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24BF7E95-647D-4EAF-A15F-FBF9F27BF179}" xr6:coauthVersionLast="47" xr6:coauthVersionMax="47" xr10:uidLastSave="{00000000-0000-0000-0000-000000000000}"/>
  <bookViews>
    <workbookView xWindow="-120" yWindow="-120" windowWidth="29040" windowHeight="15720" firstSheet="90" activeTab="96" xr2:uid="{D0C6B2A6-1B74-45FE-BB57-115D581936A4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G96" i="96" s="1"/>
  <c r="D135" i="99"/>
  <c r="D134" i="99"/>
  <c r="D133" i="99"/>
  <c r="D132" i="99"/>
  <c r="D131" i="99"/>
  <c r="D130" i="99"/>
  <c r="G90" i="96" s="1"/>
  <c r="D129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F96" i="96"/>
  <c r="AX95" i="96"/>
  <c r="G95" i="96"/>
  <c r="F95" i="96"/>
  <c r="AX94" i="96"/>
  <c r="G94" i="96"/>
  <c r="F94" i="96"/>
  <c r="AX93" i="96"/>
  <c r="G93" i="96"/>
  <c r="F93" i="96"/>
  <c r="AX92" i="96"/>
  <c r="G92" i="96"/>
  <c r="F92" i="96"/>
  <c r="AX91" i="96"/>
  <c r="G91" i="96"/>
  <c r="F91" i="96"/>
  <c r="AX90" i="96"/>
  <c r="F90" i="96"/>
  <c r="AX89" i="96"/>
  <c r="G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R24" i="96"/>
  <c r="G24" i="96"/>
  <c r="F24" i="96"/>
  <c r="G23" i="96"/>
  <c r="F23" i="96"/>
  <c r="G22" i="96"/>
  <c r="F22" i="96"/>
  <c r="G21" i="96"/>
  <c r="F21" i="96"/>
  <c r="G20" i="96"/>
  <c r="F20" i="96"/>
  <c r="G19" i="96"/>
  <c r="F19" i="96"/>
  <c r="R18" i="96"/>
  <c r="G18" i="96"/>
  <c r="F18" i="96"/>
  <c r="R17" i="96"/>
  <c r="G17" i="96"/>
  <c r="F17" i="96"/>
  <c r="G16" i="96"/>
  <c r="F16" i="96"/>
  <c r="G15" i="96"/>
  <c r="F15" i="96"/>
  <c r="G14" i="96"/>
  <c r="F14" i="96"/>
  <c r="G13" i="96"/>
  <c r="F13" i="96"/>
  <c r="R12" i="96"/>
  <c r="G12" i="96"/>
  <c r="F12" i="96"/>
  <c r="C12" i="96"/>
  <c r="G11" i="96"/>
  <c r="F11" i="96"/>
  <c r="G10" i="96"/>
  <c r="F10" i="96"/>
  <c r="C10" i="96"/>
  <c r="V9" i="96"/>
  <c r="R9" i="96"/>
  <c r="G9" i="96"/>
  <c r="F9" i="96"/>
  <c r="R8" i="96"/>
  <c r="G8" i="96"/>
  <c r="F8" i="96"/>
  <c r="R7" i="96"/>
  <c r="G7" i="96"/>
  <c r="F7" i="96"/>
  <c r="V6" i="96"/>
  <c r="G6" i="96"/>
  <c r="F6" i="96"/>
  <c r="C6" i="96"/>
  <c r="R6" i="96" s="1"/>
  <c r="V5" i="96"/>
  <c r="G5" i="96"/>
  <c r="F5" i="96"/>
  <c r="C5" i="96"/>
  <c r="W4" i="96"/>
  <c r="M68" i="96"/>
  <c r="U68" i="96" s="1"/>
  <c r="M66" i="96"/>
  <c r="U66" i="96" s="1"/>
  <c r="M65" i="96"/>
  <c r="U65" i="96" s="1"/>
  <c r="M62" i="96"/>
  <c r="U62" i="96" s="1"/>
  <c r="M60" i="96"/>
  <c r="U60" i="96" s="1"/>
  <c r="M59" i="96"/>
  <c r="U59" i="96" s="1"/>
  <c r="M56" i="96"/>
  <c r="U56" i="96" s="1"/>
  <c r="M54" i="96"/>
  <c r="U54" i="96" s="1"/>
  <c r="M53" i="96"/>
  <c r="U53" i="96" s="1"/>
  <c r="M50" i="96"/>
  <c r="U50" i="96" s="1"/>
  <c r="M48" i="96"/>
  <c r="U48" i="96" s="1"/>
  <c r="M47" i="96"/>
  <c r="U47" i="96" s="1"/>
  <c r="M44" i="96"/>
  <c r="U44" i="96" s="1"/>
  <c r="M42" i="96"/>
  <c r="U42" i="96" s="1"/>
  <c r="M41" i="96"/>
  <c r="U41" i="96" s="1"/>
  <c r="M38" i="96"/>
  <c r="U38" i="96" s="1"/>
  <c r="M36" i="96"/>
  <c r="U36" i="96" s="1"/>
  <c r="M35" i="96"/>
  <c r="U35" i="96" s="1"/>
  <c r="M32" i="96"/>
  <c r="U32" i="96" s="1"/>
  <c r="M30" i="96"/>
  <c r="U30" i="96" s="1"/>
  <c r="M29" i="96"/>
  <c r="U29" i="96" s="1"/>
  <c r="M26" i="96"/>
  <c r="U26" i="96" s="1"/>
  <c r="M24" i="96"/>
  <c r="U24" i="96" s="1"/>
  <c r="M23" i="96"/>
  <c r="U23" i="96" s="1"/>
  <c r="M20" i="96"/>
  <c r="U20" i="96" s="1"/>
  <c r="M18" i="96"/>
  <c r="U18" i="96" s="1"/>
  <c r="M17" i="96"/>
  <c r="U17" i="96" s="1"/>
  <c r="M14" i="96"/>
  <c r="U14" i="96" s="1"/>
  <c r="M12" i="96"/>
  <c r="U12" i="96" s="1"/>
  <c r="M11" i="96"/>
  <c r="U11" i="96" s="1"/>
  <c r="M8" i="96"/>
  <c r="U8" i="96" s="1"/>
  <c r="M6" i="96"/>
  <c r="U6" i="96" s="1"/>
  <c r="M5" i="96"/>
  <c r="U5" i="96" s="1"/>
  <c r="M4" i="96" a="1"/>
  <c r="M67" i="96" s="1"/>
  <c r="U67" i="96" s="1"/>
  <c r="G4" i="96"/>
  <c r="F4" i="96"/>
  <c r="AT3" i="96"/>
  <c r="C3" i="96"/>
  <c r="O3" i="96" s="1"/>
  <c r="AE3" i="96" s="1"/>
  <c r="AN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G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V61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G54" i="95"/>
  <c r="F54" i="95"/>
  <c r="G53" i="95"/>
  <c r="F53" i="95"/>
  <c r="G52" i="95"/>
  <c r="F52" i="95"/>
  <c r="G51" i="95"/>
  <c r="F51" i="95"/>
  <c r="G50" i="95"/>
  <c r="F50" i="95"/>
  <c r="G49" i="95"/>
  <c r="F49" i="95"/>
  <c r="R48" i="95"/>
  <c r="G48" i="95"/>
  <c r="F48" i="95"/>
  <c r="G47" i="95"/>
  <c r="F47" i="95"/>
  <c r="G46" i="95"/>
  <c r="F46" i="95"/>
  <c r="G45" i="95"/>
  <c r="F45" i="95"/>
  <c r="G44" i="95"/>
  <c r="F44" i="95"/>
  <c r="G43" i="95"/>
  <c r="F43" i="95"/>
  <c r="G42" i="95"/>
  <c r="F42" i="95"/>
  <c r="G41" i="95"/>
  <c r="F41" i="95"/>
  <c r="G40" i="95"/>
  <c r="F40" i="95"/>
  <c r="R39" i="95"/>
  <c r="G39" i="95"/>
  <c r="F39" i="95"/>
  <c r="G38" i="95"/>
  <c r="F38" i="95"/>
  <c r="G37" i="95"/>
  <c r="F37" i="95"/>
  <c r="G36" i="95"/>
  <c r="F36" i="95"/>
  <c r="G35" i="95"/>
  <c r="F35" i="95"/>
  <c r="R34" i="95"/>
  <c r="G34" i="95"/>
  <c r="F34" i="95"/>
  <c r="G33" i="95"/>
  <c r="F33" i="95"/>
  <c r="R32" i="95"/>
  <c r="G32" i="95"/>
  <c r="F32" i="95"/>
  <c r="G31" i="95"/>
  <c r="F31" i="95"/>
  <c r="G30" i="95"/>
  <c r="F30" i="95"/>
  <c r="R29" i="95"/>
  <c r="G29" i="95"/>
  <c r="F29" i="95"/>
  <c r="G28" i="95"/>
  <c r="F28" i="95"/>
  <c r="U27" i="95"/>
  <c r="G27" i="95"/>
  <c r="F27" i="95"/>
  <c r="R26" i="95"/>
  <c r="G26" i="95"/>
  <c r="F26" i="95"/>
  <c r="G25" i="95"/>
  <c r="F25" i="95"/>
  <c r="R24" i="95"/>
  <c r="G24" i="95"/>
  <c r="F24" i="95"/>
  <c r="R23" i="95"/>
  <c r="G23" i="95"/>
  <c r="F23" i="95"/>
  <c r="G22" i="95"/>
  <c r="F22" i="95"/>
  <c r="V21" i="95"/>
  <c r="R21" i="95"/>
  <c r="G21" i="95"/>
  <c r="F21" i="95"/>
  <c r="R20" i="95"/>
  <c r="G20" i="95"/>
  <c r="F20" i="95"/>
  <c r="G19" i="95"/>
  <c r="F19" i="95"/>
  <c r="V18" i="95"/>
  <c r="R18" i="95"/>
  <c r="G18" i="95"/>
  <c r="F18" i="95"/>
  <c r="R17" i="95"/>
  <c r="G17" i="95"/>
  <c r="F17" i="95"/>
  <c r="G16" i="95"/>
  <c r="F16" i="95"/>
  <c r="R15" i="95"/>
  <c r="G15" i="95"/>
  <c r="F15" i="95"/>
  <c r="R14" i="95"/>
  <c r="G14" i="95"/>
  <c r="F14" i="95"/>
  <c r="G13" i="95"/>
  <c r="F13" i="95"/>
  <c r="V12" i="95"/>
  <c r="R12" i="95"/>
  <c r="G12" i="95"/>
  <c r="F12" i="95"/>
  <c r="C12" i="95"/>
  <c r="G11" i="95"/>
  <c r="F11" i="95"/>
  <c r="R10" i="95"/>
  <c r="G10" i="95"/>
  <c r="F10" i="95"/>
  <c r="C10" i="95"/>
  <c r="V71" i="95" s="1"/>
  <c r="V9" i="95"/>
  <c r="R9" i="95"/>
  <c r="G9" i="95"/>
  <c r="F9" i="95"/>
  <c r="G8" i="95"/>
  <c r="F8" i="95"/>
  <c r="G7" i="95"/>
  <c r="F7" i="95"/>
  <c r="V6" i="95"/>
  <c r="R6" i="95"/>
  <c r="G6" i="95"/>
  <c r="F6" i="95"/>
  <c r="C6" i="95"/>
  <c r="R47" i="95" s="1"/>
  <c r="G5" i="95"/>
  <c r="F5" i="95"/>
  <c r="C5" i="95"/>
  <c r="Y4" i="95"/>
  <c r="W4" i="95"/>
  <c r="V4" i="95"/>
  <c r="R4" i="95"/>
  <c r="M76" i="95"/>
  <c r="U76" i="95" s="1"/>
  <c r="M71" i="95"/>
  <c r="U71" i="95" s="1"/>
  <c r="M69" i="95"/>
  <c r="U69" i="95" s="1"/>
  <c r="M64" i="95"/>
  <c r="U64" i="95" s="1"/>
  <c r="M55" i="95"/>
  <c r="U55" i="95" s="1"/>
  <c r="M51" i="95"/>
  <c r="U51" i="95" s="1"/>
  <c r="M49" i="95"/>
  <c r="U49" i="95" s="1"/>
  <c r="M45" i="95"/>
  <c r="U45" i="95" s="1"/>
  <c r="M37" i="95"/>
  <c r="U37" i="95" s="1"/>
  <c r="M33" i="95"/>
  <c r="U33" i="95" s="1"/>
  <c r="M31" i="95"/>
  <c r="U31" i="95" s="1"/>
  <c r="M27" i="95"/>
  <c r="M19" i="95"/>
  <c r="U19" i="95" s="1"/>
  <c r="M15" i="95"/>
  <c r="U15" i="95" s="1"/>
  <c r="M13" i="95"/>
  <c r="U13" i="95" s="1"/>
  <c r="M9" i="95"/>
  <c r="U9" i="95" s="1"/>
  <c r="M4" i="95" a="1"/>
  <c r="G4" i="95"/>
  <c r="F4" i="95"/>
  <c r="AT3" i="95"/>
  <c r="AH3" i="95"/>
  <c r="AQ3" i="95" s="1"/>
  <c r="R3" i="95"/>
  <c r="C3" i="95"/>
  <c r="O3" i="95" s="1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G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V51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G35" i="94"/>
  <c r="F35" i="94"/>
  <c r="G34" i="94"/>
  <c r="F34" i="94"/>
  <c r="G33" i="94"/>
  <c r="F33" i="94"/>
  <c r="G32" i="94"/>
  <c r="F32" i="94"/>
  <c r="G31" i="94"/>
  <c r="F31" i="94"/>
  <c r="V30" i="94"/>
  <c r="G30" i="94"/>
  <c r="F30" i="94"/>
  <c r="G29" i="94"/>
  <c r="F29" i="94"/>
  <c r="V28" i="94"/>
  <c r="G28" i="94"/>
  <c r="F28" i="94"/>
  <c r="G27" i="94"/>
  <c r="F27" i="94"/>
  <c r="V26" i="94"/>
  <c r="G26" i="94"/>
  <c r="F26" i="94"/>
  <c r="G25" i="94"/>
  <c r="F25" i="94"/>
  <c r="G24" i="94"/>
  <c r="F24" i="94"/>
  <c r="V23" i="94"/>
  <c r="G23" i="94"/>
  <c r="F23" i="94"/>
  <c r="G22" i="94"/>
  <c r="F22" i="94"/>
  <c r="V21" i="94"/>
  <c r="G21" i="94"/>
  <c r="F21" i="94"/>
  <c r="G20" i="94"/>
  <c r="F20" i="94"/>
  <c r="G19" i="94"/>
  <c r="F19" i="94"/>
  <c r="G18" i="94"/>
  <c r="F18" i="94"/>
  <c r="V17" i="94"/>
  <c r="G17" i="94"/>
  <c r="F17" i="94"/>
  <c r="V16" i="94"/>
  <c r="G16" i="94"/>
  <c r="F16" i="94"/>
  <c r="V15" i="94"/>
  <c r="G15" i="94"/>
  <c r="F15" i="94"/>
  <c r="G14" i="94"/>
  <c r="F14" i="94"/>
  <c r="G13" i="94"/>
  <c r="F13" i="94"/>
  <c r="V12" i="94"/>
  <c r="G12" i="94"/>
  <c r="F12" i="94"/>
  <c r="C12" i="94"/>
  <c r="V11" i="94"/>
  <c r="G11" i="94"/>
  <c r="F11" i="94"/>
  <c r="V10" i="94"/>
  <c r="G10" i="94"/>
  <c r="F10" i="94"/>
  <c r="C10" i="94"/>
  <c r="V81" i="94" s="1"/>
  <c r="V9" i="94"/>
  <c r="G9" i="94"/>
  <c r="F9" i="94"/>
  <c r="V8" i="94"/>
  <c r="G8" i="94"/>
  <c r="F8" i="94"/>
  <c r="V7" i="94"/>
  <c r="G7" i="94"/>
  <c r="F7" i="94"/>
  <c r="V6" i="94"/>
  <c r="G6" i="94"/>
  <c r="F6" i="94"/>
  <c r="C6" i="94"/>
  <c r="R19" i="94" s="1"/>
  <c r="V5" i="94"/>
  <c r="G5" i="94"/>
  <c r="F5" i="94"/>
  <c r="C5" i="94"/>
  <c r="W4" i="94"/>
  <c r="V4" i="94"/>
  <c r="M80" i="94"/>
  <c r="U80" i="94" s="1"/>
  <c r="M59" i="94"/>
  <c r="U59" i="94" s="1"/>
  <c r="M45" i="94"/>
  <c r="U45" i="94" s="1"/>
  <c r="M31" i="94"/>
  <c r="U31" i="94" s="1"/>
  <c r="M16" i="94"/>
  <c r="U16" i="94" s="1"/>
  <c r="M4" i="94" a="1"/>
  <c r="G4" i="94"/>
  <c r="F4" i="94"/>
  <c r="AT3" i="94"/>
  <c r="C3" i="94"/>
  <c r="O3" i="94" s="1"/>
  <c r="S98" i="93"/>
  <c r="R98" i="93"/>
  <c r="G98" i="93"/>
  <c r="F98" i="93"/>
  <c r="R97" i="93"/>
  <c r="G97" i="93"/>
  <c r="F97" i="93"/>
  <c r="R96" i="93"/>
  <c r="G96" i="93"/>
  <c r="F96" i="93"/>
  <c r="R95" i="93"/>
  <c r="G95" i="93"/>
  <c r="F95" i="93"/>
  <c r="R94" i="93"/>
  <c r="G94" i="93"/>
  <c r="F94" i="93"/>
  <c r="R93" i="93"/>
  <c r="G93" i="93"/>
  <c r="F93" i="93"/>
  <c r="V92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R87" i="93"/>
  <c r="G87" i="93"/>
  <c r="F87" i="93"/>
  <c r="R86" i="93"/>
  <c r="G86" i="93"/>
  <c r="F86" i="93"/>
  <c r="R85" i="93"/>
  <c r="G85" i="93"/>
  <c r="F85" i="93"/>
  <c r="R84" i="93"/>
  <c r="G84" i="93"/>
  <c r="F84" i="93"/>
  <c r="V83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R78" i="93"/>
  <c r="G78" i="93"/>
  <c r="F78" i="93"/>
  <c r="R77" i="93"/>
  <c r="G77" i="93"/>
  <c r="F77" i="93"/>
  <c r="R76" i="93"/>
  <c r="G76" i="93"/>
  <c r="F76" i="93"/>
  <c r="R75" i="93"/>
  <c r="G75" i="93"/>
  <c r="F75" i="93"/>
  <c r="V74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R69" i="93"/>
  <c r="G69" i="93"/>
  <c r="F69" i="93"/>
  <c r="R68" i="93"/>
  <c r="G68" i="93"/>
  <c r="F68" i="93"/>
  <c r="R67" i="93"/>
  <c r="G67" i="93"/>
  <c r="F67" i="93"/>
  <c r="R66" i="93"/>
  <c r="G66" i="93"/>
  <c r="F66" i="93"/>
  <c r="V65" i="93"/>
  <c r="R65" i="93"/>
  <c r="G65" i="93"/>
  <c r="F65" i="93"/>
  <c r="R64" i="93"/>
  <c r="G64" i="93"/>
  <c r="F64" i="93"/>
  <c r="R63" i="93"/>
  <c r="G63" i="93"/>
  <c r="F63" i="93"/>
  <c r="R62" i="93"/>
  <c r="G62" i="93"/>
  <c r="F62" i="93"/>
  <c r="R61" i="93"/>
  <c r="G61" i="93"/>
  <c r="F61" i="93"/>
  <c r="R60" i="93"/>
  <c r="G60" i="93"/>
  <c r="F60" i="93"/>
  <c r="R59" i="93"/>
  <c r="G59" i="93"/>
  <c r="F59" i="93"/>
  <c r="R58" i="93"/>
  <c r="G58" i="93"/>
  <c r="F58" i="93"/>
  <c r="R57" i="93"/>
  <c r="G57" i="93"/>
  <c r="F57" i="93"/>
  <c r="R56" i="93"/>
  <c r="G56" i="93"/>
  <c r="F56" i="93"/>
  <c r="R55" i="93"/>
  <c r="G55" i="93"/>
  <c r="F55" i="93"/>
  <c r="R54" i="93"/>
  <c r="G54" i="93"/>
  <c r="F54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R48" i="93"/>
  <c r="G48" i="93"/>
  <c r="F48" i="93"/>
  <c r="V47" i="93"/>
  <c r="R47" i="93"/>
  <c r="G47" i="93"/>
  <c r="F47" i="93"/>
  <c r="R46" i="93"/>
  <c r="G46" i="93"/>
  <c r="F46" i="93"/>
  <c r="R45" i="93"/>
  <c r="G45" i="93"/>
  <c r="F45" i="93"/>
  <c r="R44" i="93"/>
  <c r="G44" i="93"/>
  <c r="F44" i="93"/>
  <c r="R43" i="93"/>
  <c r="G43" i="93"/>
  <c r="F43" i="93"/>
  <c r="V42" i="93"/>
  <c r="R42" i="93"/>
  <c r="G42" i="93"/>
  <c r="F42" i="93"/>
  <c r="R41" i="93"/>
  <c r="G41" i="93"/>
  <c r="F41" i="93"/>
  <c r="U40" i="93"/>
  <c r="R40" i="93"/>
  <c r="G40" i="93"/>
  <c r="F40" i="93"/>
  <c r="R39" i="93"/>
  <c r="G39" i="93"/>
  <c r="F39" i="93"/>
  <c r="R38" i="93"/>
  <c r="G38" i="93"/>
  <c r="F38" i="93"/>
  <c r="R37" i="93"/>
  <c r="G37" i="93"/>
  <c r="F37" i="93"/>
  <c r="R36" i="93"/>
  <c r="G36" i="93"/>
  <c r="F36" i="93"/>
  <c r="R35" i="93"/>
  <c r="G35" i="93"/>
  <c r="F35" i="93"/>
  <c r="R34" i="93"/>
  <c r="G34" i="93"/>
  <c r="F34" i="93"/>
  <c r="R33" i="93"/>
  <c r="G33" i="93"/>
  <c r="F33" i="93"/>
  <c r="R32" i="93"/>
  <c r="G32" i="93"/>
  <c r="F32" i="93"/>
  <c r="R31" i="93"/>
  <c r="G31" i="93"/>
  <c r="F31" i="93"/>
  <c r="R30" i="93"/>
  <c r="G30" i="93"/>
  <c r="F30" i="93"/>
  <c r="R29" i="93"/>
  <c r="G29" i="93"/>
  <c r="F29" i="93"/>
  <c r="R28" i="93"/>
  <c r="G28" i="93"/>
  <c r="F28" i="93"/>
  <c r="R27" i="93"/>
  <c r="G27" i="93"/>
  <c r="F27" i="93"/>
  <c r="V26" i="93"/>
  <c r="R26" i="93"/>
  <c r="G26" i="93"/>
  <c r="F26" i="93"/>
  <c r="R25" i="93"/>
  <c r="G25" i="93"/>
  <c r="F25" i="93"/>
  <c r="R24" i="93"/>
  <c r="G24" i="93"/>
  <c r="F24" i="93"/>
  <c r="V23" i="93"/>
  <c r="U23" i="93"/>
  <c r="R23" i="93"/>
  <c r="G23" i="93"/>
  <c r="F23" i="93"/>
  <c r="R22" i="93"/>
  <c r="G22" i="93"/>
  <c r="F22" i="93"/>
  <c r="R21" i="93"/>
  <c r="G21" i="93"/>
  <c r="F21" i="93"/>
  <c r="V20" i="93"/>
  <c r="R20" i="93"/>
  <c r="G20" i="93"/>
  <c r="F20" i="93"/>
  <c r="R19" i="93"/>
  <c r="G19" i="93"/>
  <c r="F19" i="93"/>
  <c r="R18" i="93"/>
  <c r="G18" i="93"/>
  <c r="F18" i="93"/>
  <c r="V17" i="93"/>
  <c r="R17" i="93"/>
  <c r="G17" i="93"/>
  <c r="F17" i="93"/>
  <c r="R16" i="93"/>
  <c r="G16" i="93"/>
  <c r="F16" i="93"/>
  <c r="R15" i="93"/>
  <c r="G15" i="93"/>
  <c r="F15" i="93"/>
  <c r="V14" i="93"/>
  <c r="R14" i="93"/>
  <c r="G14" i="93"/>
  <c r="F14" i="93"/>
  <c r="V13" i="93"/>
  <c r="R13" i="93"/>
  <c r="G13" i="93"/>
  <c r="F13" i="93"/>
  <c r="R12" i="93"/>
  <c r="G12" i="93"/>
  <c r="F12" i="93"/>
  <c r="C12" i="93"/>
  <c r="C3" i="93" s="1"/>
  <c r="O3" i="93" s="1"/>
  <c r="P3" i="93" s="1"/>
  <c r="AF3" i="93" s="1"/>
  <c r="AO3" i="93" s="1"/>
  <c r="V11" i="93"/>
  <c r="R11" i="93"/>
  <c r="G11" i="93"/>
  <c r="F11" i="93"/>
  <c r="V10" i="93"/>
  <c r="U10" i="93"/>
  <c r="R10" i="93"/>
  <c r="G10" i="93"/>
  <c r="F10" i="93"/>
  <c r="C10" i="93"/>
  <c r="V68" i="93" s="1"/>
  <c r="V9" i="93"/>
  <c r="R9" i="93"/>
  <c r="G9" i="93"/>
  <c r="F9" i="93"/>
  <c r="V8" i="93"/>
  <c r="R8" i="93"/>
  <c r="G8" i="93"/>
  <c r="F8" i="93"/>
  <c r="V7" i="93"/>
  <c r="R7" i="93"/>
  <c r="G7" i="93"/>
  <c r="F7" i="93"/>
  <c r="R6" i="93"/>
  <c r="G6" i="93"/>
  <c r="F6" i="93"/>
  <c r="V5" i="93"/>
  <c r="R5" i="93"/>
  <c r="G5" i="93"/>
  <c r="F5" i="93"/>
  <c r="C5" i="93"/>
  <c r="W4" i="93"/>
  <c r="V4" i="93"/>
  <c r="Y4" i="93" s="1"/>
  <c r="R4" i="93"/>
  <c r="M97" i="93"/>
  <c r="U97" i="93" s="1"/>
  <c r="M96" i="93"/>
  <c r="U96" i="93" s="1"/>
  <c r="M95" i="93"/>
  <c r="U95" i="93" s="1"/>
  <c r="M94" i="93"/>
  <c r="U94" i="93" s="1"/>
  <c r="M91" i="93"/>
  <c r="U91" i="93" s="1"/>
  <c r="M90" i="93"/>
  <c r="U90" i="93" s="1"/>
  <c r="M89" i="93"/>
  <c r="U89" i="93" s="1"/>
  <c r="M88" i="93"/>
  <c r="U88" i="93" s="1"/>
  <c r="M85" i="93"/>
  <c r="U85" i="93" s="1"/>
  <c r="M84" i="93"/>
  <c r="U84" i="93" s="1"/>
  <c r="M83" i="93"/>
  <c r="U83" i="93" s="1"/>
  <c r="M82" i="93"/>
  <c r="U82" i="93" s="1"/>
  <c r="M79" i="93"/>
  <c r="U79" i="93" s="1"/>
  <c r="M78" i="93"/>
  <c r="U78" i="93" s="1"/>
  <c r="M77" i="93"/>
  <c r="U77" i="93" s="1"/>
  <c r="M76" i="93"/>
  <c r="U76" i="93" s="1"/>
  <c r="M73" i="93"/>
  <c r="U73" i="93" s="1"/>
  <c r="M72" i="93"/>
  <c r="U72" i="93" s="1"/>
  <c r="M71" i="93"/>
  <c r="U71" i="93" s="1"/>
  <c r="M70" i="93"/>
  <c r="U70" i="93" s="1"/>
  <c r="M67" i="93"/>
  <c r="U67" i="93" s="1"/>
  <c r="M66" i="93"/>
  <c r="U66" i="93" s="1"/>
  <c r="M65" i="93"/>
  <c r="U65" i="93" s="1"/>
  <c r="M64" i="93"/>
  <c r="U64" i="93" s="1"/>
  <c r="M61" i="93"/>
  <c r="U61" i="93" s="1"/>
  <c r="M60" i="93"/>
  <c r="U60" i="93" s="1"/>
  <c r="M59" i="93"/>
  <c r="U59" i="93" s="1"/>
  <c r="M58" i="93"/>
  <c r="U58" i="93" s="1"/>
  <c r="M55" i="93"/>
  <c r="U55" i="93" s="1"/>
  <c r="M54" i="93"/>
  <c r="U54" i="93" s="1"/>
  <c r="M53" i="93"/>
  <c r="U53" i="93" s="1"/>
  <c r="M52" i="93"/>
  <c r="U52" i="93" s="1"/>
  <c r="M49" i="93"/>
  <c r="U49" i="93" s="1"/>
  <c r="M48" i="93"/>
  <c r="U48" i="93" s="1"/>
  <c r="M47" i="93"/>
  <c r="U47" i="93" s="1"/>
  <c r="M46" i="93"/>
  <c r="U46" i="93" s="1"/>
  <c r="M43" i="93"/>
  <c r="U43" i="93" s="1"/>
  <c r="M42" i="93"/>
  <c r="U42" i="93" s="1"/>
  <c r="M41" i="93"/>
  <c r="U41" i="93" s="1"/>
  <c r="M40" i="93"/>
  <c r="M37" i="93"/>
  <c r="U37" i="93" s="1"/>
  <c r="M36" i="93"/>
  <c r="U36" i="93" s="1"/>
  <c r="M35" i="93"/>
  <c r="U35" i="93" s="1"/>
  <c r="M34" i="93"/>
  <c r="U34" i="93" s="1"/>
  <c r="M31" i="93"/>
  <c r="U31" i="93" s="1"/>
  <c r="M30" i="93"/>
  <c r="U30" i="93" s="1"/>
  <c r="M29" i="93"/>
  <c r="U29" i="93" s="1"/>
  <c r="M28" i="93"/>
  <c r="U28" i="93" s="1"/>
  <c r="M25" i="93"/>
  <c r="U25" i="93" s="1"/>
  <c r="M24" i="93"/>
  <c r="U24" i="93" s="1"/>
  <c r="M23" i="93"/>
  <c r="M22" i="93"/>
  <c r="U22" i="93" s="1"/>
  <c r="M19" i="93"/>
  <c r="U19" i="93" s="1"/>
  <c r="M18" i="93"/>
  <c r="U18" i="93" s="1"/>
  <c r="M17" i="93"/>
  <c r="U17" i="93" s="1"/>
  <c r="M16" i="93"/>
  <c r="U16" i="93" s="1"/>
  <c r="M13" i="93"/>
  <c r="U13" i="93" s="1"/>
  <c r="M12" i="93"/>
  <c r="U12" i="93" s="1"/>
  <c r="M11" i="93"/>
  <c r="U11" i="93" s="1"/>
  <c r="M10" i="93"/>
  <c r="M7" i="93"/>
  <c r="U7" i="93" s="1"/>
  <c r="M6" i="93"/>
  <c r="U6" i="93" s="1"/>
  <c r="M5" i="93"/>
  <c r="U5" i="93" s="1"/>
  <c r="M4" i="93"/>
  <c r="U4" i="93" s="1"/>
  <c r="X4" i="93" s="1"/>
  <c r="M4" i="93" a="1"/>
  <c r="M93" i="93" s="1"/>
  <c r="U93" i="93" s="1"/>
  <c r="G4" i="93"/>
  <c r="F4" i="93"/>
  <c r="AT3" i="93"/>
  <c r="R3" i="93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G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G67" i="92"/>
  <c r="F67" i="92"/>
  <c r="G66" i="92"/>
  <c r="F66" i="92"/>
  <c r="G65" i="92"/>
  <c r="F65" i="92"/>
  <c r="G64" i="92"/>
  <c r="F64" i="92"/>
  <c r="G63" i="92"/>
  <c r="F63" i="92"/>
  <c r="G62" i="92"/>
  <c r="F62" i="92"/>
  <c r="G61" i="92"/>
  <c r="F61" i="92"/>
  <c r="G60" i="92"/>
  <c r="F60" i="92"/>
  <c r="G59" i="92"/>
  <c r="F59" i="92"/>
  <c r="R58" i="92"/>
  <c r="G58" i="92"/>
  <c r="F58" i="92"/>
  <c r="G57" i="92"/>
  <c r="F57" i="92"/>
  <c r="R56" i="92"/>
  <c r="G56" i="92"/>
  <c r="F56" i="92"/>
  <c r="R55" i="92"/>
  <c r="G55" i="92"/>
  <c r="F55" i="92"/>
  <c r="G54" i="92"/>
  <c r="F54" i="92"/>
  <c r="G53" i="92"/>
  <c r="F53" i="92"/>
  <c r="G52" i="92"/>
  <c r="F52" i="92"/>
  <c r="G51" i="92"/>
  <c r="F51" i="92"/>
  <c r="G50" i="92"/>
  <c r="F50" i="92"/>
  <c r="R49" i="92"/>
  <c r="G49" i="92"/>
  <c r="F49" i="92"/>
  <c r="G48" i="92"/>
  <c r="F48" i="92"/>
  <c r="R47" i="92"/>
  <c r="G47" i="92"/>
  <c r="F47" i="92"/>
  <c r="R46" i="92"/>
  <c r="G46" i="92"/>
  <c r="F46" i="92"/>
  <c r="G45" i="92"/>
  <c r="F45" i="92"/>
  <c r="G44" i="92"/>
  <c r="F44" i="92"/>
  <c r="G43" i="92"/>
  <c r="F43" i="92"/>
  <c r="G42" i="92"/>
  <c r="F42" i="92"/>
  <c r="G41" i="92"/>
  <c r="F41" i="92"/>
  <c r="R40" i="92"/>
  <c r="G40" i="92"/>
  <c r="F40" i="92"/>
  <c r="G39" i="92"/>
  <c r="F39" i="92"/>
  <c r="R38" i="92"/>
  <c r="G38" i="92"/>
  <c r="F38" i="92"/>
  <c r="R37" i="92"/>
  <c r="G37" i="92"/>
  <c r="F37" i="92"/>
  <c r="G36" i="92"/>
  <c r="F36" i="92"/>
  <c r="G35" i="92"/>
  <c r="F35" i="92"/>
  <c r="G34" i="92"/>
  <c r="F34" i="92"/>
  <c r="G33" i="92"/>
  <c r="F33" i="92"/>
  <c r="G32" i="92"/>
  <c r="F32" i="92"/>
  <c r="R31" i="92"/>
  <c r="G31" i="92"/>
  <c r="F31" i="92"/>
  <c r="G30" i="92"/>
  <c r="F30" i="92"/>
  <c r="R29" i="92"/>
  <c r="G29" i="92"/>
  <c r="F29" i="92"/>
  <c r="R28" i="92"/>
  <c r="G28" i="92"/>
  <c r="F28" i="92"/>
  <c r="G27" i="92"/>
  <c r="F27" i="92"/>
  <c r="R26" i="92"/>
  <c r="G26" i="92"/>
  <c r="F26" i="92"/>
  <c r="G25" i="92"/>
  <c r="F25" i="92"/>
  <c r="R24" i="92"/>
  <c r="G24" i="92"/>
  <c r="F24" i="92"/>
  <c r="R23" i="92"/>
  <c r="G23" i="92"/>
  <c r="F23" i="92"/>
  <c r="G22" i="92"/>
  <c r="F22" i="92"/>
  <c r="R21" i="92"/>
  <c r="G21" i="92"/>
  <c r="F21" i="92"/>
  <c r="R20" i="92"/>
  <c r="G20" i="92"/>
  <c r="F20" i="92"/>
  <c r="G19" i="92"/>
  <c r="F19" i="92"/>
  <c r="R18" i="92"/>
  <c r="G18" i="92"/>
  <c r="F18" i="92"/>
  <c r="R17" i="92"/>
  <c r="G17" i="92"/>
  <c r="F17" i="92"/>
  <c r="G16" i="92"/>
  <c r="F16" i="92"/>
  <c r="R15" i="92"/>
  <c r="G15" i="92"/>
  <c r="F15" i="92"/>
  <c r="R14" i="92"/>
  <c r="G14" i="92"/>
  <c r="F14" i="92"/>
  <c r="G13" i="92"/>
  <c r="F13" i="92"/>
  <c r="R12" i="92"/>
  <c r="G12" i="92"/>
  <c r="F12" i="92"/>
  <c r="C12" i="92"/>
  <c r="R11" i="92"/>
  <c r="G11" i="92"/>
  <c r="F11" i="92"/>
  <c r="R10" i="92"/>
  <c r="G10" i="92"/>
  <c r="F10" i="92"/>
  <c r="C10" i="92"/>
  <c r="R9" i="92"/>
  <c r="G9" i="92"/>
  <c r="F9" i="92"/>
  <c r="V8" i="92"/>
  <c r="G8" i="92"/>
  <c r="F8" i="92"/>
  <c r="G7" i="92"/>
  <c r="F7" i="92"/>
  <c r="R6" i="92"/>
  <c r="G6" i="92"/>
  <c r="F6" i="92"/>
  <c r="C6" i="92"/>
  <c r="R62" i="92" s="1"/>
  <c r="R5" i="92"/>
  <c r="G5" i="92"/>
  <c r="F5" i="92"/>
  <c r="C5" i="92"/>
  <c r="W4" i="92"/>
  <c r="R4" i="92"/>
  <c r="M62" i="92"/>
  <c r="U62" i="92" s="1"/>
  <c r="M58" i="92"/>
  <c r="U58" i="92" s="1"/>
  <c r="M50" i="92"/>
  <c r="U50" i="92" s="1"/>
  <c r="M46" i="92"/>
  <c r="U46" i="92" s="1"/>
  <c r="M38" i="92"/>
  <c r="U38" i="92" s="1"/>
  <c r="M34" i="92"/>
  <c r="U34" i="92" s="1"/>
  <c r="M26" i="92"/>
  <c r="U26" i="92" s="1"/>
  <c r="M22" i="92"/>
  <c r="U22" i="92" s="1"/>
  <c r="M14" i="92"/>
  <c r="U14" i="92" s="1"/>
  <c r="M10" i="92"/>
  <c r="U10" i="92" s="1"/>
  <c r="M4" i="92" a="1"/>
  <c r="G4" i="92"/>
  <c r="F4" i="92"/>
  <c r="AT3" i="92"/>
  <c r="R3" i="92"/>
  <c r="C3" i="92"/>
  <c r="O3" i="92" s="1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G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G79" i="91"/>
  <c r="F79" i="91"/>
  <c r="G78" i="91"/>
  <c r="F78" i="91"/>
  <c r="G77" i="91"/>
  <c r="F77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G70" i="91"/>
  <c r="F70" i="91"/>
  <c r="G69" i="91"/>
  <c r="F69" i="91"/>
  <c r="G68" i="91"/>
  <c r="F68" i="91"/>
  <c r="G67" i="91"/>
  <c r="F67" i="91"/>
  <c r="G66" i="91"/>
  <c r="F66" i="91"/>
  <c r="G65" i="91"/>
  <c r="F65" i="91"/>
  <c r="G64" i="91"/>
  <c r="F64" i="91"/>
  <c r="G63" i="91"/>
  <c r="F63" i="91"/>
  <c r="G62" i="91"/>
  <c r="F62" i="91"/>
  <c r="G61" i="91"/>
  <c r="F61" i="91"/>
  <c r="G60" i="91"/>
  <c r="F60" i="91"/>
  <c r="G59" i="91"/>
  <c r="F59" i="91"/>
  <c r="G58" i="91"/>
  <c r="F58" i="91"/>
  <c r="G57" i="91"/>
  <c r="F57" i="91"/>
  <c r="G56" i="91"/>
  <c r="F56" i="91"/>
  <c r="G55" i="91"/>
  <c r="F55" i="91"/>
  <c r="G54" i="91"/>
  <c r="F54" i="91"/>
  <c r="G53" i="91"/>
  <c r="F53" i="91"/>
  <c r="G52" i="91"/>
  <c r="F52" i="91"/>
  <c r="G51" i="91"/>
  <c r="F51" i="91"/>
  <c r="G50" i="91"/>
  <c r="F50" i="91"/>
  <c r="G49" i="91"/>
  <c r="F49" i="91"/>
  <c r="G48" i="91"/>
  <c r="F48" i="91"/>
  <c r="G47" i="91"/>
  <c r="F47" i="91"/>
  <c r="G46" i="91"/>
  <c r="F46" i="91"/>
  <c r="G45" i="91"/>
  <c r="F45" i="91"/>
  <c r="G44" i="91"/>
  <c r="F44" i="91"/>
  <c r="G43" i="91"/>
  <c r="F43" i="91"/>
  <c r="G42" i="91"/>
  <c r="F42" i="91"/>
  <c r="G41" i="91"/>
  <c r="F41" i="91"/>
  <c r="G40" i="91"/>
  <c r="F40" i="91"/>
  <c r="G39" i="91"/>
  <c r="F39" i="91"/>
  <c r="G38" i="91"/>
  <c r="F38" i="91"/>
  <c r="G37" i="91"/>
  <c r="F37" i="91"/>
  <c r="G36" i="91"/>
  <c r="F36" i="91"/>
  <c r="G35" i="91"/>
  <c r="F35" i="91"/>
  <c r="G34" i="91"/>
  <c r="F34" i="91"/>
  <c r="G33" i="91"/>
  <c r="F33" i="91"/>
  <c r="G32" i="91"/>
  <c r="F32" i="91"/>
  <c r="G31" i="91"/>
  <c r="F31" i="91"/>
  <c r="G30" i="91"/>
  <c r="F30" i="91"/>
  <c r="G29" i="91"/>
  <c r="F29" i="91"/>
  <c r="G28" i="91"/>
  <c r="F28" i="91"/>
  <c r="G27" i="91"/>
  <c r="F27" i="91"/>
  <c r="G26" i="91"/>
  <c r="F26" i="91"/>
  <c r="G25" i="91"/>
  <c r="F25" i="91"/>
  <c r="G24" i="91"/>
  <c r="F24" i="91"/>
  <c r="G23" i="91"/>
  <c r="F23" i="91"/>
  <c r="G22" i="91"/>
  <c r="F22" i="91"/>
  <c r="G21" i="91"/>
  <c r="F21" i="91"/>
  <c r="V20" i="91"/>
  <c r="G20" i="91"/>
  <c r="F20" i="91"/>
  <c r="V19" i="91"/>
  <c r="G19" i="91"/>
  <c r="F19" i="91"/>
  <c r="G18" i="91"/>
  <c r="F18" i="91"/>
  <c r="V17" i="91"/>
  <c r="G17" i="91"/>
  <c r="F17" i="91"/>
  <c r="V16" i="91"/>
  <c r="G16" i="91"/>
  <c r="F16" i="91"/>
  <c r="V15" i="91"/>
  <c r="G15" i="91"/>
  <c r="F15" i="91"/>
  <c r="V14" i="91"/>
  <c r="G14" i="91"/>
  <c r="F14" i="91"/>
  <c r="V13" i="91"/>
  <c r="R13" i="91"/>
  <c r="G13" i="91"/>
  <c r="F13" i="91"/>
  <c r="V12" i="91"/>
  <c r="G12" i="91"/>
  <c r="F12" i="91"/>
  <c r="C12" i="91"/>
  <c r="V11" i="91"/>
  <c r="G11" i="91"/>
  <c r="F11" i="91"/>
  <c r="V10" i="91"/>
  <c r="G10" i="91"/>
  <c r="F10" i="91"/>
  <c r="C10" i="91"/>
  <c r="V9" i="91"/>
  <c r="G9" i="91"/>
  <c r="F9" i="91"/>
  <c r="V8" i="91"/>
  <c r="G8" i="91"/>
  <c r="F8" i="91"/>
  <c r="V7" i="91"/>
  <c r="G7" i="91"/>
  <c r="F7" i="91"/>
  <c r="V6" i="91"/>
  <c r="G6" i="91"/>
  <c r="F6" i="91"/>
  <c r="C6" i="91"/>
  <c r="R8" i="91" s="1"/>
  <c r="V5" i="91"/>
  <c r="G5" i="91"/>
  <c r="F5" i="91"/>
  <c r="C5" i="91"/>
  <c r="W4" i="91"/>
  <c r="V4" i="91"/>
  <c r="Y4" i="91" s="1"/>
  <c r="M79" i="91"/>
  <c r="U79" i="91" s="1"/>
  <c r="M77" i="91"/>
  <c r="U77" i="91" s="1"/>
  <c r="M70" i="91"/>
  <c r="U70" i="91" s="1"/>
  <c r="M69" i="91"/>
  <c r="U69" i="91" s="1"/>
  <c r="M61" i="91"/>
  <c r="U61" i="91" s="1"/>
  <c r="M59" i="91"/>
  <c r="U59" i="91" s="1"/>
  <c r="M52" i="91"/>
  <c r="U52" i="91" s="1"/>
  <c r="M51" i="91"/>
  <c r="U51" i="91" s="1"/>
  <c r="M43" i="91"/>
  <c r="U43" i="91" s="1"/>
  <c r="M41" i="91"/>
  <c r="U41" i="91" s="1"/>
  <c r="M34" i="91"/>
  <c r="U34" i="91" s="1"/>
  <c r="M33" i="91"/>
  <c r="U33" i="91" s="1"/>
  <c r="M25" i="91"/>
  <c r="U25" i="91" s="1"/>
  <c r="M23" i="91"/>
  <c r="U23" i="91" s="1"/>
  <c r="M16" i="91"/>
  <c r="U16" i="91" s="1"/>
  <c r="M15" i="91"/>
  <c r="U15" i="91" s="1"/>
  <c r="M7" i="91"/>
  <c r="U7" i="91" s="1"/>
  <c r="M5" i="91"/>
  <c r="U5" i="91" s="1"/>
  <c r="M4" i="91" a="1"/>
  <c r="M73" i="91" s="1"/>
  <c r="U73" i="91" s="1"/>
  <c r="G4" i="91"/>
  <c r="F4" i="91"/>
  <c r="AT3" i="91"/>
  <c r="C3" i="91"/>
  <c r="O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G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G89" i="90"/>
  <c r="F89" i="90"/>
  <c r="G88" i="90"/>
  <c r="F88" i="90"/>
  <c r="G87" i="90"/>
  <c r="F87" i="90"/>
  <c r="G86" i="90"/>
  <c r="F86" i="90"/>
  <c r="G85" i="90"/>
  <c r="F85" i="90"/>
  <c r="G84" i="90"/>
  <c r="F84" i="90"/>
  <c r="V83" i="90"/>
  <c r="G83" i="90"/>
  <c r="F83" i="90"/>
  <c r="G82" i="90"/>
  <c r="F82" i="90"/>
  <c r="V81" i="90"/>
  <c r="G81" i="90"/>
  <c r="F81" i="90"/>
  <c r="G80" i="90"/>
  <c r="F80" i="90"/>
  <c r="R79" i="90"/>
  <c r="G79" i="90"/>
  <c r="F79" i="90"/>
  <c r="G78" i="90"/>
  <c r="F78" i="90"/>
  <c r="G77" i="90"/>
  <c r="F77" i="90"/>
  <c r="G76" i="90"/>
  <c r="F76" i="90"/>
  <c r="G75" i="90"/>
  <c r="F75" i="90"/>
  <c r="G74" i="90"/>
  <c r="F74" i="90"/>
  <c r="G73" i="90"/>
  <c r="F73" i="90"/>
  <c r="G72" i="90"/>
  <c r="F72" i="90"/>
  <c r="U71" i="90"/>
  <c r="G71" i="90"/>
  <c r="F71" i="90"/>
  <c r="R70" i="90"/>
  <c r="G70" i="90"/>
  <c r="F70" i="90"/>
  <c r="G69" i="90"/>
  <c r="F69" i="90"/>
  <c r="G68" i="90"/>
  <c r="F68" i="90"/>
  <c r="G67" i="90"/>
  <c r="F67" i="90"/>
  <c r="G66" i="90"/>
  <c r="F66" i="90"/>
  <c r="G65" i="90"/>
  <c r="F65" i="90"/>
  <c r="V64" i="90"/>
  <c r="G64" i="90"/>
  <c r="F64" i="90"/>
  <c r="G63" i="90"/>
  <c r="F63" i="90"/>
  <c r="G62" i="90"/>
  <c r="F62" i="90"/>
  <c r="G61" i="90"/>
  <c r="F61" i="90"/>
  <c r="G60" i="90"/>
  <c r="F60" i="90"/>
  <c r="G59" i="90"/>
  <c r="F59" i="90"/>
  <c r="G58" i="90"/>
  <c r="F58" i="90"/>
  <c r="G57" i="90"/>
  <c r="F57" i="90"/>
  <c r="V56" i="90"/>
  <c r="G56" i="90"/>
  <c r="F56" i="90"/>
  <c r="G55" i="90"/>
  <c r="F55" i="90"/>
  <c r="V54" i="90"/>
  <c r="G54" i="90"/>
  <c r="F54" i="90"/>
  <c r="G53" i="90"/>
  <c r="F53" i="90"/>
  <c r="R52" i="90"/>
  <c r="G52" i="90"/>
  <c r="F52" i="90"/>
  <c r="G51" i="90"/>
  <c r="F51" i="90"/>
  <c r="G50" i="90"/>
  <c r="F50" i="90"/>
  <c r="G49" i="90"/>
  <c r="F49" i="90"/>
  <c r="G48" i="90"/>
  <c r="F48" i="90"/>
  <c r="G47" i="90"/>
  <c r="F47" i="90"/>
  <c r="G46" i="90"/>
  <c r="F46" i="90"/>
  <c r="G45" i="90"/>
  <c r="F45" i="90"/>
  <c r="U44" i="90"/>
  <c r="G44" i="90"/>
  <c r="F44" i="90"/>
  <c r="R43" i="90"/>
  <c r="G43" i="90"/>
  <c r="F43" i="90"/>
  <c r="G42" i="90"/>
  <c r="F42" i="90"/>
  <c r="U41" i="90"/>
  <c r="G41" i="90"/>
  <c r="F41" i="90"/>
  <c r="R40" i="90"/>
  <c r="G40" i="90"/>
  <c r="F40" i="90"/>
  <c r="G39" i="90"/>
  <c r="F39" i="90"/>
  <c r="G38" i="90"/>
  <c r="F38" i="90"/>
  <c r="G37" i="90"/>
  <c r="F37" i="90"/>
  <c r="V36" i="90"/>
  <c r="G36" i="90"/>
  <c r="F36" i="90"/>
  <c r="G35" i="90"/>
  <c r="F35" i="90"/>
  <c r="R34" i="90"/>
  <c r="G34" i="90"/>
  <c r="F34" i="90"/>
  <c r="G33" i="90"/>
  <c r="F33" i="90"/>
  <c r="U32" i="90"/>
  <c r="G32" i="90"/>
  <c r="F32" i="90"/>
  <c r="R31" i="90"/>
  <c r="G31" i="90"/>
  <c r="F31" i="90"/>
  <c r="G30" i="90"/>
  <c r="F30" i="90"/>
  <c r="G29" i="90"/>
  <c r="F29" i="90"/>
  <c r="G28" i="90"/>
  <c r="F28" i="90"/>
  <c r="V27" i="90"/>
  <c r="G27" i="90"/>
  <c r="F27" i="90"/>
  <c r="G26" i="90"/>
  <c r="F26" i="90"/>
  <c r="R25" i="90"/>
  <c r="G25" i="90"/>
  <c r="F25" i="90"/>
  <c r="V24" i="90"/>
  <c r="G24" i="90"/>
  <c r="F24" i="90"/>
  <c r="G23" i="90"/>
  <c r="F23" i="90"/>
  <c r="R22" i="90"/>
  <c r="G22" i="90"/>
  <c r="F22" i="90"/>
  <c r="V21" i="90"/>
  <c r="R21" i="90"/>
  <c r="G21" i="90"/>
  <c r="F21" i="90"/>
  <c r="G20" i="90"/>
  <c r="F20" i="90"/>
  <c r="V19" i="90"/>
  <c r="U19" i="90"/>
  <c r="G19" i="90"/>
  <c r="F19" i="90"/>
  <c r="R18" i="90"/>
  <c r="G18" i="90"/>
  <c r="F18" i="90"/>
  <c r="G17" i="90"/>
  <c r="F17" i="90"/>
  <c r="R16" i="90"/>
  <c r="G16" i="90"/>
  <c r="F16" i="90"/>
  <c r="R15" i="90"/>
  <c r="G15" i="90"/>
  <c r="F15" i="90"/>
  <c r="U14" i="90"/>
  <c r="G14" i="90"/>
  <c r="F14" i="90"/>
  <c r="R13" i="90"/>
  <c r="G13" i="90"/>
  <c r="F13" i="90"/>
  <c r="V12" i="90"/>
  <c r="R12" i="90"/>
  <c r="G12" i="90"/>
  <c r="F12" i="90"/>
  <c r="C12" i="90"/>
  <c r="C3" i="90" s="1"/>
  <c r="O3" i="90" s="1"/>
  <c r="P3" i="90" s="1"/>
  <c r="AF3" i="90" s="1"/>
  <c r="AO3" i="90" s="1"/>
  <c r="V11" i="90"/>
  <c r="R11" i="90"/>
  <c r="G11" i="90"/>
  <c r="F11" i="90"/>
  <c r="U10" i="90"/>
  <c r="G10" i="90"/>
  <c r="F10" i="90"/>
  <c r="C10" i="90"/>
  <c r="V16" i="90" s="1"/>
  <c r="V9" i="90"/>
  <c r="R9" i="90"/>
  <c r="G9" i="90"/>
  <c r="F9" i="90"/>
  <c r="V8" i="90"/>
  <c r="R8" i="90"/>
  <c r="G8" i="90"/>
  <c r="F8" i="90"/>
  <c r="V7" i="90"/>
  <c r="R7" i="90"/>
  <c r="G7" i="90"/>
  <c r="F7" i="90"/>
  <c r="V6" i="90"/>
  <c r="G6" i="90"/>
  <c r="F6" i="90"/>
  <c r="C6" i="90"/>
  <c r="V5" i="90"/>
  <c r="U5" i="90"/>
  <c r="R5" i="90"/>
  <c r="G5" i="90"/>
  <c r="F5" i="90"/>
  <c r="C5" i="90"/>
  <c r="W4" i="90"/>
  <c r="U4" i="90"/>
  <c r="M89" i="90"/>
  <c r="U89" i="90" s="1"/>
  <c r="M88" i="90"/>
  <c r="U88" i="90" s="1"/>
  <c r="M86" i="90"/>
  <c r="U86" i="90" s="1"/>
  <c r="M85" i="90"/>
  <c r="U85" i="90" s="1"/>
  <c r="M83" i="90"/>
  <c r="U83" i="90" s="1"/>
  <c r="M82" i="90"/>
  <c r="U82" i="90" s="1"/>
  <c r="M80" i="90"/>
  <c r="U80" i="90" s="1"/>
  <c r="M79" i="90"/>
  <c r="U79" i="90" s="1"/>
  <c r="M77" i="90"/>
  <c r="U77" i="90" s="1"/>
  <c r="M76" i="90"/>
  <c r="U76" i="90" s="1"/>
  <c r="M74" i="90"/>
  <c r="U74" i="90" s="1"/>
  <c r="M73" i="90"/>
  <c r="U73" i="90" s="1"/>
  <c r="M71" i="90"/>
  <c r="M70" i="90"/>
  <c r="U70" i="90" s="1"/>
  <c r="M68" i="90"/>
  <c r="U68" i="90" s="1"/>
  <c r="M67" i="90"/>
  <c r="U67" i="90" s="1"/>
  <c r="M65" i="90"/>
  <c r="U65" i="90" s="1"/>
  <c r="M64" i="90"/>
  <c r="U64" i="90" s="1"/>
  <c r="M62" i="90"/>
  <c r="U62" i="90" s="1"/>
  <c r="M61" i="90"/>
  <c r="U61" i="90" s="1"/>
  <c r="M59" i="90"/>
  <c r="U59" i="90" s="1"/>
  <c r="M58" i="90"/>
  <c r="U58" i="90" s="1"/>
  <c r="M56" i="90"/>
  <c r="U56" i="90" s="1"/>
  <c r="M55" i="90"/>
  <c r="U55" i="90" s="1"/>
  <c r="M53" i="90"/>
  <c r="U53" i="90" s="1"/>
  <c r="M52" i="90"/>
  <c r="U52" i="90" s="1"/>
  <c r="M50" i="90"/>
  <c r="U50" i="90" s="1"/>
  <c r="M49" i="90"/>
  <c r="U49" i="90" s="1"/>
  <c r="M47" i="90"/>
  <c r="U47" i="90" s="1"/>
  <c r="M46" i="90"/>
  <c r="U46" i="90" s="1"/>
  <c r="M44" i="90"/>
  <c r="M43" i="90"/>
  <c r="U43" i="90" s="1"/>
  <c r="M41" i="90"/>
  <c r="M40" i="90"/>
  <c r="U40" i="90" s="1"/>
  <c r="M38" i="90"/>
  <c r="U38" i="90" s="1"/>
  <c r="M37" i="90"/>
  <c r="U37" i="90" s="1"/>
  <c r="M35" i="90"/>
  <c r="U35" i="90" s="1"/>
  <c r="M34" i="90"/>
  <c r="U34" i="90" s="1"/>
  <c r="M32" i="90"/>
  <c r="M31" i="90"/>
  <c r="U31" i="90" s="1"/>
  <c r="M29" i="90"/>
  <c r="U29" i="90" s="1"/>
  <c r="M28" i="90"/>
  <c r="U28" i="90" s="1"/>
  <c r="M26" i="90"/>
  <c r="U26" i="90" s="1"/>
  <c r="M25" i="90"/>
  <c r="U25" i="90" s="1"/>
  <c r="M23" i="90"/>
  <c r="U23" i="90" s="1"/>
  <c r="M22" i="90"/>
  <c r="U22" i="90" s="1"/>
  <c r="M20" i="90"/>
  <c r="U20" i="90" s="1"/>
  <c r="M19" i="90"/>
  <c r="M17" i="90"/>
  <c r="U17" i="90" s="1"/>
  <c r="M16" i="90"/>
  <c r="U16" i="90" s="1"/>
  <c r="M14" i="90"/>
  <c r="M13" i="90"/>
  <c r="U13" i="90" s="1"/>
  <c r="M11" i="90"/>
  <c r="U11" i="90" s="1"/>
  <c r="M10" i="90"/>
  <c r="M8" i="90"/>
  <c r="U8" i="90" s="1"/>
  <c r="M7" i="90"/>
  <c r="U7" i="90" s="1"/>
  <c r="M5" i="90"/>
  <c r="M4" i="90"/>
  <c r="M4" i="90" a="1"/>
  <c r="M84" i="90" s="1"/>
  <c r="U84" i="90" s="1"/>
  <c r="G4" i="90"/>
  <c r="F4" i="90"/>
  <c r="AT3" i="90"/>
  <c r="AH3" i="90"/>
  <c r="AQ3" i="90" s="1"/>
  <c r="R3" i="90"/>
  <c r="V98" i="89"/>
  <c r="S98" i="89"/>
  <c r="R98" i="89"/>
  <c r="G98" i="89"/>
  <c r="F98" i="89"/>
  <c r="V97" i="89"/>
  <c r="R97" i="89"/>
  <c r="G97" i="89"/>
  <c r="F97" i="89"/>
  <c r="U96" i="89"/>
  <c r="R96" i="89"/>
  <c r="G96" i="89"/>
  <c r="F96" i="89"/>
  <c r="V95" i="89"/>
  <c r="R95" i="89"/>
  <c r="G95" i="89"/>
  <c r="F95" i="89"/>
  <c r="V94" i="89"/>
  <c r="R94" i="89"/>
  <c r="G94" i="89"/>
  <c r="F94" i="89"/>
  <c r="R93" i="89"/>
  <c r="G93" i="89"/>
  <c r="F93" i="89"/>
  <c r="V92" i="89"/>
  <c r="U92" i="89"/>
  <c r="R92" i="89"/>
  <c r="G92" i="89"/>
  <c r="F92" i="89"/>
  <c r="R91" i="89"/>
  <c r="G91" i="89"/>
  <c r="F91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R83" i="89"/>
  <c r="G83" i="89"/>
  <c r="F83" i="89"/>
  <c r="R82" i="89"/>
  <c r="G82" i="89"/>
  <c r="F82" i="89"/>
  <c r="R81" i="89"/>
  <c r="G81" i="89"/>
  <c r="F81" i="89"/>
  <c r="R80" i="89"/>
  <c r="G80" i="89"/>
  <c r="F80" i="89"/>
  <c r="V79" i="89"/>
  <c r="R79" i="89"/>
  <c r="G79" i="89"/>
  <c r="F79" i="89"/>
  <c r="U78" i="89"/>
  <c r="R78" i="89"/>
  <c r="G78" i="89"/>
  <c r="F78" i="89"/>
  <c r="V77" i="89"/>
  <c r="R77" i="89"/>
  <c r="G77" i="89"/>
  <c r="F77" i="89"/>
  <c r="V76" i="89"/>
  <c r="R76" i="89"/>
  <c r="G76" i="89"/>
  <c r="F76" i="89"/>
  <c r="R75" i="89"/>
  <c r="G75" i="89"/>
  <c r="F75" i="89"/>
  <c r="V74" i="89"/>
  <c r="U74" i="89"/>
  <c r="R74" i="89"/>
  <c r="G74" i="89"/>
  <c r="F74" i="89"/>
  <c r="R73" i="89"/>
  <c r="G73" i="89"/>
  <c r="F73" i="89"/>
  <c r="R72" i="89"/>
  <c r="G72" i="89"/>
  <c r="F72" i="89"/>
  <c r="V71" i="89"/>
  <c r="R71" i="89"/>
  <c r="G71" i="89"/>
  <c r="F71" i="89"/>
  <c r="R70" i="89"/>
  <c r="G70" i="89"/>
  <c r="F70" i="89"/>
  <c r="R69" i="89"/>
  <c r="G69" i="89"/>
  <c r="F69" i="89"/>
  <c r="V68" i="89"/>
  <c r="U68" i="89"/>
  <c r="R68" i="89"/>
  <c r="G68" i="89"/>
  <c r="F68" i="89"/>
  <c r="R67" i="89"/>
  <c r="G67" i="89"/>
  <c r="F67" i="89"/>
  <c r="R66" i="89"/>
  <c r="G66" i="89"/>
  <c r="F66" i="89"/>
  <c r="V65" i="89"/>
  <c r="R65" i="89"/>
  <c r="G65" i="89"/>
  <c r="F65" i="89"/>
  <c r="R64" i="89"/>
  <c r="G64" i="89"/>
  <c r="F64" i="89"/>
  <c r="R63" i="89"/>
  <c r="G63" i="89"/>
  <c r="F63" i="89"/>
  <c r="V62" i="89"/>
  <c r="U62" i="89"/>
  <c r="R62" i="89"/>
  <c r="G62" i="89"/>
  <c r="F62" i="89"/>
  <c r="R61" i="89"/>
  <c r="G61" i="89"/>
  <c r="F61" i="89"/>
  <c r="R60" i="89"/>
  <c r="G60" i="89"/>
  <c r="F60" i="89"/>
  <c r="V59" i="89"/>
  <c r="U59" i="89"/>
  <c r="R59" i="89"/>
  <c r="G59" i="89"/>
  <c r="F59" i="89"/>
  <c r="R58" i="89"/>
  <c r="G58" i="89"/>
  <c r="F58" i="89"/>
  <c r="R57" i="89"/>
  <c r="G57" i="89"/>
  <c r="F57" i="89"/>
  <c r="V56" i="89"/>
  <c r="U56" i="89"/>
  <c r="R56" i="89"/>
  <c r="G56" i="89"/>
  <c r="F56" i="89"/>
  <c r="R55" i="89"/>
  <c r="G55" i="89"/>
  <c r="F55" i="89"/>
  <c r="R54" i="89"/>
  <c r="G54" i="89"/>
  <c r="F54" i="89"/>
  <c r="V53" i="89"/>
  <c r="R53" i="89"/>
  <c r="G53" i="89"/>
  <c r="F53" i="89"/>
  <c r="R52" i="89"/>
  <c r="G52" i="89"/>
  <c r="F52" i="89"/>
  <c r="R51" i="89"/>
  <c r="G51" i="89"/>
  <c r="F51" i="89"/>
  <c r="V50" i="89"/>
  <c r="U50" i="89"/>
  <c r="R50" i="89"/>
  <c r="G50" i="89"/>
  <c r="F50" i="89"/>
  <c r="V49" i="89"/>
  <c r="R49" i="89"/>
  <c r="G49" i="89"/>
  <c r="F49" i="89"/>
  <c r="R48" i="89"/>
  <c r="G48" i="89"/>
  <c r="F48" i="89"/>
  <c r="V47" i="89"/>
  <c r="R47" i="89"/>
  <c r="G47" i="89"/>
  <c r="F47" i="89"/>
  <c r="V46" i="89"/>
  <c r="R46" i="89"/>
  <c r="G46" i="89"/>
  <c r="F46" i="89"/>
  <c r="R45" i="89"/>
  <c r="G45" i="89"/>
  <c r="F45" i="89"/>
  <c r="V44" i="89"/>
  <c r="U44" i="89"/>
  <c r="R44" i="89"/>
  <c r="G44" i="89"/>
  <c r="F44" i="89"/>
  <c r="V43" i="89"/>
  <c r="R43" i="89"/>
  <c r="G43" i="89"/>
  <c r="F43" i="89"/>
  <c r="U42" i="89"/>
  <c r="R42" i="89"/>
  <c r="G42" i="89"/>
  <c r="F42" i="89"/>
  <c r="V41" i="89"/>
  <c r="U41" i="89"/>
  <c r="R41" i="89"/>
  <c r="G41" i="89"/>
  <c r="F41" i="89"/>
  <c r="V40" i="89"/>
  <c r="R40" i="89"/>
  <c r="G40" i="89"/>
  <c r="F40" i="89"/>
  <c r="R39" i="89"/>
  <c r="G39" i="89"/>
  <c r="F39" i="89"/>
  <c r="V38" i="89"/>
  <c r="U38" i="89"/>
  <c r="R38" i="89"/>
  <c r="G38" i="89"/>
  <c r="F38" i="89"/>
  <c r="V37" i="89"/>
  <c r="R37" i="89"/>
  <c r="G37" i="89"/>
  <c r="F37" i="89"/>
  <c r="U36" i="89"/>
  <c r="R36" i="89"/>
  <c r="G36" i="89"/>
  <c r="F36" i="89"/>
  <c r="V35" i="89"/>
  <c r="R35" i="89"/>
  <c r="G35" i="89"/>
  <c r="F35" i="89"/>
  <c r="V34" i="89"/>
  <c r="R34" i="89"/>
  <c r="G34" i="89"/>
  <c r="F34" i="89"/>
  <c r="R33" i="89"/>
  <c r="G33" i="89"/>
  <c r="F33" i="89"/>
  <c r="V32" i="89"/>
  <c r="U32" i="89"/>
  <c r="R32" i="89"/>
  <c r="G32" i="89"/>
  <c r="F32" i="89"/>
  <c r="V31" i="89"/>
  <c r="R31" i="89"/>
  <c r="G31" i="89"/>
  <c r="F31" i="89"/>
  <c r="U30" i="89"/>
  <c r="R30" i="89"/>
  <c r="G30" i="89"/>
  <c r="F30" i="89"/>
  <c r="V29" i="89"/>
  <c r="R29" i="89"/>
  <c r="G29" i="89"/>
  <c r="F29" i="89"/>
  <c r="V28" i="89"/>
  <c r="R28" i="89"/>
  <c r="G28" i="89"/>
  <c r="F28" i="89"/>
  <c r="R27" i="89"/>
  <c r="G27" i="89"/>
  <c r="F27" i="89"/>
  <c r="V26" i="89"/>
  <c r="U26" i="89"/>
  <c r="R26" i="89"/>
  <c r="G26" i="89"/>
  <c r="F26" i="89"/>
  <c r="V25" i="89"/>
  <c r="R25" i="89"/>
  <c r="G25" i="89"/>
  <c r="F25" i="89"/>
  <c r="U24" i="89"/>
  <c r="R24" i="89"/>
  <c r="G24" i="89"/>
  <c r="F24" i="89"/>
  <c r="V23" i="89"/>
  <c r="U23" i="89"/>
  <c r="R23" i="89"/>
  <c r="G23" i="89"/>
  <c r="F23" i="89"/>
  <c r="V22" i="89"/>
  <c r="R22" i="89"/>
  <c r="G22" i="89"/>
  <c r="F22" i="89"/>
  <c r="R21" i="89"/>
  <c r="G21" i="89"/>
  <c r="F21" i="89"/>
  <c r="V20" i="89"/>
  <c r="U20" i="89"/>
  <c r="R20" i="89"/>
  <c r="G20" i="89"/>
  <c r="F20" i="89"/>
  <c r="V19" i="89"/>
  <c r="R19" i="89"/>
  <c r="G19" i="89"/>
  <c r="F19" i="89"/>
  <c r="U18" i="89"/>
  <c r="R18" i="89"/>
  <c r="G18" i="89"/>
  <c r="F18" i="89"/>
  <c r="V17" i="89"/>
  <c r="R17" i="89"/>
  <c r="G17" i="89"/>
  <c r="F17" i="89"/>
  <c r="V16" i="89"/>
  <c r="R16" i="89"/>
  <c r="G16" i="89"/>
  <c r="F16" i="89"/>
  <c r="R15" i="89"/>
  <c r="G15" i="89"/>
  <c r="F15" i="89"/>
  <c r="V14" i="89"/>
  <c r="U14" i="89"/>
  <c r="R14" i="89"/>
  <c r="G14" i="89"/>
  <c r="F14" i="89"/>
  <c r="V13" i="89"/>
  <c r="R13" i="89"/>
  <c r="G13" i="89"/>
  <c r="F13" i="89"/>
  <c r="U12" i="89"/>
  <c r="R12" i="89"/>
  <c r="G12" i="89"/>
  <c r="F12" i="89"/>
  <c r="C12" i="89"/>
  <c r="C3" i="89" s="1"/>
  <c r="O3" i="89" s="1"/>
  <c r="P3" i="89" s="1"/>
  <c r="V11" i="89"/>
  <c r="R11" i="89"/>
  <c r="G11" i="89"/>
  <c r="F11" i="89"/>
  <c r="V10" i="89"/>
  <c r="R10" i="89"/>
  <c r="G10" i="89"/>
  <c r="F10" i="89"/>
  <c r="C10" i="89"/>
  <c r="V9" i="89"/>
  <c r="R9" i="89"/>
  <c r="G9" i="89"/>
  <c r="F9" i="89"/>
  <c r="V8" i="89"/>
  <c r="R8" i="89"/>
  <c r="G8" i="89"/>
  <c r="F8" i="89"/>
  <c r="V7" i="89"/>
  <c r="R7" i="89"/>
  <c r="G7" i="89"/>
  <c r="F7" i="89"/>
  <c r="U6" i="89"/>
  <c r="R6" i="89"/>
  <c r="G6" i="89"/>
  <c r="F6" i="89"/>
  <c r="V5" i="89"/>
  <c r="U5" i="89"/>
  <c r="R5" i="89"/>
  <c r="G5" i="89"/>
  <c r="F5" i="89"/>
  <c r="C5" i="89"/>
  <c r="W4" i="89"/>
  <c r="V4" i="89"/>
  <c r="Y4" i="89" s="1"/>
  <c r="R4" i="89"/>
  <c r="M98" i="89"/>
  <c r="U98" i="89" s="1"/>
  <c r="M97" i="89"/>
  <c r="U97" i="89" s="1"/>
  <c r="M96" i="89"/>
  <c r="M95" i="89"/>
  <c r="U95" i="89" s="1"/>
  <c r="M94" i="89"/>
  <c r="U94" i="89" s="1"/>
  <c r="M92" i="89"/>
  <c r="M91" i="89"/>
  <c r="U91" i="89" s="1"/>
  <c r="M90" i="89"/>
  <c r="U90" i="89" s="1"/>
  <c r="M89" i="89"/>
  <c r="U89" i="89" s="1"/>
  <c r="M88" i="89"/>
  <c r="U88" i="89" s="1"/>
  <c r="M86" i="89"/>
  <c r="U86" i="89" s="1"/>
  <c r="M85" i="89"/>
  <c r="U85" i="89" s="1"/>
  <c r="M84" i="89"/>
  <c r="U84" i="89" s="1"/>
  <c r="M83" i="89"/>
  <c r="U83" i="89" s="1"/>
  <c r="M82" i="89"/>
  <c r="U82" i="89" s="1"/>
  <c r="M80" i="89"/>
  <c r="U80" i="89" s="1"/>
  <c r="M79" i="89"/>
  <c r="U79" i="89" s="1"/>
  <c r="M78" i="89"/>
  <c r="M77" i="89"/>
  <c r="U77" i="89" s="1"/>
  <c r="M76" i="89"/>
  <c r="U76" i="89" s="1"/>
  <c r="M74" i="89"/>
  <c r="M73" i="89"/>
  <c r="U73" i="89" s="1"/>
  <c r="M72" i="89"/>
  <c r="U72" i="89" s="1"/>
  <c r="M71" i="89"/>
  <c r="U71" i="89" s="1"/>
  <c r="M70" i="89"/>
  <c r="U70" i="89" s="1"/>
  <c r="M68" i="89"/>
  <c r="M67" i="89"/>
  <c r="U67" i="89" s="1"/>
  <c r="M66" i="89"/>
  <c r="U66" i="89" s="1"/>
  <c r="M65" i="89"/>
  <c r="U65" i="89" s="1"/>
  <c r="M64" i="89"/>
  <c r="U64" i="89" s="1"/>
  <c r="M62" i="89"/>
  <c r="M61" i="89"/>
  <c r="U61" i="89" s="1"/>
  <c r="M60" i="89"/>
  <c r="U60" i="89" s="1"/>
  <c r="M59" i="89"/>
  <c r="M58" i="89"/>
  <c r="U58" i="89" s="1"/>
  <c r="M56" i="89"/>
  <c r="M55" i="89"/>
  <c r="U55" i="89" s="1"/>
  <c r="M54" i="89"/>
  <c r="U54" i="89" s="1"/>
  <c r="M53" i="89"/>
  <c r="U53" i="89" s="1"/>
  <c r="M52" i="89"/>
  <c r="U52" i="89" s="1"/>
  <c r="M50" i="89"/>
  <c r="M49" i="89"/>
  <c r="U49" i="89" s="1"/>
  <c r="M48" i="89"/>
  <c r="U48" i="89" s="1"/>
  <c r="M47" i="89"/>
  <c r="U47" i="89" s="1"/>
  <c r="M46" i="89"/>
  <c r="U46" i="89" s="1"/>
  <c r="M44" i="89"/>
  <c r="M43" i="89"/>
  <c r="U43" i="89" s="1"/>
  <c r="M42" i="89"/>
  <c r="M41" i="89"/>
  <c r="M40" i="89"/>
  <c r="U40" i="89" s="1"/>
  <c r="M38" i="89"/>
  <c r="M37" i="89"/>
  <c r="U37" i="89" s="1"/>
  <c r="M36" i="89"/>
  <c r="M35" i="89"/>
  <c r="U35" i="89" s="1"/>
  <c r="M34" i="89"/>
  <c r="U34" i="89" s="1"/>
  <c r="M32" i="89"/>
  <c r="M31" i="89"/>
  <c r="U31" i="89" s="1"/>
  <c r="M30" i="89"/>
  <c r="M29" i="89"/>
  <c r="U29" i="89" s="1"/>
  <c r="M28" i="89"/>
  <c r="U28" i="89" s="1"/>
  <c r="M26" i="89"/>
  <c r="M25" i="89"/>
  <c r="U25" i="89" s="1"/>
  <c r="M24" i="89"/>
  <c r="M23" i="89"/>
  <c r="M22" i="89"/>
  <c r="U22" i="89" s="1"/>
  <c r="M20" i="89"/>
  <c r="M19" i="89"/>
  <c r="U19" i="89" s="1"/>
  <c r="M18" i="89"/>
  <c r="M17" i="89"/>
  <c r="U17" i="89" s="1"/>
  <c r="M16" i="89"/>
  <c r="U16" i="89" s="1"/>
  <c r="M14" i="89"/>
  <c r="M13" i="89"/>
  <c r="U13" i="89" s="1"/>
  <c r="M12" i="89"/>
  <c r="M11" i="89"/>
  <c r="U11" i="89" s="1"/>
  <c r="M10" i="89"/>
  <c r="U10" i="89" s="1"/>
  <c r="M8" i="89"/>
  <c r="U8" i="89" s="1"/>
  <c r="M7" i="89"/>
  <c r="U7" i="89" s="1"/>
  <c r="M6" i="89"/>
  <c r="M5" i="89"/>
  <c r="M4" i="89"/>
  <c r="U4" i="89" s="1"/>
  <c r="X4" i="89" s="1"/>
  <c r="M4" i="89" a="1"/>
  <c r="M93" i="89" s="1"/>
  <c r="U93" i="89" s="1"/>
  <c r="G4" i="89"/>
  <c r="F4" i="89"/>
  <c r="AT3" i="89"/>
  <c r="AF3" i="89"/>
  <c r="AO3" i="89" s="1"/>
  <c r="AE3" i="89"/>
  <c r="R3" i="89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G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V69" i="88"/>
  <c r="U69" i="88"/>
  <c r="G69" i="88"/>
  <c r="F69" i="88"/>
  <c r="G68" i="88"/>
  <c r="F68" i="88"/>
  <c r="U67" i="88"/>
  <c r="G67" i="88"/>
  <c r="F67" i="88"/>
  <c r="U66" i="88"/>
  <c r="R66" i="88"/>
  <c r="G66" i="88"/>
  <c r="F66" i="88"/>
  <c r="R65" i="88"/>
  <c r="G65" i="88"/>
  <c r="F65" i="88"/>
  <c r="G64" i="88"/>
  <c r="F64" i="88"/>
  <c r="G63" i="88"/>
  <c r="F63" i="88"/>
  <c r="R62" i="88"/>
  <c r="G62" i="88"/>
  <c r="F62" i="88"/>
  <c r="G61" i="88"/>
  <c r="F61" i="88"/>
  <c r="V60" i="88"/>
  <c r="R60" i="88"/>
  <c r="G60" i="88"/>
  <c r="F60" i="88"/>
  <c r="V59" i="88"/>
  <c r="G59" i="88"/>
  <c r="F59" i="88"/>
  <c r="U58" i="88"/>
  <c r="G58" i="88"/>
  <c r="F58" i="88"/>
  <c r="R57" i="88"/>
  <c r="G57" i="88"/>
  <c r="F57" i="88"/>
  <c r="R56" i="88"/>
  <c r="G56" i="88"/>
  <c r="F56" i="88"/>
  <c r="G55" i="88"/>
  <c r="F55" i="88"/>
  <c r="V54" i="88"/>
  <c r="U54" i="88"/>
  <c r="G54" i="88"/>
  <c r="F54" i="88"/>
  <c r="R53" i="88"/>
  <c r="G53" i="88"/>
  <c r="F53" i="88"/>
  <c r="G52" i="88"/>
  <c r="F52" i="88"/>
  <c r="V51" i="88"/>
  <c r="R51" i="88"/>
  <c r="G51" i="88"/>
  <c r="F51" i="88"/>
  <c r="V50" i="88"/>
  <c r="G50" i="88"/>
  <c r="F50" i="88"/>
  <c r="G49" i="88"/>
  <c r="F49" i="88"/>
  <c r="R48" i="88"/>
  <c r="G48" i="88"/>
  <c r="F48" i="88"/>
  <c r="V47" i="88"/>
  <c r="R47" i="88"/>
  <c r="G47" i="88"/>
  <c r="F47" i="88"/>
  <c r="G46" i="88"/>
  <c r="F46" i="88"/>
  <c r="V45" i="88"/>
  <c r="G45" i="88"/>
  <c r="F45" i="88"/>
  <c r="R44" i="88"/>
  <c r="G44" i="88"/>
  <c r="F44" i="88"/>
  <c r="G43" i="88"/>
  <c r="F43" i="88"/>
  <c r="V42" i="88"/>
  <c r="R42" i="88"/>
  <c r="G42" i="88"/>
  <c r="F42" i="88"/>
  <c r="V41" i="88"/>
  <c r="G41" i="88"/>
  <c r="F41" i="88"/>
  <c r="U40" i="88"/>
  <c r="G40" i="88"/>
  <c r="F40" i="88"/>
  <c r="R39" i="88"/>
  <c r="G39" i="88"/>
  <c r="F39" i="88"/>
  <c r="V38" i="88"/>
  <c r="R38" i="88"/>
  <c r="G38" i="88"/>
  <c r="F38" i="88"/>
  <c r="G37" i="88"/>
  <c r="F37" i="88"/>
  <c r="V36" i="88"/>
  <c r="U36" i="88"/>
  <c r="G36" i="88"/>
  <c r="F36" i="88"/>
  <c r="R35" i="88"/>
  <c r="G35" i="88"/>
  <c r="F35" i="88"/>
  <c r="G34" i="88"/>
  <c r="F34" i="88"/>
  <c r="V33" i="88"/>
  <c r="R33" i="88"/>
  <c r="G33" i="88"/>
  <c r="F33" i="88"/>
  <c r="V32" i="88"/>
  <c r="G32" i="88"/>
  <c r="F32" i="88"/>
  <c r="U31" i="88"/>
  <c r="G31" i="88"/>
  <c r="F31" i="88"/>
  <c r="U30" i="88"/>
  <c r="R30" i="88"/>
  <c r="G30" i="88"/>
  <c r="F30" i="88"/>
  <c r="V29" i="88"/>
  <c r="R29" i="88"/>
  <c r="G29" i="88"/>
  <c r="F29" i="88"/>
  <c r="G28" i="88"/>
  <c r="F28" i="88"/>
  <c r="V27" i="88"/>
  <c r="R27" i="88"/>
  <c r="G27" i="88"/>
  <c r="F27" i="88"/>
  <c r="R26" i="88"/>
  <c r="G26" i="88"/>
  <c r="F26" i="88"/>
  <c r="G25" i="88"/>
  <c r="F25" i="88"/>
  <c r="V24" i="88"/>
  <c r="R24" i="88"/>
  <c r="G24" i="88"/>
  <c r="F24" i="88"/>
  <c r="V23" i="88"/>
  <c r="G23" i="88"/>
  <c r="F23" i="88"/>
  <c r="U22" i="88"/>
  <c r="G22" i="88"/>
  <c r="F22" i="88"/>
  <c r="R21" i="88"/>
  <c r="G21" i="88"/>
  <c r="F21" i="88"/>
  <c r="V20" i="88"/>
  <c r="R20" i="88"/>
  <c r="G20" i="88"/>
  <c r="F20" i="88"/>
  <c r="G19" i="88"/>
  <c r="F19" i="88"/>
  <c r="V18" i="88"/>
  <c r="U18" i="88"/>
  <c r="R18" i="88"/>
  <c r="G18" i="88"/>
  <c r="F18" i="88"/>
  <c r="R17" i="88"/>
  <c r="G17" i="88"/>
  <c r="F17" i="88"/>
  <c r="G16" i="88"/>
  <c r="F16" i="88"/>
  <c r="V15" i="88"/>
  <c r="R15" i="88"/>
  <c r="G15" i="88"/>
  <c r="F15" i="88"/>
  <c r="V14" i="88"/>
  <c r="G14" i="88"/>
  <c r="F14" i="88"/>
  <c r="G13" i="88"/>
  <c r="F13" i="88"/>
  <c r="R12" i="88"/>
  <c r="G12" i="88"/>
  <c r="F12" i="88"/>
  <c r="C12" i="88"/>
  <c r="C3" i="88" s="1"/>
  <c r="O3" i="88" s="1"/>
  <c r="P3" i="88" s="1"/>
  <c r="AF3" i="88" s="1"/>
  <c r="AO3" i="88" s="1"/>
  <c r="V11" i="88"/>
  <c r="G11" i="88"/>
  <c r="F11" i="88"/>
  <c r="V10" i="88"/>
  <c r="R10" i="88"/>
  <c r="G10" i="88"/>
  <c r="F10" i="88"/>
  <c r="C10" i="88"/>
  <c r="V9" i="88"/>
  <c r="R9" i="88"/>
  <c r="G9" i="88"/>
  <c r="F9" i="88"/>
  <c r="U8" i="88"/>
  <c r="R8" i="88"/>
  <c r="G8" i="88"/>
  <c r="F8" i="88"/>
  <c r="U7" i="88"/>
  <c r="R7" i="88"/>
  <c r="G7" i="88"/>
  <c r="F7" i="88"/>
  <c r="V6" i="88"/>
  <c r="R6" i="88"/>
  <c r="G6" i="88"/>
  <c r="F6" i="88"/>
  <c r="C6" i="88"/>
  <c r="R68" i="88" s="1"/>
  <c r="V5" i="88"/>
  <c r="G5" i="88"/>
  <c r="F5" i="88"/>
  <c r="C5" i="88"/>
  <c r="W4" i="88"/>
  <c r="V4" i="88"/>
  <c r="Y4" i="88" s="1"/>
  <c r="U4" i="88"/>
  <c r="R4" i="88"/>
  <c r="M68" i="88"/>
  <c r="U68" i="88" s="1"/>
  <c r="M67" i="88"/>
  <c r="M66" i="88"/>
  <c r="M65" i="88"/>
  <c r="U65" i="88" s="1"/>
  <c r="M64" i="88"/>
  <c r="U64" i="88" s="1"/>
  <c r="M62" i="88"/>
  <c r="U62" i="88" s="1"/>
  <c r="M61" i="88"/>
  <c r="U61" i="88" s="1"/>
  <c r="M60" i="88"/>
  <c r="U60" i="88" s="1"/>
  <c r="M59" i="88"/>
  <c r="U59" i="88" s="1"/>
  <c r="M58" i="88"/>
  <c r="M56" i="88"/>
  <c r="U56" i="88" s="1"/>
  <c r="M55" i="88"/>
  <c r="U55" i="88" s="1"/>
  <c r="M54" i="88"/>
  <c r="M53" i="88"/>
  <c r="U53" i="88" s="1"/>
  <c r="M52" i="88"/>
  <c r="U52" i="88" s="1"/>
  <c r="M50" i="88"/>
  <c r="U50" i="88" s="1"/>
  <c r="M49" i="88"/>
  <c r="U49" i="88" s="1"/>
  <c r="M48" i="88"/>
  <c r="U48" i="88" s="1"/>
  <c r="M47" i="88"/>
  <c r="U47" i="88" s="1"/>
  <c r="M46" i="88"/>
  <c r="U46" i="88" s="1"/>
  <c r="M44" i="88"/>
  <c r="U44" i="88" s="1"/>
  <c r="M43" i="88"/>
  <c r="U43" i="88" s="1"/>
  <c r="M42" i="88"/>
  <c r="U42" i="88" s="1"/>
  <c r="M41" i="88"/>
  <c r="U41" i="88" s="1"/>
  <c r="M40" i="88"/>
  <c r="M38" i="88"/>
  <c r="U38" i="88" s="1"/>
  <c r="M37" i="88"/>
  <c r="U37" i="88" s="1"/>
  <c r="M36" i="88"/>
  <c r="M35" i="88"/>
  <c r="U35" i="88" s="1"/>
  <c r="M34" i="88"/>
  <c r="U34" i="88" s="1"/>
  <c r="M32" i="88"/>
  <c r="U32" i="88" s="1"/>
  <c r="M31" i="88"/>
  <c r="M30" i="88"/>
  <c r="M29" i="88"/>
  <c r="U29" i="88" s="1"/>
  <c r="M28" i="88"/>
  <c r="U28" i="88" s="1"/>
  <c r="M26" i="88"/>
  <c r="U26" i="88" s="1"/>
  <c r="M25" i="88"/>
  <c r="U25" i="88" s="1"/>
  <c r="M24" i="88"/>
  <c r="U24" i="88" s="1"/>
  <c r="M23" i="88"/>
  <c r="U23" i="88" s="1"/>
  <c r="M22" i="88"/>
  <c r="M20" i="88"/>
  <c r="U20" i="88" s="1"/>
  <c r="M19" i="88"/>
  <c r="U19" i="88" s="1"/>
  <c r="M18" i="88"/>
  <c r="M17" i="88"/>
  <c r="U17" i="88" s="1"/>
  <c r="M16" i="88"/>
  <c r="U16" i="88" s="1"/>
  <c r="M14" i="88"/>
  <c r="U14" i="88" s="1"/>
  <c r="M13" i="88"/>
  <c r="U13" i="88" s="1"/>
  <c r="M12" i="88"/>
  <c r="U12" i="88" s="1"/>
  <c r="M11" i="88"/>
  <c r="U11" i="88" s="1"/>
  <c r="M10" i="88"/>
  <c r="U10" i="88" s="1"/>
  <c r="M8" i="88"/>
  <c r="M7" i="88"/>
  <c r="M6" i="88"/>
  <c r="U6" i="88" s="1"/>
  <c r="M5" i="88"/>
  <c r="U5" i="88" s="1"/>
  <c r="M4" i="88"/>
  <c r="M4" i="88" a="1"/>
  <c r="M69" i="88" s="1"/>
  <c r="G4" i="88"/>
  <c r="F4" i="88"/>
  <c r="AT3" i="88"/>
  <c r="AH3" i="88"/>
  <c r="AQ3" i="88" s="1"/>
  <c r="R3" i="88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G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V79" i="87"/>
  <c r="G79" i="87"/>
  <c r="F79" i="87"/>
  <c r="G78" i="87"/>
  <c r="F78" i="87"/>
  <c r="V77" i="87"/>
  <c r="R77" i="87"/>
  <c r="G77" i="87"/>
  <c r="F77" i="87"/>
  <c r="V76" i="87"/>
  <c r="G76" i="87"/>
  <c r="F76" i="87"/>
  <c r="G75" i="87"/>
  <c r="F75" i="87"/>
  <c r="V74" i="87"/>
  <c r="R74" i="87"/>
  <c r="G74" i="87"/>
  <c r="F74" i="87"/>
  <c r="V73" i="87"/>
  <c r="G73" i="87"/>
  <c r="F73" i="87"/>
  <c r="G72" i="87"/>
  <c r="F72" i="87"/>
  <c r="V71" i="87"/>
  <c r="R71" i="87"/>
  <c r="G71" i="87"/>
  <c r="F71" i="87"/>
  <c r="V70" i="87"/>
  <c r="G70" i="87"/>
  <c r="F70" i="87"/>
  <c r="G69" i="87"/>
  <c r="F69" i="87"/>
  <c r="V68" i="87"/>
  <c r="R68" i="87"/>
  <c r="G68" i="87"/>
  <c r="F68" i="87"/>
  <c r="V67" i="87"/>
  <c r="G67" i="87"/>
  <c r="F67" i="87"/>
  <c r="G66" i="87"/>
  <c r="F66" i="87"/>
  <c r="V65" i="87"/>
  <c r="R65" i="87"/>
  <c r="G65" i="87"/>
  <c r="F65" i="87"/>
  <c r="V64" i="87"/>
  <c r="G64" i="87"/>
  <c r="F64" i="87"/>
  <c r="G63" i="87"/>
  <c r="F63" i="87"/>
  <c r="V62" i="87"/>
  <c r="R62" i="87"/>
  <c r="G62" i="87"/>
  <c r="F62" i="87"/>
  <c r="V61" i="87"/>
  <c r="G61" i="87"/>
  <c r="F61" i="87"/>
  <c r="G60" i="87"/>
  <c r="F60" i="87"/>
  <c r="V59" i="87"/>
  <c r="R59" i="87"/>
  <c r="G59" i="87"/>
  <c r="F59" i="87"/>
  <c r="V58" i="87"/>
  <c r="G58" i="87"/>
  <c r="F58" i="87"/>
  <c r="G57" i="87"/>
  <c r="F57" i="87"/>
  <c r="V56" i="87"/>
  <c r="R56" i="87"/>
  <c r="G56" i="87"/>
  <c r="F56" i="87"/>
  <c r="V55" i="87"/>
  <c r="G55" i="87"/>
  <c r="F55" i="87"/>
  <c r="G54" i="87"/>
  <c r="F54" i="87"/>
  <c r="V53" i="87"/>
  <c r="R53" i="87"/>
  <c r="G53" i="87"/>
  <c r="F53" i="87"/>
  <c r="V52" i="87"/>
  <c r="G52" i="87"/>
  <c r="F52" i="87"/>
  <c r="G51" i="87"/>
  <c r="F51" i="87"/>
  <c r="V50" i="87"/>
  <c r="R50" i="87"/>
  <c r="G50" i="87"/>
  <c r="F50" i="87"/>
  <c r="V49" i="87"/>
  <c r="G49" i="87"/>
  <c r="F49" i="87"/>
  <c r="G48" i="87"/>
  <c r="F48" i="87"/>
  <c r="V47" i="87"/>
  <c r="R47" i="87"/>
  <c r="G47" i="87"/>
  <c r="F47" i="87"/>
  <c r="V46" i="87"/>
  <c r="G46" i="87"/>
  <c r="F46" i="87"/>
  <c r="V45" i="87"/>
  <c r="G45" i="87"/>
  <c r="F45" i="87"/>
  <c r="V44" i="87"/>
  <c r="R44" i="87"/>
  <c r="G44" i="87"/>
  <c r="F44" i="87"/>
  <c r="V43" i="87"/>
  <c r="G43" i="87"/>
  <c r="F43" i="87"/>
  <c r="V42" i="87"/>
  <c r="G42" i="87"/>
  <c r="F42" i="87"/>
  <c r="V41" i="87"/>
  <c r="R41" i="87"/>
  <c r="G41" i="87"/>
  <c r="F41" i="87"/>
  <c r="V40" i="87"/>
  <c r="G40" i="87"/>
  <c r="F40" i="87"/>
  <c r="V39" i="87"/>
  <c r="G39" i="87"/>
  <c r="F39" i="87"/>
  <c r="V38" i="87"/>
  <c r="R38" i="87"/>
  <c r="G38" i="87"/>
  <c r="F38" i="87"/>
  <c r="V37" i="87"/>
  <c r="G37" i="87"/>
  <c r="F37" i="87"/>
  <c r="V36" i="87"/>
  <c r="G36" i="87"/>
  <c r="F36" i="87"/>
  <c r="V35" i="87"/>
  <c r="R35" i="87"/>
  <c r="G35" i="87"/>
  <c r="F35" i="87"/>
  <c r="V34" i="87"/>
  <c r="G34" i="87"/>
  <c r="F34" i="87"/>
  <c r="V33" i="87"/>
  <c r="G33" i="87"/>
  <c r="F33" i="87"/>
  <c r="V32" i="87"/>
  <c r="R32" i="87"/>
  <c r="G32" i="87"/>
  <c r="F32" i="87"/>
  <c r="V31" i="87"/>
  <c r="G31" i="87"/>
  <c r="F31" i="87"/>
  <c r="V30" i="87"/>
  <c r="G30" i="87"/>
  <c r="F30" i="87"/>
  <c r="V29" i="87"/>
  <c r="R29" i="87"/>
  <c r="G29" i="87"/>
  <c r="F29" i="87"/>
  <c r="V28" i="87"/>
  <c r="G28" i="87"/>
  <c r="F28" i="87"/>
  <c r="V27" i="87"/>
  <c r="G27" i="87"/>
  <c r="F27" i="87"/>
  <c r="V26" i="87"/>
  <c r="R26" i="87"/>
  <c r="G26" i="87"/>
  <c r="F26" i="87"/>
  <c r="V25" i="87"/>
  <c r="G25" i="87"/>
  <c r="F25" i="87"/>
  <c r="V24" i="87"/>
  <c r="G24" i="87"/>
  <c r="F24" i="87"/>
  <c r="V23" i="87"/>
  <c r="R23" i="87"/>
  <c r="G23" i="87"/>
  <c r="F23" i="87"/>
  <c r="V22" i="87"/>
  <c r="G22" i="87"/>
  <c r="F22" i="87"/>
  <c r="V21" i="87"/>
  <c r="G21" i="87"/>
  <c r="F21" i="87"/>
  <c r="V20" i="87"/>
  <c r="R20" i="87"/>
  <c r="G20" i="87"/>
  <c r="F20" i="87"/>
  <c r="V19" i="87"/>
  <c r="G19" i="87"/>
  <c r="F19" i="87"/>
  <c r="V18" i="87"/>
  <c r="G18" i="87"/>
  <c r="F18" i="87"/>
  <c r="V17" i="87"/>
  <c r="R17" i="87"/>
  <c r="G17" i="87"/>
  <c r="F17" i="87"/>
  <c r="V16" i="87"/>
  <c r="G16" i="87"/>
  <c r="F16" i="87"/>
  <c r="V15" i="87"/>
  <c r="G15" i="87"/>
  <c r="F15" i="87"/>
  <c r="V14" i="87"/>
  <c r="R14" i="87"/>
  <c r="G14" i="87"/>
  <c r="F14" i="87"/>
  <c r="V13" i="87"/>
  <c r="G13" i="87"/>
  <c r="F13" i="87"/>
  <c r="V12" i="87"/>
  <c r="G12" i="87"/>
  <c r="F12" i="87"/>
  <c r="C12" i="87"/>
  <c r="C3" i="87" s="1"/>
  <c r="O3" i="87" s="1"/>
  <c r="V11" i="87"/>
  <c r="R11" i="87"/>
  <c r="G11" i="87"/>
  <c r="F11" i="87"/>
  <c r="V10" i="87"/>
  <c r="R10" i="87"/>
  <c r="G10" i="87"/>
  <c r="F10" i="87"/>
  <c r="C10" i="87"/>
  <c r="V78" i="87" s="1"/>
  <c r="V9" i="87"/>
  <c r="G9" i="87"/>
  <c r="F9" i="87"/>
  <c r="V8" i="87"/>
  <c r="G8" i="87"/>
  <c r="F8" i="87"/>
  <c r="V7" i="87"/>
  <c r="G7" i="87"/>
  <c r="F7" i="87"/>
  <c r="V6" i="87"/>
  <c r="G6" i="87"/>
  <c r="F6" i="87"/>
  <c r="C6" i="87"/>
  <c r="R78" i="87" s="1"/>
  <c r="V5" i="87"/>
  <c r="R5" i="87"/>
  <c r="G5" i="87"/>
  <c r="F5" i="87"/>
  <c r="C5" i="87"/>
  <c r="Y4" i="87"/>
  <c r="W4" i="87"/>
  <c r="V4" i="87"/>
  <c r="R4" i="87"/>
  <c r="M79" i="87"/>
  <c r="U79" i="87" s="1"/>
  <c r="M77" i="87"/>
  <c r="U77" i="87" s="1"/>
  <c r="M76" i="87"/>
  <c r="U76" i="87" s="1"/>
  <c r="M74" i="87"/>
  <c r="U74" i="87" s="1"/>
  <c r="M73" i="87"/>
  <c r="U73" i="87" s="1"/>
  <c r="M71" i="87"/>
  <c r="U71" i="87" s="1"/>
  <c r="M70" i="87"/>
  <c r="U70" i="87" s="1"/>
  <c r="M68" i="87"/>
  <c r="U68" i="87" s="1"/>
  <c r="M67" i="87"/>
  <c r="U67" i="87" s="1"/>
  <c r="M65" i="87"/>
  <c r="U65" i="87" s="1"/>
  <c r="M64" i="87"/>
  <c r="U64" i="87" s="1"/>
  <c r="M62" i="87"/>
  <c r="U62" i="87" s="1"/>
  <c r="M61" i="87"/>
  <c r="U61" i="87" s="1"/>
  <c r="M59" i="87"/>
  <c r="U59" i="87" s="1"/>
  <c r="M58" i="87"/>
  <c r="U58" i="87" s="1"/>
  <c r="M56" i="87"/>
  <c r="U56" i="87" s="1"/>
  <c r="M55" i="87"/>
  <c r="U55" i="87" s="1"/>
  <c r="M53" i="87"/>
  <c r="U53" i="87" s="1"/>
  <c r="M52" i="87"/>
  <c r="U52" i="87" s="1"/>
  <c r="M50" i="87"/>
  <c r="U50" i="87" s="1"/>
  <c r="M49" i="87"/>
  <c r="U49" i="87" s="1"/>
  <c r="M47" i="87"/>
  <c r="U47" i="87" s="1"/>
  <c r="M46" i="87"/>
  <c r="U46" i="87" s="1"/>
  <c r="M44" i="87"/>
  <c r="U44" i="87" s="1"/>
  <c r="M43" i="87"/>
  <c r="U43" i="87" s="1"/>
  <c r="M41" i="87"/>
  <c r="U41" i="87" s="1"/>
  <c r="M40" i="87"/>
  <c r="U40" i="87" s="1"/>
  <c r="M38" i="87"/>
  <c r="U38" i="87" s="1"/>
  <c r="M37" i="87"/>
  <c r="U37" i="87" s="1"/>
  <c r="M35" i="87"/>
  <c r="U35" i="87" s="1"/>
  <c r="M34" i="87"/>
  <c r="U34" i="87" s="1"/>
  <c r="M32" i="87"/>
  <c r="U32" i="87" s="1"/>
  <c r="M31" i="87"/>
  <c r="U31" i="87" s="1"/>
  <c r="M29" i="87"/>
  <c r="U29" i="87" s="1"/>
  <c r="M28" i="87"/>
  <c r="U28" i="87" s="1"/>
  <c r="M26" i="87"/>
  <c r="U26" i="87" s="1"/>
  <c r="M25" i="87"/>
  <c r="U25" i="87" s="1"/>
  <c r="M23" i="87"/>
  <c r="U23" i="87" s="1"/>
  <c r="M22" i="87"/>
  <c r="U22" i="87" s="1"/>
  <c r="M20" i="87"/>
  <c r="U20" i="87" s="1"/>
  <c r="M19" i="87"/>
  <c r="U19" i="87" s="1"/>
  <c r="M17" i="87"/>
  <c r="U17" i="87" s="1"/>
  <c r="M16" i="87"/>
  <c r="U16" i="87" s="1"/>
  <c r="M14" i="87"/>
  <c r="U14" i="87" s="1"/>
  <c r="M13" i="87"/>
  <c r="U13" i="87" s="1"/>
  <c r="M11" i="87"/>
  <c r="U11" i="87" s="1"/>
  <c r="M10" i="87"/>
  <c r="U10" i="87" s="1"/>
  <c r="M8" i="87"/>
  <c r="U8" i="87" s="1"/>
  <c r="M7" i="87"/>
  <c r="U7" i="87" s="1"/>
  <c r="M5" i="87"/>
  <c r="U5" i="87" s="1"/>
  <c r="M4" i="87"/>
  <c r="U4" i="87" s="1"/>
  <c r="X4" i="87" s="1"/>
  <c r="M4" i="87" a="1"/>
  <c r="M78" i="87" s="1"/>
  <c r="U78" i="87" s="1"/>
  <c r="G4" i="87"/>
  <c r="F4" i="87"/>
  <c r="AT3" i="87"/>
  <c r="AH3" i="87"/>
  <c r="AQ3" i="87" s="1"/>
  <c r="R3" i="87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G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G89" i="86"/>
  <c r="F89" i="86"/>
  <c r="V88" i="86"/>
  <c r="G88" i="86"/>
  <c r="F88" i="86"/>
  <c r="G87" i="86"/>
  <c r="F87" i="86"/>
  <c r="V86" i="86"/>
  <c r="G86" i="86"/>
  <c r="F86" i="86"/>
  <c r="V85" i="86"/>
  <c r="G85" i="86"/>
  <c r="F85" i="86"/>
  <c r="G84" i="86"/>
  <c r="F84" i="86"/>
  <c r="V83" i="86"/>
  <c r="G83" i="86"/>
  <c r="F83" i="86"/>
  <c r="V82" i="86"/>
  <c r="G82" i="86"/>
  <c r="F82" i="86"/>
  <c r="G81" i="86"/>
  <c r="F81" i="86"/>
  <c r="V80" i="86"/>
  <c r="G80" i="86"/>
  <c r="F80" i="86"/>
  <c r="V79" i="86"/>
  <c r="G79" i="86"/>
  <c r="F79" i="86"/>
  <c r="G78" i="86"/>
  <c r="F78" i="86"/>
  <c r="V77" i="86"/>
  <c r="G77" i="86"/>
  <c r="F77" i="86"/>
  <c r="V76" i="86"/>
  <c r="G76" i="86"/>
  <c r="F76" i="86"/>
  <c r="G75" i="86"/>
  <c r="F75" i="86"/>
  <c r="V74" i="86"/>
  <c r="G74" i="86"/>
  <c r="F74" i="86"/>
  <c r="V73" i="86"/>
  <c r="G73" i="86"/>
  <c r="F73" i="86"/>
  <c r="G72" i="86"/>
  <c r="F72" i="86"/>
  <c r="V71" i="86"/>
  <c r="G71" i="86"/>
  <c r="F71" i="86"/>
  <c r="V70" i="86"/>
  <c r="R70" i="86"/>
  <c r="G70" i="86"/>
  <c r="F70" i="86"/>
  <c r="G69" i="86"/>
  <c r="F69" i="86"/>
  <c r="V68" i="86"/>
  <c r="G68" i="86"/>
  <c r="F68" i="86"/>
  <c r="V67" i="86"/>
  <c r="R67" i="86"/>
  <c r="G67" i="86"/>
  <c r="F67" i="86"/>
  <c r="G66" i="86"/>
  <c r="F66" i="86"/>
  <c r="V65" i="86"/>
  <c r="G65" i="86"/>
  <c r="F65" i="86"/>
  <c r="V64" i="86"/>
  <c r="G64" i="86"/>
  <c r="F64" i="86"/>
  <c r="G63" i="86"/>
  <c r="F63" i="86"/>
  <c r="V62" i="86"/>
  <c r="G62" i="86"/>
  <c r="F62" i="86"/>
  <c r="V61" i="86"/>
  <c r="G61" i="86"/>
  <c r="F61" i="86"/>
  <c r="G60" i="86"/>
  <c r="F60" i="86"/>
  <c r="V59" i="86"/>
  <c r="G59" i="86"/>
  <c r="F59" i="86"/>
  <c r="V58" i="86"/>
  <c r="G58" i="86"/>
  <c r="F58" i="86"/>
  <c r="G57" i="86"/>
  <c r="F57" i="86"/>
  <c r="V56" i="86"/>
  <c r="G56" i="86"/>
  <c r="F56" i="86"/>
  <c r="V55" i="86"/>
  <c r="G55" i="86"/>
  <c r="F55" i="86"/>
  <c r="G54" i="86"/>
  <c r="F54" i="86"/>
  <c r="V53" i="86"/>
  <c r="G53" i="86"/>
  <c r="F53" i="86"/>
  <c r="V52" i="86"/>
  <c r="R52" i="86"/>
  <c r="G52" i="86"/>
  <c r="F52" i="86"/>
  <c r="G51" i="86"/>
  <c r="F51" i="86"/>
  <c r="V50" i="86"/>
  <c r="R50" i="86"/>
  <c r="G50" i="86"/>
  <c r="F50" i="86"/>
  <c r="V49" i="86"/>
  <c r="R49" i="86"/>
  <c r="G49" i="86"/>
  <c r="F49" i="86"/>
  <c r="G48" i="86"/>
  <c r="F48" i="86"/>
  <c r="V47" i="86"/>
  <c r="G47" i="86"/>
  <c r="F47" i="86"/>
  <c r="V46" i="86"/>
  <c r="G46" i="86"/>
  <c r="F46" i="86"/>
  <c r="G45" i="86"/>
  <c r="F45" i="86"/>
  <c r="V44" i="86"/>
  <c r="G44" i="86"/>
  <c r="F44" i="86"/>
  <c r="V43" i="86"/>
  <c r="G43" i="86"/>
  <c r="F43" i="86"/>
  <c r="G42" i="86"/>
  <c r="F42" i="86"/>
  <c r="V41" i="86"/>
  <c r="G41" i="86"/>
  <c r="F41" i="86"/>
  <c r="V40" i="86"/>
  <c r="G40" i="86"/>
  <c r="F40" i="86"/>
  <c r="G39" i="86"/>
  <c r="F39" i="86"/>
  <c r="V38" i="86"/>
  <c r="G38" i="86"/>
  <c r="F38" i="86"/>
  <c r="V37" i="86"/>
  <c r="G37" i="86"/>
  <c r="F37" i="86"/>
  <c r="G36" i="86"/>
  <c r="F36" i="86"/>
  <c r="V35" i="86"/>
  <c r="G35" i="86"/>
  <c r="F35" i="86"/>
  <c r="V34" i="86"/>
  <c r="R34" i="86"/>
  <c r="G34" i="86"/>
  <c r="F34" i="86"/>
  <c r="G33" i="86"/>
  <c r="F33" i="86"/>
  <c r="V32" i="86"/>
  <c r="G32" i="86"/>
  <c r="F32" i="86"/>
  <c r="V31" i="86"/>
  <c r="R31" i="86"/>
  <c r="G31" i="86"/>
  <c r="F31" i="86"/>
  <c r="V30" i="86"/>
  <c r="G30" i="86"/>
  <c r="F30" i="86"/>
  <c r="V29" i="86"/>
  <c r="R29" i="86"/>
  <c r="G29" i="86"/>
  <c r="F29" i="86"/>
  <c r="V28" i="86"/>
  <c r="G28" i="86"/>
  <c r="F28" i="86"/>
  <c r="V27" i="86"/>
  <c r="G27" i="86"/>
  <c r="F27" i="86"/>
  <c r="V26" i="86"/>
  <c r="G26" i="86"/>
  <c r="F26" i="86"/>
  <c r="V25" i="86"/>
  <c r="G25" i="86"/>
  <c r="F25" i="86"/>
  <c r="V24" i="86"/>
  <c r="G24" i="86"/>
  <c r="F24" i="86"/>
  <c r="V23" i="86"/>
  <c r="G23" i="86"/>
  <c r="F23" i="86"/>
  <c r="V22" i="86"/>
  <c r="G22" i="86"/>
  <c r="F22" i="86"/>
  <c r="V21" i="86"/>
  <c r="G21" i="86"/>
  <c r="F21" i="86"/>
  <c r="V20" i="86"/>
  <c r="G20" i="86"/>
  <c r="F20" i="86"/>
  <c r="V19" i="86"/>
  <c r="G19" i="86"/>
  <c r="F19" i="86"/>
  <c r="V18" i="86"/>
  <c r="G18" i="86"/>
  <c r="F18" i="86"/>
  <c r="V17" i="86"/>
  <c r="G17" i="86"/>
  <c r="F17" i="86"/>
  <c r="V16" i="86"/>
  <c r="G16" i="86"/>
  <c r="F16" i="86"/>
  <c r="V15" i="86"/>
  <c r="G15" i="86"/>
  <c r="F15" i="86"/>
  <c r="V14" i="86"/>
  <c r="G14" i="86"/>
  <c r="F14" i="86"/>
  <c r="V13" i="86"/>
  <c r="G13" i="86"/>
  <c r="F13" i="86"/>
  <c r="V12" i="86"/>
  <c r="G12" i="86"/>
  <c r="F12" i="86"/>
  <c r="C12" i="86"/>
  <c r="V11" i="86"/>
  <c r="R11" i="86"/>
  <c r="G11" i="86"/>
  <c r="F11" i="86"/>
  <c r="V10" i="86"/>
  <c r="R10" i="86"/>
  <c r="G10" i="86"/>
  <c r="F10" i="86"/>
  <c r="C10" i="86"/>
  <c r="V89" i="86" s="1"/>
  <c r="V9" i="86"/>
  <c r="R9" i="86"/>
  <c r="G9" i="86"/>
  <c r="F9" i="86"/>
  <c r="V8" i="86"/>
  <c r="R8" i="86"/>
  <c r="G8" i="86"/>
  <c r="F8" i="86"/>
  <c r="V7" i="86"/>
  <c r="R7" i="86"/>
  <c r="G7" i="86"/>
  <c r="F7" i="86"/>
  <c r="V6" i="86"/>
  <c r="G6" i="86"/>
  <c r="F6" i="86"/>
  <c r="C6" i="86"/>
  <c r="V5" i="86"/>
  <c r="G5" i="86"/>
  <c r="F5" i="86"/>
  <c r="C5" i="86"/>
  <c r="Y4" i="86"/>
  <c r="W4" i="86"/>
  <c r="V4" i="86"/>
  <c r="R4" i="86"/>
  <c r="M74" i="86"/>
  <c r="U74" i="86" s="1"/>
  <c r="M53" i="86"/>
  <c r="U53" i="86" s="1"/>
  <c r="M32" i="86"/>
  <c r="U32" i="86" s="1"/>
  <c r="M14" i="86"/>
  <c r="U14" i="86" s="1"/>
  <c r="M4" i="86" a="1"/>
  <c r="M81" i="86" s="1"/>
  <c r="U81" i="86" s="1"/>
  <c r="G4" i="86"/>
  <c r="F4" i="86"/>
  <c r="AT3" i="86"/>
  <c r="C3" i="86"/>
  <c r="O3" i="86" s="1"/>
  <c r="S98" i="85"/>
  <c r="R98" i="85"/>
  <c r="G98" i="85"/>
  <c r="F98" i="85"/>
  <c r="R97" i="85"/>
  <c r="G97" i="85"/>
  <c r="F97" i="85"/>
  <c r="R96" i="85"/>
  <c r="G96" i="85"/>
  <c r="F96" i="85"/>
  <c r="R95" i="85"/>
  <c r="G95" i="85"/>
  <c r="F95" i="85"/>
  <c r="U94" i="85"/>
  <c r="R94" i="85"/>
  <c r="G94" i="85"/>
  <c r="F94" i="85"/>
  <c r="R93" i="85"/>
  <c r="G93" i="85"/>
  <c r="F93" i="85"/>
  <c r="R92" i="85"/>
  <c r="G92" i="85"/>
  <c r="F92" i="85"/>
  <c r="R91" i="85"/>
  <c r="G91" i="85"/>
  <c r="F91" i="85"/>
  <c r="R90" i="85"/>
  <c r="G90" i="85"/>
  <c r="F90" i="85"/>
  <c r="V89" i="85"/>
  <c r="R89" i="85"/>
  <c r="G89" i="85"/>
  <c r="F89" i="85"/>
  <c r="R88" i="85"/>
  <c r="G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G83" i="85"/>
  <c r="F83" i="85"/>
  <c r="R82" i="85"/>
  <c r="G82" i="85"/>
  <c r="F82" i="85"/>
  <c r="R81" i="85"/>
  <c r="G81" i="85"/>
  <c r="F81" i="85"/>
  <c r="V80" i="85"/>
  <c r="R80" i="85"/>
  <c r="G80" i="85"/>
  <c r="F80" i="85"/>
  <c r="R79" i="85"/>
  <c r="G79" i="85"/>
  <c r="F79" i="85"/>
  <c r="R78" i="85"/>
  <c r="G78" i="85"/>
  <c r="F78" i="85"/>
  <c r="R77" i="85"/>
  <c r="G77" i="85"/>
  <c r="F77" i="85"/>
  <c r="R76" i="85"/>
  <c r="G76" i="85"/>
  <c r="F76" i="85"/>
  <c r="R75" i="85"/>
  <c r="G75" i="85"/>
  <c r="F75" i="85"/>
  <c r="R74" i="85"/>
  <c r="G74" i="85"/>
  <c r="F74" i="85"/>
  <c r="R73" i="85"/>
  <c r="G73" i="85"/>
  <c r="F73" i="85"/>
  <c r="R72" i="85"/>
  <c r="G72" i="85"/>
  <c r="F72" i="85"/>
  <c r="V71" i="85"/>
  <c r="R71" i="85"/>
  <c r="G71" i="85"/>
  <c r="F71" i="85"/>
  <c r="R70" i="85"/>
  <c r="G70" i="85"/>
  <c r="F70" i="85"/>
  <c r="R69" i="85"/>
  <c r="G69" i="85"/>
  <c r="F69" i="85"/>
  <c r="R68" i="85"/>
  <c r="G68" i="85"/>
  <c r="F68" i="85"/>
  <c r="R67" i="85"/>
  <c r="G67" i="85"/>
  <c r="F67" i="85"/>
  <c r="R66" i="85"/>
  <c r="G66" i="85"/>
  <c r="F66" i="85"/>
  <c r="V65" i="85"/>
  <c r="R65" i="85"/>
  <c r="G65" i="85"/>
  <c r="F65" i="85"/>
  <c r="R64" i="85"/>
  <c r="G64" i="85"/>
  <c r="F64" i="85"/>
  <c r="R63" i="85"/>
  <c r="G63" i="85"/>
  <c r="F63" i="85"/>
  <c r="V62" i="85"/>
  <c r="R62" i="85"/>
  <c r="G62" i="85"/>
  <c r="F62" i="85"/>
  <c r="R61" i="85"/>
  <c r="G61" i="85"/>
  <c r="F61" i="85"/>
  <c r="R60" i="85"/>
  <c r="G60" i="85"/>
  <c r="F60" i="85"/>
  <c r="R59" i="85"/>
  <c r="G59" i="85"/>
  <c r="F59" i="85"/>
  <c r="R58" i="85"/>
  <c r="G58" i="85"/>
  <c r="F58" i="85"/>
  <c r="R57" i="85"/>
  <c r="G57" i="85"/>
  <c r="F57" i="85"/>
  <c r="V56" i="85"/>
  <c r="R56" i="85"/>
  <c r="G56" i="85"/>
  <c r="F56" i="85"/>
  <c r="R55" i="85"/>
  <c r="G55" i="85"/>
  <c r="F55" i="85"/>
  <c r="R54" i="85"/>
  <c r="G54" i="85"/>
  <c r="F54" i="85"/>
  <c r="V53" i="85"/>
  <c r="R53" i="85"/>
  <c r="G53" i="85"/>
  <c r="F53" i="85"/>
  <c r="R52" i="85"/>
  <c r="G52" i="85"/>
  <c r="F52" i="85"/>
  <c r="R51" i="85"/>
  <c r="G51" i="85"/>
  <c r="F51" i="85"/>
  <c r="R50" i="85"/>
  <c r="G50" i="85"/>
  <c r="F50" i="85"/>
  <c r="R49" i="85"/>
  <c r="G49" i="85"/>
  <c r="F49" i="85"/>
  <c r="R48" i="85"/>
  <c r="G48" i="85"/>
  <c r="F48" i="85"/>
  <c r="V47" i="85"/>
  <c r="R47" i="85"/>
  <c r="G47" i="85"/>
  <c r="F47" i="85"/>
  <c r="R46" i="85"/>
  <c r="G46" i="85"/>
  <c r="F46" i="85"/>
  <c r="R45" i="85"/>
  <c r="G45" i="85"/>
  <c r="F45" i="85"/>
  <c r="V44" i="85"/>
  <c r="R44" i="85"/>
  <c r="G44" i="85"/>
  <c r="F44" i="85"/>
  <c r="R43" i="85"/>
  <c r="G43" i="85"/>
  <c r="F43" i="85"/>
  <c r="R42" i="85"/>
  <c r="G42" i="85"/>
  <c r="F42" i="85"/>
  <c r="R41" i="85"/>
  <c r="G41" i="85"/>
  <c r="F41" i="85"/>
  <c r="R40" i="85"/>
  <c r="G40" i="85"/>
  <c r="F40" i="85"/>
  <c r="R39" i="85"/>
  <c r="G39" i="85"/>
  <c r="F39" i="85"/>
  <c r="V38" i="85"/>
  <c r="R38" i="85"/>
  <c r="G38" i="85"/>
  <c r="F38" i="85"/>
  <c r="R37" i="85"/>
  <c r="G37" i="85"/>
  <c r="F37" i="85"/>
  <c r="R36" i="85"/>
  <c r="G36" i="85"/>
  <c r="F36" i="85"/>
  <c r="V35" i="85"/>
  <c r="R35" i="85"/>
  <c r="G35" i="85"/>
  <c r="F35" i="85"/>
  <c r="R34" i="85"/>
  <c r="G34" i="85"/>
  <c r="F34" i="85"/>
  <c r="R33" i="85"/>
  <c r="G33" i="85"/>
  <c r="F33" i="85"/>
  <c r="R32" i="85"/>
  <c r="G32" i="85"/>
  <c r="F32" i="85"/>
  <c r="R31" i="85"/>
  <c r="G31" i="85"/>
  <c r="F31" i="85"/>
  <c r="R30" i="85"/>
  <c r="G30" i="85"/>
  <c r="F30" i="85"/>
  <c r="V29" i="85"/>
  <c r="R29" i="85"/>
  <c r="G29" i="85"/>
  <c r="F29" i="85"/>
  <c r="R28" i="85"/>
  <c r="G28" i="85"/>
  <c r="F28" i="85"/>
  <c r="R27" i="85"/>
  <c r="G27" i="85"/>
  <c r="F27" i="85"/>
  <c r="V26" i="85"/>
  <c r="R26" i="85"/>
  <c r="G26" i="85"/>
  <c r="F26" i="85"/>
  <c r="R25" i="85"/>
  <c r="G25" i="85"/>
  <c r="F25" i="85"/>
  <c r="R24" i="85"/>
  <c r="G24" i="85"/>
  <c r="F24" i="85"/>
  <c r="R23" i="85"/>
  <c r="G23" i="85"/>
  <c r="F23" i="85"/>
  <c r="R22" i="85"/>
  <c r="G22" i="85"/>
  <c r="F22" i="85"/>
  <c r="R21" i="85"/>
  <c r="G21" i="85"/>
  <c r="F21" i="85"/>
  <c r="V20" i="85"/>
  <c r="R20" i="85"/>
  <c r="G20" i="85"/>
  <c r="F20" i="85"/>
  <c r="R19" i="85"/>
  <c r="G19" i="85"/>
  <c r="F19" i="85"/>
  <c r="R18" i="85"/>
  <c r="G18" i="85"/>
  <c r="F18" i="85"/>
  <c r="V17" i="85"/>
  <c r="R17" i="85"/>
  <c r="G17" i="85"/>
  <c r="F17" i="85"/>
  <c r="R16" i="85"/>
  <c r="G16" i="85"/>
  <c r="F16" i="85"/>
  <c r="R15" i="85"/>
  <c r="G15" i="85"/>
  <c r="F15" i="85"/>
  <c r="R14" i="85"/>
  <c r="G14" i="85"/>
  <c r="F14" i="85"/>
  <c r="R13" i="85"/>
  <c r="G13" i="85"/>
  <c r="F13" i="85"/>
  <c r="R12" i="85"/>
  <c r="G12" i="85"/>
  <c r="F12" i="85"/>
  <c r="C12" i="85"/>
  <c r="R11" i="85"/>
  <c r="G11" i="85"/>
  <c r="F11" i="85"/>
  <c r="R10" i="85"/>
  <c r="G10" i="85"/>
  <c r="F10" i="85"/>
  <c r="C10" i="85"/>
  <c r="V92" i="85" s="1"/>
  <c r="V9" i="85"/>
  <c r="R9" i="85"/>
  <c r="G9" i="85"/>
  <c r="F9" i="85"/>
  <c r="R8" i="85"/>
  <c r="G8" i="85"/>
  <c r="F8" i="85"/>
  <c r="R7" i="85"/>
  <c r="G7" i="85"/>
  <c r="F7" i="85"/>
  <c r="R6" i="85"/>
  <c r="G6" i="85"/>
  <c r="F6" i="85"/>
  <c r="V5" i="85"/>
  <c r="R5" i="85"/>
  <c r="G5" i="85"/>
  <c r="F5" i="85"/>
  <c r="C5" i="85"/>
  <c r="W4" i="85"/>
  <c r="V4" i="85"/>
  <c r="Y4" i="85" s="1"/>
  <c r="R4" i="85"/>
  <c r="M96" i="85"/>
  <c r="U96" i="85" s="1"/>
  <c r="M95" i="85"/>
  <c r="U95" i="85" s="1"/>
  <c r="M90" i="85"/>
  <c r="U90" i="85" s="1"/>
  <c r="M89" i="85"/>
  <c r="U89" i="85" s="1"/>
  <c r="M84" i="85"/>
  <c r="U84" i="85" s="1"/>
  <c r="M83" i="85"/>
  <c r="U83" i="85" s="1"/>
  <c r="M78" i="85"/>
  <c r="U78" i="85" s="1"/>
  <c r="M77" i="85"/>
  <c r="U77" i="85" s="1"/>
  <c r="M72" i="85"/>
  <c r="U72" i="85" s="1"/>
  <c r="M71" i="85"/>
  <c r="U71" i="85" s="1"/>
  <c r="M66" i="85"/>
  <c r="U66" i="85" s="1"/>
  <c r="M65" i="85"/>
  <c r="U65" i="85" s="1"/>
  <c r="M60" i="85"/>
  <c r="U60" i="85" s="1"/>
  <c r="M59" i="85"/>
  <c r="U59" i="85" s="1"/>
  <c r="M54" i="85"/>
  <c r="U54" i="85" s="1"/>
  <c r="M53" i="85"/>
  <c r="U53" i="85" s="1"/>
  <c r="M48" i="85"/>
  <c r="U48" i="85" s="1"/>
  <c r="M47" i="85"/>
  <c r="U47" i="85" s="1"/>
  <c r="M42" i="85"/>
  <c r="U42" i="85" s="1"/>
  <c r="M41" i="85"/>
  <c r="U41" i="85" s="1"/>
  <c r="M36" i="85"/>
  <c r="U36" i="85" s="1"/>
  <c r="M35" i="85"/>
  <c r="U35" i="85" s="1"/>
  <c r="M30" i="85"/>
  <c r="U30" i="85" s="1"/>
  <c r="M29" i="85"/>
  <c r="U29" i="85" s="1"/>
  <c r="M24" i="85"/>
  <c r="U24" i="85" s="1"/>
  <c r="M23" i="85"/>
  <c r="U23" i="85" s="1"/>
  <c r="M18" i="85"/>
  <c r="U18" i="85" s="1"/>
  <c r="M17" i="85"/>
  <c r="U17" i="85" s="1"/>
  <c r="M12" i="85"/>
  <c r="U12" i="85" s="1"/>
  <c r="M11" i="85"/>
  <c r="U11" i="85" s="1"/>
  <c r="M6" i="85"/>
  <c r="U6" i="85" s="1"/>
  <c r="M5" i="85"/>
  <c r="U5" i="85" s="1"/>
  <c r="M4" i="85" a="1"/>
  <c r="M94" i="85" s="1"/>
  <c r="G4" i="85"/>
  <c r="F4" i="85"/>
  <c r="AT3" i="85"/>
  <c r="R3" i="85"/>
  <c r="C3" i="85"/>
  <c r="O3" i="85" s="1"/>
  <c r="AE3" i="85" s="1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G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G69" i="84"/>
  <c r="F69" i="84"/>
  <c r="G68" i="84"/>
  <c r="F68" i="84"/>
  <c r="V67" i="84"/>
  <c r="G67" i="84"/>
  <c r="F67" i="84"/>
  <c r="G66" i="84"/>
  <c r="F66" i="84"/>
  <c r="G65" i="84"/>
  <c r="F65" i="84"/>
  <c r="R64" i="84"/>
  <c r="G64" i="84"/>
  <c r="F64" i="84"/>
  <c r="V63" i="84"/>
  <c r="G63" i="84"/>
  <c r="F63" i="84"/>
  <c r="G62" i="84"/>
  <c r="F62" i="84"/>
  <c r="G61" i="84"/>
  <c r="F61" i="84"/>
  <c r="R60" i="84"/>
  <c r="G60" i="84"/>
  <c r="F60" i="84"/>
  <c r="G59" i="84"/>
  <c r="F59" i="84"/>
  <c r="V58" i="84"/>
  <c r="G58" i="84"/>
  <c r="F58" i="84"/>
  <c r="G57" i="84"/>
  <c r="F57" i="84"/>
  <c r="G56" i="84"/>
  <c r="F56" i="84"/>
  <c r="R55" i="84"/>
  <c r="G55" i="84"/>
  <c r="F55" i="84"/>
  <c r="V54" i="84"/>
  <c r="G54" i="84"/>
  <c r="F54" i="84"/>
  <c r="G53" i="84"/>
  <c r="F53" i="84"/>
  <c r="G52" i="84"/>
  <c r="F52" i="84"/>
  <c r="R51" i="84"/>
  <c r="G51" i="84"/>
  <c r="F51" i="84"/>
  <c r="G50" i="84"/>
  <c r="F50" i="84"/>
  <c r="V49" i="84"/>
  <c r="G49" i="84"/>
  <c r="F49" i="84"/>
  <c r="G48" i="84"/>
  <c r="F48" i="84"/>
  <c r="G47" i="84"/>
  <c r="F47" i="84"/>
  <c r="R46" i="84"/>
  <c r="G46" i="84"/>
  <c r="F46" i="84"/>
  <c r="V45" i="84"/>
  <c r="G45" i="84"/>
  <c r="F45" i="84"/>
  <c r="U44" i="84"/>
  <c r="G44" i="84"/>
  <c r="F44" i="84"/>
  <c r="G43" i="84"/>
  <c r="F43" i="84"/>
  <c r="R42" i="84"/>
  <c r="G42" i="84"/>
  <c r="F42" i="84"/>
  <c r="G41" i="84"/>
  <c r="F41" i="84"/>
  <c r="V40" i="84"/>
  <c r="G40" i="84"/>
  <c r="F40" i="84"/>
  <c r="V39" i="84"/>
  <c r="G39" i="84"/>
  <c r="F39" i="84"/>
  <c r="G38" i="84"/>
  <c r="F38" i="84"/>
  <c r="R37" i="84"/>
  <c r="G37" i="84"/>
  <c r="F37" i="84"/>
  <c r="V36" i="84"/>
  <c r="R36" i="84"/>
  <c r="G36" i="84"/>
  <c r="F36" i="84"/>
  <c r="U35" i="84"/>
  <c r="G35" i="84"/>
  <c r="F35" i="84"/>
  <c r="G34" i="84"/>
  <c r="F34" i="84"/>
  <c r="R33" i="84"/>
  <c r="G33" i="84"/>
  <c r="F33" i="84"/>
  <c r="G32" i="84"/>
  <c r="F32" i="84"/>
  <c r="V31" i="84"/>
  <c r="G31" i="84"/>
  <c r="F31" i="84"/>
  <c r="V30" i="84"/>
  <c r="G30" i="84"/>
  <c r="F30" i="84"/>
  <c r="G29" i="84"/>
  <c r="F29" i="84"/>
  <c r="V28" i="84"/>
  <c r="R28" i="84"/>
  <c r="G28" i="84"/>
  <c r="F28" i="84"/>
  <c r="V27" i="84"/>
  <c r="R27" i="84"/>
  <c r="G27" i="84"/>
  <c r="F27" i="84"/>
  <c r="G26" i="84"/>
  <c r="F26" i="84"/>
  <c r="R25" i="84"/>
  <c r="G25" i="84"/>
  <c r="F25" i="84"/>
  <c r="R24" i="84"/>
  <c r="G24" i="84"/>
  <c r="F24" i="84"/>
  <c r="G23" i="84"/>
  <c r="F23" i="84"/>
  <c r="V22" i="84"/>
  <c r="G22" i="84"/>
  <c r="F22" i="84"/>
  <c r="V21" i="84"/>
  <c r="G21" i="84"/>
  <c r="F21" i="84"/>
  <c r="G20" i="84"/>
  <c r="F20" i="84"/>
  <c r="V19" i="84"/>
  <c r="R19" i="84"/>
  <c r="G19" i="84"/>
  <c r="F19" i="84"/>
  <c r="V18" i="84"/>
  <c r="R18" i="84"/>
  <c r="G18" i="84"/>
  <c r="F18" i="84"/>
  <c r="G17" i="84"/>
  <c r="F17" i="84"/>
  <c r="R16" i="84"/>
  <c r="G16" i="84"/>
  <c r="F16" i="84"/>
  <c r="R15" i="84"/>
  <c r="G15" i="84"/>
  <c r="F15" i="84"/>
  <c r="G14" i="84"/>
  <c r="F14" i="84"/>
  <c r="V13" i="84"/>
  <c r="G13" i="84"/>
  <c r="F13" i="84"/>
  <c r="V12" i="84"/>
  <c r="G12" i="84"/>
  <c r="F12" i="84"/>
  <c r="C12" i="84"/>
  <c r="V11" i="84"/>
  <c r="G11" i="84"/>
  <c r="F11" i="84"/>
  <c r="G10" i="84"/>
  <c r="F10" i="84"/>
  <c r="C10" i="84"/>
  <c r="V61" i="84" s="1"/>
  <c r="V9" i="84"/>
  <c r="G9" i="84"/>
  <c r="F9" i="84"/>
  <c r="V8" i="84"/>
  <c r="U8" i="84"/>
  <c r="G8" i="84"/>
  <c r="F8" i="84"/>
  <c r="V7" i="84"/>
  <c r="G7" i="84"/>
  <c r="F7" i="84"/>
  <c r="V6" i="84"/>
  <c r="R6" i="84"/>
  <c r="G6" i="84"/>
  <c r="F6" i="84"/>
  <c r="C6" i="84"/>
  <c r="R67" i="84" s="1"/>
  <c r="V5" i="84"/>
  <c r="R5" i="84"/>
  <c r="G5" i="84"/>
  <c r="F5" i="84"/>
  <c r="C5" i="84"/>
  <c r="W4" i="84"/>
  <c r="R4" i="84"/>
  <c r="M66" i="84"/>
  <c r="U66" i="84" s="1"/>
  <c r="M65" i="84"/>
  <c r="U65" i="84" s="1"/>
  <c r="M64" i="84"/>
  <c r="U64" i="84" s="1"/>
  <c r="M63" i="84"/>
  <c r="U63" i="84" s="1"/>
  <c r="M59" i="84"/>
  <c r="U59" i="84" s="1"/>
  <c r="M58" i="84"/>
  <c r="U58" i="84" s="1"/>
  <c r="M57" i="84"/>
  <c r="U57" i="84" s="1"/>
  <c r="M56" i="84"/>
  <c r="U56" i="84" s="1"/>
  <c r="M52" i="84"/>
  <c r="U52" i="84" s="1"/>
  <c r="M51" i="84"/>
  <c r="U51" i="84" s="1"/>
  <c r="M50" i="84"/>
  <c r="U50" i="84" s="1"/>
  <c r="M48" i="84"/>
  <c r="U48" i="84" s="1"/>
  <c r="M45" i="84"/>
  <c r="U45" i="84" s="1"/>
  <c r="M44" i="84"/>
  <c r="M42" i="84"/>
  <c r="U42" i="84" s="1"/>
  <c r="M41" i="84"/>
  <c r="U41" i="84" s="1"/>
  <c r="M38" i="84"/>
  <c r="U38" i="84" s="1"/>
  <c r="M36" i="84"/>
  <c r="U36" i="84" s="1"/>
  <c r="M35" i="84"/>
  <c r="M34" i="84"/>
  <c r="U34" i="84" s="1"/>
  <c r="M30" i="84"/>
  <c r="U30" i="84" s="1"/>
  <c r="M29" i="84"/>
  <c r="U29" i="84" s="1"/>
  <c r="M28" i="84"/>
  <c r="U28" i="84" s="1"/>
  <c r="M27" i="84"/>
  <c r="U27" i="84" s="1"/>
  <c r="M23" i="84"/>
  <c r="U23" i="84" s="1"/>
  <c r="M22" i="84"/>
  <c r="U22" i="84" s="1"/>
  <c r="M21" i="84"/>
  <c r="U21" i="84" s="1"/>
  <c r="M20" i="84"/>
  <c r="U20" i="84" s="1"/>
  <c r="M16" i="84"/>
  <c r="U16" i="84" s="1"/>
  <c r="M15" i="84"/>
  <c r="U15" i="84" s="1"/>
  <c r="M14" i="84"/>
  <c r="U14" i="84" s="1"/>
  <c r="M12" i="84"/>
  <c r="U12" i="84" s="1"/>
  <c r="M9" i="84"/>
  <c r="U9" i="84" s="1"/>
  <c r="M8" i="84"/>
  <c r="M6" i="84"/>
  <c r="U6" i="84" s="1"/>
  <c r="M5" i="84"/>
  <c r="U5" i="84" s="1"/>
  <c r="M4" i="84" a="1"/>
  <c r="G4" i="84"/>
  <c r="F4" i="84"/>
  <c r="AT3" i="84"/>
  <c r="C3" i="84"/>
  <c r="O3" i="84" s="1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G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G79" i="83"/>
  <c r="F79" i="83"/>
  <c r="G78" i="83"/>
  <c r="F78" i="83"/>
  <c r="G77" i="83"/>
  <c r="F77" i="83"/>
  <c r="G76" i="83"/>
  <c r="F76" i="83"/>
  <c r="R75" i="83"/>
  <c r="G75" i="83"/>
  <c r="F75" i="83"/>
  <c r="G74" i="83"/>
  <c r="F74" i="83"/>
  <c r="G73" i="83"/>
  <c r="F73" i="83"/>
  <c r="G72" i="83"/>
  <c r="F72" i="83"/>
  <c r="G71" i="83"/>
  <c r="F71" i="83"/>
  <c r="G70" i="83"/>
  <c r="F70" i="83"/>
  <c r="G69" i="83"/>
  <c r="F69" i="83"/>
  <c r="G68" i="83"/>
  <c r="F68" i="83"/>
  <c r="G67" i="83"/>
  <c r="F67" i="83"/>
  <c r="G66" i="83"/>
  <c r="F66" i="83"/>
  <c r="U65" i="83"/>
  <c r="G65" i="83"/>
  <c r="F65" i="83"/>
  <c r="G64" i="83"/>
  <c r="F64" i="83"/>
  <c r="G63" i="83"/>
  <c r="F63" i="83"/>
  <c r="G62" i="83"/>
  <c r="F62" i="83"/>
  <c r="G61" i="83"/>
  <c r="F61" i="83"/>
  <c r="G60" i="83"/>
  <c r="F60" i="83"/>
  <c r="G59" i="83"/>
  <c r="F59" i="83"/>
  <c r="G58" i="83"/>
  <c r="F58" i="83"/>
  <c r="G57" i="83"/>
  <c r="F57" i="83"/>
  <c r="G56" i="83"/>
  <c r="F56" i="83"/>
  <c r="V55" i="83"/>
  <c r="G55" i="83"/>
  <c r="F55" i="83"/>
  <c r="G54" i="83"/>
  <c r="F54" i="83"/>
  <c r="G53" i="83"/>
  <c r="F53" i="83"/>
  <c r="G52" i="83"/>
  <c r="F52" i="83"/>
  <c r="G51" i="83"/>
  <c r="F51" i="83"/>
  <c r="G50" i="83"/>
  <c r="F50" i="83"/>
  <c r="G49" i="83"/>
  <c r="F49" i="83"/>
  <c r="G48" i="83"/>
  <c r="F48" i="83"/>
  <c r="G47" i="83"/>
  <c r="F47" i="83"/>
  <c r="G46" i="83"/>
  <c r="F46" i="83"/>
  <c r="G45" i="83"/>
  <c r="F45" i="83"/>
  <c r="G44" i="83"/>
  <c r="F44" i="83"/>
  <c r="U43" i="83"/>
  <c r="G43" i="83"/>
  <c r="F43" i="83"/>
  <c r="G42" i="83"/>
  <c r="F42" i="83"/>
  <c r="G41" i="83"/>
  <c r="F41" i="83"/>
  <c r="G40" i="83"/>
  <c r="F40" i="83"/>
  <c r="R39" i="83"/>
  <c r="G39" i="83"/>
  <c r="F39" i="83"/>
  <c r="G38" i="83"/>
  <c r="F38" i="83"/>
  <c r="G37" i="83"/>
  <c r="F37" i="83"/>
  <c r="G36" i="83"/>
  <c r="F36" i="83"/>
  <c r="G35" i="83"/>
  <c r="F35" i="83"/>
  <c r="G34" i="83"/>
  <c r="F34" i="83"/>
  <c r="V33" i="83"/>
  <c r="G33" i="83"/>
  <c r="F33" i="83"/>
  <c r="G32" i="83"/>
  <c r="F32" i="83"/>
  <c r="G31" i="83"/>
  <c r="F31" i="83"/>
  <c r="G30" i="83"/>
  <c r="F30" i="83"/>
  <c r="G29" i="83"/>
  <c r="F29" i="83"/>
  <c r="G28" i="83"/>
  <c r="F28" i="83"/>
  <c r="G27" i="83"/>
  <c r="F27" i="83"/>
  <c r="G26" i="83"/>
  <c r="F26" i="83"/>
  <c r="G25" i="83"/>
  <c r="F25" i="83"/>
  <c r="V24" i="83"/>
  <c r="G24" i="83"/>
  <c r="F24" i="83"/>
  <c r="V23" i="83"/>
  <c r="G23" i="83"/>
  <c r="F23" i="83"/>
  <c r="G22" i="83"/>
  <c r="F22" i="83"/>
  <c r="G21" i="83"/>
  <c r="F21" i="83"/>
  <c r="G20" i="83"/>
  <c r="F20" i="83"/>
  <c r="U19" i="83"/>
  <c r="R19" i="83"/>
  <c r="G19" i="83"/>
  <c r="F19" i="83"/>
  <c r="G18" i="83"/>
  <c r="F18" i="83"/>
  <c r="U17" i="83"/>
  <c r="G17" i="83"/>
  <c r="F17" i="83"/>
  <c r="G16" i="83"/>
  <c r="F16" i="83"/>
  <c r="G15" i="83"/>
  <c r="F15" i="83"/>
  <c r="G14" i="83"/>
  <c r="F14" i="83"/>
  <c r="U13" i="83"/>
  <c r="G13" i="83"/>
  <c r="F13" i="83"/>
  <c r="G12" i="83"/>
  <c r="F12" i="83"/>
  <c r="C12" i="83"/>
  <c r="C3" i="83" s="1"/>
  <c r="O3" i="83" s="1"/>
  <c r="P3" i="83" s="1"/>
  <c r="AF3" i="83" s="1"/>
  <c r="AO3" i="83" s="1"/>
  <c r="V11" i="83"/>
  <c r="G11" i="83"/>
  <c r="F11" i="83"/>
  <c r="G10" i="83"/>
  <c r="F10" i="83"/>
  <c r="C10" i="83"/>
  <c r="V59" i="83" s="1"/>
  <c r="V9" i="83"/>
  <c r="G9" i="83"/>
  <c r="F9" i="83"/>
  <c r="G8" i="83"/>
  <c r="F8" i="83"/>
  <c r="U7" i="83"/>
  <c r="G7" i="83"/>
  <c r="F7" i="83"/>
  <c r="G6" i="83"/>
  <c r="F6" i="83"/>
  <c r="C6" i="83"/>
  <c r="R13" i="83" s="1"/>
  <c r="V5" i="83"/>
  <c r="G5" i="83"/>
  <c r="F5" i="83"/>
  <c r="C5" i="83"/>
  <c r="W4" i="83"/>
  <c r="M79" i="83"/>
  <c r="U79" i="83" s="1"/>
  <c r="M78" i="83"/>
  <c r="U78" i="83" s="1"/>
  <c r="M77" i="83"/>
  <c r="U77" i="83" s="1"/>
  <c r="M76" i="83"/>
  <c r="U76" i="83" s="1"/>
  <c r="M73" i="83"/>
  <c r="U73" i="83" s="1"/>
  <c r="M72" i="83"/>
  <c r="U72" i="83" s="1"/>
  <c r="M71" i="83"/>
  <c r="U71" i="83" s="1"/>
  <c r="M70" i="83"/>
  <c r="U70" i="83" s="1"/>
  <c r="M67" i="83"/>
  <c r="U67" i="83" s="1"/>
  <c r="M66" i="83"/>
  <c r="U66" i="83" s="1"/>
  <c r="M65" i="83"/>
  <c r="M64" i="83"/>
  <c r="U64" i="83" s="1"/>
  <c r="M61" i="83"/>
  <c r="U61" i="83" s="1"/>
  <c r="M60" i="83"/>
  <c r="U60" i="83" s="1"/>
  <c r="M59" i="83"/>
  <c r="U59" i="83" s="1"/>
  <c r="M58" i="83"/>
  <c r="U58" i="83" s="1"/>
  <c r="M55" i="83"/>
  <c r="U55" i="83" s="1"/>
  <c r="M54" i="83"/>
  <c r="U54" i="83" s="1"/>
  <c r="M53" i="83"/>
  <c r="U53" i="83" s="1"/>
  <c r="M52" i="83"/>
  <c r="U52" i="83" s="1"/>
  <c r="M49" i="83"/>
  <c r="U49" i="83" s="1"/>
  <c r="M48" i="83"/>
  <c r="U48" i="83" s="1"/>
  <c r="M47" i="83"/>
  <c r="U47" i="83" s="1"/>
  <c r="M46" i="83"/>
  <c r="U46" i="83" s="1"/>
  <c r="M43" i="83"/>
  <c r="M42" i="83"/>
  <c r="U42" i="83" s="1"/>
  <c r="M41" i="83"/>
  <c r="U41" i="83" s="1"/>
  <c r="M40" i="83"/>
  <c r="U40" i="83" s="1"/>
  <c r="M37" i="83"/>
  <c r="U37" i="83" s="1"/>
  <c r="M36" i="83"/>
  <c r="U36" i="83" s="1"/>
  <c r="M35" i="83"/>
  <c r="U35" i="83" s="1"/>
  <c r="M34" i="83"/>
  <c r="U34" i="83" s="1"/>
  <c r="M31" i="83"/>
  <c r="U31" i="83" s="1"/>
  <c r="M30" i="83"/>
  <c r="U30" i="83" s="1"/>
  <c r="M29" i="83"/>
  <c r="U29" i="83" s="1"/>
  <c r="M28" i="83"/>
  <c r="U28" i="83" s="1"/>
  <c r="M25" i="83"/>
  <c r="U25" i="83" s="1"/>
  <c r="M24" i="83"/>
  <c r="U24" i="83" s="1"/>
  <c r="M23" i="83"/>
  <c r="U23" i="83" s="1"/>
  <c r="M22" i="83"/>
  <c r="U22" i="83" s="1"/>
  <c r="M19" i="83"/>
  <c r="M18" i="83"/>
  <c r="U18" i="83" s="1"/>
  <c r="M17" i="83"/>
  <c r="M16" i="83"/>
  <c r="U16" i="83" s="1"/>
  <c r="M13" i="83"/>
  <c r="M12" i="83"/>
  <c r="U12" i="83" s="1"/>
  <c r="M11" i="83"/>
  <c r="U11" i="83" s="1"/>
  <c r="M10" i="83"/>
  <c r="U10" i="83" s="1"/>
  <c r="M7" i="83"/>
  <c r="M6" i="83"/>
  <c r="U6" i="83" s="1"/>
  <c r="M5" i="83"/>
  <c r="U5" i="83" s="1"/>
  <c r="M4" i="83"/>
  <c r="U4" i="83" s="1"/>
  <c r="X4" i="83" s="1"/>
  <c r="M4" i="83" a="1"/>
  <c r="M75" i="83" s="1"/>
  <c r="U75" i="83" s="1"/>
  <c r="G4" i="83"/>
  <c r="F4" i="83"/>
  <c r="AT3" i="83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G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G89" i="82"/>
  <c r="F89" i="82"/>
  <c r="R88" i="82"/>
  <c r="G88" i="82"/>
  <c r="F88" i="82"/>
  <c r="G87" i="82"/>
  <c r="F87" i="82"/>
  <c r="G86" i="82"/>
  <c r="F86" i="82"/>
  <c r="R85" i="82"/>
  <c r="G85" i="82"/>
  <c r="F85" i="82"/>
  <c r="G84" i="82"/>
  <c r="F84" i="82"/>
  <c r="G83" i="82"/>
  <c r="F83" i="82"/>
  <c r="G82" i="82"/>
  <c r="F82" i="82"/>
  <c r="G81" i="82"/>
  <c r="F81" i="82"/>
  <c r="G80" i="82"/>
  <c r="F80" i="82"/>
  <c r="R79" i="82"/>
  <c r="G79" i="82"/>
  <c r="F79" i="82"/>
  <c r="G78" i="82"/>
  <c r="F78" i="82"/>
  <c r="G77" i="82"/>
  <c r="F77" i="82"/>
  <c r="R76" i="82"/>
  <c r="G76" i="82"/>
  <c r="F76" i="82"/>
  <c r="G75" i="82"/>
  <c r="F75" i="82"/>
  <c r="G74" i="82"/>
  <c r="F74" i="82"/>
  <c r="G73" i="82"/>
  <c r="F73" i="82"/>
  <c r="G72" i="82"/>
  <c r="F72" i="82"/>
  <c r="G71" i="82"/>
  <c r="F71" i="82"/>
  <c r="R70" i="82"/>
  <c r="G70" i="82"/>
  <c r="F70" i="82"/>
  <c r="G69" i="82"/>
  <c r="F69" i="82"/>
  <c r="G68" i="82"/>
  <c r="F68" i="82"/>
  <c r="R67" i="82"/>
  <c r="G67" i="82"/>
  <c r="F67" i="82"/>
  <c r="G66" i="82"/>
  <c r="F66" i="82"/>
  <c r="G65" i="82"/>
  <c r="F65" i="82"/>
  <c r="G64" i="82"/>
  <c r="F64" i="82"/>
  <c r="G63" i="82"/>
  <c r="F63" i="82"/>
  <c r="G62" i="82"/>
  <c r="F62" i="82"/>
  <c r="R61" i="82"/>
  <c r="G61" i="82"/>
  <c r="F61" i="82"/>
  <c r="G60" i="82"/>
  <c r="F60" i="82"/>
  <c r="G59" i="82"/>
  <c r="F59" i="82"/>
  <c r="R58" i="82"/>
  <c r="G58" i="82"/>
  <c r="F58" i="82"/>
  <c r="G57" i="82"/>
  <c r="F57" i="82"/>
  <c r="G56" i="82"/>
  <c r="F56" i="82"/>
  <c r="G55" i="82"/>
  <c r="F55" i="82"/>
  <c r="G54" i="82"/>
  <c r="F54" i="82"/>
  <c r="G53" i="82"/>
  <c r="F53" i="82"/>
  <c r="R52" i="82"/>
  <c r="G52" i="82"/>
  <c r="F52" i="82"/>
  <c r="G51" i="82"/>
  <c r="F51" i="82"/>
  <c r="G50" i="82"/>
  <c r="F50" i="82"/>
  <c r="R49" i="82"/>
  <c r="G49" i="82"/>
  <c r="F49" i="82"/>
  <c r="G48" i="82"/>
  <c r="F48" i="82"/>
  <c r="G47" i="82"/>
  <c r="F47" i="82"/>
  <c r="G46" i="82"/>
  <c r="F46" i="82"/>
  <c r="G45" i="82"/>
  <c r="F45" i="82"/>
  <c r="G44" i="82"/>
  <c r="F44" i="82"/>
  <c r="R43" i="82"/>
  <c r="G43" i="82"/>
  <c r="F43" i="82"/>
  <c r="G42" i="82"/>
  <c r="F42" i="82"/>
  <c r="G41" i="82"/>
  <c r="F41" i="82"/>
  <c r="R40" i="82"/>
  <c r="G40" i="82"/>
  <c r="F40" i="82"/>
  <c r="G39" i="82"/>
  <c r="F39" i="82"/>
  <c r="G38" i="82"/>
  <c r="F38" i="82"/>
  <c r="G37" i="82"/>
  <c r="F37" i="82"/>
  <c r="G36" i="82"/>
  <c r="F36" i="82"/>
  <c r="G35" i="82"/>
  <c r="F35" i="82"/>
  <c r="R34" i="82"/>
  <c r="G34" i="82"/>
  <c r="F34" i="82"/>
  <c r="R33" i="82"/>
  <c r="G33" i="82"/>
  <c r="F33" i="82"/>
  <c r="G32" i="82"/>
  <c r="F32" i="82"/>
  <c r="G31" i="82"/>
  <c r="F31" i="82"/>
  <c r="G30" i="82"/>
  <c r="F30" i="82"/>
  <c r="G29" i="82"/>
  <c r="F29" i="82"/>
  <c r="R28" i="82"/>
  <c r="G28" i="82"/>
  <c r="F28" i="82"/>
  <c r="R27" i="82"/>
  <c r="G27" i="82"/>
  <c r="F27" i="82"/>
  <c r="V26" i="82"/>
  <c r="G26" i="82"/>
  <c r="F26" i="82"/>
  <c r="R25" i="82"/>
  <c r="G25" i="82"/>
  <c r="F25" i="82"/>
  <c r="R24" i="82"/>
  <c r="G24" i="82"/>
  <c r="F24" i="82"/>
  <c r="V23" i="82"/>
  <c r="G23" i="82"/>
  <c r="F23" i="82"/>
  <c r="R22" i="82"/>
  <c r="G22" i="82"/>
  <c r="F22" i="82"/>
  <c r="R21" i="82"/>
  <c r="G21" i="82"/>
  <c r="F21" i="82"/>
  <c r="V20" i="82"/>
  <c r="G20" i="82"/>
  <c r="F20" i="82"/>
  <c r="R19" i="82"/>
  <c r="G19" i="82"/>
  <c r="F19" i="82"/>
  <c r="R18" i="82"/>
  <c r="G18" i="82"/>
  <c r="F18" i="82"/>
  <c r="V17" i="82"/>
  <c r="G17" i="82"/>
  <c r="F17" i="82"/>
  <c r="R16" i="82"/>
  <c r="G16" i="82"/>
  <c r="F16" i="82"/>
  <c r="R15" i="82"/>
  <c r="G15" i="82"/>
  <c r="F15" i="82"/>
  <c r="V14" i="82"/>
  <c r="G14" i="82"/>
  <c r="F14" i="82"/>
  <c r="R13" i="82"/>
  <c r="G13" i="82"/>
  <c r="F13" i="82"/>
  <c r="R12" i="82"/>
  <c r="G12" i="82"/>
  <c r="F12" i="82"/>
  <c r="C12" i="82"/>
  <c r="G11" i="82"/>
  <c r="F11" i="82"/>
  <c r="G10" i="82"/>
  <c r="F10" i="82"/>
  <c r="C10" i="82"/>
  <c r="V5" i="82" s="1"/>
  <c r="V9" i="82"/>
  <c r="G9" i="82"/>
  <c r="F9" i="82"/>
  <c r="R8" i="82"/>
  <c r="G8" i="82"/>
  <c r="F8" i="82"/>
  <c r="R7" i="82"/>
  <c r="G7" i="82"/>
  <c r="F7" i="82"/>
  <c r="R6" i="82"/>
  <c r="G6" i="82"/>
  <c r="F6" i="82"/>
  <c r="C6" i="82"/>
  <c r="G5" i="82"/>
  <c r="F5" i="82"/>
  <c r="C5" i="82"/>
  <c r="W4" i="82"/>
  <c r="M80" i="82"/>
  <c r="U80" i="82" s="1"/>
  <c r="M68" i="82"/>
  <c r="U68" i="82" s="1"/>
  <c r="M56" i="82"/>
  <c r="U56" i="82" s="1"/>
  <c r="M44" i="82"/>
  <c r="U44" i="82" s="1"/>
  <c r="M32" i="82"/>
  <c r="U32" i="82" s="1"/>
  <c r="M20" i="82"/>
  <c r="U20" i="82" s="1"/>
  <c r="M8" i="82"/>
  <c r="U8" i="82" s="1"/>
  <c r="M4" i="82" a="1"/>
  <c r="M86" i="82" s="1"/>
  <c r="U86" i="82" s="1"/>
  <c r="G4" i="82"/>
  <c r="F4" i="82"/>
  <c r="AT3" i="82"/>
  <c r="C3" i="82"/>
  <c r="O3" i="82" s="1"/>
  <c r="S98" i="81"/>
  <c r="R98" i="81"/>
  <c r="G98" i="81"/>
  <c r="F98" i="81"/>
  <c r="U97" i="81"/>
  <c r="R97" i="81"/>
  <c r="G97" i="81"/>
  <c r="F97" i="81"/>
  <c r="R96" i="81"/>
  <c r="G96" i="81"/>
  <c r="F96" i="81"/>
  <c r="R95" i="81"/>
  <c r="G95" i="81"/>
  <c r="F95" i="81"/>
  <c r="R94" i="81"/>
  <c r="G94" i="81"/>
  <c r="F94" i="81"/>
  <c r="R93" i="81"/>
  <c r="G93" i="81"/>
  <c r="F93" i="81"/>
  <c r="R92" i="81"/>
  <c r="G92" i="81"/>
  <c r="F92" i="81"/>
  <c r="R91" i="81"/>
  <c r="G91" i="81"/>
  <c r="F91" i="81"/>
  <c r="R90" i="81"/>
  <c r="G90" i="81"/>
  <c r="F90" i="81"/>
  <c r="R89" i="81"/>
  <c r="G89" i="81"/>
  <c r="F89" i="81"/>
  <c r="R88" i="81"/>
  <c r="G88" i="81"/>
  <c r="F88" i="81"/>
  <c r="R87" i="81"/>
  <c r="G87" i="81"/>
  <c r="F87" i="81"/>
  <c r="R86" i="81"/>
  <c r="G86" i="81"/>
  <c r="F86" i="81"/>
  <c r="U85" i="81"/>
  <c r="R85" i="81"/>
  <c r="G85" i="81"/>
  <c r="F85" i="81"/>
  <c r="R84" i="81"/>
  <c r="G84" i="81"/>
  <c r="F84" i="81"/>
  <c r="R83" i="81"/>
  <c r="G83" i="81"/>
  <c r="F83" i="81"/>
  <c r="R82" i="81"/>
  <c r="G82" i="81"/>
  <c r="F82" i="81"/>
  <c r="R81" i="81"/>
  <c r="G81" i="81"/>
  <c r="F81" i="81"/>
  <c r="R80" i="81"/>
  <c r="G80" i="81"/>
  <c r="F80" i="81"/>
  <c r="U79" i="81"/>
  <c r="R79" i="81"/>
  <c r="G79" i="81"/>
  <c r="F79" i="81"/>
  <c r="R78" i="81"/>
  <c r="G78" i="81"/>
  <c r="F78" i="81"/>
  <c r="R77" i="81"/>
  <c r="G77" i="81"/>
  <c r="F77" i="81"/>
  <c r="R76" i="81"/>
  <c r="G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G70" i="81"/>
  <c r="F70" i="81"/>
  <c r="R69" i="81"/>
  <c r="G69" i="81"/>
  <c r="F69" i="81"/>
  <c r="R68" i="81"/>
  <c r="G68" i="81"/>
  <c r="F68" i="81"/>
  <c r="U67" i="81"/>
  <c r="R67" i="81"/>
  <c r="G67" i="81"/>
  <c r="F67" i="81"/>
  <c r="R66" i="81"/>
  <c r="G66" i="81"/>
  <c r="F66" i="81"/>
  <c r="R65" i="81"/>
  <c r="G65" i="81"/>
  <c r="F65" i="81"/>
  <c r="R64" i="81"/>
  <c r="G64" i="81"/>
  <c r="F64" i="81"/>
  <c r="R63" i="81"/>
  <c r="G63" i="81"/>
  <c r="F63" i="81"/>
  <c r="R62" i="81"/>
  <c r="G62" i="81"/>
  <c r="F62" i="81"/>
  <c r="U61" i="81"/>
  <c r="R61" i="81"/>
  <c r="G61" i="81"/>
  <c r="F61" i="81"/>
  <c r="R60" i="81"/>
  <c r="G60" i="81"/>
  <c r="F60" i="81"/>
  <c r="R59" i="81"/>
  <c r="G59" i="81"/>
  <c r="F59" i="81"/>
  <c r="R58" i="81"/>
  <c r="G58" i="81"/>
  <c r="F58" i="81"/>
  <c r="R57" i="81"/>
  <c r="G57" i="81"/>
  <c r="F57" i="81"/>
  <c r="R56" i="81"/>
  <c r="G56" i="81"/>
  <c r="F56" i="81"/>
  <c r="R55" i="81"/>
  <c r="G55" i="81"/>
  <c r="F55" i="81"/>
  <c r="R54" i="81"/>
  <c r="G54" i="81"/>
  <c r="F54" i="81"/>
  <c r="R53" i="81"/>
  <c r="G53" i="81"/>
  <c r="F53" i="81"/>
  <c r="R52" i="81"/>
  <c r="G52" i="81"/>
  <c r="F52" i="81"/>
  <c r="R51" i="81"/>
  <c r="G51" i="81"/>
  <c r="F51" i="81"/>
  <c r="R50" i="81"/>
  <c r="G50" i="81"/>
  <c r="F50" i="81"/>
  <c r="U49" i="81"/>
  <c r="R49" i="81"/>
  <c r="G49" i="81"/>
  <c r="F49" i="81"/>
  <c r="R48" i="81"/>
  <c r="G48" i="81"/>
  <c r="F48" i="81"/>
  <c r="R47" i="81"/>
  <c r="G47" i="81"/>
  <c r="F47" i="81"/>
  <c r="R46" i="81"/>
  <c r="G46" i="81"/>
  <c r="F46" i="81"/>
  <c r="R45" i="81"/>
  <c r="G45" i="81"/>
  <c r="F45" i="81"/>
  <c r="R44" i="81"/>
  <c r="G44" i="81"/>
  <c r="F44" i="81"/>
  <c r="U43" i="81"/>
  <c r="R43" i="81"/>
  <c r="G43" i="81"/>
  <c r="F43" i="81"/>
  <c r="R42" i="81"/>
  <c r="G42" i="81"/>
  <c r="F42" i="81"/>
  <c r="R41" i="81"/>
  <c r="G41" i="81"/>
  <c r="F41" i="81"/>
  <c r="R40" i="81"/>
  <c r="G40" i="81"/>
  <c r="F40" i="81"/>
  <c r="R39" i="81"/>
  <c r="G39" i="81"/>
  <c r="F39" i="81"/>
  <c r="R38" i="81"/>
  <c r="G38" i="81"/>
  <c r="F38" i="81"/>
  <c r="R37" i="81"/>
  <c r="G37" i="81"/>
  <c r="F37" i="81"/>
  <c r="R36" i="81"/>
  <c r="G36" i="81"/>
  <c r="F36" i="81"/>
  <c r="R35" i="81"/>
  <c r="G35" i="81"/>
  <c r="F35" i="81"/>
  <c r="R34" i="81"/>
  <c r="G34" i="81"/>
  <c r="F34" i="81"/>
  <c r="R33" i="81"/>
  <c r="G33" i="81"/>
  <c r="F33" i="81"/>
  <c r="R32" i="81"/>
  <c r="G32" i="81"/>
  <c r="F32" i="81"/>
  <c r="U31" i="81"/>
  <c r="R31" i="81"/>
  <c r="G31" i="81"/>
  <c r="F31" i="81"/>
  <c r="R30" i="81"/>
  <c r="G30" i="81"/>
  <c r="F30" i="81"/>
  <c r="R29" i="81"/>
  <c r="G29" i="81"/>
  <c r="F29" i="81"/>
  <c r="R28" i="81"/>
  <c r="G28" i="81"/>
  <c r="F28" i="81"/>
  <c r="R27" i="81"/>
  <c r="G27" i="81"/>
  <c r="F27" i="81"/>
  <c r="R26" i="81"/>
  <c r="G26" i="81"/>
  <c r="F26" i="81"/>
  <c r="U25" i="81"/>
  <c r="R25" i="81"/>
  <c r="G25" i="81"/>
  <c r="F25" i="81"/>
  <c r="R24" i="81"/>
  <c r="G24" i="81"/>
  <c r="F24" i="81"/>
  <c r="R23" i="81"/>
  <c r="G23" i="81"/>
  <c r="F23" i="81"/>
  <c r="R22" i="81"/>
  <c r="G22" i="81"/>
  <c r="F22" i="81"/>
  <c r="R21" i="81"/>
  <c r="G21" i="81"/>
  <c r="F21" i="81"/>
  <c r="R20" i="81"/>
  <c r="G20" i="81"/>
  <c r="F20" i="81"/>
  <c r="R19" i="81"/>
  <c r="G19" i="81"/>
  <c r="F19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R14" i="81"/>
  <c r="G14" i="81"/>
  <c r="F14" i="81"/>
  <c r="V13" i="81"/>
  <c r="U13" i="81"/>
  <c r="R13" i="81"/>
  <c r="G13" i="81"/>
  <c r="F13" i="81"/>
  <c r="R12" i="81"/>
  <c r="G12" i="81"/>
  <c r="F12" i="81"/>
  <c r="C12" i="81"/>
  <c r="R11" i="81"/>
  <c r="G11" i="81"/>
  <c r="F11" i="81"/>
  <c r="V10" i="81"/>
  <c r="R10" i="81"/>
  <c r="G10" i="81"/>
  <c r="F10" i="81"/>
  <c r="C10" i="81"/>
  <c r="V98" i="81" s="1"/>
  <c r="V9" i="81"/>
  <c r="R9" i="81"/>
  <c r="G9" i="81"/>
  <c r="F9" i="81"/>
  <c r="V8" i="81"/>
  <c r="R8" i="81"/>
  <c r="G8" i="81"/>
  <c r="F8" i="81"/>
  <c r="U7" i="81"/>
  <c r="R7" i="81"/>
  <c r="G7" i="81"/>
  <c r="F7" i="81"/>
  <c r="U6" i="81"/>
  <c r="R6" i="81"/>
  <c r="G6" i="81"/>
  <c r="F6" i="81"/>
  <c r="V5" i="81"/>
  <c r="R5" i="81"/>
  <c r="G5" i="81"/>
  <c r="F5" i="81"/>
  <c r="C5" i="81"/>
  <c r="W4" i="81"/>
  <c r="R4" i="81"/>
  <c r="M98" i="81"/>
  <c r="U98" i="81" s="1"/>
  <c r="M97" i="81"/>
  <c r="M96" i="81"/>
  <c r="U96" i="81" s="1"/>
  <c r="M95" i="81"/>
  <c r="U95" i="81" s="1"/>
  <c r="M92" i="81"/>
  <c r="U92" i="81" s="1"/>
  <c r="M91" i="81"/>
  <c r="U91" i="81" s="1"/>
  <c r="M90" i="81"/>
  <c r="U90" i="81" s="1"/>
  <c r="M89" i="81"/>
  <c r="U89" i="81" s="1"/>
  <c r="M86" i="81"/>
  <c r="U86" i="81" s="1"/>
  <c r="M85" i="81"/>
  <c r="M84" i="81"/>
  <c r="U84" i="81" s="1"/>
  <c r="M83" i="81"/>
  <c r="U83" i="81" s="1"/>
  <c r="M80" i="81"/>
  <c r="U80" i="81" s="1"/>
  <c r="M79" i="81"/>
  <c r="M78" i="81"/>
  <c r="U78" i="81" s="1"/>
  <c r="M77" i="81"/>
  <c r="U77" i="81" s="1"/>
  <c r="M74" i="81"/>
  <c r="U74" i="81" s="1"/>
  <c r="M73" i="81"/>
  <c r="U73" i="81" s="1"/>
  <c r="M72" i="81"/>
  <c r="U72" i="81" s="1"/>
  <c r="M71" i="81"/>
  <c r="U71" i="81" s="1"/>
  <c r="M68" i="81"/>
  <c r="U68" i="81" s="1"/>
  <c r="M67" i="81"/>
  <c r="M66" i="81"/>
  <c r="U66" i="81" s="1"/>
  <c r="M65" i="81"/>
  <c r="U65" i="81" s="1"/>
  <c r="M62" i="81"/>
  <c r="U62" i="81" s="1"/>
  <c r="M61" i="81"/>
  <c r="M60" i="81"/>
  <c r="U60" i="81" s="1"/>
  <c r="M59" i="81"/>
  <c r="U59" i="81" s="1"/>
  <c r="M56" i="81"/>
  <c r="U56" i="81" s="1"/>
  <c r="M55" i="81"/>
  <c r="U55" i="81" s="1"/>
  <c r="M54" i="81"/>
  <c r="U54" i="81" s="1"/>
  <c r="M53" i="81"/>
  <c r="U53" i="81" s="1"/>
  <c r="M50" i="81"/>
  <c r="U50" i="81" s="1"/>
  <c r="M49" i="81"/>
  <c r="M48" i="81"/>
  <c r="U48" i="81" s="1"/>
  <c r="M47" i="81"/>
  <c r="U47" i="81" s="1"/>
  <c r="M44" i="81"/>
  <c r="U44" i="81" s="1"/>
  <c r="M43" i="81"/>
  <c r="M42" i="81"/>
  <c r="U42" i="81" s="1"/>
  <c r="M41" i="81"/>
  <c r="U41" i="81" s="1"/>
  <c r="M38" i="81"/>
  <c r="U38" i="81" s="1"/>
  <c r="M37" i="81"/>
  <c r="U37" i="81" s="1"/>
  <c r="M36" i="81"/>
  <c r="U36" i="81" s="1"/>
  <c r="M35" i="81"/>
  <c r="U35" i="81" s="1"/>
  <c r="M32" i="81"/>
  <c r="U32" i="81" s="1"/>
  <c r="M31" i="81"/>
  <c r="M30" i="81"/>
  <c r="U30" i="81" s="1"/>
  <c r="M29" i="81"/>
  <c r="U29" i="81" s="1"/>
  <c r="M26" i="81"/>
  <c r="U26" i="81" s="1"/>
  <c r="M25" i="81"/>
  <c r="M24" i="81"/>
  <c r="U24" i="81" s="1"/>
  <c r="M23" i="81"/>
  <c r="U23" i="81" s="1"/>
  <c r="M20" i="81"/>
  <c r="U20" i="81" s="1"/>
  <c r="M19" i="81"/>
  <c r="U19" i="81" s="1"/>
  <c r="M18" i="81"/>
  <c r="U18" i="81" s="1"/>
  <c r="M17" i="81"/>
  <c r="U17" i="81" s="1"/>
  <c r="M14" i="81"/>
  <c r="U14" i="81" s="1"/>
  <c r="M13" i="81"/>
  <c r="M12" i="81"/>
  <c r="U12" i="81" s="1"/>
  <c r="M11" i="81"/>
  <c r="U11" i="81" s="1"/>
  <c r="M8" i="81"/>
  <c r="U8" i="81" s="1"/>
  <c r="M7" i="81"/>
  <c r="M6" i="81"/>
  <c r="M5" i="81"/>
  <c r="U5" i="81" s="1"/>
  <c r="M4" i="81" a="1"/>
  <c r="M94" i="81" s="1"/>
  <c r="U94" i="81" s="1"/>
  <c r="G4" i="81"/>
  <c r="F4" i="81"/>
  <c r="AT3" i="81"/>
  <c r="R3" i="81"/>
  <c r="C3" i="81"/>
  <c r="O3" i="81" s="1"/>
  <c r="AE3" i="81" s="1"/>
  <c r="AN3" i="81" s="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G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G69" i="80"/>
  <c r="F69" i="80"/>
  <c r="G68" i="80"/>
  <c r="F68" i="80"/>
  <c r="G67" i="80"/>
  <c r="F67" i="80"/>
  <c r="R66" i="80"/>
  <c r="G66" i="80"/>
  <c r="F66" i="80"/>
  <c r="G65" i="80"/>
  <c r="F65" i="80"/>
  <c r="G64" i="80"/>
  <c r="F64" i="80"/>
  <c r="R63" i="80"/>
  <c r="G63" i="80"/>
  <c r="F63" i="80"/>
  <c r="G62" i="80"/>
  <c r="F62" i="80"/>
  <c r="G61" i="80"/>
  <c r="F61" i="80"/>
  <c r="V60" i="80"/>
  <c r="R60" i="80"/>
  <c r="G60" i="80"/>
  <c r="F60" i="80"/>
  <c r="R59" i="80"/>
  <c r="G59" i="80"/>
  <c r="F59" i="80"/>
  <c r="G58" i="80"/>
  <c r="F58" i="80"/>
  <c r="V57" i="80"/>
  <c r="R57" i="80"/>
  <c r="G57" i="80"/>
  <c r="F57" i="80"/>
  <c r="R56" i="80"/>
  <c r="G56" i="80"/>
  <c r="F56" i="80"/>
  <c r="G55" i="80"/>
  <c r="F55" i="80"/>
  <c r="V54" i="80"/>
  <c r="R54" i="80"/>
  <c r="G54" i="80"/>
  <c r="F54" i="80"/>
  <c r="R53" i="80"/>
  <c r="G53" i="80"/>
  <c r="F53" i="80"/>
  <c r="G52" i="80"/>
  <c r="F52" i="80"/>
  <c r="V51" i="80"/>
  <c r="R51" i="80"/>
  <c r="G51" i="80"/>
  <c r="F51" i="80"/>
  <c r="R50" i="80"/>
  <c r="G50" i="80"/>
  <c r="F50" i="80"/>
  <c r="G49" i="80"/>
  <c r="F49" i="80"/>
  <c r="V48" i="80"/>
  <c r="R48" i="80"/>
  <c r="G48" i="80"/>
  <c r="F48" i="80"/>
  <c r="R47" i="80"/>
  <c r="G47" i="80"/>
  <c r="F47" i="80"/>
  <c r="G46" i="80"/>
  <c r="F46" i="80"/>
  <c r="V45" i="80"/>
  <c r="R45" i="80"/>
  <c r="G45" i="80"/>
  <c r="F45" i="80"/>
  <c r="R44" i="80"/>
  <c r="G44" i="80"/>
  <c r="F44" i="80"/>
  <c r="G43" i="80"/>
  <c r="F43" i="80"/>
  <c r="V42" i="80"/>
  <c r="R42" i="80"/>
  <c r="G42" i="80"/>
  <c r="F42" i="80"/>
  <c r="R41" i="80"/>
  <c r="G41" i="80"/>
  <c r="F41" i="80"/>
  <c r="G40" i="80"/>
  <c r="F40" i="80"/>
  <c r="V39" i="80"/>
  <c r="R39" i="80"/>
  <c r="G39" i="80"/>
  <c r="F39" i="80"/>
  <c r="R38" i="80"/>
  <c r="G38" i="80"/>
  <c r="F38" i="80"/>
  <c r="G37" i="80"/>
  <c r="F37" i="80"/>
  <c r="V36" i="80"/>
  <c r="R36" i="80"/>
  <c r="G36" i="80"/>
  <c r="F36" i="80"/>
  <c r="R35" i="80"/>
  <c r="G35" i="80"/>
  <c r="F35" i="80"/>
  <c r="G34" i="80"/>
  <c r="F34" i="80"/>
  <c r="V33" i="80"/>
  <c r="R33" i="80"/>
  <c r="G33" i="80"/>
  <c r="F33" i="80"/>
  <c r="R32" i="80"/>
  <c r="G32" i="80"/>
  <c r="F32" i="80"/>
  <c r="G31" i="80"/>
  <c r="F31" i="80"/>
  <c r="V30" i="80"/>
  <c r="R30" i="80"/>
  <c r="G30" i="80"/>
  <c r="F30" i="80"/>
  <c r="R29" i="80"/>
  <c r="G29" i="80"/>
  <c r="F29" i="80"/>
  <c r="G28" i="80"/>
  <c r="F28" i="80"/>
  <c r="V27" i="80"/>
  <c r="R27" i="80"/>
  <c r="G27" i="80"/>
  <c r="F27" i="80"/>
  <c r="R26" i="80"/>
  <c r="G26" i="80"/>
  <c r="F26" i="80"/>
  <c r="G25" i="80"/>
  <c r="F25" i="80"/>
  <c r="V24" i="80"/>
  <c r="R24" i="80"/>
  <c r="G24" i="80"/>
  <c r="F24" i="80"/>
  <c r="R23" i="80"/>
  <c r="G23" i="80"/>
  <c r="F23" i="80"/>
  <c r="G22" i="80"/>
  <c r="F22" i="80"/>
  <c r="V21" i="80"/>
  <c r="R21" i="80"/>
  <c r="G21" i="80"/>
  <c r="F21" i="80"/>
  <c r="R20" i="80"/>
  <c r="G20" i="80"/>
  <c r="F20" i="80"/>
  <c r="G19" i="80"/>
  <c r="F19" i="80"/>
  <c r="V18" i="80"/>
  <c r="R18" i="80"/>
  <c r="G18" i="80"/>
  <c r="F18" i="80"/>
  <c r="R17" i="80"/>
  <c r="G17" i="80"/>
  <c r="F17" i="80"/>
  <c r="G16" i="80"/>
  <c r="F16" i="80"/>
  <c r="V15" i="80"/>
  <c r="R15" i="80"/>
  <c r="G15" i="80"/>
  <c r="F15" i="80"/>
  <c r="R14" i="80"/>
  <c r="G14" i="80"/>
  <c r="F14" i="80"/>
  <c r="G13" i="80"/>
  <c r="F13" i="80"/>
  <c r="V12" i="80"/>
  <c r="R12" i="80"/>
  <c r="G12" i="80"/>
  <c r="F12" i="80"/>
  <c r="C12" i="80"/>
  <c r="R11" i="80"/>
  <c r="G11" i="80"/>
  <c r="F11" i="80"/>
  <c r="R10" i="80"/>
  <c r="G10" i="80"/>
  <c r="F10" i="80"/>
  <c r="C10" i="80"/>
  <c r="V67" i="80" s="1"/>
  <c r="V9" i="80"/>
  <c r="R9" i="80"/>
  <c r="G9" i="80"/>
  <c r="F9" i="80"/>
  <c r="V8" i="80"/>
  <c r="G8" i="80"/>
  <c r="F8" i="80"/>
  <c r="V7" i="80"/>
  <c r="G7" i="80"/>
  <c r="F7" i="80"/>
  <c r="V6" i="80"/>
  <c r="R6" i="80"/>
  <c r="G6" i="80"/>
  <c r="F6" i="80"/>
  <c r="C6" i="80"/>
  <c r="R5" i="80"/>
  <c r="G5" i="80"/>
  <c r="F5" i="80"/>
  <c r="C5" i="80"/>
  <c r="W4" i="80"/>
  <c r="R4" i="80"/>
  <c r="M65" i="80"/>
  <c r="U65" i="80" s="1"/>
  <c r="M59" i="80"/>
  <c r="U59" i="80" s="1"/>
  <c r="M53" i="80"/>
  <c r="U53" i="80" s="1"/>
  <c r="M47" i="80"/>
  <c r="U47" i="80" s="1"/>
  <c r="M41" i="80"/>
  <c r="U41" i="80" s="1"/>
  <c r="M35" i="80"/>
  <c r="U35" i="80" s="1"/>
  <c r="M29" i="80"/>
  <c r="U29" i="80" s="1"/>
  <c r="M23" i="80"/>
  <c r="U23" i="80" s="1"/>
  <c r="M17" i="80"/>
  <c r="U17" i="80" s="1"/>
  <c r="M11" i="80"/>
  <c r="U11" i="80" s="1"/>
  <c r="M5" i="80"/>
  <c r="U5" i="80" s="1"/>
  <c r="M4" i="80" a="1"/>
  <c r="M64" i="80" s="1"/>
  <c r="U64" i="80" s="1"/>
  <c r="G4" i="80"/>
  <c r="F4" i="80"/>
  <c r="AT3" i="80"/>
  <c r="C3" i="80"/>
  <c r="O3" i="80" s="1"/>
  <c r="AE3" i="80" s="1"/>
  <c r="AN3" i="80" s="1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G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G79" i="79"/>
  <c r="F79" i="79"/>
  <c r="G78" i="79"/>
  <c r="F78" i="79"/>
  <c r="G77" i="79"/>
  <c r="F77" i="79"/>
  <c r="G76" i="79"/>
  <c r="F76" i="79"/>
  <c r="G75" i="79"/>
  <c r="F75" i="79"/>
  <c r="G74" i="79"/>
  <c r="F74" i="79"/>
  <c r="G73" i="79"/>
  <c r="F73" i="79"/>
  <c r="G72" i="79"/>
  <c r="F72" i="79"/>
  <c r="G71" i="79"/>
  <c r="F71" i="79"/>
  <c r="G70" i="79"/>
  <c r="F70" i="79"/>
  <c r="G69" i="79"/>
  <c r="F69" i="79"/>
  <c r="G68" i="79"/>
  <c r="F68" i="79"/>
  <c r="G67" i="79"/>
  <c r="F67" i="79"/>
  <c r="G66" i="79"/>
  <c r="F66" i="79"/>
  <c r="G65" i="79"/>
  <c r="F65" i="79"/>
  <c r="G64" i="79"/>
  <c r="F64" i="79"/>
  <c r="G63" i="79"/>
  <c r="F63" i="79"/>
  <c r="G62" i="79"/>
  <c r="F62" i="79"/>
  <c r="G61" i="79"/>
  <c r="F61" i="79"/>
  <c r="G60" i="79"/>
  <c r="F60" i="79"/>
  <c r="G59" i="79"/>
  <c r="F59" i="79"/>
  <c r="G58" i="79"/>
  <c r="F58" i="79"/>
  <c r="G57" i="79"/>
  <c r="F57" i="79"/>
  <c r="G56" i="79"/>
  <c r="F56" i="79"/>
  <c r="G55" i="79"/>
  <c r="F55" i="79"/>
  <c r="R54" i="79"/>
  <c r="G54" i="79"/>
  <c r="F54" i="79"/>
  <c r="U53" i="79"/>
  <c r="G53" i="79"/>
  <c r="F53" i="79"/>
  <c r="G52" i="79"/>
  <c r="F52" i="79"/>
  <c r="R51" i="79"/>
  <c r="G51" i="79"/>
  <c r="F51" i="79"/>
  <c r="G50" i="79"/>
  <c r="F50" i="79"/>
  <c r="V49" i="79"/>
  <c r="G49" i="79"/>
  <c r="F49" i="79"/>
  <c r="G48" i="79"/>
  <c r="F48" i="79"/>
  <c r="U47" i="79"/>
  <c r="G47" i="79"/>
  <c r="F47" i="79"/>
  <c r="R46" i="79"/>
  <c r="G46" i="79"/>
  <c r="F46" i="79"/>
  <c r="R45" i="79"/>
  <c r="G45" i="79"/>
  <c r="F45" i="79"/>
  <c r="G44" i="79"/>
  <c r="F44" i="79"/>
  <c r="G43" i="79"/>
  <c r="F43" i="79"/>
  <c r="R42" i="79"/>
  <c r="G42" i="79"/>
  <c r="F42" i="79"/>
  <c r="G41" i="79"/>
  <c r="F41" i="79"/>
  <c r="V40" i="79"/>
  <c r="U40" i="79"/>
  <c r="G40" i="79"/>
  <c r="F40" i="79"/>
  <c r="G39" i="79"/>
  <c r="F39" i="79"/>
  <c r="G38" i="79"/>
  <c r="F38" i="79"/>
  <c r="R37" i="79"/>
  <c r="G37" i="79"/>
  <c r="F37" i="79"/>
  <c r="R36" i="79"/>
  <c r="G36" i="79"/>
  <c r="F36" i="79"/>
  <c r="U35" i="79"/>
  <c r="G35" i="79"/>
  <c r="F35" i="79"/>
  <c r="R34" i="79"/>
  <c r="G34" i="79"/>
  <c r="F34" i="79"/>
  <c r="R33" i="79"/>
  <c r="G33" i="79"/>
  <c r="F33" i="79"/>
  <c r="G32" i="79"/>
  <c r="F32" i="79"/>
  <c r="V31" i="79"/>
  <c r="G31" i="79"/>
  <c r="F31" i="79"/>
  <c r="G30" i="79"/>
  <c r="F30" i="79"/>
  <c r="U29" i="79"/>
  <c r="G29" i="79"/>
  <c r="F29" i="79"/>
  <c r="R28" i="79"/>
  <c r="G28" i="79"/>
  <c r="F28" i="79"/>
  <c r="R27" i="79"/>
  <c r="G27" i="79"/>
  <c r="F27" i="79"/>
  <c r="G26" i="79"/>
  <c r="F26" i="79"/>
  <c r="R25" i="79"/>
  <c r="G25" i="79"/>
  <c r="F25" i="79"/>
  <c r="R24" i="79"/>
  <c r="G24" i="79"/>
  <c r="F24" i="79"/>
  <c r="G23" i="79"/>
  <c r="F23" i="79"/>
  <c r="V22" i="79"/>
  <c r="U22" i="79"/>
  <c r="G22" i="79"/>
  <c r="F22" i="79"/>
  <c r="G21" i="79"/>
  <c r="F21" i="79"/>
  <c r="G20" i="79"/>
  <c r="F20" i="79"/>
  <c r="R19" i="79"/>
  <c r="G19" i="79"/>
  <c r="F19" i="79"/>
  <c r="R18" i="79"/>
  <c r="G18" i="79"/>
  <c r="F18" i="79"/>
  <c r="U17" i="79"/>
  <c r="G17" i="79"/>
  <c r="F17" i="79"/>
  <c r="R16" i="79"/>
  <c r="G16" i="79"/>
  <c r="F16" i="79"/>
  <c r="R15" i="79"/>
  <c r="G15" i="79"/>
  <c r="F15" i="79"/>
  <c r="G14" i="79"/>
  <c r="F14" i="79"/>
  <c r="V13" i="79"/>
  <c r="G13" i="79"/>
  <c r="F13" i="79"/>
  <c r="G12" i="79"/>
  <c r="F12" i="79"/>
  <c r="C12" i="79"/>
  <c r="C3" i="79" s="1"/>
  <c r="O3" i="79" s="1"/>
  <c r="P3" i="79" s="1"/>
  <c r="AF3" i="79" s="1"/>
  <c r="AO3" i="79" s="1"/>
  <c r="V11" i="79"/>
  <c r="R11" i="79"/>
  <c r="G11" i="79"/>
  <c r="F11" i="79"/>
  <c r="U10" i="79"/>
  <c r="G10" i="79"/>
  <c r="F10" i="79"/>
  <c r="C10" i="79"/>
  <c r="V52" i="79" s="1"/>
  <c r="G9" i="79"/>
  <c r="F9" i="79"/>
  <c r="V8" i="79"/>
  <c r="G8" i="79"/>
  <c r="F8" i="79"/>
  <c r="V7" i="79"/>
  <c r="R7" i="79"/>
  <c r="G7" i="79"/>
  <c r="F7" i="79"/>
  <c r="G6" i="79"/>
  <c r="F6" i="79"/>
  <c r="C6" i="79"/>
  <c r="R52" i="79" s="1"/>
  <c r="V5" i="79"/>
  <c r="R5" i="79"/>
  <c r="G5" i="79"/>
  <c r="F5" i="79"/>
  <c r="C5" i="79"/>
  <c r="W4" i="79"/>
  <c r="V4" i="79"/>
  <c r="Y4" i="79" s="1"/>
  <c r="U4" i="79"/>
  <c r="X4" i="79" s="1"/>
  <c r="M79" i="79"/>
  <c r="U79" i="79" s="1"/>
  <c r="M78" i="79"/>
  <c r="U78" i="79" s="1"/>
  <c r="M77" i="79"/>
  <c r="U77" i="79" s="1"/>
  <c r="M76" i="79"/>
  <c r="U76" i="79" s="1"/>
  <c r="M73" i="79"/>
  <c r="U73" i="79" s="1"/>
  <c r="M72" i="79"/>
  <c r="U72" i="79" s="1"/>
  <c r="M71" i="79"/>
  <c r="U71" i="79" s="1"/>
  <c r="M70" i="79"/>
  <c r="U70" i="79" s="1"/>
  <c r="M67" i="79"/>
  <c r="U67" i="79" s="1"/>
  <c r="M66" i="79"/>
  <c r="U66" i="79" s="1"/>
  <c r="M65" i="79"/>
  <c r="U65" i="79" s="1"/>
  <c r="M64" i="79"/>
  <c r="U64" i="79" s="1"/>
  <c r="M61" i="79"/>
  <c r="U61" i="79" s="1"/>
  <c r="M60" i="79"/>
  <c r="U60" i="79" s="1"/>
  <c r="M59" i="79"/>
  <c r="U59" i="79" s="1"/>
  <c r="M58" i="79"/>
  <c r="U58" i="79" s="1"/>
  <c r="M55" i="79"/>
  <c r="U55" i="79" s="1"/>
  <c r="M54" i="79"/>
  <c r="U54" i="79" s="1"/>
  <c r="M53" i="79"/>
  <c r="M52" i="79"/>
  <c r="U52" i="79" s="1"/>
  <c r="M49" i="79"/>
  <c r="U49" i="79" s="1"/>
  <c r="M48" i="79"/>
  <c r="U48" i="79" s="1"/>
  <c r="M47" i="79"/>
  <c r="M46" i="79"/>
  <c r="U46" i="79" s="1"/>
  <c r="M43" i="79"/>
  <c r="U43" i="79" s="1"/>
  <c r="M42" i="79"/>
  <c r="U42" i="79" s="1"/>
  <c r="M41" i="79"/>
  <c r="U41" i="79" s="1"/>
  <c r="M40" i="79"/>
  <c r="M37" i="79"/>
  <c r="U37" i="79" s="1"/>
  <c r="M36" i="79"/>
  <c r="U36" i="79" s="1"/>
  <c r="M35" i="79"/>
  <c r="M34" i="79"/>
  <c r="U34" i="79" s="1"/>
  <c r="M31" i="79"/>
  <c r="U31" i="79" s="1"/>
  <c r="M30" i="79"/>
  <c r="U30" i="79" s="1"/>
  <c r="M29" i="79"/>
  <c r="M28" i="79"/>
  <c r="U28" i="79" s="1"/>
  <c r="M25" i="79"/>
  <c r="U25" i="79" s="1"/>
  <c r="M24" i="79"/>
  <c r="U24" i="79" s="1"/>
  <c r="M23" i="79"/>
  <c r="U23" i="79" s="1"/>
  <c r="M22" i="79"/>
  <c r="M19" i="79"/>
  <c r="U19" i="79" s="1"/>
  <c r="M18" i="79"/>
  <c r="U18" i="79" s="1"/>
  <c r="M17" i="79"/>
  <c r="M16" i="79"/>
  <c r="U16" i="79" s="1"/>
  <c r="M13" i="79"/>
  <c r="U13" i="79" s="1"/>
  <c r="M12" i="79"/>
  <c r="U12" i="79" s="1"/>
  <c r="M11" i="79"/>
  <c r="U11" i="79" s="1"/>
  <c r="M10" i="79"/>
  <c r="M7" i="79"/>
  <c r="U7" i="79" s="1"/>
  <c r="M6" i="79"/>
  <c r="U6" i="79" s="1"/>
  <c r="M5" i="79"/>
  <c r="U5" i="79" s="1"/>
  <c r="M4" i="79"/>
  <c r="M4" i="79" a="1"/>
  <c r="M75" i="79" s="1"/>
  <c r="U75" i="79" s="1"/>
  <c r="G4" i="79"/>
  <c r="F4" i="79"/>
  <c r="AT3" i="79"/>
  <c r="R3" i="79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G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G89" i="78"/>
  <c r="F89" i="78"/>
  <c r="G88" i="78"/>
  <c r="F88" i="78"/>
  <c r="G87" i="78"/>
  <c r="F87" i="78"/>
  <c r="G86" i="78"/>
  <c r="F86" i="78"/>
  <c r="V85" i="78"/>
  <c r="G85" i="78"/>
  <c r="F85" i="78"/>
  <c r="G84" i="78"/>
  <c r="F84" i="78"/>
  <c r="G83" i="78"/>
  <c r="F83" i="78"/>
  <c r="G82" i="78"/>
  <c r="F82" i="78"/>
  <c r="R81" i="78"/>
  <c r="G81" i="78"/>
  <c r="F81" i="78"/>
  <c r="G80" i="78"/>
  <c r="F80" i="78"/>
  <c r="G79" i="78"/>
  <c r="F79" i="78"/>
  <c r="G78" i="78"/>
  <c r="F78" i="78"/>
  <c r="G77" i="78"/>
  <c r="F77" i="78"/>
  <c r="V76" i="78"/>
  <c r="G76" i="78"/>
  <c r="F76" i="78"/>
  <c r="G75" i="78"/>
  <c r="F75" i="78"/>
  <c r="V74" i="78"/>
  <c r="G74" i="78"/>
  <c r="F74" i="78"/>
  <c r="G73" i="78"/>
  <c r="F73" i="78"/>
  <c r="V72" i="78"/>
  <c r="R72" i="78"/>
  <c r="G72" i="78"/>
  <c r="F72" i="78"/>
  <c r="G71" i="78"/>
  <c r="F71" i="78"/>
  <c r="V70" i="78"/>
  <c r="G70" i="78"/>
  <c r="F70" i="78"/>
  <c r="G69" i="78"/>
  <c r="F69" i="78"/>
  <c r="V68" i="78"/>
  <c r="G68" i="78"/>
  <c r="F68" i="78"/>
  <c r="V67" i="78"/>
  <c r="G67" i="78"/>
  <c r="F67" i="78"/>
  <c r="G66" i="78"/>
  <c r="F66" i="78"/>
  <c r="V65" i="78"/>
  <c r="G65" i="78"/>
  <c r="F65" i="78"/>
  <c r="V64" i="78"/>
  <c r="G64" i="78"/>
  <c r="F64" i="78"/>
  <c r="G63" i="78"/>
  <c r="F63" i="78"/>
  <c r="V62" i="78"/>
  <c r="G62" i="78"/>
  <c r="F62" i="78"/>
  <c r="V61" i="78"/>
  <c r="G61" i="78"/>
  <c r="F61" i="78"/>
  <c r="G60" i="78"/>
  <c r="F60" i="78"/>
  <c r="V59" i="78"/>
  <c r="G59" i="78"/>
  <c r="F59" i="78"/>
  <c r="V58" i="78"/>
  <c r="G58" i="78"/>
  <c r="F58" i="78"/>
  <c r="G57" i="78"/>
  <c r="F57" i="78"/>
  <c r="V56" i="78"/>
  <c r="G56" i="78"/>
  <c r="F56" i="78"/>
  <c r="V55" i="78"/>
  <c r="G55" i="78"/>
  <c r="F55" i="78"/>
  <c r="G54" i="78"/>
  <c r="F54" i="78"/>
  <c r="V53" i="78"/>
  <c r="G53" i="78"/>
  <c r="F53" i="78"/>
  <c r="V52" i="78"/>
  <c r="G52" i="78"/>
  <c r="F52" i="78"/>
  <c r="G51" i="78"/>
  <c r="F51" i="78"/>
  <c r="V50" i="78"/>
  <c r="G50" i="78"/>
  <c r="F50" i="78"/>
  <c r="V49" i="78"/>
  <c r="G49" i="78"/>
  <c r="F49" i="78"/>
  <c r="G48" i="78"/>
  <c r="F48" i="78"/>
  <c r="V47" i="78"/>
  <c r="G47" i="78"/>
  <c r="F47" i="78"/>
  <c r="V46" i="78"/>
  <c r="G46" i="78"/>
  <c r="F46" i="78"/>
  <c r="G45" i="78"/>
  <c r="F45" i="78"/>
  <c r="V44" i="78"/>
  <c r="G44" i="78"/>
  <c r="F44" i="78"/>
  <c r="V43" i="78"/>
  <c r="G43" i="78"/>
  <c r="F43" i="78"/>
  <c r="G42" i="78"/>
  <c r="F42" i="78"/>
  <c r="V41" i="78"/>
  <c r="G41" i="78"/>
  <c r="F41" i="78"/>
  <c r="V40" i="78"/>
  <c r="G40" i="78"/>
  <c r="F40" i="78"/>
  <c r="G39" i="78"/>
  <c r="F39" i="78"/>
  <c r="V38" i="78"/>
  <c r="G38" i="78"/>
  <c r="F38" i="78"/>
  <c r="V37" i="78"/>
  <c r="G37" i="78"/>
  <c r="F37" i="78"/>
  <c r="G36" i="78"/>
  <c r="F36" i="78"/>
  <c r="V35" i="78"/>
  <c r="G35" i="78"/>
  <c r="F35" i="78"/>
  <c r="V34" i="78"/>
  <c r="G34" i="78"/>
  <c r="F34" i="78"/>
  <c r="G33" i="78"/>
  <c r="F33" i="78"/>
  <c r="V32" i="78"/>
  <c r="G32" i="78"/>
  <c r="F32" i="78"/>
  <c r="V31" i="78"/>
  <c r="G31" i="78"/>
  <c r="F31" i="78"/>
  <c r="G30" i="78"/>
  <c r="F30" i="78"/>
  <c r="V29" i="78"/>
  <c r="G29" i="78"/>
  <c r="F29" i="78"/>
  <c r="V28" i="78"/>
  <c r="G28" i="78"/>
  <c r="F28" i="78"/>
  <c r="G27" i="78"/>
  <c r="F27" i="78"/>
  <c r="V26" i="78"/>
  <c r="G26" i="78"/>
  <c r="F26" i="78"/>
  <c r="V25" i="78"/>
  <c r="G25" i="78"/>
  <c r="F25" i="78"/>
  <c r="G24" i="78"/>
  <c r="F24" i="78"/>
  <c r="V23" i="78"/>
  <c r="G23" i="78"/>
  <c r="F23" i="78"/>
  <c r="V22" i="78"/>
  <c r="G22" i="78"/>
  <c r="F22" i="78"/>
  <c r="G21" i="78"/>
  <c r="F21" i="78"/>
  <c r="V20" i="78"/>
  <c r="G20" i="78"/>
  <c r="F20" i="78"/>
  <c r="V19" i="78"/>
  <c r="G19" i="78"/>
  <c r="F19" i="78"/>
  <c r="G18" i="78"/>
  <c r="F18" i="78"/>
  <c r="V17" i="78"/>
  <c r="G17" i="78"/>
  <c r="F17" i="78"/>
  <c r="V16" i="78"/>
  <c r="G16" i="78"/>
  <c r="F16" i="78"/>
  <c r="G15" i="78"/>
  <c r="F15" i="78"/>
  <c r="V14" i="78"/>
  <c r="G14" i="78"/>
  <c r="F14" i="78"/>
  <c r="V13" i="78"/>
  <c r="G13" i="78"/>
  <c r="F13" i="78"/>
  <c r="G12" i="78"/>
  <c r="F12" i="78"/>
  <c r="C12" i="78"/>
  <c r="V11" i="78"/>
  <c r="G11" i="78"/>
  <c r="F11" i="78"/>
  <c r="V10" i="78"/>
  <c r="G10" i="78"/>
  <c r="F10" i="78"/>
  <c r="C10" i="78"/>
  <c r="V9" i="78"/>
  <c r="G9" i="78"/>
  <c r="F9" i="78"/>
  <c r="V8" i="78"/>
  <c r="G8" i="78"/>
  <c r="F8" i="78"/>
  <c r="V7" i="78"/>
  <c r="G7" i="78"/>
  <c r="F7" i="78"/>
  <c r="G6" i="78"/>
  <c r="F6" i="78"/>
  <c r="C6" i="78"/>
  <c r="R84" i="78" s="1"/>
  <c r="V5" i="78"/>
  <c r="G5" i="78"/>
  <c r="F5" i="78"/>
  <c r="C5" i="78"/>
  <c r="W4" i="78"/>
  <c r="V4" i="78"/>
  <c r="Y4" i="78" s="1"/>
  <c r="M87" i="78"/>
  <c r="U87" i="78" s="1"/>
  <c r="M81" i="78"/>
  <c r="U81" i="78" s="1"/>
  <c r="M51" i="78"/>
  <c r="U51" i="78" s="1"/>
  <c r="M45" i="78"/>
  <c r="U45" i="78" s="1"/>
  <c r="M15" i="78"/>
  <c r="U15" i="78" s="1"/>
  <c r="M9" i="78"/>
  <c r="U9" i="78" s="1"/>
  <c r="M4" i="78" a="1"/>
  <c r="M69" i="78" s="1"/>
  <c r="U69" i="78" s="1"/>
  <c r="G4" i="78"/>
  <c r="F4" i="78"/>
  <c r="AT3" i="78"/>
  <c r="C3" i="78"/>
  <c r="O3" i="78" s="1"/>
  <c r="S98" i="77"/>
  <c r="R98" i="77"/>
  <c r="G98" i="77"/>
  <c r="F98" i="77"/>
  <c r="U97" i="77"/>
  <c r="R97" i="77"/>
  <c r="G97" i="77"/>
  <c r="F97" i="77"/>
  <c r="R96" i="77"/>
  <c r="G96" i="77"/>
  <c r="F96" i="77"/>
  <c r="R95" i="77"/>
  <c r="G95" i="77"/>
  <c r="F95" i="77"/>
  <c r="U94" i="77"/>
  <c r="R94" i="77"/>
  <c r="G94" i="77"/>
  <c r="F94" i="77"/>
  <c r="R93" i="77"/>
  <c r="G93" i="77"/>
  <c r="F93" i="77"/>
  <c r="R92" i="77"/>
  <c r="G92" i="77"/>
  <c r="F92" i="77"/>
  <c r="U91" i="77"/>
  <c r="R91" i="77"/>
  <c r="G91" i="77"/>
  <c r="F91" i="77"/>
  <c r="R90" i="77"/>
  <c r="G90" i="77"/>
  <c r="F90" i="77"/>
  <c r="R89" i="77"/>
  <c r="G89" i="77"/>
  <c r="F89" i="77"/>
  <c r="R88" i="77"/>
  <c r="G88" i="77"/>
  <c r="F88" i="77"/>
  <c r="R87" i="77"/>
  <c r="G87" i="77"/>
  <c r="F87" i="77"/>
  <c r="R86" i="77"/>
  <c r="G86" i="77"/>
  <c r="F86" i="77"/>
  <c r="R85" i="77"/>
  <c r="G85" i="77"/>
  <c r="F85" i="77"/>
  <c r="R84" i="77"/>
  <c r="G84" i="77"/>
  <c r="F84" i="77"/>
  <c r="R83" i="77"/>
  <c r="G83" i="77"/>
  <c r="F83" i="77"/>
  <c r="R82" i="77"/>
  <c r="G82" i="77"/>
  <c r="F82" i="77"/>
  <c r="R81" i="77"/>
  <c r="G81" i="77"/>
  <c r="F81" i="77"/>
  <c r="R80" i="77"/>
  <c r="G80" i="77"/>
  <c r="F80" i="77"/>
  <c r="R79" i="77"/>
  <c r="G79" i="77"/>
  <c r="F79" i="77"/>
  <c r="U78" i="77"/>
  <c r="R78" i="77"/>
  <c r="G78" i="77"/>
  <c r="F78" i="77"/>
  <c r="R77" i="77"/>
  <c r="G77" i="77"/>
  <c r="F77" i="77"/>
  <c r="R76" i="77"/>
  <c r="G76" i="77"/>
  <c r="F76" i="77"/>
  <c r="R75" i="77"/>
  <c r="G75" i="77"/>
  <c r="F75" i="77"/>
  <c r="V74" i="77"/>
  <c r="R74" i="77"/>
  <c r="G74" i="77"/>
  <c r="F74" i="77"/>
  <c r="U73" i="77"/>
  <c r="R73" i="77"/>
  <c r="G73" i="77"/>
  <c r="F73" i="77"/>
  <c r="U72" i="77"/>
  <c r="R72" i="77"/>
  <c r="G72" i="77"/>
  <c r="F72" i="77"/>
  <c r="R71" i="77"/>
  <c r="G71" i="77"/>
  <c r="F71" i="77"/>
  <c r="R70" i="77"/>
  <c r="G70" i="77"/>
  <c r="F70" i="77"/>
  <c r="R69" i="77"/>
  <c r="G69" i="77"/>
  <c r="F69" i="77"/>
  <c r="R68" i="77"/>
  <c r="G68" i="77"/>
  <c r="F68" i="77"/>
  <c r="R67" i="77"/>
  <c r="G67" i="77"/>
  <c r="F67" i="77"/>
  <c r="R66" i="77"/>
  <c r="G66" i="77"/>
  <c r="F66" i="77"/>
  <c r="R65" i="77"/>
  <c r="G65" i="77"/>
  <c r="F65" i="77"/>
  <c r="R64" i="77"/>
  <c r="G64" i="77"/>
  <c r="F64" i="77"/>
  <c r="R63" i="77"/>
  <c r="G63" i="77"/>
  <c r="F63" i="77"/>
  <c r="R62" i="77"/>
  <c r="G62" i="77"/>
  <c r="F62" i="77"/>
  <c r="R61" i="77"/>
  <c r="G61" i="77"/>
  <c r="F61" i="77"/>
  <c r="R60" i="77"/>
  <c r="G60" i="77"/>
  <c r="F60" i="77"/>
  <c r="R59" i="77"/>
  <c r="G59" i="77"/>
  <c r="F59" i="77"/>
  <c r="R58" i="77"/>
  <c r="G58" i="77"/>
  <c r="F58" i="77"/>
  <c r="R57" i="77"/>
  <c r="G57" i="77"/>
  <c r="F57" i="77"/>
  <c r="R56" i="77"/>
  <c r="G56" i="77"/>
  <c r="F56" i="77"/>
  <c r="U55" i="77"/>
  <c r="R55" i="77"/>
  <c r="G55" i="77"/>
  <c r="F55" i="77"/>
  <c r="U54" i="77"/>
  <c r="R54" i="77"/>
  <c r="G54" i="77"/>
  <c r="F54" i="77"/>
  <c r="R53" i="77"/>
  <c r="G53" i="77"/>
  <c r="F53" i="77"/>
  <c r="R52" i="77"/>
  <c r="G52" i="77"/>
  <c r="F52" i="77"/>
  <c r="R51" i="77"/>
  <c r="G51" i="77"/>
  <c r="F51" i="77"/>
  <c r="R50" i="77"/>
  <c r="G50" i="77"/>
  <c r="F50" i="77"/>
  <c r="R49" i="77"/>
  <c r="G49" i="77"/>
  <c r="F49" i="77"/>
  <c r="R48" i="77"/>
  <c r="G48" i="77"/>
  <c r="F48" i="77"/>
  <c r="R47" i="77"/>
  <c r="G47" i="77"/>
  <c r="F47" i="77"/>
  <c r="R46" i="77"/>
  <c r="G46" i="77"/>
  <c r="F46" i="77"/>
  <c r="R45" i="77"/>
  <c r="G45" i="77"/>
  <c r="F45" i="77"/>
  <c r="R44" i="77"/>
  <c r="G44" i="77"/>
  <c r="F44" i="77"/>
  <c r="R43" i="77"/>
  <c r="G43" i="77"/>
  <c r="F43" i="77"/>
  <c r="U42" i="77"/>
  <c r="R42" i="77"/>
  <c r="G42" i="77"/>
  <c r="F42" i="77"/>
  <c r="R41" i="77"/>
  <c r="G41" i="77"/>
  <c r="F41" i="77"/>
  <c r="R40" i="77"/>
  <c r="G40" i="77"/>
  <c r="F40" i="77"/>
  <c r="R39" i="77"/>
  <c r="G39" i="77"/>
  <c r="F39" i="77"/>
  <c r="V38" i="77"/>
  <c r="R38" i="77"/>
  <c r="G38" i="77"/>
  <c r="F38" i="77"/>
  <c r="U37" i="77"/>
  <c r="R37" i="77"/>
  <c r="G37" i="77"/>
  <c r="F37" i="77"/>
  <c r="U36" i="77"/>
  <c r="R36" i="77"/>
  <c r="G36" i="77"/>
  <c r="F36" i="77"/>
  <c r="R35" i="77"/>
  <c r="G35" i="77"/>
  <c r="F35" i="77"/>
  <c r="R34" i="77"/>
  <c r="G34" i="77"/>
  <c r="F34" i="77"/>
  <c r="R33" i="77"/>
  <c r="G33" i="77"/>
  <c r="F33" i="77"/>
  <c r="R32" i="77"/>
  <c r="G32" i="77"/>
  <c r="F32" i="77"/>
  <c r="R31" i="77"/>
  <c r="G31" i="77"/>
  <c r="F31" i="77"/>
  <c r="R30" i="77"/>
  <c r="G30" i="77"/>
  <c r="F30" i="77"/>
  <c r="R29" i="77"/>
  <c r="G29" i="77"/>
  <c r="F29" i="77"/>
  <c r="R28" i="77"/>
  <c r="G28" i="77"/>
  <c r="F28" i="77"/>
  <c r="R27" i="77"/>
  <c r="G27" i="77"/>
  <c r="F27" i="77"/>
  <c r="R26" i="77"/>
  <c r="G26" i="77"/>
  <c r="F26" i="77"/>
  <c r="R25" i="77"/>
  <c r="G25" i="77"/>
  <c r="F25" i="77"/>
  <c r="R24" i="77"/>
  <c r="G24" i="77"/>
  <c r="F24" i="77"/>
  <c r="R23" i="77"/>
  <c r="G23" i="77"/>
  <c r="F23" i="77"/>
  <c r="R22" i="77"/>
  <c r="G22" i="77"/>
  <c r="F22" i="77"/>
  <c r="R21" i="77"/>
  <c r="G21" i="77"/>
  <c r="F21" i="77"/>
  <c r="R20" i="77"/>
  <c r="G20" i="77"/>
  <c r="F20" i="77"/>
  <c r="U19" i="77"/>
  <c r="R19" i="77"/>
  <c r="G19" i="77"/>
  <c r="F19" i="77"/>
  <c r="U18" i="77"/>
  <c r="R18" i="77"/>
  <c r="G18" i="77"/>
  <c r="F18" i="77"/>
  <c r="R17" i="77"/>
  <c r="G17" i="77"/>
  <c r="F17" i="77"/>
  <c r="R16" i="77"/>
  <c r="G16" i="77"/>
  <c r="F16" i="77"/>
  <c r="R15" i="77"/>
  <c r="G15" i="77"/>
  <c r="F15" i="77"/>
  <c r="R14" i="77"/>
  <c r="G14" i="77"/>
  <c r="F14" i="77"/>
  <c r="R13" i="77"/>
  <c r="G13" i="77"/>
  <c r="F13" i="77"/>
  <c r="R12" i="77"/>
  <c r="G12" i="77"/>
  <c r="F12" i="77"/>
  <c r="C12" i="77"/>
  <c r="R11" i="77"/>
  <c r="G11" i="77"/>
  <c r="F11" i="77"/>
  <c r="R10" i="77"/>
  <c r="G10" i="77"/>
  <c r="F10" i="77"/>
  <c r="C10" i="77"/>
  <c r="R9" i="77"/>
  <c r="G9" i="77"/>
  <c r="F9" i="77"/>
  <c r="U8" i="77"/>
  <c r="R8" i="77"/>
  <c r="G8" i="77"/>
  <c r="F8" i="77"/>
  <c r="R7" i="77"/>
  <c r="G7" i="77"/>
  <c r="F7" i="77"/>
  <c r="R6" i="77"/>
  <c r="G6" i="77"/>
  <c r="F6" i="77"/>
  <c r="R5" i="77"/>
  <c r="G5" i="77"/>
  <c r="F5" i="77"/>
  <c r="C5" i="77"/>
  <c r="W4" i="77"/>
  <c r="R4" i="77"/>
  <c r="M98" i="77"/>
  <c r="U98" i="77" s="1"/>
  <c r="M97" i="77"/>
  <c r="M96" i="77"/>
  <c r="U96" i="77" s="1"/>
  <c r="M95" i="77"/>
  <c r="U95" i="77" s="1"/>
  <c r="M92" i="77"/>
  <c r="U92" i="77" s="1"/>
  <c r="M91" i="77"/>
  <c r="M90" i="77"/>
  <c r="U90" i="77" s="1"/>
  <c r="M89" i="77"/>
  <c r="U89" i="77" s="1"/>
  <c r="M86" i="77"/>
  <c r="U86" i="77" s="1"/>
  <c r="M85" i="77"/>
  <c r="U85" i="77" s="1"/>
  <c r="M84" i="77"/>
  <c r="U84" i="77" s="1"/>
  <c r="M83" i="77"/>
  <c r="U83" i="77" s="1"/>
  <c r="M80" i="77"/>
  <c r="U80" i="77" s="1"/>
  <c r="M79" i="77"/>
  <c r="U79" i="77" s="1"/>
  <c r="M78" i="77"/>
  <c r="M77" i="77"/>
  <c r="U77" i="77" s="1"/>
  <c r="M74" i="77"/>
  <c r="U74" i="77" s="1"/>
  <c r="M73" i="77"/>
  <c r="M72" i="77"/>
  <c r="M71" i="77"/>
  <c r="U71" i="77" s="1"/>
  <c r="M68" i="77"/>
  <c r="U68" i="77" s="1"/>
  <c r="M67" i="77"/>
  <c r="U67" i="77" s="1"/>
  <c r="M66" i="77"/>
  <c r="U66" i="77" s="1"/>
  <c r="M65" i="77"/>
  <c r="U65" i="77" s="1"/>
  <c r="M62" i="77"/>
  <c r="U62" i="77" s="1"/>
  <c r="M61" i="77"/>
  <c r="U61" i="77" s="1"/>
  <c r="M60" i="77"/>
  <c r="U60" i="77" s="1"/>
  <c r="M59" i="77"/>
  <c r="U59" i="77" s="1"/>
  <c r="M56" i="77"/>
  <c r="U56" i="77" s="1"/>
  <c r="M55" i="77"/>
  <c r="M54" i="77"/>
  <c r="M53" i="77"/>
  <c r="U53" i="77" s="1"/>
  <c r="M50" i="77"/>
  <c r="U50" i="77" s="1"/>
  <c r="M49" i="77"/>
  <c r="U49" i="77" s="1"/>
  <c r="M48" i="77"/>
  <c r="U48" i="77" s="1"/>
  <c r="M47" i="77"/>
  <c r="U47" i="77" s="1"/>
  <c r="M44" i="77"/>
  <c r="U44" i="77" s="1"/>
  <c r="M43" i="77"/>
  <c r="U43" i="77" s="1"/>
  <c r="M42" i="77"/>
  <c r="M41" i="77"/>
  <c r="U41" i="77" s="1"/>
  <c r="M38" i="77"/>
  <c r="U38" i="77" s="1"/>
  <c r="M37" i="77"/>
  <c r="M36" i="77"/>
  <c r="M35" i="77"/>
  <c r="U35" i="77" s="1"/>
  <c r="M32" i="77"/>
  <c r="U32" i="77" s="1"/>
  <c r="M31" i="77"/>
  <c r="U31" i="77" s="1"/>
  <c r="M30" i="77"/>
  <c r="U30" i="77" s="1"/>
  <c r="M29" i="77"/>
  <c r="U29" i="77" s="1"/>
  <c r="M26" i="77"/>
  <c r="U26" i="77" s="1"/>
  <c r="M25" i="77"/>
  <c r="U25" i="77" s="1"/>
  <c r="M24" i="77"/>
  <c r="U24" i="77" s="1"/>
  <c r="M23" i="77"/>
  <c r="U23" i="77" s="1"/>
  <c r="M20" i="77"/>
  <c r="U20" i="77" s="1"/>
  <c r="M19" i="77"/>
  <c r="M18" i="77"/>
  <c r="M17" i="77"/>
  <c r="U17" i="77" s="1"/>
  <c r="M14" i="77"/>
  <c r="U14" i="77" s="1"/>
  <c r="M13" i="77"/>
  <c r="U13" i="77" s="1"/>
  <c r="M12" i="77"/>
  <c r="U12" i="77" s="1"/>
  <c r="M11" i="77"/>
  <c r="U11" i="77" s="1"/>
  <c r="M8" i="77"/>
  <c r="M7" i="77"/>
  <c r="U7" i="77" s="1"/>
  <c r="M6" i="77"/>
  <c r="U6" i="77" s="1"/>
  <c r="M5" i="77"/>
  <c r="U5" i="77" s="1"/>
  <c r="M4" i="77" a="1"/>
  <c r="M94" i="77" s="1"/>
  <c r="G4" i="77"/>
  <c r="F4" i="77"/>
  <c r="AT3" i="77"/>
  <c r="AH3" i="77"/>
  <c r="AQ3" i="77" s="1"/>
  <c r="R3" i="77"/>
  <c r="C3" i="77"/>
  <c r="O3" i="77" s="1"/>
  <c r="AE3" i="77" s="1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G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V69" i="76"/>
  <c r="R69" i="76"/>
  <c r="G69" i="76"/>
  <c r="F69" i="76"/>
  <c r="G68" i="76"/>
  <c r="F68" i="76"/>
  <c r="R67" i="76"/>
  <c r="G67" i="76"/>
  <c r="F67" i="76"/>
  <c r="G66" i="76"/>
  <c r="F66" i="76"/>
  <c r="U65" i="76"/>
  <c r="G65" i="76"/>
  <c r="F65" i="76"/>
  <c r="G64" i="76"/>
  <c r="F64" i="76"/>
  <c r="R63" i="76"/>
  <c r="G63" i="76"/>
  <c r="F63" i="76"/>
  <c r="G62" i="76"/>
  <c r="F62" i="76"/>
  <c r="G61" i="76"/>
  <c r="F61" i="76"/>
  <c r="R60" i="76"/>
  <c r="G60" i="76"/>
  <c r="F60" i="76"/>
  <c r="G59" i="76"/>
  <c r="F59" i="76"/>
  <c r="G58" i="76"/>
  <c r="F58" i="76"/>
  <c r="R57" i="76"/>
  <c r="G57" i="76"/>
  <c r="F57" i="76"/>
  <c r="G56" i="76"/>
  <c r="F56" i="76"/>
  <c r="U55" i="76"/>
  <c r="G55" i="76"/>
  <c r="F55" i="76"/>
  <c r="R54" i="76"/>
  <c r="G54" i="76"/>
  <c r="F54" i="76"/>
  <c r="G53" i="76"/>
  <c r="F53" i="76"/>
  <c r="G52" i="76"/>
  <c r="F52" i="76"/>
  <c r="R51" i="76"/>
  <c r="G51" i="76"/>
  <c r="F51" i="76"/>
  <c r="G50" i="76"/>
  <c r="F50" i="76"/>
  <c r="G49" i="76"/>
  <c r="F49" i="76"/>
  <c r="R48" i="76"/>
  <c r="G48" i="76"/>
  <c r="F48" i="76"/>
  <c r="G47" i="76"/>
  <c r="F47" i="76"/>
  <c r="G46" i="76"/>
  <c r="F46" i="76"/>
  <c r="R45" i="76"/>
  <c r="G45" i="76"/>
  <c r="F45" i="76"/>
  <c r="G44" i="76"/>
  <c r="F44" i="76"/>
  <c r="G43" i="76"/>
  <c r="F43" i="76"/>
  <c r="R42" i="76"/>
  <c r="G42" i="76"/>
  <c r="F42" i="76"/>
  <c r="G41" i="76"/>
  <c r="F41" i="76"/>
  <c r="G40" i="76"/>
  <c r="F40" i="76"/>
  <c r="R39" i="76"/>
  <c r="G39" i="76"/>
  <c r="F39" i="76"/>
  <c r="G38" i="76"/>
  <c r="F38" i="76"/>
  <c r="U37" i="76"/>
  <c r="G37" i="76"/>
  <c r="F37" i="76"/>
  <c r="R36" i="76"/>
  <c r="G36" i="76"/>
  <c r="F36" i="76"/>
  <c r="G35" i="76"/>
  <c r="F35" i="76"/>
  <c r="G34" i="76"/>
  <c r="F34" i="76"/>
  <c r="R33" i="76"/>
  <c r="G33" i="76"/>
  <c r="F33" i="76"/>
  <c r="G32" i="76"/>
  <c r="F32" i="76"/>
  <c r="G31" i="76"/>
  <c r="F31" i="76"/>
  <c r="R30" i="76"/>
  <c r="G30" i="76"/>
  <c r="F30" i="76"/>
  <c r="G29" i="76"/>
  <c r="F29" i="76"/>
  <c r="G28" i="76"/>
  <c r="F28" i="76"/>
  <c r="R27" i="76"/>
  <c r="G27" i="76"/>
  <c r="F27" i="76"/>
  <c r="G26" i="76"/>
  <c r="F26" i="76"/>
  <c r="G25" i="76"/>
  <c r="F25" i="76"/>
  <c r="R24" i="76"/>
  <c r="G24" i="76"/>
  <c r="F24" i="76"/>
  <c r="G23" i="76"/>
  <c r="F23" i="76"/>
  <c r="G22" i="76"/>
  <c r="F22" i="76"/>
  <c r="R21" i="76"/>
  <c r="G21" i="76"/>
  <c r="F21" i="76"/>
  <c r="G20" i="76"/>
  <c r="F20" i="76"/>
  <c r="U19" i="76"/>
  <c r="G19" i="76"/>
  <c r="F19" i="76"/>
  <c r="R18" i="76"/>
  <c r="G18" i="76"/>
  <c r="F18" i="76"/>
  <c r="G17" i="76"/>
  <c r="F17" i="76"/>
  <c r="G16" i="76"/>
  <c r="F16" i="76"/>
  <c r="R15" i="76"/>
  <c r="G15" i="76"/>
  <c r="F15" i="76"/>
  <c r="G14" i="76"/>
  <c r="F14" i="76"/>
  <c r="G13" i="76"/>
  <c r="F13" i="76"/>
  <c r="R12" i="76"/>
  <c r="G12" i="76"/>
  <c r="F12" i="76"/>
  <c r="C12" i="76"/>
  <c r="G11" i="76"/>
  <c r="F11" i="76"/>
  <c r="G10" i="76"/>
  <c r="F10" i="76"/>
  <c r="C10" i="76"/>
  <c r="G9" i="76"/>
  <c r="F9" i="76"/>
  <c r="G8" i="76"/>
  <c r="F8" i="76"/>
  <c r="U7" i="76"/>
  <c r="G7" i="76"/>
  <c r="F7" i="76"/>
  <c r="R6" i="76"/>
  <c r="G6" i="76"/>
  <c r="F6" i="76"/>
  <c r="C6" i="76"/>
  <c r="R9" i="76" s="1"/>
  <c r="G5" i="76"/>
  <c r="F5" i="76"/>
  <c r="C5" i="76"/>
  <c r="W4" i="76"/>
  <c r="M68" i="76"/>
  <c r="U68" i="76" s="1"/>
  <c r="M67" i="76"/>
  <c r="U67" i="76" s="1"/>
  <c r="M66" i="76"/>
  <c r="U66" i="76" s="1"/>
  <c r="M62" i="76"/>
  <c r="U62" i="76" s="1"/>
  <c r="M61" i="76"/>
  <c r="U61" i="76" s="1"/>
  <c r="M60" i="76"/>
  <c r="U60" i="76" s="1"/>
  <c r="M56" i="76"/>
  <c r="U56" i="76" s="1"/>
  <c r="M55" i="76"/>
  <c r="M54" i="76"/>
  <c r="U54" i="76" s="1"/>
  <c r="M50" i="76"/>
  <c r="U50" i="76" s="1"/>
  <c r="M49" i="76"/>
  <c r="U49" i="76" s="1"/>
  <c r="M48" i="76"/>
  <c r="U48" i="76" s="1"/>
  <c r="M44" i="76"/>
  <c r="U44" i="76" s="1"/>
  <c r="M43" i="76"/>
  <c r="U43" i="76" s="1"/>
  <c r="M42" i="76"/>
  <c r="U42" i="76" s="1"/>
  <c r="M38" i="76"/>
  <c r="U38" i="76" s="1"/>
  <c r="M37" i="76"/>
  <c r="M36" i="76"/>
  <c r="U36" i="76" s="1"/>
  <c r="M32" i="76"/>
  <c r="U32" i="76" s="1"/>
  <c r="M31" i="76"/>
  <c r="U31" i="76" s="1"/>
  <c r="M30" i="76"/>
  <c r="U30" i="76" s="1"/>
  <c r="M26" i="76"/>
  <c r="U26" i="76" s="1"/>
  <c r="M25" i="76"/>
  <c r="U25" i="76" s="1"/>
  <c r="M24" i="76"/>
  <c r="U24" i="76" s="1"/>
  <c r="M20" i="76"/>
  <c r="U20" i="76" s="1"/>
  <c r="M19" i="76"/>
  <c r="M18" i="76"/>
  <c r="U18" i="76" s="1"/>
  <c r="M14" i="76"/>
  <c r="U14" i="76" s="1"/>
  <c r="M13" i="76"/>
  <c r="U13" i="76" s="1"/>
  <c r="M12" i="76"/>
  <c r="U12" i="76" s="1"/>
  <c r="M8" i="76"/>
  <c r="U8" i="76" s="1"/>
  <c r="M7" i="76"/>
  <c r="M6" i="76"/>
  <c r="U6" i="76" s="1"/>
  <c r="M4" i="76" a="1"/>
  <c r="M65" i="76" s="1"/>
  <c r="G4" i="76"/>
  <c r="F4" i="76"/>
  <c r="AT3" i="76"/>
  <c r="AH3" i="76"/>
  <c r="AQ3" i="76" s="1"/>
  <c r="R3" i="76"/>
  <c r="C3" i="76"/>
  <c r="O3" i="76" s="1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G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V79" i="75"/>
  <c r="G79" i="75"/>
  <c r="F79" i="75"/>
  <c r="V78" i="75"/>
  <c r="G78" i="75"/>
  <c r="F78" i="75"/>
  <c r="V77" i="75"/>
  <c r="G77" i="75"/>
  <c r="F77" i="75"/>
  <c r="V76" i="75"/>
  <c r="G76" i="75"/>
  <c r="F76" i="75"/>
  <c r="V75" i="75"/>
  <c r="G75" i="75"/>
  <c r="F75" i="75"/>
  <c r="V74" i="75"/>
  <c r="G74" i="75"/>
  <c r="F74" i="75"/>
  <c r="V73" i="75"/>
  <c r="G73" i="75"/>
  <c r="F73" i="75"/>
  <c r="V72" i="75"/>
  <c r="G72" i="75"/>
  <c r="F72" i="75"/>
  <c r="V71" i="75"/>
  <c r="G71" i="75"/>
  <c r="F71" i="75"/>
  <c r="V70" i="75"/>
  <c r="G70" i="75"/>
  <c r="F70" i="75"/>
  <c r="V69" i="75"/>
  <c r="G69" i="75"/>
  <c r="F69" i="75"/>
  <c r="V68" i="75"/>
  <c r="G68" i="75"/>
  <c r="F68" i="75"/>
  <c r="V67" i="75"/>
  <c r="G67" i="75"/>
  <c r="F67" i="75"/>
  <c r="V66" i="75"/>
  <c r="G66" i="75"/>
  <c r="F66" i="75"/>
  <c r="V65" i="75"/>
  <c r="G65" i="75"/>
  <c r="F65" i="75"/>
  <c r="V64" i="75"/>
  <c r="G64" i="75"/>
  <c r="F64" i="75"/>
  <c r="V63" i="75"/>
  <c r="G63" i="75"/>
  <c r="F63" i="75"/>
  <c r="V62" i="75"/>
  <c r="G62" i="75"/>
  <c r="F62" i="75"/>
  <c r="V61" i="75"/>
  <c r="G61" i="75"/>
  <c r="F61" i="75"/>
  <c r="V60" i="75"/>
  <c r="G60" i="75"/>
  <c r="F60" i="75"/>
  <c r="V59" i="75"/>
  <c r="G59" i="75"/>
  <c r="F59" i="75"/>
  <c r="V58" i="75"/>
  <c r="G58" i="75"/>
  <c r="F58" i="75"/>
  <c r="V57" i="75"/>
  <c r="G57" i="75"/>
  <c r="F57" i="75"/>
  <c r="V56" i="75"/>
  <c r="G56" i="75"/>
  <c r="F56" i="75"/>
  <c r="V55" i="75"/>
  <c r="G55" i="75"/>
  <c r="F55" i="75"/>
  <c r="V54" i="75"/>
  <c r="G54" i="75"/>
  <c r="F54" i="75"/>
  <c r="V53" i="75"/>
  <c r="G53" i="75"/>
  <c r="F53" i="75"/>
  <c r="V52" i="75"/>
  <c r="G52" i="75"/>
  <c r="F52" i="75"/>
  <c r="V51" i="75"/>
  <c r="G51" i="75"/>
  <c r="F51" i="75"/>
  <c r="V50" i="75"/>
  <c r="G50" i="75"/>
  <c r="F50" i="75"/>
  <c r="V49" i="75"/>
  <c r="G49" i="75"/>
  <c r="F49" i="75"/>
  <c r="V48" i="75"/>
  <c r="G48" i="75"/>
  <c r="F48" i="75"/>
  <c r="V47" i="75"/>
  <c r="G47" i="75"/>
  <c r="F47" i="75"/>
  <c r="V46" i="75"/>
  <c r="G46" i="75"/>
  <c r="F46" i="75"/>
  <c r="V45" i="75"/>
  <c r="G45" i="75"/>
  <c r="F45" i="75"/>
  <c r="V44" i="75"/>
  <c r="G44" i="75"/>
  <c r="F44" i="75"/>
  <c r="V43" i="75"/>
  <c r="G43" i="75"/>
  <c r="F43" i="75"/>
  <c r="V42" i="75"/>
  <c r="G42" i="75"/>
  <c r="F42" i="75"/>
  <c r="V41" i="75"/>
  <c r="G41" i="75"/>
  <c r="F41" i="75"/>
  <c r="V40" i="75"/>
  <c r="G40" i="75"/>
  <c r="F40" i="75"/>
  <c r="V39" i="75"/>
  <c r="G39" i="75"/>
  <c r="F39" i="75"/>
  <c r="V38" i="75"/>
  <c r="G38" i="75"/>
  <c r="F38" i="75"/>
  <c r="V37" i="75"/>
  <c r="G37" i="75"/>
  <c r="F37" i="75"/>
  <c r="V36" i="75"/>
  <c r="G36" i="75"/>
  <c r="F36" i="75"/>
  <c r="V35" i="75"/>
  <c r="G35" i="75"/>
  <c r="F35" i="75"/>
  <c r="V34" i="75"/>
  <c r="G34" i="75"/>
  <c r="F34" i="75"/>
  <c r="V33" i="75"/>
  <c r="G33" i="75"/>
  <c r="F33" i="75"/>
  <c r="V32" i="75"/>
  <c r="G32" i="75"/>
  <c r="F32" i="75"/>
  <c r="V31" i="75"/>
  <c r="G31" i="75"/>
  <c r="F31" i="75"/>
  <c r="V30" i="75"/>
  <c r="G30" i="75"/>
  <c r="F30" i="75"/>
  <c r="V29" i="75"/>
  <c r="G29" i="75"/>
  <c r="F29" i="75"/>
  <c r="V28" i="75"/>
  <c r="G28" i="75"/>
  <c r="F28" i="75"/>
  <c r="V27" i="75"/>
  <c r="G27" i="75"/>
  <c r="F27" i="75"/>
  <c r="V26" i="75"/>
  <c r="G26" i="75"/>
  <c r="F26" i="75"/>
  <c r="V25" i="75"/>
  <c r="G25" i="75"/>
  <c r="F25" i="75"/>
  <c r="V24" i="75"/>
  <c r="G24" i="75"/>
  <c r="F24" i="75"/>
  <c r="V23" i="75"/>
  <c r="G23" i="75"/>
  <c r="F23" i="75"/>
  <c r="V22" i="75"/>
  <c r="G22" i="75"/>
  <c r="F22" i="75"/>
  <c r="V21" i="75"/>
  <c r="G21" i="75"/>
  <c r="F21" i="75"/>
  <c r="V20" i="75"/>
  <c r="G20" i="75"/>
  <c r="F20" i="75"/>
  <c r="V19" i="75"/>
  <c r="G19" i="75"/>
  <c r="F19" i="75"/>
  <c r="V18" i="75"/>
  <c r="G18" i="75"/>
  <c r="F18" i="75"/>
  <c r="V17" i="75"/>
  <c r="G17" i="75"/>
  <c r="F17" i="75"/>
  <c r="V16" i="75"/>
  <c r="G16" i="75"/>
  <c r="F16" i="75"/>
  <c r="V15" i="75"/>
  <c r="G15" i="75"/>
  <c r="F15" i="75"/>
  <c r="V14" i="75"/>
  <c r="G14" i="75"/>
  <c r="F14" i="75"/>
  <c r="V13" i="75"/>
  <c r="G13" i="75"/>
  <c r="F13" i="75"/>
  <c r="V12" i="75"/>
  <c r="G12" i="75"/>
  <c r="F12" i="75"/>
  <c r="C12" i="75"/>
  <c r="V11" i="75"/>
  <c r="G11" i="75"/>
  <c r="F11" i="75"/>
  <c r="V10" i="75"/>
  <c r="G10" i="75"/>
  <c r="F10" i="75"/>
  <c r="C10" i="75"/>
  <c r="V9" i="75"/>
  <c r="G9" i="75"/>
  <c r="F9" i="75"/>
  <c r="V8" i="75"/>
  <c r="R8" i="75"/>
  <c r="G8" i="75"/>
  <c r="F8" i="75"/>
  <c r="V7" i="75"/>
  <c r="G7" i="75"/>
  <c r="F7" i="75"/>
  <c r="V6" i="75"/>
  <c r="G6" i="75"/>
  <c r="F6" i="75"/>
  <c r="C6" i="75"/>
  <c r="V5" i="75"/>
  <c r="G5" i="75"/>
  <c r="F5" i="75"/>
  <c r="C5" i="75"/>
  <c r="Y4" i="75"/>
  <c r="W4" i="75"/>
  <c r="V4" i="75"/>
  <c r="M76" i="75"/>
  <c r="U76" i="75" s="1"/>
  <c r="M70" i="75"/>
  <c r="U70" i="75" s="1"/>
  <c r="M69" i="75"/>
  <c r="U69" i="75" s="1"/>
  <c r="M63" i="75"/>
  <c r="U63" i="75" s="1"/>
  <c r="M58" i="75"/>
  <c r="U58" i="75" s="1"/>
  <c r="M52" i="75"/>
  <c r="U52" i="75" s="1"/>
  <c r="M51" i="75"/>
  <c r="U51" i="75" s="1"/>
  <c r="M45" i="75"/>
  <c r="U45" i="75" s="1"/>
  <c r="M40" i="75"/>
  <c r="U40" i="75" s="1"/>
  <c r="M34" i="75"/>
  <c r="U34" i="75" s="1"/>
  <c r="M33" i="75"/>
  <c r="U33" i="75" s="1"/>
  <c r="M27" i="75"/>
  <c r="U27" i="75" s="1"/>
  <c r="M22" i="75"/>
  <c r="U22" i="75" s="1"/>
  <c r="M16" i="75"/>
  <c r="U16" i="75" s="1"/>
  <c r="M15" i="75"/>
  <c r="U15" i="75" s="1"/>
  <c r="M9" i="75"/>
  <c r="U9" i="75" s="1"/>
  <c r="M4" i="75"/>
  <c r="U4" i="75" s="1"/>
  <c r="X4" i="75" s="1"/>
  <c r="M4" i="75" a="1"/>
  <c r="G4" i="75"/>
  <c r="F4" i="75"/>
  <c r="AT3" i="75"/>
  <c r="C3" i="75"/>
  <c r="O3" i="75" s="1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V89" i="74"/>
  <c r="G89" i="74"/>
  <c r="F89" i="74"/>
  <c r="R88" i="74"/>
  <c r="G88" i="74"/>
  <c r="F88" i="74"/>
  <c r="V87" i="74"/>
  <c r="G87" i="74"/>
  <c r="F87" i="74"/>
  <c r="V86" i="74"/>
  <c r="G86" i="74"/>
  <c r="F86" i="74"/>
  <c r="R85" i="74"/>
  <c r="G85" i="74"/>
  <c r="F85" i="74"/>
  <c r="V84" i="74"/>
  <c r="G84" i="74"/>
  <c r="F84" i="74"/>
  <c r="V83" i="74"/>
  <c r="G83" i="74"/>
  <c r="F83" i="74"/>
  <c r="R82" i="74"/>
  <c r="G82" i="74"/>
  <c r="F82" i="74"/>
  <c r="V81" i="74"/>
  <c r="G81" i="74"/>
  <c r="F81" i="74"/>
  <c r="V80" i="74"/>
  <c r="U80" i="74"/>
  <c r="G80" i="74"/>
  <c r="F80" i="74"/>
  <c r="R79" i="74"/>
  <c r="G79" i="74"/>
  <c r="F79" i="74"/>
  <c r="V78" i="74"/>
  <c r="G78" i="74"/>
  <c r="F78" i="74"/>
  <c r="V77" i="74"/>
  <c r="G77" i="74"/>
  <c r="F77" i="74"/>
  <c r="R76" i="74"/>
  <c r="G76" i="74"/>
  <c r="F76" i="74"/>
  <c r="V75" i="74"/>
  <c r="G75" i="74"/>
  <c r="F75" i="74"/>
  <c r="V74" i="74"/>
  <c r="G74" i="74"/>
  <c r="F74" i="74"/>
  <c r="R73" i="74"/>
  <c r="G73" i="74"/>
  <c r="F73" i="74"/>
  <c r="V72" i="74"/>
  <c r="G72" i="74"/>
  <c r="F72" i="74"/>
  <c r="V71" i="74"/>
  <c r="G71" i="74"/>
  <c r="F71" i="74"/>
  <c r="R70" i="74"/>
  <c r="G70" i="74"/>
  <c r="F70" i="74"/>
  <c r="V69" i="74"/>
  <c r="G69" i="74"/>
  <c r="F69" i="74"/>
  <c r="V68" i="74"/>
  <c r="G68" i="74"/>
  <c r="F68" i="74"/>
  <c r="R67" i="74"/>
  <c r="G67" i="74"/>
  <c r="F67" i="74"/>
  <c r="V66" i="74"/>
  <c r="G66" i="74"/>
  <c r="F66" i="74"/>
  <c r="V65" i="74"/>
  <c r="G65" i="74"/>
  <c r="F65" i="74"/>
  <c r="V64" i="74"/>
  <c r="R64" i="74"/>
  <c r="G64" i="74"/>
  <c r="F64" i="74"/>
  <c r="V63" i="74"/>
  <c r="G63" i="74"/>
  <c r="F63" i="74"/>
  <c r="V62" i="74"/>
  <c r="U62" i="74"/>
  <c r="G62" i="74"/>
  <c r="F62" i="74"/>
  <c r="V61" i="74"/>
  <c r="G61" i="74"/>
  <c r="F61" i="74"/>
  <c r="V60" i="74"/>
  <c r="G60" i="74"/>
  <c r="F60" i="74"/>
  <c r="V59" i="74"/>
  <c r="G59" i="74"/>
  <c r="F59" i="74"/>
  <c r="V58" i="74"/>
  <c r="R58" i="74"/>
  <c r="G58" i="74"/>
  <c r="F58" i="74"/>
  <c r="V57" i="74"/>
  <c r="G57" i="74"/>
  <c r="F57" i="74"/>
  <c r="V56" i="74"/>
  <c r="U56" i="74"/>
  <c r="G56" i="74"/>
  <c r="F56" i="74"/>
  <c r="V55" i="74"/>
  <c r="R55" i="74"/>
  <c r="G55" i="74"/>
  <c r="F55" i="74"/>
  <c r="V54" i="74"/>
  <c r="G54" i="74"/>
  <c r="F54" i="74"/>
  <c r="V53" i="74"/>
  <c r="G53" i="74"/>
  <c r="F53" i="74"/>
  <c r="V52" i="74"/>
  <c r="G52" i="74"/>
  <c r="F52" i="74"/>
  <c r="V51" i="74"/>
  <c r="G51" i="74"/>
  <c r="F51" i="74"/>
  <c r="V50" i="74"/>
  <c r="G50" i="74"/>
  <c r="F50" i="74"/>
  <c r="V49" i="74"/>
  <c r="R49" i="74"/>
  <c r="G49" i="74"/>
  <c r="F49" i="74"/>
  <c r="V48" i="74"/>
  <c r="G48" i="74"/>
  <c r="F48" i="74"/>
  <c r="V47" i="74"/>
  <c r="G47" i="74"/>
  <c r="F47" i="74"/>
  <c r="V46" i="74"/>
  <c r="R46" i="74"/>
  <c r="G46" i="74"/>
  <c r="F46" i="74"/>
  <c r="V45" i="74"/>
  <c r="G45" i="74"/>
  <c r="F45" i="74"/>
  <c r="V44" i="74"/>
  <c r="U44" i="74"/>
  <c r="G44" i="74"/>
  <c r="F44" i="74"/>
  <c r="V43" i="74"/>
  <c r="G43" i="74"/>
  <c r="F43" i="74"/>
  <c r="V42" i="74"/>
  <c r="G42" i="74"/>
  <c r="F42" i="74"/>
  <c r="V41" i="74"/>
  <c r="G41" i="74"/>
  <c r="F41" i="74"/>
  <c r="V40" i="74"/>
  <c r="R40" i="74"/>
  <c r="G40" i="74"/>
  <c r="F40" i="74"/>
  <c r="V39" i="74"/>
  <c r="G39" i="74"/>
  <c r="F39" i="74"/>
  <c r="V38" i="74"/>
  <c r="U38" i="74"/>
  <c r="G38" i="74"/>
  <c r="F38" i="74"/>
  <c r="V37" i="74"/>
  <c r="R37" i="74"/>
  <c r="G37" i="74"/>
  <c r="F37" i="74"/>
  <c r="V36" i="74"/>
  <c r="G36" i="74"/>
  <c r="F36" i="74"/>
  <c r="V35" i="74"/>
  <c r="G35" i="74"/>
  <c r="F35" i="74"/>
  <c r="V34" i="74"/>
  <c r="G34" i="74"/>
  <c r="F34" i="74"/>
  <c r="V33" i="74"/>
  <c r="G33" i="74"/>
  <c r="F33" i="74"/>
  <c r="V32" i="74"/>
  <c r="G32" i="74"/>
  <c r="F32" i="74"/>
  <c r="V31" i="74"/>
  <c r="R31" i="74"/>
  <c r="G31" i="74"/>
  <c r="F31" i="74"/>
  <c r="V30" i="74"/>
  <c r="G30" i="74"/>
  <c r="F30" i="74"/>
  <c r="V29" i="74"/>
  <c r="G29" i="74"/>
  <c r="F29" i="74"/>
  <c r="V28" i="74"/>
  <c r="R28" i="74"/>
  <c r="G28" i="74"/>
  <c r="F28" i="74"/>
  <c r="V27" i="74"/>
  <c r="G27" i="74"/>
  <c r="F27" i="74"/>
  <c r="V26" i="74"/>
  <c r="U26" i="74"/>
  <c r="G26" i="74"/>
  <c r="F26" i="74"/>
  <c r="V25" i="74"/>
  <c r="G25" i="74"/>
  <c r="F25" i="74"/>
  <c r="V24" i="74"/>
  <c r="G24" i="74"/>
  <c r="F24" i="74"/>
  <c r="V23" i="74"/>
  <c r="G23" i="74"/>
  <c r="F23" i="74"/>
  <c r="V22" i="74"/>
  <c r="R22" i="74"/>
  <c r="G22" i="74"/>
  <c r="F22" i="74"/>
  <c r="V21" i="74"/>
  <c r="G21" i="74"/>
  <c r="F21" i="74"/>
  <c r="V20" i="74"/>
  <c r="U20" i="74"/>
  <c r="G20" i="74"/>
  <c r="F20" i="74"/>
  <c r="V19" i="74"/>
  <c r="R19" i="74"/>
  <c r="G19" i="74"/>
  <c r="F19" i="74"/>
  <c r="V18" i="74"/>
  <c r="G18" i="74"/>
  <c r="F18" i="74"/>
  <c r="V17" i="74"/>
  <c r="G17" i="74"/>
  <c r="F17" i="74"/>
  <c r="V16" i="74"/>
  <c r="G16" i="74"/>
  <c r="F16" i="74"/>
  <c r="V15" i="74"/>
  <c r="G15" i="74"/>
  <c r="F15" i="74"/>
  <c r="V14" i="74"/>
  <c r="G14" i="74"/>
  <c r="F14" i="74"/>
  <c r="V13" i="74"/>
  <c r="R13" i="74"/>
  <c r="G13" i="74"/>
  <c r="F13" i="74"/>
  <c r="V12" i="74"/>
  <c r="G12" i="74"/>
  <c r="F12" i="74"/>
  <c r="C12" i="74"/>
  <c r="C3" i="74" s="1"/>
  <c r="O3" i="74" s="1"/>
  <c r="V11" i="74"/>
  <c r="G11" i="74"/>
  <c r="F11" i="74"/>
  <c r="V10" i="74"/>
  <c r="G10" i="74"/>
  <c r="F10" i="74"/>
  <c r="C10" i="74"/>
  <c r="V88" i="74" s="1"/>
  <c r="V9" i="74"/>
  <c r="G9" i="74"/>
  <c r="F9" i="74"/>
  <c r="V8" i="74"/>
  <c r="R8" i="74"/>
  <c r="G8" i="74"/>
  <c r="F8" i="74"/>
  <c r="V7" i="74"/>
  <c r="R7" i="74"/>
  <c r="G7" i="74"/>
  <c r="F7" i="74"/>
  <c r="V6" i="74"/>
  <c r="G6" i="74"/>
  <c r="F6" i="74"/>
  <c r="C6" i="74"/>
  <c r="V5" i="74"/>
  <c r="G5" i="74"/>
  <c r="F5" i="74"/>
  <c r="C5" i="74"/>
  <c r="Y4" i="74"/>
  <c r="W4" i="74"/>
  <c r="V4" i="74"/>
  <c r="M86" i="74"/>
  <c r="U86" i="74" s="1"/>
  <c r="M85" i="74"/>
  <c r="U85" i="74" s="1"/>
  <c r="M80" i="74"/>
  <c r="M79" i="74"/>
  <c r="U79" i="74" s="1"/>
  <c r="M74" i="74"/>
  <c r="U74" i="74" s="1"/>
  <c r="M73" i="74"/>
  <c r="U73" i="74" s="1"/>
  <c r="M68" i="74"/>
  <c r="U68" i="74" s="1"/>
  <c r="M67" i="74"/>
  <c r="U67" i="74" s="1"/>
  <c r="M62" i="74"/>
  <c r="M61" i="74"/>
  <c r="U61" i="74" s="1"/>
  <c r="M56" i="74"/>
  <c r="M55" i="74"/>
  <c r="U55" i="74" s="1"/>
  <c r="M50" i="74"/>
  <c r="U50" i="74" s="1"/>
  <c r="M49" i="74"/>
  <c r="U49" i="74" s="1"/>
  <c r="M44" i="74"/>
  <c r="M43" i="74"/>
  <c r="U43" i="74" s="1"/>
  <c r="M38" i="74"/>
  <c r="M37" i="74"/>
  <c r="U37" i="74" s="1"/>
  <c r="M32" i="74"/>
  <c r="U32" i="74" s="1"/>
  <c r="M31" i="74"/>
  <c r="U31" i="74" s="1"/>
  <c r="M26" i="74"/>
  <c r="M25" i="74"/>
  <c r="U25" i="74" s="1"/>
  <c r="M20" i="74"/>
  <c r="M19" i="74"/>
  <c r="U19" i="74" s="1"/>
  <c r="M14" i="74"/>
  <c r="U14" i="74" s="1"/>
  <c r="M13" i="74"/>
  <c r="U13" i="74" s="1"/>
  <c r="M8" i="74"/>
  <c r="U8" i="74" s="1"/>
  <c r="M7" i="74"/>
  <c r="U7" i="74" s="1"/>
  <c r="M4" i="74" a="1"/>
  <c r="M84" i="74" s="1"/>
  <c r="U84" i="74" s="1"/>
  <c r="G4" i="74"/>
  <c r="F4" i="74"/>
  <c r="AT3" i="74"/>
  <c r="AH3" i="74"/>
  <c r="AQ3" i="74" s="1"/>
  <c r="R3" i="74"/>
  <c r="V98" i="73"/>
  <c r="S98" i="73"/>
  <c r="R98" i="73"/>
  <c r="I98" i="73"/>
  <c r="J98" i="73" s="1"/>
  <c r="H98" i="73"/>
  <c r="G98" i="73"/>
  <c r="F98" i="73"/>
  <c r="V97" i="73"/>
  <c r="R97" i="73"/>
  <c r="G97" i="73"/>
  <c r="F97" i="73"/>
  <c r="V96" i="73"/>
  <c r="R96" i="73"/>
  <c r="G96" i="73"/>
  <c r="H96" i="73" s="1"/>
  <c r="I96" i="73" s="1"/>
  <c r="J96" i="73" s="1"/>
  <c r="F96" i="73"/>
  <c r="V95" i="73"/>
  <c r="R95" i="73"/>
  <c r="I95" i="73"/>
  <c r="J95" i="73" s="1"/>
  <c r="H95" i="73"/>
  <c r="G95" i="73"/>
  <c r="F95" i="73"/>
  <c r="V94" i="73"/>
  <c r="R94" i="73"/>
  <c r="H94" i="73"/>
  <c r="I94" i="73" s="1"/>
  <c r="J94" i="73" s="1"/>
  <c r="G94" i="73"/>
  <c r="F94" i="73"/>
  <c r="V93" i="73"/>
  <c r="R93" i="73"/>
  <c r="G93" i="73"/>
  <c r="H93" i="73" s="1"/>
  <c r="I93" i="73" s="1"/>
  <c r="J93" i="73" s="1"/>
  <c r="F93" i="73"/>
  <c r="V92" i="73"/>
  <c r="R92" i="73"/>
  <c r="J92" i="73"/>
  <c r="I92" i="73"/>
  <c r="H92" i="73"/>
  <c r="G92" i="73"/>
  <c r="F92" i="73"/>
  <c r="V91" i="73"/>
  <c r="R91" i="73"/>
  <c r="G91" i="73"/>
  <c r="F91" i="73"/>
  <c r="V90" i="73"/>
  <c r="R90" i="73"/>
  <c r="G90" i="73"/>
  <c r="H90" i="73" s="1"/>
  <c r="I90" i="73" s="1"/>
  <c r="J90" i="73" s="1"/>
  <c r="F90" i="73"/>
  <c r="V89" i="73"/>
  <c r="R89" i="73"/>
  <c r="I89" i="73"/>
  <c r="J89" i="73" s="1"/>
  <c r="H89" i="73"/>
  <c r="G89" i="73"/>
  <c r="F89" i="73"/>
  <c r="V88" i="73"/>
  <c r="R88" i="73"/>
  <c r="G88" i="73"/>
  <c r="F88" i="73"/>
  <c r="V87" i="73"/>
  <c r="R87" i="73"/>
  <c r="G87" i="73"/>
  <c r="H87" i="73" s="1"/>
  <c r="I87" i="73" s="1"/>
  <c r="J87" i="73" s="1"/>
  <c r="F87" i="73"/>
  <c r="V86" i="73"/>
  <c r="R86" i="73"/>
  <c r="I86" i="73"/>
  <c r="J86" i="73" s="1"/>
  <c r="H86" i="73"/>
  <c r="G86" i="73"/>
  <c r="F86" i="73"/>
  <c r="V85" i="73"/>
  <c r="R85" i="73"/>
  <c r="H85" i="73"/>
  <c r="I85" i="73" s="1"/>
  <c r="J85" i="73" s="1"/>
  <c r="G85" i="73"/>
  <c r="F85" i="73"/>
  <c r="V84" i="73"/>
  <c r="R84" i="73"/>
  <c r="G84" i="73"/>
  <c r="H84" i="73" s="1"/>
  <c r="I84" i="73" s="1"/>
  <c r="J84" i="73" s="1"/>
  <c r="F84" i="73"/>
  <c r="V83" i="73"/>
  <c r="R83" i="73"/>
  <c r="J83" i="73"/>
  <c r="I83" i="73"/>
  <c r="H83" i="73"/>
  <c r="G83" i="73"/>
  <c r="F83" i="73"/>
  <c r="V82" i="73"/>
  <c r="R82" i="73"/>
  <c r="G82" i="73"/>
  <c r="F82" i="73"/>
  <c r="V81" i="73"/>
  <c r="R81" i="73"/>
  <c r="G81" i="73"/>
  <c r="H81" i="73" s="1"/>
  <c r="I81" i="73" s="1"/>
  <c r="J81" i="73" s="1"/>
  <c r="F81" i="73"/>
  <c r="V80" i="73"/>
  <c r="R80" i="73"/>
  <c r="I80" i="73"/>
  <c r="J80" i="73" s="1"/>
  <c r="H80" i="73"/>
  <c r="G80" i="73"/>
  <c r="F80" i="73"/>
  <c r="V79" i="73"/>
  <c r="R79" i="73"/>
  <c r="G79" i="73"/>
  <c r="F79" i="73"/>
  <c r="V78" i="73"/>
  <c r="R78" i="73"/>
  <c r="G78" i="73"/>
  <c r="H78" i="73" s="1"/>
  <c r="I78" i="73" s="1"/>
  <c r="J78" i="73" s="1"/>
  <c r="F78" i="73"/>
  <c r="V77" i="73"/>
  <c r="R77" i="73"/>
  <c r="I77" i="73"/>
  <c r="J77" i="73" s="1"/>
  <c r="H77" i="73"/>
  <c r="G77" i="73"/>
  <c r="F77" i="73"/>
  <c r="V76" i="73"/>
  <c r="R76" i="73"/>
  <c r="H76" i="73"/>
  <c r="I76" i="73" s="1"/>
  <c r="J76" i="73" s="1"/>
  <c r="G76" i="73"/>
  <c r="F76" i="73"/>
  <c r="V75" i="73"/>
  <c r="R75" i="73"/>
  <c r="G75" i="73"/>
  <c r="H75" i="73" s="1"/>
  <c r="I75" i="73" s="1"/>
  <c r="J75" i="73" s="1"/>
  <c r="F75" i="73"/>
  <c r="V74" i="73"/>
  <c r="R74" i="73"/>
  <c r="J74" i="73"/>
  <c r="I74" i="73"/>
  <c r="H74" i="73"/>
  <c r="G74" i="73"/>
  <c r="F74" i="73"/>
  <c r="V73" i="73"/>
  <c r="R73" i="73"/>
  <c r="G73" i="73"/>
  <c r="F73" i="73"/>
  <c r="V72" i="73"/>
  <c r="R72" i="73"/>
  <c r="G72" i="73"/>
  <c r="H72" i="73" s="1"/>
  <c r="I72" i="73" s="1"/>
  <c r="J72" i="73" s="1"/>
  <c r="F72" i="73"/>
  <c r="V71" i="73"/>
  <c r="R71" i="73"/>
  <c r="I71" i="73"/>
  <c r="J71" i="73" s="1"/>
  <c r="H71" i="73"/>
  <c r="G71" i="73"/>
  <c r="F71" i="73"/>
  <c r="V70" i="73"/>
  <c r="R70" i="73"/>
  <c r="G70" i="73"/>
  <c r="F70" i="73"/>
  <c r="V69" i="73"/>
  <c r="R69" i="73"/>
  <c r="G69" i="73"/>
  <c r="H69" i="73" s="1"/>
  <c r="I69" i="73" s="1"/>
  <c r="J69" i="73" s="1"/>
  <c r="F69" i="73"/>
  <c r="V68" i="73"/>
  <c r="R68" i="73"/>
  <c r="I68" i="73"/>
  <c r="J68" i="73" s="1"/>
  <c r="H68" i="73"/>
  <c r="G68" i="73"/>
  <c r="F68" i="73"/>
  <c r="V67" i="73"/>
  <c r="R67" i="73"/>
  <c r="H67" i="73"/>
  <c r="I67" i="73" s="1"/>
  <c r="J67" i="73" s="1"/>
  <c r="G67" i="73"/>
  <c r="F67" i="73"/>
  <c r="V66" i="73"/>
  <c r="R66" i="73"/>
  <c r="G66" i="73"/>
  <c r="H66" i="73" s="1"/>
  <c r="I66" i="73" s="1"/>
  <c r="J66" i="73" s="1"/>
  <c r="F66" i="73"/>
  <c r="V65" i="73"/>
  <c r="R65" i="73"/>
  <c r="J65" i="73"/>
  <c r="I65" i="73"/>
  <c r="H65" i="73"/>
  <c r="G65" i="73"/>
  <c r="F65" i="73"/>
  <c r="V64" i="73"/>
  <c r="R64" i="73"/>
  <c r="G64" i="73"/>
  <c r="F64" i="73"/>
  <c r="V63" i="73"/>
  <c r="R63" i="73"/>
  <c r="G63" i="73"/>
  <c r="H63" i="73" s="1"/>
  <c r="I63" i="73" s="1"/>
  <c r="J63" i="73" s="1"/>
  <c r="F63" i="73"/>
  <c r="V62" i="73"/>
  <c r="R62" i="73"/>
  <c r="I62" i="73"/>
  <c r="J62" i="73" s="1"/>
  <c r="H62" i="73"/>
  <c r="G62" i="73"/>
  <c r="F62" i="73"/>
  <c r="V61" i="73"/>
  <c r="R61" i="73"/>
  <c r="G61" i="73"/>
  <c r="F61" i="73"/>
  <c r="V60" i="73"/>
  <c r="R60" i="73"/>
  <c r="G60" i="73"/>
  <c r="H60" i="73" s="1"/>
  <c r="I60" i="73" s="1"/>
  <c r="J60" i="73" s="1"/>
  <c r="F60" i="73"/>
  <c r="V59" i="73"/>
  <c r="R59" i="73"/>
  <c r="I59" i="73"/>
  <c r="J59" i="73" s="1"/>
  <c r="H59" i="73"/>
  <c r="G59" i="73"/>
  <c r="F59" i="73"/>
  <c r="V58" i="73"/>
  <c r="R58" i="73"/>
  <c r="H58" i="73"/>
  <c r="I58" i="73" s="1"/>
  <c r="J58" i="73" s="1"/>
  <c r="G58" i="73"/>
  <c r="F58" i="73"/>
  <c r="V57" i="73"/>
  <c r="R57" i="73"/>
  <c r="G57" i="73"/>
  <c r="H57" i="73" s="1"/>
  <c r="I57" i="73" s="1"/>
  <c r="J57" i="73" s="1"/>
  <c r="F57" i="73"/>
  <c r="V56" i="73"/>
  <c r="R56" i="73"/>
  <c r="I56" i="73"/>
  <c r="J56" i="73" s="1"/>
  <c r="H56" i="73"/>
  <c r="G56" i="73"/>
  <c r="F56" i="73"/>
  <c r="V55" i="73"/>
  <c r="R55" i="73"/>
  <c r="G55" i="73"/>
  <c r="F55" i="73"/>
  <c r="V54" i="73"/>
  <c r="R54" i="73"/>
  <c r="G54" i="73"/>
  <c r="H54" i="73" s="1"/>
  <c r="I54" i="73" s="1"/>
  <c r="J54" i="73" s="1"/>
  <c r="F54" i="73"/>
  <c r="V53" i="73"/>
  <c r="R53" i="73"/>
  <c r="H53" i="73"/>
  <c r="I53" i="73" s="1"/>
  <c r="J53" i="73" s="1"/>
  <c r="G53" i="73"/>
  <c r="F53" i="73"/>
  <c r="V52" i="73"/>
  <c r="R52" i="73"/>
  <c r="G52" i="73"/>
  <c r="F52" i="73"/>
  <c r="V51" i="73"/>
  <c r="R51" i="73"/>
  <c r="G51" i="73"/>
  <c r="F51" i="73"/>
  <c r="V50" i="73"/>
  <c r="R50" i="73"/>
  <c r="H50" i="73"/>
  <c r="I50" i="73" s="1"/>
  <c r="J50" i="73" s="1"/>
  <c r="G50" i="73"/>
  <c r="F50" i="73"/>
  <c r="V49" i="73"/>
  <c r="R49" i="73"/>
  <c r="G49" i="73"/>
  <c r="F49" i="73"/>
  <c r="V48" i="73"/>
  <c r="R48" i="73"/>
  <c r="G48" i="73"/>
  <c r="F48" i="73"/>
  <c r="V47" i="73"/>
  <c r="R47" i="73"/>
  <c r="H47" i="73"/>
  <c r="I47" i="73" s="1"/>
  <c r="J47" i="73" s="1"/>
  <c r="G47" i="73"/>
  <c r="F47" i="73"/>
  <c r="V46" i="73"/>
  <c r="R46" i="73"/>
  <c r="G46" i="73"/>
  <c r="F46" i="73"/>
  <c r="V45" i="73"/>
  <c r="R45" i="73"/>
  <c r="G45" i="73"/>
  <c r="F45" i="73"/>
  <c r="V44" i="73"/>
  <c r="R44" i="73"/>
  <c r="H44" i="73"/>
  <c r="I44" i="73" s="1"/>
  <c r="J44" i="73" s="1"/>
  <c r="G44" i="73"/>
  <c r="F44" i="73"/>
  <c r="V43" i="73"/>
  <c r="R43" i="73"/>
  <c r="G43" i="73"/>
  <c r="F43" i="73"/>
  <c r="V42" i="73"/>
  <c r="R42" i="73"/>
  <c r="G42" i="73"/>
  <c r="F42" i="73"/>
  <c r="V41" i="73"/>
  <c r="R41" i="73"/>
  <c r="H41" i="73"/>
  <c r="I41" i="73" s="1"/>
  <c r="J41" i="73" s="1"/>
  <c r="G41" i="73"/>
  <c r="F41" i="73"/>
  <c r="V40" i="73"/>
  <c r="R40" i="73"/>
  <c r="G40" i="73"/>
  <c r="F40" i="73"/>
  <c r="V39" i="73"/>
  <c r="R39" i="73"/>
  <c r="G39" i="73"/>
  <c r="F39" i="73"/>
  <c r="V38" i="73"/>
  <c r="R38" i="73"/>
  <c r="H38" i="73"/>
  <c r="I38" i="73" s="1"/>
  <c r="J38" i="73" s="1"/>
  <c r="G38" i="73"/>
  <c r="F38" i="73"/>
  <c r="V37" i="73"/>
  <c r="R37" i="73"/>
  <c r="G37" i="73"/>
  <c r="F37" i="73"/>
  <c r="V36" i="73"/>
  <c r="R36" i="73"/>
  <c r="G36" i="73"/>
  <c r="F36" i="73"/>
  <c r="V35" i="73"/>
  <c r="R35" i="73"/>
  <c r="H35" i="73"/>
  <c r="I35" i="73" s="1"/>
  <c r="J35" i="73" s="1"/>
  <c r="G35" i="73"/>
  <c r="F35" i="73"/>
  <c r="V34" i="73"/>
  <c r="R34" i="73"/>
  <c r="G34" i="73"/>
  <c r="F34" i="73"/>
  <c r="V33" i="73"/>
  <c r="R33" i="73"/>
  <c r="G33" i="73"/>
  <c r="F33" i="73"/>
  <c r="V32" i="73"/>
  <c r="R32" i="73"/>
  <c r="H32" i="73"/>
  <c r="I32" i="73" s="1"/>
  <c r="J32" i="73" s="1"/>
  <c r="G32" i="73"/>
  <c r="F32" i="73"/>
  <c r="V31" i="73"/>
  <c r="R31" i="73"/>
  <c r="G31" i="73"/>
  <c r="F31" i="73"/>
  <c r="V30" i="73"/>
  <c r="R30" i="73"/>
  <c r="G30" i="73"/>
  <c r="F30" i="73"/>
  <c r="V29" i="73"/>
  <c r="R29" i="73"/>
  <c r="H29" i="73"/>
  <c r="I29" i="73" s="1"/>
  <c r="J29" i="73" s="1"/>
  <c r="G29" i="73"/>
  <c r="F29" i="73"/>
  <c r="V28" i="73"/>
  <c r="R28" i="73"/>
  <c r="G28" i="73"/>
  <c r="F28" i="73"/>
  <c r="V27" i="73"/>
  <c r="R27" i="73"/>
  <c r="G27" i="73"/>
  <c r="F27" i="73"/>
  <c r="V26" i="73"/>
  <c r="R26" i="73"/>
  <c r="H26" i="73"/>
  <c r="I26" i="73" s="1"/>
  <c r="J26" i="73" s="1"/>
  <c r="G26" i="73"/>
  <c r="F26" i="73"/>
  <c r="V25" i="73"/>
  <c r="R25" i="73"/>
  <c r="G25" i="73"/>
  <c r="F25" i="73"/>
  <c r="V24" i="73"/>
  <c r="R24" i="73"/>
  <c r="G24" i="73"/>
  <c r="F24" i="73"/>
  <c r="V23" i="73"/>
  <c r="R23" i="73"/>
  <c r="H23" i="73"/>
  <c r="I23" i="73" s="1"/>
  <c r="J23" i="73" s="1"/>
  <c r="G23" i="73"/>
  <c r="F23" i="73"/>
  <c r="V22" i="73"/>
  <c r="R22" i="73"/>
  <c r="G22" i="73"/>
  <c r="F22" i="73"/>
  <c r="V21" i="73"/>
  <c r="R21" i="73"/>
  <c r="G21" i="73"/>
  <c r="F21" i="73"/>
  <c r="V20" i="73"/>
  <c r="R20" i="73"/>
  <c r="H20" i="73"/>
  <c r="I20" i="73" s="1"/>
  <c r="J20" i="73" s="1"/>
  <c r="G20" i="73"/>
  <c r="F20" i="73"/>
  <c r="V19" i="73"/>
  <c r="R19" i="73"/>
  <c r="G19" i="73"/>
  <c r="F19" i="73"/>
  <c r="V18" i="73"/>
  <c r="R18" i="73"/>
  <c r="G18" i="73"/>
  <c r="F18" i="73"/>
  <c r="V17" i="73"/>
  <c r="R17" i="73"/>
  <c r="H17" i="73"/>
  <c r="I17" i="73" s="1"/>
  <c r="J17" i="73" s="1"/>
  <c r="G17" i="73"/>
  <c r="F17" i="73"/>
  <c r="V16" i="73"/>
  <c r="R16" i="73"/>
  <c r="G16" i="73"/>
  <c r="F16" i="73"/>
  <c r="V15" i="73"/>
  <c r="R15" i="73"/>
  <c r="G15" i="73"/>
  <c r="F15" i="73"/>
  <c r="V14" i="73"/>
  <c r="R14" i="73"/>
  <c r="H14" i="73"/>
  <c r="I14" i="73" s="1"/>
  <c r="J14" i="73" s="1"/>
  <c r="G14" i="73"/>
  <c r="F14" i="73"/>
  <c r="V13" i="73"/>
  <c r="R13" i="73"/>
  <c r="G13" i="73"/>
  <c r="F13" i="73"/>
  <c r="V12" i="73"/>
  <c r="R12" i="73"/>
  <c r="G12" i="73"/>
  <c r="F12" i="73"/>
  <c r="C12" i="73"/>
  <c r="V11" i="73"/>
  <c r="R11" i="73"/>
  <c r="I11" i="73"/>
  <c r="J11" i="73" s="1"/>
  <c r="G11" i="73"/>
  <c r="F11" i="73"/>
  <c r="V10" i="73"/>
  <c r="R10" i="73"/>
  <c r="H10" i="73"/>
  <c r="I10" i="73" s="1"/>
  <c r="J10" i="73" s="1"/>
  <c r="G10" i="73"/>
  <c r="F10" i="73"/>
  <c r="V9" i="73"/>
  <c r="R9" i="73"/>
  <c r="I9" i="73"/>
  <c r="J9" i="73" s="1"/>
  <c r="H9" i="73"/>
  <c r="G9" i="73"/>
  <c r="F9" i="73"/>
  <c r="C9" i="73"/>
  <c r="H11" i="73" s="1"/>
  <c r="V8" i="73"/>
  <c r="R8" i="73"/>
  <c r="G8" i="73"/>
  <c r="H8" i="73" s="1"/>
  <c r="I8" i="73" s="1"/>
  <c r="J8" i="73" s="1"/>
  <c r="F8" i="73"/>
  <c r="C8" i="73"/>
  <c r="Q66" i="73" s="1"/>
  <c r="B8" i="73"/>
  <c r="V7" i="73"/>
  <c r="R7" i="73"/>
  <c r="H7" i="73"/>
  <c r="I7" i="73" s="1"/>
  <c r="J7" i="73" s="1"/>
  <c r="G7" i="73"/>
  <c r="F7" i="73"/>
  <c r="V6" i="73"/>
  <c r="R6" i="73"/>
  <c r="I6" i="73"/>
  <c r="J6" i="73" s="1"/>
  <c r="H6" i="73"/>
  <c r="G6" i="73"/>
  <c r="F6" i="73"/>
  <c r="V5" i="73"/>
  <c r="R5" i="73"/>
  <c r="G5" i="73"/>
  <c r="F5" i="73"/>
  <c r="Y4" i="73"/>
  <c r="W4" i="73"/>
  <c r="V4" i="73"/>
  <c r="R4" i="73"/>
  <c r="M97" i="73"/>
  <c r="U97" i="73" s="1"/>
  <c r="M87" i="73"/>
  <c r="U87" i="73" s="1"/>
  <c r="M79" i="73"/>
  <c r="U79" i="73" s="1"/>
  <c r="M69" i="73"/>
  <c r="U69" i="73" s="1"/>
  <c r="M61" i="73"/>
  <c r="U61" i="73" s="1"/>
  <c r="M51" i="73"/>
  <c r="U51" i="73" s="1"/>
  <c r="M43" i="73"/>
  <c r="U43" i="73" s="1"/>
  <c r="M33" i="73"/>
  <c r="U33" i="73" s="1"/>
  <c r="M25" i="73"/>
  <c r="U25" i="73" s="1"/>
  <c r="M15" i="73"/>
  <c r="U15" i="73" s="1"/>
  <c r="M7" i="73"/>
  <c r="U7" i="73" s="1"/>
  <c r="M4" i="73" a="1"/>
  <c r="M92" i="73" s="1"/>
  <c r="U92" i="73" s="1"/>
  <c r="G4" i="73"/>
  <c r="H4" i="73" s="1"/>
  <c r="I4" i="73" s="1"/>
  <c r="J4" i="73" s="1"/>
  <c r="K4" i="73" s="1"/>
  <c r="F4" i="73"/>
  <c r="AT3" i="73"/>
  <c r="R3" i="73"/>
  <c r="AH3" i="73" s="1"/>
  <c r="AQ3" i="73" s="1"/>
  <c r="Q3" i="73"/>
  <c r="AG3" i="73" s="1"/>
  <c r="AP3" i="73" s="1"/>
  <c r="C3" i="73"/>
  <c r="O3" i="73" s="1"/>
  <c r="P3" i="73" s="1"/>
  <c r="AF3" i="73" s="1"/>
  <c r="AO3" i="73" s="1"/>
  <c r="R23" i="72"/>
  <c r="G23" i="72"/>
  <c r="F23" i="72"/>
  <c r="R22" i="72"/>
  <c r="G22" i="72"/>
  <c r="F22" i="72"/>
  <c r="R21" i="72"/>
  <c r="G21" i="72"/>
  <c r="F21" i="72"/>
  <c r="R20" i="72"/>
  <c r="G20" i="72"/>
  <c r="F20" i="72"/>
  <c r="R19" i="72"/>
  <c r="G19" i="72"/>
  <c r="F19" i="72"/>
  <c r="R18" i="72"/>
  <c r="G18" i="72"/>
  <c r="F18" i="72"/>
  <c r="R17" i="72"/>
  <c r="G17" i="72"/>
  <c r="F17" i="72"/>
  <c r="R16" i="72"/>
  <c r="G16" i="72"/>
  <c r="F16" i="72"/>
  <c r="R15" i="72"/>
  <c r="G15" i="72"/>
  <c r="F15" i="72"/>
  <c r="R14" i="72"/>
  <c r="G14" i="72"/>
  <c r="F14" i="72"/>
  <c r="R13" i="72"/>
  <c r="G13" i="72"/>
  <c r="F13" i="72"/>
  <c r="R12" i="72"/>
  <c r="G12" i="72"/>
  <c r="F12" i="72"/>
  <c r="C12" i="72"/>
  <c r="R11" i="72"/>
  <c r="G11" i="72"/>
  <c r="F11" i="72"/>
  <c r="R10" i="72"/>
  <c r="G10" i="72"/>
  <c r="F10" i="72"/>
  <c r="C10" i="72"/>
  <c r="R9" i="72"/>
  <c r="G9" i="72"/>
  <c r="F9" i="72"/>
  <c r="V8" i="72"/>
  <c r="G8" i="72"/>
  <c r="F8" i="72"/>
  <c r="C8" i="72"/>
  <c r="Q7" i="72" s="1"/>
  <c r="B8" i="72"/>
  <c r="Q3" i="72" s="1"/>
  <c r="AG3" i="72" s="1"/>
  <c r="AP3" i="72" s="1"/>
  <c r="R7" i="72"/>
  <c r="G7" i="72"/>
  <c r="F7" i="72"/>
  <c r="R6" i="72"/>
  <c r="G6" i="72"/>
  <c r="F6" i="72"/>
  <c r="C6" i="72"/>
  <c r="R8" i="72" s="1"/>
  <c r="R5" i="72"/>
  <c r="G5" i="72"/>
  <c r="F5" i="72"/>
  <c r="C5" i="72"/>
  <c r="B5" i="72"/>
  <c r="W4" i="72"/>
  <c r="V4" i="72"/>
  <c r="Y4" i="72" s="1"/>
  <c r="R4" i="72"/>
  <c r="M20" i="72"/>
  <c r="U20" i="72" s="1"/>
  <c r="M19" i="72"/>
  <c r="U19" i="72" s="1"/>
  <c r="M15" i="72"/>
  <c r="U15" i="72" s="1"/>
  <c r="M14" i="72"/>
  <c r="U14" i="72" s="1"/>
  <c r="M12" i="72"/>
  <c r="U12" i="72" s="1"/>
  <c r="M9" i="72"/>
  <c r="U9" i="72" s="1"/>
  <c r="M7" i="72"/>
  <c r="U7" i="72" s="1"/>
  <c r="M6" i="72"/>
  <c r="U6" i="72" s="1"/>
  <c r="M4" i="72" a="1"/>
  <c r="G4" i="72"/>
  <c r="F4" i="72"/>
  <c r="AT3" i="72"/>
  <c r="R3" i="72"/>
  <c r="C3" i="72"/>
  <c r="O8" i="72" s="1"/>
  <c r="P8" i="72" s="1"/>
  <c r="V23" i="71"/>
  <c r="G23" i="71"/>
  <c r="F23" i="71"/>
  <c r="V22" i="71"/>
  <c r="U22" i="71"/>
  <c r="G22" i="71"/>
  <c r="F22" i="71"/>
  <c r="V21" i="71"/>
  <c r="G21" i="71"/>
  <c r="F21" i="71"/>
  <c r="V20" i="71"/>
  <c r="G20" i="71"/>
  <c r="F20" i="71"/>
  <c r="V19" i="71"/>
  <c r="G19" i="71"/>
  <c r="F19" i="71"/>
  <c r="V18" i="71"/>
  <c r="G18" i="71"/>
  <c r="F18" i="71"/>
  <c r="V17" i="71"/>
  <c r="G17" i="71"/>
  <c r="F17" i="71"/>
  <c r="V16" i="71"/>
  <c r="U16" i="71"/>
  <c r="G16" i="71"/>
  <c r="F16" i="71"/>
  <c r="V15" i="71"/>
  <c r="G15" i="71"/>
  <c r="F15" i="71"/>
  <c r="V14" i="71"/>
  <c r="G14" i="71"/>
  <c r="F14" i="71"/>
  <c r="V13" i="71"/>
  <c r="G13" i="71"/>
  <c r="F13" i="71"/>
  <c r="V12" i="71"/>
  <c r="G12" i="71"/>
  <c r="F12" i="71"/>
  <c r="C12" i="71"/>
  <c r="C3" i="71" s="1"/>
  <c r="O23" i="71" s="1"/>
  <c r="P23" i="71" s="1"/>
  <c r="V11" i="71"/>
  <c r="G11" i="71"/>
  <c r="F11" i="71"/>
  <c r="V10" i="71"/>
  <c r="G10" i="71"/>
  <c r="F10" i="71"/>
  <c r="C10" i="71"/>
  <c r="V9" i="71"/>
  <c r="G9" i="71"/>
  <c r="F9" i="71"/>
  <c r="V8" i="71"/>
  <c r="G8" i="71"/>
  <c r="F8" i="71"/>
  <c r="C8" i="71"/>
  <c r="B8" i="71"/>
  <c r="Q3" i="71" s="1"/>
  <c r="AG3" i="71" s="1"/>
  <c r="AP3" i="71" s="1"/>
  <c r="V7" i="71"/>
  <c r="U7" i="71"/>
  <c r="G7" i="71"/>
  <c r="F7" i="71"/>
  <c r="V6" i="71"/>
  <c r="U6" i="71"/>
  <c r="G6" i="71"/>
  <c r="F6" i="71"/>
  <c r="C6" i="71"/>
  <c r="R3" i="71" s="1"/>
  <c r="V5" i="71"/>
  <c r="G5" i="71"/>
  <c r="F5" i="71"/>
  <c r="C5" i="71"/>
  <c r="B5" i="71"/>
  <c r="Z4" i="71"/>
  <c r="Y4" i="71"/>
  <c r="X4" i="71"/>
  <c r="W4" i="71"/>
  <c r="V4" i="71"/>
  <c r="U4" i="71"/>
  <c r="M23" i="71"/>
  <c r="U23" i="71" s="1"/>
  <c r="M22" i="71"/>
  <c r="M20" i="71"/>
  <c r="U20" i="71" s="1"/>
  <c r="M19" i="71"/>
  <c r="U19" i="71" s="1"/>
  <c r="M18" i="71"/>
  <c r="U18" i="71" s="1"/>
  <c r="M17" i="71"/>
  <c r="U17" i="71" s="1"/>
  <c r="M16" i="71"/>
  <c r="M14" i="71"/>
  <c r="U14" i="71" s="1"/>
  <c r="M13" i="71"/>
  <c r="U13" i="71" s="1"/>
  <c r="M12" i="71"/>
  <c r="U12" i="71" s="1"/>
  <c r="M11" i="71"/>
  <c r="U11" i="71" s="1"/>
  <c r="M10" i="71"/>
  <c r="U10" i="71" s="1"/>
  <c r="M8" i="71"/>
  <c r="U8" i="71" s="1"/>
  <c r="M7" i="71"/>
  <c r="M6" i="71"/>
  <c r="M5" i="71"/>
  <c r="U5" i="71" s="1"/>
  <c r="M4" i="71"/>
  <c r="M4" i="71" a="1"/>
  <c r="M21" i="71" s="1"/>
  <c r="U21" i="71" s="1"/>
  <c r="G4" i="71"/>
  <c r="F4" i="71"/>
  <c r="AT3" i="71"/>
  <c r="V23" i="70"/>
  <c r="U23" i="70"/>
  <c r="G23" i="70"/>
  <c r="F23" i="70"/>
  <c r="V22" i="70"/>
  <c r="G22" i="70"/>
  <c r="F22" i="70"/>
  <c r="V21" i="70"/>
  <c r="G21" i="70"/>
  <c r="F21" i="70"/>
  <c r="V20" i="70"/>
  <c r="G20" i="70"/>
  <c r="F20" i="70"/>
  <c r="V19" i="70"/>
  <c r="G19" i="70"/>
  <c r="F19" i="70"/>
  <c r="V18" i="70"/>
  <c r="G18" i="70"/>
  <c r="F18" i="70"/>
  <c r="V17" i="70"/>
  <c r="G17" i="70"/>
  <c r="F17" i="70"/>
  <c r="V16" i="70"/>
  <c r="G16" i="70"/>
  <c r="F16" i="70"/>
  <c r="V15" i="70"/>
  <c r="G15" i="70"/>
  <c r="F15" i="70"/>
  <c r="V14" i="70"/>
  <c r="G14" i="70"/>
  <c r="F14" i="70"/>
  <c r="V13" i="70"/>
  <c r="U13" i="70"/>
  <c r="G13" i="70"/>
  <c r="F13" i="70"/>
  <c r="V12" i="70"/>
  <c r="G12" i="70"/>
  <c r="F12" i="70"/>
  <c r="C12" i="70"/>
  <c r="C3" i="70" s="1"/>
  <c r="V11" i="70"/>
  <c r="G11" i="70"/>
  <c r="F11" i="70"/>
  <c r="V10" i="70"/>
  <c r="R10" i="70"/>
  <c r="G10" i="70"/>
  <c r="F10" i="70"/>
  <c r="C10" i="70"/>
  <c r="V8" i="70" s="1"/>
  <c r="V9" i="70"/>
  <c r="G9" i="70"/>
  <c r="F9" i="70"/>
  <c r="Q8" i="70"/>
  <c r="G8" i="70"/>
  <c r="F8" i="70"/>
  <c r="C8" i="70"/>
  <c r="Q9" i="70" s="1"/>
  <c r="B8" i="70"/>
  <c r="Q3" i="70" s="1"/>
  <c r="AG3" i="70" s="1"/>
  <c r="AP3" i="70" s="1"/>
  <c r="V7" i="70"/>
  <c r="G7" i="70"/>
  <c r="F7" i="70"/>
  <c r="V6" i="70"/>
  <c r="G6" i="70"/>
  <c r="F6" i="70"/>
  <c r="C6" i="70"/>
  <c r="R8" i="70" s="1"/>
  <c r="V5" i="70"/>
  <c r="U5" i="70"/>
  <c r="Q5" i="70"/>
  <c r="G5" i="70"/>
  <c r="F5" i="70"/>
  <c r="C5" i="70"/>
  <c r="B5" i="70"/>
  <c r="Z4" i="70"/>
  <c r="W5" i="70" s="1"/>
  <c r="W4" i="70"/>
  <c r="Y4" i="70" s="1"/>
  <c r="V4" i="70"/>
  <c r="R4" i="70"/>
  <c r="M23" i="70"/>
  <c r="M22" i="70"/>
  <c r="U22" i="70" s="1"/>
  <c r="M19" i="70"/>
  <c r="U19" i="70" s="1"/>
  <c r="M18" i="70"/>
  <c r="U18" i="70" s="1"/>
  <c r="M17" i="70"/>
  <c r="U17" i="70" s="1"/>
  <c r="M16" i="70"/>
  <c r="U16" i="70" s="1"/>
  <c r="M13" i="70"/>
  <c r="M12" i="70"/>
  <c r="U12" i="70" s="1"/>
  <c r="M11" i="70"/>
  <c r="U11" i="70" s="1"/>
  <c r="M10" i="70"/>
  <c r="U10" i="70" s="1"/>
  <c r="M7" i="70"/>
  <c r="U7" i="70" s="1"/>
  <c r="M6" i="70"/>
  <c r="U6" i="70" s="1"/>
  <c r="M5" i="70"/>
  <c r="M4" i="70"/>
  <c r="U4" i="70" s="1"/>
  <c r="X4" i="70" s="1"/>
  <c r="M4" i="70" a="1"/>
  <c r="M21" i="70" s="1"/>
  <c r="U21" i="70" s="1"/>
  <c r="G4" i="70"/>
  <c r="F4" i="70"/>
  <c r="AT3" i="70"/>
  <c r="R3" i="70"/>
  <c r="V23" i="69"/>
  <c r="R23" i="69"/>
  <c r="G23" i="69"/>
  <c r="F23" i="69"/>
  <c r="V22" i="69"/>
  <c r="R22" i="69"/>
  <c r="G22" i="69"/>
  <c r="F22" i="69"/>
  <c r="R21" i="69"/>
  <c r="G21" i="69"/>
  <c r="F21" i="69"/>
  <c r="V20" i="69"/>
  <c r="R20" i="69"/>
  <c r="Q20" i="69"/>
  <c r="G20" i="69"/>
  <c r="F20" i="69"/>
  <c r="V19" i="69"/>
  <c r="R19" i="69"/>
  <c r="G19" i="69"/>
  <c r="F19" i="69"/>
  <c r="R18" i="69"/>
  <c r="G18" i="69"/>
  <c r="F18" i="69"/>
  <c r="V17" i="69"/>
  <c r="R17" i="69"/>
  <c r="G17" i="69"/>
  <c r="F17" i="69"/>
  <c r="V16" i="69"/>
  <c r="R16" i="69"/>
  <c r="G16" i="69"/>
  <c r="F16" i="69"/>
  <c r="R15" i="69"/>
  <c r="G15" i="69"/>
  <c r="F15" i="69"/>
  <c r="V14" i="69"/>
  <c r="R14" i="69"/>
  <c r="G14" i="69"/>
  <c r="F14" i="69"/>
  <c r="V13" i="69"/>
  <c r="R13" i="69"/>
  <c r="G13" i="69"/>
  <c r="F13" i="69"/>
  <c r="R12" i="69"/>
  <c r="G12" i="69"/>
  <c r="F12" i="69"/>
  <c r="C12" i="69"/>
  <c r="C3" i="69" s="1"/>
  <c r="O18" i="69" s="1"/>
  <c r="P18" i="69" s="1"/>
  <c r="R11" i="69"/>
  <c r="G11" i="69"/>
  <c r="F11" i="69"/>
  <c r="V10" i="69"/>
  <c r="R10" i="69"/>
  <c r="Q10" i="69"/>
  <c r="G10" i="69"/>
  <c r="F10" i="69"/>
  <c r="C10" i="69"/>
  <c r="V8" i="69" s="1"/>
  <c r="V9" i="69"/>
  <c r="R9" i="69"/>
  <c r="Q9" i="69"/>
  <c r="G9" i="69"/>
  <c r="F9" i="69"/>
  <c r="R8" i="69"/>
  <c r="G8" i="69"/>
  <c r="F8" i="69"/>
  <c r="C8" i="69"/>
  <c r="Q11" i="69" s="1"/>
  <c r="B8" i="69"/>
  <c r="Q3" i="69" s="1"/>
  <c r="AG3" i="69" s="1"/>
  <c r="AP3" i="69" s="1"/>
  <c r="V7" i="69"/>
  <c r="R7" i="69"/>
  <c r="G7" i="69"/>
  <c r="F7" i="69"/>
  <c r="R6" i="69"/>
  <c r="G6" i="69"/>
  <c r="F6" i="69"/>
  <c r="V5" i="69"/>
  <c r="R5" i="69"/>
  <c r="G5" i="69"/>
  <c r="F5" i="69"/>
  <c r="C5" i="69"/>
  <c r="B5" i="69"/>
  <c r="W4" i="69"/>
  <c r="R4" i="69"/>
  <c r="M4" i="69" a="1"/>
  <c r="G4" i="69"/>
  <c r="F4" i="69"/>
  <c r="AT3" i="69"/>
  <c r="AH3" i="69"/>
  <c r="AQ3" i="69" s="1"/>
  <c r="R3" i="69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C12" i="68"/>
  <c r="G11" i="68"/>
  <c r="F11" i="68"/>
  <c r="G10" i="68"/>
  <c r="F10" i="68"/>
  <c r="C10" i="68"/>
  <c r="V11" i="68" s="1"/>
  <c r="V9" i="68"/>
  <c r="G9" i="68"/>
  <c r="F9" i="68"/>
  <c r="V8" i="68"/>
  <c r="R8" i="68"/>
  <c r="G8" i="68"/>
  <c r="F8" i="68"/>
  <c r="C8" i="68"/>
  <c r="Q9" i="68" s="1"/>
  <c r="B8" i="68"/>
  <c r="Q3" i="68" s="1"/>
  <c r="AG3" i="68" s="1"/>
  <c r="AP3" i="68" s="1"/>
  <c r="V7" i="68"/>
  <c r="G7" i="68"/>
  <c r="F7" i="68"/>
  <c r="V6" i="68"/>
  <c r="G6" i="68"/>
  <c r="F6" i="68"/>
  <c r="C6" i="68"/>
  <c r="V5" i="68"/>
  <c r="Q5" i="68"/>
  <c r="G5" i="68"/>
  <c r="F5" i="68"/>
  <c r="C5" i="68"/>
  <c r="B5" i="68"/>
  <c r="W4" i="68"/>
  <c r="V4" i="68"/>
  <c r="Y4" i="68" s="1"/>
  <c r="M23" i="68"/>
  <c r="U23" i="68" s="1"/>
  <c r="M17" i="68"/>
  <c r="U17" i="68" s="1"/>
  <c r="M11" i="68"/>
  <c r="U11" i="68" s="1"/>
  <c r="M5" i="68"/>
  <c r="U5" i="68" s="1"/>
  <c r="M4" i="68" a="1"/>
  <c r="M22" i="68" s="1"/>
  <c r="U22" i="68" s="1"/>
  <c r="G4" i="68"/>
  <c r="F4" i="68"/>
  <c r="AT3" i="68"/>
  <c r="C3" i="68"/>
  <c r="O11" i="68" s="1"/>
  <c r="P11" i="68" s="1"/>
  <c r="V23" i="67"/>
  <c r="G23" i="67"/>
  <c r="F23" i="67"/>
  <c r="V22" i="67"/>
  <c r="G22" i="67"/>
  <c r="F22" i="67"/>
  <c r="V21" i="67"/>
  <c r="G21" i="67"/>
  <c r="F21" i="67"/>
  <c r="V20" i="67"/>
  <c r="G20" i="67"/>
  <c r="F20" i="67"/>
  <c r="V19" i="67"/>
  <c r="G19" i="67"/>
  <c r="F19" i="67"/>
  <c r="V18" i="67"/>
  <c r="U18" i="67"/>
  <c r="G18" i="67"/>
  <c r="F18" i="67"/>
  <c r="V17" i="67"/>
  <c r="G17" i="67"/>
  <c r="F17" i="67"/>
  <c r="V16" i="67"/>
  <c r="G16" i="67"/>
  <c r="F16" i="67"/>
  <c r="V15" i="67"/>
  <c r="G15" i="67"/>
  <c r="F15" i="67"/>
  <c r="V14" i="67"/>
  <c r="G14" i="67"/>
  <c r="F14" i="67"/>
  <c r="V13" i="67"/>
  <c r="G13" i="67"/>
  <c r="F13" i="67"/>
  <c r="V12" i="67"/>
  <c r="U12" i="67"/>
  <c r="G12" i="67"/>
  <c r="F12" i="67"/>
  <c r="C12" i="67"/>
  <c r="C3" i="67" s="1"/>
  <c r="V11" i="67"/>
  <c r="U11" i="67"/>
  <c r="G11" i="67"/>
  <c r="F11" i="67"/>
  <c r="V10" i="67"/>
  <c r="G10" i="67"/>
  <c r="F10" i="67"/>
  <c r="C10" i="67"/>
  <c r="V9" i="67"/>
  <c r="G9" i="67"/>
  <c r="F9" i="67"/>
  <c r="V8" i="67"/>
  <c r="Q8" i="67"/>
  <c r="G8" i="67"/>
  <c r="F8" i="67"/>
  <c r="C8" i="67"/>
  <c r="Q23" i="67" s="1"/>
  <c r="B8" i="67"/>
  <c r="Q3" i="67" s="1"/>
  <c r="AG3" i="67" s="1"/>
  <c r="AP3" i="67" s="1"/>
  <c r="V7" i="67"/>
  <c r="Q7" i="67"/>
  <c r="G7" i="67"/>
  <c r="F7" i="67"/>
  <c r="V6" i="67"/>
  <c r="U6" i="67"/>
  <c r="Q6" i="67"/>
  <c r="G6" i="67"/>
  <c r="F6" i="67"/>
  <c r="C6" i="67"/>
  <c r="R23" i="67" s="1"/>
  <c r="V5" i="67"/>
  <c r="U5" i="67"/>
  <c r="R5" i="67"/>
  <c r="Q5" i="67"/>
  <c r="G5" i="67"/>
  <c r="F5" i="67"/>
  <c r="C5" i="67"/>
  <c r="B5" i="67"/>
  <c r="W4" i="67"/>
  <c r="V4" i="67"/>
  <c r="M23" i="67"/>
  <c r="U23" i="67" s="1"/>
  <c r="M22" i="67"/>
  <c r="U22" i="67" s="1"/>
  <c r="M20" i="67"/>
  <c r="U20" i="67" s="1"/>
  <c r="M19" i="67"/>
  <c r="U19" i="67" s="1"/>
  <c r="M18" i="67"/>
  <c r="M17" i="67"/>
  <c r="U17" i="67" s="1"/>
  <c r="M16" i="67"/>
  <c r="U16" i="67" s="1"/>
  <c r="M14" i="67"/>
  <c r="U14" i="67" s="1"/>
  <c r="M13" i="67"/>
  <c r="U13" i="67" s="1"/>
  <c r="M12" i="67"/>
  <c r="M11" i="67"/>
  <c r="M10" i="67"/>
  <c r="U10" i="67" s="1"/>
  <c r="M8" i="67"/>
  <c r="U8" i="67" s="1"/>
  <c r="M7" i="67"/>
  <c r="U7" i="67" s="1"/>
  <c r="M6" i="67"/>
  <c r="M5" i="67"/>
  <c r="M4" i="67"/>
  <c r="U4" i="67" s="1"/>
  <c r="X4" i="67" s="1"/>
  <c r="M4" i="67" a="1"/>
  <c r="M21" i="67" s="1"/>
  <c r="U21" i="67" s="1"/>
  <c r="G4" i="67"/>
  <c r="F4" i="67"/>
  <c r="AT3" i="67"/>
  <c r="R3" i="67"/>
  <c r="R23" i="66"/>
  <c r="G23" i="66"/>
  <c r="F23" i="66"/>
  <c r="R22" i="66"/>
  <c r="G22" i="66"/>
  <c r="F22" i="66"/>
  <c r="R21" i="66"/>
  <c r="G21" i="66"/>
  <c r="F21" i="66"/>
  <c r="R20" i="66"/>
  <c r="G20" i="66"/>
  <c r="F20" i="66"/>
  <c r="R19" i="66"/>
  <c r="G19" i="66"/>
  <c r="F19" i="66"/>
  <c r="R18" i="66"/>
  <c r="G18" i="66"/>
  <c r="F18" i="66"/>
  <c r="R17" i="66"/>
  <c r="G17" i="66"/>
  <c r="F17" i="66"/>
  <c r="R16" i="66"/>
  <c r="G16" i="66"/>
  <c r="F16" i="66"/>
  <c r="R15" i="66"/>
  <c r="G15" i="66"/>
  <c r="F15" i="66"/>
  <c r="R14" i="66"/>
  <c r="G14" i="66"/>
  <c r="F14" i="66"/>
  <c r="R13" i="66"/>
  <c r="G13" i="66"/>
  <c r="F13" i="66"/>
  <c r="R12" i="66"/>
  <c r="G12" i="66"/>
  <c r="F12" i="66"/>
  <c r="C12" i="66"/>
  <c r="G11" i="66"/>
  <c r="F11" i="66"/>
  <c r="R10" i="66"/>
  <c r="G10" i="66"/>
  <c r="F10" i="66"/>
  <c r="C10" i="66"/>
  <c r="V9" i="66"/>
  <c r="R9" i="66"/>
  <c r="G9" i="66"/>
  <c r="F9" i="66"/>
  <c r="G8" i="66"/>
  <c r="F8" i="66"/>
  <c r="C8" i="66"/>
  <c r="Q23" i="66" s="1"/>
  <c r="B8" i="66"/>
  <c r="Q3" i="66" s="1"/>
  <c r="AG3" i="66" s="1"/>
  <c r="AP3" i="66" s="1"/>
  <c r="R7" i="66"/>
  <c r="G7" i="66"/>
  <c r="F7" i="66"/>
  <c r="R6" i="66"/>
  <c r="G6" i="66"/>
  <c r="F6" i="66"/>
  <c r="C6" i="66"/>
  <c r="R11" i="66" s="1"/>
  <c r="Q5" i="66"/>
  <c r="G5" i="66"/>
  <c r="F5" i="66"/>
  <c r="C5" i="66"/>
  <c r="B5" i="66"/>
  <c r="W4" i="66"/>
  <c r="V4" i="66"/>
  <c r="Y4" i="66" s="1"/>
  <c r="R4" i="66"/>
  <c r="M4" i="66" a="1"/>
  <c r="G4" i="66"/>
  <c r="F4" i="66"/>
  <c r="AT3" i="66"/>
  <c r="R3" i="66"/>
  <c r="C3" i="66"/>
  <c r="O9" i="66" s="1"/>
  <c r="P9" i="66" s="1"/>
  <c r="R23" i="65"/>
  <c r="G23" i="65"/>
  <c r="F23" i="65"/>
  <c r="R22" i="65"/>
  <c r="Q22" i="65"/>
  <c r="G22" i="65"/>
  <c r="F22" i="65"/>
  <c r="R21" i="65"/>
  <c r="G21" i="65"/>
  <c r="F21" i="65"/>
  <c r="R20" i="65"/>
  <c r="G20" i="65"/>
  <c r="F20" i="65"/>
  <c r="R19" i="65"/>
  <c r="Q19" i="65"/>
  <c r="G19" i="65"/>
  <c r="F19" i="65"/>
  <c r="R18" i="65"/>
  <c r="G18" i="65"/>
  <c r="F18" i="65"/>
  <c r="R17" i="65"/>
  <c r="G17" i="65"/>
  <c r="F17" i="65"/>
  <c r="R16" i="65"/>
  <c r="Q16" i="65"/>
  <c r="G16" i="65"/>
  <c r="F16" i="65"/>
  <c r="R15" i="65"/>
  <c r="G15" i="65"/>
  <c r="F15" i="65"/>
  <c r="R14" i="65"/>
  <c r="G14" i="65"/>
  <c r="F14" i="65"/>
  <c r="R13" i="65"/>
  <c r="Q13" i="65"/>
  <c r="G13" i="65"/>
  <c r="F13" i="65"/>
  <c r="R12" i="65"/>
  <c r="G12" i="65"/>
  <c r="F12" i="65"/>
  <c r="C12" i="65"/>
  <c r="C3" i="65" s="1"/>
  <c r="V11" i="65"/>
  <c r="R11" i="65"/>
  <c r="G11" i="65"/>
  <c r="F11" i="65"/>
  <c r="R10" i="65"/>
  <c r="G10" i="65"/>
  <c r="F10" i="65"/>
  <c r="C10" i="65"/>
  <c r="V23" i="65" s="1"/>
  <c r="V9" i="65"/>
  <c r="R9" i="65"/>
  <c r="G9" i="65"/>
  <c r="F9" i="65"/>
  <c r="V8" i="65"/>
  <c r="R8" i="65"/>
  <c r="Q8" i="65"/>
  <c r="G8" i="65"/>
  <c r="F8" i="65"/>
  <c r="C8" i="65"/>
  <c r="Q11" i="65" s="1"/>
  <c r="B8" i="65"/>
  <c r="Q3" i="65" s="1"/>
  <c r="AG3" i="65" s="1"/>
  <c r="AP3" i="65" s="1"/>
  <c r="V7" i="65"/>
  <c r="R7" i="65"/>
  <c r="Q7" i="65"/>
  <c r="G7" i="65"/>
  <c r="F7" i="65"/>
  <c r="V6" i="65"/>
  <c r="R6" i="65"/>
  <c r="Q6" i="65"/>
  <c r="G6" i="65"/>
  <c r="F6" i="65"/>
  <c r="V5" i="65"/>
  <c r="U5" i="65"/>
  <c r="R5" i="65"/>
  <c r="Q5" i="65"/>
  <c r="G5" i="65"/>
  <c r="F5" i="65"/>
  <c r="C5" i="65"/>
  <c r="B5" i="65"/>
  <c r="W4" i="65"/>
  <c r="R4" i="65"/>
  <c r="M23" i="65"/>
  <c r="U23" i="65" s="1"/>
  <c r="M22" i="65"/>
  <c r="U22" i="65" s="1"/>
  <c r="M20" i="65"/>
  <c r="U20" i="65" s="1"/>
  <c r="M19" i="65"/>
  <c r="U19" i="65" s="1"/>
  <c r="M17" i="65"/>
  <c r="U17" i="65" s="1"/>
  <c r="M16" i="65"/>
  <c r="U16" i="65" s="1"/>
  <c r="M14" i="65"/>
  <c r="U14" i="65" s="1"/>
  <c r="M13" i="65"/>
  <c r="U13" i="65" s="1"/>
  <c r="M11" i="65"/>
  <c r="U11" i="65" s="1"/>
  <c r="M10" i="65"/>
  <c r="U10" i="65" s="1"/>
  <c r="M8" i="65"/>
  <c r="U8" i="65" s="1"/>
  <c r="M7" i="65"/>
  <c r="U7" i="65" s="1"/>
  <c r="M5" i="65"/>
  <c r="M4" i="65"/>
  <c r="U4" i="65" s="1"/>
  <c r="X4" i="65" s="1"/>
  <c r="AH4" i="65" s="1"/>
  <c r="M4" i="65" a="1"/>
  <c r="M18" i="65" s="1"/>
  <c r="U18" i="65" s="1"/>
  <c r="G4" i="65"/>
  <c r="F4" i="65"/>
  <c r="AT3" i="65"/>
  <c r="R3" i="65"/>
  <c r="AH3" i="65" s="1"/>
  <c r="AQ3" i="65" s="1"/>
  <c r="V23" i="64"/>
  <c r="R23" i="64"/>
  <c r="G23" i="64"/>
  <c r="F23" i="64"/>
  <c r="V22" i="64"/>
  <c r="R22" i="64"/>
  <c r="G22" i="64"/>
  <c r="F22" i="64"/>
  <c r="V21" i="64"/>
  <c r="R21" i="64"/>
  <c r="G21" i="64"/>
  <c r="F21" i="64"/>
  <c r="V20" i="64"/>
  <c r="R20" i="64"/>
  <c r="G20" i="64"/>
  <c r="F20" i="64"/>
  <c r="V19" i="64"/>
  <c r="R19" i="64"/>
  <c r="G19" i="64"/>
  <c r="F19" i="64"/>
  <c r="V18" i="64"/>
  <c r="R18" i="64"/>
  <c r="G18" i="64"/>
  <c r="F18" i="64"/>
  <c r="V17" i="64"/>
  <c r="R17" i="64"/>
  <c r="G17" i="64"/>
  <c r="F17" i="64"/>
  <c r="V16" i="64"/>
  <c r="R16" i="64"/>
  <c r="G16" i="64"/>
  <c r="F16" i="64"/>
  <c r="V15" i="64"/>
  <c r="R15" i="64"/>
  <c r="G15" i="64"/>
  <c r="F15" i="64"/>
  <c r="V14" i="64"/>
  <c r="R14" i="64"/>
  <c r="G14" i="64"/>
  <c r="F14" i="64"/>
  <c r="V13" i="64"/>
  <c r="R13" i="64"/>
  <c r="G13" i="64"/>
  <c r="F13" i="64"/>
  <c r="V12" i="64"/>
  <c r="R12" i="64"/>
  <c r="G12" i="64"/>
  <c r="F12" i="64"/>
  <c r="C12" i="64"/>
  <c r="R11" i="64"/>
  <c r="G11" i="64"/>
  <c r="F11" i="64"/>
  <c r="R10" i="64"/>
  <c r="G10" i="64"/>
  <c r="F10" i="64"/>
  <c r="C10" i="64"/>
  <c r="V11" i="64" s="1"/>
  <c r="V9" i="64"/>
  <c r="R9" i="64"/>
  <c r="G9" i="64"/>
  <c r="F9" i="64"/>
  <c r="G8" i="64"/>
  <c r="F8" i="64"/>
  <c r="C8" i="64"/>
  <c r="Q9" i="64" s="1"/>
  <c r="B8" i="64"/>
  <c r="Q3" i="64" s="1"/>
  <c r="AG3" i="64" s="1"/>
  <c r="AP3" i="64" s="1"/>
  <c r="V7" i="64"/>
  <c r="R7" i="64"/>
  <c r="G7" i="64"/>
  <c r="F7" i="64"/>
  <c r="V6" i="64"/>
  <c r="R6" i="64"/>
  <c r="G6" i="64"/>
  <c r="F6" i="64"/>
  <c r="C6" i="64"/>
  <c r="R8" i="64" s="1"/>
  <c r="R5" i="64"/>
  <c r="G5" i="64"/>
  <c r="F5" i="64"/>
  <c r="C5" i="64"/>
  <c r="B5" i="64"/>
  <c r="Y4" i="64"/>
  <c r="W4" i="64"/>
  <c r="V4" i="64"/>
  <c r="R4" i="64"/>
  <c r="M18" i="64"/>
  <c r="U18" i="64" s="1"/>
  <c r="M12" i="64"/>
  <c r="U12" i="64" s="1"/>
  <c r="M6" i="64"/>
  <c r="U6" i="64" s="1"/>
  <c r="M4" i="64" a="1"/>
  <c r="M23" i="64" s="1"/>
  <c r="U23" i="64" s="1"/>
  <c r="G4" i="64"/>
  <c r="F4" i="64"/>
  <c r="AT3" i="64"/>
  <c r="R3" i="64"/>
  <c r="C3" i="64"/>
  <c r="O11" i="64" s="1"/>
  <c r="P11" i="64" s="1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C12" i="63"/>
  <c r="C3" i="63" s="1"/>
  <c r="O5" i="63" s="1"/>
  <c r="P5" i="63" s="1"/>
  <c r="V11" i="63"/>
  <c r="G11" i="63"/>
  <c r="F11" i="63"/>
  <c r="Q10" i="63"/>
  <c r="G10" i="63"/>
  <c r="F10" i="63"/>
  <c r="C10" i="63"/>
  <c r="V10" i="63" s="1"/>
  <c r="V9" i="63"/>
  <c r="G9" i="63"/>
  <c r="F9" i="63"/>
  <c r="V8" i="63"/>
  <c r="G8" i="63"/>
  <c r="F8" i="63"/>
  <c r="C8" i="63"/>
  <c r="Q8" i="63" s="1"/>
  <c r="B8" i="63"/>
  <c r="V7" i="63"/>
  <c r="G7" i="63"/>
  <c r="F7" i="63"/>
  <c r="V6" i="63"/>
  <c r="Q6" i="63"/>
  <c r="G6" i="63"/>
  <c r="F6" i="63"/>
  <c r="C6" i="63"/>
  <c r="V5" i="63"/>
  <c r="Q5" i="63"/>
  <c r="G5" i="63"/>
  <c r="F5" i="63"/>
  <c r="C5" i="63"/>
  <c r="B5" i="63"/>
  <c r="Y4" i="63"/>
  <c r="W4" i="63"/>
  <c r="V4" i="63"/>
  <c r="M23" i="63"/>
  <c r="U23" i="63" s="1"/>
  <c r="M17" i="63"/>
  <c r="U17" i="63" s="1"/>
  <c r="M11" i="63"/>
  <c r="U11" i="63" s="1"/>
  <c r="M5" i="63"/>
  <c r="U5" i="63" s="1"/>
  <c r="M4" i="63" a="1"/>
  <c r="M22" i="63" s="1"/>
  <c r="U22" i="63" s="1"/>
  <c r="G4" i="63"/>
  <c r="F4" i="63"/>
  <c r="AT3" i="63"/>
  <c r="Q3" i="63"/>
  <c r="AG3" i="63" s="1"/>
  <c r="AP3" i="63" s="1"/>
  <c r="V23" i="62"/>
  <c r="G23" i="62"/>
  <c r="F23" i="62"/>
  <c r="V22" i="62"/>
  <c r="G22" i="62"/>
  <c r="F22" i="62"/>
  <c r="V21" i="62"/>
  <c r="G21" i="62"/>
  <c r="F21" i="62"/>
  <c r="V20" i="62"/>
  <c r="G20" i="62"/>
  <c r="F20" i="62"/>
  <c r="V19" i="62"/>
  <c r="G19" i="62"/>
  <c r="F19" i="62"/>
  <c r="V18" i="62"/>
  <c r="U18" i="62"/>
  <c r="G18" i="62"/>
  <c r="F18" i="62"/>
  <c r="V17" i="62"/>
  <c r="G17" i="62"/>
  <c r="F17" i="62"/>
  <c r="V16" i="62"/>
  <c r="G16" i="62"/>
  <c r="F16" i="62"/>
  <c r="V15" i="62"/>
  <c r="G15" i="62"/>
  <c r="F15" i="62"/>
  <c r="V14" i="62"/>
  <c r="G14" i="62"/>
  <c r="F14" i="62"/>
  <c r="V13" i="62"/>
  <c r="G13" i="62"/>
  <c r="F13" i="62"/>
  <c r="V12" i="62"/>
  <c r="U12" i="62"/>
  <c r="G12" i="62"/>
  <c r="F12" i="62"/>
  <c r="C12" i="62"/>
  <c r="C3" i="62" s="1"/>
  <c r="V11" i="62"/>
  <c r="U11" i="62"/>
  <c r="G11" i="62"/>
  <c r="F11" i="62"/>
  <c r="V10" i="62"/>
  <c r="G10" i="62"/>
  <c r="F10" i="62"/>
  <c r="C10" i="62"/>
  <c r="V9" i="62"/>
  <c r="G9" i="62"/>
  <c r="F9" i="62"/>
  <c r="V8" i="62"/>
  <c r="Q8" i="62"/>
  <c r="G8" i="62"/>
  <c r="F8" i="62"/>
  <c r="C8" i="62"/>
  <c r="Q23" i="62" s="1"/>
  <c r="B8" i="62"/>
  <c r="V7" i="62"/>
  <c r="Q7" i="62"/>
  <c r="G7" i="62"/>
  <c r="F7" i="62"/>
  <c r="V6" i="62"/>
  <c r="U6" i="62"/>
  <c r="Q6" i="62"/>
  <c r="G6" i="62"/>
  <c r="F6" i="62"/>
  <c r="C6" i="62"/>
  <c r="R23" i="62" s="1"/>
  <c r="V5" i="62"/>
  <c r="U5" i="62"/>
  <c r="Q5" i="62"/>
  <c r="G5" i="62"/>
  <c r="F5" i="62"/>
  <c r="C5" i="62"/>
  <c r="B5" i="62"/>
  <c r="W4" i="62"/>
  <c r="V4" i="62"/>
  <c r="M23" i="62"/>
  <c r="U23" i="62" s="1"/>
  <c r="M22" i="62"/>
  <c r="U22" i="62" s="1"/>
  <c r="M20" i="62"/>
  <c r="U20" i="62" s="1"/>
  <c r="M19" i="62"/>
  <c r="U19" i="62" s="1"/>
  <c r="M18" i="62"/>
  <c r="M17" i="62"/>
  <c r="U17" i="62" s="1"/>
  <c r="M16" i="62"/>
  <c r="U16" i="62" s="1"/>
  <c r="M14" i="62"/>
  <c r="U14" i="62" s="1"/>
  <c r="M13" i="62"/>
  <c r="U13" i="62" s="1"/>
  <c r="M12" i="62"/>
  <c r="M11" i="62"/>
  <c r="M10" i="62"/>
  <c r="U10" i="62" s="1"/>
  <c r="M8" i="62"/>
  <c r="U8" i="62" s="1"/>
  <c r="M7" i="62"/>
  <c r="U7" i="62" s="1"/>
  <c r="M6" i="62"/>
  <c r="M5" i="62"/>
  <c r="M4" i="62"/>
  <c r="U4" i="62" s="1"/>
  <c r="X4" i="62" s="1"/>
  <c r="M4" i="62" a="1"/>
  <c r="M21" i="62" s="1"/>
  <c r="U21" i="62" s="1"/>
  <c r="G4" i="62"/>
  <c r="F4" i="62"/>
  <c r="AT3" i="62"/>
  <c r="R3" i="62"/>
  <c r="Q3" i="62"/>
  <c r="AG3" i="62" s="1"/>
  <c r="AP3" i="62" s="1"/>
  <c r="O3" i="62"/>
  <c r="P3" i="62" s="1"/>
  <c r="AF3" i="62" s="1"/>
  <c r="AO3" i="62" s="1"/>
  <c r="R23" i="61"/>
  <c r="G23" i="61"/>
  <c r="F23" i="61"/>
  <c r="R22" i="61"/>
  <c r="G22" i="61"/>
  <c r="F22" i="61"/>
  <c r="R21" i="61"/>
  <c r="G21" i="61"/>
  <c r="F21" i="61"/>
  <c r="R20" i="61"/>
  <c r="G20" i="61"/>
  <c r="F20" i="61"/>
  <c r="R19" i="61"/>
  <c r="G19" i="61"/>
  <c r="F19" i="61"/>
  <c r="R18" i="61"/>
  <c r="G18" i="61"/>
  <c r="F18" i="61"/>
  <c r="R17" i="61"/>
  <c r="G17" i="61"/>
  <c r="F17" i="61"/>
  <c r="R16" i="61"/>
  <c r="G16" i="61"/>
  <c r="F16" i="61"/>
  <c r="R15" i="61"/>
  <c r="G15" i="61"/>
  <c r="F15" i="61"/>
  <c r="R14" i="61"/>
  <c r="G14" i="61"/>
  <c r="F14" i="61"/>
  <c r="R13" i="61"/>
  <c r="G13" i="61"/>
  <c r="F13" i="61"/>
  <c r="R12" i="61"/>
  <c r="G12" i="61"/>
  <c r="F12" i="61"/>
  <c r="C12" i="61"/>
  <c r="R11" i="61"/>
  <c r="G11" i="61"/>
  <c r="F11" i="61"/>
  <c r="R10" i="61"/>
  <c r="G10" i="61"/>
  <c r="F10" i="61"/>
  <c r="C10" i="61"/>
  <c r="V9" i="61"/>
  <c r="R9" i="61"/>
  <c r="G9" i="61"/>
  <c r="F9" i="61"/>
  <c r="R8" i="61"/>
  <c r="G8" i="61"/>
  <c r="F8" i="61"/>
  <c r="C8" i="61"/>
  <c r="Q23" i="61" s="1"/>
  <c r="B8" i="61"/>
  <c r="R7" i="61"/>
  <c r="G7" i="61"/>
  <c r="F7" i="61"/>
  <c r="R6" i="61"/>
  <c r="G6" i="61"/>
  <c r="F6" i="61"/>
  <c r="R5" i="61"/>
  <c r="G5" i="61"/>
  <c r="F5" i="61"/>
  <c r="C5" i="61"/>
  <c r="B5" i="61"/>
  <c r="W4" i="61"/>
  <c r="R4" i="61"/>
  <c r="M12" i="61"/>
  <c r="U12" i="61" s="1"/>
  <c r="M4" i="61" a="1"/>
  <c r="G4" i="61"/>
  <c r="F4" i="61"/>
  <c r="AT3" i="61"/>
  <c r="R3" i="61"/>
  <c r="Q3" i="61"/>
  <c r="AG3" i="61" s="1"/>
  <c r="AP3" i="61" s="1"/>
  <c r="C3" i="61"/>
  <c r="O7" i="61" s="1"/>
  <c r="P7" i="61" s="1"/>
  <c r="G23" i="60"/>
  <c r="F23" i="60"/>
  <c r="G22" i="60"/>
  <c r="F22" i="60"/>
  <c r="G21" i="60"/>
  <c r="F21" i="60"/>
  <c r="G20" i="60"/>
  <c r="F20" i="60"/>
  <c r="G19" i="60"/>
  <c r="F19" i="60"/>
  <c r="U18" i="60"/>
  <c r="G18" i="60"/>
  <c r="F18" i="60"/>
  <c r="G17" i="60"/>
  <c r="F17" i="60"/>
  <c r="U16" i="60"/>
  <c r="G16" i="60"/>
  <c r="F16" i="60"/>
  <c r="G15" i="60"/>
  <c r="F15" i="60"/>
  <c r="G14" i="60"/>
  <c r="F14" i="60"/>
  <c r="U13" i="60"/>
  <c r="G13" i="60"/>
  <c r="F13" i="60"/>
  <c r="G12" i="60"/>
  <c r="F12" i="60"/>
  <c r="C12" i="60"/>
  <c r="C3" i="60" s="1"/>
  <c r="O3" i="60" s="1"/>
  <c r="P3" i="60" s="1"/>
  <c r="AF3" i="60" s="1"/>
  <c r="AO3" i="60" s="1"/>
  <c r="V11" i="60"/>
  <c r="U11" i="60"/>
  <c r="G11" i="60"/>
  <c r="F11" i="60"/>
  <c r="V10" i="60"/>
  <c r="R10" i="60"/>
  <c r="G10" i="60"/>
  <c r="F10" i="60"/>
  <c r="C10" i="60"/>
  <c r="V23" i="60" s="1"/>
  <c r="V9" i="60"/>
  <c r="G9" i="60"/>
  <c r="F9" i="60"/>
  <c r="V8" i="60"/>
  <c r="G8" i="60"/>
  <c r="F8" i="60"/>
  <c r="C8" i="60"/>
  <c r="Q10" i="60" s="1"/>
  <c r="B8" i="60"/>
  <c r="U7" i="60"/>
  <c r="G7" i="60"/>
  <c r="F7" i="60"/>
  <c r="G6" i="60"/>
  <c r="F6" i="60"/>
  <c r="C6" i="60"/>
  <c r="V5" i="60"/>
  <c r="R5" i="60"/>
  <c r="G5" i="60"/>
  <c r="F5" i="60"/>
  <c r="C5" i="60"/>
  <c r="B5" i="60"/>
  <c r="W4" i="60"/>
  <c r="V4" i="60"/>
  <c r="Y4" i="60" s="1"/>
  <c r="U4" i="60"/>
  <c r="X4" i="60" s="1"/>
  <c r="M23" i="60"/>
  <c r="U23" i="60" s="1"/>
  <c r="M22" i="60"/>
  <c r="U22" i="60" s="1"/>
  <c r="M20" i="60"/>
  <c r="U20" i="60" s="1"/>
  <c r="M19" i="60"/>
  <c r="U19" i="60" s="1"/>
  <c r="M17" i="60"/>
  <c r="U17" i="60" s="1"/>
  <c r="M16" i="60"/>
  <c r="M14" i="60"/>
  <c r="U14" i="60" s="1"/>
  <c r="M13" i="60"/>
  <c r="M11" i="60"/>
  <c r="M10" i="60"/>
  <c r="U10" i="60" s="1"/>
  <c r="M8" i="60"/>
  <c r="U8" i="60" s="1"/>
  <c r="M7" i="60"/>
  <c r="M5" i="60"/>
  <c r="U5" i="60" s="1"/>
  <c r="M4" i="60"/>
  <c r="M4" i="60" a="1"/>
  <c r="M18" i="60" s="1"/>
  <c r="G4" i="60"/>
  <c r="F4" i="60"/>
  <c r="AT3" i="60"/>
  <c r="R3" i="60"/>
  <c r="AH3" i="60" s="1"/>
  <c r="AQ3" i="60" s="1"/>
  <c r="Q3" i="60"/>
  <c r="AG3" i="60" s="1"/>
  <c r="AP3" i="60" s="1"/>
  <c r="V23" i="59"/>
  <c r="R23" i="59"/>
  <c r="G23" i="59"/>
  <c r="F23" i="59"/>
  <c r="V22" i="59"/>
  <c r="R22" i="59"/>
  <c r="G22" i="59"/>
  <c r="F22" i="59"/>
  <c r="V21" i="59"/>
  <c r="R21" i="59"/>
  <c r="G21" i="59"/>
  <c r="F21" i="59"/>
  <c r="V20" i="59"/>
  <c r="R20" i="59"/>
  <c r="G20" i="59"/>
  <c r="F20" i="59"/>
  <c r="V19" i="59"/>
  <c r="R19" i="59"/>
  <c r="G19" i="59"/>
  <c r="F19" i="59"/>
  <c r="V18" i="59"/>
  <c r="R18" i="59"/>
  <c r="G18" i="59"/>
  <c r="F18" i="59"/>
  <c r="V17" i="59"/>
  <c r="R17" i="59"/>
  <c r="G17" i="59"/>
  <c r="F17" i="59"/>
  <c r="V16" i="59"/>
  <c r="R16" i="59"/>
  <c r="G16" i="59"/>
  <c r="F16" i="59"/>
  <c r="V15" i="59"/>
  <c r="R15" i="59"/>
  <c r="G15" i="59"/>
  <c r="F15" i="59"/>
  <c r="V14" i="59"/>
  <c r="R14" i="59"/>
  <c r="G14" i="59"/>
  <c r="F14" i="59"/>
  <c r="V13" i="59"/>
  <c r="R13" i="59"/>
  <c r="G13" i="59"/>
  <c r="F13" i="59"/>
  <c r="V12" i="59"/>
  <c r="R12" i="59"/>
  <c r="G12" i="59"/>
  <c r="F12" i="59"/>
  <c r="C12" i="59"/>
  <c r="R11" i="59"/>
  <c r="G11" i="59"/>
  <c r="F11" i="59"/>
  <c r="R10" i="59"/>
  <c r="G10" i="59"/>
  <c r="F10" i="59"/>
  <c r="C10" i="59"/>
  <c r="V7" i="59" s="1"/>
  <c r="V9" i="59"/>
  <c r="R9" i="59"/>
  <c r="G9" i="59"/>
  <c r="F9" i="59"/>
  <c r="G8" i="59"/>
  <c r="F8" i="59"/>
  <c r="C8" i="59"/>
  <c r="Q8" i="59" s="1"/>
  <c r="B8" i="59"/>
  <c r="Q3" i="59" s="1"/>
  <c r="AG3" i="59" s="1"/>
  <c r="AP3" i="59" s="1"/>
  <c r="R7" i="59"/>
  <c r="G7" i="59"/>
  <c r="F7" i="59"/>
  <c r="R6" i="59"/>
  <c r="G6" i="59"/>
  <c r="F6" i="59"/>
  <c r="C6" i="59"/>
  <c r="R8" i="59" s="1"/>
  <c r="R5" i="59"/>
  <c r="Q5" i="59"/>
  <c r="G5" i="59"/>
  <c r="F5" i="59"/>
  <c r="C5" i="59"/>
  <c r="B5" i="59"/>
  <c r="Y4" i="59"/>
  <c r="W4" i="59"/>
  <c r="V4" i="59"/>
  <c r="R4" i="59"/>
  <c r="M21" i="59"/>
  <c r="U21" i="59" s="1"/>
  <c r="M12" i="59"/>
  <c r="U12" i="59" s="1"/>
  <c r="M4" i="59" a="1"/>
  <c r="G4" i="59"/>
  <c r="F4" i="59"/>
  <c r="AT3" i="59"/>
  <c r="R3" i="59"/>
  <c r="C3" i="59"/>
  <c r="O23" i="59" s="1"/>
  <c r="P23" i="59" s="1"/>
  <c r="V23" i="58"/>
  <c r="G23" i="58"/>
  <c r="F23" i="58"/>
  <c r="G22" i="58"/>
  <c r="F22" i="58"/>
  <c r="G21" i="58"/>
  <c r="F21" i="58"/>
  <c r="G20" i="58"/>
  <c r="F20" i="58"/>
  <c r="G19" i="58"/>
  <c r="F19" i="58"/>
  <c r="G18" i="58"/>
  <c r="F18" i="58"/>
  <c r="V17" i="58"/>
  <c r="Q17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C12" i="58"/>
  <c r="G11" i="58"/>
  <c r="F11" i="58"/>
  <c r="Q10" i="58"/>
  <c r="G10" i="58"/>
  <c r="F10" i="58"/>
  <c r="C10" i="58"/>
  <c r="V10" i="58" s="1"/>
  <c r="G9" i="58"/>
  <c r="F9" i="58"/>
  <c r="V8" i="58"/>
  <c r="G8" i="58"/>
  <c r="F8" i="58"/>
  <c r="C8" i="58"/>
  <c r="Q8" i="58" s="1"/>
  <c r="B8" i="58"/>
  <c r="Q3" i="58" s="1"/>
  <c r="AG3" i="58" s="1"/>
  <c r="AP3" i="58" s="1"/>
  <c r="Q7" i="58"/>
  <c r="G7" i="58"/>
  <c r="F7" i="58"/>
  <c r="Q6" i="58"/>
  <c r="G6" i="58"/>
  <c r="F6" i="58"/>
  <c r="C6" i="58"/>
  <c r="Q5" i="58"/>
  <c r="G5" i="58"/>
  <c r="F5" i="58"/>
  <c r="C5" i="58"/>
  <c r="B5" i="58"/>
  <c r="W4" i="58"/>
  <c r="M12" i="58"/>
  <c r="U12" i="58" s="1"/>
  <c r="M4" i="58" a="1"/>
  <c r="M21" i="58" s="1"/>
  <c r="U21" i="58" s="1"/>
  <c r="G4" i="58"/>
  <c r="F4" i="58"/>
  <c r="AT3" i="58"/>
  <c r="C3" i="58"/>
  <c r="O23" i="58" s="1"/>
  <c r="P23" i="58" s="1"/>
  <c r="V23" i="57"/>
  <c r="R23" i="57"/>
  <c r="G23" i="57"/>
  <c r="F23" i="57"/>
  <c r="V22" i="57"/>
  <c r="R22" i="57"/>
  <c r="G22" i="57"/>
  <c r="F22" i="57"/>
  <c r="V21" i="57"/>
  <c r="R21" i="57"/>
  <c r="G21" i="57"/>
  <c r="F21" i="57"/>
  <c r="V20" i="57"/>
  <c r="R20" i="57"/>
  <c r="G20" i="57"/>
  <c r="F20" i="57"/>
  <c r="V19" i="57"/>
  <c r="R19" i="57"/>
  <c r="G19" i="57"/>
  <c r="F19" i="57"/>
  <c r="V18" i="57"/>
  <c r="R18" i="57"/>
  <c r="G18" i="57"/>
  <c r="F18" i="57"/>
  <c r="V17" i="57"/>
  <c r="R17" i="57"/>
  <c r="G17" i="57"/>
  <c r="F17" i="57"/>
  <c r="V16" i="57"/>
  <c r="R16" i="57"/>
  <c r="G16" i="57"/>
  <c r="F16" i="57"/>
  <c r="V15" i="57"/>
  <c r="R15" i="57"/>
  <c r="G15" i="57"/>
  <c r="F15" i="57"/>
  <c r="V14" i="57"/>
  <c r="R14" i="57"/>
  <c r="G14" i="57"/>
  <c r="F14" i="57"/>
  <c r="V13" i="57"/>
  <c r="R13" i="57"/>
  <c r="G13" i="57"/>
  <c r="F13" i="57"/>
  <c r="V12" i="57"/>
  <c r="R12" i="57"/>
  <c r="G12" i="57"/>
  <c r="F12" i="57"/>
  <c r="C12" i="57"/>
  <c r="V11" i="57"/>
  <c r="R11" i="57"/>
  <c r="G11" i="57"/>
  <c r="F11" i="57"/>
  <c r="V10" i="57"/>
  <c r="R10" i="57"/>
  <c r="G10" i="57"/>
  <c r="F10" i="57"/>
  <c r="C10" i="57"/>
  <c r="V9" i="57"/>
  <c r="R9" i="57"/>
  <c r="G9" i="57"/>
  <c r="F9" i="57"/>
  <c r="V8" i="57"/>
  <c r="R8" i="57"/>
  <c r="G8" i="57"/>
  <c r="F8" i="57"/>
  <c r="C8" i="57"/>
  <c r="B8" i="57"/>
  <c r="Q3" i="57" s="1"/>
  <c r="AG3" i="57" s="1"/>
  <c r="AP3" i="57" s="1"/>
  <c r="V7" i="57"/>
  <c r="R7" i="57"/>
  <c r="G7" i="57"/>
  <c r="F7" i="57"/>
  <c r="V6" i="57"/>
  <c r="R6" i="57"/>
  <c r="G6" i="57"/>
  <c r="F6" i="57"/>
  <c r="V5" i="57"/>
  <c r="R5" i="57"/>
  <c r="G5" i="57"/>
  <c r="F5" i="57"/>
  <c r="C5" i="57"/>
  <c r="B5" i="57"/>
  <c r="W4" i="57"/>
  <c r="V4" i="57"/>
  <c r="R4" i="57"/>
  <c r="M16" i="57"/>
  <c r="U16" i="57" s="1"/>
  <c r="M15" i="57"/>
  <c r="U15" i="57" s="1"/>
  <c r="M7" i="57"/>
  <c r="U7" i="57" s="1"/>
  <c r="M6" i="57"/>
  <c r="U6" i="57" s="1"/>
  <c r="M4" i="57" a="1"/>
  <c r="M19" i="57" s="1"/>
  <c r="U19" i="57" s="1"/>
  <c r="G4" i="57"/>
  <c r="F4" i="57"/>
  <c r="AT3" i="57"/>
  <c r="R3" i="57"/>
  <c r="C3" i="57"/>
  <c r="O8" i="57" s="1"/>
  <c r="P8" i="57" s="1"/>
  <c r="V23" i="56"/>
  <c r="G23" i="56"/>
  <c r="F23" i="56"/>
  <c r="V22" i="56"/>
  <c r="G22" i="56"/>
  <c r="F22" i="56"/>
  <c r="V21" i="56"/>
  <c r="R21" i="56"/>
  <c r="G21" i="56"/>
  <c r="F21" i="56"/>
  <c r="V20" i="56"/>
  <c r="U20" i="56"/>
  <c r="G20" i="56"/>
  <c r="F20" i="56"/>
  <c r="V19" i="56"/>
  <c r="G19" i="56"/>
  <c r="F19" i="56"/>
  <c r="G18" i="56"/>
  <c r="F18" i="56"/>
  <c r="V17" i="56"/>
  <c r="G17" i="56"/>
  <c r="F17" i="56"/>
  <c r="V16" i="56"/>
  <c r="G16" i="56"/>
  <c r="F16" i="56"/>
  <c r="V15" i="56"/>
  <c r="R15" i="56"/>
  <c r="G15" i="56"/>
  <c r="F15" i="56"/>
  <c r="V14" i="56"/>
  <c r="G14" i="56"/>
  <c r="F14" i="56"/>
  <c r="V13" i="56"/>
  <c r="G13" i="56"/>
  <c r="F13" i="56"/>
  <c r="G12" i="56"/>
  <c r="F12" i="56"/>
  <c r="C12" i="56"/>
  <c r="V11" i="56"/>
  <c r="G11" i="56"/>
  <c r="F11" i="56"/>
  <c r="G10" i="56"/>
  <c r="F10" i="56"/>
  <c r="C10" i="56"/>
  <c r="V10" i="56" s="1"/>
  <c r="V9" i="56"/>
  <c r="U9" i="56"/>
  <c r="G9" i="56"/>
  <c r="F9" i="56"/>
  <c r="V8" i="56"/>
  <c r="Q8" i="56"/>
  <c r="G8" i="56"/>
  <c r="F8" i="56"/>
  <c r="C8" i="56"/>
  <c r="Q11" i="56" s="1"/>
  <c r="B8" i="56"/>
  <c r="Q3" i="56" s="1"/>
  <c r="V7" i="56"/>
  <c r="R7" i="56"/>
  <c r="Q7" i="56"/>
  <c r="G7" i="56"/>
  <c r="F7" i="56"/>
  <c r="V6" i="56"/>
  <c r="Q6" i="56"/>
  <c r="G6" i="56"/>
  <c r="F6" i="56"/>
  <c r="C6" i="56"/>
  <c r="R23" i="56" s="1"/>
  <c r="V5" i="56"/>
  <c r="R5" i="56"/>
  <c r="Q5" i="56"/>
  <c r="G5" i="56"/>
  <c r="F5" i="56"/>
  <c r="C5" i="56"/>
  <c r="B5" i="56"/>
  <c r="W4" i="56"/>
  <c r="V4" i="56"/>
  <c r="Y4" i="56" s="1"/>
  <c r="M18" i="56"/>
  <c r="U18" i="56" s="1"/>
  <c r="M17" i="56"/>
  <c r="U17" i="56" s="1"/>
  <c r="M9" i="56"/>
  <c r="M8" i="56"/>
  <c r="U8" i="56" s="1"/>
  <c r="M4" i="56" a="1"/>
  <c r="M20" i="56" s="1"/>
  <c r="G4" i="56"/>
  <c r="F4" i="56"/>
  <c r="AT3" i="56"/>
  <c r="AG3" i="56"/>
  <c r="AP3" i="56" s="1"/>
  <c r="C3" i="56"/>
  <c r="O23" i="56" s="1"/>
  <c r="P23" i="56" s="1"/>
  <c r="R23" i="55"/>
  <c r="G23" i="55"/>
  <c r="F23" i="55"/>
  <c r="G22" i="55"/>
  <c r="F22" i="55"/>
  <c r="R21" i="55"/>
  <c r="G21" i="55"/>
  <c r="F21" i="55"/>
  <c r="R20" i="55"/>
  <c r="G20" i="55"/>
  <c r="F20" i="55"/>
  <c r="G19" i="55"/>
  <c r="F19" i="55"/>
  <c r="R18" i="55"/>
  <c r="G18" i="55"/>
  <c r="F18" i="55"/>
  <c r="R17" i="55"/>
  <c r="G17" i="55"/>
  <c r="F17" i="55"/>
  <c r="G16" i="55"/>
  <c r="F16" i="55"/>
  <c r="R15" i="55"/>
  <c r="G15" i="55"/>
  <c r="F15" i="55"/>
  <c r="R14" i="55"/>
  <c r="G14" i="55"/>
  <c r="F14" i="55"/>
  <c r="G13" i="55"/>
  <c r="F13" i="55"/>
  <c r="R12" i="55"/>
  <c r="G12" i="55"/>
  <c r="F12" i="55"/>
  <c r="C12" i="55"/>
  <c r="G11" i="55"/>
  <c r="F11" i="55"/>
  <c r="V10" i="55"/>
  <c r="R10" i="55"/>
  <c r="G10" i="55"/>
  <c r="F10" i="55"/>
  <c r="C10" i="55"/>
  <c r="V5" i="55" s="1"/>
  <c r="V9" i="55"/>
  <c r="R9" i="55"/>
  <c r="G9" i="55"/>
  <c r="F9" i="55"/>
  <c r="G8" i="55"/>
  <c r="F8" i="55"/>
  <c r="C8" i="55"/>
  <c r="Q10" i="55" s="1"/>
  <c r="B8" i="55"/>
  <c r="Q3" i="55" s="1"/>
  <c r="AG3" i="55" s="1"/>
  <c r="AP3" i="55" s="1"/>
  <c r="V7" i="55"/>
  <c r="R7" i="55"/>
  <c r="G7" i="55"/>
  <c r="F7" i="55"/>
  <c r="V6" i="55"/>
  <c r="R6" i="55"/>
  <c r="G6" i="55"/>
  <c r="F6" i="55"/>
  <c r="C6" i="55"/>
  <c r="R19" i="55" s="1"/>
  <c r="Q5" i="55"/>
  <c r="G5" i="55"/>
  <c r="F5" i="55"/>
  <c r="C5" i="55"/>
  <c r="B5" i="55"/>
  <c r="W4" i="55"/>
  <c r="V4" i="55"/>
  <c r="Y4" i="55" s="1"/>
  <c r="R4" i="55"/>
  <c r="M21" i="55"/>
  <c r="U21" i="55" s="1"/>
  <c r="M9" i="55"/>
  <c r="U9" i="55" s="1"/>
  <c r="M4" i="55" a="1"/>
  <c r="M15" i="55" s="1"/>
  <c r="U15" i="55" s="1"/>
  <c r="G4" i="55"/>
  <c r="F4" i="55"/>
  <c r="AT3" i="55"/>
  <c r="R3" i="55"/>
  <c r="C3" i="55"/>
  <c r="O11" i="55" s="1"/>
  <c r="P11" i="55" s="1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C12" i="54"/>
  <c r="V11" i="54"/>
  <c r="R11" i="54"/>
  <c r="G11" i="54"/>
  <c r="F11" i="54"/>
  <c r="G10" i="54"/>
  <c r="F10" i="54"/>
  <c r="C10" i="54"/>
  <c r="V23" i="54" s="1"/>
  <c r="V9" i="54"/>
  <c r="G9" i="54"/>
  <c r="F9" i="54"/>
  <c r="V8" i="54"/>
  <c r="G8" i="54"/>
  <c r="F8" i="54"/>
  <c r="C8" i="54"/>
  <c r="Q11" i="54" s="1"/>
  <c r="B8" i="54"/>
  <c r="V7" i="54"/>
  <c r="Q7" i="54"/>
  <c r="G7" i="54"/>
  <c r="F7" i="54"/>
  <c r="V6" i="54"/>
  <c r="Q6" i="54"/>
  <c r="G6" i="54"/>
  <c r="F6" i="54"/>
  <c r="C6" i="54"/>
  <c r="R10" i="54" s="1"/>
  <c r="V5" i="54"/>
  <c r="R5" i="54"/>
  <c r="Q5" i="54"/>
  <c r="G5" i="54"/>
  <c r="F5" i="54"/>
  <c r="C5" i="54"/>
  <c r="B5" i="54"/>
  <c r="Y4" i="54"/>
  <c r="W4" i="54"/>
  <c r="V4" i="54"/>
  <c r="R4" i="54"/>
  <c r="M23" i="54"/>
  <c r="U23" i="54" s="1"/>
  <c r="M20" i="54"/>
  <c r="U20" i="54" s="1"/>
  <c r="M18" i="54"/>
  <c r="U18" i="54" s="1"/>
  <c r="M17" i="54"/>
  <c r="U17" i="54" s="1"/>
  <c r="M14" i="54"/>
  <c r="U14" i="54" s="1"/>
  <c r="M12" i="54"/>
  <c r="U12" i="54" s="1"/>
  <c r="M11" i="54"/>
  <c r="U11" i="54" s="1"/>
  <c r="M8" i="54"/>
  <c r="U8" i="54" s="1"/>
  <c r="M6" i="54"/>
  <c r="U6" i="54" s="1"/>
  <c r="M5" i="54"/>
  <c r="U5" i="54" s="1"/>
  <c r="M4" i="54" a="1"/>
  <c r="M19" i="54" s="1"/>
  <c r="U19" i="54" s="1"/>
  <c r="G4" i="54"/>
  <c r="F4" i="54"/>
  <c r="AT3" i="54"/>
  <c r="Q3" i="54"/>
  <c r="AG3" i="54" s="1"/>
  <c r="AP3" i="54" s="1"/>
  <c r="C3" i="54"/>
  <c r="O23" i="54" s="1"/>
  <c r="P23" i="54" s="1"/>
  <c r="R23" i="53"/>
  <c r="G23" i="53"/>
  <c r="F23" i="53"/>
  <c r="R22" i="53"/>
  <c r="G22" i="53"/>
  <c r="F22" i="53"/>
  <c r="R21" i="53"/>
  <c r="G21" i="53"/>
  <c r="F21" i="53"/>
  <c r="R20" i="53"/>
  <c r="G20" i="53"/>
  <c r="F20" i="53"/>
  <c r="R19" i="53"/>
  <c r="G19" i="53"/>
  <c r="F19" i="53"/>
  <c r="R18" i="53"/>
  <c r="G18" i="53"/>
  <c r="F18" i="53"/>
  <c r="R17" i="53"/>
  <c r="G17" i="53"/>
  <c r="F17" i="53"/>
  <c r="R16" i="53"/>
  <c r="G16" i="53"/>
  <c r="F16" i="53"/>
  <c r="R15" i="53"/>
  <c r="G15" i="53"/>
  <c r="F15" i="53"/>
  <c r="R14" i="53"/>
  <c r="G14" i="53"/>
  <c r="F14" i="53"/>
  <c r="R13" i="53"/>
  <c r="G13" i="53"/>
  <c r="F13" i="53"/>
  <c r="R12" i="53"/>
  <c r="G12" i="53"/>
  <c r="F12" i="53"/>
  <c r="C12" i="53"/>
  <c r="V11" i="53"/>
  <c r="R11" i="53"/>
  <c r="G11" i="53"/>
  <c r="F11" i="53"/>
  <c r="V10" i="53"/>
  <c r="R10" i="53"/>
  <c r="G10" i="53"/>
  <c r="F10" i="53"/>
  <c r="C10" i="53"/>
  <c r="V23" i="53" s="1"/>
  <c r="V9" i="53"/>
  <c r="R9" i="53"/>
  <c r="G9" i="53"/>
  <c r="F9" i="53"/>
  <c r="V8" i="53"/>
  <c r="R8" i="53"/>
  <c r="G8" i="53"/>
  <c r="F8" i="53"/>
  <c r="C8" i="53"/>
  <c r="Q11" i="53" s="1"/>
  <c r="B8" i="53"/>
  <c r="R7" i="53"/>
  <c r="G7" i="53"/>
  <c r="F7" i="53"/>
  <c r="R6" i="53"/>
  <c r="G6" i="53"/>
  <c r="F6" i="53"/>
  <c r="R5" i="53"/>
  <c r="G5" i="53"/>
  <c r="F5" i="53"/>
  <c r="C5" i="53"/>
  <c r="B5" i="53"/>
  <c r="Y4" i="53"/>
  <c r="W4" i="53"/>
  <c r="V4" i="53"/>
  <c r="R4" i="53"/>
  <c r="M22" i="53"/>
  <c r="U22" i="53" s="1"/>
  <c r="M18" i="53"/>
  <c r="U18" i="53" s="1"/>
  <c r="M16" i="53"/>
  <c r="U16" i="53" s="1"/>
  <c r="M12" i="53"/>
  <c r="U12" i="53" s="1"/>
  <c r="M10" i="53"/>
  <c r="U10" i="53" s="1"/>
  <c r="M6" i="53"/>
  <c r="U6" i="53" s="1"/>
  <c r="M4" i="53"/>
  <c r="U4" i="53" s="1"/>
  <c r="X4" i="53" s="1"/>
  <c r="AH4" i="53" s="1"/>
  <c r="M4" i="53" a="1"/>
  <c r="M23" i="53" s="1"/>
  <c r="U23" i="53" s="1"/>
  <c r="G4" i="53"/>
  <c r="F4" i="53"/>
  <c r="AT3" i="53"/>
  <c r="R3" i="53"/>
  <c r="Q3" i="53"/>
  <c r="AG3" i="53" s="1"/>
  <c r="AP3" i="53" s="1"/>
  <c r="C3" i="53"/>
  <c r="O23" i="53" s="1"/>
  <c r="P23" i="53" s="1"/>
  <c r="U23" i="52"/>
  <c r="G23" i="52"/>
  <c r="F23" i="52"/>
  <c r="U22" i="52"/>
  <c r="G22" i="52"/>
  <c r="F22" i="52"/>
  <c r="G21" i="52"/>
  <c r="F21" i="52"/>
  <c r="G20" i="52"/>
  <c r="F20" i="52"/>
  <c r="G19" i="52"/>
  <c r="F19" i="52"/>
  <c r="G18" i="52"/>
  <c r="F18" i="52"/>
  <c r="U17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C12" i="52"/>
  <c r="C3" i="52" s="1"/>
  <c r="O5" i="52" s="1"/>
  <c r="P5" i="52" s="1"/>
  <c r="V11" i="52"/>
  <c r="G11" i="52"/>
  <c r="F11" i="52"/>
  <c r="G10" i="52"/>
  <c r="F10" i="52"/>
  <c r="C10" i="52"/>
  <c r="V10" i="52" s="1"/>
  <c r="V9" i="52"/>
  <c r="G9" i="52"/>
  <c r="F9" i="52"/>
  <c r="V8" i="52"/>
  <c r="R8" i="52"/>
  <c r="G8" i="52"/>
  <c r="F8" i="52"/>
  <c r="C8" i="52"/>
  <c r="Q8" i="52" s="1"/>
  <c r="B8" i="52"/>
  <c r="V7" i="52"/>
  <c r="Q7" i="52"/>
  <c r="G7" i="52"/>
  <c r="F7" i="52"/>
  <c r="V6" i="52"/>
  <c r="Q6" i="52"/>
  <c r="G6" i="52"/>
  <c r="F6" i="52"/>
  <c r="C6" i="52"/>
  <c r="V5" i="52"/>
  <c r="Q5" i="52"/>
  <c r="G5" i="52"/>
  <c r="F5" i="52"/>
  <c r="C5" i="52"/>
  <c r="B5" i="52"/>
  <c r="W4" i="52"/>
  <c r="V4" i="52"/>
  <c r="Y4" i="52" s="1"/>
  <c r="M23" i="52"/>
  <c r="M17" i="52"/>
  <c r="M11" i="52"/>
  <c r="U11" i="52" s="1"/>
  <c r="M5" i="52"/>
  <c r="U5" i="52" s="1"/>
  <c r="M4" i="52" a="1"/>
  <c r="M22" i="52" s="1"/>
  <c r="G4" i="52"/>
  <c r="F4" i="52"/>
  <c r="AT3" i="52"/>
  <c r="Q3" i="52"/>
  <c r="AG3" i="52" s="1"/>
  <c r="AP3" i="52" s="1"/>
  <c r="V23" i="51"/>
  <c r="G23" i="51"/>
  <c r="F23" i="51"/>
  <c r="V22" i="51"/>
  <c r="G22" i="51"/>
  <c r="F22" i="51"/>
  <c r="V21" i="51"/>
  <c r="G21" i="51"/>
  <c r="F21" i="51"/>
  <c r="V20" i="51"/>
  <c r="G20" i="51"/>
  <c r="F20" i="51"/>
  <c r="V19" i="51"/>
  <c r="G19" i="51"/>
  <c r="F19" i="51"/>
  <c r="V18" i="51"/>
  <c r="U18" i="51"/>
  <c r="G18" i="51"/>
  <c r="F18" i="51"/>
  <c r="V17" i="51"/>
  <c r="G17" i="51"/>
  <c r="F17" i="51"/>
  <c r="V16" i="51"/>
  <c r="G16" i="51"/>
  <c r="F16" i="51"/>
  <c r="V15" i="51"/>
  <c r="G15" i="51"/>
  <c r="F15" i="51"/>
  <c r="V14" i="51"/>
  <c r="G14" i="51"/>
  <c r="F14" i="51"/>
  <c r="V13" i="51"/>
  <c r="G13" i="51"/>
  <c r="F13" i="51"/>
  <c r="V12" i="51"/>
  <c r="U12" i="51"/>
  <c r="G12" i="51"/>
  <c r="F12" i="51"/>
  <c r="C12" i="51"/>
  <c r="C3" i="51" s="1"/>
  <c r="O10" i="51" s="1"/>
  <c r="P10" i="51" s="1"/>
  <c r="V11" i="51"/>
  <c r="U11" i="51"/>
  <c r="G11" i="51"/>
  <c r="F11" i="51"/>
  <c r="V10" i="51"/>
  <c r="G10" i="51"/>
  <c r="F10" i="51"/>
  <c r="C10" i="51"/>
  <c r="V9" i="51"/>
  <c r="G9" i="51"/>
  <c r="F9" i="51"/>
  <c r="V8" i="51"/>
  <c r="Q8" i="51"/>
  <c r="G8" i="51"/>
  <c r="F8" i="51"/>
  <c r="C8" i="51"/>
  <c r="Q23" i="51" s="1"/>
  <c r="B8" i="51"/>
  <c r="V7" i="51"/>
  <c r="Q7" i="51"/>
  <c r="G7" i="51"/>
  <c r="F7" i="51"/>
  <c r="V6" i="51"/>
  <c r="U6" i="51"/>
  <c r="Q6" i="51"/>
  <c r="G6" i="51"/>
  <c r="F6" i="51"/>
  <c r="C6" i="51"/>
  <c r="R23" i="51" s="1"/>
  <c r="V5" i="51"/>
  <c r="U5" i="51"/>
  <c r="R5" i="51"/>
  <c r="Q5" i="51"/>
  <c r="G5" i="51"/>
  <c r="F5" i="51"/>
  <c r="C5" i="51"/>
  <c r="B5" i="51"/>
  <c r="W4" i="51"/>
  <c r="V4" i="51"/>
  <c r="M23" i="51"/>
  <c r="U23" i="51" s="1"/>
  <c r="M22" i="51"/>
  <c r="U22" i="51" s="1"/>
  <c r="M20" i="51"/>
  <c r="U20" i="51" s="1"/>
  <c r="M19" i="51"/>
  <c r="U19" i="51" s="1"/>
  <c r="M18" i="51"/>
  <c r="M17" i="51"/>
  <c r="U17" i="51" s="1"/>
  <c r="M16" i="51"/>
  <c r="U16" i="51" s="1"/>
  <c r="M14" i="51"/>
  <c r="U14" i="51" s="1"/>
  <c r="M13" i="51"/>
  <c r="U13" i="51" s="1"/>
  <c r="M12" i="51"/>
  <c r="M11" i="51"/>
  <c r="M10" i="51"/>
  <c r="U10" i="51" s="1"/>
  <c r="M8" i="51"/>
  <c r="U8" i="51" s="1"/>
  <c r="M7" i="51"/>
  <c r="U7" i="51" s="1"/>
  <c r="M6" i="51"/>
  <c r="M5" i="51"/>
  <c r="M4" i="51"/>
  <c r="U4" i="51" s="1"/>
  <c r="X4" i="51" s="1"/>
  <c r="M4" i="51" a="1"/>
  <c r="M21" i="51" s="1"/>
  <c r="U21" i="51" s="1"/>
  <c r="G4" i="51"/>
  <c r="F4" i="51"/>
  <c r="AT3" i="51"/>
  <c r="R3" i="51"/>
  <c r="Q3" i="51"/>
  <c r="AG3" i="51" s="1"/>
  <c r="AP3" i="51" s="1"/>
  <c r="O3" i="51"/>
  <c r="R23" i="50"/>
  <c r="G23" i="50"/>
  <c r="F23" i="50"/>
  <c r="R22" i="50"/>
  <c r="G22" i="50"/>
  <c r="F22" i="50"/>
  <c r="R21" i="50"/>
  <c r="G21" i="50"/>
  <c r="F21" i="50"/>
  <c r="R20" i="50"/>
  <c r="G20" i="50"/>
  <c r="F20" i="50"/>
  <c r="R19" i="50"/>
  <c r="G19" i="50"/>
  <c r="F19" i="50"/>
  <c r="R18" i="50"/>
  <c r="G18" i="50"/>
  <c r="F18" i="50"/>
  <c r="R17" i="50"/>
  <c r="G17" i="50"/>
  <c r="F17" i="50"/>
  <c r="R16" i="50"/>
  <c r="G16" i="50"/>
  <c r="F16" i="50"/>
  <c r="R15" i="50"/>
  <c r="G15" i="50"/>
  <c r="F15" i="50"/>
  <c r="R14" i="50"/>
  <c r="G14" i="50"/>
  <c r="F14" i="50"/>
  <c r="R13" i="50"/>
  <c r="G13" i="50"/>
  <c r="F13" i="50"/>
  <c r="R12" i="50"/>
  <c r="G12" i="50"/>
  <c r="F12" i="50"/>
  <c r="C12" i="50"/>
  <c r="G11" i="50"/>
  <c r="F11" i="50"/>
  <c r="R10" i="50"/>
  <c r="G10" i="50"/>
  <c r="F10" i="50"/>
  <c r="C10" i="50"/>
  <c r="V9" i="50" s="1"/>
  <c r="R9" i="50"/>
  <c r="G9" i="50"/>
  <c r="F9" i="50"/>
  <c r="G8" i="50"/>
  <c r="F8" i="50"/>
  <c r="C8" i="50"/>
  <c r="Q23" i="50" s="1"/>
  <c r="B8" i="50"/>
  <c r="R7" i="50"/>
  <c r="G7" i="50"/>
  <c r="F7" i="50"/>
  <c r="R6" i="50"/>
  <c r="G6" i="50"/>
  <c r="F6" i="50"/>
  <c r="C6" i="50"/>
  <c r="R11" i="50" s="1"/>
  <c r="Q5" i="50"/>
  <c r="G5" i="50"/>
  <c r="F5" i="50"/>
  <c r="C5" i="50"/>
  <c r="B5" i="50"/>
  <c r="W4" i="50"/>
  <c r="R4" i="50"/>
  <c r="M21" i="50"/>
  <c r="U21" i="50" s="1"/>
  <c r="M9" i="50"/>
  <c r="U9" i="50" s="1"/>
  <c r="M4" i="50" a="1"/>
  <c r="M15" i="50" s="1"/>
  <c r="U15" i="50" s="1"/>
  <c r="G4" i="50"/>
  <c r="F4" i="50"/>
  <c r="AT3" i="50"/>
  <c r="R3" i="50"/>
  <c r="Q3" i="50"/>
  <c r="AG3" i="50" s="1"/>
  <c r="AP3" i="50" s="1"/>
  <c r="C3" i="50"/>
  <c r="AC23" i="49"/>
  <c r="V23" i="49"/>
  <c r="R23" i="49"/>
  <c r="H23" i="49"/>
  <c r="I23" i="49" s="1"/>
  <c r="J23" i="49" s="1"/>
  <c r="G23" i="49"/>
  <c r="F23" i="49"/>
  <c r="V22" i="49"/>
  <c r="R22" i="49"/>
  <c r="H22" i="49"/>
  <c r="I22" i="49" s="1"/>
  <c r="J22" i="49" s="1"/>
  <c r="G22" i="49"/>
  <c r="F22" i="49"/>
  <c r="V21" i="49"/>
  <c r="R21" i="49"/>
  <c r="H21" i="49"/>
  <c r="I21" i="49" s="1"/>
  <c r="J21" i="49" s="1"/>
  <c r="G21" i="49"/>
  <c r="F21" i="49"/>
  <c r="V20" i="49"/>
  <c r="R20" i="49"/>
  <c r="H20" i="49"/>
  <c r="I20" i="49" s="1"/>
  <c r="J20" i="49" s="1"/>
  <c r="G20" i="49"/>
  <c r="F20" i="49"/>
  <c r="V19" i="49"/>
  <c r="R19" i="49"/>
  <c r="H19" i="49"/>
  <c r="I19" i="49" s="1"/>
  <c r="J19" i="49" s="1"/>
  <c r="G19" i="49"/>
  <c r="F19" i="49"/>
  <c r="V18" i="49"/>
  <c r="R18" i="49"/>
  <c r="H18" i="49"/>
  <c r="I18" i="49" s="1"/>
  <c r="J18" i="49" s="1"/>
  <c r="G18" i="49"/>
  <c r="F18" i="49"/>
  <c r="V17" i="49"/>
  <c r="R17" i="49"/>
  <c r="H17" i="49"/>
  <c r="I17" i="49" s="1"/>
  <c r="J17" i="49" s="1"/>
  <c r="G17" i="49"/>
  <c r="F17" i="49"/>
  <c r="V16" i="49"/>
  <c r="R16" i="49"/>
  <c r="H16" i="49"/>
  <c r="I16" i="49" s="1"/>
  <c r="J16" i="49" s="1"/>
  <c r="G16" i="49"/>
  <c r="F16" i="49"/>
  <c r="V15" i="49"/>
  <c r="R15" i="49"/>
  <c r="H15" i="49"/>
  <c r="I15" i="49" s="1"/>
  <c r="J15" i="49" s="1"/>
  <c r="G15" i="49"/>
  <c r="F15" i="49"/>
  <c r="V14" i="49"/>
  <c r="R14" i="49"/>
  <c r="H14" i="49"/>
  <c r="I14" i="49" s="1"/>
  <c r="J14" i="49" s="1"/>
  <c r="G14" i="49"/>
  <c r="F14" i="49"/>
  <c r="V13" i="49"/>
  <c r="R13" i="49"/>
  <c r="H13" i="49"/>
  <c r="I13" i="49" s="1"/>
  <c r="J13" i="49" s="1"/>
  <c r="G13" i="49"/>
  <c r="F13" i="49"/>
  <c r="V12" i="49"/>
  <c r="R12" i="49"/>
  <c r="H12" i="49"/>
  <c r="I12" i="49" s="1"/>
  <c r="J12" i="49" s="1"/>
  <c r="G12" i="49"/>
  <c r="F12" i="49"/>
  <c r="V11" i="49"/>
  <c r="R11" i="49"/>
  <c r="H11" i="49"/>
  <c r="I11" i="49" s="1"/>
  <c r="J11" i="49" s="1"/>
  <c r="G11" i="49"/>
  <c r="F11" i="49"/>
  <c r="V10" i="49"/>
  <c r="R10" i="49"/>
  <c r="G10" i="49"/>
  <c r="F10" i="49"/>
  <c r="H10" i="49" s="1"/>
  <c r="I10" i="49" s="1"/>
  <c r="J10" i="49" s="1"/>
  <c r="V9" i="49"/>
  <c r="R9" i="49"/>
  <c r="G9" i="49"/>
  <c r="F9" i="49"/>
  <c r="H9" i="49" s="1"/>
  <c r="I9" i="49" s="1"/>
  <c r="J9" i="49" s="1"/>
  <c r="C9" i="49"/>
  <c r="V8" i="49"/>
  <c r="R8" i="49"/>
  <c r="Q8" i="49"/>
  <c r="H8" i="49"/>
  <c r="I8" i="49" s="1"/>
  <c r="J8" i="49" s="1"/>
  <c r="G8" i="49"/>
  <c r="F8" i="49"/>
  <c r="C8" i="49"/>
  <c r="Q10" i="49" s="1"/>
  <c r="B8" i="49"/>
  <c r="Q3" i="49" s="1"/>
  <c r="AG3" i="49" s="1"/>
  <c r="AP3" i="49" s="1"/>
  <c r="V7" i="49"/>
  <c r="R7" i="49"/>
  <c r="G7" i="49"/>
  <c r="F7" i="49"/>
  <c r="H7" i="49" s="1"/>
  <c r="I7" i="49" s="1"/>
  <c r="J7" i="49" s="1"/>
  <c r="V6" i="49"/>
  <c r="R6" i="49"/>
  <c r="G6" i="49"/>
  <c r="F6" i="49"/>
  <c r="H6" i="49" s="1"/>
  <c r="I6" i="49" s="1"/>
  <c r="J6" i="49" s="1"/>
  <c r="V5" i="49"/>
  <c r="R5" i="49"/>
  <c r="G5" i="49"/>
  <c r="F5" i="49"/>
  <c r="H5" i="49" s="1"/>
  <c r="I5" i="49" s="1"/>
  <c r="J5" i="49" s="1"/>
  <c r="W4" i="49"/>
  <c r="V4" i="49"/>
  <c r="Y4" i="49" s="1"/>
  <c r="R4" i="49"/>
  <c r="M21" i="49"/>
  <c r="U21" i="49" s="1"/>
  <c r="M15" i="49"/>
  <c r="U15" i="49" s="1"/>
  <c r="M9" i="49"/>
  <c r="U9" i="49" s="1"/>
  <c r="M4" i="49" a="1"/>
  <c r="G4" i="49"/>
  <c r="F4" i="49"/>
  <c r="H4" i="49" s="1"/>
  <c r="I4" i="49" s="1"/>
  <c r="J4" i="49" s="1"/>
  <c r="K4" i="49" s="1"/>
  <c r="AT3" i="49"/>
  <c r="R3" i="49"/>
  <c r="C3" i="49"/>
  <c r="O5" i="49" s="1"/>
  <c r="P5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V69" i="48"/>
  <c r="G69" i="48"/>
  <c r="F69" i="48"/>
  <c r="V68" i="48"/>
  <c r="G68" i="48"/>
  <c r="F68" i="48"/>
  <c r="V67" i="48"/>
  <c r="G67" i="48"/>
  <c r="F67" i="48"/>
  <c r="V66" i="48"/>
  <c r="G66" i="48"/>
  <c r="F66" i="48"/>
  <c r="V65" i="48"/>
  <c r="G65" i="48"/>
  <c r="F65" i="48"/>
  <c r="V64" i="48"/>
  <c r="G64" i="48"/>
  <c r="F64" i="48"/>
  <c r="V63" i="48"/>
  <c r="G63" i="48"/>
  <c r="F63" i="48"/>
  <c r="V62" i="48"/>
  <c r="G62" i="48"/>
  <c r="F62" i="48"/>
  <c r="V61" i="48"/>
  <c r="G61" i="48"/>
  <c r="F61" i="48"/>
  <c r="V60" i="48"/>
  <c r="G60" i="48"/>
  <c r="F60" i="48"/>
  <c r="V59" i="48"/>
  <c r="G59" i="48"/>
  <c r="F59" i="48"/>
  <c r="V58" i="48"/>
  <c r="G58" i="48"/>
  <c r="F58" i="48"/>
  <c r="V57" i="48"/>
  <c r="G57" i="48"/>
  <c r="F57" i="48"/>
  <c r="V56" i="48"/>
  <c r="G56" i="48"/>
  <c r="F56" i="48"/>
  <c r="V55" i="48"/>
  <c r="G55" i="48"/>
  <c r="F55" i="48"/>
  <c r="V54" i="48"/>
  <c r="G54" i="48"/>
  <c r="F54" i="48"/>
  <c r="V53" i="48"/>
  <c r="G53" i="48"/>
  <c r="F53" i="48"/>
  <c r="V52" i="48"/>
  <c r="G52" i="48"/>
  <c r="F52" i="48"/>
  <c r="V51" i="48"/>
  <c r="G51" i="48"/>
  <c r="F51" i="48"/>
  <c r="V50" i="48"/>
  <c r="G50" i="48"/>
  <c r="F50" i="48"/>
  <c r="V49" i="48"/>
  <c r="G49" i="48"/>
  <c r="F49" i="48"/>
  <c r="V48" i="48"/>
  <c r="G48" i="48"/>
  <c r="F48" i="48"/>
  <c r="V47" i="48"/>
  <c r="G47" i="48"/>
  <c r="F47" i="48"/>
  <c r="V46" i="48"/>
  <c r="G46" i="48"/>
  <c r="F46" i="48"/>
  <c r="V45" i="48"/>
  <c r="G45" i="48"/>
  <c r="F45" i="48"/>
  <c r="V44" i="48"/>
  <c r="G44" i="48"/>
  <c r="F44" i="48"/>
  <c r="V43" i="48"/>
  <c r="G43" i="48"/>
  <c r="F43" i="48"/>
  <c r="V42" i="48"/>
  <c r="G42" i="48"/>
  <c r="F42" i="48"/>
  <c r="V41" i="48"/>
  <c r="G41" i="48"/>
  <c r="F41" i="48"/>
  <c r="V40" i="48"/>
  <c r="G40" i="48"/>
  <c r="F40" i="48"/>
  <c r="V39" i="48"/>
  <c r="G39" i="48"/>
  <c r="F39" i="48"/>
  <c r="V38" i="48"/>
  <c r="G38" i="48"/>
  <c r="F38" i="48"/>
  <c r="V37" i="48"/>
  <c r="G37" i="48"/>
  <c r="F37" i="48"/>
  <c r="V36" i="48"/>
  <c r="G36" i="48"/>
  <c r="F36" i="48"/>
  <c r="V35" i="48"/>
  <c r="G35" i="48"/>
  <c r="F35" i="48"/>
  <c r="V34" i="48"/>
  <c r="G34" i="48"/>
  <c r="F34" i="48"/>
  <c r="V33" i="48"/>
  <c r="G33" i="48"/>
  <c r="F33" i="48"/>
  <c r="V32" i="48"/>
  <c r="G32" i="48"/>
  <c r="F32" i="48"/>
  <c r="V31" i="48"/>
  <c r="G31" i="48"/>
  <c r="F31" i="48"/>
  <c r="V30" i="48"/>
  <c r="G30" i="48"/>
  <c r="F30" i="48"/>
  <c r="V29" i="48"/>
  <c r="G29" i="48"/>
  <c r="F29" i="48"/>
  <c r="V28" i="48"/>
  <c r="G28" i="48"/>
  <c r="F28" i="48"/>
  <c r="V27" i="48"/>
  <c r="G27" i="48"/>
  <c r="F27" i="48"/>
  <c r="V26" i="48"/>
  <c r="G26" i="48"/>
  <c r="F26" i="48"/>
  <c r="V25" i="48"/>
  <c r="G25" i="48"/>
  <c r="F25" i="48"/>
  <c r="V24" i="48"/>
  <c r="G24" i="48"/>
  <c r="F24" i="48"/>
  <c r="V23" i="48"/>
  <c r="G23" i="48"/>
  <c r="F23" i="48"/>
  <c r="V22" i="48"/>
  <c r="G22" i="48"/>
  <c r="F22" i="48"/>
  <c r="V21" i="48"/>
  <c r="G21" i="48"/>
  <c r="F21" i="48"/>
  <c r="V20" i="48"/>
  <c r="G20" i="48"/>
  <c r="F20" i="48"/>
  <c r="V19" i="48"/>
  <c r="G19" i="48"/>
  <c r="F19" i="48"/>
  <c r="V18" i="48"/>
  <c r="G18" i="48"/>
  <c r="F18" i="48"/>
  <c r="V17" i="48"/>
  <c r="G17" i="48"/>
  <c r="F17" i="48"/>
  <c r="V16" i="48"/>
  <c r="G16" i="48"/>
  <c r="F16" i="48"/>
  <c r="V15" i="48"/>
  <c r="G15" i="48"/>
  <c r="F15" i="48"/>
  <c r="V14" i="48"/>
  <c r="G14" i="48"/>
  <c r="F14" i="48"/>
  <c r="V13" i="48"/>
  <c r="G13" i="48"/>
  <c r="F13" i="48"/>
  <c r="V12" i="48"/>
  <c r="G12" i="48"/>
  <c r="F12" i="48"/>
  <c r="C12" i="48"/>
  <c r="V11" i="48"/>
  <c r="R11" i="48"/>
  <c r="G11" i="48"/>
  <c r="F11" i="48"/>
  <c r="V10" i="48"/>
  <c r="G10" i="48"/>
  <c r="F10" i="48"/>
  <c r="C10" i="48"/>
  <c r="V9" i="48"/>
  <c r="G9" i="48"/>
  <c r="F9" i="48"/>
  <c r="V8" i="48"/>
  <c r="G8" i="48"/>
  <c r="F8" i="48"/>
  <c r="V7" i="48"/>
  <c r="G7" i="48"/>
  <c r="F7" i="48"/>
  <c r="V6" i="48"/>
  <c r="G6" i="48"/>
  <c r="F6" i="48"/>
  <c r="C6" i="48"/>
  <c r="R69" i="48" s="1"/>
  <c r="V5" i="48"/>
  <c r="R5" i="48"/>
  <c r="G5" i="48"/>
  <c r="F5" i="48"/>
  <c r="C5" i="48"/>
  <c r="W4" i="48"/>
  <c r="V4" i="48"/>
  <c r="Y4" i="48" s="1"/>
  <c r="M69" i="48"/>
  <c r="U69" i="48" s="1"/>
  <c r="M66" i="48"/>
  <c r="U66" i="48" s="1"/>
  <c r="M51" i="48"/>
  <c r="U51" i="48" s="1"/>
  <c r="M48" i="48"/>
  <c r="U48" i="48" s="1"/>
  <c r="M42" i="48"/>
  <c r="U42" i="48" s="1"/>
  <c r="M33" i="48"/>
  <c r="U33" i="48" s="1"/>
  <c r="M31" i="48"/>
  <c r="U31" i="48" s="1"/>
  <c r="M21" i="48"/>
  <c r="U21" i="48" s="1"/>
  <c r="M19" i="48"/>
  <c r="U19" i="48" s="1"/>
  <c r="M15" i="48"/>
  <c r="U15" i="48" s="1"/>
  <c r="M9" i="48"/>
  <c r="U9" i="48" s="1"/>
  <c r="M7" i="48"/>
  <c r="U7" i="48" s="1"/>
  <c r="M4" i="48" a="1"/>
  <c r="G4" i="48"/>
  <c r="F4" i="48"/>
  <c r="AT3" i="48"/>
  <c r="R3" i="48"/>
  <c r="O3" i="48"/>
  <c r="P3" i="48" s="1"/>
  <c r="AF3" i="48" s="1"/>
  <c r="AO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G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V79" i="47"/>
  <c r="R79" i="47"/>
  <c r="G79" i="47"/>
  <c r="F79" i="47"/>
  <c r="U78" i="47"/>
  <c r="G78" i="47"/>
  <c r="F78" i="47"/>
  <c r="V77" i="47"/>
  <c r="U77" i="47"/>
  <c r="G77" i="47"/>
  <c r="F77" i="47"/>
  <c r="V76" i="47"/>
  <c r="R76" i="47"/>
  <c r="G76" i="47"/>
  <c r="F76" i="47"/>
  <c r="G75" i="47"/>
  <c r="F75" i="47"/>
  <c r="V74" i="47"/>
  <c r="R74" i="47"/>
  <c r="G74" i="47"/>
  <c r="F74" i="47"/>
  <c r="V73" i="47"/>
  <c r="G73" i="47"/>
  <c r="F73" i="47"/>
  <c r="U72" i="47"/>
  <c r="G72" i="47"/>
  <c r="F72" i="47"/>
  <c r="V71" i="47"/>
  <c r="G71" i="47"/>
  <c r="F71" i="47"/>
  <c r="V70" i="47"/>
  <c r="R70" i="47"/>
  <c r="G70" i="47"/>
  <c r="F70" i="47"/>
  <c r="G69" i="47"/>
  <c r="F69" i="47"/>
  <c r="V68" i="47"/>
  <c r="U68" i="47"/>
  <c r="G68" i="47"/>
  <c r="F68" i="47"/>
  <c r="V67" i="47"/>
  <c r="R67" i="47"/>
  <c r="G67" i="47"/>
  <c r="F67" i="47"/>
  <c r="U66" i="47"/>
  <c r="G66" i="47"/>
  <c r="F66" i="47"/>
  <c r="V65" i="47"/>
  <c r="R65" i="47"/>
  <c r="G65" i="47"/>
  <c r="F65" i="47"/>
  <c r="V64" i="47"/>
  <c r="G64" i="47"/>
  <c r="F64" i="47"/>
  <c r="G63" i="47"/>
  <c r="F63" i="47"/>
  <c r="V62" i="47"/>
  <c r="U62" i="47"/>
  <c r="G62" i="47"/>
  <c r="F62" i="47"/>
  <c r="V61" i="47"/>
  <c r="R61" i="47"/>
  <c r="G61" i="47"/>
  <c r="F61" i="47"/>
  <c r="U60" i="47"/>
  <c r="G60" i="47"/>
  <c r="F60" i="47"/>
  <c r="V59" i="47"/>
  <c r="U59" i="47"/>
  <c r="G59" i="47"/>
  <c r="F59" i="47"/>
  <c r="V58" i="47"/>
  <c r="R58" i="47"/>
  <c r="G58" i="47"/>
  <c r="F58" i="47"/>
  <c r="G57" i="47"/>
  <c r="F57" i="47"/>
  <c r="V56" i="47"/>
  <c r="R56" i="47"/>
  <c r="G56" i="47"/>
  <c r="F56" i="47"/>
  <c r="V55" i="47"/>
  <c r="R55" i="47"/>
  <c r="G55" i="47"/>
  <c r="F55" i="47"/>
  <c r="U54" i="47"/>
  <c r="G54" i="47"/>
  <c r="F54" i="47"/>
  <c r="V53" i="47"/>
  <c r="U53" i="47"/>
  <c r="G53" i="47"/>
  <c r="F53" i="47"/>
  <c r="V52" i="47"/>
  <c r="R52" i="47"/>
  <c r="G52" i="47"/>
  <c r="F52" i="47"/>
  <c r="G51" i="47"/>
  <c r="F51" i="47"/>
  <c r="V50" i="47"/>
  <c r="G50" i="47"/>
  <c r="F50" i="47"/>
  <c r="V49" i="47"/>
  <c r="R49" i="47"/>
  <c r="G49" i="47"/>
  <c r="F49" i="47"/>
  <c r="U48" i="47"/>
  <c r="G48" i="47"/>
  <c r="F48" i="47"/>
  <c r="V47" i="47"/>
  <c r="R47" i="47"/>
  <c r="G47" i="47"/>
  <c r="F47" i="47"/>
  <c r="V46" i="47"/>
  <c r="R46" i="47"/>
  <c r="G46" i="47"/>
  <c r="F46" i="47"/>
  <c r="G45" i="47"/>
  <c r="F45" i="47"/>
  <c r="V44" i="47"/>
  <c r="U44" i="47"/>
  <c r="G44" i="47"/>
  <c r="F44" i="47"/>
  <c r="V43" i="47"/>
  <c r="R43" i="47"/>
  <c r="G43" i="47"/>
  <c r="F43" i="47"/>
  <c r="U42" i="47"/>
  <c r="G42" i="47"/>
  <c r="F42" i="47"/>
  <c r="V41" i="47"/>
  <c r="U41" i="47"/>
  <c r="G41" i="47"/>
  <c r="F41" i="47"/>
  <c r="V40" i="47"/>
  <c r="R40" i="47"/>
  <c r="G40" i="47"/>
  <c r="F40" i="47"/>
  <c r="G39" i="47"/>
  <c r="F39" i="47"/>
  <c r="V38" i="47"/>
  <c r="U38" i="47"/>
  <c r="R38" i="47"/>
  <c r="G38" i="47"/>
  <c r="F38" i="47"/>
  <c r="V37" i="47"/>
  <c r="R37" i="47"/>
  <c r="G37" i="47"/>
  <c r="F37" i="47"/>
  <c r="U36" i="47"/>
  <c r="G36" i="47"/>
  <c r="F36" i="47"/>
  <c r="V35" i="47"/>
  <c r="G35" i="47"/>
  <c r="F35" i="47"/>
  <c r="V34" i="47"/>
  <c r="R34" i="47"/>
  <c r="G34" i="47"/>
  <c r="F34" i="47"/>
  <c r="G33" i="47"/>
  <c r="F33" i="47"/>
  <c r="V32" i="47"/>
  <c r="U32" i="47"/>
  <c r="G32" i="47"/>
  <c r="F32" i="47"/>
  <c r="V31" i="47"/>
  <c r="R31" i="47"/>
  <c r="G31" i="47"/>
  <c r="F31" i="47"/>
  <c r="U30" i="47"/>
  <c r="G30" i="47"/>
  <c r="F30" i="47"/>
  <c r="V29" i="47"/>
  <c r="R29" i="47"/>
  <c r="G29" i="47"/>
  <c r="F29" i="47"/>
  <c r="V28" i="47"/>
  <c r="R28" i="47"/>
  <c r="G28" i="47"/>
  <c r="F28" i="47"/>
  <c r="G27" i="47"/>
  <c r="F27" i="47"/>
  <c r="V26" i="47"/>
  <c r="U26" i="47"/>
  <c r="G26" i="47"/>
  <c r="F26" i="47"/>
  <c r="V25" i="47"/>
  <c r="R25" i="47"/>
  <c r="G25" i="47"/>
  <c r="F25" i="47"/>
  <c r="U24" i="47"/>
  <c r="G24" i="47"/>
  <c r="F24" i="47"/>
  <c r="V23" i="47"/>
  <c r="U23" i="47"/>
  <c r="G23" i="47"/>
  <c r="F23" i="47"/>
  <c r="V22" i="47"/>
  <c r="R22" i="47"/>
  <c r="G22" i="47"/>
  <c r="F22" i="47"/>
  <c r="G21" i="47"/>
  <c r="F21" i="47"/>
  <c r="V20" i="47"/>
  <c r="R20" i="47"/>
  <c r="G20" i="47"/>
  <c r="F20" i="47"/>
  <c r="V19" i="47"/>
  <c r="R19" i="47"/>
  <c r="G19" i="47"/>
  <c r="F19" i="47"/>
  <c r="U18" i="47"/>
  <c r="G18" i="47"/>
  <c r="F18" i="47"/>
  <c r="V17" i="47"/>
  <c r="U17" i="47"/>
  <c r="G17" i="47"/>
  <c r="F17" i="47"/>
  <c r="V16" i="47"/>
  <c r="R16" i="47"/>
  <c r="G16" i="47"/>
  <c r="F16" i="47"/>
  <c r="G15" i="47"/>
  <c r="F15" i="47"/>
  <c r="V14" i="47"/>
  <c r="U14" i="47"/>
  <c r="G14" i="47"/>
  <c r="F14" i="47"/>
  <c r="V13" i="47"/>
  <c r="R13" i="47"/>
  <c r="G13" i="47"/>
  <c r="F13" i="47"/>
  <c r="U12" i="47"/>
  <c r="G12" i="47"/>
  <c r="F12" i="47"/>
  <c r="C12" i="47"/>
  <c r="V11" i="47"/>
  <c r="R11" i="47"/>
  <c r="G11" i="47"/>
  <c r="F11" i="47"/>
  <c r="V10" i="47"/>
  <c r="U10" i="47"/>
  <c r="R10" i="47"/>
  <c r="G10" i="47"/>
  <c r="F10" i="47"/>
  <c r="C10" i="47"/>
  <c r="V78" i="47" s="1"/>
  <c r="V9" i="47"/>
  <c r="G9" i="47"/>
  <c r="F9" i="47"/>
  <c r="V8" i="47"/>
  <c r="R8" i="47"/>
  <c r="G8" i="47"/>
  <c r="F8" i="47"/>
  <c r="V7" i="47"/>
  <c r="G7" i="47"/>
  <c r="F7" i="47"/>
  <c r="U6" i="47"/>
  <c r="G6" i="47"/>
  <c r="F6" i="47"/>
  <c r="C6" i="47"/>
  <c r="R73" i="47" s="1"/>
  <c r="V5" i="47"/>
  <c r="R5" i="47"/>
  <c r="G5" i="47"/>
  <c r="F5" i="47"/>
  <c r="C5" i="47"/>
  <c r="X4" i="47"/>
  <c r="W4" i="47"/>
  <c r="V4" i="47"/>
  <c r="Y4" i="47" s="1"/>
  <c r="R4" i="47"/>
  <c r="M79" i="47"/>
  <c r="U79" i="47" s="1"/>
  <c r="M78" i="47"/>
  <c r="M77" i="47"/>
  <c r="M76" i="47"/>
  <c r="U76" i="47" s="1"/>
  <c r="M74" i="47"/>
  <c r="U74" i="47" s="1"/>
  <c r="M73" i="47"/>
  <c r="U73" i="47" s="1"/>
  <c r="M72" i="47"/>
  <c r="M71" i="47"/>
  <c r="U71" i="47" s="1"/>
  <c r="M70" i="47"/>
  <c r="U70" i="47" s="1"/>
  <c r="M68" i="47"/>
  <c r="M67" i="47"/>
  <c r="U67" i="47" s="1"/>
  <c r="M66" i="47"/>
  <c r="M65" i="47"/>
  <c r="U65" i="47" s="1"/>
  <c r="M64" i="47"/>
  <c r="U64" i="47" s="1"/>
  <c r="M62" i="47"/>
  <c r="M61" i="47"/>
  <c r="U61" i="47" s="1"/>
  <c r="M60" i="47"/>
  <c r="M59" i="47"/>
  <c r="M58" i="47"/>
  <c r="U58" i="47" s="1"/>
  <c r="M56" i="47"/>
  <c r="U56" i="47" s="1"/>
  <c r="M55" i="47"/>
  <c r="U55" i="47" s="1"/>
  <c r="M54" i="47"/>
  <c r="M53" i="47"/>
  <c r="M52" i="47"/>
  <c r="U52" i="47" s="1"/>
  <c r="M50" i="47"/>
  <c r="U50" i="47" s="1"/>
  <c r="M49" i="47"/>
  <c r="U49" i="47" s="1"/>
  <c r="M48" i="47"/>
  <c r="M47" i="47"/>
  <c r="U47" i="47" s="1"/>
  <c r="M46" i="47"/>
  <c r="U46" i="47" s="1"/>
  <c r="M44" i="47"/>
  <c r="M43" i="47"/>
  <c r="U43" i="47" s="1"/>
  <c r="M42" i="47"/>
  <c r="M41" i="47"/>
  <c r="M40" i="47"/>
  <c r="U40" i="47" s="1"/>
  <c r="M38" i="47"/>
  <c r="M37" i="47"/>
  <c r="U37" i="47" s="1"/>
  <c r="M36" i="47"/>
  <c r="M35" i="47"/>
  <c r="U35" i="47" s="1"/>
  <c r="M34" i="47"/>
  <c r="U34" i="47" s="1"/>
  <c r="M32" i="47"/>
  <c r="M31" i="47"/>
  <c r="U31" i="47" s="1"/>
  <c r="M30" i="47"/>
  <c r="M29" i="47"/>
  <c r="U29" i="47" s="1"/>
  <c r="M28" i="47"/>
  <c r="U28" i="47" s="1"/>
  <c r="M26" i="47"/>
  <c r="M25" i="47"/>
  <c r="U25" i="47" s="1"/>
  <c r="M24" i="47"/>
  <c r="M23" i="47"/>
  <c r="M22" i="47"/>
  <c r="U22" i="47" s="1"/>
  <c r="M20" i="47"/>
  <c r="U20" i="47" s="1"/>
  <c r="M19" i="47"/>
  <c r="U19" i="47" s="1"/>
  <c r="M18" i="47"/>
  <c r="M17" i="47"/>
  <c r="M16" i="47"/>
  <c r="U16" i="47" s="1"/>
  <c r="M14" i="47"/>
  <c r="M13" i="47"/>
  <c r="U13" i="47" s="1"/>
  <c r="M12" i="47"/>
  <c r="M11" i="47"/>
  <c r="U11" i="47" s="1"/>
  <c r="M10" i="47"/>
  <c r="M8" i="47"/>
  <c r="U8" i="47" s="1"/>
  <c r="M7" i="47"/>
  <c r="U7" i="47" s="1"/>
  <c r="M6" i="47"/>
  <c r="M5" i="47"/>
  <c r="U5" i="47" s="1"/>
  <c r="M4" i="47"/>
  <c r="U4" i="47" s="1"/>
  <c r="M4" i="47" a="1"/>
  <c r="M75" i="47" s="1"/>
  <c r="U75" i="47" s="1"/>
  <c r="G4" i="47"/>
  <c r="F4" i="47"/>
  <c r="AT3" i="47"/>
  <c r="AH3" i="47"/>
  <c r="AQ3" i="47" s="1"/>
  <c r="R3" i="47"/>
  <c r="O3" i="47"/>
  <c r="AE3" i="47" s="1"/>
  <c r="AN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G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G89" i="46"/>
  <c r="F89" i="46"/>
  <c r="V88" i="46"/>
  <c r="G88" i="46"/>
  <c r="F88" i="46"/>
  <c r="G87" i="46"/>
  <c r="F87" i="46"/>
  <c r="G86" i="46"/>
  <c r="F86" i="46"/>
  <c r="G85" i="46"/>
  <c r="F85" i="46"/>
  <c r="V84" i="46"/>
  <c r="G84" i="46"/>
  <c r="F84" i="46"/>
  <c r="G83" i="46"/>
  <c r="F83" i="46"/>
  <c r="G82" i="46"/>
  <c r="F82" i="46"/>
  <c r="G81" i="46"/>
  <c r="F81" i="46"/>
  <c r="G80" i="46"/>
  <c r="F80" i="46"/>
  <c r="V79" i="46"/>
  <c r="G79" i="46"/>
  <c r="F79" i="46"/>
  <c r="G78" i="46"/>
  <c r="F78" i="46"/>
  <c r="G77" i="46"/>
  <c r="F77" i="46"/>
  <c r="G76" i="46"/>
  <c r="F76" i="46"/>
  <c r="G75" i="46"/>
  <c r="F75" i="46"/>
  <c r="U74" i="46"/>
  <c r="G74" i="46"/>
  <c r="F74" i="46"/>
  <c r="G73" i="46"/>
  <c r="F73" i="46"/>
  <c r="V72" i="46"/>
  <c r="G72" i="46"/>
  <c r="F72" i="46"/>
  <c r="G71" i="46"/>
  <c r="F71" i="46"/>
  <c r="V70" i="46"/>
  <c r="G70" i="46"/>
  <c r="F70" i="46"/>
  <c r="V69" i="46"/>
  <c r="G69" i="46"/>
  <c r="F69" i="46"/>
  <c r="G68" i="46"/>
  <c r="F68" i="46"/>
  <c r="R67" i="46"/>
  <c r="G67" i="46"/>
  <c r="F67" i="46"/>
  <c r="V66" i="46"/>
  <c r="G66" i="46"/>
  <c r="F66" i="46"/>
  <c r="G65" i="46"/>
  <c r="F65" i="46"/>
  <c r="G64" i="46"/>
  <c r="F64" i="46"/>
  <c r="R63" i="46"/>
  <c r="G63" i="46"/>
  <c r="F63" i="46"/>
  <c r="G62" i="46"/>
  <c r="F62" i="46"/>
  <c r="G61" i="46"/>
  <c r="F61" i="46"/>
  <c r="V60" i="46"/>
  <c r="G60" i="46"/>
  <c r="F60" i="46"/>
  <c r="G59" i="46"/>
  <c r="F59" i="46"/>
  <c r="G58" i="46"/>
  <c r="F58" i="46"/>
  <c r="V57" i="46"/>
  <c r="R57" i="46"/>
  <c r="G57" i="46"/>
  <c r="F57" i="46"/>
  <c r="G56" i="46"/>
  <c r="F56" i="46"/>
  <c r="G55" i="46"/>
  <c r="F55" i="46"/>
  <c r="G54" i="46"/>
  <c r="F54" i="46"/>
  <c r="U53" i="46"/>
  <c r="G53" i="46"/>
  <c r="F53" i="46"/>
  <c r="V52" i="46"/>
  <c r="G52" i="46"/>
  <c r="F52" i="46"/>
  <c r="G51" i="46"/>
  <c r="F51" i="46"/>
  <c r="G50" i="46"/>
  <c r="F50" i="46"/>
  <c r="G49" i="46"/>
  <c r="F49" i="46"/>
  <c r="G48" i="46"/>
  <c r="F48" i="46"/>
  <c r="G47" i="46"/>
  <c r="F47" i="46"/>
  <c r="G46" i="46"/>
  <c r="F46" i="46"/>
  <c r="V45" i="46"/>
  <c r="G45" i="46"/>
  <c r="F45" i="46"/>
  <c r="G44" i="46"/>
  <c r="F44" i="46"/>
  <c r="V43" i="46"/>
  <c r="G43" i="46"/>
  <c r="F43" i="46"/>
  <c r="V42" i="46"/>
  <c r="G42" i="46"/>
  <c r="F42" i="46"/>
  <c r="G41" i="46"/>
  <c r="F41" i="46"/>
  <c r="R40" i="46"/>
  <c r="G40" i="46"/>
  <c r="F40" i="46"/>
  <c r="V39" i="46"/>
  <c r="G39" i="46"/>
  <c r="F39" i="46"/>
  <c r="G38" i="46"/>
  <c r="F38" i="46"/>
  <c r="G37" i="46"/>
  <c r="F37" i="46"/>
  <c r="V36" i="46"/>
  <c r="R36" i="46"/>
  <c r="G36" i="46"/>
  <c r="F36" i="46"/>
  <c r="G35" i="46"/>
  <c r="F35" i="46"/>
  <c r="G34" i="46"/>
  <c r="F34" i="46"/>
  <c r="V33" i="46"/>
  <c r="G33" i="46"/>
  <c r="F33" i="46"/>
  <c r="G32" i="46"/>
  <c r="F32" i="46"/>
  <c r="G31" i="46"/>
  <c r="F31" i="46"/>
  <c r="V30" i="46"/>
  <c r="R30" i="46"/>
  <c r="G30" i="46"/>
  <c r="F30" i="46"/>
  <c r="G29" i="46"/>
  <c r="F29" i="46"/>
  <c r="G28" i="46"/>
  <c r="F28" i="46"/>
  <c r="G27" i="46"/>
  <c r="F27" i="46"/>
  <c r="G26" i="46"/>
  <c r="F26" i="46"/>
  <c r="V25" i="46"/>
  <c r="G25" i="46"/>
  <c r="F25" i="46"/>
  <c r="V24" i="46"/>
  <c r="G24" i="46"/>
  <c r="F24" i="46"/>
  <c r="V23" i="46"/>
  <c r="G23" i="46"/>
  <c r="F23" i="46"/>
  <c r="G22" i="46"/>
  <c r="F22" i="46"/>
  <c r="V21" i="46"/>
  <c r="R21" i="46"/>
  <c r="G21" i="46"/>
  <c r="F21" i="46"/>
  <c r="V20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V12" i="46"/>
  <c r="G12" i="46"/>
  <c r="F12" i="46"/>
  <c r="C12" i="46"/>
  <c r="V11" i="46"/>
  <c r="R11" i="46"/>
  <c r="G11" i="46"/>
  <c r="F11" i="46"/>
  <c r="V10" i="46"/>
  <c r="G10" i="46"/>
  <c r="F10" i="46"/>
  <c r="C10" i="46"/>
  <c r="V81" i="46" s="1"/>
  <c r="V9" i="46"/>
  <c r="G9" i="46"/>
  <c r="F9" i="46"/>
  <c r="V8" i="46"/>
  <c r="G8" i="46"/>
  <c r="F8" i="46"/>
  <c r="V7" i="46"/>
  <c r="G7" i="46"/>
  <c r="F7" i="46"/>
  <c r="G6" i="46"/>
  <c r="F6" i="46"/>
  <c r="C6" i="46"/>
  <c r="R87" i="46" s="1"/>
  <c r="R5" i="46"/>
  <c r="G5" i="46"/>
  <c r="F5" i="46"/>
  <c r="C5" i="46"/>
  <c r="W4" i="46"/>
  <c r="V4" i="46"/>
  <c r="Y4" i="46" s="1"/>
  <c r="M88" i="46"/>
  <c r="U88" i="46" s="1"/>
  <c r="M85" i="46"/>
  <c r="U85" i="46" s="1"/>
  <c r="M82" i="46"/>
  <c r="U82" i="46" s="1"/>
  <c r="M80" i="46"/>
  <c r="U80" i="46" s="1"/>
  <c r="M75" i="46"/>
  <c r="U75" i="46" s="1"/>
  <c r="M74" i="46"/>
  <c r="M71" i="46"/>
  <c r="U71" i="46" s="1"/>
  <c r="M67" i="46"/>
  <c r="U67" i="46" s="1"/>
  <c r="M65" i="46"/>
  <c r="U65" i="46" s="1"/>
  <c r="M63" i="46"/>
  <c r="U63" i="46" s="1"/>
  <c r="M58" i="46"/>
  <c r="U58" i="46" s="1"/>
  <c r="M57" i="46"/>
  <c r="U57" i="46" s="1"/>
  <c r="M53" i="46"/>
  <c r="M50" i="46"/>
  <c r="U50" i="46" s="1"/>
  <c r="M49" i="46"/>
  <c r="U49" i="46" s="1"/>
  <c r="M45" i="46"/>
  <c r="U45" i="46" s="1"/>
  <c r="M41" i="46"/>
  <c r="U41" i="46" s="1"/>
  <c r="M39" i="46"/>
  <c r="U39" i="46" s="1"/>
  <c r="M37" i="46"/>
  <c r="U37" i="46" s="1"/>
  <c r="M32" i="46"/>
  <c r="U32" i="46" s="1"/>
  <c r="M31" i="46"/>
  <c r="U31" i="46" s="1"/>
  <c r="M28" i="46"/>
  <c r="U28" i="46" s="1"/>
  <c r="M23" i="46"/>
  <c r="U23" i="46" s="1"/>
  <c r="M22" i="46"/>
  <c r="U22" i="46" s="1"/>
  <c r="M20" i="46"/>
  <c r="U20" i="46" s="1"/>
  <c r="M15" i="46"/>
  <c r="U15" i="46" s="1"/>
  <c r="M14" i="46"/>
  <c r="U14" i="46" s="1"/>
  <c r="M10" i="46"/>
  <c r="U10" i="46" s="1"/>
  <c r="M7" i="46"/>
  <c r="U7" i="46" s="1"/>
  <c r="M5" i="46"/>
  <c r="U5" i="46" s="1"/>
  <c r="M4" i="46" a="1"/>
  <c r="G4" i="46"/>
  <c r="F4" i="46"/>
  <c r="AT3" i="46"/>
  <c r="O3" i="46"/>
  <c r="AE3" i="46" s="1"/>
  <c r="V98" i="45"/>
  <c r="S98" i="45"/>
  <c r="R98" i="45"/>
  <c r="G98" i="45"/>
  <c r="F98" i="45"/>
  <c r="R97" i="45"/>
  <c r="G97" i="45"/>
  <c r="F97" i="45"/>
  <c r="R96" i="45"/>
  <c r="G96" i="45"/>
  <c r="F96" i="45"/>
  <c r="R95" i="45"/>
  <c r="G95" i="45"/>
  <c r="F95" i="45"/>
  <c r="R94" i="45"/>
  <c r="G94" i="45"/>
  <c r="F94" i="45"/>
  <c r="V93" i="45"/>
  <c r="R93" i="45"/>
  <c r="G93" i="45"/>
  <c r="F93" i="45"/>
  <c r="V92" i="45"/>
  <c r="R92" i="45"/>
  <c r="G92" i="45"/>
  <c r="F92" i="45"/>
  <c r="R91" i="45"/>
  <c r="G91" i="45"/>
  <c r="F91" i="45"/>
  <c r="R90" i="45"/>
  <c r="G90" i="45"/>
  <c r="F90" i="45"/>
  <c r="R89" i="45"/>
  <c r="G89" i="45"/>
  <c r="F89" i="45"/>
  <c r="R88" i="45"/>
  <c r="G88" i="45"/>
  <c r="F88" i="45"/>
  <c r="V87" i="45"/>
  <c r="R87" i="45"/>
  <c r="G87" i="45"/>
  <c r="F87" i="45"/>
  <c r="V86" i="45"/>
  <c r="R86" i="45"/>
  <c r="G86" i="45"/>
  <c r="F86" i="45"/>
  <c r="R85" i="45"/>
  <c r="G85" i="45"/>
  <c r="F85" i="45"/>
  <c r="R84" i="45"/>
  <c r="G84" i="45"/>
  <c r="F84" i="45"/>
  <c r="R83" i="45"/>
  <c r="G83" i="45"/>
  <c r="F83" i="45"/>
  <c r="V82" i="45"/>
  <c r="R82" i="45"/>
  <c r="G82" i="45"/>
  <c r="F82" i="45"/>
  <c r="V81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R77" i="45"/>
  <c r="G77" i="45"/>
  <c r="F77" i="45"/>
  <c r="V76" i="45"/>
  <c r="R76" i="45"/>
  <c r="G76" i="45"/>
  <c r="F76" i="45"/>
  <c r="V75" i="45"/>
  <c r="R75" i="45"/>
  <c r="G75" i="45"/>
  <c r="F75" i="45"/>
  <c r="R74" i="45"/>
  <c r="G74" i="45"/>
  <c r="F74" i="45"/>
  <c r="R73" i="45"/>
  <c r="G73" i="45"/>
  <c r="F73" i="45"/>
  <c r="R72" i="45"/>
  <c r="G72" i="45"/>
  <c r="F72" i="45"/>
  <c r="R71" i="45"/>
  <c r="G71" i="45"/>
  <c r="F71" i="45"/>
  <c r="V70" i="45"/>
  <c r="R70" i="45"/>
  <c r="G70" i="45"/>
  <c r="F70" i="45"/>
  <c r="V69" i="45"/>
  <c r="R69" i="45"/>
  <c r="G69" i="45"/>
  <c r="F69" i="45"/>
  <c r="R68" i="45"/>
  <c r="G68" i="45"/>
  <c r="F68" i="45"/>
  <c r="R67" i="45"/>
  <c r="G67" i="45"/>
  <c r="F67" i="45"/>
  <c r="R66" i="45"/>
  <c r="G66" i="45"/>
  <c r="F66" i="45"/>
  <c r="U65" i="45"/>
  <c r="R65" i="45"/>
  <c r="G65" i="45"/>
  <c r="F65" i="45"/>
  <c r="R64" i="45"/>
  <c r="G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U59" i="45"/>
  <c r="R59" i="45"/>
  <c r="G59" i="45"/>
  <c r="F59" i="45"/>
  <c r="R58" i="45"/>
  <c r="G58" i="45"/>
  <c r="F58" i="45"/>
  <c r="R57" i="45"/>
  <c r="G57" i="45"/>
  <c r="F57" i="45"/>
  <c r="R56" i="45"/>
  <c r="G56" i="45"/>
  <c r="F56" i="45"/>
  <c r="R55" i="45"/>
  <c r="G55" i="45"/>
  <c r="F55" i="45"/>
  <c r="R54" i="45"/>
  <c r="G54" i="45"/>
  <c r="F54" i="45"/>
  <c r="U53" i="45"/>
  <c r="R53" i="45"/>
  <c r="G53" i="45"/>
  <c r="F53" i="45"/>
  <c r="R52" i="45"/>
  <c r="G52" i="45"/>
  <c r="F52" i="45"/>
  <c r="R51" i="45"/>
  <c r="G51" i="45"/>
  <c r="F51" i="45"/>
  <c r="R50" i="45"/>
  <c r="G50" i="45"/>
  <c r="F50" i="45"/>
  <c r="R49" i="45"/>
  <c r="G49" i="45"/>
  <c r="F49" i="45"/>
  <c r="R48" i="45"/>
  <c r="G48" i="45"/>
  <c r="F48" i="45"/>
  <c r="U47" i="45"/>
  <c r="R47" i="45"/>
  <c r="G47" i="45"/>
  <c r="F47" i="45"/>
  <c r="R46" i="45"/>
  <c r="G46" i="45"/>
  <c r="F46" i="45"/>
  <c r="R45" i="45"/>
  <c r="G45" i="45"/>
  <c r="F45" i="45"/>
  <c r="R44" i="45"/>
  <c r="G44" i="45"/>
  <c r="F44" i="45"/>
  <c r="R43" i="45"/>
  <c r="G43" i="45"/>
  <c r="F43" i="45"/>
  <c r="R42" i="45"/>
  <c r="G42" i="45"/>
  <c r="F42" i="45"/>
  <c r="U41" i="45"/>
  <c r="R41" i="45"/>
  <c r="G41" i="45"/>
  <c r="F41" i="45"/>
  <c r="R40" i="45"/>
  <c r="G40" i="45"/>
  <c r="F40" i="45"/>
  <c r="R39" i="45"/>
  <c r="G39" i="45"/>
  <c r="F39" i="45"/>
  <c r="R38" i="45"/>
  <c r="G38" i="45"/>
  <c r="F38" i="45"/>
  <c r="R37" i="45"/>
  <c r="G37" i="45"/>
  <c r="F37" i="45"/>
  <c r="R36" i="45"/>
  <c r="G36" i="45"/>
  <c r="F36" i="45"/>
  <c r="U35" i="45"/>
  <c r="R35" i="45"/>
  <c r="G35" i="45"/>
  <c r="F35" i="45"/>
  <c r="R34" i="45"/>
  <c r="G34" i="45"/>
  <c r="F34" i="45"/>
  <c r="R33" i="45"/>
  <c r="G33" i="45"/>
  <c r="F33" i="45"/>
  <c r="R32" i="45"/>
  <c r="G32" i="45"/>
  <c r="F32" i="45"/>
  <c r="R31" i="45"/>
  <c r="G31" i="45"/>
  <c r="F31" i="45"/>
  <c r="R30" i="45"/>
  <c r="G30" i="45"/>
  <c r="F30" i="45"/>
  <c r="U29" i="45"/>
  <c r="R29" i="45"/>
  <c r="G29" i="45"/>
  <c r="F29" i="45"/>
  <c r="R28" i="45"/>
  <c r="G28" i="45"/>
  <c r="F28" i="45"/>
  <c r="R27" i="45"/>
  <c r="G27" i="45"/>
  <c r="F27" i="45"/>
  <c r="R26" i="45"/>
  <c r="G26" i="45"/>
  <c r="F26" i="45"/>
  <c r="R25" i="45"/>
  <c r="G25" i="45"/>
  <c r="F25" i="45"/>
  <c r="R24" i="45"/>
  <c r="G24" i="45"/>
  <c r="F24" i="45"/>
  <c r="U23" i="45"/>
  <c r="R23" i="45"/>
  <c r="G23" i="45"/>
  <c r="F23" i="45"/>
  <c r="R22" i="45"/>
  <c r="G22" i="45"/>
  <c r="F22" i="45"/>
  <c r="R21" i="45"/>
  <c r="G21" i="45"/>
  <c r="F21" i="45"/>
  <c r="R20" i="45"/>
  <c r="G20" i="45"/>
  <c r="F20" i="45"/>
  <c r="R19" i="45"/>
  <c r="G19" i="45"/>
  <c r="F19" i="45"/>
  <c r="R18" i="45"/>
  <c r="G18" i="45"/>
  <c r="F18" i="45"/>
  <c r="U17" i="45"/>
  <c r="R17" i="45"/>
  <c r="G17" i="45"/>
  <c r="F17" i="45"/>
  <c r="R16" i="45"/>
  <c r="G16" i="45"/>
  <c r="F16" i="45"/>
  <c r="R15" i="45"/>
  <c r="G15" i="45"/>
  <c r="F15" i="45"/>
  <c r="R14" i="45"/>
  <c r="G14" i="45"/>
  <c r="F14" i="45"/>
  <c r="R13" i="45"/>
  <c r="G13" i="45"/>
  <c r="F13" i="45"/>
  <c r="R12" i="45"/>
  <c r="G12" i="45"/>
  <c r="F12" i="45"/>
  <c r="C12" i="45"/>
  <c r="V11" i="45"/>
  <c r="R11" i="45"/>
  <c r="G11" i="45"/>
  <c r="F11" i="45"/>
  <c r="U10" i="45"/>
  <c r="R10" i="45"/>
  <c r="G10" i="45"/>
  <c r="F10" i="45"/>
  <c r="C10" i="45"/>
  <c r="V96" i="45" s="1"/>
  <c r="V9" i="45"/>
  <c r="R9" i="45"/>
  <c r="G9" i="45"/>
  <c r="F9" i="45"/>
  <c r="R8" i="45"/>
  <c r="G8" i="45"/>
  <c r="F8" i="45"/>
  <c r="V7" i="45"/>
  <c r="R7" i="45"/>
  <c r="G7" i="45"/>
  <c r="F7" i="45"/>
  <c r="R6" i="45"/>
  <c r="G6" i="45"/>
  <c r="F6" i="45"/>
  <c r="U5" i="45"/>
  <c r="R5" i="45"/>
  <c r="G5" i="45"/>
  <c r="F5" i="45"/>
  <c r="C5" i="45"/>
  <c r="W4" i="45"/>
  <c r="V4" i="45"/>
  <c r="Y4" i="45" s="1"/>
  <c r="R4" i="45"/>
  <c r="M97" i="45"/>
  <c r="U97" i="45" s="1"/>
  <c r="M96" i="45"/>
  <c r="U96" i="45" s="1"/>
  <c r="M95" i="45"/>
  <c r="U95" i="45" s="1"/>
  <c r="M94" i="45"/>
  <c r="U94" i="45" s="1"/>
  <c r="M91" i="45"/>
  <c r="U91" i="45" s="1"/>
  <c r="M90" i="45"/>
  <c r="U90" i="45" s="1"/>
  <c r="M89" i="45"/>
  <c r="U89" i="45" s="1"/>
  <c r="M88" i="45"/>
  <c r="U88" i="45" s="1"/>
  <c r="M85" i="45"/>
  <c r="U85" i="45" s="1"/>
  <c r="M84" i="45"/>
  <c r="U84" i="45" s="1"/>
  <c r="M83" i="45"/>
  <c r="U83" i="45" s="1"/>
  <c r="M82" i="45"/>
  <c r="U82" i="45" s="1"/>
  <c r="M79" i="45"/>
  <c r="U79" i="45" s="1"/>
  <c r="M78" i="45"/>
  <c r="U78" i="45" s="1"/>
  <c r="M77" i="45"/>
  <c r="U77" i="45" s="1"/>
  <c r="M76" i="45"/>
  <c r="U76" i="45" s="1"/>
  <c r="M73" i="45"/>
  <c r="U73" i="45" s="1"/>
  <c r="M72" i="45"/>
  <c r="U72" i="45" s="1"/>
  <c r="M71" i="45"/>
  <c r="U71" i="45" s="1"/>
  <c r="M70" i="45"/>
  <c r="U70" i="45" s="1"/>
  <c r="M67" i="45"/>
  <c r="U67" i="45" s="1"/>
  <c r="M66" i="45"/>
  <c r="U66" i="45" s="1"/>
  <c r="M65" i="45"/>
  <c r="M64" i="45"/>
  <c r="U64" i="45" s="1"/>
  <c r="M61" i="45"/>
  <c r="U61" i="45" s="1"/>
  <c r="M60" i="45"/>
  <c r="U60" i="45" s="1"/>
  <c r="M59" i="45"/>
  <c r="M58" i="45"/>
  <c r="U58" i="45" s="1"/>
  <c r="M55" i="45"/>
  <c r="U55" i="45" s="1"/>
  <c r="M54" i="45"/>
  <c r="U54" i="45" s="1"/>
  <c r="M53" i="45"/>
  <c r="M52" i="45"/>
  <c r="U52" i="45" s="1"/>
  <c r="M49" i="45"/>
  <c r="U49" i="45" s="1"/>
  <c r="M48" i="45"/>
  <c r="U48" i="45" s="1"/>
  <c r="M47" i="45"/>
  <c r="M46" i="45"/>
  <c r="U46" i="45" s="1"/>
  <c r="M43" i="45"/>
  <c r="U43" i="45" s="1"/>
  <c r="M42" i="45"/>
  <c r="U42" i="45" s="1"/>
  <c r="M41" i="45"/>
  <c r="M40" i="45"/>
  <c r="U40" i="45" s="1"/>
  <c r="M37" i="45"/>
  <c r="U37" i="45" s="1"/>
  <c r="M36" i="45"/>
  <c r="U36" i="45" s="1"/>
  <c r="M35" i="45"/>
  <c r="M34" i="45"/>
  <c r="U34" i="45" s="1"/>
  <c r="M31" i="45"/>
  <c r="U31" i="45" s="1"/>
  <c r="M30" i="45"/>
  <c r="U30" i="45" s="1"/>
  <c r="M29" i="45"/>
  <c r="M28" i="45"/>
  <c r="U28" i="45" s="1"/>
  <c r="M25" i="45"/>
  <c r="U25" i="45" s="1"/>
  <c r="M24" i="45"/>
  <c r="U24" i="45" s="1"/>
  <c r="M23" i="45"/>
  <c r="M22" i="45"/>
  <c r="U22" i="45" s="1"/>
  <c r="M19" i="45"/>
  <c r="U19" i="45" s="1"/>
  <c r="M18" i="45"/>
  <c r="U18" i="45" s="1"/>
  <c r="M17" i="45"/>
  <c r="M16" i="45"/>
  <c r="U16" i="45" s="1"/>
  <c r="M13" i="45"/>
  <c r="U13" i="45" s="1"/>
  <c r="M12" i="45"/>
  <c r="U12" i="45" s="1"/>
  <c r="M11" i="45"/>
  <c r="U11" i="45" s="1"/>
  <c r="M10" i="45"/>
  <c r="M7" i="45"/>
  <c r="U7" i="45" s="1"/>
  <c r="M6" i="45"/>
  <c r="U6" i="45" s="1"/>
  <c r="M5" i="45"/>
  <c r="M4" i="45"/>
  <c r="U4" i="45" s="1"/>
  <c r="X4" i="45" s="1"/>
  <c r="M4" i="45" a="1"/>
  <c r="M93" i="45" s="1"/>
  <c r="U93" i="45" s="1"/>
  <c r="G4" i="45"/>
  <c r="F4" i="45"/>
  <c r="AT3" i="45"/>
  <c r="R3" i="45"/>
  <c r="O3" i="45"/>
  <c r="P3" i="45" s="1"/>
  <c r="AF3" i="45" s="1"/>
  <c r="AO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V69" i="44"/>
  <c r="G69" i="44"/>
  <c r="F69" i="44"/>
  <c r="G68" i="44"/>
  <c r="F68" i="44"/>
  <c r="V67" i="44"/>
  <c r="G67" i="44"/>
  <c r="F67" i="44"/>
  <c r="V66" i="44"/>
  <c r="G66" i="44"/>
  <c r="F66" i="44"/>
  <c r="G65" i="44"/>
  <c r="F65" i="44"/>
  <c r="V64" i="44"/>
  <c r="G64" i="44"/>
  <c r="F64" i="44"/>
  <c r="V63" i="44"/>
  <c r="G63" i="44"/>
  <c r="F63" i="44"/>
  <c r="G62" i="44"/>
  <c r="F62" i="44"/>
  <c r="V61" i="44"/>
  <c r="G61" i="44"/>
  <c r="F61" i="44"/>
  <c r="V60" i="44"/>
  <c r="G60" i="44"/>
  <c r="F60" i="44"/>
  <c r="G59" i="44"/>
  <c r="F59" i="44"/>
  <c r="V58" i="44"/>
  <c r="G58" i="44"/>
  <c r="F58" i="44"/>
  <c r="V57" i="44"/>
  <c r="G57" i="44"/>
  <c r="F57" i="44"/>
  <c r="G56" i="44"/>
  <c r="F56" i="44"/>
  <c r="V55" i="44"/>
  <c r="G55" i="44"/>
  <c r="F55" i="44"/>
  <c r="V54" i="44"/>
  <c r="G54" i="44"/>
  <c r="F54" i="44"/>
  <c r="G53" i="44"/>
  <c r="F53" i="44"/>
  <c r="V52" i="44"/>
  <c r="G52" i="44"/>
  <c r="F52" i="44"/>
  <c r="V51" i="44"/>
  <c r="G51" i="44"/>
  <c r="F51" i="44"/>
  <c r="G50" i="44"/>
  <c r="F50" i="44"/>
  <c r="V49" i="44"/>
  <c r="G49" i="44"/>
  <c r="F49" i="44"/>
  <c r="V48" i="44"/>
  <c r="G48" i="44"/>
  <c r="F48" i="44"/>
  <c r="G47" i="44"/>
  <c r="F47" i="44"/>
  <c r="V46" i="44"/>
  <c r="G46" i="44"/>
  <c r="F46" i="44"/>
  <c r="V45" i="44"/>
  <c r="G45" i="44"/>
  <c r="F45" i="44"/>
  <c r="G44" i="44"/>
  <c r="F44" i="44"/>
  <c r="V43" i="44"/>
  <c r="G43" i="44"/>
  <c r="F43" i="44"/>
  <c r="V42" i="44"/>
  <c r="G42" i="44"/>
  <c r="F42" i="44"/>
  <c r="G41" i="44"/>
  <c r="F41" i="44"/>
  <c r="V40" i="44"/>
  <c r="G40" i="44"/>
  <c r="F40" i="44"/>
  <c r="V39" i="44"/>
  <c r="G39" i="44"/>
  <c r="F39" i="44"/>
  <c r="G38" i="44"/>
  <c r="F38" i="44"/>
  <c r="V37" i="44"/>
  <c r="G37" i="44"/>
  <c r="F37" i="44"/>
  <c r="V36" i="44"/>
  <c r="G36" i="44"/>
  <c r="F36" i="44"/>
  <c r="G35" i="44"/>
  <c r="F35" i="44"/>
  <c r="V34" i="44"/>
  <c r="G34" i="44"/>
  <c r="F34" i="44"/>
  <c r="V33" i="44"/>
  <c r="G33" i="44"/>
  <c r="F33" i="44"/>
  <c r="G32" i="44"/>
  <c r="F32" i="44"/>
  <c r="V31" i="44"/>
  <c r="G31" i="44"/>
  <c r="F31" i="44"/>
  <c r="V30" i="44"/>
  <c r="G30" i="44"/>
  <c r="F30" i="44"/>
  <c r="G29" i="44"/>
  <c r="F29" i="44"/>
  <c r="V28" i="44"/>
  <c r="G28" i="44"/>
  <c r="F28" i="44"/>
  <c r="V27" i="44"/>
  <c r="G27" i="44"/>
  <c r="F27" i="44"/>
  <c r="G26" i="44"/>
  <c r="F26" i="44"/>
  <c r="V25" i="44"/>
  <c r="G25" i="44"/>
  <c r="F25" i="44"/>
  <c r="V24" i="44"/>
  <c r="G24" i="44"/>
  <c r="F24" i="44"/>
  <c r="G23" i="44"/>
  <c r="F23" i="44"/>
  <c r="V22" i="44"/>
  <c r="G22" i="44"/>
  <c r="F22" i="44"/>
  <c r="V21" i="44"/>
  <c r="G21" i="44"/>
  <c r="F21" i="44"/>
  <c r="G20" i="44"/>
  <c r="F20" i="44"/>
  <c r="V19" i="44"/>
  <c r="G19" i="44"/>
  <c r="F19" i="44"/>
  <c r="V18" i="44"/>
  <c r="G18" i="44"/>
  <c r="F18" i="44"/>
  <c r="G17" i="44"/>
  <c r="F17" i="44"/>
  <c r="V16" i="44"/>
  <c r="G16" i="44"/>
  <c r="F16" i="44"/>
  <c r="V15" i="44"/>
  <c r="G15" i="44"/>
  <c r="F15" i="44"/>
  <c r="G14" i="44"/>
  <c r="F14" i="44"/>
  <c r="V13" i="44"/>
  <c r="G13" i="44"/>
  <c r="F13" i="44"/>
  <c r="V12" i="44"/>
  <c r="G12" i="44"/>
  <c r="F12" i="44"/>
  <c r="C12" i="44"/>
  <c r="V11" i="44"/>
  <c r="R11" i="44"/>
  <c r="G11" i="44"/>
  <c r="F11" i="44"/>
  <c r="G10" i="44"/>
  <c r="F10" i="44"/>
  <c r="C10" i="44"/>
  <c r="V68" i="44" s="1"/>
  <c r="V9" i="44"/>
  <c r="G9" i="44"/>
  <c r="F9" i="44"/>
  <c r="V8" i="44"/>
  <c r="G8" i="44"/>
  <c r="F8" i="44"/>
  <c r="V7" i="44"/>
  <c r="G7" i="44"/>
  <c r="F7" i="44"/>
  <c r="V6" i="44"/>
  <c r="G6" i="44"/>
  <c r="F6" i="44"/>
  <c r="C6" i="44"/>
  <c r="R69" i="44" s="1"/>
  <c r="V5" i="44"/>
  <c r="R5" i="44"/>
  <c r="G5" i="44"/>
  <c r="F5" i="44"/>
  <c r="C5" i="44"/>
  <c r="Y4" i="44"/>
  <c r="W4" i="44"/>
  <c r="V4" i="44"/>
  <c r="M69" i="44"/>
  <c r="U69" i="44" s="1"/>
  <c r="M63" i="44"/>
  <c r="U63" i="44" s="1"/>
  <c r="M57" i="44"/>
  <c r="U57" i="44" s="1"/>
  <c r="M33" i="44"/>
  <c r="U33" i="44" s="1"/>
  <c r="M27" i="44"/>
  <c r="U27" i="44" s="1"/>
  <c r="M21" i="44"/>
  <c r="U21" i="44" s="1"/>
  <c r="M4" i="44" a="1"/>
  <c r="G4" i="44"/>
  <c r="F4" i="44"/>
  <c r="AT3" i="44"/>
  <c r="O3" i="44"/>
  <c r="AE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G78" i="43"/>
  <c r="F78" i="43"/>
  <c r="U77" i="43"/>
  <c r="G77" i="43"/>
  <c r="F77" i="43"/>
  <c r="G76" i="43"/>
  <c r="F76" i="43"/>
  <c r="G75" i="43"/>
  <c r="F75" i="43"/>
  <c r="G74" i="43"/>
  <c r="F74" i="43"/>
  <c r="G73" i="43"/>
  <c r="F73" i="43"/>
  <c r="G72" i="43"/>
  <c r="F72" i="43"/>
  <c r="U71" i="43"/>
  <c r="G71" i="43"/>
  <c r="F71" i="43"/>
  <c r="G70" i="43"/>
  <c r="F70" i="43"/>
  <c r="G69" i="43"/>
  <c r="F69" i="43"/>
  <c r="G68" i="43"/>
  <c r="F68" i="43"/>
  <c r="G67" i="43"/>
  <c r="F67" i="43"/>
  <c r="G66" i="43"/>
  <c r="F66" i="43"/>
  <c r="U65" i="43"/>
  <c r="G65" i="43"/>
  <c r="F65" i="43"/>
  <c r="G64" i="43"/>
  <c r="F64" i="43"/>
  <c r="G63" i="43"/>
  <c r="F63" i="43"/>
  <c r="G62" i="43"/>
  <c r="F62" i="43"/>
  <c r="G61" i="43"/>
  <c r="F61" i="43"/>
  <c r="G60" i="43"/>
  <c r="F60" i="43"/>
  <c r="U59" i="43"/>
  <c r="G59" i="43"/>
  <c r="F59" i="43"/>
  <c r="G58" i="43"/>
  <c r="F58" i="43"/>
  <c r="G57" i="43"/>
  <c r="F57" i="43"/>
  <c r="G56" i="43"/>
  <c r="F56" i="43"/>
  <c r="G55" i="43"/>
  <c r="F55" i="43"/>
  <c r="G54" i="43"/>
  <c r="F54" i="43"/>
  <c r="U53" i="43"/>
  <c r="G53" i="43"/>
  <c r="F53" i="43"/>
  <c r="G52" i="43"/>
  <c r="F52" i="43"/>
  <c r="G51" i="43"/>
  <c r="F51" i="43"/>
  <c r="G50" i="43"/>
  <c r="F50" i="43"/>
  <c r="G49" i="43"/>
  <c r="F49" i="43"/>
  <c r="G48" i="43"/>
  <c r="F48" i="43"/>
  <c r="U47" i="43"/>
  <c r="G47" i="43"/>
  <c r="F47" i="43"/>
  <c r="G46" i="43"/>
  <c r="F46" i="43"/>
  <c r="G45" i="43"/>
  <c r="F45" i="43"/>
  <c r="G44" i="43"/>
  <c r="F44" i="43"/>
  <c r="G43" i="43"/>
  <c r="F43" i="43"/>
  <c r="G42" i="43"/>
  <c r="F42" i="43"/>
  <c r="U41" i="43"/>
  <c r="G41" i="43"/>
  <c r="F41" i="43"/>
  <c r="G40" i="43"/>
  <c r="F40" i="43"/>
  <c r="G39" i="43"/>
  <c r="F39" i="43"/>
  <c r="G38" i="43"/>
  <c r="F38" i="43"/>
  <c r="G37" i="43"/>
  <c r="F37" i="43"/>
  <c r="G36" i="43"/>
  <c r="F36" i="43"/>
  <c r="U35" i="43"/>
  <c r="G35" i="43"/>
  <c r="F35" i="43"/>
  <c r="G34" i="43"/>
  <c r="F34" i="43"/>
  <c r="G33" i="43"/>
  <c r="F33" i="43"/>
  <c r="G32" i="43"/>
  <c r="F32" i="43"/>
  <c r="G31" i="43"/>
  <c r="F31" i="43"/>
  <c r="G30" i="43"/>
  <c r="F30" i="43"/>
  <c r="U29" i="43"/>
  <c r="G29" i="43"/>
  <c r="F29" i="43"/>
  <c r="G28" i="43"/>
  <c r="F28" i="43"/>
  <c r="G27" i="43"/>
  <c r="F27" i="43"/>
  <c r="G26" i="43"/>
  <c r="F26" i="43"/>
  <c r="G25" i="43"/>
  <c r="F25" i="43"/>
  <c r="G24" i="43"/>
  <c r="F24" i="43"/>
  <c r="U23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U17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C12" i="43"/>
  <c r="V11" i="43"/>
  <c r="G11" i="43"/>
  <c r="F11" i="43"/>
  <c r="U10" i="43"/>
  <c r="G10" i="43"/>
  <c r="F10" i="43"/>
  <c r="C10" i="43"/>
  <c r="V78" i="43" s="1"/>
  <c r="V9" i="43"/>
  <c r="G9" i="43"/>
  <c r="F9" i="43"/>
  <c r="G8" i="43"/>
  <c r="F8" i="43"/>
  <c r="U7" i="43"/>
  <c r="G7" i="43"/>
  <c r="F7" i="43"/>
  <c r="G6" i="43"/>
  <c r="F6" i="43"/>
  <c r="C6" i="43"/>
  <c r="R76" i="43" s="1"/>
  <c r="V5" i="43"/>
  <c r="G5" i="43"/>
  <c r="F5" i="43"/>
  <c r="C5" i="43"/>
  <c r="W4" i="43"/>
  <c r="M79" i="43"/>
  <c r="U79" i="43" s="1"/>
  <c r="M78" i="43"/>
  <c r="U78" i="43" s="1"/>
  <c r="M77" i="43"/>
  <c r="M76" i="43"/>
  <c r="U76" i="43" s="1"/>
  <c r="M73" i="43"/>
  <c r="U73" i="43" s="1"/>
  <c r="M72" i="43"/>
  <c r="U72" i="43" s="1"/>
  <c r="M71" i="43"/>
  <c r="M70" i="43"/>
  <c r="U70" i="43" s="1"/>
  <c r="M67" i="43"/>
  <c r="U67" i="43" s="1"/>
  <c r="M66" i="43"/>
  <c r="U66" i="43" s="1"/>
  <c r="M65" i="43"/>
  <c r="M64" i="43"/>
  <c r="U64" i="43" s="1"/>
  <c r="M61" i="43"/>
  <c r="U61" i="43" s="1"/>
  <c r="M60" i="43"/>
  <c r="U60" i="43" s="1"/>
  <c r="M59" i="43"/>
  <c r="M58" i="43"/>
  <c r="U58" i="43" s="1"/>
  <c r="M55" i="43"/>
  <c r="U55" i="43" s="1"/>
  <c r="M54" i="43"/>
  <c r="U54" i="43" s="1"/>
  <c r="M53" i="43"/>
  <c r="M52" i="43"/>
  <c r="U52" i="43" s="1"/>
  <c r="M49" i="43"/>
  <c r="U49" i="43" s="1"/>
  <c r="M48" i="43"/>
  <c r="U48" i="43" s="1"/>
  <c r="M47" i="43"/>
  <c r="M46" i="43"/>
  <c r="U46" i="43" s="1"/>
  <c r="M43" i="43"/>
  <c r="U43" i="43" s="1"/>
  <c r="M42" i="43"/>
  <c r="U42" i="43" s="1"/>
  <c r="M41" i="43"/>
  <c r="M40" i="43"/>
  <c r="U40" i="43" s="1"/>
  <c r="M37" i="43"/>
  <c r="U37" i="43" s="1"/>
  <c r="M36" i="43"/>
  <c r="U36" i="43" s="1"/>
  <c r="M35" i="43"/>
  <c r="M34" i="43"/>
  <c r="U34" i="43" s="1"/>
  <c r="M31" i="43"/>
  <c r="U31" i="43" s="1"/>
  <c r="M30" i="43"/>
  <c r="U30" i="43" s="1"/>
  <c r="M29" i="43"/>
  <c r="M28" i="43"/>
  <c r="U28" i="43" s="1"/>
  <c r="M25" i="43"/>
  <c r="U25" i="43" s="1"/>
  <c r="M24" i="43"/>
  <c r="U24" i="43" s="1"/>
  <c r="M23" i="43"/>
  <c r="M22" i="43"/>
  <c r="U22" i="43" s="1"/>
  <c r="M19" i="43"/>
  <c r="U19" i="43" s="1"/>
  <c r="M18" i="43"/>
  <c r="U18" i="43" s="1"/>
  <c r="M17" i="43"/>
  <c r="M16" i="43"/>
  <c r="U16" i="43" s="1"/>
  <c r="M13" i="43"/>
  <c r="U13" i="43" s="1"/>
  <c r="M12" i="43"/>
  <c r="U12" i="43" s="1"/>
  <c r="M11" i="43"/>
  <c r="U11" i="43" s="1"/>
  <c r="M10" i="43"/>
  <c r="M7" i="43"/>
  <c r="M6" i="43"/>
  <c r="U6" i="43" s="1"/>
  <c r="M5" i="43"/>
  <c r="U5" i="43" s="1"/>
  <c r="M4" i="43"/>
  <c r="U4" i="43" s="1"/>
  <c r="X4" i="43" s="1"/>
  <c r="M4" i="43" a="1"/>
  <c r="M75" i="43" s="1"/>
  <c r="U75" i="43" s="1"/>
  <c r="G4" i="43"/>
  <c r="F4" i="43"/>
  <c r="AT3" i="43"/>
  <c r="O3" i="43"/>
  <c r="P3" i="43" s="1"/>
  <c r="AF3" i="43" s="1"/>
  <c r="AO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G88" i="42"/>
  <c r="F88" i="42"/>
  <c r="R87" i="42"/>
  <c r="G87" i="42"/>
  <c r="F87" i="42"/>
  <c r="G86" i="42"/>
  <c r="F86" i="42"/>
  <c r="G85" i="42"/>
  <c r="F85" i="42"/>
  <c r="R84" i="42"/>
  <c r="G84" i="42"/>
  <c r="F84" i="42"/>
  <c r="G83" i="42"/>
  <c r="F83" i="42"/>
  <c r="G82" i="42"/>
  <c r="F82" i="42"/>
  <c r="R81" i="42"/>
  <c r="G81" i="42"/>
  <c r="F81" i="42"/>
  <c r="G80" i="42"/>
  <c r="F80" i="42"/>
  <c r="G79" i="42"/>
  <c r="F79" i="42"/>
  <c r="R78" i="42"/>
  <c r="G78" i="42"/>
  <c r="F78" i="42"/>
  <c r="G77" i="42"/>
  <c r="F77" i="42"/>
  <c r="G76" i="42"/>
  <c r="F76" i="42"/>
  <c r="R75" i="42"/>
  <c r="G75" i="42"/>
  <c r="F75" i="42"/>
  <c r="G74" i="42"/>
  <c r="F74" i="42"/>
  <c r="G73" i="42"/>
  <c r="F73" i="42"/>
  <c r="R72" i="42"/>
  <c r="G72" i="42"/>
  <c r="F72" i="42"/>
  <c r="G71" i="42"/>
  <c r="F71" i="42"/>
  <c r="G70" i="42"/>
  <c r="F70" i="42"/>
  <c r="R69" i="42"/>
  <c r="G69" i="42"/>
  <c r="F69" i="42"/>
  <c r="G68" i="42"/>
  <c r="F68" i="42"/>
  <c r="G67" i="42"/>
  <c r="F67" i="42"/>
  <c r="R66" i="42"/>
  <c r="G66" i="42"/>
  <c r="F66" i="42"/>
  <c r="V65" i="42"/>
  <c r="G65" i="42"/>
  <c r="F65" i="42"/>
  <c r="G64" i="42"/>
  <c r="F64" i="42"/>
  <c r="R63" i="42"/>
  <c r="G63" i="42"/>
  <c r="F63" i="42"/>
  <c r="V62" i="42"/>
  <c r="G62" i="42"/>
  <c r="F62" i="42"/>
  <c r="G61" i="42"/>
  <c r="F61" i="42"/>
  <c r="R60" i="42"/>
  <c r="G60" i="42"/>
  <c r="F60" i="42"/>
  <c r="V59" i="42"/>
  <c r="G59" i="42"/>
  <c r="F59" i="42"/>
  <c r="G58" i="42"/>
  <c r="F58" i="42"/>
  <c r="R57" i="42"/>
  <c r="G57" i="42"/>
  <c r="F57" i="42"/>
  <c r="V56" i="42"/>
  <c r="G56" i="42"/>
  <c r="F56" i="42"/>
  <c r="G55" i="42"/>
  <c r="F55" i="42"/>
  <c r="R54" i="42"/>
  <c r="G54" i="42"/>
  <c r="F54" i="42"/>
  <c r="V53" i="42"/>
  <c r="G53" i="42"/>
  <c r="F53" i="42"/>
  <c r="G52" i="42"/>
  <c r="F52" i="42"/>
  <c r="R51" i="42"/>
  <c r="G51" i="42"/>
  <c r="F51" i="42"/>
  <c r="V50" i="42"/>
  <c r="G50" i="42"/>
  <c r="F50" i="42"/>
  <c r="G49" i="42"/>
  <c r="F49" i="42"/>
  <c r="R48" i="42"/>
  <c r="G48" i="42"/>
  <c r="F48" i="42"/>
  <c r="V47" i="42"/>
  <c r="G47" i="42"/>
  <c r="F47" i="42"/>
  <c r="G46" i="42"/>
  <c r="F46" i="42"/>
  <c r="R45" i="42"/>
  <c r="G45" i="42"/>
  <c r="F45" i="42"/>
  <c r="V44" i="42"/>
  <c r="G44" i="42"/>
  <c r="F44" i="42"/>
  <c r="G43" i="42"/>
  <c r="F43" i="42"/>
  <c r="R42" i="42"/>
  <c r="G42" i="42"/>
  <c r="F42" i="42"/>
  <c r="V41" i="42"/>
  <c r="G41" i="42"/>
  <c r="F41" i="42"/>
  <c r="G40" i="42"/>
  <c r="F40" i="42"/>
  <c r="R39" i="42"/>
  <c r="G39" i="42"/>
  <c r="F39" i="42"/>
  <c r="V38" i="42"/>
  <c r="G38" i="42"/>
  <c r="F38" i="42"/>
  <c r="G37" i="42"/>
  <c r="F37" i="42"/>
  <c r="R36" i="42"/>
  <c r="G36" i="42"/>
  <c r="F36" i="42"/>
  <c r="V35" i="42"/>
  <c r="G35" i="42"/>
  <c r="F35" i="42"/>
  <c r="G34" i="42"/>
  <c r="F34" i="42"/>
  <c r="R33" i="42"/>
  <c r="G33" i="42"/>
  <c r="F33" i="42"/>
  <c r="V32" i="42"/>
  <c r="G32" i="42"/>
  <c r="F32" i="42"/>
  <c r="G31" i="42"/>
  <c r="F31" i="42"/>
  <c r="R30" i="42"/>
  <c r="G30" i="42"/>
  <c r="F30" i="42"/>
  <c r="V29" i="42"/>
  <c r="G29" i="42"/>
  <c r="F29" i="42"/>
  <c r="G28" i="42"/>
  <c r="F28" i="42"/>
  <c r="R27" i="42"/>
  <c r="G27" i="42"/>
  <c r="F27" i="42"/>
  <c r="V26" i="42"/>
  <c r="G26" i="42"/>
  <c r="F26" i="42"/>
  <c r="G25" i="42"/>
  <c r="F25" i="42"/>
  <c r="R24" i="42"/>
  <c r="G24" i="42"/>
  <c r="F24" i="42"/>
  <c r="V23" i="42"/>
  <c r="G23" i="42"/>
  <c r="F23" i="42"/>
  <c r="G22" i="42"/>
  <c r="F22" i="42"/>
  <c r="R21" i="42"/>
  <c r="G21" i="42"/>
  <c r="F21" i="42"/>
  <c r="V20" i="42"/>
  <c r="G20" i="42"/>
  <c r="F20" i="42"/>
  <c r="G19" i="42"/>
  <c r="F19" i="42"/>
  <c r="R18" i="42"/>
  <c r="G18" i="42"/>
  <c r="F18" i="42"/>
  <c r="V17" i="42"/>
  <c r="G17" i="42"/>
  <c r="F17" i="42"/>
  <c r="G16" i="42"/>
  <c r="F16" i="42"/>
  <c r="R15" i="42"/>
  <c r="G15" i="42"/>
  <c r="F15" i="42"/>
  <c r="V14" i="42"/>
  <c r="G14" i="42"/>
  <c r="F14" i="42"/>
  <c r="G13" i="42"/>
  <c r="F13" i="42"/>
  <c r="R12" i="42"/>
  <c r="G12" i="42"/>
  <c r="F12" i="42"/>
  <c r="C12" i="42"/>
  <c r="G11" i="42"/>
  <c r="F11" i="42"/>
  <c r="G10" i="42"/>
  <c r="F10" i="42"/>
  <c r="C10" i="42"/>
  <c r="V9" i="42"/>
  <c r="R9" i="42"/>
  <c r="G9" i="42"/>
  <c r="F9" i="42"/>
  <c r="G8" i="42"/>
  <c r="F8" i="42"/>
  <c r="G7" i="42"/>
  <c r="F7" i="42"/>
  <c r="V6" i="42"/>
  <c r="R6" i="42"/>
  <c r="G6" i="42"/>
  <c r="F6" i="42"/>
  <c r="C6" i="42"/>
  <c r="R89" i="42" s="1"/>
  <c r="G5" i="42"/>
  <c r="F5" i="42"/>
  <c r="C5" i="42"/>
  <c r="W4" i="42"/>
  <c r="V4" i="42"/>
  <c r="Y4" i="42" s="1"/>
  <c r="M85" i="42"/>
  <c r="U85" i="42" s="1"/>
  <c r="M82" i="42"/>
  <c r="U82" i="42" s="1"/>
  <c r="M81" i="42"/>
  <c r="U81" i="42" s="1"/>
  <c r="M73" i="42"/>
  <c r="U73" i="42" s="1"/>
  <c r="M70" i="42"/>
  <c r="U70" i="42" s="1"/>
  <c r="M69" i="42"/>
  <c r="U69" i="42" s="1"/>
  <c r="M61" i="42"/>
  <c r="U61" i="42" s="1"/>
  <c r="M58" i="42"/>
  <c r="U58" i="42" s="1"/>
  <c r="M57" i="42"/>
  <c r="U57" i="42" s="1"/>
  <c r="M49" i="42"/>
  <c r="U49" i="42" s="1"/>
  <c r="M46" i="42"/>
  <c r="U46" i="42" s="1"/>
  <c r="M45" i="42"/>
  <c r="U45" i="42" s="1"/>
  <c r="M37" i="42"/>
  <c r="U37" i="42" s="1"/>
  <c r="M34" i="42"/>
  <c r="U34" i="42" s="1"/>
  <c r="M33" i="42"/>
  <c r="U33" i="42" s="1"/>
  <c r="M25" i="42"/>
  <c r="U25" i="42" s="1"/>
  <c r="M22" i="42"/>
  <c r="U22" i="42" s="1"/>
  <c r="M21" i="42"/>
  <c r="U21" i="42" s="1"/>
  <c r="M13" i="42"/>
  <c r="U13" i="42" s="1"/>
  <c r="M10" i="42"/>
  <c r="U10" i="42" s="1"/>
  <c r="M9" i="42"/>
  <c r="U9" i="42" s="1"/>
  <c r="M4" i="42" a="1"/>
  <c r="G4" i="42"/>
  <c r="F4" i="42"/>
  <c r="AT3" i="42"/>
  <c r="R3" i="42"/>
  <c r="O3" i="42"/>
  <c r="S98" i="41"/>
  <c r="R98" i="41"/>
  <c r="G98" i="41"/>
  <c r="F98" i="41"/>
  <c r="R97" i="41"/>
  <c r="G97" i="41"/>
  <c r="F97" i="41"/>
  <c r="R96" i="41"/>
  <c r="G96" i="41"/>
  <c r="F96" i="41"/>
  <c r="R95" i="41"/>
  <c r="G95" i="41"/>
  <c r="F95" i="41"/>
  <c r="R94" i="41"/>
  <c r="G94" i="41"/>
  <c r="F94" i="41"/>
  <c r="R93" i="41"/>
  <c r="G93" i="41"/>
  <c r="F93" i="41"/>
  <c r="R92" i="41"/>
  <c r="G92" i="41"/>
  <c r="F92" i="41"/>
  <c r="R91" i="41"/>
  <c r="G91" i="41"/>
  <c r="F91" i="41"/>
  <c r="R90" i="41"/>
  <c r="G90" i="41"/>
  <c r="F90" i="41"/>
  <c r="R89" i="41"/>
  <c r="G89" i="41"/>
  <c r="F89" i="41"/>
  <c r="R88" i="41"/>
  <c r="G88" i="41"/>
  <c r="F88" i="41"/>
  <c r="R87" i="41"/>
  <c r="G87" i="41"/>
  <c r="F87" i="41"/>
  <c r="R86" i="41"/>
  <c r="G86" i="41"/>
  <c r="F86" i="41"/>
  <c r="R85" i="41"/>
  <c r="G85" i="41"/>
  <c r="F85" i="41"/>
  <c r="R84" i="41"/>
  <c r="G84" i="41"/>
  <c r="F84" i="41"/>
  <c r="R83" i="41"/>
  <c r="G83" i="41"/>
  <c r="F83" i="41"/>
  <c r="R82" i="41"/>
  <c r="G82" i="41"/>
  <c r="F82" i="41"/>
  <c r="R81" i="41"/>
  <c r="G81" i="41"/>
  <c r="F81" i="41"/>
  <c r="R80" i="41"/>
  <c r="G80" i="41"/>
  <c r="F80" i="41"/>
  <c r="R79" i="41"/>
  <c r="G79" i="41"/>
  <c r="F79" i="41"/>
  <c r="R78" i="41"/>
  <c r="G78" i="41"/>
  <c r="F78" i="41"/>
  <c r="R77" i="41"/>
  <c r="G77" i="41"/>
  <c r="F77" i="41"/>
  <c r="R76" i="41"/>
  <c r="G76" i="41"/>
  <c r="F76" i="41"/>
  <c r="R75" i="41"/>
  <c r="G75" i="41"/>
  <c r="F75" i="41"/>
  <c r="R74" i="41"/>
  <c r="G74" i="41"/>
  <c r="F74" i="41"/>
  <c r="R73" i="41"/>
  <c r="G73" i="41"/>
  <c r="F73" i="41"/>
  <c r="R72" i="41"/>
  <c r="G72" i="41"/>
  <c r="F72" i="41"/>
  <c r="R71" i="41"/>
  <c r="G71" i="41"/>
  <c r="F71" i="41"/>
  <c r="R70" i="41"/>
  <c r="G70" i="41"/>
  <c r="F70" i="41"/>
  <c r="R69" i="41"/>
  <c r="G69" i="41"/>
  <c r="F69" i="41"/>
  <c r="R68" i="41"/>
  <c r="G68" i="41"/>
  <c r="F68" i="41"/>
  <c r="R67" i="41"/>
  <c r="G67" i="41"/>
  <c r="F67" i="41"/>
  <c r="R66" i="41"/>
  <c r="G66" i="41"/>
  <c r="F66" i="41"/>
  <c r="R65" i="41"/>
  <c r="G65" i="41"/>
  <c r="F65" i="41"/>
  <c r="R64" i="41"/>
  <c r="G64" i="41"/>
  <c r="F64" i="41"/>
  <c r="R63" i="41"/>
  <c r="G63" i="41"/>
  <c r="F63" i="41"/>
  <c r="R62" i="41"/>
  <c r="G62" i="41"/>
  <c r="F62" i="41"/>
  <c r="R61" i="41"/>
  <c r="G61" i="41"/>
  <c r="F61" i="41"/>
  <c r="R60" i="41"/>
  <c r="G60" i="41"/>
  <c r="F60" i="41"/>
  <c r="R59" i="41"/>
  <c r="G59" i="41"/>
  <c r="F59" i="41"/>
  <c r="R58" i="41"/>
  <c r="G58" i="41"/>
  <c r="F58" i="41"/>
  <c r="R57" i="41"/>
  <c r="G57" i="41"/>
  <c r="F57" i="41"/>
  <c r="R56" i="41"/>
  <c r="G56" i="41"/>
  <c r="F56" i="41"/>
  <c r="R55" i="41"/>
  <c r="G55" i="41"/>
  <c r="F55" i="41"/>
  <c r="V54" i="41"/>
  <c r="R54" i="41"/>
  <c r="G54" i="41"/>
  <c r="F54" i="41"/>
  <c r="R53" i="41"/>
  <c r="G53" i="41"/>
  <c r="F53" i="41"/>
  <c r="R52" i="41"/>
  <c r="G52" i="41"/>
  <c r="F52" i="41"/>
  <c r="R51" i="41"/>
  <c r="G51" i="41"/>
  <c r="F51" i="41"/>
  <c r="R50" i="41"/>
  <c r="G50" i="41"/>
  <c r="F50" i="41"/>
  <c r="R49" i="41"/>
  <c r="G49" i="41"/>
  <c r="F49" i="41"/>
  <c r="V48" i="41"/>
  <c r="R48" i="41"/>
  <c r="G48" i="41"/>
  <c r="F48" i="41"/>
  <c r="R47" i="41"/>
  <c r="G47" i="41"/>
  <c r="F47" i="41"/>
  <c r="R46" i="41"/>
  <c r="G46" i="41"/>
  <c r="F46" i="41"/>
  <c r="V45" i="41"/>
  <c r="R45" i="41"/>
  <c r="G45" i="41"/>
  <c r="F45" i="41"/>
  <c r="V44" i="41"/>
  <c r="R44" i="41"/>
  <c r="G44" i="41"/>
  <c r="F44" i="41"/>
  <c r="R43" i="41"/>
  <c r="G43" i="41"/>
  <c r="F43" i="41"/>
  <c r="R42" i="41"/>
  <c r="G42" i="41"/>
  <c r="F42" i="41"/>
  <c r="R41" i="41"/>
  <c r="G41" i="41"/>
  <c r="F41" i="41"/>
  <c r="R40" i="41"/>
  <c r="G40" i="41"/>
  <c r="F40" i="41"/>
  <c r="R39" i="41"/>
  <c r="G39" i="41"/>
  <c r="F39" i="41"/>
  <c r="R38" i="41"/>
  <c r="G38" i="41"/>
  <c r="F38" i="41"/>
  <c r="R37" i="41"/>
  <c r="G37" i="41"/>
  <c r="F37" i="41"/>
  <c r="V36" i="41"/>
  <c r="R36" i="41"/>
  <c r="G36" i="41"/>
  <c r="F36" i="41"/>
  <c r="V35" i="41"/>
  <c r="R35" i="41"/>
  <c r="G35" i="41"/>
  <c r="F35" i="41"/>
  <c r="R34" i="41"/>
  <c r="G34" i="41"/>
  <c r="F34" i="41"/>
  <c r="R33" i="41"/>
  <c r="G33" i="41"/>
  <c r="F33" i="41"/>
  <c r="V32" i="41"/>
  <c r="R32" i="41"/>
  <c r="G32" i="41"/>
  <c r="F32" i="41"/>
  <c r="R31" i="41"/>
  <c r="G31" i="41"/>
  <c r="F31" i="41"/>
  <c r="V30" i="41"/>
  <c r="R30" i="41"/>
  <c r="G30" i="41"/>
  <c r="F30" i="41"/>
  <c r="R29" i="41"/>
  <c r="G29" i="41"/>
  <c r="F29" i="41"/>
  <c r="R28" i="41"/>
  <c r="G28" i="41"/>
  <c r="F28" i="41"/>
  <c r="R27" i="41"/>
  <c r="G27" i="41"/>
  <c r="F27" i="41"/>
  <c r="V26" i="41"/>
  <c r="R26" i="41"/>
  <c r="G26" i="41"/>
  <c r="F26" i="41"/>
  <c r="R25" i="41"/>
  <c r="G25" i="41"/>
  <c r="F25" i="41"/>
  <c r="R24" i="41"/>
  <c r="G24" i="41"/>
  <c r="F24" i="41"/>
  <c r="R23" i="41"/>
  <c r="G23" i="41"/>
  <c r="F23" i="41"/>
  <c r="R22" i="41"/>
  <c r="G22" i="41"/>
  <c r="F22" i="41"/>
  <c r="R21" i="41"/>
  <c r="G21" i="41"/>
  <c r="F21" i="41"/>
  <c r="R20" i="41"/>
  <c r="G20" i="41"/>
  <c r="F20" i="41"/>
  <c r="R19" i="41"/>
  <c r="G19" i="41"/>
  <c r="F19" i="41"/>
  <c r="R18" i="41"/>
  <c r="G18" i="41"/>
  <c r="F18" i="41"/>
  <c r="R17" i="41"/>
  <c r="G17" i="41"/>
  <c r="F17" i="41"/>
  <c r="R16" i="41"/>
  <c r="G16" i="41"/>
  <c r="F16" i="41"/>
  <c r="R15" i="41"/>
  <c r="G15" i="41"/>
  <c r="F15" i="41"/>
  <c r="V14" i="41"/>
  <c r="R14" i="41"/>
  <c r="G14" i="41"/>
  <c r="F14" i="41"/>
  <c r="R13" i="41"/>
  <c r="G13" i="41"/>
  <c r="F13" i="41"/>
  <c r="R12" i="41"/>
  <c r="G12" i="41"/>
  <c r="F12" i="41"/>
  <c r="C12" i="41"/>
  <c r="V11" i="41"/>
  <c r="R11" i="41"/>
  <c r="G11" i="41"/>
  <c r="F11" i="41"/>
  <c r="R10" i="41"/>
  <c r="G10" i="41"/>
  <c r="F10" i="41"/>
  <c r="C10" i="41"/>
  <c r="V75" i="41" s="1"/>
  <c r="R9" i="41"/>
  <c r="G9" i="41"/>
  <c r="F9" i="41"/>
  <c r="R8" i="41"/>
  <c r="G8" i="41"/>
  <c r="F8" i="41"/>
  <c r="R7" i="41"/>
  <c r="G7" i="41"/>
  <c r="F7" i="41"/>
  <c r="R6" i="41"/>
  <c r="G6" i="41"/>
  <c r="F6" i="41"/>
  <c r="V5" i="41"/>
  <c r="R5" i="41"/>
  <c r="G5" i="41"/>
  <c r="F5" i="41"/>
  <c r="C5" i="41"/>
  <c r="W4" i="41"/>
  <c r="R4" i="41"/>
  <c r="M4" i="41" a="1"/>
  <c r="M94" i="41" s="1"/>
  <c r="U94" i="41" s="1"/>
  <c r="G4" i="41"/>
  <c r="F4" i="41"/>
  <c r="AT3" i="41"/>
  <c r="R3" i="41"/>
  <c r="O3" i="41"/>
  <c r="AE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V69" i="40"/>
  <c r="G69" i="40"/>
  <c r="F69" i="40"/>
  <c r="V68" i="40"/>
  <c r="G68" i="40"/>
  <c r="F68" i="40"/>
  <c r="G67" i="40"/>
  <c r="F67" i="40"/>
  <c r="R66" i="40"/>
  <c r="G66" i="40"/>
  <c r="F66" i="40"/>
  <c r="G65" i="40"/>
  <c r="F65" i="40"/>
  <c r="V64" i="40"/>
  <c r="G64" i="40"/>
  <c r="F64" i="40"/>
  <c r="V63" i="40"/>
  <c r="G63" i="40"/>
  <c r="F63" i="40"/>
  <c r="R62" i="40"/>
  <c r="G62" i="40"/>
  <c r="F62" i="40"/>
  <c r="G61" i="40"/>
  <c r="F61" i="40"/>
  <c r="V60" i="40"/>
  <c r="G60" i="40"/>
  <c r="F60" i="40"/>
  <c r="R59" i="40"/>
  <c r="G59" i="40"/>
  <c r="F59" i="40"/>
  <c r="V58" i="40"/>
  <c r="G58" i="40"/>
  <c r="F58" i="40"/>
  <c r="V57" i="40"/>
  <c r="G57" i="40"/>
  <c r="F57" i="40"/>
  <c r="R56" i="40"/>
  <c r="G56" i="40"/>
  <c r="F56" i="40"/>
  <c r="V55" i="40"/>
  <c r="G55" i="40"/>
  <c r="F55" i="40"/>
  <c r="V54" i="40"/>
  <c r="G54" i="40"/>
  <c r="F54" i="40"/>
  <c r="R53" i="40"/>
  <c r="G53" i="40"/>
  <c r="F53" i="40"/>
  <c r="V52" i="40"/>
  <c r="G52" i="40"/>
  <c r="F52" i="40"/>
  <c r="V51" i="40"/>
  <c r="G51" i="40"/>
  <c r="F51" i="40"/>
  <c r="R50" i="40"/>
  <c r="G50" i="40"/>
  <c r="F50" i="40"/>
  <c r="V49" i="40"/>
  <c r="G49" i="40"/>
  <c r="F49" i="40"/>
  <c r="V48" i="40"/>
  <c r="G48" i="40"/>
  <c r="F48" i="40"/>
  <c r="R47" i="40"/>
  <c r="G47" i="40"/>
  <c r="F47" i="40"/>
  <c r="V46" i="40"/>
  <c r="G46" i="40"/>
  <c r="F46" i="40"/>
  <c r="V45" i="40"/>
  <c r="G45" i="40"/>
  <c r="F45" i="40"/>
  <c r="R44" i="40"/>
  <c r="G44" i="40"/>
  <c r="F44" i="40"/>
  <c r="V43" i="40"/>
  <c r="G43" i="40"/>
  <c r="F43" i="40"/>
  <c r="V42" i="40"/>
  <c r="G42" i="40"/>
  <c r="F42" i="40"/>
  <c r="V41" i="40"/>
  <c r="R41" i="40"/>
  <c r="G41" i="40"/>
  <c r="F41" i="40"/>
  <c r="V40" i="40"/>
  <c r="G40" i="40"/>
  <c r="F40" i="40"/>
  <c r="V39" i="40"/>
  <c r="G39" i="40"/>
  <c r="F39" i="40"/>
  <c r="V38" i="40"/>
  <c r="R38" i="40"/>
  <c r="G38" i="40"/>
  <c r="F38" i="40"/>
  <c r="V37" i="40"/>
  <c r="G37" i="40"/>
  <c r="F37" i="40"/>
  <c r="V36" i="40"/>
  <c r="G36" i="40"/>
  <c r="F36" i="40"/>
  <c r="V35" i="40"/>
  <c r="R35" i="40"/>
  <c r="G35" i="40"/>
  <c r="F35" i="40"/>
  <c r="V34" i="40"/>
  <c r="G34" i="40"/>
  <c r="F34" i="40"/>
  <c r="V33" i="40"/>
  <c r="G33" i="40"/>
  <c r="F33" i="40"/>
  <c r="V32" i="40"/>
  <c r="R32" i="40"/>
  <c r="G32" i="40"/>
  <c r="F32" i="40"/>
  <c r="V31" i="40"/>
  <c r="G31" i="40"/>
  <c r="F31" i="40"/>
  <c r="V30" i="40"/>
  <c r="G30" i="40"/>
  <c r="F30" i="40"/>
  <c r="V29" i="40"/>
  <c r="R29" i="40"/>
  <c r="G29" i="40"/>
  <c r="F29" i="40"/>
  <c r="V28" i="40"/>
  <c r="G28" i="40"/>
  <c r="F28" i="40"/>
  <c r="V27" i="40"/>
  <c r="G27" i="40"/>
  <c r="F27" i="40"/>
  <c r="V26" i="40"/>
  <c r="R26" i="40"/>
  <c r="G26" i="40"/>
  <c r="F26" i="40"/>
  <c r="V25" i="40"/>
  <c r="G25" i="40"/>
  <c r="F25" i="40"/>
  <c r="V24" i="40"/>
  <c r="G24" i="40"/>
  <c r="F24" i="40"/>
  <c r="V23" i="40"/>
  <c r="R23" i="40"/>
  <c r="G23" i="40"/>
  <c r="F23" i="40"/>
  <c r="V22" i="40"/>
  <c r="G22" i="40"/>
  <c r="F22" i="40"/>
  <c r="V21" i="40"/>
  <c r="G21" i="40"/>
  <c r="F21" i="40"/>
  <c r="V20" i="40"/>
  <c r="R20" i="40"/>
  <c r="G20" i="40"/>
  <c r="F20" i="40"/>
  <c r="V19" i="40"/>
  <c r="G19" i="40"/>
  <c r="F19" i="40"/>
  <c r="V18" i="40"/>
  <c r="G18" i="40"/>
  <c r="F18" i="40"/>
  <c r="V17" i="40"/>
  <c r="R17" i="40"/>
  <c r="G17" i="40"/>
  <c r="F17" i="40"/>
  <c r="V16" i="40"/>
  <c r="G16" i="40"/>
  <c r="F16" i="40"/>
  <c r="V15" i="40"/>
  <c r="G15" i="40"/>
  <c r="F15" i="40"/>
  <c r="V14" i="40"/>
  <c r="R14" i="40"/>
  <c r="G14" i="40"/>
  <c r="F14" i="40"/>
  <c r="V13" i="40"/>
  <c r="G13" i="40"/>
  <c r="F13" i="40"/>
  <c r="V12" i="40"/>
  <c r="G12" i="40"/>
  <c r="F12" i="40"/>
  <c r="C12" i="40"/>
  <c r="V11" i="40"/>
  <c r="R11" i="40"/>
  <c r="G11" i="40"/>
  <c r="F11" i="40"/>
  <c r="V10" i="40"/>
  <c r="R10" i="40"/>
  <c r="G10" i="40"/>
  <c r="F10" i="40"/>
  <c r="C10" i="40"/>
  <c r="V65" i="40" s="1"/>
  <c r="V9" i="40"/>
  <c r="U9" i="40"/>
  <c r="R9" i="40"/>
  <c r="G9" i="40"/>
  <c r="F9" i="40"/>
  <c r="V8" i="40"/>
  <c r="G8" i="40"/>
  <c r="F8" i="40"/>
  <c r="V7" i="40"/>
  <c r="G7" i="40"/>
  <c r="F7" i="40"/>
  <c r="V6" i="40"/>
  <c r="G6" i="40"/>
  <c r="F6" i="40"/>
  <c r="C6" i="40"/>
  <c r="V5" i="40"/>
  <c r="R5" i="40"/>
  <c r="G5" i="40"/>
  <c r="F5" i="40"/>
  <c r="C5" i="40"/>
  <c r="Y4" i="40"/>
  <c r="W4" i="40"/>
  <c r="V4" i="40"/>
  <c r="R4" i="40"/>
  <c r="M69" i="40"/>
  <c r="U69" i="40" s="1"/>
  <c r="M67" i="40"/>
  <c r="U67" i="40" s="1"/>
  <c r="M63" i="40"/>
  <c r="U63" i="40" s="1"/>
  <c r="M61" i="40"/>
  <c r="U61" i="40" s="1"/>
  <c r="M59" i="40"/>
  <c r="U59" i="40" s="1"/>
  <c r="M58" i="40"/>
  <c r="U58" i="40" s="1"/>
  <c r="M53" i="40"/>
  <c r="U53" i="40" s="1"/>
  <c r="M52" i="40"/>
  <c r="U52" i="40" s="1"/>
  <c r="M51" i="40"/>
  <c r="U51" i="40" s="1"/>
  <c r="M49" i="40"/>
  <c r="U49" i="40" s="1"/>
  <c r="M45" i="40"/>
  <c r="U45" i="40" s="1"/>
  <c r="M43" i="40"/>
  <c r="U43" i="40" s="1"/>
  <c r="M41" i="40"/>
  <c r="U41" i="40" s="1"/>
  <c r="M40" i="40"/>
  <c r="U40" i="40" s="1"/>
  <c r="M35" i="40"/>
  <c r="U35" i="40" s="1"/>
  <c r="M34" i="40"/>
  <c r="U34" i="40" s="1"/>
  <c r="M33" i="40"/>
  <c r="U33" i="40" s="1"/>
  <c r="M31" i="40"/>
  <c r="U31" i="40" s="1"/>
  <c r="M27" i="40"/>
  <c r="U27" i="40" s="1"/>
  <c r="M25" i="40"/>
  <c r="U25" i="40" s="1"/>
  <c r="M23" i="40"/>
  <c r="U23" i="40" s="1"/>
  <c r="M22" i="40"/>
  <c r="U22" i="40" s="1"/>
  <c r="M17" i="40"/>
  <c r="U17" i="40" s="1"/>
  <c r="M16" i="40"/>
  <c r="U16" i="40" s="1"/>
  <c r="M15" i="40"/>
  <c r="U15" i="40" s="1"/>
  <c r="M13" i="40"/>
  <c r="U13" i="40" s="1"/>
  <c r="M9" i="40"/>
  <c r="M7" i="40"/>
  <c r="U7" i="40" s="1"/>
  <c r="M5" i="40"/>
  <c r="U5" i="40" s="1"/>
  <c r="M4" i="40"/>
  <c r="U4" i="40" s="1"/>
  <c r="X4" i="40" s="1"/>
  <c r="M4" i="40" a="1"/>
  <c r="M64" i="40" s="1"/>
  <c r="U64" i="40" s="1"/>
  <c r="G4" i="40"/>
  <c r="F4" i="40"/>
  <c r="AT3" i="40"/>
  <c r="R3" i="40"/>
  <c r="O3" i="40"/>
  <c r="AE3" i="40" s="1"/>
  <c r="AN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G79" i="39"/>
  <c r="F79" i="39"/>
  <c r="G78" i="39"/>
  <c r="F78" i="39"/>
  <c r="G77" i="39"/>
  <c r="F77" i="39"/>
  <c r="G76" i="39"/>
  <c r="F76" i="39"/>
  <c r="G75" i="39"/>
  <c r="F75" i="39"/>
  <c r="G74" i="39"/>
  <c r="F74" i="39"/>
  <c r="G73" i="39"/>
  <c r="F73" i="39"/>
  <c r="G72" i="39"/>
  <c r="F72" i="39"/>
  <c r="G71" i="39"/>
  <c r="F71" i="39"/>
  <c r="G70" i="39"/>
  <c r="F70" i="39"/>
  <c r="G69" i="39"/>
  <c r="F69" i="39"/>
  <c r="G68" i="39"/>
  <c r="F68" i="39"/>
  <c r="G67" i="39"/>
  <c r="F67" i="39"/>
  <c r="G66" i="39"/>
  <c r="F66" i="39"/>
  <c r="G65" i="39"/>
  <c r="F65" i="39"/>
  <c r="G64" i="39"/>
  <c r="F64" i="39"/>
  <c r="G63" i="39"/>
  <c r="F63" i="39"/>
  <c r="G62" i="39"/>
  <c r="F62" i="39"/>
  <c r="G61" i="39"/>
  <c r="F61" i="39"/>
  <c r="G60" i="39"/>
  <c r="F60" i="39"/>
  <c r="G59" i="39"/>
  <c r="F59" i="39"/>
  <c r="G58" i="39"/>
  <c r="F58" i="39"/>
  <c r="G57" i="39"/>
  <c r="F57" i="39"/>
  <c r="G56" i="39"/>
  <c r="F56" i="39"/>
  <c r="G55" i="39"/>
  <c r="F55" i="39"/>
  <c r="G54" i="39"/>
  <c r="F54" i="39"/>
  <c r="G53" i="39"/>
  <c r="F53" i="39"/>
  <c r="G52" i="39"/>
  <c r="F52" i="39"/>
  <c r="G51" i="39"/>
  <c r="F51" i="39"/>
  <c r="G50" i="39"/>
  <c r="F50" i="39"/>
  <c r="G49" i="39"/>
  <c r="F49" i="39"/>
  <c r="G48" i="39"/>
  <c r="F48" i="39"/>
  <c r="G47" i="39"/>
  <c r="F47" i="39"/>
  <c r="G46" i="39"/>
  <c r="F46" i="39"/>
  <c r="G45" i="39"/>
  <c r="F45" i="39"/>
  <c r="G44" i="39"/>
  <c r="F44" i="39"/>
  <c r="G43" i="39"/>
  <c r="F43" i="39"/>
  <c r="G42" i="39"/>
  <c r="F42" i="39"/>
  <c r="G41" i="39"/>
  <c r="F41" i="39"/>
  <c r="G40" i="39"/>
  <c r="F40" i="39"/>
  <c r="R39" i="39"/>
  <c r="G39" i="39"/>
  <c r="F39" i="39"/>
  <c r="G38" i="39"/>
  <c r="F38" i="39"/>
  <c r="G37" i="39"/>
  <c r="F37" i="39"/>
  <c r="R36" i="39"/>
  <c r="G36" i="39"/>
  <c r="F36" i="39"/>
  <c r="G35" i="39"/>
  <c r="F35" i="39"/>
  <c r="U34" i="39"/>
  <c r="G34" i="39"/>
  <c r="F34" i="39"/>
  <c r="R33" i="39"/>
  <c r="G33" i="39"/>
  <c r="F33" i="39"/>
  <c r="G32" i="39"/>
  <c r="F32" i="39"/>
  <c r="G31" i="39"/>
  <c r="F31" i="39"/>
  <c r="R30" i="39"/>
  <c r="G30" i="39"/>
  <c r="F30" i="39"/>
  <c r="G29" i="39"/>
  <c r="F29" i="39"/>
  <c r="U28" i="39"/>
  <c r="G28" i="39"/>
  <c r="F28" i="39"/>
  <c r="R27" i="39"/>
  <c r="G27" i="39"/>
  <c r="F27" i="39"/>
  <c r="G26" i="39"/>
  <c r="F26" i="39"/>
  <c r="G25" i="39"/>
  <c r="F25" i="39"/>
  <c r="R24" i="39"/>
  <c r="G24" i="39"/>
  <c r="F24" i="39"/>
  <c r="G23" i="39"/>
  <c r="F23" i="39"/>
  <c r="U22" i="39"/>
  <c r="G22" i="39"/>
  <c r="F22" i="39"/>
  <c r="R21" i="39"/>
  <c r="G21" i="39"/>
  <c r="F21" i="39"/>
  <c r="R20" i="39"/>
  <c r="G20" i="39"/>
  <c r="F20" i="39"/>
  <c r="G19" i="39"/>
  <c r="F19" i="39"/>
  <c r="R18" i="39"/>
  <c r="G18" i="39"/>
  <c r="F18" i="39"/>
  <c r="R17" i="39"/>
  <c r="G17" i="39"/>
  <c r="F17" i="39"/>
  <c r="U16" i="39"/>
  <c r="G16" i="39"/>
  <c r="F16" i="39"/>
  <c r="R15" i="39"/>
  <c r="G15" i="39"/>
  <c r="F15" i="39"/>
  <c r="R14" i="39"/>
  <c r="G14" i="39"/>
  <c r="F14" i="39"/>
  <c r="G13" i="39"/>
  <c r="F13" i="39"/>
  <c r="R12" i="39"/>
  <c r="G12" i="39"/>
  <c r="F12" i="39"/>
  <c r="C12" i="39"/>
  <c r="R11" i="39"/>
  <c r="G11" i="39"/>
  <c r="F11" i="39"/>
  <c r="R10" i="39"/>
  <c r="G10" i="39"/>
  <c r="F10" i="39"/>
  <c r="C10" i="39"/>
  <c r="V77" i="39" s="1"/>
  <c r="V9" i="39"/>
  <c r="G9" i="39"/>
  <c r="F9" i="39"/>
  <c r="V8" i="39"/>
  <c r="U8" i="39"/>
  <c r="G8" i="39"/>
  <c r="F8" i="39"/>
  <c r="V7" i="39"/>
  <c r="G7" i="39"/>
  <c r="F7" i="39"/>
  <c r="R6" i="39"/>
  <c r="G6" i="39"/>
  <c r="F6" i="39"/>
  <c r="C6" i="39"/>
  <c r="R78" i="39" s="1"/>
  <c r="R5" i="39"/>
  <c r="G5" i="39"/>
  <c r="F5" i="39"/>
  <c r="C5" i="39"/>
  <c r="W4" i="39"/>
  <c r="V4" i="39"/>
  <c r="Y4" i="39" s="1"/>
  <c r="R4" i="39"/>
  <c r="M79" i="39"/>
  <c r="U79" i="39" s="1"/>
  <c r="M78" i="39"/>
  <c r="U78" i="39" s="1"/>
  <c r="M77" i="39"/>
  <c r="U77" i="39" s="1"/>
  <c r="M76" i="39"/>
  <c r="U76" i="39" s="1"/>
  <c r="M74" i="39"/>
  <c r="U74" i="39" s="1"/>
  <c r="M73" i="39"/>
  <c r="U73" i="39" s="1"/>
  <c r="M72" i="39"/>
  <c r="U72" i="39" s="1"/>
  <c r="M71" i="39"/>
  <c r="U71" i="39" s="1"/>
  <c r="M70" i="39"/>
  <c r="U70" i="39" s="1"/>
  <c r="M68" i="39"/>
  <c r="U68" i="39" s="1"/>
  <c r="M67" i="39"/>
  <c r="U67" i="39" s="1"/>
  <c r="M66" i="39"/>
  <c r="U66" i="39" s="1"/>
  <c r="M65" i="39"/>
  <c r="U65" i="39" s="1"/>
  <c r="M64" i="39"/>
  <c r="U64" i="39" s="1"/>
  <c r="M62" i="39"/>
  <c r="U62" i="39" s="1"/>
  <c r="M61" i="39"/>
  <c r="U61" i="39" s="1"/>
  <c r="M60" i="39"/>
  <c r="U60" i="39" s="1"/>
  <c r="M59" i="39"/>
  <c r="U59" i="39" s="1"/>
  <c r="M58" i="39"/>
  <c r="U58" i="39" s="1"/>
  <c r="M56" i="39"/>
  <c r="U56" i="39" s="1"/>
  <c r="M55" i="39"/>
  <c r="U55" i="39" s="1"/>
  <c r="M54" i="39"/>
  <c r="U54" i="39" s="1"/>
  <c r="M53" i="39"/>
  <c r="U53" i="39" s="1"/>
  <c r="M52" i="39"/>
  <c r="U52" i="39" s="1"/>
  <c r="M50" i="39"/>
  <c r="U50" i="39" s="1"/>
  <c r="M49" i="39"/>
  <c r="U49" i="39" s="1"/>
  <c r="M48" i="39"/>
  <c r="U48" i="39" s="1"/>
  <c r="M47" i="39"/>
  <c r="U47" i="39" s="1"/>
  <c r="M46" i="39"/>
  <c r="U46" i="39" s="1"/>
  <c r="M44" i="39"/>
  <c r="U44" i="39" s="1"/>
  <c r="M43" i="39"/>
  <c r="U43" i="39" s="1"/>
  <c r="M42" i="39"/>
  <c r="U42" i="39" s="1"/>
  <c r="M41" i="39"/>
  <c r="U41" i="39" s="1"/>
  <c r="M40" i="39"/>
  <c r="U40" i="39" s="1"/>
  <c r="M38" i="39"/>
  <c r="U38" i="39" s="1"/>
  <c r="M37" i="39"/>
  <c r="U37" i="39" s="1"/>
  <c r="M36" i="39"/>
  <c r="U36" i="39" s="1"/>
  <c r="M35" i="39"/>
  <c r="U35" i="39" s="1"/>
  <c r="M34" i="39"/>
  <c r="M32" i="39"/>
  <c r="U32" i="39" s="1"/>
  <c r="M31" i="39"/>
  <c r="U31" i="39" s="1"/>
  <c r="M30" i="39"/>
  <c r="U30" i="39" s="1"/>
  <c r="M29" i="39"/>
  <c r="U29" i="39" s="1"/>
  <c r="M28" i="39"/>
  <c r="M26" i="39"/>
  <c r="U26" i="39" s="1"/>
  <c r="M25" i="39"/>
  <c r="U25" i="39" s="1"/>
  <c r="M24" i="39"/>
  <c r="U24" i="39" s="1"/>
  <c r="M23" i="39"/>
  <c r="U23" i="39" s="1"/>
  <c r="M22" i="39"/>
  <c r="M20" i="39"/>
  <c r="U20" i="39" s="1"/>
  <c r="M19" i="39"/>
  <c r="U19" i="39" s="1"/>
  <c r="M18" i="39"/>
  <c r="U18" i="39" s="1"/>
  <c r="M17" i="39"/>
  <c r="U17" i="39" s="1"/>
  <c r="M16" i="39"/>
  <c r="M14" i="39"/>
  <c r="U14" i="39" s="1"/>
  <c r="M13" i="39"/>
  <c r="U13" i="39" s="1"/>
  <c r="M12" i="39"/>
  <c r="U12" i="39" s="1"/>
  <c r="M11" i="39"/>
  <c r="U11" i="39" s="1"/>
  <c r="M10" i="39"/>
  <c r="U10" i="39" s="1"/>
  <c r="M8" i="39"/>
  <c r="M7" i="39"/>
  <c r="U7" i="39" s="1"/>
  <c r="M6" i="39"/>
  <c r="U6" i="39" s="1"/>
  <c r="M5" i="39"/>
  <c r="U5" i="39" s="1"/>
  <c r="M4" i="39"/>
  <c r="U4" i="39" s="1"/>
  <c r="X4" i="39" s="1"/>
  <c r="M4" i="39" a="1"/>
  <c r="M75" i="39" s="1"/>
  <c r="U75" i="39" s="1"/>
  <c r="G4" i="39"/>
  <c r="F4" i="39"/>
  <c r="AT3" i="39"/>
  <c r="R3" i="39"/>
  <c r="O3" i="39"/>
  <c r="AE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G89" i="38"/>
  <c r="F89" i="38"/>
  <c r="G88" i="38"/>
  <c r="F88" i="38"/>
  <c r="G87" i="38"/>
  <c r="F87" i="38"/>
  <c r="G86" i="38"/>
  <c r="F86" i="38"/>
  <c r="G85" i="38"/>
  <c r="F85" i="38"/>
  <c r="G84" i="38"/>
  <c r="F84" i="38"/>
  <c r="G83" i="38"/>
  <c r="F83" i="38"/>
  <c r="G82" i="38"/>
  <c r="F82" i="38"/>
  <c r="G81" i="38"/>
  <c r="F81" i="38"/>
  <c r="G80" i="38"/>
  <c r="F80" i="38"/>
  <c r="G79" i="38"/>
  <c r="F79" i="38"/>
  <c r="G78" i="38"/>
  <c r="F78" i="38"/>
  <c r="G77" i="38"/>
  <c r="F77" i="38"/>
  <c r="G76" i="38"/>
  <c r="F76" i="38"/>
  <c r="G75" i="38"/>
  <c r="F75" i="38"/>
  <c r="G74" i="38"/>
  <c r="F74" i="38"/>
  <c r="G73" i="38"/>
  <c r="F73" i="38"/>
  <c r="G72" i="38"/>
  <c r="F72" i="38"/>
  <c r="G71" i="38"/>
  <c r="F71" i="38"/>
  <c r="G70" i="38"/>
  <c r="F70" i="38"/>
  <c r="G69" i="38"/>
  <c r="F69" i="38"/>
  <c r="G68" i="38"/>
  <c r="F68" i="38"/>
  <c r="G67" i="38"/>
  <c r="F67" i="38"/>
  <c r="G66" i="38"/>
  <c r="F66" i="38"/>
  <c r="G65" i="38"/>
  <c r="F65" i="38"/>
  <c r="G64" i="38"/>
  <c r="F64" i="38"/>
  <c r="G63" i="38"/>
  <c r="F63" i="38"/>
  <c r="G62" i="38"/>
  <c r="F62" i="38"/>
  <c r="G61" i="38"/>
  <c r="F61" i="38"/>
  <c r="G60" i="38"/>
  <c r="F60" i="38"/>
  <c r="G59" i="38"/>
  <c r="F59" i="38"/>
  <c r="G58" i="38"/>
  <c r="F58" i="38"/>
  <c r="G57" i="38"/>
  <c r="F57" i="38"/>
  <c r="G56" i="38"/>
  <c r="F56" i="38"/>
  <c r="G55" i="38"/>
  <c r="F55" i="38"/>
  <c r="G54" i="38"/>
  <c r="F54" i="38"/>
  <c r="G53" i="38"/>
  <c r="F53" i="38"/>
  <c r="G52" i="38"/>
  <c r="F52" i="38"/>
  <c r="G51" i="38"/>
  <c r="F51" i="38"/>
  <c r="G50" i="38"/>
  <c r="F50" i="38"/>
  <c r="G49" i="38"/>
  <c r="F49" i="38"/>
  <c r="G48" i="38"/>
  <c r="F48" i="38"/>
  <c r="G47" i="38"/>
  <c r="F47" i="38"/>
  <c r="G46" i="38"/>
  <c r="F46" i="38"/>
  <c r="G45" i="38"/>
  <c r="F45" i="38"/>
  <c r="G44" i="38"/>
  <c r="F44" i="38"/>
  <c r="G43" i="38"/>
  <c r="F43" i="38"/>
  <c r="G42" i="38"/>
  <c r="F42" i="38"/>
  <c r="G41" i="38"/>
  <c r="F41" i="38"/>
  <c r="G40" i="38"/>
  <c r="F40" i="38"/>
  <c r="G39" i="38"/>
  <c r="F39" i="38"/>
  <c r="G38" i="38"/>
  <c r="F38" i="38"/>
  <c r="G37" i="38"/>
  <c r="F37" i="38"/>
  <c r="G36" i="38"/>
  <c r="F36" i="38"/>
  <c r="G35" i="38"/>
  <c r="F35" i="38"/>
  <c r="G34" i="38"/>
  <c r="F34" i="38"/>
  <c r="G33" i="38"/>
  <c r="F33" i="38"/>
  <c r="G32" i="38"/>
  <c r="F32" i="38"/>
  <c r="G31" i="38"/>
  <c r="F31" i="38"/>
  <c r="G30" i="38"/>
  <c r="F30" i="38"/>
  <c r="G29" i="38"/>
  <c r="F29" i="38"/>
  <c r="G28" i="38"/>
  <c r="F28" i="38"/>
  <c r="G27" i="38"/>
  <c r="F27" i="38"/>
  <c r="G26" i="38"/>
  <c r="F26" i="38"/>
  <c r="G25" i="38"/>
  <c r="F25" i="38"/>
  <c r="G24" i="38"/>
  <c r="F24" i="38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C12" i="38"/>
  <c r="G11" i="38"/>
  <c r="F11" i="38"/>
  <c r="G10" i="38"/>
  <c r="F10" i="38"/>
  <c r="C10" i="38"/>
  <c r="V88" i="38" s="1"/>
  <c r="V9" i="38"/>
  <c r="G9" i="38"/>
  <c r="F9" i="38"/>
  <c r="G8" i="38"/>
  <c r="F8" i="38"/>
  <c r="G7" i="38"/>
  <c r="F7" i="38"/>
  <c r="R6" i="38"/>
  <c r="G6" i="38"/>
  <c r="F6" i="38"/>
  <c r="C6" i="38"/>
  <c r="R11" i="38" s="1"/>
  <c r="V5" i="38"/>
  <c r="G5" i="38"/>
  <c r="F5" i="38"/>
  <c r="C5" i="38"/>
  <c r="W4" i="38"/>
  <c r="V4" i="38"/>
  <c r="Y4" i="38" s="1"/>
  <c r="M4" i="38" a="1"/>
  <c r="M89" i="38" s="1"/>
  <c r="U89" i="38" s="1"/>
  <c r="G4" i="38"/>
  <c r="F4" i="38"/>
  <c r="AT3" i="38"/>
  <c r="O3" i="38"/>
  <c r="P3" i="38" s="1"/>
  <c r="AF3" i="38" s="1"/>
  <c r="AO3" i="38" s="1"/>
  <c r="S98" i="37"/>
  <c r="R98" i="37"/>
  <c r="G98" i="37"/>
  <c r="F98" i="37"/>
  <c r="R97" i="37"/>
  <c r="G97" i="37"/>
  <c r="F97" i="37"/>
  <c r="R96" i="37"/>
  <c r="G96" i="37"/>
  <c r="F96" i="37"/>
  <c r="R95" i="37"/>
  <c r="G95" i="37"/>
  <c r="F95" i="37"/>
  <c r="R94" i="37"/>
  <c r="G94" i="37"/>
  <c r="F94" i="37"/>
  <c r="R93" i="37"/>
  <c r="G93" i="37"/>
  <c r="F93" i="37"/>
  <c r="R92" i="37"/>
  <c r="G92" i="37"/>
  <c r="F92" i="37"/>
  <c r="R91" i="37"/>
  <c r="G91" i="37"/>
  <c r="F91" i="37"/>
  <c r="R90" i="37"/>
  <c r="G90" i="37"/>
  <c r="F90" i="37"/>
  <c r="R89" i="37"/>
  <c r="G89" i="37"/>
  <c r="F89" i="37"/>
  <c r="R88" i="37"/>
  <c r="G88" i="37"/>
  <c r="F88" i="37"/>
  <c r="R87" i="37"/>
  <c r="G87" i="37"/>
  <c r="F87" i="37"/>
  <c r="R86" i="37"/>
  <c r="G86" i="37"/>
  <c r="F86" i="37"/>
  <c r="R85" i="37"/>
  <c r="G85" i="37"/>
  <c r="F85" i="37"/>
  <c r="R84" i="37"/>
  <c r="G84" i="37"/>
  <c r="F84" i="37"/>
  <c r="R83" i="37"/>
  <c r="G83" i="37"/>
  <c r="F83" i="37"/>
  <c r="R82" i="37"/>
  <c r="G82" i="37"/>
  <c r="F82" i="37"/>
  <c r="R81" i="37"/>
  <c r="G81" i="37"/>
  <c r="F81" i="37"/>
  <c r="R80" i="37"/>
  <c r="G80" i="37"/>
  <c r="F80" i="37"/>
  <c r="R79" i="37"/>
  <c r="G79" i="37"/>
  <c r="F79" i="37"/>
  <c r="R78" i="37"/>
  <c r="G78" i="37"/>
  <c r="F78" i="37"/>
  <c r="R77" i="37"/>
  <c r="G77" i="37"/>
  <c r="F77" i="37"/>
  <c r="R76" i="37"/>
  <c r="G76" i="37"/>
  <c r="F76" i="37"/>
  <c r="R75" i="37"/>
  <c r="G75" i="37"/>
  <c r="F75" i="37"/>
  <c r="R74" i="37"/>
  <c r="G74" i="37"/>
  <c r="F74" i="37"/>
  <c r="R73" i="37"/>
  <c r="G73" i="37"/>
  <c r="F73" i="37"/>
  <c r="R72" i="37"/>
  <c r="G72" i="37"/>
  <c r="F72" i="37"/>
  <c r="R71" i="37"/>
  <c r="G71" i="37"/>
  <c r="F71" i="37"/>
  <c r="R70" i="37"/>
  <c r="G70" i="37"/>
  <c r="F70" i="37"/>
  <c r="R69" i="37"/>
  <c r="G69" i="37"/>
  <c r="F69" i="37"/>
  <c r="R68" i="37"/>
  <c r="G68" i="37"/>
  <c r="F68" i="37"/>
  <c r="R67" i="37"/>
  <c r="G67" i="37"/>
  <c r="F67" i="37"/>
  <c r="R66" i="37"/>
  <c r="G66" i="37"/>
  <c r="F66" i="37"/>
  <c r="R65" i="37"/>
  <c r="G65" i="37"/>
  <c r="F65" i="37"/>
  <c r="R64" i="37"/>
  <c r="G64" i="37"/>
  <c r="F64" i="37"/>
  <c r="R63" i="37"/>
  <c r="G63" i="37"/>
  <c r="F63" i="37"/>
  <c r="R62" i="37"/>
  <c r="G62" i="37"/>
  <c r="F62" i="37"/>
  <c r="R61" i="37"/>
  <c r="G61" i="37"/>
  <c r="F61" i="37"/>
  <c r="R60" i="37"/>
  <c r="G60" i="37"/>
  <c r="F60" i="37"/>
  <c r="R59" i="37"/>
  <c r="G59" i="37"/>
  <c r="F59" i="37"/>
  <c r="R58" i="37"/>
  <c r="G58" i="37"/>
  <c r="F58" i="37"/>
  <c r="R57" i="37"/>
  <c r="G57" i="37"/>
  <c r="F57" i="37"/>
  <c r="R56" i="37"/>
  <c r="G56" i="37"/>
  <c r="F56" i="37"/>
  <c r="R55" i="37"/>
  <c r="G55" i="37"/>
  <c r="F55" i="37"/>
  <c r="R54" i="37"/>
  <c r="G54" i="37"/>
  <c r="F54" i="37"/>
  <c r="R53" i="37"/>
  <c r="G53" i="37"/>
  <c r="F53" i="37"/>
  <c r="R52" i="37"/>
  <c r="G52" i="37"/>
  <c r="F52" i="37"/>
  <c r="R51" i="37"/>
  <c r="G51" i="37"/>
  <c r="F51" i="37"/>
  <c r="R50" i="37"/>
  <c r="G50" i="37"/>
  <c r="F50" i="37"/>
  <c r="R49" i="37"/>
  <c r="G49" i="37"/>
  <c r="F49" i="37"/>
  <c r="R48" i="37"/>
  <c r="G48" i="37"/>
  <c r="F48" i="37"/>
  <c r="R47" i="37"/>
  <c r="G47" i="37"/>
  <c r="F47" i="37"/>
  <c r="R46" i="37"/>
  <c r="G46" i="37"/>
  <c r="F46" i="37"/>
  <c r="R45" i="37"/>
  <c r="G45" i="37"/>
  <c r="F45" i="37"/>
  <c r="R44" i="37"/>
  <c r="G44" i="37"/>
  <c r="F44" i="37"/>
  <c r="R43" i="37"/>
  <c r="G43" i="37"/>
  <c r="F43" i="37"/>
  <c r="R42" i="37"/>
  <c r="G42" i="37"/>
  <c r="F42" i="37"/>
  <c r="R41" i="37"/>
  <c r="G41" i="37"/>
  <c r="F41" i="37"/>
  <c r="R40" i="37"/>
  <c r="G40" i="37"/>
  <c r="F40" i="37"/>
  <c r="R39" i="37"/>
  <c r="G39" i="37"/>
  <c r="F39" i="37"/>
  <c r="R38" i="37"/>
  <c r="G38" i="37"/>
  <c r="F38" i="37"/>
  <c r="R37" i="37"/>
  <c r="G37" i="37"/>
  <c r="F37" i="37"/>
  <c r="R36" i="37"/>
  <c r="G36" i="37"/>
  <c r="F36" i="37"/>
  <c r="R35" i="37"/>
  <c r="G35" i="37"/>
  <c r="F35" i="37"/>
  <c r="R34" i="37"/>
  <c r="G34" i="37"/>
  <c r="F34" i="37"/>
  <c r="R33" i="37"/>
  <c r="G33" i="37"/>
  <c r="F33" i="37"/>
  <c r="V32" i="37"/>
  <c r="R32" i="37"/>
  <c r="G32" i="37"/>
  <c r="F32" i="37"/>
  <c r="R31" i="37"/>
  <c r="G31" i="37"/>
  <c r="F31" i="37"/>
  <c r="V30" i="37"/>
  <c r="R30" i="37"/>
  <c r="G30" i="37"/>
  <c r="F30" i="37"/>
  <c r="R29" i="37"/>
  <c r="G29" i="37"/>
  <c r="F29" i="37"/>
  <c r="R28" i="37"/>
  <c r="G28" i="37"/>
  <c r="F28" i="37"/>
  <c r="V27" i="37"/>
  <c r="R27" i="37"/>
  <c r="G27" i="37"/>
  <c r="F27" i="37"/>
  <c r="V26" i="37"/>
  <c r="R26" i="37"/>
  <c r="G26" i="37"/>
  <c r="F26" i="37"/>
  <c r="R25" i="37"/>
  <c r="G25" i="37"/>
  <c r="F25" i="37"/>
  <c r="V24" i="37"/>
  <c r="R24" i="37"/>
  <c r="G24" i="37"/>
  <c r="F24" i="37"/>
  <c r="V23" i="37"/>
  <c r="R23" i="37"/>
  <c r="G23" i="37"/>
  <c r="F23" i="37"/>
  <c r="R22" i="37"/>
  <c r="G22" i="37"/>
  <c r="F22" i="37"/>
  <c r="V21" i="37"/>
  <c r="R21" i="37"/>
  <c r="G21" i="37"/>
  <c r="F21" i="37"/>
  <c r="V20" i="37"/>
  <c r="R20" i="37"/>
  <c r="G20" i="37"/>
  <c r="F20" i="37"/>
  <c r="R19" i="37"/>
  <c r="G19" i="37"/>
  <c r="F19" i="37"/>
  <c r="V18" i="37"/>
  <c r="R18" i="37"/>
  <c r="G18" i="37"/>
  <c r="F18" i="37"/>
  <c r="V17" i="37"/>
  <c r="R17" i="37"/>
  <c r="G17" i="37"/>
  <c r="F17" i="37"/>
  <c r="R16" i="37"/>
  <c r="G16" i="37"/>
  <c r="F16" i="37"/>
  <c r="V15" i="37"/>
  <c r="R15" i="37"/>
  <c r="G15" i="37"/>
  <c r="F15" i="37"/>
  <c r="V14" i="37"/>
  <c r="R14" i="37"/>
  <c r="G14" i="37"/>
  <c r="F14" i="37"/>
  <c r="R13" i="37"/>
  <c r="G13" i="37"/>
  <c r="F13" i="37"/>
  <c r="V12" i="37"/>
  <c r="R12" i="37"/>
  <c r="G12" i="37"/>
  <c r="F12" i="37"/>
  <c r="C12" i="37"/>
  <c r="V11" i="37"/>
  <c r="R11" i="37"/>
  <c r="G11" i="37"/>
  <c r="F11" i="37"/>
  <c r="V10" i="37"/>
  <c r="R10" i="37"/>
  <c r="G10" i="37"/>
  <c r="F10" i="37"/>
  <c r="C10" i="37"/>
  <c r="V9" i="37"/>
  <c r="R9" i="37"/>
  <c r="G9" i="37"/>
  <c r="F9" i="37"/>
  <c r="R8" i="37"/>
  <c r="G8" i="37"/>
  <c r="F8" i="37"/>
  <c r="R7" i="37"/>
  <c r="G7" i="37"/>
  <c r="F7" i="37"/>
  <c r="V6" i="37"/>
  <c r="R6" i="37"/>
  <c r="G6" i="37"/>
  <c r="F6" i="37"/>
  <c r="V5" i="37"/>
  <c r="R5" i="37"/>
  <c r="G5" i="37"/>
  <c r="F5" i="37"/>
  <c r="C5" i="37"/>
  <c r="Y4" i="37"/>
  <c r="W4" i="37"/>
  <c r="V4" i="37"/>
  <c r="R4" i="37"/>
  <c r="M4" i="37" a="1"/>
  <c r="M95" i="37" s="1"/>
  <c r="U95" i="37" s="1"/>
  <c r="G4" i="37"/>
  <c r="F4" i="37"/>
  <c r="AT3" i="37"/>
  <c r="R3" i="37"/>
  <c r="O3" i="37"/>
  <c r="P3" i="37" s="1"/>
  <c r="AF3" i="37" s="1"/>
  <c r="AO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G69" i="36"/>
  <c r="F69" i="36"/>
  <c r="G68" i="36"/>
  <c r="F68" i="36"/>
  <c r="G67" i="36"/>
  <c r="F67" i="36"/>
  <c r="G66" i="36"/>
  <c r="F66" i="36"/>
  <c r="G65" i="36"/>
  <c r="F65" i="36"/>
  <c r="G64" i="36"/>
  <c r="F64" i="36"/>
  <c r="G63" i="36"/>
  <c r="F63" i="36"/>
  <c r="G62" i="36"/>
  <c r="F62" i="36"/>
  <c r="G61" i="36"/>
  <c r="F61" i="36"/>
  <c r="G60" i="36"/>
  <c r="F60" i="36"/>
  <c r="G59" i="36"/>
  <c r="F59" i="36"/>
  <c r="G58" i="36"/>
  <c r="F58" i="36"/>
  <c r="G57" i="36"/>
  <c r="F57" i="36"/>
  <c r="G56" i="36"/>
  <c r="F56" i="36"/>
  <c r="G55" i="36"/>
  <c r="F55" i="36"/>
  <c r="G54" i="36"/>
  <c r="F54" i="36"/>
  <c r="G53" i="36"/>
  <c r="F53" i="36"/>
  <c r="G52" i="36"/>
  <c r="F52" i="36"/>
  <c r="R51" i="36"/>
  <c r="G51" i="36"/>
  <c r="F51" i="36"/>
  <c r="G50" i="36"/>
  <c r="F50" i="36"/>
  <c r="G49" i="36"/>
  <c r="F49" i="36"/>
  <c r="R48" i="36"/>
  <c r="G48" i="36"/>
  <c r="F48" i="36"/>
  <c r="G47" i="36"/>
  <c r="F47" i="36"/>
  <c r="G46" i="36"/>
  <c r="F46" i="36"/>
  <c r="R45" i="36"/>
  <c r="G45" i="36"/>
  <c r="F45" i="36"/>
  <c r="G44" i="36"/>
  <c r="F44" i="36"/>
  <c r="G43" i="36"/>
  <c r="F43" i="36"/>
  <c r="R42" i="36"/>
  <c r="G42" i="36"/>
  <c r="F42" i="36"/>
  <c r="G41" i="36"/>
  <c r="F41" i="36"/>
  <c r="G40" i="36"/>
  <c r="F40" i="36"/>
  <c r="R39" i="36"/>
  <c r="G39" i="36"/>
  <c r="F39" i="36"/>
  <c r="G38" i="36"/>
  <c r="F38" i="36"/>
  <c r="G37" i="36"/>
  <c r="F37" i="36"/>
  <c r="R36" i="36"/>
  <c r="G36" i="36"/>
  <c r="F36" i="36"/>
  <c r="G35" i="36"/>
  <c r="F35" i="36"/>
  <c r="G34" i="36"/>
  <c r="F34" i="36"/>
  <c r="R33" i="36"/>
  <c r="G33" i="36"/>
  <c r="F33" i="36"/>
  <c r="G32" i="36"/>
  <c r="F32" i="36"/>
  <c r="G31" i="36"/>
  <c r="F31" i="36"/>
  <c r="R30" i="36"/>
  <c r="G30" i="36"/>
  <c r="F30" i="36"/>
  <c r="G29" i="36"/>
  <c r="F29" i="36"/>
  <c r="G28" i="36"/>
  <c r="F28" i="36"/>
  <c r="R27" i="36"/>
  <c r="G27" i="36"/>
  <c r="F27" i="36"/>
  <c r="G26" i="36"/>
  <c r="F26" i="36"/>
  <c r="G25" i="36"/>
  <c r="F25" i="36"/>
  <c r="R24" i="36"/>
  <c r="G24" i="36"/>
  <c r="F24" i="36"/>
  <c r="R23" i="36"/>
  <c r="G23" i="36"/>
  <c r="F23" i="36"/>
  <c r="G22" i="36"/>
  <c r="F22" i="36"/>
  <c r="R21" i="36"/>
  <c r="G21" i="36"/>
  <c r="F21" i="36"/>
  <c r="R20" i="36"/>
  <c r="G20" i="36"/>
  <c r="F20" i="36"/>
  <c r="G19" i="36"/>
  <c r="F19" i="36"/>
  <c r="R18" i="36"/>
  <c r="G18" i="36"/>
  <c r="F18" i="36"/>
  <c r="R17" i="36"/>
  <c r="G17" i="36"/>
  <c r="F17" i="36"/>
  <c r="G16" i="36"/>
  <c r="F16" i="36"/>
  <c r="R15" i="36"/>
  <c r="G15" i="36"/>
  <c r="F15" i="36"/>
  <c r="R14" i="36"/>
  <c r="G14" i="36"/>
  <c r="F14" i="36"/>
  <c r="G13" i="36"/>
  <c r="F13" i="36"/>
  <c r="R12" i="36"/>
  <c r="G12" i="36"/>
  <c r="F12" i="36"/>
  <c r="C12" i="36"/>
  <c r="R11" i="36"/>
  <c r="G11" i="36"/>
  <c r="F11" i="36"/>
  <c r="R10" i="36"/>
  <c r="G10" i="36"/>
  <c r="F10" i="36"/>
  <c r="C10" i="36"/>
  <c r="V67" i="36" s="1"/>
  <c r="V9" i="36"/>
  <c r="G9" i="36"/>
  <c r="F9" i="36"/>
  <c r="V8" i="36"/>
  <c r="G8" i="36"/>
  <c r="F8" i="36"/>
  <c r="V7" i="36"/>
  <c r="G7" i="36"/>
  <c r="F7" i="36"/>
  <c r="R6" i="36"/>
  <c r="G6" i="36"/>
  <c r="F6" i="36"/>
  <c r="C6" i="36"/>
  <c r="R68" i="36" s="1"/>
  <c r="R5" i="36"/>
  <c r="G5" i="36"/>
  <c r="F5" i="36"/>
  <c r="C5" i="36"/>
  <c r="W4" i="36"/>
  <c r="V4" i="36"/>
  <c r="Y4" i="36" s="1"/>
  <c r="R4" i="36"/>
  <c r="M4" i="36" a="1"/>
  <c r="M64" i="36" s="1"/>
  <c r="U64" i="36" s="1"/>
  <c r="G4" i="36"/>
  <c r="F4" i="36"/>
  <c r="AT3" i="36"/>
  <c r="R3" i="36"/>
  <c r="O3" i="36"/>
  <c r="AE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G79" i="35"/>
  <c r="F79" i="35"/>
  <c r="G78" i="35"/>
  <c r="F78" i="35"/>
  <c r="G77" i="35"/>
  <c r="F77" i="35"/>
  <c r="G76" i="35"/>
  <c r="F76" i="35"/>
  <c r="G75" i="35"/>
  <c r="F75" i="35"/>
  <c r="G74" i="35"/>
  <c r="F74" i="35"/>
  <c r="G73" i="35"/>
  <c r="F73" i="35"/>
  <c r="G72" i="35"/>
  <c r="F72" i="35"/>
  <c r="G71" i="35"/>
  <c r="F71" i="35"/>
  <c r="G70" i="35"/>
  <c r="F70" i="35"/>
  <c r="G69" i="35"/>
  <c r="F69" i="35"/>
  <c r="G68" i="35"/>
  <c r="F68" i="35"/>
  <c r="G67" i="35"/>
  <c r="F67" i="35"/>
  <c r="G66" i="35"/>
  <c r="F66" i="35"/>
  <c r="G65" i="35"/>
  <c r="F65" i="35"/>
  <c r="G64" i="35"/>
  <c r="F64" i="35"/>
  <c r="V63" i="35"/>
  <c r="G63" i="35"/>
  <c r="F63" i="35"/>
  <c r="G62" i="35"/>
  <c r="F62" i="35"/>
  <c r="G61" i="35"/>
  <c r="F61" i="35"/>
  <c r="V60" i="35"/>
  <c r="G60" i="35"/>
  <c r="F60" i="35"/>
  <c r="G59" i="35"/>
  <c r="F59" i="35"/>
  <c r="G58" i="35"/>
  <c r="F58" i="35"/>
  <c r="V57" i="35"/>
  <c r="G57" i="35"/>
  <c r="F57" i="35"/>
  <c r="G56" i="35"/>
  <c r="F56" i="35"/>
  <c r="G55" i="35"/>
  <c r="F55" i="35"/>
  <c r="V54" i="35"/>
  <c r="G54" i="35"/>
  <c r="F54" i="35"/>
  <c r="G53" i="35"/>
  <c r="F53" i="35"/>
  <c r="G52" i="35"/>
  <c r="F52" i="35"/>
  <c r="V51" i="35"/>
  <c r="G51" i="35"/>
  <c r="F51" i="35"/>
  <c r="G50" i="35"/>
  <c r="F50" i="35"/>
  <c r="G49" i="35"/>
  <c r="F49" i="35"/>
  <c r="V48" i="35"/>
  <c r="G48" i="35"/>
  <c r="F48" i="35"/>
  <c r="G47" i="35"/>
  <c r="F47" i="35"/>
  <c r="G46" i="35"/>
  <c r="F46" i="35"/>
  <c r="V45" i="35"/>
  <c r="G45" i="35"/>
  <c r="F45" i="35"/>
  <c r="G44" i="35"/>
  <c r="F44" i="35"/>
  <c r="G43" i="35"/>
  <c r="F43" i="35"/>
  <c r="V42" i="35"/>
  <c r="G42" i="35"/>
  <c r="F42" i="35"/>
  <c r="G41" i="35"/>
  <c r="F41" i="35"/>
  <c r="G40" i="35"/>
  <c r="F40" i="35"/>
  <c r="V39" i="35"/>
  <c r="G39" i="35"/>
  <c r="F39" i="35"/>
  <c r="G38" i="35"/>
  <c r="F38" i="35"/>
  <c r="G37" i="35"/>
  <c r="F37" i="35"/>
  <c r="V36" i="35"/>
  <c r="G36" i="35"/>
  <c r="F36" i="35"/>
  <c r="G35" i="35"/>
  <c r="F35" i="35"/>
  <c r="G34" i="35"/>
  <c r="F34" i="35"/>
  <c r="V33" i="35"/>
  <c r="G33" i="35"/>
  <c r="F33" i="35"/>
  <c r="G32" i="35"/>
  <c r="F32" i="35"/>
  <c r="G31" i="35"/>
  <c r="F31" i="35"/>
  <c r="V30" i="35"/>
  <c r="G30" i="35"/>
  <c r="F30" i="35"/>
  <c r="G29" i="35"/>
  <c r="F29" i="35"/>
  <c r="G28" i="35"/>
  <c r="F28" i="35"/>
  <c r="V27" i="35"/>
  <c r="G27" i="35"/>
  <c r="F27" i="35"/>
  <c r="G26" i="35"/>
  <c r="F26" i="35"/>
  <c r="G25" i="35"/>
  <c r="F25" i="35"/>
  <c r="V24" i="35"/>
  <c r="G24" i="35"/>
  <c r="F24" i="35"/>
  <c r="V23" i="35"/>
  <c r="G23" i="35"/>
  <c r="F23" i="35"/>
  <c r="G22" i="35"/>
  <c r="F22" i="35"/>
  <c r="V21" i="35"/>
  <c r="G21" i="35"/>
  <c r="F21" i="35"/>
  <c r="V20" i="35"/>
  <c r="G20" i="35"/>
  <c r="F20" i="35"/>
  <c r="G19" i="35"/>
  <c r="F19" i="35"/>
  <c r="V18" i="35"/>
  <c r="G18" i="35"/>
  <c r="F18" i="35"/>
  <c r="V17" i="35"/>
  <c r="G17" i="35"/>
  <c r="F17" i="35"/>
  <c r="G16" i="35"/>
  <c r="F16" i="35"/>
  <c r="V15" i="35"/>
  <c r="G15" i="35"/>
  <c r="F15" i="35"/>
  <c r="V14" i="35"/>
  <c r="G14" i="35"/>
  <c r="F14" i="35"/>
  <c r="G13" i="35"/>
  <c r="F13" i="35"/>
  <c r="V12" i="35"/>
  <c r="G12" i="35"/>
  <c r="F12" i="35"/>
  <c r="C12" i="35"/>
  <c r="V11" i="35"/>
  <c r="G11" i="35"/>
  <c r="F11" i="35"/>
  <c r="V10" i="35"/>
  <c r="G10" i="35"/>
  <c r="F10" i="35"/>
  <c r="C10" i="35"/>
  <c r="V77" i="35" s="1"/>
  <c r="V9" i="35"/>
  <c r="G9" i="35"/>
  <c r="F9" i="35"/>
  <c r="G8" i="35"/>
  <c r="F8" i="35"/>
  <c r="V7" i="35"/>
  <c r="G7" i="35"/>
  <c r="F7" i="35"/>
  <c r="V6" i="35"/>
  <c r="G6" i="35"/>
  <c r="F6" i="35"/>
  <c r="C6" i="35"/>
  <c r="R79" i="35" s="1"/>
  <c r="V5" i="35"/>
  <c r="G5" i="35"/>
  <c r="F5" i="35"/>
  <c r="C5" i="35"/>
  <c r="Y4" i="35"/>
  <c r="W4" i="35"/>
  <c r="V4" i="35"/>
  <c r="R4" i="35"/>
  <c r="M4" i="35" a="1"/>
  <c r="M77" i="35" s="1"/>
  <c r="U77" i="35" s="1"/>
  <c r="G4" i="35"/>
  <c r="F4" i="35"/>
  <c r="AT3" i="35"/>
  <c r="O3" i="35"/>
  <c r="P3" i="35" s="1"/>
  <c r="AF3" i="35" s="1"/>
  <c r="AO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G88" i="34"/>
  <c r="F88" i="34"/>
  <c r="G87" i="34"/>
  <c r="F87" i="34"/>
  <c r="G86" i="34"/>
  <c r="F86" i="34"/>
  <c r="G85" i="34"/>
  <c r="F85" i="34"/>
  <c r="G84" i="34"/>
  <c r="F84" i="34"/>
  <c r="G83" i="34"/>
  <c r="F83" i="34"/>
  <c r="G82" i="34"/>
  <c r="F82" i="34"/>
  <c r="G81" i="34"/>
  <c r="F81" i="34"/>
  <c r="G80" i="34"/>
  <c r="F80" i="34"/>
  <c r="G79" i="34"/>
  <c r="F79" i="34"/>
  <c r="G78" i="34"/>
  <c r="F78" i="34"/>
  <c r="G77" i="34"/>
  <c r="F77" i="34"/>
  <c r="V76" i="34"/>
  <c r="G76" i="34"/>
  <c r="F76" i="34"/>
  <c r="V75" i="34"/>
  <c r="G75" i="34"/>
  <c r="F75" i="34"/>
  <c r="G74" i="34"/>
  <c r="F74" i="34"/>
  <c r="V73" i="34"/>
  <c r="G73" i="34"/>
  <c r="F73" i="34"/>
  <c r="V72" i="34"/>
  <c r="G72" i="34"/>
  <c r="F72" i="34"/>
  <c r="G71" i="34"/>
  <c r="F71" i="34"/>
  <c r="V70" i="34"/>
  <c r="G70" i="34"/>
  <c r="F70" i="34"/>
  <c r="V69" i="34"/>
  <c r="G69" i="34"/>
  <c r="F69" i="34"/>
  <c r="G68" i="34"/>
  <c r="F68" i="34"/>
  <c r="V67" i="34"/>
  <c r="G67" i="34"/>
  <c r="F67" i="34"/>
  <c r="V66" i="34"/>
  <c r="G66" i="34"/>
  <c r="F66" i="34"/>
  <c r="G65" i="34"/>
  <c r="F65" i="34"/>
  <c r="V64" i="34"/>
  <c r="G64" i="34"/>
  <c r="F64" i="34"/>
  <c r="V63" i="34"/>
  <c r="G63" i="34"/>
  <c r="F63" i="34"/>
  <c r="R62" i="34"/>
  <c r="G62" i="34"/>
  <c r="F62" i="34"/>
  <c r="V61" i="34"/>
  <c r="G61" i="34"/>
  <c r="F61" i="34"/>
  <c r="V60" i="34"/>
  <c r="G60" i="34"/>
  <c r="F60" i="34"/>
  <c r="R59" i="34"/>
  <c r="G59" i="34"/>
  <c r="F59" i="34"/>
  <c r="V58" i="34"/>
  <c r="G58" i="34"/>
  <c r="F58" i="34"/>
  <c r="V57" i="34"/>
  <c r="G57" i="34"/>
  <c r="F57" i="34"/>
  <c r="R56" i="34"/>
  <c r="G56" i="34"/>
  <c r="F56" i="34"/>
  <c r="V55" i="34"/>
  <c r="G55" i="34"/>
  <c r="F55" i="34"/>
  <c r="V54" i="34"/>
  <c r="G54" i="34"/>
  <c r="F54" i="34"/>
  <c r="R53" i="34"/>
  <c r="G53" i="34"/>
  <c r="F53" i="34"/>
  <c r="V52" i="34"/>
  <c r="G52" i="34"/>
  <c r="F52" i="34"/>
  <c r="V51" i="34"/>
  <c r="G51" i="34"/>
  <c r="F51" i="34"/>
  <c r="R50" i="34"/>
  <c r="G50" i="34"/>
  <c r="F50" i="34"/>
  <c r="V49" i="34"/>
  <c r="G49" i="34"/>
  <c r="F49" i="34"/>
  <c r="V48" i="34"/>
  <c r="G48" i="34"/>
  <c r="F48" i="34"/>
  <c r="R47" i="34"/>
  <c r="G47" i="34"/>
  <c r="F47" i="34"/>
  <c r="V46" i="34"/>
  <c r="G46" i="34"/>
  <c r="F46" i="34"/>
  <c r="V45" i="34"/>
  <c r="G45" i="34"/>
  <c r="F45" i="34"/>
  <c r="R44" i="34"/>
  <c r="G44" i="34"/>
  <c r="F44" i="34"/>
  <c r="V43" i="34"/>
  <c r="G43" i="34"/>
  <c r="F43" i="34"/>
  <c r="V42" i="34"/>
  <c r="G42" i="34"/>
  <c r="F42" i="34"/>
  <c r="R41" i="34"/>
  <c r="G41" i="34"/>
  <c r="F41" i="34"/>
  <c r="V40" i="34"/>
  <c r="G40" i="34"/>
  <c r="F40" i="34"/>
  <c r="V39" i="34"/>
  <c r="G39" i="34"/>
  <c r="F39" i="34"/>
  <c r="R38" i="34"/>
  <c r="G38" i="34"/>
  <c r="F38" i="34"/>
  <c r="V37" i="34"/>
  <c r="G37" i="34"/>
  <c r="F37" i="34"/>
  <c r="V36" i="34"/>
  <c r="G36" i="34"/>
  <c r="F36" i="34"/>
  <c r="R35" i="34"/>
  <c r="G35" i="34"/>
  <c r="F35" i="34"/>
  <c r="V34" i="34"/>
  <c r="G34" i="34"/>
  <c r="F34" i="34"/>
  <c r="V33" i="34"/>
  <c r="G33" i="34"/>
  <c r="F33" i="34"/>
  <c r="R32" i="34"/>
  <c r="G32" i="34"/>
  <c r="F32" i="34"/>
  <c r="V31" i="34"/>
  <c r="G31" i="34"/>
  <c r="F31" i="34"/>
  <c r="V30" i="34"/>
  <c r="G30" i="34"/>
  <c r="F30" i="34"/>
  <c r="R29" i="34"/>
  <c r="G29" i="34"/>
  <c r="F29" i="34"/>
  <c r="V28" i="34"/>
  <c r="G28" i="34"/>
  <c r="F28" i="34"/>
  <c r="V27" i="34"/>
  <c r="G27" i="34"/>
  <c r="F27" i="34"/>
  <c r="R26" i="34"/>
  <c r="G26" i="34"/>
  <c r="F26" i="34"/>
  <c r="V25" i="34"/>
  <c r="G25" i="34"/>
  <c r="F25" i="34"/>
  <c r="V24" i="34"/>
  <c r="G24" i="34"/>
  <c r="F24" i="34"/>
  <c r="R23" i="34"/>
  <c r="G23" i="34"/>
  <c r="F23" i="34"/>
  <c r="V22" i="34"/>
  <c r="G22" i="34"/>
  <c r="F22" i="34"/>
  <c r="V21" i="34"/>
  <c r="G21" i="34"/>
  <c r="F21" i="34"/>
  <c r="R20" i="34"/>
  <c r="G20" i="34"/>
  <c r="F20" i="34"/>
  <c r="V19" i="34"/>
  <c r="G19" i="34"/>
  <c r="F19" i="34"/>
  <c r="V18" i="34"/>
  <c r="G18" i="34"/>
  <c r="F18" i="34"/>
  <c r="R17" i="34"/>
  <c r="G17" i="34"/>
  <c r="F17" i="34"/>
  <c r="V16" i="34"/>
  <c r="G16" i="34"/>
  <c r="F16" i="34"/>
  <c r="V15" i="34"/>
  <c r="G15" i="34"/>
  <c r="F15" i="34"/>
  <c r="R14" i="34"/>
  <c r="G14" i="34"/>
  <c r="F14" i="34"/>
  <c r="V13" i="34"/>
  <c r="G13" i="34"/>
  <c r="F13" i="34"/>
  <c r="V12" i="34"/>
  <c r="G12" i="34"/>
  <c r="F12" i="34"/>
  <c r="C12" i="34"/>
  <c r="V11" i="34"/>
  <c r="R11" i="34"/>
  <c r="G11" i="34"/>
  <c r="F11" i="34"/>
  <c r="R10" i="34"/>
  <c r="G10" i="34"/>
  <c r="F10" i="34"/>
  <c r="C10" i="34"/>
  <c r="V87" i="34" s="1"/>
  <c r="V9" i="34"/>
  <c r="R9" i="34"/>
  <c r="G9" i="34"/>
  <c r="F9" i="34"/>
  <c r="V8" i="34"/>
  <c r="G8" i="34"/>
  <c r="F8" i="34"/>
  <c r="V7" i="34"/>
  <c r="G7" i="34"/>
  <c r="F7" i="34"/>
  <c r="V6" i="34"/>
  <c r="G6" i="34"/>
  <c r="F6" i="34"/>
  <c r="C6" i="34"/>
  <c r="R88" i="34" s="1"/>
  <c r="V5" i="34"/>
  <c r="R5" i="34"/>
  <c r="G5" i="34"/>
  <c r="F5" i="34"/>
  <c r="C5" i="34"/>
  <c r="Y4" i="34"/>
  <c r="W4" i="34"/>
  <c r="V4" i="34"/>
  <c r="R4" i="34"/>
  <c r="M89" i="34"/>
  <c r="U89" i="34" s="1"/>
  <c r="M86" i="34"/>
  <c r="U86" i="34" s="1"/>
  <c r="M85" i="34"/>
  <c r="U85" i="34" s="1"/>
  <c r="M84" i="34"/>
  <c r="U84" i="34" s="1"/>
  <c r="M83" i="34"/>
  <c r="U83" i="34" s="1"/>
  <c r="M80" i="34"/>
  <c r="U80" i="34" s="1"/>
  <c r="M79" i="34"/>
  <c r="U79" i="34" s="1"/>
  <c r="M78" i="34"/>
  <c r="U78" i="34" s="1"/>
  <c r="M77" i="34"/>
  <c r="U77" i="34" s="1"/>
  <c r="M74" i="34"/>
  <c r="U74" i="34" s="1"/>
  <c r="M73" i="34"/>
  <c r="U73" i="34" s="1"/>
  <c r="M72" i="34"/>
  <c r="U72" i="34" s="1"/>
  <c r="M71" i="34"/>
  <c r="U71" i="34" s="1"/>
  <c r="M68" i="34"/>
  <c r="U68" i="34" s="1"/>
  <c r="M67" i="34"/>
  <c r="U67" i="34" s="1"/>
  <c r="M66" i="34"/>
  <c r="U66" i="34" s="1"/>
  <c r="M65" i="34"/>
  <c r="U65" i="34" s="1"/>
  <c r="M62" i="34"/>
  <c r="U62" i="34" s="1"/>
  <c r="M61" i="34"/>
  <c r="U61" i="34" s="1"/>
  <c r="M60" i="34"/>
  <c r="U60" i="34" s="1"/>
  <c r="M59" i="34"/>
  <c r="U59" i="34" s="1"/>
  <c r="M56" i="34"/>
  <c r="U56" i="34" s="1"/>
  <c r="M55" i="34"/>
  <c r="U55" i="34" s="1"/>
  <c r="M54" i="34"/>
  <c r="U54" i="34" s="1"/>
  <c r="M53" i="34"/>
  <c r="U53" i="34" s="1"/>
  <c r="M50" i="34"/>
  <c r="U50" i="34" s="1"/>
  <c r="M49" i="34"/>
  <c r="U49" i="34" s="1"/>
  <c r="M48" i="34"/>
  <c r="U48" i="34" s="1"/>
  <c r="M47" i="34"/>
  <c r="U47" i="34" s="1"/>
  <c r="M44" i="34"/>
  <c r="U44" i="34" s="1"/>
  <c r="M43" i="34"/>
  <c r="U43" i="34" s="1"/>
  <c r="M42" i="34"/>
  <c r="U42" i="34" s="1"/>
  <c r="M41" i="34"/>
  <c r="U41" i="34" s="1"/>
  <c r="M38" i="34"/>
  <c r="U38" i="34" s="1"/>
  <c r="M37" i="34"/>
  <c r="U37" i="34" s="1"/>
  <c r="M36" i="34"/>
  <c r="U36" i="34" s="1"/>
  <c r="M35" i="34"/>
  <c r="U35" i="34" s="1"/>
  <c r="M32" i="34"/>
  <c r="U32" i="34" s="1"/>
  <c r="M31" i="34"/>
  <c r="U31" i="34" s="1"/>
  <c r="M30" i="34"/>
  <c r="U30" i="34" s="1"/>
  <c r="M29" i="34"/>
  <c r="U29" i="34" s="1"/>
  <c r="M26" i="34"/>
  <c r="U26" i="34" s="1"/>
  <c r="M25" i="34"/>
  <c r="U25" i="34" s="1"/>
  <c r="M24" i="34"/>
  <c r="U24" i="34" s="1"/>
  <c r="M23" i="34"/>
  <c r="U23" i="34" s="1"/>
  <c r="M20" i="34"/>
  <c r="U20" i="34" s="1"/>
  <c r="M19" i="34"/>
  <c r="U19" i="34" s="1"/>
  <c r="M18" i="34"/>
  <c r="U18" i="34" s="1"/>
  <c r="M17" i="34"/>
  <c r="U17" i="34" s="1"/>
  <c r="M14" i="34"/>
  <c r="U14" i="34" s="1"/>
  <c r="M13" i="34"/>
  <c r="U13" i="34" s="1"/>
  <c r="M12" i="34"/>
  <c r="U12" i="34" s="1"/>
  <c r="M11" i="34"/>
  <c r="U11" i="34" s="1"/>
  <c r="M8" i="34"/>
  <c r="U8" i="34" s="1"/>
  <c r="M7" i="34"/>
  <c r="U7" i="34" s="1"/>
  <c r="M6" i="34"/>
  <c r="U6" i="34" s="1"/>
  <c r="M5" i="34"/>
  <c r="U5" i="34" s="1"/>
  <c r="M4" i="34" a="1"/>
  <c r="M88" i="34" s="1"/>
  <c r="U88" i="34" s="1"/>
  <c r="G4" i="34"/>
  <c r="F4" i="34"/>
  <c r="AT3" i="34"/>
  <c r="R3" i="34"/>
  <c r="O3" i="34"/>
  <c r="AE3" i="34" s="1"/>
  <c r="S98" i="33"/>
  <c r="R98" i="33"/>
  <c r="G98" i="33"/>
  <c r="F98" i="33"/>
  <c r="R97" i="33"/>
  <c r="G97" i="33"/>
  <c r="F97" i="33"/>
  <c r="R96" i="33"/>
  <c r="G96" i="33"/>
  <c r="F96" i="33"/>
  <c r="R95" i="33"/>
  <c r="G95" i="33"/>
  <c r="F95" i="33"/>
  <c r="R94" i="33"/>
  <c r="G94" i="33"/>
  <c r="F94" i="33"/>
  <c r="R93" i="33"/>
  <c r="G93" i="33"/>
  <c r="F93" i="33"/>
  <c r="R92" i="33"/>
  <c r="G92" i="33"/>
  <c r="F92" i="33"/>
  <c r="R91" i="33"/>
  <c r="G91" i="33"/>
  <c r="F91" i="33"/>
  <c r="R90" i="33"/>
  <c r="G90" i="33"/>
  <c r="F90" i="33"/>
  <c r="R89" i="33"/>
  <c r="G89" i="33"/>
  <c r="F89" i="33"/>
  <c r="R88" i="33"/>
  <c r="G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G82" i="33"/>
  <c r="F82" i="33"/>
  <c r="R81" i="33"/>
  <c r="G81" i="33"/>
  <c r="F81" i="33"/>
  <c r="R80" i="33"/>
  <c r="G80" i="33"/>
  <c r="F80" i="33"/>
  <c r="V79" i="33"/>
  <c r="R79" i="33"/>
  <c r="G79" i="33"/>
  <c r="F79" i="33"/>
  <c r="V78" i="33"/>
  <c r="R78" i="33"/>
  <c r="G78" i="33"/>
  <c r="F78" i="33"/>
  <c r="R77" i="33"/>
  <c r="G77" i="33"/>
  <c r="F77" i="33"/>
  <c r="V76" i="33"/>
  <c r="R76" i="33"/>
  <c r="G76" i="33"/>
  <c r="F76" i="33"/>
  <c r="V75" i="33"/>
  <c r="R75" i="33"/>
  <c r="G75" i="33"/>
  <c r="F75" i="33"/>
  <c r="R74" i="33"/>
  <c r="G74" i="33"/>
  <c r="F74" i="33"/>
  <c r="V73" i="33"/>
  <c r="R73" i="33"/>
  <c r="G73" i="33"/>
  <c r="F73" i="33"/>
  <c r="V72" i="33"/>
  <c r="R72" i="33"/>
  <c r="G72" i="33"/>
  <c r="F72" i="33"/>
  <c r="R71" i="33"/>
  <c r="G71" i="33"/>
  <c r="F71" i="33"/>
  <c r="V70" i="33"/>
  <c r="R70" i="33"/>
  <c r="G70" i="33"/>
  <c r="F70" i="33"/>
  <c r="V69" i="33"/>
  <c r="R69" i="33"/>
  <c r="G69" i="33"/>
  <c r="F69" i="33"/>
  <c r="R68" i="33"/>
  <c r="G68" i="33"/>
  <c r="F68" i="33"/>
  <c r="V67" i="33"/>
  <c r="R67" i="33"/>
  <c r="G67" i="33"/>
  <c r="F67" i="33"/>
  <c r="V66" i="33"/>
  <c r="R66" i="33"/>
  <c r="G66" i="33"/>
  <c r="F66" i="33"/>
  <c r="R65" i="33"/>
  <c r="G65" i="33"/>
  <c r="F65" i="33"/>
  <c r="V64" i="33"/>
  <c r="R64" i="33"/>
  <c r="G64" i="33"/>
  <c r="F64" i="33"/>
  <c r="V63" i="33"/>
  <c r="R63" i="33"/>
  <c r="G63" i="33"/>
  <c r="F63" i="33"/>
  <c r="R62" i="33"/>
  <c r="G62" i="33"/>
  <c r="F62" i="33"/>
  <c r="V61" i="33"/>
  <c r="R61" i="33"/>
  <c r="G61" i="33"/>
  <c r="F61" i="33"/>
  <c r="V60" i="33"/>
  <c r="R60" i="33"/>
  <c r="G60" i="33"/>
  <c r="F60" i="33"/>
  <c r="R59" i="33"/>
  <c r="G59" i="33"/>
  <c r="F59" i="33"/>
  <c r="V58" i="33"/>
  <c r="R58" i="33"/>
  <c r="G58" i="33"/>
  <c r="F58" i="33"/>
  <c r="V57" i="33"/>
  <c r="R57" i="33"/>
  <c r="G57" i="33"/>
  <c r="F57" i="33"/>
  <c r="R56" i="33"/>
  <c r="G56" i="33"/>
  <c r="F56" i="33"/>
  <c r="V55" i="33"/>
  <c r="R55" i="33"/>
  <c r="G55" i="33"/>
  <c r="F55" i="33"/>
  <c r="V54" i="33"/>
  <c r="R54" i="33"/>
  <c r="G54" i="33"/>
  <c r="F54" i="33"/>
  <c r="R53" i="33"/>
  <c r="G53" i="33"/>
  <c r="F53" i="33"/>
  <c r="V52" i="33"/>
  <c r="R52" i="33"/>
  <c r="G52" i="33"/>
  <c r="F52" i="33"/>
  <c r="V51" i="33"/>
  <c r="R51" i="33"/>
  <c r="G51" i="33"/>
  <c r="F51" i="33"/>
  <c r="R50" i="33"/>
  <c r="G50" i="33"/>
  <c r="F50" i="33"/>
  <c r="V49" i="33"/>
  <c r="R49" i="33"/>
  <c r="G49" i="33"/>
  <c r="F49" i="33"/>
  <c r="V48" i="33"/>
  <c r="R48" i="33"/>
  <c r="G48" i="33"/>
  <c r="F48" i="33"/>
  <c r="R47" i="33"/>
  <c r="G47" i="33"/>
  <c r="F47" i="33"/>
  <c r="V46" i="33"/>
  <c r="R46" i="33"/>
  <c r="G46" i="33"/>
  <c r="F46" i="33"/>
  <c r="V45" i="33"/>
  <c r="R45" i="33"/>
  <c r="G45" i="33"/>
  <c r="F45" i="33"/>
  <c r="R44" i="33"/>
  <c r="G44" i="33"/>
  <c r="F44" i="33"/>
  <c r="V43" i="33"/>
  <c r="R43" i="33"/>
  <c r="G43" i="33"/>
  <c r="F43" i="33"/>
  <c r="V42" i="33"/>
  <c r="R42" i="33"/>
  <c r="G42" i="33"/>
  <c r="F42" i="33"/>
  <c r="R41" i="33"/>
  <c r="G41" i="33"/>
  <c r="F41" i="33"/>
  <c r="V40" i="33"/>
  <c r="R40" i="33"/>
  <c r="G40" i="33"/>
  <c r="F40" i="33"/>
  <c r="V39" i="33"/>
  <c r="R39" i="33"/>
  <c r="G39" i="33"/>
  <c r="F39" i="33"/>
  <c r="R38" i="33"/>
  <c r="G38" i="33"/>
  <c r="F38" i="33"/>
  <c r="V37" i="33"/>
  <c r="R37" i="33"/>
  <c r="G37" i="33"/>
  <c r="F37" i="33"/>
  <c r="V36" i="33"/>
  <c r="R36" i="33"/>
  <c r="G36" i="33"/>
  <c r="F36" i="33"/>
  <c r="R35" i="33"/>
  <c r="G35" i="33"/>
  <c r="F35" i="33"/>
  <c r="V34" i="33"/>
  <c r="R34" i="33"/>
  <c r="G34" i="33"/>
  <c r="F34" i="33"/>
  <c r="V33" i="33"/>
  <c r="R33" i="33"/>
  <c r="G33" i="33"/>
  <c r="F33" i="33"/>
  <c r="R32" i="33"/>
  <c r="G32" i="33"/>
  <c r="F32" i="33"/>
  <c r="V31" i="33"/>
  <c r="R31" i="33"/>
  <c r="G31" i="33"/>
  <c r="F31" i="33"/>
  <c r="V30" i="33"/>
  <c r="R30" i="33"/>
  <c r="G30" i="33"/>
  <c r="F30" i="33"/>
  <c r="R29" i="33"/>
  <c r="G29" i="33"/>
  <c r="F29" i="33"/>
  <c r="V28" i="33"/>
  <c r="R28" i="33"/>
  <c r="G28" i="33"/>
  <c r="F28" i="33"/>
  <c r="V27" i="33"/>
  <c r="R27" i="33"/>
  <c r="G27" i="33"/>
  <c r="F27" i="33"/>
  <c r="R26" i="33"/>
  <c r="G26" i="33"/>
  <c r="F26" i="33"/>
  <c r="V25" i="33"/>
  <c r="R25" i="33"/>
  <c r="G25" i="33"/>
  <c r="F25" i="33"/>
  <c r="V24" i="33"/>
  <c r="R24" i="33"/>
  <c r="G24" i="33"/>
  <c r="F24" i="33"/>
  <c r="R23" i="33"/>
  <c r="G23" i="33"/>
  <c r="F23" i="33"/>
  <c r="V22" i="33"/>
  <c r="R22" i="33"/>
  <c r="G22" i="33"/>
  <c r="F22" i="33"/>
  <c r="V21" i="33"/>
  <c r="R21" i="33"/>
  <c r="G21" i="33"/>
  <c r="F21" i="33"/>
  <c r="R20" i="33"/>
  <c r="G20" i="33"/>
  <c r="F20" i="33"/>
  <c r="V19" i="33"/>
  <c r="R19" i="33"/>
  <c r="G19" i="33"/>
  <c r="F19" i="33"/>
  <c r="V18" i="33"/>
  <c r="R18" i="33"/>
  <c r="G18" i="33"/>
  <c r="F18" i="33"/>
  <c r="R17" i="33"/>
  <c r="G17" i="33"/>
  <c r="F17" i="33"/>
  <c r="V16" i="33"/>
  <c r="R16" i="33"/>
  <c r="G16" i="33"/>
  <c r="F16" i="33"/>
  <c r="V15" i="33"/>
  <c r="R15" i="33"/>
  <c r="G15" i="33"/>
  <c r="F15" i="33"/>
  <c r="R14" i="33"/>
  <c r="G14" i="33"/>
  <c r="F14" i="33"/>
  <c r="V13" i="33"/>
  <c r="R13" i="33"/>
  <c r="G13" i="33"/>
  <c r="F13" i="33"/>
  <c r="V12" i="33"/>
  <c r="R12" i="33"/>
  <c r="G12" i="33"/>
  <c r="F12" i="33"/>
  <c r="C12" i="33"/>
  <c r="V11" i="33"/>
  <c r="R11" i="33"/>
  <c r="G11" i="33"/>
  <c r="F11" i="33"/>
  <c r="R10" i="33"/>
  <c r="G10" i="33"/>
  <c r="F10" i="33"/>
  <c r="C10" i="33"/>
  <c r="V96" i="33" s="1"/>
  <c r="V9" i="33"/>
  <c r="R9" i="33"/>
  <c r="G9" i="33"/>
  <c r="F9" i="33"/>
  <c r="V8" i="33"/>
  <c r="R8" i="33"/>
  <c r="G8" i="33"/>
  <c r="F8" i="33"/>
  <c r="V7" i="33"/>
  <c r="R7" i="33"/>
  <c r="G7" i="33"/>
  <c r="F7" i="33"/>
  <c r="V6" i="33"/>
  <c r="R6" i="33"/>
  <c r="G6" i="33"/>
  <c r="F6" i="33"/>
  <c r="V5" i="33"/>
  <c r="R5" i="33"/>
  <c r="G5" i="33"/>
  <c r="F5" i="33"/>
  <c r="C5" i="33"/>
  <c r="Y4" i="33"/>
  <c r="W4" i="33"/>
  <c r="V4" i="33"/>
  <c r="R4" i="33"/>
  <c r="M4" i="33" a="1"/>
  <c r="M94" i="33" s="1"/>
  <c r="U94" i="33" s="1"/>
  <c r="G4" i="33"/>
  <c r="F4" i="33"/>
  <c r="AT3" i="33"/>
  <c r="R3" i="33"/>
  <c r="O3" i="33"/>
  <c r="AE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G69" i="32"/>
  <c r="F69" i="32"/>
  <c r="G68" i="32"/>
  <c r="F68" i="32"/>
  <c r="G67" i="32"/>
  <c r="F67" i="32"/>
  <c r="G66" i="32"/>
  <c r="F66" i="32"/>
  <c r="G65" i="32"/>
  <c r="F65" i="32"/>
  <c r="G64" i="32"/>
  <c r="F64" i="32"/>
  <c r="G63" i="32"/>
  <c r="F63" i="32"/>
  <c r="G62" i="32"/>
  <c r="F62" i="32"/>
  <c r="G61" i="32"/>
  <c r="F61" i="32"/>
  <c r="G60" i="32"/>
  <c r="F60" i="32"/>
  <c r="G59" i="32"/>
  <c r="F59" i="32"/>
  <c r="G58" i="32"/>
  <c r="F58" i="32"/>
  <c r="G57" i="32"/>
  <c r="F57" i="32"/>
  <c r="G56" i="32"/>
  <c r="F56" i="32"/>
  <c r="G55" i="32"/>
  <c r="F55" i="32"/>
  <c r="G54" i="32"/>
  <c r="F54" i="32"/>
  <c r="G53" i="32"/>
  <c r="F53" i="32"/>
  <c r="G52" i="32"/>
  <c r="F52" i="32"/>
  <c r="G51" i="32"/>
  <c r="F51" i="32"/>
  <c r="G50" i="32"/>
  <c r="F50" i="32"/>
  <c r="G49" i="32"/>
  <c r="F49" i="32"/>
  <c r="G48" i="32"/>
  <c r="F48" i="32"/>
  <c r="G47" i="32"/>
  <c r="F47" i="32"/>
  <c r="G46" i="32"/>
  <c r="F46" i="32"/>
  <c r="G45" i="32"/>
  <c r="F45" i="32"/>
  <c r="G44" i="32"/>
  <c r="F44" i="32"/>
  <c r="G43" i="32"/>
  <c r="F43" i="32"/>
  <c r="G42" i="32"/>
  <c r="F42" i="32"/>
  <c r="G41" i="32"/>
  <c r="F41" i="32"/>
  <c r="G40" i="32"/>
  <c r="F40" i="32"/>
  <c r="G39" i="32"/>
  <c r="F39" i="32"/>
  <c r="G38" i="32"/>
  <c r="F38" i="32"/>
  <c r="G37" i="32"/>
  <c r="F37" i="32"/>
  <c r="G36" i="32"/>
  <c r="F36" i="32"/>
  <c r="V35" i="32"/>
  <c r="G35" i="32"/>
  <c r="F35" i="32"/>
  <c r="G34" i="32"/>
  <c r="F34" i="32"/>
  <c r="G33" i="32"/>
  <c r="F33" i="32"/>
  <c r="V32" i="32"/>
  <c r="G32" i="32"/>
  <c r="F32" i="32"/>
  <c r="U31" i="32"/>
  <c r="G31" i="32"/>
  <c r="F31" i="32"/>
  <c r="G30" i="32"/>
  <c r="F30" i="32"/>
  <c r="V29" i="32"/>
  <c r="G29" i="32"/>
  <c r="F29" i="32"/>
  <c r="G28" i="32"/>
  <c r="F28" i="32"/>
  <c r="G27" i="32"/>
  <c r="F27" i="32"/>
  <c r="V26" i="32"/>
  <c r="U26" i="32"/>
  <c r="G26" i="32"/>
  <c r="F26" i="32"/>
  <c r="G25" i="32"/>
  <c r="F25" i="32"/>
  <c r="G24" i="32"/>
  <c r="F24" i="32"/>
  <c r="V23" i="32"/>
  <c r="G23" i="32"/>
  <c r="F23" i="32"/>
  <c r="G22" i="32"/>
  <c r="F22" i="32"/>
  <c r="G21" i="32"/>
  <c r="F21" i="32"/>
  <c r="V20" i="32"/>
  <c r="G20" i="32"/>
  <c r="F20" i="32"/>
  <c r="U19" i="32"/>
  <c r="G19" i="32"/>
  <c r="F19" i="32"/>
  <c r="G18" i="32"/>
  <c r="F18" i="32"/>
  <c r="V17" i="32"/>
  <c r="G17" i="32"/>
  <c r="F17" i="32"/>
  <c r="G16" i="32"/>
  <c r="F16" i="32"/>
  <c r="G15" i="32"/>
  <c r="F15" i="32"/>
  <c r="V14" i="32"/>
  <c r="U14" i="32"/>
  <c r="G14" i="32"/>
  <c r="F14" i="32"/>
  <c r="G13" i="32"/>
  <c r="F13" i="32"/>
  <c r="G12" i="32"/>
  <c r="F12" i="32"/>
  <c r="C12" i="32"/>
  <c r="V11" i="32"/>
  <c r="G11" i="32"/>
  <c r="F11" i="32"/>
  <c r="V10" i="32"/>
  <c r="G10" i="32"/>
  <c r="F10" i="32"/>
  <c r="C10" i="32"/>
  <c r="V9" i="32"/>
  <c r="G9" i="32"/>
  <c r="F9" i="32"/>
  <c r="G8" i="32"/>
  <c r="F8" i="32"/>
  <c r="U7" i="32"/>
  <c r="G7" i="32"/>
  <c r="F7" i="32"/>
  <c r="G6" i="32"/>
  <c r="F6" i="32"/>
  <c r="C6" i="32"/>
  <c r="R42" i="32" s="1"/>
  <c r="V5" i="32"/>
  <c r="G5" i="32"/>
  <c r="F5" i="32"/>
  <c r="C5" i="32"/>
  <c r="W4" i="32"/>
  <c r="V4" i="32"/>
  <c r="Y4" i="32" s="1"/>
  <c r="M68" i="32"/>
  <c r="U68" i="32" s="1"/>
  <c r="M67" i="32"/>
  <c r="U67" i="32" s="1"/>
  <c r="M66" i="32"/>
  <c r="U66" i="32" s="1"/>
  <c r="M62" i="32"/>
  <c r="U62" i="32" s="1"/>
  <c r="M61" i="32"/>
  <c r="U61" i="32" s="1"/>
  <c r="M60" i="32"/>
  <c r="U60" i="32" s="1"/>
  <c r="M56" i="32"/>
  <c r="U56" i="32" s="1"/>
  <c r="M55" i="32"/>
  <c r="U55" i="32" s="1"/>
  <c r="M54" i="32"/>
  <c r="U54" i="32" s="1"/>
  <c r="M50" i="32"/>
  <c r="U50" i="32" s="1"/>
  <c r="M49" i="32"/>
  <c r="U49" i="32" s="1"/>
  <c r="M48" i="32"/>
  <c r="U48" i="32" s="1"/>
  <c r="M44" i="32"/>
  <c r="U44" i="32" s="1"/>
  <c r="M43" i="32"/>
  <c r="U43" i="32" s="1"/>
  <c r="M42" i="32"/>
  <c r="U42" i="32" s="1"/>
  <c r="M38" i="32"/>
  <c r="U38" i="32" s="1"/>
  <c r="M37" i="32"/>
  <c r="U37" i="32" s="1"/>
  <c r="M36" i="32"/>
  <c r="U36" i="32" s="1"/>
  <c r="M32" i="32"/>
  <c r="U32" i="32" s="1"/>
  <c r="M31" i="32"/>
  <c r="M30" i="32"/>
  <c r="U30" i="32" s="1"/>
  <c r="M26" i="32"/>
  <c r="M25" i="32"/>
  <c r="U25" i="32" s="1"/>
  <c r="M24" i="32"/>
  <c r="U24" i="32" s="1"/>
  <c r="M20" i="32"/>
  <c r="U20" i="32" s="1"/>
  <c r="M19" i="32"/>
  <c r="M18" i="32"/>
  <c r="U18" i="32" s="1"/>
  <c r="M14" i="32"/>
  <c r="M13" i="32"/>
  <c r="U13" i="32" s="1"/>
  <c r="M12" i="32"/>
  <c r="U12" i="32" s="1"/>
  <c r="M8" i="32"/>
  <c r="U8" i="32" s="1"/>
  <c r="M7" i="32"/>
  <c r="M6" i="32"/>
  <c r="U6" i="32" s="1"/>
  <c r="M4" i="32" a="1"/>
  <c r="M69" i="32" s="1"/>
  <c r="U69" i="32" s="1"/>
  <c r="G4" i="32"/>
  <c r="F4" i="32"/>
  <c r="AT3" i="32"/>
  <c r="O3" i="32"/>
  <c r="P3" i="32" s="1"/>
  <c r="AF3" i="32" s="1"/>
  <c r="AO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G79" i="31"/>
  <c r="F79" i="31"/>
  <c r="G78" i="31"/>
  <c r="F78" i="31"/>
  <c r="R77" i="31"/>
  <c r="G77" i="31"/>
  <c r="F77" i="31"/>
  <c r="G76" i="31"/>
  <c r="F76" i="31"/>
  <c r="G75" i="31"/>
  <c r="F75" i="31"/>
  <c r="R74" i="31"/>
  <c r="G74" i="31"/>
  <c r="F74" i="31"/>
  <c r="G73" i="31"/>
  <c r="F73" i="31"/>
  <c r="G72" i="31"/>
  <c r="F72" i="31"/>
  <c r="R71" i="31"/>
  <c r="G71" i="31"/>
  <c r="F71" i="31"/>
  <c r="G70" i="31"/>
  <c r="F70" i="31"/>
  <c r="G69" i="31"/>
  <c r="F69" i="31"/>
  <c r="R68" i="31"/>
  <c r="G68" i="31"/>
  <c r="F68" i="31"/>
  <c r="G67" i="31"/>
  <c r="F67" i="31"/>
  <c r="G66" i="31"/>
  <c r="F66" i="31"/>
  <c r="R65" i="31"/>
  <c r="G65" i="31"/>
  <c r="F65" i="31"/>
  <c r="G64" i="31"/>
  <c r="F64" i="31"/>
  <c r="G63" i="31"/>
  <c r="F63" i="31"/>
  <c r="R62" i="31"/>
  <c r="G62" i="31"/>
  <c r="F62" i="31"/>
  <c r="G61" i="31"/>
  <c r="F61" i="31"/>
  <c r="G60" i="31"/>
  <c r="F60" i="31"/>
  <c r="R59" i="31"/>
  <c r="G59" i="31"/>
  <c r="F59" i="31"/>
  <c r="G58" i="31"/>
  <c r="F58" i="31"/>
  <c r="G57" i="31"/>
  <c r="F57" i="31"/>
  <c r="R56" i="31"/>
  <c r="G56" i="31"/>
  <c r="F56" i="31"/>
  <c r="G55" i="31"/>
  <c r="F55" i="31"/>
  <c r="G54" i="31"/>
  <c r="F54" i="31"/>
  <c r="R53" i="31"/>
  <c r="G53" i="31"/>
  <c r="F53" i="31"/>
  <c r="G52" i="31"/>
  <c r="F52" i="31"/>
  <c r="G51" i="31"/>
  <c r="F51" i="31"/>
  <c r="R50" i="31"/>
  <c r="G50" i="31"/>
  <c r="F50" i="31"/>
  <c r="G49" i="31"/>
  <c r="F49" i="31"/>
  <c r="G48" i="31"/>
  <c r="F48" i="31"/>
  <c r="R47" i="31"/>
  <c r="G47" i="31"/>
  <c r="F47" i="31"/>
  <c r="R46" i="31"/>
  <c r="G46" i="31"/>
  <c r="F46" i="31"/>
  <c r="G45" i="31"/>
  <c r="F45" i="31"/>
  <c r="R44" i="31"/>
  <c r="G44" i="31"/>
  <c r="F44" i="31"/>
  <c r="G43" i="31"/>
  <c r="F43" i="31"/>
  <c r="G42" i="31"/>
  <c r="F42" i="31"/>
  <c r="G41" i="31"/>
  <c r="F41" i="31"/>
  <c r="R40" i="31"/>
  <c r="G40" i="31"/>
  <c r="F40" i="31"/>
  <c r="G39" i="31"/>
  <c r="F39" i="31"/>
  <c r="R38" i="31"/>
  <c r="G38" i="31"/>
  <c r="F38" i="31"/>
  <c r="G37" i="31"/>
  <c r="F37" i="31"/>
  <c r="R36" i="31"/>
  <c r="G36" i="31"/>
  <c r="F36" i="31"/>
  <c r="R35" i="31"/>
  <c r="G35" i="31"/>
  <c r="F35" i="31"/>
  <c r="G34" i="31"/>
  <c r="F34" i="31"/>
  <c r="R33" i="31"/>
  <c r="G33" i="31"/>
  <c r="F33" i="31"/>
  <c r="R32" i="31"/>
  <c r="G32" i="31"/>
  <c r="F32" i="31"/>
  <c r="G31" i="31"/>
  <c r="F31" i="31"/>
  <c r="R30" i="31"/>
  <c r="G30" i="31"/>
  <c r="F30" i="31"/>
  <c r="R29" i="31"/>
  <c r="G29" i="31"/>
  <c r="F29" i="31"/>
  <c r="G28" i="31"/>
  <c r="F28" i="31"/>
  <c r="R27" i="31"/>
  <c r="G27" i="31"/>
  <c r="F27" i="31"/>
  <c r="R26" i="31"/>
  <c r="G26" i="31"/>
  <c r="F26" i="31"/>
  <c r="G25" i="31"/>
  <c r="F25" i="31"/>
  <c r="R24" i="31"/>
  <c r="G24" i="31"/>
  <c r="F24" i="31"/>
  <c r="R23" i="31"/>
  <c r="G23" i="31"/>
  <c r="F23" i="31"/>
  <c r="G22" i="31"/>
  <c r="F22" i="31"/>
  <c r="R21" i="31"/>
  <c r="G21" i="31"/>
  <c r="F21" i="31"/>
  <c r="R20" i="31"/>
  <c r="G20" i="31"/>
  <c r="F20" i="31"/>
  <c r="G19" i="31"/>
  <c r="F19" i="31"/>
  <c r="R18" i="31"/>
  <c r="G18" i="31"/>
  <c r="F18" i="31"/>
  <c r="R17" i="31"/>
  <c r="G17" i="31"/>
  <c r="F17" i="31"/>
  <c r="G16" i="31"/>
  <c r="F16" i="31"/>
  <c r="R15" i="31"/>
  <c r="G15" i="31"/>
  <c r="F15" i="31"/>
  <c r="R14" i="31"/>
  <c r="G14" i="31"/>
  <c r="F14" i="31"/>
  <c r="G13" i="31"/>
  <c r="F13" i="31"/>
  <c r="R12" i="31"/>
  <c r="G12" i="31"/>
  <c r="F12" i="31"/>
  <c r="C12" i="31"/>
  <c r="R11" i="31"/>
  <c r="G11" i="31"/>
  <c r="F11" i="31"/>
  <c r="R10" i="31"/>
  <c r="G10" i="31"/>
  <c r="F10" i="31"/>
  <c r="C10" i="31"/>
  <c r="V45" i="31" s="1"/>
  <c r="V9" i="31"/>
  <c r="R9" i="31"/>
  <c r="G9" i="31"/>
  <c r="F9" i="31"/>
  <c r="V8" i="31"/>
  <c r="G8" i="31"/>
  <c r="F8" i="31"/>
  <c r="V7" i="31"/>
  <c r="G7" i="31"/>
  <c r="F7" i="31"/>
  <c r="R6" i="31"/>
  <c r="G6" i="31"/>
  <c r="F6" i="31"/>
  <c r="C6" i="31"/>
  <c r="R5" i="31"/>
  <c r="G5" i="31"/>
  <c r="F5" i="31"/>
  <c r="C5" i="31"/>
  <c r="W4" i="31"/>
  <c r="R4" i="31"/>
  <c r="M79" i="31"/>
  <c r="U79" i="31" s="1"/>
  <c r="M78" i="31"/>
  <c r="U78" i="31" s="1"/>
  <c r="M74" i="31"/>
  <c r="U74" i="31" s="1"/>
  <c r="M73" i="31"/>
  <c r="U73" i="31" s="1"/>
  <c r="M72" i="31"/>
  <c r="U72" i="31" s="1"/>
  <c r="M68" i="31"/>
  <c r="U68" i="31" s="1"/>
  <c r="M67" i="31"/>
  <c r="U67" i="31" s="1"/>
  <c r="M66" i="31"/>
  <c r="U66" i="31" s="1"/>
  <c r="M62" i="31"/>
  <c r="U62" i="31" s="1"/>
  <c r="M61" i="31"/>
  <c r="U61" i="31" s="1"/>
  <c r="M60" i="31"/>
  <c r="U60" i="31" s="1"/>
  <c r="M56" i="31"/>
  <c r="U56" i="31" s="1"/>
  <c r="M55" i="31"/>
  <c r="U55" i="31" s="1"/>
  <c r="M54" i="31"/>
  <c r="U54" i="31" s="1"/>
  <c r="M50" i="31"/>
  <c r="U50" i="31" s="1"/>
  <c r="M49" i="31"/>
  <c r="U49" i="31" s="1"/>
  <c r="M48" i="31"/>
  <c r="U48" i="31" s="1"/>
  <c r="M44" i="31"/>
  <c r="U44" i="31" s="1"/>
  <c r="M43" i="31"/>
  <c r="U43" i="31" s="1"/>
  <c r="M42" i="31"/>
  <c r="U42" i="31" s="1"/>
  <c r="M38" i="31"/>
  <c r="U38" i="31" s="1"/>
  <c r="M37" i="31"/>
  <c r="U37" i="31" s="1"/>
  <c r="M36" i="31"/>
  <c r="U36" i="31" s="1"/>
  <c r="M32" i="31"/>
  <c r="U32" i="31" s="1"/>
  <c r="M31" i="31"/>
  <c r="U31" i="31" s="1"/>
  <c r="M30" i="31"/>
  <c r="U30" i="31" s="1"/>
  <c r="M26" i="31"/>
  <c r="U26" i="31" s="1"/>
  <c r="M25" i="31"/>
  <c r="U25" i="31" s="1"/>
  <c r="M24" i="31"/>
  <c r="U24" i="31" s="1"/>
  <c r="M20" i="31"/>
  <c r="U20" i="31" s="1"/>
  <c r="M19" i="31"/>
  <c r="U19" i="31" s="1"/>
  <c r="M18" i="31"/>
  <c r="U18" i="31" s="1"/>
  <c r="M14" i="31"/>
  <c r="U14" i="31" s="1"/>
  <c r="M13" i="31"/>
  <c r="U13" i="31" s="1"/>
  <c r="M12" i="31"/>
  <c r="U12" i="31" s="1"/>
  <c r="M8" i="31"/>
  <c r="U8" i="31" s="1"/>
  <c r="M7" i="31"/>
  <c r="U7" i="31" s="1"/>
  <c r="M6" i="31"/>
  <c r="U6" i="31" s="1"/>
  <c r="M4" i="31" a="1"/>
  <c r="M75" i="31" s="1"/>
  <c r="U75" i="31" s="1"/>
  <c r="G4" i="31"/>
  <c r="F4" i="31"/>
  <c r="AT3" i="31"/>
  <c r="R3" i="31"/>
  <c r="O3" i="31"/>
  <c r="AE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G89" i="30"/>
  <c r="F89" i="30"/>
  <c r="G88" i="30"/>
  <c r="F88" i="30"/>
  <c r="G87" i="30"/>
  <c r="F87" i="30"/>
  <c r="G86" i="30"/>
  <c r="F86" i="30"/>
  <c r="G85" i="30"/>
  <c r="F85" i="30"/>
  <c r="G84" i="30"/>
  <c r="F84" i="30"/>
  <c r="G83" i="30"/>
  <c r="F83" i="30"/>
  <c r="G82" i="30"/>
  <c r="F82" i="30"/>
  <c r="G81" i="30"/>
  <c r="F81" i="30"/>
  <c r="G80" i="30"/>
  <c r="F80" i="30"/>
  <c r="G79" i="30"/>
  <c r="F79" i="30"/>
  <c r="G78" i="30"/>
  <c r="F78" i="30"/>
  <c r="G77" i="30"/>
  <c r="F77" i="30"/>
  <c r="G76" i="30"/>
  <c r="F76" i="30"/>
  <c r="G75" i="30"/>
  <c r="F75" i="30"/>
  <c r="G74" i="30"/>
  <c r="F74" i="30"/>
  <c r="G73" i="30"/>
  <c r="F73" i="30"/>
  <c r="G72" i="30"/>
  <c r="F72" i="30"/>
  <c r="G71" i="30"/>
  <c r="F71" i="30"/>
  <c r="G70" i="30"/>
  <c r="F70" i="30"/>
  <c r="R69" i="30"/>
  <c r="G69" i="30"/>
  <c r="F69" i="30"/>
  <c r="G68" i="30"/>
  <c r="F68" i="30"/>
  <c r="G67" i="30"/>
  <c r="F67" i="30"/>
  <c r="R66" i="30"/>
  <c r="G66" i="30"/>
  <c r="F66" i="30"/>
  <c r="G65" i="30"/>
  <c r="F65" i="30"/>
  <c r="G64" i="30"/>
  <c r="F64" i="30"/>
  <c r="R63" i="30"/>
  <c r="G63" i="30"/>
  <c r="F63" i="30"/>
  <c r="G62" i="30"/>
  <c r="F62" i="30"/>
  <c r="G61" i="30"/>
  <c r="F61" i="30"/>
  <c r="R60" i="30"/>
  <c r="G60" i="30"/>
  <c r="F60" i="30"/>
  <c r="G59" i="30"/>
  <c r="F59" i="30"/>
  <c r="G58" i="30"/>
  <c r="F58" i="30"/>
  <c r="R57" i="30"/>
  <c r="G57" i="30"/>
  <c r="F57" i="30"/>
  <c r="G56" i="30"/>
  <c r="F56" i="30"/>
  <c r="G55" i="30"/>
  <c r="F55" i="30"/>
  <c r="R54" i="30"/>
  <c r="G54" i="30"/>
  <c r="F54" i="30"/>
  <c r="G53" i="30"/>
  <c r="F53" i="30"/>
  <c r="G52" i="30"/>
  <c r="F52" i="30"/>
  <c r="R51" i="30"/>
  <c r="G51" i="30"/>
  <c r="F51" i="30"/>
  <c r="G50" i="30"/>
  <c r="F50" i="30"/>
  <c r="G49" i="30"/>
  <c r="F49" i="30"/>
  <c r="R48" i="30"/>
  <c r="G48" i="30"/>
  <c r="F48" i="30"/>
  <c r="G47" i="30"/>
  <c r="F47" i="30"/>
  <c r="G46" i="30"/>
  <c r="F46" i="30"/>
  <c r="R45" i="30"/>
  <c r="G45" i="30"/>
  <c r="F45" i="30"/>
  <c r="G44" i="30"/>
  <c r="F44" i="30"/>
  <c r="G43" i="30"/>
  <c r="F43" i="30"/>
  <c r="R42" i="30"/>
  <c r="G42" i="30"/>
  <c r="F42" i="30"/>
  <c r="G41" i="30"/>
  <c r="F41" i="30"/>
  <c r="G40" i="30"/>
  <c r="F40" i="30"/>
  <c r="R39" i="30"/>
  <c r="G39" i="30"/>
  <c r="F39" i="30"/>
  <c r="G38" i="30"/>
  <c r="F38" i="30"/>
  <c r="G37" i="30"/>
  <c r="F37" i="30"/>
  <c r="R36" i="30"/>
  <c r="G36" i="30"/>
  <c r="F36" i="30"/>
  <c r="R35" i="30"/>
  <c r="G35" i="30"/>
  <c r="F35" i="30"/>
  <c r="G34" i="30"/>
  <c r="F34" i="30"/>
  <c r="R33" i="30"/>
  <c r="G33" i="30"/>
  <c r="F33" i="30"/>
  <c r="R32" i="30"/>
  <c r="G32" i="30"/>
  <c r="F32" i="30"/>
  <c r="G31" i="30"/>
  <c r="F31" i="30"/>
  <c r="R30" i="30"/>
  <c r="G30" i="30"/>
  <c r="F30" i="30"/>
  <c r="R29" i="30"/>
  <c r="G29" i="30"/>
  <c r="F29" i="30"/>
  <c r="G28" i="30"/>
  <c r="F28" i="30"/>
  <c r="R27" i="30"/>
  <c r="G27" i="30"/>
  <c r="F27" i="30"/>
  <c r="R26" i="30"/>
  <c r="G26" i="30"/>
  <c r="F26" i="30"/>
  <c r="G25" i="30"/>
  <c r="F25" i="30"/>
  <c r="R24" i="30"/>
  <c r="G24" i="30"/>
  <c r="F24" i="30"/>
  <c r="R23" i="30"/>
  <c r="G23" i="30"/>
  <c r="F23" i="30"/>
  <c r="G22" i="30"/>
  <c r="F22" i="30"/>
  <c r="R21" i="30"/>
  <c r="G21" i="30"/>
  <c r="F21" i="30"/>
  <c r="R20" i="30"/>
  <c r="G20" i="30"/>
  <c r="F20" i="30"/>
  <c r="G19" i="30"/>
  <c r="F19" i="30"/>
  <c r="R18" i="30"/>
  <c r="G18" i="30"/>
  <c r="F18" i="30"/>
  <c r="R17" i="30"/>
  <c r="G17" i="30"/>
  <c r="F17" i="30"/>
  <c r="G16" i="30"/>
  <c r="F16" i="30"/>
  <c r="R15" i="30"/>
  <c r="G15" i="30"/>
  <c r="F15" i="30"/>
  <c r="R14" i="30"/>
  <c r="G14" i="30"/>
  <c r="F14" i="30"/>
  <c r="G13" i="30"/>
  <c r="F13" i="30"/>
  <c r="R12" i="30"/>
  <c r="G12" i="30"/>
  <c r="F12" i="30"/>
  <c r="C12" i="30"/>
  <c r="R11" i="30"/>
  <c r="G11" i="30"/>
  <c r="F11" i="30"/>
  <c r="R10" i="30"/>
  <c r="G10" i="30"/>
  <c r="F10" i="30"/>
  <c r="C10" i="30"/>
  <c r="V88" i="30" s="1"/>
  <c r="V9" i="30"/>
  <c r="G9" i="30"/>
  <c r="F9" i="30"/>
  <c r="V8" i="30"/>
  <c r="G8" i="30"/>
  <c r="F8" i="30"/>
  <c r="V7" i="30"/>
  <c r="G7" i="30"/>
  <c r="F7" i="30"/>
  <c r="R6" i="30"/>
  <c r="G6" i="30"/>
  <c r="F6" i="30"/>
  <c r="C6" i="30"/>
  <c r="R89" i="30" s="1"/>
  <c r="R5" i="30"/>
  <c r="G5" i="30"/>
  <c r="F5" i="30"/>
  <c r="C5" i="30"/>
  <c r="W4" i="30"/>
  <c r="V4" i="30"/>
  <c r="Y4" i="30" s="1"/>
  <c r="R4" i="30"/>
  <c r="M4" i="30" a="1"/>
  <c r="M84" i="30" s="1"/>
  <c r="U84" i="30" s="1"/>
  <c r="G4" i="30"/>
  <c r="F4" i="30"/>
  <c r="AT3" i="30"/>
  <c r="R3" i="30"/>
  <c r="O3" i="30"/>
  <c r="P3" i="30" s="1"/>
  <c r="AF3" i="30" s="1"/>
  <c r="AO3" i="30" s="1"/>
  <c r="S98" i="29"/>
  <c r="R98" i="29"/>
  <c r="G98" i="29"/>
  <c r="F98" i="29"/>
  <c r="R97" i="29"/>
  <c r="G97" i="29"/>
  <c r="F97" i="29"/>
  <c r="R96" i="29"/>
  <c r="G96" i="29"/>
  <c r="F96" i="29"/>
  <c r="R95" i="29"/>
  <c r="G95" i="29"/>
  <c r="F95" i="29"/>
  <c r="R94" i="29"/>
  <c r="G94" i="29"/>
  <c r="F94" i="29"/>
  <c r="R93" i="29"/>
  <c r="G93" i="29"/>
  <c r="F93" i="29"/>
  <c r="R92" i="29"/>
  <c r="G92" i="29"/>
  <c r="F92" i="29"/>
  <c r="R91" i="29"/>
  <c r="G91" i="29"/>
  <c r="F91" i="29"/>
  <c r="R90" i="29"/>
  <c r="G90" i="29"/>
  <c r="F90" i="29"/>
  <c r="R89" i="29"/>
  <c r="G89" i="29"/>
  <c r="F89" i="29"/>
  <c r="R88" i="29"/>
  <c r="G88" i="29"/>
  <c r="F88" i="29"/>
  <c r="R87" i="29"/>
  <c r="G87" i="29"/>
  <c r="F87" i="29"/>
  <c r="R86" i="29"/>
  <c r="G86" i="29"/>
  <c r="F86" i="29"/>
  <c r="R85" i="29"/>
  <c r="G85" i="29"/>
  <c r="F85" i="29"/>
  <c r="R84" i="29"/>
  <c r="G84" i="29"/>
  <c r="F84" i="29"/>
  <c r="R83" i="29"/>
  <c r="G83" i="29"/>
  <c r="F83" i="29"/>
  <c r="R82" i="29"/>
  <c r="G82" i="29"/>
  <c r="F82" i="29"/>
  <c r="R81" i="29"/>
  <c r="G81" i="29"/>
  <c r="F81" i="29"/>
  <c r="R80" i="29"/>
  <c r="G80" i="29"/>
  <c r="F80" i="29"/>
  <c r="R79" i="29"/>
  <c r="G79" i="29"/>
  <c r="F79" i="29"/>
  <c r="R78" i="29"/>
  <c r="G78" i="29"/>
  <c r="F78" i="29"/>
  <c r="R77" i="29"/>
  <c r="G77" i="29"/>
  <c r="F77" i="29"/>
  <c r="R76" i="29"/>
  <c r="G76" i="29"/>
  <c r="F76" i="29"/>
  <c r="R75" i="29"/>
  <c r="G75" i="29"/>
  <c r="F75" i="29"/>
  <c r="R74" i="29"/>
  <c r="G74" i="29"/>
  <c r="F74" i="29"/>
  <c r="R73" i="29"/>
  <c r="G73" i="29"/>
  <c r="F73" i="29"/>
  <c r="R72" i="29"/>
  <c r="G72" i="29"/>
  <c r="F72" i="29"/>
  <c r="R71" i="29"/>
  <c r="G71" i="29"/>
  <c r="F71" i="29"/>
  <c r="R70" i="29"/>
  <c r="G70" i="29"/>
  <c r="F70" i="29"/>
  <c r="R69" i="29"/>
  <c r="G69" i="29"/>
  <c r="F69" i="29"/>
  <c r="R68" i="29"/>
  <c r="G68" i="29"/>
  <c r="F68" i="29"/>
  <c r="R67" i="29"/>
  <c r="G67" i="29"/>
  <c r="F67" i="29"/>
  <c r="R66" i="29"/>
  <c r="G66" i="29"/>
  <c r="F66" i="29"/>
  <c r="R65" i="29"/>
  <c r="G65" i="29"/>
  <c r="F65" i="29"/>
  <c r="R64" i="29"/>
  <c r="G64" i="29"/>
  <c r="F64" i="29"/>
  <c r="R63" i="29"/>
  <c r="G63" i="29"/>
  <c r="F63" i="29"/>
  <c r="R62" i="29"/>
  <c r="G62" i="29"/>
  <c r="F62" i="29"/>
  <c r="R61" i="29"/>
  <c r="G61" i="29"/>
  <c r="F61" i="29"/>
  <c r="R60" i="29"/>
  <c r="G60" i="29"/>
  <c r="F60" i="29"/>
  <c r="R59" i="29"/>
  <c r="G59" i="29"/>
  <c r="F59" i="29"/>
  <c r="R58" i="29"/>
  <c r="G58" i="29"/>
  <c r="F58" i="29"/>
  <c r="R57" i="29"/>
  <c r="G57" i="29"/>
  <c r="F57" i="29"/>
  <c r="R56" i="29"/>
  <c r="G56" i="29"/>
  <c r="F56" i="29"/>
  <c r="R55" i="29"/>
  <c r="G55" i="29"/>
  <c r="F55" i="29"/>
  <c r="R54" i="29"/>
  <c r="G54" i="29"/>
  <c r="F54" i="29"/>
  <c r="R53" i="29"/>
  <c r="G53" i="29"/>
  <c r="F53" i="29"/>
  <c r="R52" i="29"/>
  <c r="G52" i="29"/>
  <c r="F52" i="29"/>
  <c r="R51" i="29"/>
  <c r="G51" i="29"/>
  <c r="F51" i="29"/>
  <c r="R50" i="29"/>
  <c r="G50" i="29"/>
  <c r="F50" i="29"/>
  <c r="R49" i="29"/>
  <c r="G49" i="29"/>
  <c r="F49" i="29"/>
  <c r="R48" i="29"/>
  <c r="G48" i="29"/>
  <c r="F48" i="29"/>
  <c r="R47" i="29"/>
  <c r="G47" i="29"/>
  <c r="F47" i="29"/>
  <c r="R46" i="29"/>
  <c r="G46" i="29"/>
  <c r="F46" i="29"/>
  <c r="R45" i="29"/>
  <c r="G45" i="29"/>
  <c r="F45" i="29"/>
  <c r="R44" i="29"/>
  <c r="G44" i="29"/>
  <c r="F44" i="29"/>
  <c r="R43" i="29"/>
  <c r="G43" i="29"/>
  <c r="F43" i="29"/>
  <c r="R42" i="29"/>
  <c r="G42" i="29"/>
  <c r="F42" i="29"/>
  <c r="R41" i="29"/>
  <c r="G41" i="29"/>
  <c r="F41" i="29"/>
  <c r="R40" i="29"/>
  <c r="G40" i="29"/>
  <c r="F40" i="29"/>
  <c r="R39" i="29"/>
  <c r="G39" i="29"/>
  <c r="F39" i="29"/>
  <c r="R38" i="29"/>
  <c r="G38" i="29"/>
  <c r="F38" i="29"/>
  <c r="R37" i="29"/>
  <c r="G37" i="29"/>
  <c r="F37" i="29"/>
  <c r="R36" i="29"/>
  <c r="G36" i="29"/>
  <c r="F36" i="29"/>
  <c r="R35" i="29"/>
  <c r="G35" i="29"/>
  <c r="F35" i="29"/>
  <c r="R34" i="29"/>
  <c r="G34" i="29"/>
  <c r="F34" i="29"/>
  <c r="R33" i="29"/>
  <c r="G33" i="29"/>
  <c r="F33" i="29"/>
  <c r="R32" i="29"/>
  <c r="G32" i="29"/>
  <c r="F32" i="29"/>
  <c r="R31" i="29"/>
  <c r="G31" i="29"/>
  <c r="F31" i="29"/>
  <c r="R30" i="29"/>
  <c r="G30" i="29"/>
  <c r="F30" i="29"/>
  <c r="R29" i="29"/>
  <c r="G29" i="29"/>
  <c r="F29" i="29"/>
  <c r="R28" i="29"/>
  <c r="G28" i="29"/>
  <c r="F28" i="29"/>
  <c r="R27" i="29"/>
  <c r="G27" i="29"/>
  <c r="F27" i="29"/>
  <c r="R26" i="29"/>
  <c r="G26" i="29"/>
  <c r="F26" i="29"/>
  <c r="R25" i="29"/>
  <c r="G25" i="29"/>
  <c r="F25" i="29"/>
  <c r="R24" i="29"/>
  <c r="G24" i="29"/>
  <c r="F24" i="29"/>
  <c r="R23" i="29"/>
  <c r="G23" i="29"/>
  <c r="F23" i="29"/>
  <c r="R22" i="29"/>
  <c r="G22" i="29"/>
  <c r="F22" i="29"/>
  <c r="R21" i="29"/>
  <c r="G21" i="29"/>
  <c r="F21" i="29"/>
  <c r="R20" i="29"/>
  <c r="G20" i="29"/>
  <c r="F20" i="29"/>
  <c r="R19" i="29"/>
  <c r="G19" i="29"/>
  <c r="F19" i="29"/>
  <c r="R18" i="29"/>
  <c r="G18" i="29"/>
  <c r="F18" i="29"/>
  <c r="R17" i="29"/>
  <c r="G17" i="29"/>
  <c r="F17" i="29"/>
  <c r="R16" i="29"/>
  <c r="G16" i="29"/>
  <c r="F16" i="29"/>
  <c r="R15" i="29"/>
  <c r="G15" i="29"/>
  <c r="F15" i="29"/>
  <c r="R14" i="29"/>
  <c r="G14" i="29"/>
  <c r="F14" i="29"/>
  <c r="R13" i="29"/>
  <c r="G13" i="29"/>
  <c r="F13" i="29"/>
  <c r="R12" i="29"/>
  <c r="G12" i="29"/>
  <c r="F12" i="29"/>
  <c r="C12" i="29"/>
  <c r="R11" i="29"/>
  <c r="G11" i="29"/>
  <c r="F11" i="29"/>
  <c r="R10" i="29"/>
  <c r="G10" i="29"/>
  <c r="F10" i="29"/>
  <c r="C10" i="29"/>
  <c r="V97" i="29" s="1"/>
  <c r="V9" i="29"/>
  <c r="R9" i="29"/>
  <c r="G9" i="29"/>
  <c r="F9" i="29"/>
  <c r="U8" i="29"/>
  <c r="R8" i="29"/>
  <c r="G8" i="29"/>
  <c r="F8" i="29"/>
  <c r="V7" i="29"/>
  <c r="R7" i="29"/>
  <c r="G7" i="29"/>
  <c r="F7" i="29"/>
  <c r="R6" i="29"/>
  <c r="G6" i="29"/>
  <c r="F6" i="29"/>
  <c r="V5" i="29"/>
  <c r="R5" i="29"/>
  <c r="G5" i="29"/>
  <c r="F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5" i="29"/>
  <c r="U95" i="29" s="1"/>
  <c r="M92" i="29"/>
  <c r="U92" i="29" s="1"/>
  <c r="M91" i="29"/>
  <c r="U91" i="29" s="1"/>
  <c r="M90" i="29"/>
  <c r="U90" i="29" s="1"/>
  <c r="M89" i="29"/>
  <c r="U89" i="29" s="1"/>
  <c r="M86" i="29"/>
  <c r="U86" i="29" s="1"/>
  <c r="M85" i="29"/>
  <c r="U85" i="29" s="1"/>
  <c r="M84" i="29"/>
  <c r="U84" i="29" s="1"/>
  <c r="M83" i="29"/>
  <c r="U83" i="29" s="1"/>
  <c r="M80" i="29"/>
  <c r="U80" i="29" s="1"/>
  <c r="M79" i="29"/>
  <c r="U79" i="29" s="1"/>
  <c r="M78" i="29"/>
  <c r="U78" i="29" s="1"/>
  <c r="M77" i="29"/>
  <c r="U77" i="29" s="1"/>
  <c r="M74" i="29"/>
  <c r="U74" i="29" s="1"/>
  <c r="M73" i="29"/>
  <c r="U73" i="29" s="1"/>
  <c r="M72" i="29"/>
  <c r="U72" i="29" s="1"/>
  <c r="M71" i="29"/>
  <c r="U71" i="29" s="1"/>
  <c r="M68" i="29"/>
  <c r="U68" i="29" s="1"/>
  <c r="M67" i="29"/>
  <c r="U67" i="29" s="1"/>
  <c r="M66" i="29"/>
  <c r="U66" i="29" s="1"/>
  <c r="M65" i="29"/>
  <c r="U65" i="29" s="1"/>
  <c r="M62" i="29"/>
  <c r="U62" i="29" s="1"/>
  <c r="M61" i="29"/>
  <c r="U61" i="29" s="1"/>
  <c r="M60" i="29"/>
  <c r="U60" i="29" s="1"/>
  <c r="M59" i="29"/>
  <c r="U59" i="29" s="1"/>
  <c r="M56" i="29"/>
  <c r="U56" i="29" s="1"/>
  <c r="M55" i="29"/>
  <c r="U55" i="29" s="1"/>
  <c r="M54" i="29"/>
  <c r="U54" i="29" s="1"/>
  <c r="M53" i="29"/>
  <c r="U53" i="29" s="1"/>
  <c r="M50" i="29"/>
  <c r="U50" i="29" s="1"/>
  <c r="M49" i="29"/>
  <c r="U49" i="29" s="1"/>
  <c r="M48" i="29"/>
  <c r="U48" i="29" s="1"/>
  <c r="M47" i="29"/>
  <c r="U47" i="29" s="1"/>
  <c r="M44" i="29"/>
  <c r="U44" i="29" s="1"/>
  <c r="M43" i="29"/>
  <c r="U43" i="29" s="1"/>
  <c r="M42" i="29"/>
  <c r="U42" i="29" s="1"/>
  <c r="M41" i="29"/>
  <c r="U41" i="29" s="1"/>
  <c r="M38" i="29"/>
  <c r="U38" i="29" s="1"/>
  <c r="M37" i="29"/>
  <c r="U37" i="29" s="1"/>
  <c r="M36" i="29"/>
  <c r="U36" i="29" s="1"/>
  <c r="M35" i="29"/>
  <c r="U35" i="29" s="1"/>
  <c r="M32" i="29"/>
  <c r="U32" i="29" s="1"/>
  <c r="M31" i="29"/>
  <c r="U31" i="29" s="1"/>
  <c r="M30" i="29"/>
  <c r="U30" i="29" s="1"/>
  <c r="M29" i="29"/>
  <c r="U29" i="29" s="1"/>
  <c r="M26" i="29"/>
  <c r="U26" i="29" s="1"/>
  <c r="M25" i="29"/>
  <c r="U25" i="29" s="1"/>
  <c r="M24" i="29"/>
  <c r="U24" i="29" s="1"/>
  <c r="M23" i="29"/>
  <c r="U23" i="29" s="1"/>
  <c r="M20" i="29"/>
  <c r="U20" i="29" s="1"/>
  <c r="M19" i="29"/>
  <c r="U19" i="29" s="1"/>
  <c r="M18" i="29"/>
  <c r="U18" i="29" s="1"/>
  <c r="M17" i="29"/>
  <c r="U17" i="29" s="1"/>
  <c r="M14" i="29"/>
  <c r="U14" i="29" s="1"/>
  <c r="M13" i="29"/>
  <c r="U13" i="29" s="1"/>
  <c r="M12" i="29"/>
  <c r="U12" i="29" s="1"/>
  <c r="M11" i="29"/>
  <c r="U11" i="29" s="1"/>
  <c r="M8" i="29"/>
  <c r="M7" i="29"/>
  <c r="U7" i="29" s="1"/>
  <c r="M6" i="29"/>
  <c r="U6" i="29" s="1"/>
  <c r="M5" i="29"/>
  <c r="U5" i="29" s="1"/>
  <c r="M4" i="29" a="1"/>
  <c r="M94" i="29" s="1"/>
  <c r="U94" i="29" s="1"/>
  <c r="G4" i="29"/>
  <c r="F4" i="29"/>
  <c r="AT3" i="29"/>
  <c r="R3" i="29"/>
  <c r="O3" i="29"/>
  <c r="AE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V69" i="28"/>
  <c r="G69" i="28"/>
  <c r="F69" i="28"/>
  <c r="G68" i="28"/>
  <c r="F68" i="28"/>
  <c r="G67" i="28"/>
  <c r="F67" i="28"/>
  <c r="V66" i="28"/>
  <c r="G66" i="28"/>
  <c r="F66" i="28"/>
  <c r="G65" i="28"/>
  <c r="F65" i="28"/>
  <c r="G64" i="28"/>
  <c r="F64" i="28"/>
  <c r="V63" i="28"/>
  <c r="G63" i="28"/>
  <c r="F63" i="28"/>
  <c r="G62" i="28"/>
  <c r="F62" i="28"/>
  <c r="G61" i="28"/>
  <c r="F61" i="28"/>
  <c r="V60" i="28"/>
  <c r="G60" i="28"/>
  <c r="F60" i="28"/>
  <c r="G59" i="28"/>
  <c r="F59" i="28"/>
  <c r="G58" i="28"/>
  <c r="F58" i="28"/>
  <c r="V57" i="28"/>
  <c r="G57" i="28"/>
  <c r="F57" i="28"/>
  <c r="G56" i="28"/>
  <c r="F56" i="28"/>
  <c r="G55" i="28"/>
  <c r="F55" i="28"/>
  <c r="V54" i="28"/>
  <c r="G54" i="28"/>
  <c r="F54" i="28"/>
  <c r="G53" i="28"/>
  <c r="F53" i="28"/>
  <c r="G52" i="28"/>
  <c r="F52" i="28"/>
  <c r="V51" i="28"/>
  <c r="G51" i="28"/>
  <c r="F51" i="28"/>
  <c r="G50" i="28"/>
  <c r="F50" i="28"/>
  <c r="G49" i="28"/>
  <c r="F49" i="28"/>
  <c r="V48" i="28"/>
  <c r="G48" i="28"/>
  <c r="F48" i="28"/>
  <c r="G47" i="28"/>
  <c r="F47" i="28"/>
  <c r="G46" i="28"/>
  <c r="F46" i="28"/>
  <c r="V45" i="28"/>
  <c r="G45" i="28"/>
  <c r="F45" i="28"/>
  <c r="G44" i="28"/>
  <c r="F44" i="28"/>
  <c r="G43" i="28"/>
  <c r="F43" i="28"/>
  <c r="V42" i="28"/>
  <c r="G42" i="28"/>
  <c r="F42" i="28"/>
  <c r="G41" i="28"/>
  <c r="F41" i="28"/>
  <c r="G40" i="28"/>
  <c r="F40" i="28"/>
  <c r="V39" i="28"/>
  <c r="G39" i="28"/>
  <c r="F39" i="28"/>
  <c r="G38" i="28"/>
  <c r="F38" i="28"/>
  <c r="G37" i="28"/>
  <c r="F37" i="28"/>
  <c r="V36" i="28"/>
  <c r="G36" i="28"/>
  <c r="F36" i="28"/>
  <c r="G35" i="28"/>
  <c r="F35" i="28"/>
  <c r="G34" i="28"/>
  <c r="F34" i="28"/>
  <c r="V33" i="28"/>
  <c r="G33" i="28"/>
  <c r="F33" i="28"/>
  <c r="V32" i="28"/>
  <c r="G32" i="28"/>
  <c r="F32" i="28"/>
  <c r="G31" i="28"/>
  <c r="F31" i="28"/>
  <c r="V30" i="28"/>
  <c r="G30" i="28"/>
  <c r="F30" i="28"/>
  <c r="V29" i="28"/>
  <c r="G29" i="28"/>
  <c r="F29" i="28"/>
  <c r="G28" i="28"/>
  <c r="F28" i="28"/>
  <c r="V27" i="28"/>
  <c r="G27" i="28"/>
  <c r="F27" i="28"/>
  <c r="V26" i="28"/>
  <c r="G26" i="28"/>
  <c r="F26" i="28"/>
  <c r="G25" i="28"/>
  <c r="F25" i="28"/>
  <c r="V24" i="28"/>
  <c r="G24" i="28"/>
  <c r="F24" i="28"/>
  <c r="V23" i="28"/>
  <c r="G23" i="28"/>
  <c r="F23" i="28"/>
  <c r="G22" i="28"/>
  <c r="F22" i="28"/>
  <c r="V21" i="28"/>
  <c r="G21" i="28"/>
  <c r="F21" i="28"/>
  <c r="V20" i="28"/>
  <c r="G20" i="28"/>
  <c r="F20" i="28"/>
  <c r="G19" i="28"/>
  <c r="F19" i="28"/>
  <c r="V18" i="28"/>
  <c r="G18" i="28"/>
  <c r="F18" i="28"/>
  <c r="V17" i="28"/>
  <c r="G17" i="28"/>
  <c r="F17" i="28"/>
  <c r="G16" i="28"/>
  <c r="F16" i="28"/>
  <c r="V15" i="28"/>
  <c r="G15" i="28"/>
  <c r="F15" i="28"/>
  <c r="V14" i="28"/>
  <c r="G14" i="28"/>
  <c r="F14" i="28"/>
  <c r="G13" i="28"/>
  <c r="F13" i="28"/>
  <c r="V12" i="28"/>
  <c r="G12" i="28"/>
  <c r="F12" i="28"/>
  <c r="C12" i="28"/>
  <c r="V11" i="28"/>
  <c r="G11" i="28"/>
  <c r="F11" i="28"/>
  <c r="V10" i="28"/>
  <c r="G10" i="28"/>
  <c r="F10" i="28"/>
  <c r="C10" i="28"/>
  <c r="V68" i="28" s="1"/>
  <c r="V9" i="28"/>
  <c r="G9" i="28"/>
  <c r="F9" i="28"/>
  <c r="V8" i="28"/>
  <c r="G8" i="28"/>
  <c r="F8" i="28"/>
  <c r="V7" i="28"/>
  <c r="G7" i="28"/>
  <c r="F7" i="28"/>
  <c r="V6" i="28"/>
  <c r="G6" i="28"/>
  <c r="F6" i="28"/>
  <c r="C6" i="28"/>
  <c r="R3" i="28" s="1"/>
  <c r="V5" i="28"/>
  <c r="G5" i="28"/>
  <c r="F5" i="28"/>
  <c r="C5" i="28"/>
  <c r="Y4" i="28"/>
  <c r="W4" i="28"/>
  <c r="V4" i="28"/>
  <c r="R4" i="28"/>
  <c r="M67" i="28"/>
  <c r="U67" i="28" s="1"/>
  <c r="M66" i="28"/>
  <c r="U66" i="28" s="1"/>
  <c r="M65" i="28"/>
  <c r="U65" i="28" s="1"/>
  <c r="M64" i="28"/>
  <c r="U64" i="28" s="1"/>
  <c r="M61" i="28"/>
  <c r="U61" i="28" s="1"/>
  <c r="M60" i="28"/>
  <c r="U60" i="28" s="1"/>
  <c r="M59" i="28"/>
  <c r="U59" i="28" s="1"/>
  <c r="M58" i="28"/>
  <c r="U58" i="28" s="1"/>
  <c r="M55" i="28"/>
  <c r="U55" i="28" s="1"/>
  <c r="M54" i="28"/>
  <c r="U54" i="28" s="1"/>
  <c r="M53" i="28"/>
  <c r="U53" i="28" s="1"/>
  <c r="M52" i="28"/>
  <c r="U52" i="28" s="1"/>
  <c r="M49" i="28"/>
  <c r="U49" i="28" s="1"/>
  <c r="M48" i="28"/>
  <c r="U48" i="28" s="1"/>
  <c r="M47" i="28"/>
  <c r="U47" i="28" s="1"/>
  <c r="M46" i="28"/>
  <c r="U46" i="28" s="1"/>
  <c r="M43" i="28"/>
  <c r="U43" i="28" s="1"/>
  <c r="M42" i="28"/>
  <c r="U42" i="28" s="1"/>
  <c r="M41" i="28"/>
  <c r="U41" i="28" s="1"/>
  <c r="M40" i="28"/>
  <c r="U40" i="28" s="1"/>
  <c r="M37" i="28"/>
  <c r="U37" i="28" s="1"/>
  <c r="M36" i="28"/>
  <c r="U36" i="28" s="1"/>
  <c r="M35" i="28"/>
  <c r="U35" i="28" s="1"/>
  <c r="M34" i="28"/>
  <c r="U34" i="28" s="1"/>
  <c r="M31" i="28"/>
  <c r="U31" i="28" s="1"/>
  <c r="M30" i="28"/>
  <c r="U30" i="28" s="1"/>
  <c r="M29" i="28"/>
  <c r="U29" i="28" s="1"/>
  <c r="M28" i="28"/>
  <c r="U28" i="28" s="1"/>
  <c r="M25" i="28"/>
  <c r="U25" i="28" s="1"/>
  <c r="M24" i="28"/>
  <c r="U24" i="28" s="1"/>
  <c r="M23" i="28"/>
  <c r="U23" i="28" s="1"/>
  <c r="M22" i="28"/>
  <c r="U22" i="28" s="1"/>
  <c r="M19" i="28"/>
  <c r="U19" i="28" s="1"/>
  <c r="M18" i="28"/>
  <c r="U18" i="28" s="1"/>
  <c r="M17" i="28"/>
  <c r="U17" i="28" s="1"/>
  <c r="M16" i="28"/>
  <c r="U16" i="28" s="1"/>
  <c r="M13" i="28"/>
  <c r="U13" i="28" s="1"/>
  <c r="M12" i="28"/>
  <c r="U12" i="28" s="1"/>
  <c r="M11" i="28"/>
  <c r="U11" i="28" s="1"/>
  <c r="M10" i="28"/>
  <c r="U10" i="28" s="1"/>
  <c r="M7" i="28"/>
  <c r="U7" i="28" s="1"/>
  <c r="M6" i="28"/>
  <c r="U6" i="28" s="1"/>
  <c r="M5" i="28"/>
  <c r="U5" i="28" s="1"/>
  <c r="M4" i="28"/>
  <c r="U4" i="28" s="1"/>
  <c r="X4" i="28" s="1"/>
  <c r="M4" i="28" a="1"/>
  <c r="M69" i="28" s="1"/>
  <c r="U69" i="28" s="1"/>
  <c r="G4" i="28"/>
  <c r="F4" i="28"/>
  <c r="AT3" i="28"/>
  <c r="O3" i="28"/>
  <c r="P3" i="28" s="1"/>
  <c r="AF3" i="28" s="1"/>
  <c r="AO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G79" i="27"/>
  <c r="F79" i="27"/>
  <c r="R78" i="27"/>
  <c r="G78" i="27"/>
  <c r="F78" i="27"/>
  <c r="G77" i="27"/>
  <c r="F77" i="27"/>
  <c r="G76" i="27"/>
  <c r="F76" i="27"/>
  <c r="R75" i="27"/>
  <c r="G75" i="27"/>
  <c r="F75" i="27"/>
  <c r="G74" i="27"/>
  <c r="F74" i="27"/>
  <c r="G73" i="27"/>
  <c r="F73" i="27"/>
  <c r="R72" i="27"/>
  <c r="G72" i="27"/>
  <c r="F72" i="27"/>
  <c r="G71" i="27"/>
  <c r="F71" i="27"/>
  <c r="G70" i="27"/>
  <c r="F70" i="27"/>
  <c r="R69" i="27"/>
  <c r="G69" i="27"/>
  <c r="F69" i="27"/>
  <c r="G68" i="27"/>
  <c r="F68" i="27"/>
  <c r="G67" i="27"/>
  <c r="F67" i="27"/>
  <c r="R66" i="27"/>
  <c r="G66" i="27"/>
  <c r="F66" i="27"/>
  <c r="G65" i="27"/>
  <c r="F65" i="27"/>
  <c r="G64" i="27"/>
  <c r="F64" i="27"/>
  <c r="R63" i="27"/>
  <c r="G63" i="27"/>
  <c r="F63" i="27"/>
  <c r="G62" i="27"/>
  <c r="F62" i="27"/>
  <c r="G61" i="27"/>
  <c r="F61" i="27"/>
  <c r="R60" i="27"/>
  <c r="G60" i="27"/>
  <c r="F60" i="27"/>
  <c r="G59" i="27"/>
  <c r="F59" i="27"/>
  <c r="G58" i="27"/>
  <c r="F58" i="27"/>
  <c r="R57" i="27"/>
  <c r="G57" i="27"/>
  <c r="F57" i="27"/>
  <c r="G56" i="27"/>
  <c r="F56" i="27"/>
  <c r="G55" i="27"/>
  <c r="F55" i="27"/>
  <c r="R54" i="27"/>
  <c r="G54" i="27"/>
  <c r="F54" i="27"/>
  <c r="G53" i="27"/>
  <c r="F53" i="27"/>
  <c r="G52" i="27"/>
  <c r="F52" i="27"/>
  <c r="R51" i="27"/>
  <c r="G51" i="27"/>
  <c r="F51" i="27"/>
  <c r="G50" i="27"/>
  <c r="F50" i="27"/>
  <c r="G49" i="27"/>
  <c r="F49" i="27"/>
  <c r="R48" i="27"/>
  <c r="G48" i="27"/>
  <c r="F48" i="27"/>
  <c r="G47" i="27"/>
  <c r="F47" i="27"/>
  <c r="G46" i="27"/>
  <c r="F46" i="27"/>
  <c r="R45" i="27"/>
  <c r="G45" i="27"/>
  <c r="F45" i="27"/>
  <c r="G44" i="27"/>
  <c r="F44" i="27"/>
  <c r="G43" i="27"/>
  <c r="F43" i="27"/>
  <c r="R42" i="27"/>
  <c r="G42" i="27"/>
  <c r="F42" i="27"/>
  <c r="G41" i="27"/>
  <c r="F41" i="27"/>
  <c r="G40" i="27"/>
  <c r="F40" i="27"/>
  <c r="R39" i="27"/>
  <c r="G39" i="27"/>
  <c r="F39" i="27"/>
  <c r="G38" i="27"/>
  <c r="F38" i="27"/>
  <c r="G37" i="27"/>
  <c r="F37" i="27"/>
  <c r="R36" i="27"/>
  <c r="G36" i="27"/>
  <c r="F36" i="27"/>
  <c r="G35" i="27"/>
  <c r="F35" i="27"/>
  <c r="G34" i="27"/>
  <c r="F34" i="27"/>
  <c r="R33" i="27"/>
  <c r="G33" i="27"/>
  <c r="F33" i="27"/>
  <c r="G32" i="27"/>
  <c r="F32" i="27"/>
  <c r="G31" i="27"/>
  <c r="F31" i="27"/>
  <c r="R30" i="27"/>
  <c r="G30" i="27"/>
  <c r="F30" i="27"/>
  <c r="G29" i="27"/>
  <c r="F29" i="27"/>
  <c r="G28" i="27"/>
  <c r="F28" i="27"/>
  <c r="R27" i="27"/>
  <c r="G27" i="27"/>
  <c r="F27" i="27"/>
  <c r="R26" i="27"/>
  <c r="G26" i="27"/>
  <c r="F26" i="27"/>
  <c r="G25" i="27"/>
  <c r="F25" i="27"/>
  <c r="R24" i="27"/>
  <c r="G24" i="27"/>
  <c r="F24" i="27"/>
  <c r="R23" i="27"/>
  <c r="G23" i="27"/>
  <c r="F23" i="27"/>
  <c r="G22" i="27"/>
  <c r="F22" i="27"/>
  <c r="R21" i="27"/>
  <c r="G21" i="27"/>
  <c r="F21" i="27"/>
  <c r="R20" i="27"/>
  <c r="G20" i="27"/>
  <c r="F20" i="27"/>
  <c r="G19" i="27"/>
  <c r="F19" i="27"/>
  <c r="R18" i="27"/>
  <c r="G18" i="27"/>
  <c r="F18" i="27"/>
  <c r="R17" i="27"/>
  <c r="G17" i="27"/>
  <c r="F17" i="27"/>
  <c r="G16" i="27"/>
  <c r="F16" i="27"/>
  <c r="R15" i="27"/>
  <c r="G15" i="27"/>
  <c r="F15" i="27"/>
  <c r="R14" i="27"/>
  <c r="G14" i="27"/>
  <c r="F14" i="27"/>
  <c r="V13" i="27"/>
  <c r="G13" i="27"/>
  <c r="F13" i="27"/>
  <c r="R12" i="27"/>
  <c r="G12" i="27"/>
  <c r="F12" i="27"/>
  <c r="C12" i="27"/>
  <c r="R11" i="27"/>
  <c r="G11" i="27"/>
  <c r="F11" i="27"/>
  <c r="V10" i="27"/>
  <c r="R10" i="27"/>
  <c r="G10" i="27"/>
  <c r="F10" i="27"/>
  <c r="C10" i="27"/>
  <c r="V79" i="27" s="1"/>
  <c r="V9" i="27"/>
  <c r="G9" i="27"/>
  <c r="F9" i="27"/>
  <c r="V8" i="27"/>
  <c r="U8" i="27"/>
  <c r="G8" i="27"/>
  <c r="F8" i="27"/>
  <c r="V7" i="27"/>
  <c r="G7" i="27"/>
  <c r="F7" i="27"/>
  <c r="R6" i="27"/>
  <c r="G6" i="27"/>
  <c r="F6" i="27"/>
  <c r="C6" i="27"/>
  <c r="R77" i="27" s="1"/>
  <c r="R5" i="27"/>
  <c r="G5" i="27"/>
  <c r="F5" i="27"/>
  <c r="C5" i="27"/>
  <c r="W4" i="27"/>
  <c r="V4" i="27"/>
  <c r="Y4" i="27" s="1"/>
  <c r="R4" i="27"/>
  <c r="M79" i="27"/>
  <c r="U79" i="27" s="1"/>
  <c r="M78" i="27"/>
  <c r="U78" i="27" s="1"/>
  <c r="M77" i="27"/>
  <c r="U77" i="27" s="1"/>
  <c r="M74" i="27"/>
  <c r="U74" i="27" s="1"/>
  <c r="M73" i="27"/>
  <c r="U73" i="27" s="1"/>
  <c r="M72" i="27"/>
  <c r="U72" i="27" s="1"/>
  <c r="M71" i="27"/>
  <c r="U71" i="27" s="1"/>
  <c r="M68" i="27"/>
  <c r="U68" i="27" s="1"/>
  <c r="M67" i="27"/>
  <c r="U67" i="27" s="1"/>
  <c r="M66" i="27"/>
  <c r="U66" i="27" s="1"/>
  <c r="M65" i="27"/>
  <c r="U65" i="27" s="1"/>
  <c r="M62" i="27"/>
  <c r="U62" i="27" s="1"/>
  <c r="M61" i="27"/>
  <c r="U61" i="27" s="1"/>
  <c r="M60" i="27"/>
  <c r="U60" i="27" s="1"/>
  <c r="M59" i="27"/>
  <c r="U59" i="27" s="1"/>
  <c r="M56" i="27"/>
  <c r="U56" i="27" s="1"/>
  <c r="M55" i="27"/>
  <c r="U55" i="27" s="1"/>
  <c r="M54" i="27"/>
  <c r="U54" i="27" s="1"/>
  <c r="M53" i="27"/>
  <c r="U53" i="27" s="1"/>
  <c r="M50" i="27"/>
  <c r="U50" i="27" s="1"/>
  <c r="M49" i="27"/>
  <c r="U49" i="27" s="1"/>
  <c r="M48" i="27"/>
  <c r="U48" i="27" s="1"/>
  <c r="M47" i="27"/>
  <c r="U47" i="27" s="1"/>
  <c r="M44" i="27"/>
  <c r="U44" i="27" s="1"/>
  <c r="M43" i="27"/>
  <c r="U43" i="27" s="1"/>
  <c r="M42" i="27"/>
  <c r="U42" i="27" s="1"/>
  <c r="M41" i="27"/>
  <c r="U41" i="27" s="1"/>
  <c r="M38" i="27"/>
  <c r="U38" i="27" s="1"/>
  <c r="M37" i="27"/>
  <c r="U37" i="27" s="1"/>
  <c r="M36" i="27"/>
  <c r="U36" i="27" s="1"/>
  <c r="M35" i="27"/>
  <c r="U35" i="27" s="1"/>
  <c r="M32" i="27"/>
  <c r="U32" i="27" s="1"/>
  <c r="M31" i="27"/>
  <c r="U31" i="27" s="1"/>
  <c r="M30" i="27"/>
  <c r="U30" i="27" s="1"/>
  <c r="M29" i="27"/>
  <c r="U29" i="27" s="1"/>
  <c r="M26" i="27"/>
  <c r="U26" i="27" s="1"/>
  <c r="M25" i="27"/>
  <c r="U25" i="27" s="1"/>
  <c r="M24" i="27"/>
  <c r="U24" i="27" s="1"/>
  <c r="M23" i="27"/>
  <c r="U23" i="27" s="1"/>
  <c r="M20" i="27"/>
  <c r="U20" i="27" s="1"/>
  <c r="M19" i="27"/>
  <c r="U19" i="27" s="1"/>
  <c r="M18" i="27"/>
  <c r="U18" i="27" s="1"/>
  <c r="M17" i="27"/>
  <c r="U17" i="27" s="1"/>
  <c r="M14" i="27"/>
  <c r="U14" i="27" s="1"/>
  <c r="M13" i="27"/>
  <c r="U13" i="27" s="1"/>
  <c r="M12" i="27"/>
  <c r="U12" i="27" s="1"/>
  <c r="M11" i="27"/>
  <c r="U11" i="27" s="1"/>
  <c r="M8" i="27"/>
  <c r="M7" i="27"/>
  <c r="U7" i="27" s="1"/>
  <c r="M6" i="27"/>
  <c r="U6" i="27" s="1"/>
  <c r="M5" i="27"/>
  <c r="U5" i="27" s="1"/>
  <c r="M4" i="27" a="1"/>
  <c r="M76" i="27" s="1"/>
  <c r="U76" i="27" s="1"/>
  <c r="G4" i="27"/>
  <c r="F4" i="27"/>
  <c r="AT3" i="27"/>
  <c r="AH3" i="27"/>
  <c r="AQ3" i="27" s="1"/>
  <c r="R3" i="27"/>
  <c r="O3" i="27"/>
  <c r="AE3" i="27" s="1"/>
  <c r="AN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V89" i="26"/>
  <c r="G89" i="26"/>
  <c r="F89" i="26"/>
  <c r="G88" i="26"/>
  <c r="F88" i="26"/>
  <c r="G87" i="26"/>
  <c r="F87" i="26"/>
  <c r="V86" i="26"/>
  <c r="G86" i="26"/>
  <c r="F86" i="26"/>
  <c r="G85" i="26"/>
  <c r="F85" i="26"/>
  <c r="G84" i="26"/>
  <c r="F84" i="26"/>
  <c r="V83" i="26"/>
  <c r="G83" i="26"/>
  <c r="F83" i="26"/>
  <c r="G82" i="26"/>
  <c r="F82" i="26"/>
  <c r="G81" i="26"/>
  <c r="F81" i="26"/>
  <c r="V80" i="26"/>
  <c r="G80" i="26"/>
  <c r="F80" i="26"/>
  <c r="G79" i="26"/>
  <c r="F79" i="26"/>
  <c r="G78" i="26"/>
  <c r="F78" i="26"/>
  <c r="V77" i="26"/>
  <c r="G77" i="26"/>
  <c r="F77" i="26"/>
  <c r="G76" i="26"/>
  <c r="F76" i="26"/>
  <c r="G75" i="26"/>
  <c r="F75" i="26"/>
  <c r="V74" i="26"/>
  <c r="G74" i="26"/>
  <c r="F74" i="26"/>
  <c r="G73" i="26"/>
  <c r="F73" i="26"/>
  <c r="G72" i="26"/>
  <c r="F72" i="26"/>
  <c r="V71" i="26"/>
  <c r="G71" i="26"/>
  <c r="F71" i="26"/>
  <c r="G70" i="26"/>
  <c r="F70" i="26"/>
  <c r="G69" i="26"/>
  <c r="F69" i="26"/>
  <c r="V68" i="26"/>
  <c r="G68" i="26"/>
  <c r="F68" i="26"/>
  <c r="G67" i="26"/>
  <c r="F67" i="26"/>
  <c r="G66" i="26"/>
  <c r="F66" i="26"/>
  <c r="V65" i="26"/>
  <c r="G65" i="26"/>
  <c r="F65" i="26"/>
  <c r="G64" i="26"/>
  <c r="F64" i="26"/>
  <c r="G63" i="26"/>
  <c r="F63" i="26"/>
  <c r="V62" i="26"/>
  <c r="G62" i="26"/>
  <c r="F62" i="26"/>
  <c r="G61" i="26"/>
  <c r="F61" i="26"/>
  <c r="G60" i="26"/>
  <c r="F60" i="26"/>
  <c r="V59" i="26"/>
  <c r="G59" i="26"/>
  <c r="F59" i="26"/>
  <c r="G58" i="26"/>
  <c r="F58" i="26"/>
  <c r="G57" i="26"/>
  <c r="F57" i="26"/>
  <c r="V56" i="26"/>
  <c r="G56" i="26"/>
  <c r="F56" i="26"/>
  <c r="G55" i="26"/>
  <c r="F55" i="26"/>
  <c r="G54" i="26"/>
  <c r="F54" i="26"/>
  <c r="V53" i="26"/>
  <c r="G53" i="26"/>
  <c r="F53" i="26"/>
  <c r="G52" i="26"/>
  <c r="F52" i="26"/>
  <c r="G51" i="26"/>
  <c r="F51" i="26"/>
  <c r="V50" i="26"/>
  <c r="G50" i="26"/>
  <c r="F50" i="26"/>
  <c r="G49" i="26"/>
  <c r="F49" i="26"/>
  <c r="G48" i="26"/>
  <c r="F48" i="26"/>
  <c r="V47" i="26"/>
  <c r="G47" i="26"/>
  <c r="F47" i="26"/>
  <c r="G46" i="26"/>
  <c r="F46" i="26"/>
  <c r="G45" i="26"/>
  <c r="F45" i="26"/>
  <c r="V44" i="26"/>
  <c r="G44" i="26"/>
  <c r="F44" i="26"/>
  <c r="G43" i="26"/>
  <c r="F43" i="26"/>
  <c r="G42" i="26"/>
  <c r="F42" i="26"/>
  <c r="V41" i="26"/>
  <c r="G41" i="26"/>
  <c r="F41" i="26"/>
  <c r="G40" i="26"/>
  <c r="F40" i="26"/>
  <c r="G39" i="26"/>
  <c r="F39" i="26"/>
  <c r="V38" i="26"/>
  <c r="G38" i="26"/>
  <c r="F38" i="26"/>
  <c r="G37" i="26"/>
  <c r="F37" i="26"/>
  <c r="G36" i="26"/>
  <c r="F36" i="26"/>
  <c r="V35" i="26"/>
  <c r="G35" i="26"/>
  <c r="F35" i="26"/>
  <c r="G34" i="26"/>
  <c r="F34" i="26"/>
  <c r="G33" i="26"/>
  <c r="F33" i="26"/>
  <c r="V32" i="26"/>
  <c r="G32" i="26"/>
  <c r="F32" i="26"/>
  <c r="G31" i="26"/>
  <c r="F31" i="26"/>
  <c r="G30" i="26"/>
  <c r="F30" i="26"/>
  <c r="V29" i="26"/>
  <c r="G29" i="26"/>
  <c r="F29" i="26"/>
  <c r="G28" i="26"/>
  <c r="F28" i="26"/>
  <c r="G27" i="26"/>
  <c r="F27" i="26"/>
  <c r="V26" i="26"/>
  <c r="G26" i="26"/>
  <c r="F26" i="26"/>
  <c r="G25" i="26"/>
  <c r="F25" i="26"/>
  <c r="G24" i="26"/>
  <c r="F24" i="26"/>
  <c r="G23" i="26"/>
  <c r="F23" i="26"/>
  <c r="V22" i="26"/>
  <c r="G22" i="26"/>
  <c r="F22" i="26"/>
  <c r="G21" i="26"/>
  <c r="F21" i="26"/>
  <c r="V20" i="26"/>
  <c r="G20" i="26"/>
  <c r="F20" i="26"/>
  <c r="V19" i="26"/>
  <c r="G19" i="26"/>
  <c r="F19" i="26"/>
  <c r="G18" i="26"/>
  <c r="F18" i="26"/>
  <c r="V17" i="26"/>
  <c r="G17" i="26"/>
  <c r="F17" i="26"/>
  <c r="V16" i="26"/>
  <c r="G16" i="26"/>
  <c r="F16" i="26"/>
  <c r="G15" i="26"/>
  <c r="F15" i="26"/>
  <c r="G14" i="26"/>
  <c r="F14" i="26"/>
  <c r="V13" i="26"/>
  <c r="R13" i="26"/>
  <c r="G13" i="26"/>
  <c r="F13" i="26"/>
  <c r="G12" i="26"/>
  <c r="F12" i="26"/>
  <c r="C12" i="26"/>
  <c r="V11" i="26"/>
  <c r="G11" i="26"/>
  <c r="F11" i="26"/>
  <c r="V10" i="26"/>
  <c r="G10" i="26"/>
  <c r="F10" i="26"/>
  <c r="C10" i="26"/>
  <c r="V25" i="26" s="1"/>
  <c r="V9" i="26"/>
  <c r="G9" i="26"/>
  <c r="F9" i="26"/>
  <c r="V8" i="26"/>
  <c r="G8" i="26"/>
  <c r="F8" i="26"/>
  <c r="V7" i="26"/>
  <c r="G7" i="26"/>
  <c r="F7" i="26"/>
  <c r="V6" i="26"/>
  <c r="R6" i="26"/>
  <c r="G6" i="26"/>
  <c r="F6" i="26"/>
  <c r="C6" i="26"/>
  <c r="R18" i="26" s="1"/>
  <c r="V5" i="26"/>
  <c r="G5" i="26"/>
  <c r="F5" i="26"/>
  <c r="C5" i="26"/>
  <c r="W4" i="26"/>
  <c r="V4" i="26"/>
  <c r="Y4" i="26" s="1"/>
  <c r="M88" i="26"/>
  <c r="U88" i="26" s="1"/>
  <c r="M82" i="26"/>
  <c r="U82" i="26" s="1"/>
  <c r="M76" i="26"/>
  <c r="U76" i="26" s="1"/>
  <c r="M70" i="26"/>
  <c r="U70" i="26" s="1"/>
  <c r="M64" i="26"/>
  <c r="U64" i="26" s="1"/>
  <c r="M58" i="26"/>
  <c r="U58" i="26" s="1"/>
  <c r="M52" i="26"/>
  <c r="U52" i="26" s="1"/>
  <c r="M46" i="26"/>
  <c r="U46" i="26" s="1"/>
  <c r="M40" i="26"/>
  <c r="U40" i="26" s="1"/>
  <c r="M34" i="26"/>
  <c r="U34" i="26" s="1"/>
  <c r="M28" i="26"/>
  <c r="U28" i="26" s="1"/>
  <c r="M22" i="26"/>
  <c r="U22" i="26" s="1"/>
  <c r="M16" i="26"/>
  <c r="U16" i="26" s="1"/>
  <c r="M10" i="26"/>
  <c r="U10" i="26" s="1"/>
  <c r="M4" i="26"/>
  <c r="U4" i="26" s="1"/>
  <c r="X4" i="26" s="1"/>
  <c r="M4" i="26" a="1"/>
  <c r="M87" i="26" s="1"/>
  <c r="U87" i="26" s="1"/>
  <c r="G4" i="26"/>
  <c r="F4" i="26"/>
  <c r="AT3" i="26"/>
  <c r="R3" i="26"/>
  <c r="O3" i="26"/>
  <c r="AE3" i="26" s="1"/>
  <c r="V98" i="25"/>
  <c r="S98" i="25"/>
  <c r="R98" i="25"/>
  <c r="J98" i="25"/>
  <c r="I98" i="25"/>
  <c r="H98" i="25"/>
  <c r="G98" i="25"/>
  <c r="F98" i="25"/>
  <c r="V97" i="25"/>
  <c r="R97" i="25"/>
  <c r="I97" i="25"/>
  <c r="J97" i="25" s="1"/>
  <c r="H97" i="25"/>
  <c r="G97" i="25"/>
  <c r="F97" i="25"/>
  <c r="V96" i="25"/>
  <c r="R96" i="25"/>
  <c r="G96" i="25"/>
  <c r="F96" i="25"/>
  <c r="V95" i="25"/>
  <c r="R95" i="25"/>
  <c r="J95" i="25"/>
  <c r="I95" i="25"/>
  <c r="H95" i="25"/>
  <c r="G95" i="25"/>
  <c r="F95" i="25"/>
  <c r="V94" i="25"/>
  <c r="R94" i="25"/>
  <c r="H94" i="25"/>
  <c r="I94" i="25" s="1"/>
  <c r="J94" i="25" s="1"/>
  <c r="G94" i="25"/>
  <c r="F94" i="25"/>
  <c r="V93" i="25"/>
  <c r="R93" i="25"/>
  <c r="G93" i="25"/>
  <c r="F93" i="25"/>
  <c r="V92" i="25"/>
  <c r="R92" i="25"/>
  <c r="J92" i="25"/>
  <c r="I92" i="25"/>
  <c r="H92" i="25"/>
  <c r="G92" i="25"/>
  <c r="F92" i="25"/>
  <c r="V91" i="25"/>
  <c r="R91" i="25"/>
  <c r="H91" i="25"/>
  <c r="I91" i="25" s="1"/>
  <c r="J91" i="25" s="1"/>
  <c r="G91" i="25"/>
  <c r="F91" i="25"/>
  <c r="V90" i="25"/>
  <c r="R90" i="25"/>
  <c r="G90" i="25"/>
  <c r="F90" i="25"/>
  <c r="V89" i="25"/>
  <c r="R89" i="25"/>
  <c r="J89" i="25"/>
  <c r="I89" i="25"/>
  <c r="H89" i="25"/>
  <c r="G89" i="25"/>
  <c r="F89" i="25"/>
  <c r="V88" i="25"/>
  <c r="R88" i="25"/>
  <c r="H88" i="25"/>
  <c r="I88" i="25" s="1"/>
  <c r="J88" i="25" s="1"/>
  <c r="G88" i="25"/>
  <c r="F88" i="25"/>
  <c r="V87" i="25"/>
  <c r="R87" i="25"/>
  <c r="G87" i="25"/>
  <c r="F87" i="25"/>
  <c r="V86" i="25"/>
  <c r="R86" i="25"/>
  <c r="J86" i="25"/>
  <c r="I86" i="25"/>
  <c r="H86" i="25"/>
  <c r="G86" i="25"/>
  <c r="F86" i="25"/>
  <c r="V85" i="25"/>
  <c r="R85" i="25"/>
  <c r="H85" i="25"/>
  <c r="I85" i="25" s="1"/>
  <c r="J85" i="25" s="1"/>
  <c r="G85" i="25"/>
  <c r="F85" i="25"/>
  <c r="V84" i="25"/>
  <c r="R84" i="25"/>
  <c r="G84" i="25"/>
  <c r="F84" i="25"/>
  <c r="V83" i="25"/>
  <c r="R83" i="25"/>
  <c r="J83" i="25"/>
  <c r="I83" i="25"/>
  <c r="H83" i="25"/>
  <c r="G83" i="25"/>
  <c r="F83" i="25"/>
  <c r="V82" i="25"/>
  <c r="R82" i="25"/>
  <c r="H82" i="25"/>
  <c r="I82" i="25" s="1"/>
  <c r="J82" i="25" s="1"/>
  <c r="G82" i="25"/>
  <c r="F82" i="25"/>
  <c r="V81" i="25"/>
  <c r="R81" i="25"/>
  <c r="G81" i="25"/>
  <c r="F81" i="25"/>
  <c r="V80" i="25"/>
  <c r="R80" i="25"/>
  <c r="J80" i="25"/>
  <c r="I80" i="25"/>
  <c r="H80" i="25"/>
  <c r="G80" i="25"/>
  <c r="F80" i="25"/>
  <c r="V79" i="25"/>
  <c r="R79" i="25"/>
  <c r="H79" i="25"/>
  <c r="I79" i="25" s="1"/>
  <c r="J79" i="25" s="1"/>
  <c r="G79" i="25"/>
  <c r="F79" i="25"/>
  <c r="V78" i="25"/>
  <c r="R78" i="25"/>
  <c r="G78" i="25"/>
  <c r="F78" i="25"/>
  <c r="V77" i="25"/>
  <c r="R77" i="25"/>
  <c r="J77" i="25"/>
  <c r="I77" i="25"/>
  <c r="H77" i="25"/>
  <c r="G77" i="25"/>
  <c r="F77" i="25"/>
  <c r="V76" i="25"/>
  <c r="R76" i="25"/>
  <c r="H76" i="25"/>
  <c r="I76" i="25" s="1"/>
  <c r="J76" i="25" s="1"/>
  <c r="G76" i="25"/>
  <c r="F76" i="25"/>
  <c r="V75" i="25"/>
  <c r="R75" i="25"/>
  <c r="G75" i="25"/>
  <c r="F75" i="25"/>
  <c r="V74" i="25"/>
  <c r="R74" i="25"/>
  <c r="J74" i="25"/>
  <c r="I74" i="25"/>
  <c r="H74" i="25"/>
  <c r="G74" i="25"/>
  <c r="F74" i="25"/>
  <c r="V73" i="25"/>
  <c r="R73" i="25"/>
  <c r="H73" i="25"/>
  <c r="I73" i="25" s="1"/>
  <c r="J73" i="25" s="1"/>
  <c r="G73" i="25"/>
  <c r="F73" i="25"/>
  <c r="V72" i="25"/>
  <c r="R72" i="25"/>
  <c r="G72" i="25"/>
  <c r="F72" i="25"/>
  <c r="V71" i="25"/>
  <c r="R71" i="25"/>
  <c r="J71" i="25"/>
  <c r="I71" i="25"/>
  <c r="H71" i="25"/>
  <c r="G71" i="25"/>
  <c r="F71" i="25"/>
  <c r="V70" i="25"/>
  <c r="R70" i="25"/>
  <c r="H70" i="25"/>
  <c r="I70" i="25" s="1"/>
  <c r="J70" i="25" s="1"/>
  <c r="G70" i="25"/>
  <c r="F70" i="25"/>
  <c r="V69" i="25"/>
  <c r="R69" i="25"/>
  <c r="G69" i="25"/>
  <c r="F69" i="25"/>
  <c r="V68" i="25"/>
  <c r="R68" i="25"/>
  <c r="J68" i="25"/>
  <c r="I68" i="25"/>
  <c r="H68" i="25"/>
  <c r="G68" i="25"/>
  <c r="F68" i="25"/>
  <c r="V67" i="25"/>
  <c r="R67" i="25"/>
  <c r="H67" i="25"/>
  <c r="I67" i="25" s="1"/>
  <c r="J67" i="25" s="1"/>
  <c r="G67" i="25"/>
  <c r="F67" i="25"/>
  <c r="V66" i="25"/>
  <c r="R66" i="25"/>
  <c r="G66" i="25"/>
  <c r="F66" i="25"/>
  <c r="V65" i="25"/>
  <c r="R65" i="25"/>
  <c r="J65" i="25"/>
  <c r="I65" i="25"/>
  <c r="H65" i="25"/>
  <c r="G65" i="25"/>
  <c r="F65" i="25"/>
  <c r="V64" i="25"/>
  <c r="R64" i="25"/>
  <c r="I64" i="25"/>
  <c r="J64" i="25" s="1"/>
  <c r="H64" i="25"/>
  <c r="G64" i="25"/>
  <c r="F64" i="25"/>
  <c r="V63" i="25"/>
  <c r="R63" i="25"/>
  <c r="G63" i="25"/>
  <c r="F63" i="25"/>
  <c r="V62" i="25"/>
  <c r="R62" i="25"/>
  <c r="J62" i="25"/>
  <c r="I62" i="25"/>
  <c r="H62" i="25"/>
  <c r="G62" i="25"/>
  <c r="F62" i="25"/>
  <c r="V61" i="25"/>
  <c r="R61" i="25"/>
  <c r="I61" i="25"/>
  <c r="J61" i="25" s="1"/>
  <c r="H61" i="25"/>
  <c r="G61" i="25"/>
  <c r="F61" i="25"/>
  <c r="V60" i="25"/>
  <c r="R60" i="25"/>
  <c r="G60" i="25"/>
  <c r="F60" i="25"/>
  <c r="V59" i="25"/>
  <c r="R59" i="25"/>
  <c r="J59" i="25"/>
  <c r="I59" i="25"/>
  <c r="H59" i="25"/>
  <c r="G59" i="25"/>
  <c r="F59" i="25"/>
  <c r="V58" i="25"/>
  <c r="R58" i="25"/>
  <c r="I58" i="25"/>
  <c r="J58" i="25" s="1"/>
  <c r="H58" i="25"/>
  <c r="G58" i="25"/>
  <c r="F58" i="25"/>
  <c r="V57" i="25"/>
  <c r="R57" i="25"/>
  <c r="G57" i="25"/>
  <c r="F57" i="25"/>
  <c r="V56" i="25"/>
  <c r="R56" i="25"/>
  <c r="J56" i="25"/>
  <c r="I56" i="25"/>
  <c r="H56" i="25"/>
  <c r="G56" i="25"/>
  <c r="F56" i="25"/>
  <c r="V55" i="25"/>
  <c r="R55" i="25"/>
  <c r="I55" i="25"/>
  <c r="J55" i="25" s="1"/>
  <c r="H55" i="25"/>
  <c r="G55" i="25"/>
  <c r="F55" i="25"/>
  <c r="V54" i="25"/>
  <c r="R54" i="25"/>
  <c r="G54" i="25"/>
  <c r="F54" i="25"/>
  <c r="V53" i="25"/>
  <c r="R53" i="25"/>
  <c r="J53" i="25"/>
  <c r="I53" i="25"/>
  <c r="H53" i="25"/>
  <c r="G53" i="25"/>
  <c r="F53" i="25"/>
  <c r="V52" i="25"/>
  <c r="R52" i="25"/>
  <c r="I52" i="25"/>
  <c r="J52" i="25" s="1"/>
  <c r="H52" i="25"/>
  <c r="G52" i="25"/>
  <c r="F52" i="25"/>
  <c r="V51" i="25"/>
  <c r="R51" i="25"/>
  <c r="G51" i="25"/>
  <c r="F51" i="25"/>
  <c r="V50" i="25"/>
  <c r="R50" i="25"/>
  <c r="J50" i="25"/>
  <c r="I50" i="25"/>
  <c r="H50" i="25"/>
  <c r="G50" i="25"/>
  <c r="F50" i="25"/>
  <c r="V49" i="25"/>
  <c r="R49" i="25"/>
  <c r="I49" i="25"/>
  <c r="J49" i="25" s="1"/>
  <c r="H49" i="25"/>
  <c r="G49" i="25"/>
  <c r="F49" i="25"/>
  <c r="V48" i="25"/>
  <c r="R48" i="25"/>
  <c r="G48" i="25"/>
  <c r="F48" i="25"/>
  <c r="V47" i="25"/>
  <c r="R47" i="25"/>
  <c r="H47" i="25"/>
  <c r="I47" i="25" s="1"/>
  <c r="J47" i="25" s="1"/>
  <c r="G47" i="25"/>
  <c r="F47" i="25"/>
  <c r="V46" i="25"/>
  <c r="R46" i="25"/>
  <c r="I46" i="25"/>
  <c r="J46" i="25" s="1"/>
  <c r="H46" i="25"/>
  <c r="G46" i="25"/>
  <c r="F46" i="25"/>
  <c r="V45" i="25"/>
  <c r="R45" i="25"/>
  <c r="G45" i="25"/>
  <c r="F45" i="25"/>
  <c r="V44" i="25"/>
  <c r="R44" i="25"/>
  <c r="J44" i="25"/>
  <c r="I44" i="25"/>
  <c r="H44" i="25"/>
  <c r="G44" i="25"/>
  <c r="F44" i="25"/>
  <c r="V43" i="25"/>
  <c r="R43" i="25"/>
  <c r="I43" i="25"/>
  <c r="J43" i="25" s="1"/>
  <c r="H43" i="25"/>
  <c r="G43" i="25"/>
  <c r="F43" i="25"/>
  <c r="V42" i="25"/>
  <c r="R42" i="25"/>
  <c r="G42" i="25"/>
  <c r="F42" i="25"/>
  <c r="V41" i="25"/>
  <c r="R41" i="25"/>
  <c r="H41" i="25"/>
  <c r="I41" i="25" s="1"/>
  <c r="J41" i="25" s="1"/>
  <c r="G41" i="25"/>
  <c r="F41" i="25"/>
  <c r="V40" i="25"/>
  <c r="R40" i="25"/>
  <c r="I40" i="25"/>
  <c r="J40" i="25" s="1"/>
  <c r="H40" i="25"/>
  <c r="G40" i="25"/>
  <c r="F40" i="25"/>
  <c r="V39" i="25"/>
  <c r="R39" i="25"/>
  <c r="G39" i="25"/>
  <c r="F39" i="25"/>
  <c r="V38" i="25"/>
  <c r="R38" i="25"/>
  <c r="H38" i="25"/>
  <c r="I38" i="25" s="1"/>
  <c r="J38" i="25" s="1"/>
  <c r="G38" i="25"/>
  <c r="F38" i="25"/>
  <c r="V37" i="25"/>
  <c r="R37" i="25"/>
  <c r="I37" i="25"/>
  <c r="J37" i="25" s="1"/>
  <c r="H37" i="25"/>
  <c r="G37" i="25"/>
  <c r="F37" i="25"/>
  <c r="V36" i="25"/>
  <c r="R36" i="25"/>
  <c r="G36" i="25"/>
  <c r="F36" i="25"/>
  <c r="V35" i="25"/>
  <c r="R35" i="25"/>
  <c r="J35" i="25"/>
  <c r="I35" i="25"/>
  <c r="H35" i="25"/>
  <c r="G35" i="25"/>
  <c r="F35" i="25"/>
  <c r="V34" i="25"/>
  <c r="R34" i="25"/>
  <c r="I34" i="25"/>
  <c r="J34" i="25" s="1"/>
  <c r="H34" i="25"/>
  <c r="G34" i="25"/>
  <c r="F34" i="25"/>
  <c r="V33" i="25"/>
  <c r="R33" i="25"/>
  <c r="G33" i="25"/>
  <c r="F33" i="25"/>
  <c r="V32" i="25"/>
  <c r="R32" i="25"/>
  <c r="J32" i="25"/>
  <c r="I32" i="25"/>
  <c r="H32" i="25"/>
  <c r="G32" i="25"/>
  <c r="F32" i="25"/>
  <c r="V31" i="25"/>
  <c r="R31" i="25"/>
  <c r="I31" i="25"/>
  <c r="J31" i="25" s="1"/>
  <c r="H31" i="25"/>
  <c r="G31" i="25"/>
  <c r="F31" i="25"/>
  <c r="V30" i="25"/>
  <c r="R30" i="25"/>
  <c r="G30" i="25"/>
  <c r="F30" i="25"/>
  <c r="V29" i="25"/>
  <c r="R29" i="25"/>
  <c r="J29" i="25"/>
  <c r="I29" i="25"/>
  <c r="H29" i="25"/>
  <c r="G29" i="25"/>
  <c r="F29" i="25"/>
  <c r="V28" i="25"/>
  <c r="R28" i="25"/>
  <c r="I28" i="25"/>
  <c r="J28" i="25" s="1"/>
  <c r="H28" i="25"/>
  <c r="G28" i="25"/>
  <c r="F28" i="25"/>
  <c r="V27" i="25"/>
  <c r="R27" i="25"/>
  <c r="G27" i="25"/>
  <c r="F27" i="25"/>
  <c r="V26" i="25"/>
  <c r="R26" i="25"/>
  <c r="J26" i="25"/>
  <c r="I26" i="25"/>
  <c r="H26" i="25"/>
  <c r="G26" i="25"/>
  <c r="F26" i="25"/>
  <c r="V25" i="25"/>
  <c r="R25" i="25"/>
  <c r="I25" i="25"/>
  <c r="J25" i="25" s="1"/>
  <c r="H25" i="25"/>
  <c r="G25" i="25"/>
  <c r="F25" i="25"/>
  <c r="V24" i="25"/>
  <c r="R24" i="25"/>
  <c r="G24" i="25"/>
  <c r="F24" i="25"/>
  <c r="V23" i="25"/>
  <c r="R23" i="25"/>
  <c r="J23" i="25"/>
  <c r="I23" i="25"/>
  <c r="H23" i="25"/>
  <c r="G23" i="25"/>
  <c r="F23" i="25"/>
  <c r="V22" i="25"/>
  <c r="R22" i="25"/>
  <c r="I22" i="25"/>
  <c r="J22" i="25" s="1"/>
  <c r="H22" i="25"/>
  <c r="G22" i="25"/>
  <c r="F22" i="25"/>
  <c r="V21" i="25"/>
  <c r="R21" i="25"/>
  <c r="G21" i="25"/>
  <c r="F21" i="25"/>
  <c r="V20" i="25"/>
  <c r="R20" i="25"/>
  <c r="H20" i="25"/>
  <c r="I20" i="25" s="1"/>
  <c r="J20" i="25" s="1"/>
  <c r="G20" i="25"/>
  <c r="F20" i="25"/>
  <c r="V19" i="25"/>
  <c r="R19" i="25"/>
  <c r="I19" i="25"/>
  <c r="J19" i="25" s="1"/>
  <c r="H19" i="25"/>
  <c r="G19" i="25"/>
  <c r="F19" i="25"/>
  <c r="V18" i="25"/>
  <c r="R18" i="25"/>
  <c r="G18" i="25"/>
  <c r="F18" i="25"/>
  <c r="V17" i="25"/>
  <c r="R17" i="25"/>
  <c r="H17" i="25"/>
  <c r="I17" i="25" s="1"/>
  <c r="J17" i="25" s="1"/>
  <c r="G17" i="25"/>
  <c r="F17" i="25"/>
  <c r="V16" i="25"/>
  <c r="R16" i="25"/>
  <c r="I16" i="25"/>
  <c r="J16" i="25" s="1"/>
  <c r="H16" i="25"/>
  <c r="G16" i="25"/>
  <c r="F16" i="25"/>
  <c r="V15" i="25"/>
  <c r="R15" i="25"/>
  <c r="G15" i="25"/>
  <c r="F15" i="25"/>
  <c r="V14" i="25"/>
  <c r="R14" i="25"/>
  <c r="H14" i="25"/>
  <c r="I14" i="25" s="1"/>
  <c r="J14" i="25" s="1"/>
  <c r="G14" i="25"/>
  <c r="F14" i="25"/>
  <c r="V13" i="25"/>
  <c r="R13" i="25"/>
  <c r="I13" i="25"/>
  <c r="J13" i="25" s="1"/>
  <c r="H13" i="25"/>
  <c r="G13" i="25"/>
  <c r="F13" i="25"/>
  <c r="V12" i="25"/>
  <c r="R12" i="25"/>
  <c r="G12" i="25"/>
  <c r="F12" i="25"/>
  <c r="C12" i="25"/>
  <c r="V11" i="25"/>
  <c r="R11" i="25"/>
  <c r="G11" i="25"/>
  <c r="F11" i="25"/>
  <c r="V10" i="25"/>
  <c r="R10" i="25"/>
  <c r="H10" i="25"/>
  <c r="I10" i="25" s="1"/>
  <c r="J10" i="25" s="1"/>
  <c r="G10" i="25"/>
  <c r="F10" i="25"/>
  <c r="V9" i="25"/>
  <c r="R9" i="25"/>
  <c r="I9" i="25"/>
  <c r="J9" i="25" s="1"/>
  <c r="H9" i="25"/>
  <c r="G9" i="25"/>
  <c r="F9" i="25"/>
  <c r="C9" i="25"/>
  <c r="V8" i="25"/>
  <c r="R8" i="25"/>
  <c r="H8" i="25"/>
  <c r="I8" i="25" s="1"/>
  <c r="J8" i="25" s="1"/>
  <c r="G8" i="25"/>
  <c r="F8" i="25"/>
  <c r="C8" i="25"/>
  <c r="C8" i="26" s="1"/>
  <c r="B8" i="25"/>
  <c r="B8" i="26" s="1"/>
  <c r="Q3" i="26" s="1"/>
  <c r="AG3" i="26" s="1"/>
  <c r="AP3" i="26" s="1"/>
  <c r="V7" i="25"/>
  <c r="R7" i="25"/>
  <c r="Q7" i="25"/>
  <c r="H7" i="25"/>
  <c r="I7" i="25" s="1"/>
  <c r="J7" i="25" s="1"/>
  <c r="G7" i="25"/>
  <c r="F7" i="25"/>
  <c r="V6" i="25"/>
  <c r="R6" i="25"/>
  <c r="Q6" i="25"/>
  <c r="I6" i="25"/>
  <c r="J6" i="25" s="1"/>
  <c r="H6" i="25"/>
  <c r="G6" i="25"/>
  <c r="F6" i="25"/>
  <c r="V5" i="25"/>
  <c r="R5" i="25"/>
  <c r="G5" i="25"/>
  <c r="H5" i="25" s="1"/>
  <c r="I5" i="25" s="1"/>
  <c r="J5" i="25" s="1"/>
  <c r="F5" i="25"/>
  <c r="Y4" i="25"/>
  <c r="W4" i="25"/>
  <c r="V4" i="25"/>
  <c r="R4" i="25"/>
  <c r="M4" i="25" a="1"/>
  <c r="M94" i="25" s="1"/>
  <c r="U94" i="25" s="1"/>
  <c r="G4" i="25"/>
  <c r="F4" i="25"/>
  <c r="AT3" i="25"/>
  <c r="R3" i="25"/>
  <c r="Q3" i="25"/>
  <c r="AG3" i="25" s="1"/>
  <c r="AP3" i="25" s="1"/>
  <c r="O3" i="25"/>
  <c r="AE3" i="25" s="1"/>
  <c r="V23" i="24"/>
  <c r="O23" i="24"/>
  <c r="P23" i="24" s="1"/>
  <c r="G23" i="24"/>
  <c r="F23" i="24"/>
  <c r="V22" i="24"/>
  <c r="O22" i="24"/>
  <c r="P22" i="24" s="1"/>
  <c r="G22" i="24"/>
  <c r="F22" i="24"/>
  <c r="V21" i="24"/>
  <c r="O21" i="24"/>
  <c r="P21" i="24" s="1"/>
  <c r="G21" i="24"/>
  <c r="F21" i="24"/>
  <c r="V20" i="24"/>
  <c r="O20" i="24"/>
  <c r="P20" i="24" s="1"/>
  <c r="G20" i="24"/>
  <c r="F20" i="24"/>
  <c r="V19" i="24"/>
  <c r="O19" i="24"/>
  <c r="P19" i="24" s="1"/>
  <c r="G19" i="24"/>
  <c r="F19" i="24"/>
  <c r="V18" i="24"/>
  <c r="O18" i="24"/>
  <c r="P18" i="24" s="1"/>
  <c r="G18" i="24"/>
  <c r="F18" i="24"/>
  <c r="V17" i="24"/>
  <c r="O17" i="24"/>
  <c r="P17" i="24" s="1"/>
  <c r="G17" i="24"/>
  <c r="F17" i="24"/>
  <c r="V16" i="24"/>
  <c r="O16" i="24"/>
  <c r="P16" i="24" s="1"/>
  <c r="G16" i="24"/>
  <c r="F16" i="24"/>
  <c r="V15" i="24"/>
  <c r="O15" i="24"/>
  <c r="P15" i="24" s="1"/>
  <c r="G15" i="24"/>
  <c r="F15" i="24"/>
  <c r="V14" i="24"/>
  <c r="O14" i="24"/>
  <c r="P14" i="24" s="1"/>
  <c r="G14" i="24"/>
  <c r="F14" i="24"/>
  <c r="V13" i="24"/>
  <c r="O13" i="24"/>
  <c r="P13" i="24" s="1"/>
  <c r="G13" i="24"/>
  <c r="F13" i="24"/>
  <c r="V12" i="24"/>
  <c r="O12" i="24"/>
  <c r="P12" i="24" s="1"/>
  <c r="G12" i="24"/>
  <c r="F12" i="24"/>
  <c r="C12" i="24"/>
  <c r="V11" i="24"/>
  <c r="R11" i="24"/>
  <c r="O11" i="24"/>
  <c r="P11" i="24" s="1"/>
  <c r="G11" i="24"/>
  <c r="F11" i="24"/>
  <c r="R10" i="24"/>
  <c r="O10" i="24"/>
  <c r="P10" i="24" s="1"/>
  <c r="G10" i="24"/>
  <c r="F10" i="24"/>
  <c r="C10" i="24"/>
  <c r="V10" i="24" s="1"/>
  <c r="V9" i="24"/>
  <c r="O9" i="24"/>
  <c r="G9" i="24"/>
  <c r="F9" i="24"/>
  <c r="V8" i="24"/>
  <c r="O8" i="24"/>
  <c r="P8" i="24" s="1"/>
  <c r="G8" i="24"/>
  <c r="F8" i="24"/>
  <c r="C8" i="24"/>
  <c r="Q23" i="24" s="1"/>
  <c r="B8" i="24"/>
  <c r="V7" i="24"/>
  <c r="O7" i="24"/>
  <c r="P7" i="24" s="1"/>
  <c r="G7" i="24"/>
  <c r="F7" i="24"/>
  <c r="V6" i="24"/>
  <c r="O6" i="24"/>
  <c r="P6" i="24" s="1"/>
  <c r="G6" i="24"/>
  <c r="F6" i="24"/>
  <c r="C6" i="24"/>
  <c r="R9" i="24" s="1"/>
  <c r="V5" i="24"/>
  <c r="R5" i="24"/>
  <c r="Q5" i="24"/>
  <c r="O5" i="24"/>
  <c r="P5" i="24" s="1"/>
  <c r="G5" i="24"/>
  <c r="F5" i="24"/>
  <c r="C5" i="24"/>
  <c r="B5" i="24"/>
  <c r="Y4" i="24"/>
  <c r="W4" i="24"/>
  <c r="V4" i="24"/>
  <c r="R4" i="24"/>
  <c r="M23" i="24"/>
  <c r="U23" i="24" s="1"/>
  <c r="M20" i="24"/>
  <c r="U20" i="24" s="1"/>
  <c r="M19" i="24"/>
  <c r="U19" i="24" s="1"/>
  <c r="M18" i="24"/>
  <c r="U18" i="24" s="1"/>
  <c r="M17" i="24"/>
  <c r="U17" i="24" s="1"/>
  <c r="M14" i="24"/>
  <c r="U14" i="24" s="1"/>
  <c r="M13" i="24"/>
  <c r="U13" i="24" s="1"/>
  <c r="M12" i="24"/>
  <c r="U12" i="24" s="1"/>
  <c r="M11" i="24"/>
  <c r="U11" i="24" s="1"/>
  <c r="M8" i="24"/>
  <c r="U8" i="24" s="1"/>
  <c r="M7" i="24"/>
  <c r="U7" i="24" s="1"/>
  <c r="M6" i="24"/>
  <c r="U6" i="24" s="1"/>
  <c r="M5" i="24"/>
  <c r="U5" i="24" s="1"/>
  <c r="M4" i="24" a="1"/>
  <c r="M22" i="24" s="1"/>
  <c r="U22" i="24" s="1"/>
  <c r="G4" i="24"/>
  <c r="F4" i="24"/>
  <c r="AT3" i="24"/>
  <c r="R3" i="24"/>
  <c r="Q3" i="24"/>
  <c r="AG3" i="24" s="1"/>
  <c r="AP3" i="24" s="1"/>
  <c r="O3" i="24"/>
  <c r="AE3" i="24" s="1"/>
  <c r="O23" i="23"/>
  <c r="P23" i="23" s="1"/>
  <c r="G23" i="23"/>
  <c r="F23" i="23"/>
  <c r="O22" i="23"/>
  <c r="P22" i="23" s="1"/>
  <c r="G22" i="23"/>
  <c r="F22" i="23"/>
  <c r="O21" i="23"/>
  <c r="P21" i="23" s="1"/>
  <c r="G21" i="23"/>
  <c r="F21" i="23"/>
  <c r="O20" i="23"/>
  <c r="P20" i="23" s="1"/>
  <c r="G20" i="23"/>
  <c r="F20" i="23"/>
  <c r="O19" i="23"/>
  <c r="P19" i="23" s="1"/>
  <c r="G19" i="23"/>
  <c r="F19" i="23"/>
  <c r="O18" i="23"/>
  <c r="P18" i="23" s="1"/>
  <c r="G18" i="23"/>
  <c r="F18" i="23"/>
  <c r="O17" i="23"/>
  <c r="P17" i="23" s="1"/>
  <c r="G17" i="23"/>
  <c r="F17" i="23"/>
  <c r="V16" i="23"/>
  <c r="O16" i="23"/>
  <c r="P16" i="23" s="1"/>
  <c r="G16" i="23"/>
  <c r="F16" i="23"/>
  <c r="V15" i="23"/>
  <c r="O15" i="23"/>
  <c r="P15" i="23" s="1"/>
  <c r="G15" i="23"/>
  <c r="F15" i="23"/>
  <c r="V14" i="23"/>
  <c r="O14" i="23"/>
  <c r="P14" i="23" s="1"/>
  <c r="G14" i="23"/>
  <c r="F14" i="23"/>
  <c r="V13" i="23"/>
  <c r="O13" i="23"/>
  <c r="P13" i="23" s="1"/>
  <c r="G13" i="23"/>
  <c r="F13" i="23"/>
  <c r="V12" i="23"/>
  <c r="O12" i="23"/>
  <c r="P12" i="23" s="1"/>
  <c r="G12" i="23"/>
  <c r="F12" i="23"/>
  <c r="C12" i="23"/>
  <c r="V11" i="23"/>
  <c r="O11" i="23"/>
  <c r="P11" i="23" s="1"/>
  <c r="G11" i="23"/>
  <c r="F11" i="23"/>
  <c r="O10" i="23"/>
  <c r="P10" i="23" s="1"/>
  <c r="G10" i="23"/>
  <c r="F10" i="23"/>
  <c r="C10" i="23"/>
  <c r="V23" i="23" s="1"/>
  <c r="V9" i="23"/>
  <c r="O9" i="23"/>
  <c r="P9" i="23" s="1"/>
  <c r="G9" i="23"/>
  <c r="F9" i="23"/>
  <c r="Q8" i="23"/>
  <c r="O8" i="23"/>
  <c r="G8" i="23"/>
  <c r="F8" i="23"/>
  <c r="C8" i="23"/>
  <c r="Q23" i="23" s="1"/>
  <c r="B8" i="23"/>
  <c r="V7" i="23"/>
  <c r="Q7" i="23"/>
  <c r="O7" i="23"/>
  <c r="P7" i="23" s="1"/>
  <c r="G7" i="23"/>
  <c r="F7" i="23"/>
  <c r="V6" i="23"/>
  <c r="Q6" i="23"/>
  <c r="O6" i="23"/>
  <c r="P6" i="23" s="1"/>
  <c r="G6" i="23"/>
  <c r="F6" i="23"/>
  <c r="C6" i="23"/>
  <c r="R9" i="23" s="1"/>
  <c r="V5" i="23"/>
  <c r="Q5" i="23"/>
  <c r="O5" i="23"/>
  <c r="P5" i="23" s="1"/>
  <c r="G5" i="23"/>
  <c r="F5" i="23"/>
  <c r="C5" i="23"/>
  <c r="P8" i="23" s="1"/>
  <c r="B5" i="23"/>
  <c r="Y4" i="23"/>
  <c r="W4" i="23"/>
  <c r="V4" i="23"/>
  <c r="R4" i="23"/>
  <c r="M23" i="23"/>
  <c r="U23" i="23" s="1"/>
  <c r="M18" i="23"/>
  <c r="U18" i="23" s="1"/>
  <c r="M17" i="23"/>
  <c r="U17" i="23" s="1"/>
  <c r="M12" i="23"/>
  <c r="U12" i="23" s="1"/>
  <c r="M11" i="23"/>
  <c r="U11" i="23" s="1"/>
  <c r="M6" i="23"/>
  <c r="U6" i="23" s="1"/>
  <c r="M5" i="23"/>
  <c r="U5" i="23" s="1"/>
  <c r="M4" i="23" a="1"/>
  <c r="M22" i="23" s="1"/>
  <c r="U22" i="23" s="1"/>
  <c r="G4" i="23"/>
  <c r="F4" i="23"/>
  <c r="AT3" i="23"/>
  <c r="Q3" i="23"/>
  <c r="AG3" i="23" s="1"/>
  <c r="AP3" i="23" s="1"/>
  <c r="O3" i="23"/>
  <c r="AE3" i="23" s="1"/>
  <c r="R23" i="22"/>
  <c r="O23" i="22"/>
  <c r="G23" i="22"/>
  <c r="F23" i="22"/>
  <c r="R22" i="22"/>
  <c r="O22" i="22"/>
  <c r="G22" i="22"/>
  <c r="F22" i="22"/>
  <c r="R21" i="22"/>
  <c r="O21" i="22"/>
  <c r="G21" i="22"/>
  <c r="F21" i="22"/>
  <c r="R20" i="22"/>
  <c r="O20" i="22"/>
  <c r="G20" i="22"/>
  <c r="F20" i="22"/>
  <c r="R19" i="22"/>
  <c r="O19" i="22"/>
  <c r="G19" i="22"/>
  <c r="F19" i="22"/>
  <c r="R18" i="22"/>
  <c r="O18" i="22"/>
  <c r="G18" i="22"/>
  <c r="F18" i="22"/>
  <c r="R17" i="22"/>
  <c r="O17" i="22"/>
  <c r="G17" i="22"/>
  <c r="F17" i="22"/>
  <c r="R16" i="22"/>
  <c r="O16" i="22"/>
  <c r="G16" i="22"/>
  <c r="F16" i="22"/>
  <c r="R15" i="22"/>
  <c r="O15" i="22"/>
  <c r="G15" i="22"/>
  <c r="F15" i="22"/>
  <c r="R14" i="22"/>
  <c r="O14" i="22"/>
  <c r="G14" i="22"/>
  <c r="F14" i="22"/>
  <c r="R13" i="22"/>
  <c r="O13" i="22"/>
  <c r="G13" i="22"/>
  <c r="F13" i="22"/>
  <c r="R12" i="22"/>
  <c r="O12" i="22"/>
  <c r="G12" i="22"/>
  <c r="F12" i="22"/>
  <c r="C12" i="22"/>
  <c r="R11" i="22"/>
  <c r="O11" i="22"/>
  <c r="P11" i="22" s="1"/>
  <c r="G11" i="22"/>
  <c r="F11" i="22"/>
  <c r="R10" i="22"/>
  <c r="O10" i="22"/>
  <c r="P10" i="22" s="1"/>
  <c r="G10" i="22"/>
  <c r="F10" i="22"/>
  <c r="C10" i="22"/>
  <c r="V10" i="22" s="1"/>
  <c r="V9" i="22"/>
  <c r="O9" i="22"/>
  <c r="P9" i="22" s="1"/>
  <c r="G9" i="22"/>
  <c r="F9" i="22"/>
  <c r="O8" i="22"/>
  <c r="G8" i="22"/>
  <c r="F8" i="22"/>
  <c r="C8" i="22"/>
  <c r="Q23" i="22" s="1"/>
  <c r="B8" i="22"/>
  <c r="R7" i="22"/>
  <c r="O7" i="22"/>
  <c r="G7" i="22"/>
  <c r="F7" i="22"/>
  <c r="R6" i="22"/>
  <c r="Q6" i="22"/>
  <c r="O6" i="22"/>
  <c r="G6" i="22"/>
  <c r="F6" i="22"/>
  <c r="C6" i="22"/>
  <c r="R9" i="22" s="1"/>
  <c r="R5" i="22"/>
  <c r="Q5" i="22"/>
  <c r="O5" i="22"/>
  <c r="P5" i="22" s="1"/>
  <c r="G5" i="22"/>
  <c r="F5" i="22"/>
  <c r="C5" i="22"/>
  <c r="B5" i="22"/>
  <c r="W4" i="22"/>
  <c r="V4" i="22"/>
  <c r="Y4" i="22" s="1"/>
  <c r="R4" i="22"/>
  <c r="M4" i="22" a="1"/>
  <c r="M22" i="22" s="1"/>
  <c r="U22" i="22" s="1"/>
  <c r="G4" i="22"/>
  <c r="F4" i="22"/>
  <c r="AT3" i="22"/>
  <c r="R3" i="22"/>
  <c r="Q3" i="22"/>
  <c r="AG3" i="22" s="1"/>
  <c r="AP3" i="22" s="1"/>
  <c r="O3" i="22"/>
  <c r="AE3" i="22" s="1"/>
  <c r="V23" i="21"/>
  <c r="R23" i="21"/>
  <c r="O23" i="21"/>
  <c r="G23" i="21"/>
  <c r="F23" i="21"/>
  <c r="V22" i="21"/>
  <c r="R22" i="21"/>
  <c r="O22" i="21"/>
  <c r="G22" i="21"/>
  <c r="F22" i="21"/>
  <c r="V21" i="21"/>
  <c r="R21" i="21"/>
  <c r="O21" i="21"/>
  <c r="G21" i="21"/>
  <c r="F21" i="21"/>
  <c r="V20" i="21"/>
  <c r="R20" i="21"/>
  <c r="O20" i="21"/>
  <c r="G20" i="21"/>
  <c r="F20" i="21"/>
  <c r="V19" i="21"/>
  <c r="R19" i="21"/>
  <c r="O19" i="21"/>
  <c r="G19" i="21"/>
  <c r="F19" i="21"/>
  <c r="V18" i="21"/>
  <c r="R18" i="21"/>
  <c r="O18" i="21"/>
  <c r="G18" i="21"/>
  <c r="F18" i="21"/>
  <c r="V17" i="21"/>
  <c r="R17" i="21"/>
  <c r="O17" i="21"/>
  <c r="G17" i="21"/>
  <c r="F17" i="21"/>
  <c r="V16" i="21"/>
  <c r="R16" i="21"/>
  <c r="O16" i="21"/>
  <c r="G16" i="21"/>
  <c r="F16" i="21"/>
  <c r="V15" i="21"/>
  <c r="R15" i="21"/>
  <c r="O15" i="21"/>
  <c r="G15" i="21"/>
  <c r="F15" i="21"/>
  <c r="V14" i="21"/>
  <c r="R14" i="21"/>
  <c r="O14" i="21"/>
  <c r="G14" i="21"/>
  <c r="F14" i="21"/>
  <c r="V13" i="21"/>
  <c r="R13" i="21"/>
  <c r="O13" i="21"/>
  <c r="G13" i="21"/>
  <c r="F13" i="21"/>
  <c r="V12" i="21"/>
  <c r="R12" i="21"/>
  <c r="O12" i="21"/>
  <c r="G12" i="21"/>
  <c r="F12" i="21"/>
  <c r="C12" i="21"/>
  <c r="V11" i="21"/>
  <c r="R11" i="21"/>
  <c r="O11" i="21"/>
  <c r="P11" i="21" s="1"/>
  <c r="G11" i="21"/>
  <c r="F11" i="21"/>
  <c r="R10" i="21"/>
  <c r="O10" i="21"/>
  <c r="G10" i="21"/>
  <c r="F10" i="21"/>
  <c r="C10" i="21"/>
  <c r="V10" i="21" s="1"/>
  <c r="V9" i="21"/>
  <c r="R9" i="21"/>
  <c r="O9" i="21"/>
  <c r="G9" i="21"/>
  <c r="F9" i="21"/>
  <c r="V8" i="21"/>
  <c r="R8" i="21"/>
  <c r="O8" i="21"/>
  <c r="P8" i="21" s="1"/>
  <c r="G8" i="21"/>
  <c r="F8" i="21"/>
  <c r="C8" i="21"/>
  <c r="Q23" i="21" s="1"/>
  <c r="B8" i="21"/>
  <c r="V7" i="21"/>
  <c r="R7" i="21"/>
  <c r="O7" i="21"/>
  <c r="G7" i="21"/>
  <c r="F7" i="21"/>
  <c r="V6" i="21"/>
  <c r="R6" i="21"/>
  <c r="Q6" i="21"/>
  <c r="O6" i="21"/>
  <c r="G6" i="21"/>
  <c r="F6" i="21"/>
  <c r="V5" i="21"/>
  <c r="U5" i="21"/>
  <c r="R5" i="21"/>
  <c r="Q5" i="21"/>
  <c r="O5" i="21"/>
  <c r="G5" i="21"/>
  <c r="F5" i="21"/>
  <c r="C5" i="21"/>
  <c r="B5" i="21"/>
  <c r="Y4" i="21"/>
  <c r="W4" i="21"/>
  <c r="Z4" i="21" s="1"/>
  <c r="V4" i="21"/>
  <c r="R4" i="21"/>
  <c r="M23" i="21"/>
  <c r="U23" i="21" s="1"/>
  <c r="M22" i="21"/>
  <c r="U22" i="21" s="1"/>
  <c r="M19" i="21"/>
  <c r="U19" i="21" s="1"/>
  <c r="M18" i="21"/>
  <c r="U18" i="21" s="1"/>
  <c r="M17" i="21"/>
  <c r="U17" i="21" s="1"/>
  <c r="M16" i="21"/>
  <c r="U16" i="21" s="1"/>
  <c r="M13" i="21"/>
  <c r="U13" i="21" s="1"/>
  <c r="M12" i="21"/>
  <c r="U12" i="21" s="1"/>
  <c r="M11" i="21"/>
  <c r="U11" i="21" s="1"/>
  <c r="M10" i="21"/>
  <c r="U10" i="21" s="1"/>
  <c r="M7" i="21"/>
  <c r="U7" i="21" s="1"/>
  <c r="M6" i="21"/>
  <c r="U6" i="21" s="1"/>
  <c r="M5" i="21"/>
  <c r="M4" i="21"/>
  <c r="U4" i="21" s="1"/>
  <c r="X4" i="21" s="1"/>
  <c r="AH4" i="21" s="1"/>
  <c r="M4" i="21" a="1"/>
  <c r="M21" i="21" s="1"/>
  <c r="U21" i="21" s="1"/>
  <c r="G4" i="21"/>
  <c r="F4" i="21"/>
  <c r="AT3" i="21"/>
  <c r="R3" i="21"/>
  <c r="Q3" i="21"/>
  <c r="AG3" i="21" s="1"/>
  <c r="AP3" i="21" s="1"/>
  <c r="O3" i="21"/>
  <c r="P3" i="21" s="1"/>
  <c r="AF3" i="21" s="1"/>
  <c r="AO3" i="21" s="1"/>
  <c r="O23" i="20"/>
  <c r="G23" i="20"/>
  <c r="F23" i="20"/>
  <c r="O22" i="20"/>
  <c r="G22" i="20"/>
  <c r="F22" i="20"/>
  <c r="O21" i="20"/>
  <c r="G21" i="20"/>
  <c r="F21" i="20"/>
  <c r="O20" i="20"/>
  <c r="G20" i="20"/>
  <c r="F20" i="20"/>
  <c r="O19" i="20"/>
  <c r="G19" i="20"/>
  <c r="F19" i="20"/>
  <c r="O18" i="20"/>
  <c r="G18" i="20"/>
  <c r="F18" i="20"/>
  <c r="O17" i="20"/>
  <c r="G17" i="20"/>
  <c r="F17" i="20"/>
  <c r="O16" i="20"/>
  <c r="G16" i="20"/>
  <c r="F16" i="20"/>
  <c r="O15" i="20"/>
  <c r="G15" i="20"/>
  <c r="F15" i="20"/>
  <c r="O14" i="20"/>
  <c r="G14" i="20"/>
  <c r="F14" i="20"/>
  <c r="O13" i="20"/>
  <c r="G13" i="20"/>
  <c r="F13" i="20"/>
  <c r="O12" i="20"/>
  <c r="G12" i="20"/>
  <c r="F12" i="20"/>
  <c r="C12" i="20"/>
  <c r="V11" i="20"/>
  <c r="O11" i="20"/>
  <c r="P11" i="20" s="1"/>
  <c r="G11" i="20"/>
  <c r="F11" i="20"/>
  <c r="V10" i="20"/>
  <c r="O10" i="20"/>
  <c r="P10" i="20" s="1"/>
  <c r="G10" i="20"/>
  <c r="F10" i="20"/>
  <c r="C10" i="20"/>
  <c r="V23" i="20" s="1"/>
  <c r="V9" i="20"/>
  <c r="O9" i="20"/>
  <c r="G9" i="20"/>
  <c r="F9" i="20"/>
  <c r="V8" i="20"/>
  <c r="O8" i="20"/>
  <c r="P8" i="20" s="1"/>
  <c r="G8" i="20"/>
  <c r="F8" i="20"/>
  <c r="C8" i="20"/>
  <c r="Q11" i="20" s="1"/>
  <c r="B8" i="20"/>
  <c r="Q7" i="20"/>
  <c r="O7" i="20"/>
  <c r="G7" i="20"/>
  <c r="F7" i="20"/>
  <c r="Q6" i="20"/>
  <c r="O6" i="20"/>
  <c r="G6" i="20"/>
  <c r="F6" i="20"/>
  <c r="C6" i="20"/>
  <c r="R8" i="20" s="1"/>
  <c r="V5" i="20"/>
  <c r="U5" i="20"/>
  <c r="R5" i="20"/>
  <c r="Q5" i="20"/>
  <c r="O5" i="20"/>
  <c r="P5" i="20" s="1"/>
  <c r="G5" i="20"/>
  <c r="F5" i="20"/>
  <c r="C5" i="20"/>
  <c r="B5" i="20"/>
  <c r="W4" i="20"/>
  <c r="V4" i="20"/>
  <c r="Y4" i="20" s="1"/>
  <c r="M23" i="20"/>
  <c r="U23" i="20" s="1"/>
  <c r="M22" i="20"/>
  <c r="U22" i="20" s="1"/>
  <c r="M20" i="20"/>
  <c r="U20" i="20" s="1"/>
  <c r="M17" i="20"/>
  <c r="U17" i="20" s="1"/>
  <c r="M16" i="20"/>
  <c r="U16" i="20" s="1"/>
  <c r="M14" i="20"/>
  <c r="U14" i="20" s="1"/>
  <c r="M11" i="20"/>
  <c r="U11" i="20" s="1"/>
  <c r="M10" i="20"/>
  <c r="U10" i="20" s="1"/>
  <c r="M8" i="20"/>
  <c r="U8" i="20" s="1"/>
  <c r="M5" i="20"/>
  <c r="M4" i="20"/>
  <c r="U4" i="20" s="1"/>
  <c r="X4" i="20" s="1"/>
  <c r="M4" i="20" a="1"/>
  <c r="M21" i="20" s="1"/>
  <c r="U21" i="20" s="1"/>
  <c r="G4" i="20"/>
  <c r="F4" i="20"/>
  <c r="AT3" i="20"/>
  <c r="Q3" i="20"/>
  <c r="AG3" i="20" s="1"/>
  <c r="AP3" i="20" s="1"/>
  <c r="O3" i="20"/>
  <c r="P3" i="20" s="1"/>
  <c r="AF3" i="20" s="1"/>
  <c r="AO3" i="20" s="1"/>
  <c r="R23" i="19"/>
  <c r="O23" i="19"/>
  <c r="P23" i="19" s="1"/>
  <c r="G23" i="19"/>
  <c r="F23" i="19"/>
  <c r="R22" i="19"/>
  <c r="O22" i="19"/>
  <c r="P22" i="19" s="1"/>
  <c r="G22" i="19"/>
  <c r="F22" i="19"/>
  <c r="R21" i="19"/>
  <c r="O21" i="19"/>
  <c r="P21" i="19" s="1"/>
  <c r="G21" i="19"/>
  <c r="F21" i="19"/>
  <c r="R20" i="19"/>
  <c r="O20" i="19"/>
  <c r="P20" i="19" s="1"/>
  <c r="G20" i="19"/>
  <c r="F20" i="19"/>
  <c r="R19" i="19"/>
  <c r="O19" i="19"/>
  <c r="P19" i="19" s="1"/>
  <c r="G19" i="19"/>
  <c r="F19" i="19"/>
  <c r="R18" i="19"/>
  <c r="O18" i="19"/>
  <c r="P18" i="19" s="1"/>
  <c r="G18" i="19"/>
  <c r="F18" i="19"/>
  <c r="R17" i="19"/>
  <c r="O17" i="19"/>
  <c r="P17" i="19" s="1"/>
  <c r="G17" i="19"/>
  <c r="F17" i="19"/>
  <c r="R16" i="19"/>
  <c r="O16" i="19"/>
  <c r="P16" i="19" s="1"/>
  <c r="G16" i="19"/>
  <c r="F16" i="19"/>
  <c r="R15" i="19"/>
  <c r="O15" i="19"/>
  <c r="P15" i="19" s="1"/>
  <c r="G15" i="19"/>
  <c r="F15" i="19"/>
  <c r="R14" i="19"/>
  <c r="O14" i="19"/>
  <c r="P14" i="19" s="1"/>
  <c r="G14" i="19"/>
  <c r="F14" i="19"/>
  <c r="R13" i="19"/>
  <c r="O13" i="19"/>
  <c r="P13" i="19" s="1"/>
  <c r="G13" i="19"/>
  <c r="F13" i="19"/>
  <c r="V12" i="19"/>
  <c r="R12" i="19"/>
  <c r="O12" i="19"/>
  <c r="P12" i="19" s="1"/>
  <c r="G12" i="19"/>
  <c r="F12" i="19"/>
  <c r="C12" i="19"/>
  <c r="R11" i="19"/>
  <c r="O11" i="19"/>
  <c r="P11" i="19" s="1"/>
  <c r="G11" i="19"/>
  <c r="F11" i="19"/>
  <c r="R10" i="19"/>
  <c r="O10" i="19"/>
  <c r="G10" i="19"/>
  <c r="F10" i="19"/>
  <c r="C10" i="19"/>
  <c r="V23" i="19" s="1"/>
  <c r="V9" i="19"/>
  <c r="R9" i="19"/>
  <c r="O9" i="19"/>
  <c r="P9" i="19" s="1"/>
  <c r="G9" i="19"/>
  <c r="F9" i="19"/>
  <c r="V8" i="19"/>
  <c r="O8" i="19"/>
  <c r="P8" i="19" s="1"/>
  <c r="G8" i="19"/>
  <c r="F8" i="19"/>
  <c r="C8" i="19"/>
  <c r="Q23" i="19" s="1"/>
  <c r="B8" i="19"/>
  <c r="V7" i="19"/>
  <c r="R7" i="19"/>
  <c r="O7" i="19"/>
  <c r="P7" i="19" s="1"/>
  <c r="G7" i="19"/>
  <c r="F7" i="19"/>
  <c r="V6" i="19"/>
  <c r="R6" i="19"/>
  <c r="Q6" i="19"/>
  <c r="O6" i="19"/>
  <c r="P6" i="19" s="1"/>
  <c r="G6" i="19"/>
  <c r="F6" i="19"/>
  <c r="C6" i="19"/>
  <c r="R8" i="19" s="1"/>
  <c r="R5" i="19"/>
  <c r="Q5" i="19"/>
  <c r="O5" i="19"/>
  <c r="P5" i="19" s="1"/>
  <c r="G5" i="19"/>
  <c r="F5" i="19"/>
  <c r="C5" i="19"/>
  <c r="B5" i="19"/>
  <c r="Y4" i="19"/>
  <c r="W4" i="19"/>
  <c r="V4" i="19"/>
  <c r="R4" i="19"/>
  <c r="M18" i="19"/>
  <c r="U18" i="19" s="1"/>
  <c r="M12" i="19"/>
  <c r="U12" i="19" s="1"/>
  <c r="M6" i="19"/>
  <c r="U6" i="19" s="1"/>
  <c r="M4" i="19" a="1"/>
  <c r="M21" i="19" s="1"/>
  <c r="U21" i="19" s="1"/>
  <c r="G4" i="19"/>
  <c r="F4" i="19"/>
  <c r="AT3" i="19"/>
  <c r="R3" i="19"/>
  <c r="Q3" i="19"/>
  <c r="AG3" i="19" s="1"/>
  <c r="AP3" i="19" s="1"/>
  <c r="O3" i="19"/>
  <c r="AE3" i="19" s="1"/>
  <c r="V23" i="18"/>
  <c r="O23" i="18"/>
  <c r="P23" i="18" s="1"/>
  <c r="G23" i="18"/>
  <c r="F23" i="18"/>
  <c r="V22" i="18"/>
  <c r="O22" i="18"/>
  <c r="P22" i="18" s="1"/>
  <c r="G22" i="18"/>
  <c r="F22" i="18"/>
  <c r="V21" i="18"/>
  <c r="O21" i="18"/>
  <c r="P21" i="18" s="1"/>
  <c r="G21" i="18"/>
  <c r="F21" i="18"/>
  <c r="V20" i="18"/>
  <c r="O20" i="18"/>
  <c r="P20" i="18" s="1"/>
  <c r="G20" i="18"/>
  <c r="F20" i="18"/>
  <c r="V19" i="18"/>
  <c r="O19" i="18"/>
  <c r="P19" i="18" s="1"/>
  <c r="G19" i="18"/>
  <c r="F19" i="18"/>
  <c r="V18" i="18"/>
  <c r="O18" i="18"/>
  <c r="P18" i="18" s="1"/>
  <c r="G18" i="18"/>
  <c r="F18" i="18"/>
  <c r="V17" i="18"/>
  <c r="O17" i="18"/>
  <c r="P17" i="18" s="1"/>
  <c r="G17" i="18"/>
  <c r="F17" i="18"/>
  <c r="V16" i="18"/>
  <c r="O16" i="18"/>
  <c r="P16" i="18" s="1"/>
  <c r="G16" i="18"/>
  <c r="F16" i="18"/>
  <c r="V15" i="18"/>
  <c r="O15" i="18"/>
  <c r="P15" i="18" s="1"/>
  <c r="G15" i="18"/>
  <c r="F15" i="18"/>
  <c r="V14" i="18"/>
  <c r="O14" i="18"/>
  <c r="P14" i="18" s="1"/>
  <c r="G14" i="18"/>
  <c r="F14" i="18"/>
  <c r="V13" i="18"/>
  <c r="O13" i="18"/>
  <c r="P13" i="18" s="1"/>
  <c r="G13" i="18"/>
  <c r="F13" i="18"/>
  <c r="V12" i="18"/>
  <c r="O12" i="18"/>
  <c r="P12" i="18" s="1"/>
  <c r="G12" i="18"/>
  <c r="F12" i="18"/>
  <c r="C12" i="18"/>
  <c r="V11" i="18"/>
  <c r="O11" i="18"/>
  <c r="G11" i="18"/>
  <c r="F11" i="18"/>
  <c r="V10" i="18"/>
  <c r="O10" i="18"/>
  <c r="P10" i="18" s="1"/>
  <c r="G10" i="18"/>
  <c r="F10" i="18"/>
  <c r="C10" i="18"/>
  <c r="V9" i="18"/>
  <c r="R9" i="18"/>
  <c r="O9" i="18"/>
  <c r="G9" i="18"/>
  <c r="F9" i="18"/>
  <c r="V8" i="18"/>
  <c r="O8" i="18"/>
  <c r="G8" i="18"/>
  <c r="F8" i="18"/>
  <c r="C8" i="18"/>
  <c r="Q11" i="18" s="1"/>
  <c r="B8" i="18"/>
  <c r="V7" i="18"/>
  <c r="O7" i="18"/>
  <c r="P7" i="18" s="1"/>
  <c r="G7" i="18"/>
  <c r="F7" i="18"/>
  <c r="V6" i="18"/>
  <c r="O6" i="18"/>
  <c r="P6" i="18" s="1"/>
  <c r="G6" i="18"/>
  <c r="F6" i="18"/>
  <c r="C6" i="18"/>
  <c r="R10" i="18" s="1"/>
  <c r="V5" i="18"/>
  <c r="Q5" i="18"/>
  <c r="O5" i="18"/>
  <c r="P5" i="18" s="1"/>
  <c r="G5" i="18"/>
  <c r="F5" i="18"/>
  <c r="C5" i="18"/>
  <c r="B5" i="18"/>
  <c r="Y4" i="18"/>
  <c r="W4" i="18"/>
  <c r="V4" i="18"/>
  <c r="R4" i="18"/>
  <c r="M23" i="18"/>
  <c r="U23" i="18" s="1"/>
  <c r="M22" i="18"/>
  <c r="U22" i="18" s="1"/>
  <c r="M19" i="18"/>
  <c r="U19" i="18" s="1"/>
  <c r="M18" i="18"/>
  <c r="U18" i="18" s="1"/>
  <c r="M17" i="18"/>
  <c r="U17" i="18" s="1"/>
  <c r="M16" i="18"/>
  <c r="U16" i="18" s="1"/>
  <c r="M13" i="18"/>
  <c r="U13" i="18" s="1"/>
  <c r="M12" i="18"/>
  <c r="U12" i="18" s="1"/>
  <c r="M11" i="18"/>
  <c r="U11" i="18" s="1"/>
  <c r="M10" i="18"/>
  <c r="U10" i="18" s="1"/>
  <c r="M7" i="18"/>
  <c r="U7" i="18" s="1"/>
  <c r="M6" i="18"/>
  <c r="U6" i="18" s="1"/>
  <c r="M5" i="18"/>
  <c r="U5" i="18" s="1"/>
  <c r="M4" i="18"/>
  <c r="U4" i="18" s="1"/>
  <c r="X4" i="18" s="1"/>
  <c r="M4" i="18" a="1"/>
  <c r="M21" i="18" s="1"/>
  <c r="U21" i="18" s="1"/>
  <c r="G4" i="18"/>
  <c r="F4" i="18"/>
  <c r="AT3" i="18"/>
  <c r="R3" i="18"/>
  <c r="Q3" i="18"/>
  <c r="AG3" i="18" s="1"/>
  <c r="AP3" i="18" s="1"/>
  <c r="O3" i="18"/>
  <c r="P3" i="18" s="1"/>
  <c r="AF3" i="18" s="1"/>
  <c r="AO3" i="18" s="1"/>
  <c r="R23" i="17"/>
  <c r="O23" i="17"/>
  <c r="G23" i="17"/>
  <c r="F23" i="17"/>
  <c r="R22" i="17"/>
  <c r="O22" i="17"/>
  <c r="G22" i="17"/>
  <c r="F22" i="17"/>
  <c r="R21" i="17"/>
  <c r="O21" i="17"/>
  <c r="G21" i="17"/>
  <c r="F21" i="17"/>
  <c r="R20" i="17"/>
  <c r="O20" i="17"/>
  <c r="G20" i="17"/>
  <c r="F20" i="17"/>
  <c r="R19" i="17"/>
  <c r="O19" i="17"/>
  <c r="G19" i="17"/>
  <c r="F19" i="17"/>
  <c r="R18" i="17"/>
  <c r="O18" i="17"/>
  <c r="G18" i="17"/>
  <c r="F18" i="17"/>
  <c r="R17" i="17"/>
  <c r="O17" i="17"/>
  <c r="G17" i="17"/>
  <c r="F17" i="17"/>
  <c r="R16" i="17"/>
  <c r="O16" i="17"/>
  <c r="G16" i="17"/>
  <c r="F16" i="17"/>
  <c r="R15" i="17"/>
  <c r="O15" i="17"/>
  <c r="G15" i="17"/>
  <c r="F15" i="17"/>
  <c r="R14" i="17"/>
  <c r="O14" i="17"/>
  <c r="G14" i="17"/>
  <c r="F14" i="17"/>
  <c r="R13" i="17"/>
  <c r="O13" i="17"/>
  <c r="G13" i="17"/>
  <c r="F13" i="17"/>
  <c r="R12" i="17"/>
  <c r="O12" i="17"/>
  <c r="G12" i="17"/>
  <c r="F12" i="17"/>
  <c r="C12" i="17"/>
  <c r="V11" i="17"/>
  <c r="R11" i="17"/>
  <c r="O11" i="17"/>
  <c r="P11" i="17" s="1"/>
  <c r="G11" i="17"/>
  <c r="F11" i="17"/>
  <c r="V10" i="17"/>
  <c r="R10" i="17"/>
  <c r="O10" i="17"/>
  <c r="G10" i="17"/>
  <c r="F10" i="17"/>
  <c r="C10" i="17"/>
  <c r="V23" i="17" s="1"/>
  <c r="V9" i="17"/>
  <c r="R9" i="17"/>
  <c r="O9" i="17"/>
  <c r="G9" i="17"/>
  <c r="F9" i="17"/>
  <c r="V8" i="17"/>
  <c r="R8" i="17"/>
  <c r="O8" i="17"/>
  <c r="P8" i="17" s="1"/>
  <c r="G8" i="17"/>
  <c r="F8" i="17"/>
  <c r="C8" i="17"/>
  <c r="Q11" i="17" s="1"/>
  <c r="B8" i="17"/>
  <c r="R7" i="17"/>
  <c r="Q7" i="17"/>
  <c r="O7" i="17"/>
  <c r="G7" i="17"/>
  <c r="F7" i="17"/>
  <c r="R6" i="17"/>
  <c r="Q6" i="17"/>
  <c r="O6" i="17"/>
  <c r="G6" i="17"/>
  <c r="F6" i="17"/>
  <c r="R5" i="17"/>
  <c r="Q5" i="17"/>
  <c r="O5" i="17"/>
  <c r="G5" i="17"/>
  <c r="F5" i="17"/>
  <c r="C5" i="17"/>
  <c r="B5" i="17"/>
  <c r="W4" i="17"/>
  <c r="V4" i="17"/>
  <c r="Y4" i="17" s="1"/>
  <c r="R4" i="17"/>
  <c r="M22" i="17"/>
  <c r="U22" i="17" s="1"/>
  <c r="M16" i="17"/>
  <c r="U16" i="17" s="1"/>
  <c r="M10" i="17"/>
  <c r="U10" i="17" s="1"/>
  <c r="M4" i="17"/>
  <c r="U4" i="17" s="1"/>
  <c r="X4" i="17" s="1"/>
  <c r="AH4" i="17" s="1"/>
  <c r="M4" i="17" a="1"/>
  <c r="M21" i="17" s="1"/>
  <c r="U21" i="17" s="1"/>
  <c r="G4" i="17"/>
  <c r="F4" i="17"/>
  <c r="AT3" i="17"/>
  <c r="R3" i="17"/>
  <c r="Q3" i="17"/>
  <c r="AG3" i="17" s="1"/>
  <c r="AP3" i="17" s="1"/>
  <c r="O3" i="17"/>
  <c r="AE3" i="17" s="1"/>
  <c r="V23" i="16"/>
  <c r="O23" i="16"/>
  <c r="P23" i="16" s="1"/>
  <c r="G23" i="16"/>
  <c r="F23" i="16"/>
  <c r="V22" i="16"/>
  <c r="O22" i="16"/>
  <c r="P22" i="16" s="1"/>
  <c r="G22" i="16"/>
  <c r="F22" i="16"/>
  <c r="V21" i="16"/>
  <c r="O21" i="16"/>
  <c r="P21" i="16" s="1"/>
  <c r="G21" i="16"/>
  <c r="F21" i="16"/>
  <c r="V20" i="16"/>
  <c r="O20" i="16"/>
  <c r="P20" i="16" s="1"/>
  <c r="G20" i="16"/>
  <c r="F20" i="16"/>
  <c r="V19" i="16"/>
  <c r="O19" i="16"/>
  <c r="P19" i="16" s="1"/>
  <c r="G19" i="16"/>
  <c r="F19" i="16"/>
  <c r="V18" i="16"/>
  <c r="O18" i="16"/>
  <c r="P18" i="16" s="1"/>
  <c r="G18" i="16"/>
  <c r="F18" i="16"/>
  <c r="V17" i="16"/>
  <c r="O17" i="16"/>
  <c r="P17" i="16" s="1"/>
  <c r="G17" i="16"/>
  <c r="F17" i="16"/>
  <c r="V16" i="16"/>
  <c r="P16" i="16"/>
  <c r="O16" i="16"/>
  <c r="G16" i="16"/>
  <c r="F16" i="16"/>
  <c r="V15" i="16"/>
  <c r="O15" i="16"/>
  <c r="P15" i="16" s="1"/>
  <c r="G15" i="16"/>
  <c r="F15" i="16"/>
  <c r="V14" i="16"/>
  <c r="O14" i="16"/>
  <c r="P14" i="16" s="1"/>
  <c r="G14" i="16"/>
  <c r="F14" i="16"/>
  <c r="V13" i="16"/>
  <c r="O13" i="16"/>
  <c r="P13" i="16" s="1"/>
  <c r="G13" i="16"/>
  <c r="F13" i="16"/>
  <c r="V12" i="16"/>
  <c r="O12" i="16"/>
  <c r="P12" i="16" s="1"/>
  <c r="G12" i="16"/>
  <c r="F12" i="16"/>
  <c r="C12" i="16"/>
  <c r="V11" i="16"/>
  <c r="O11" i="16"/>
  <c r="P11" i="16" s="1"/>
  <c r="G11" i="16"/>
  <c r="F11" i="16"/>
  <c r="O10" i="16"/>
  <c r="P10" i="16" s="1"/>
  <c r="G10" i="16"/>
  <c r="F10" i="16"/>
  <c r="C10" i="16"/>
  <c r="V10" i="16" s="1"/>
  <c r="V9" i="16"/>
  <c r="O9" i="16"/>
  <c r="G9" i="16"/>
  <c r="F9" i="16"/>
  <c r="V8" i="16"/>
  <c r="O8" i="16"/>
  <c r="P8" i="16" s="1"/>
  <c r="G8" i="16"/>
  <c r="F8" i="16"/>
  <c r="C8" i="16"/>
  <c r="Q23" i="16" s="1"/>
  <c r="B8" i="16"/>
  <c r="V7" i="16"/>
  <c r="Q7" i="16"/>
  <c r="O7" i="16"/>
  <c r="P7" i="16" s="1"/>
  <c r="G7" i="16"/>
  <c r="F7" i="16"/>
  <c r="V6" i="16"/>
  <c r="Q6" i="16"/>
  <c r="O6" i="16"/>
  <c r="P6" i="16" s="1"/>
  <c r="G6" i="16"/>
  <c r="F6" i="16"/>
  <c r="C6" i="16"/>
  <c r="R11" i="16" s="1"/>
  <c r="V5" i="16"/>
  <c r="R5" i="16"/>
  <c r="Q5" i="16"/>
  <c r="O5" i="16"/>
  <c r="P5" i="16" s="1"/>
  <c r="G5" i="16"/>
  <c r="F5" i="16"/>
  <c r="C5" i="16"/>
  <c r="B5" i="16"/>
  <c r="Y4" i="16"/>
  <c r="W4" i="16"/>
  <c r="V4" i="16"/>
  <c r="R4" i="16"/>
  <c r="M23" i="16"/>
  <c r="U23" i="16" s="1"/>
  <c r="M20" i="16"/>
  <c r="U20" i="16" s="1"/>
  <c r="M19" i="16"/>
  <c r="U19" i="16" s="1"/>
  <c r="M18" i="16"/>
  <c r="U18" i="16" s="1"/>
  <c r="M17" i="16"/>
  <c r="U17" i="16" s="1"/>
  <c r="M14" i="16"/>
  <c r="U14" i="16" s="1"/>
  <c r="M13" i="16"/>
  <c r="U13" i="16" s="1"/>
  <c r="M12" i="16"/>
  <c r="U12" i="16" s="1"/>
  <c r="M11" i="16"/>
  <c r="U11" i="16" s="1"/>
  <c r="M8" i="16"/>
  <c r="U8" i="16" s="1"/>
  <c r="M7" i="16"/>
  <c r="U7" i="16" s="1"/>
  <c r="M6" i="16"/>
  <c r="U6" i="16" s="1"/>
  <c r="M5" i="16"/>
  <c r="U5" i="16" s="1"/>
  <c r="M4" i="16" a="1"/>
  <c r="M22" i="16" s="1"/>
  <c r="U22" i="16" s="1"/>
  <c r="G4" i="16"/>
  <c r="F4" i="16"/>
  <c r="AT3" i="16"/>
  <c r="R3" i="16"/>
  <c r="Q3" i="16"/>
  <c r="AG3" i="16" s="1"/>
  <c r="AP3" i="16" s="1"/>
  <c r="O3" i="16"/>
  <c r="AE3" i="16" s="1"/>
  <c r="O23" i="15"/>
  <c r="P23" i="15" s="1"/>
  <c r="G23" i="15"/>
  <c r="F23" i="15"/>
  <c r="O22" i="15"/>
  <c r="P22" i="15" s="1"/>
  <c r="G22" i="15"/>
  <c r="F22" i="15"/>
  <c r="O21" i="15"/>
  <c r="P21" i="15" s="1"/>
  <c r="G21" i="15"/>
  <c r="F21" i="15"/>
  <c r="O20" i="15"/>
  <c r="P20" i="15" s="1"/>
  <c r="G20" i="15"/>
  <c r="F20" i="15"/>
  <c r="O19" i="15"/>
  <c r="P19" i="15" s="1"/>
  <c r="G19" i="15"/>
  <c r="F19" i="15"/>
  <c r="O18" i="15"/>
  <c r="P18" i="15" s="1"/>
  <c r="G18" i="15"/>
  <c r="F18" i="15"/>
  <c r="O17" i="15"/>
  <c r="P17" i="15" s="1"/>
  <c r="G17" i="15"/>
  <c r="F17" i="15"/>
  <c r="O16" i="15"/>
  <c r="P16" i="15" s="1"/>
  <c r="G16" i="15"/>
  <c r="F16" i="15"/>
  <c r="O15" i="15"/>
  <c r="P15" i="15" s="1"/>
  <c r="G15" i="15"/>
  <c r="F15" i="15"/>
  <c r="O14" i="15"/>
  <c r="P14" i="15" s="1"/>
  <c r="G14" i="15"/>
  <c r="F14" i="15"/>
  <c r="O13" i="15"/>
  <c r="P13" i="15" s="1"/>
  <c r="G13" i="15"/>
  <c r="F13" i="15"/>
  <c r="V12" i="15"/>
  <c r="O12" i="15"/>
  <c r="P12" i="15" s="1"/>
  <c r="G12" i="15"/>
  <c r="F12" i="15"/>
  <c r="C12" i="15"/>
  <c r="O11" i="15"/>
  <c r="G11" i="15"/>
  <c r="F11" i="15"/>
  <c r="O10" i="15"/>
  <c r="G10" i="15"/>
  <c r="F10" i="15"/>
  <c r="C10" i="15"/>
  <c r="V23" i="15" s="1"/>
  <c r="V9" i="15"/>
  <c r="Q9" i="15"/>
  <c r="O9" i="15"/>
  <c r="P9" i="15" s="1"/>
  <c r="G9" i="15"/>
  <c r="F9" i="15"/>
  <c r="O8" i="15"/>
  <c r="G8" i="15"/>
  <c r="F8" i="15"/>
  <c r="C8" i="15"/>
  <c r="Q23" i="15" s="1"/>
  <c r="B8" i="15"/>
  <c r="V7" i="15"/>
  <c r="Q7" i="15"/>
  <c r="O7" i="15"/>
  <c r="P7" i="15" s="1"/>
  <c r="G7" i="15"/>
  <c r="F7" i="15"/>
  <c r="V6" i="15"/>
  <c r="Q6" i="15"/>
  <c r="O6" i="15"/>
  <c r="P6" i="15" s="1"/>
  <c r="G6" i="15"/>
  <c r="F6" i="15"/>
  <c r="C6" i="15"/>
  <c r="R9" i="15" s="1"/>
  <c r="V5" i="15"/>
  <c r="Q5" i="15"/>
  <c r="O5" i="15"/>
  <c r="P5" i="15" s="1"/>
  <c r="G5" i="15"/>
  <c r="F5" i="15"/>
  <c r="C5" i="15"/>
  <c r="B5" i="15"/>
  <c r="Y4" i="15"/>
  <c r="W4" i="15"/>
  <c r="V4" i="15"/>
  <c r="R4" i="15"/>
  <c r="M4" i="15" a="1"/>
  <c r="M18" i="15" s="1"/>
  <c r="U18" i="15" s="1"/>
  <c r="G4" i="15"/>
  <c r="F4" i="15"/>
  <c r="AT3" i="15"/>
  <c r="Q3" i="15"/>
  <c r="AG3" i="15" s="1"/>
  <c r="AP3" i="15" s="1"/>
  <c r="O3" i="15"/>
  <c r="P3" i="15" s="1"/>
  <c r="AF3" i="15" s="1"/>
  <c r="AO3" i="15" s="1"/>
  <c r="R23" i="14"/>
  <c r="O23" i="14"/>
  <c r="G23" i="14"/>
  <c r="F23" i="14"/>
  <c r="R22" i="14"/>
  <c r="O22" i="14"/>
  <c r="G22" i="14"/>
  <c r="F22" i="14"/>
  <c r="R21" i="14"/>
  <c r="O21" i="14"/>
  <c r="G21" i="14"/>
  <c r="F21" i="14"/>
  <c r="R20" i="14"/>
  <c r="O20" i="14"/>
  <c r="G20" i="14"/>
  <c r="F20" i="14"/>
  <c r="R19" i="14"/>
  <c r="O19" i="14"/>
  <c r="G19" i="14"/>
  <c r="F19" i="14"/>
  <c r="R18" i="14"/>
  <c r="O18" i="14"/>
  <c r="G18" i="14"/>
  <c r="F18" i="14"/>
  <c r="R17" i="14"/>
  <c r="O17" i="14"/>
  <c r="G17" i="14"/>
  <c r="F17" i="14"/>
  <c r="R16" i="14"/>
  <c r="O16" i="14"/>
  <c r="G16" i="14"/>
  <c r="F16" i="14"/>
  <c r="R15" i="14"/>
  <c r="O15" i="14"/>
  <c r="G15" i="14"/>
  <c r="F15" i="14"/>
  <c r="R14" i="14"/>
  <c r="O14" i="14"/>
  <c r="G14" i="14"/>
  <c r="F14" i="14"/>
  <c r="R13" i="14"/>
  <c r="O13" i="14"/>
  <c r="G13" i="14"/>
  <c r="F13" i="14"/>
  <c r="R12" i="14"/>
  <c r="O12" i="14"/>
  <c r="G12" i="14"/>
  <c r="F12" i="14"/>
  <c r="C12" i="14"/>
  <c r="R11" i="14"/>
  <c r="O11" i="14"/>
  <c r="P11" i="14" s="1"/>
  <c r="G11" i="14"/>
  <c r="F11" i="14"/>
  <c r="V10" i="14"/>
  <c r="R10" i="14"/>
  <c r="O10" i="14"/>
  <c r="P10" i="14" s="1"/>
  <c r="G10" i="14"/>
  <c r="F10" i="14"/>
  <c r="C10" i="14"/>
  <c r="V23" i="14" s="1"/>
  <c r="V9" i="14"/>
  <c r="O9" i="14"/>
  <c r="G9" i="14"/>
  <c r="F9" i="14"/>
  <c r="V8" i="14"/>
  <c r="Q8" i="14"/>
  <c r="O8" i="14"/>
  <c r="G8" i="14"/>
  <c r="F8" i="14"/>
  <c r="C8" i="14"/>
  <c r="Q23" i="14" s="1"/>
  <c r="B8" i="14"/>
  <c r="R7" i="14"/>
  <c r="O7" i="14"/>
  <c r="G7" i="14"/>
  <c r="F7" i="14"/>
  <c r="R6" i="14"/>
  <c r="Q6" i="14"/>
  <c r="O6" i="14"/>
  <c r="G6" i="14"/>
  <c r="F6" i="14"/>
  <c r="C6" i="14"/>
  <c r="R9" i="14" s="1"/>
  <c r="R5" i="14"/>
  <c r="Q5" i="14"/>
  <c r="O5" i="14"/>
  <c r="P5" i="14" s="1"/>
  <c r="G5" i="14"/>
  <c r="F5" i="14"/>
  <c r="C5" i="14"/>
  <c r="B5" i="14"/>
  <c r="W4" i="14"/>
  <c r="V4" i="14"/>
  <c r="Y4" i="14" s="1"/>
  <c r="R4" i="14"/>
  <c r="M4" i="14"/>
  <c r="U4" i="14" s="1"/>
  <c r="X4" i="14" s="1"/>
  <c r="AH4" i="14" s="1"/>
  <c r="M4" i="14" a="1"/>
  <c r="M22" i="14" s="1"/>
  <c r="U22" i="14" s="1"/>
  <c r="G4" i="14"/>
  <c r="F4" i="14"/>
  <c r="AT3" i="14"/>
  <c r="R3" i="14"/>
  <c r="Q3" i="14"/>
  <c r="AG3" i="14" s="1"/>
  <c r="AP3" i="14" s="1"/>
  <c r="O3" i="14"/>
  <c r="AE3" i="14" s="1"/>
  <c r="V23" i="13"/>
  <c r="R23" i="13"/>
  <c r="O23" i="13"/>
  <c r="G23" i="13"/>
  <c r="F23" i="13"/>
  <c r="V22" i="13"/>
  <c r="R22" i="13"/>
  <c r="O22" i="13"/>
  <c r="G22" i="13"/>
  <c r="F22" i="13"/>
  <c r="V21" i="13"/>
  <c r="R21" i="13"/>
  <c r="O21" i="13"/>
  <c r="G21" i="13"/>
  <c r="F21" i="13"/>
  <c r="V20" i="13"/>
  <c r="R20" i="13"/>
  <c r="O20" i="13"/>
  <c r="G20" i="13"/>
  <c r="F20" i="13"/>
  <c r="V19" i="13"/>
  <c r="R19" i="13"/>
  <c r="O19" i="13"/>
  <c r="G19" i="13"/>
  <c r="F19" i="13"/>
  <c r="V18" i="13"/>
  <c r="R18" i="13"/>
  <c r="O18" i="13"/>
  <c r="G18" i="13"/>
  <c r="F18" i="13"/>
  <c r="V17" i="13"/>
  <c r="R17" i="13"/>
  <c r="O17" i="13"/>
  <c r="G17" i="13"/>
  <c r="F17" i="13"/>
  <c r="V16" i="13"/>
  <c r="R16" i="13"/>
  <c r="O16" i="13"/>
  <c r="G16" i="13"/>
  <c r="F16" i="13"/>
  <c r="V15" i="13"/>
  <c r="R15" i="13"/>
  <c r="O15" i="13"/>
  <c r="G15" i="13"/>
  <c r="F15" i="13"/>
  <c r="V14" i="13"/>
  <c r="R14" i="13"/>
  <c r="O14" i="13"/>
  <c r="G14" i="13"/>
  <c r="F14" i="13"/>
  <c r="V13" i="13"/>
  <c r="R13" i="13"/>
  <c r="O13" i="13"/>
  <c r="G13" i="13"/>
  <c r="F13" i="13"/>
  <c r="V12" i="13"/>
  <c r="R12" i="13"/>
  <c r="O12" i="13"/>
  <c r="G12" i="13"/>
  <c r="F12" i="13"/>
  <c r="C12" i="13"/>
  <c r="V11" i="13"/>
  <c r="R11" i="13"/>
  <c r="O11" i="13"/>
  <c r="P11" i="13" s="1"/>
  <c r="G11" i="13"/>
  <c r="F11" i="13"/>
  <c r="R10" i="13"/>
  <c r="O10" i="13"/>
  <c r="G10" i="13"/>
  <c r="F10" i="13"/>
  <c r="C10" i="13"/>
  <c r="V10" i="13" s="1"/>
  <c r="V9" i="13"/>
  <c r="R9" i="13"/>
  <c r="O9" i="13"/>
  <c r="G9" i="13"/>
  <c r="F9" i="13"/>
  <c r="V8" i="13"/>
  <c r="R8" i="13"/>
  <c r="O8" i="13"/>
  <c r="P8" i="13" s="1"/>
  <c r="G8" i="13"/>
  <c r="F8" i="13"/>
  <c r="C8" i="13"/>
  <c r="Q23" i="13" s="1"/>
  <c r="B8" i="13"/>
  <c r="V7" i="13"/>
  <c r="R7" i="13"/>
  <c r="Q7" i="13"/>
  <c r="O7" i="13"/>
  <c r="P7" i="13" s="1"/>
  <c r="G7" i="13"/>
  <c r="F7" i="13"/>
  <c r="V6" i="13"/>
  <c r="R6" i="13"/>
  <c r="Q6" i="13"/>
  <c r="O6" i="13"/>
  <c r="P6" i="13" s="1"/>
  <c r="G6" i="13"/>
  <c r="F6" i="13"/>
  <c r="V5" i="13"/>
  <c r="U5" i="13"/>
  <c r="R5" i="13"/>
  <c r="Q5" i="13"/>
  <c r="O5" i="13"/>
  <c r="P5" i="13" s="1"/>
  <c r="G5" i="13"/>
  <c r="F5" i="13"/>
  <c r="C5" i="13"/>
  <c r="B5" i="13"/>
  <c r="Y4" i="13"/>
  <c r="W4" i="13"/>
  <c r="V4" i="13"/>
  <c r="R4" i="13"/>
  <c r="M23" i="13"/>
  <c r="U23" i="13" s="1"/>
  <c r="M22" i="13"/>
  <c r="U22" i="13" s="1"/>
  <c r="M19" i="13"/>
  <c r="U19" i="13" s="1"/>
  <c r="M18" i="13"/>
  <c r="U18" i="13" s="1"/>
  <c r="M17" i="13"/>
  <c r="U17" i="13" s="1"/>
  <c r="M16" i="13"/>
  <c r="U16" i="13" s="1"/>
  <c r="M13" i="13"/>
  <c r="U13" i="13" s="1"/>
  <c r="M12" i="13"/>
  <c r="U12" i="13" s="1"/>
  <c r="M11" i="13"/>
  <c r="U11" i="13" s="1"/>
  <c r="M10" i="13"/>
  <c r="U10" i="13" s="1"/>
  <c r="M7" i="13"/>
  <c r="U7" i="13" s="1"/>
  <c r="M6" i="13"/>
  <c r="U6" i="13" s="1"/>
  <c r="M5" i="13"/>
  <c r="M4" i="13"/>
  <c r="U4" i="13" s="1"/>
  <c r="X4" i="13" s="1"/>
  <c r="M4" i="13" a="1"/>
  <c r="M21" i="13" s="1"/>
  <c r="U21" i="13" s="1"/>
  <c r="G4" i="13"/>
  <c r="F4" i="13"/>
  <c r="AT3" i="13"/>
  <c r="R3" i="13"/>
  <c r="Q3" i="13"/>
  <c r="AG3" i="13" s="1"/>
  <c r="AP3" i="13" s="1"/>
  <c r="O3" i="13"/>
  <c r="P3" i="13" s="1"/>
  <c r="AF3" i="13" s="1"/>
  <c r="AO3" i="13" s="1"/>
  <c r="O23" i="12"/>
  <c r="P23" i="12" s="1"/>
  <c r="G23" i="12"/>
  <c r="F23" i="12"/>
  <c r="O22" i="12"/>
  <c r="P22" i="12" s="1"/>
  <c r="G22" i="12"/>
  <c r="F22" i="12"/>
  <c r="O21" i="12"/>
  <c r="P21" i="12" s="1"/>
  <c r="G21" i="12"/>
  <c r="F21" i="12"/>
  <c r="O20" i="12"/>
  <c r="P20" i="12" s="1"/>
  <c r="G20" i="12"/>
  <c r="F20" i="12"/>
  <c r="O19" i="12"/>
  <c r="P19" i="12" s="1"/>
  <c r="G19" i="12"/>
  <c r="F19" i="12"/>
  <c r="O18" i="12"/>
  <c r="G18" i="12"/>
  <c r="F18" i="12"/>
  <c r="O17" i="12"/>
  <c r="G17" i="12"/>
  <c r="F17" i="12"/>
  <c r="O16" i="12"/>
  <c r="G16" i="12"/>
  <c r="F16" i="12"/>
  <c r="O15" i="12"/>
  <c r="G15" i="12"/>
  <c r="F15" i="12"/>
  <c r="O14" i="12"/>
  <c r="G14" i="12"/>
  <c r="F14" i="12"/>
  <c r="O13" i="12"/>
  <c r="G13" i="12"/>
  <c r="F13" i="12"/>
  <c r="O12" i="12"/>
  <c r="G12" i="12"/>
  <c r="F12" i="12"/>
  <c r="C12" i="12"/>
  <c r="V11" i="12"/>
  <c r="O11" i="12"/>
  <c r="P11" i="12" s="1"/>
  <c r="G11" i="12"/>
  <c r="F11" i="12"/>
  <c r="V10" i="12"/>
  <c r="O10" i="12"/>
  <c r="P10" i="12" s="1"/>
  <c r="G10" i="12"/>
  <c r="F10" i="12"/>
  <c r="C10" i="12"/>
  <c r="V23" i="12" s="1"/>
  <c r="V9" i="12"/>
  <c r="O9" i="12"/>
  <c r="G9" i="12"/>
  <c r="F9" i="12"/>
  <c r="V8" i="12"/>
  <c r="O8" i="12"/>
  <c r="P8" i="12" s="1"/>
  <c r="G8" i="12"/>
  <c r="F8" i="12"/>
  <c r="C8" i="12"/>
  <c r="Q11" i="12" s="1"/>
  <c r="B8" i="12"/>
  <c r="O7" i="12"/>
  <c r="G7" i="12"/>
  <c r="F7" i="12"/>
  <c r="Q6" i="12"/>
  <c r="O6" i="12"/>
  <c r="G6" i="12"/>
  <c r="F6" i="12"/>
  <c r="C6" i="12"/>
  <c r="R8" i="12" s="1"/>
  <c r="V5" i="12"/>
  <c r="U5" i="12"/>
  <c r="Q5" i="12"/>
  <c r="O5" i="12"/>
  <c r="P5" i="12" s="1"/>
  <c r="G5" i="12"/>
  <c r="F5" i="12"/>
  <c r="C5" i="12"/>
  <c r="B5" i="12"/>
  <c r="W4" i="12"/>
  <c r="V4" i="12"/>
  <c r="Y4" i="12" s="1"/>
  <c r="M23" i="12"/>
  <c r="U23" i="12" s="1"/>
  <c r="M22" i="12"/>
  <c r="U22" i="12" s="1"/>
  <c r="M20" i="12"/>
  <c r="U20" i="12" s="1"/>
  <c r="M17" i="12"/>
  <c r="U17" i="12" s="1"/>
  <c r="M16" i="12"/>
  <c r="U16" i="12" s="1"/>
  <c r="M14" i="12"/>
  <c r="U14" i="12" s="1"/>
  <c r="M11" i="12"/>
  <c r="U11" i="12" s="1"/>
  <c r="M10" i="12"/>
  <c r="U10" i="12" s="1"/>
  <c r="M8" i="12"/>
  <c r="U8" i="12" s="1"/>
  <c r="M5" i="12"/>
  <c r="M4" i="12"/>
  <c r="U4" i="12" s="1"/>
  <c r="X4" i="12" s="1"/>
  <c r="M4" i="12" a="1"/>
  <c r="M21" i="12" s="1"/>
  <c r="U21" i="12" s="1"/>
  <c r="G4" i="12"/>
  <c r="F4" i="12"/>
  <c r="AT3" i="12"/>
  <c r="Q3" i="12"/>
  <c r="AG3" i="12" s="1"/>
  <c r="AP3" i="12" s="1"/>
  <c r="O3" i="12"/>
  <c r="P3" i="12" s="1"/>
  <c r="AF3" i="12" s="1"/>
  <c r="AO3" i="12" s="1"/>
  <c r="R23" i="11"/>
  <c r="O23" i="11"/>
  <c r="P23" i="11" s="1"/>
  <c r="G23" i="11"/>
  <c r="F23" i="11"/>
  <c r="R22" i="11"/>
  <c r="O22" i="11"/>
  <c r="P22" i="11" s="1"/>
  <c r="G22" i="11"/>
  <c r="F22" i="11"/>
  <c r="R21" i="11"/>
  <c r="O21" i="11"/>
  <c r="P21" i="11" s="1"/>
  <c r="G21" i="11"/>
  <c r="F21" i="11"/>
  <c r="R20" i="11"/>
  <c r="O20" i="11"/>
  <c r="P20" i="11" s="1"/>
  <c r="G20" i="11"/>
  <c r="F20" i="11"/>
  <c r="R19" i="11"/>
  <c r="O19" i="11"/>
  <c r="P19" i="11" s="1"/>
  <c r="G19" i="11"/>
  <c r="F19" i="11"/>
  <c r="R18" i="11"/>
  <c r="O18" i="11"/>
  <c r="P18" i="11" s="1"/>
  <c r="G18" i="11"/>
  <c r="F18" i="11"/>
  <c r="R17" i="11"/>
  <c r="O17" i="11"/>
  <c r="P17" i="11" s="1"/>
  <c r="G17" i="11"/>
  <c r="F17" i="11"/>
  <c r="R16" i="11"/>
  <c r="O16" i="11"/>
  <c r="P16" i="11" s="1"/>
  <c r="G16" i="11"/>
  <c r="F16" i="11"/>
  <c r="R15" i="11"/>
  <c r="O15" i="11"/>
  <c r="P15" i="11" s="1"/>
  <c r="G15" i="11"/>
  <c r="F15" i="11"/>
  <c r="R14" i="11"/>
  <c r="O14" i="11"/>
  <c r="P14" i="11" s="1"/>
  <c r="G14" i="11"/>
  <c r="F14" i="11"/>
  <c r="R13" i="11"/>
  <c r="O13" i="11"/>
  <c r="P13" i="11" s="1"/>
  <c r="G13" i="11"/>
  <c r="F13" i="11"/>
  <c r="R12" i="11"/>
  <c r="O12" i="11"/>
  <c r="P12" i="11" s="1"/>
  <c r="G12" i="11"/>
  <c r="F12" i="11"/>
  <c r="C12" i="11"/>
  <c r="R11" i="11"/>
  <c r="O11" i="11"/>
  <c r="P11" i="11" s="1"/>
  <c r="G11" i="11"/>
  <c r="F11" i="11"/>
  <c r="R10" i="11"/>
  <c r="O10" i="11"/>
  <c r="G10" i="11"/>
  <c r="F10" i="11"/>
  <c r="C10" i="11"/>
  <c r="V23" i="11" s="1"/>
  <c r="V9" i="11"/>
  <c r="R9" i="11"/>
  <c r="O9" i="11"/>
  <c r="P9" i="11" s="1"/>
  <c r="G9" i="11"/>
  <c r="F9" i="11"/>
  <c r="V8" i="11"/>
  <c r="O8" i="11"/>
  <c r="P8" i="11" s="1"/>
  <c r="G8" i="11"/>
  <c r="F8" i="11"/>
  <c r="C8" i="11"/>
  <c r="Q23" i="11" s="1"/>
  <c r="B8" i="11"/>
  <c r="V7" i="11"/>
  <c r="R7" i="11"/>
  <c r="Q7" i="11"/>
  <c r="O7" i="11"/>
  <c r="P7" i="11" s="1"/>
  <c r="G7" i="11"/>
  <c r="F7" i="11"/>
  <c r="V6" i="11"/>
  <c r="R6" i="11"/>
  <c r="Q6" i="11"/>
  <c r="O6" i="11"/>
  <c r="P6" i="11" s="1"/>
  <c r="G6" i="11"/>
  <c r="F6" i="11"/>
  <c r="C6" i="11"/>
  <c r="R8" i="11" s="1"/>
  <c r="R5" i="11"/>
  <c r="Q5" i="11"/>
  <c r="O5" i="11"/>
  <c r="P5" i="11" s="1"/>
  <c r="G5" i="11"/>
  <c r="F5" i="11"/>
  <c r="C5" i="11"/>
  <c r="B5" i="11"/>
  <c r="W4" i="11"/>
  <c r="V4" i="11"/>
  <c r="Y4" i="11" s="1"/>
  <c r="R4" i="11"/>
  <c r="M20" i="11"/>
  <c r="U20" i="11" s="1"/>
  <c r="M14" i="11"/>
  <c r="U14" i="11" s="1"/>
  <c r="M8" i="11"/>
  <c r="U8" i="11" s="1"/>
  <c r="M4" i="11" a="1"/>
  <c r="M21" i="11" s="1"/>
  <c r="U21" i="11" s="1"/>
  <c r="G4" i="11"/>
  <c r="F4" i="11"/>
  <c r="AT3" i="11"/>
  <c r="R3" i="11"/>
  <c r="Q3" i="11"/>
  <c r="AG3" i="11" s="1"/>
  <c r="AP3" i="11" s="1"/>
  <c r="O3" i="11"/>
  <c r="AE3" i="11" s="1"/>
  <c r="V23" i="10"/>
  <c r="O23" i="10"/>
  <c r="P23" i="10" s="1"/>
  <c r="G23" i="10"/>
  <c r="F23" i="10"/>
  <c r="V22" i="10"/>
  <c r="O22" i="10"/>
  <c r="P22" i="10" s="1"/>
  <c r="G22" i="10"/>
  <c r="F22" i="10"/>
  <c r="V21" i="10"/>
  <c r="O21" i="10"/>
  <c r="P21" i="10" s="1"/>
  <c r="G21" i="10"/>
  <c r="F21" i="10"/>
  <c r="V20" i="10"/>
  <c r="O20" i="10"/>
  <c r="P20" i="10" s="1"/>
  <c r="G20" i="10"/>
  <c r="F20" i="10"/>
  <c r="V19" i="10"/>
  <c r="O19" i="10"/>
  <c r="P19" i="10" s="1"/>
  <c r="G19" i="10"/>
  <c r="F19" i="10"/>
  <c r="V18" i="10"/>
  <c r="O18" i="10"/>
  <c r="P18" i="10" s="1"/>
  <c r="G18" i="10"/>
  <c r="F18" i="10"/>
  <c r="V17" i="10"/>
  <c r="O17" i="10"/>
  <c r="P17" i="10" s="1"/>
  <c r="G17" i="10"/>
  <c r="F17" i="10"/>
  <c r="V16" i="10"/>
  <c r="O16" i="10"/>
  <c r="P16" i="10" s="1"/>
  <c r="G16" i="10"/>
  <c r="F16" i="10"/>
  <c r="V15" i="10"/>
  <c r="O15" i="10"/>
  <c r="P15" i="10" s="1"/>
  <c r="G15" i="10"/>
  <c r="F15" i="10"/>
  <c r="V14" i="10"/>
  <c r="O14" i="10"/>
  <c r="P14" i="10" s="1"/>
  <c r="G14" i="10"/>
  <c r="F14" i="10"/>
  <c r="V13" i="10"/>
  <c r="O13" i="10"/>
  <c r="P13" i="10" s="1"/>
  <c r="G13" i="10"/>
  <c r="F13" i="10"/>
  <c r="V12" i="10"/>
  <c r="O12" i="10"/>
  <c r="P12" i="10" s="1"/>
  <c r="G12" i="10"/>
  <c r="F12" i="10"/>
  <c r="C12" i="10"/>
  <c r="V11" i="10"/>
  <c r="O11" i="10"/>
  <c r="G11" i="10"/>
  <c r="F11" i="10"/>
  <c r="V10" i="10"/>
  <c r="O10" i="10"/>
  <c r="G10" i="10"/>
  <c r="F10" i="10"/>
  <c r="C10" i="10"/>
  <c r="V9" i="10"/>
  <c r="O9" i="10"/>
  <c r="G9" i="10"/>
  <c r="F9" i="10"/>
  <c r="V8" i="10"/>
  <c r="O8" i="10"/>
  <c r="G8" i="10"/>
  <c r="F8" i="10"/>
  <c r="C8" i="10"/>
  <c r="Q11" i="10" s="1"/>
  <c r="B8" i="10"/>
  <c r="V7" i="10"/>
  <c r="O7" i="10"/>
  <c r="P7" i="10" s="1"/>
  <c r="G7" i="10"/>
  <c r="F7" i="10"/>
  <c r="V6" i="10"/>
  <c r="O6" i="10"/>
  <c r="P6" i="10" s="1"/>
  <c r="G6" i="10"/>
  <c r="F6" i="10"/>
  <c r="C6" i="10"/>
  <c r="R10" i="10" s="1"/>
  <c r="V5" i="10"/>
  <c r="Q5" i="10"/>
  <c r="O5" i="10"/>
  <c r="P5" i="10" s="1"/>
  <c r="G5" i="10"/>
  <c r="F5" i="10"/>
  <c r="C5" i="10"/>
  <c r="B5" i="10"/>
  <c r="Y4" i="10"/>
  <c r="W4" i="10"/>
  <c r="V4" i="10"/>
  <c r="R4" i="10"/>
  <c r="M23" i="10"/>
  <c r="U23" i="10" s="1"/>
  <c r="M22" i="10"/>
  <c r="U22" i="10" s="1"/>
  <c r="M19" i="10"/>
  <c r="U19" i="10" s="1"/>
  <c r="M18" i="10"/>
  <c r="U18" i="10" s="1"/>
  <c r="M17" i="10"/>
  <c r="U17" i="10" s="1"/>
  <c r="M16" i="10"/>
  <c r="U16" i="10" s="1"/>
  <c r="M13" i="10"/>
  <c r="U13" i="10" s="1"/>
  <c r="M12" i="10"/>
  <c r="U12" i="10" s="1"/>
  <c r="M11" i="10"/>
  <c r="U11" i="10" s="1"/>
  <c r="M10" i="10"/>
  <c r="U10" i="10" s="1"/>
  <c r="M7" i="10"/>
  <c r="U7" i="10" s="1"/>
  <c r="M6" i="10"/>
  <c r="U6" i="10" s="1"/>
  <c r="M5" i="10"/>
  <c r="U5" i="10" s="1"/>
  <c r="M4" i="10"/>
  <c r="U4" i="10" s="1"/>
  <c r="X4" i="10" s="1"/>
  <c r="M4" i="10" a="1"/>
  <c r="M21" i="10" s="1"/>
  <c r="U21" i="10" s="1"/>
  <c r="G4" i="10"/>
  <c r="F4" i="10"/>
  <c r="AT3" i="10"/>
  <c r="R3" i="10"/>
  <c r="Q3" i="10"/>
  <c r="AG3" i="10" s="1"/>
  <c r="AP3" i="10" s="1"/>
  <c r="O3" i="10"/>
  <c r="AE3" i="10" s="1"/>
  <c r="R23" i="9"/>
  <c r="O23" i="9"/>
  <c r="G23" i="9"/>
  <c r="F23" i="9"/>
  <c r="R22" i="9"/>
  <c r="O22" i="9"/>
  <c r="G22" i="9"/>
  <c r="F22" i="9"/>
  <c r="R21" i="9"/>
  <c r="O21" i="9"/>
  <c r="G21" i="9"/>
  <c r="F21" i="9"/>
  <c r="R20" i="9"/>
  <c r="O20" i="9"/>
  <c r="G20" i="9"/>
  <c r="F20" i="9"/>
  <c r="R19" i="9"/>
  <c r="O19" i="9"/>
  <c r="P19" i="9" s="1"/>
  <c r="G19" i="9"/>
  <c r="F19" i="9"/>
  <c r="R18" i="9"/>
  <c r="O18" i="9"/>
  <c r="P18" i="9" s="1"/>
  <c r="G18" i="9"/>
  <c r="F18" i="9"/>
  <c r="R17" i="9"/>
  <c r="O17" i="9"/>
  <c r="P17" i="9" s="1"/>
  <c r="G17" i="9"/>
  <c r="F17" i="9"/>
  <c r="R16" i="9"/>
  <c r="O16" i="9"/>
  <c r="G16" i="9"/>
  <c r="F16" i="9"/>
  <c r="R15" i="9"/>
  <c r="O15" i="9"/>
  <c r="G15" i="9"/>
  <c r="F15" i="9"/>
  <c r="R14" i="9"/>
  <c r="O14" i="9"/>
  <c r="G14" i="9"/>
  <c r="F14" i="9"/>
  <c r="R13" i="9"/>
  <c r="O13" i="9"/>
  <c r="G13" i="9"/>
  <c r="F13" i="9"/>
  <c r="R12" i="9"/>
  <c r="O12" i="9"/>
  <c r="P12" i="9" s="1"/>
  <c r="G12" i="9"/>
  <c r="F12" i="9"/>
  <c r="C12" i="9"/>
  <c r="V11" i="9"/>
  <c r="R11" i="9"/>
  <c r="O11" i="9"/>
  <c r="P11" i="9" s="1"/>
  <c r="G11" i="9"/>
  <c r="F11" i="9"/>
  <c r="V10" i="9"/>
  <c r="R10" i="9"/>
  <c r="O10" i="9"/>
  <c r="G10" i="9"/>
  <c r="F10" i="9"/>
  <c r="C10" i="9"/>
  <c r="V8" i="9" s="1"/>
  <c r="V9" i="9"/>
  <c r="R9" i="9"/>
  <c r="O9" i="9"/>
  <c r="G9" i="9"/>
  <c r="F9" i="9"/>
  <c r="R8" i="9"/>
  <c r="O8" i="9"/>
  <c r="G8" i="9"/>
  <c r="F8" i="9"/>
  <c r="C8" i="9"/>
  <c r="Q11" i="9" s="1"/>
  <c r="B8" i="9"/>
  <c r="R7" i="9"/>
  <c r="Q7" i="9"/>
  <c r="O7" i="9"/>
  <c r="G7" i="9"/>
  <c r="F7" i="9"/>
  <c r="R6" i="9"/>
  <c r="Q6" i="9"/>
  <c r="O6" i="9"/>
  <c r="G6" i="9"/>
  <c r="F6" i="9"/>
  <c r="R5" i="9"/>
  <c r="Q5" i="9"/>
  <c r="O5" i="9"/>
  <c r="G5" i="9"/>
  <c r="F5" i="9"/>
  <c r="C5" i="9"/>
  <c r="P10" i="9" s="1"/>
  <c r="B5" i="9"/>
  <c r="W4" i="9"/>
  <c r="V4" i="9"/>
  <c r="Y4" i="9" s="1"/>
  <c r="R4" i="9"/>
  <c r="M22" i="9"/>
  <c r="U22" i="9" s="1"/>
  <c r="M16" i="9"/>
  <c r="U16" i="9" s="1"/>
  <c r="M10" i="9"/>
  <c r="U10" i="9" s="1"/>
  <c r="M4" i="9"/>
  <c r="U4" i="9" s="1"/>
  <c r="X4" i="9" s="1"/>
  <c r="AH4" i="9" s="1"/>
  <c r="M4" i="9" a="1"/>
  <c r="M21" i="9" s="1"/>
  <c r="U21" i="9" s="1"/>
  <c r="G4" i="9"/>
  <c r="F4" i="9"/>
  <c r="AT3" i="9"/>
  <c r="R3" i="9"/>
  <c r="Q3" i="9"/>
  <c r="AG3" i="9" s="1"/>
  <c r="AP3" i="9" s="1"/>
  <c r="O3" i="9"/>
  <c r="AE3" i="9" s="1"/>
  <c r="V23" i="8"/>
  <c r="O23" i="8"/>
  <c r="P23" i="8" s="1"/>
  <c r="G23" i="8"/>
  <c r="F23" i="8"/>
  <c r="V22" i="8"/>
  <c r="O22" i="8"/>
  <c r="P22" i="8" s="1"/>
  <c r="G22" i="8"/>
  <c r="F22" i="8"/>
  <c r="V21" i="8"/>
  <c r="O21" i="8"/>
  <c r="P21" i="8" s="1"/>
  <c r="G21" i="8"/>
  <c r="F21" i="8"/>
  <c r="V20" i="8"/>
  <c r="O20" i="8"/>
  <c r="P20" i="8" s="1"/>
  <c r="G20" i="8"/>
  <c r="F20" i="8"/>
  <c r="V19" i="8"/>
  <c r="O19" i="8"/>
  <c r="P19" i="8" s="1"/>
  <c r="G19" i="8"/>
  <c r="F19" i="8"/>
  <c r="V18" i="8"/>
  <c r="O18" i="8"/>
  <c r="P18" i="8" s="1"/>
  <c r="G18" i="8"/>
  <c r="F18" i="8"/>
  <c r="V17" i="8"/>
  <c r="O17" i="8"/>
  <c r="P17" i="8" s="1"/>
  <c r="G17" i="8"/>
  <c r="F17" i="8"/>
  <c r="V16" i="8"/>
  <c r="O16" i="8"/>
  <c r="P16" i="8" s="1"/>
  <c r="G16" i="8"/>
  <c r="F16" i="8"/>
  <c r="V15" i="8"/>
  <c r="O15" i="8"/>
  <c r="P15" i="8" s="1"/>
  <c r="G15" i="8"/>
  <c r="F15" i="8"/>
  <c r="V14" i="8"/>
  <c r="O14" i="8"/>
  <c r="P14" i="8" s="1"/>
  <c r="G14" i="8"/>
  <c r="F14" i="8"/>
  <c r="V13" i="8"/>
  <c r="O13" i="8"/>
  <c r="P13" i="8" s="1"/>
  <c r="G13" i="8"/>
  <c r="F13" i="8"/>
  <c r="V12" i="8"/>
  <c r="O12" i="8"/>
  <c r="P12" i="8" s="1"/>
  <c r="G12" i="8"/>
  <c r="F12" i="8"/>
  <c r="C12" i="8"/>
  <c r="V11" i="8"/>
  <c r="R11" i="8"/>
  <c r="O11" i="8"/>
  <c r="P11" i="8" s="1"/>
  <c r="G11" i="8"/>
  <c r="F11" i="8"/>
  <c r="R10" i="8"/>
  <c r="O10" i="8"/>
  <c r="P10" i="8" s="1"/>
  <c r="G10" i="8"/>
  <c r="F10" i="8"/>
  <c r="C10" i="8"/>
  <c r="V10" i="8" s="1"/>
  <c r="V9" i="8"/>
  <c r="O9" i="8"/>
  <c r="P9" i="8" s="1"/>
  <c r="G9" i="8"/>
  <c r="F9" i="8"/>
  <c r="V8" i="8"/>
  <c r="O8" i="8"/>
  <c r="P8" i="8" s="1"/>
  <c r="G8" i="8"/>
  <c r="F8" i="8"/>
  <c r="C8" i="8"/>
  <c r="Q23" i="8" s="1"/>
  <c r="B8" i="8"/>
  <c r="V7" i="8"/>
  <c r="O7" i="8"/>
  <c r="P7" i="8" s="1"/>
  <c r="G7" i="8"/>
  <c r="F7" i="8"/>
  <c r="V6" i="8"/>
  <c r="Q6" i="8"/>
  <c r="O6" i="8"/>
  <c r="P6" i="8" s="1"/>
  <c r="G6" i="8"/>
  <c r="F6" i="8"/>
  <c r="C6" i="8"/>
  <c r="R9" i="8" s="1"/>
  <c r="V5" i="8"/>
  <c r="R5" i="8"/>
  <c r="Q5" i="8"/>
  <c r="O5" i="8"/>
  <c r="P5" i="8" s="1"/>
  <c r="G5" i="8"/>
  <c r="F5" i="8"/>
  <c r="C5" i="8"/>
  <c r="B5" i="8"/>
  <c r="Y4" i="8"/>
  <c r="W4" i="8"/>
  <c r="V4" i="8"/>
  <c r="R4" i="8"/>
  <c r="M23" i="8"/>
  <c r="U23" i="8" s="1"/>
  <c r="M20" i="8"/>
  <c r="U20" i="8" s="1"/>
  <c r="M19" i="8"/>
  <c r="U19" i="8" s="1"/>
  <c r="M18" i="8"/>
  <c r="U18" i="8" s="1"/>
  <c r="M17" i="8"/>
  <c r="U17" i="8" s="1"/>
  <c r="M14" i="8"/>
  <c r="U14" i="8" s="1"/>
  <c r="M13" i="8"/>
  <c r="U13" i="8" s="1"/>
  <c r="M12" i="8"/>
  <c r="U12" i="8" s="1"/>
  <c r="M11" i="8"/>
  <c r="U11" i="8" s="1"/>
  <c r="M8" i="8"/>
  <c r="U8" i="8" s="1"/>
  <c r="M7" i="8"/>
  <c r="U7" i="8" s="1"/>
  <c r="M6" i="8"/>
  <c r="U6" i="8" s="1"/>
  <c r="M5" i="8"/>
  <c r="U5" i="8" s="1"/>
  <c r="M4" i="8" a="1"/>
  <c r="M22" i="8" s="1"/>
  <c r="U22" i="8" s="1"/>
  <c r="G4" i="8"/>
  <c r="F4" i="8"/>
  <c r="AT3" i="8"/>
  <c r="R3" i="8"/>
  <c r="Q3" i="8"/>
  <c r="AG3" i="8" s="1"/>
  <c r="AP3" i="8" s="1"/>
  <c r="O3" i="8"/>
  <c r="AE3" i="8" s="1"/>
  <c r="O23" i="7"/>
  <c r="P23" i="7" s="1"/>
  <c r="G23" i="7"/>
  <c r="F23" i="7"/>
  <c r="O22" i="7"/>
  <c r="P22" i="7" s="1"/>
  <c r="G22" i="7"/>
  <c r="F22" i="7"/>
  <c r="O21" i="7"/>
  <c r="P21" i="7" s="1"/>
  <c r="G21" i="7"/>
  <c r="F21" i="7"/>
  <c r="O20" i="7"/>
  <c r="P20" i="7" s="1"/>
  <c r="G20" i="7"/>
  <c r="F20" i="7"/>
  <c r="V19" i="7"/>
  <c r="O19" i="7"/>
  <c r="P19" i="7" s="1"/>
  <c r="G19" i="7"/>
  <c r="F19" i="7"/>
  <c r="V18" i="7"/>
  <c r="O18" i="7"/>
  <c r="P18" i="7" s="1"/>
  <c r="G18" i="7"/>
  <c r="F18" i="7"/>
  <c r="V17" i="7"/>
  <c r="O17" i="7"/>
  <c r="P17" i="7" s="1"/>
  <c r="G17" i="7"/>
  <c r="F17" i="7"/>
  <c r="V16" i="7"/>
  <c r="O16" i="7"/>
  <c r="P16" i="7" s="1"/>
  <c r="G16" i="7"/>
  <c r="F16" i="7"/>
  <c r="V15" i="7"/>
  <c r="O15" i="7"/>
  <c r="P15" i="7" s="1"/>
  <c r="G15" i="7"/>
  <c r="F15" i="7"/>
  <c r="V14" i="7"/>
  <c r="O14" i="7"/>
  <c r="P14" i="7" s="1"/>
  <c r="G14" i="7"/>
  <c r="F14" i="7"/>
  <c r="V13" i="7"/>
  <c r="O13" i="7"/>
  <c r="P13" i="7" s="1"/>
  <c r="G13" i="7"/>
  <c r="F13" i="7"/>
  <c r="V12" i="7"/>
  <c r="O12" i="7"/>
  <c r="P12" i="7" s="1"/>
  <c r="G12" i="7"/>
  <c r="F12" i="7"/>
  <c r="C12" i="7"/>
  <c r="V11" i="7"/>
  <c r="O11" i="7"/>
  <c r="P11" i="7" s="1"/>
  <c r="G11" i="7"/>
  <c r="F11" i="7"/>
  <c r="O10" i="7"/>
  <c r="P10" i="7" s="1"/>
  <c r="G10" i="7"/>
  <c r="F10" i="7"/>
  <c r="C10" i="7"/>
  <c r="V23" i="7" s="1"/>
  <c r="V9" i="7"/>
  <c r="O9" i="7"/>
  <c r="P9" i="7" s="1"/>
  <c r="G9" i="7"/>
  <c r="F9" i="7"/>
  <c r="O8" i="7"/>
  <c r="G8" i="7"/>
  <c r="F8" i="7"/>
  <c r="C8" i="7"/>
  <c r="Q23" i="7" s="1"/>
  <c r="B8" i="7"/>
  <c r="V7" i="7"/>
  <c r="O7" i="7"/>
  <c r="P7" i="7" s="1"/>
  <c r="G7" i="7"/>
  <c r="F7" i="7"/>
  <c r="V6" i="7"/>
  <c r="Q6" i="7"/>
  <c r="O6" i="7"/>
  <c r="P6" i="7" s="1"/>
  <c r="G6" i="7"/>
  <c r="F6" i="7"/>
  <c r="C6" i="7"/>
  <c r="R9" i="7" s="1"/>
  <c r="V5" i="7"/>
  <c r="Q5" i="7"/>
  <c r="O5" i="7"/>
  <c r="P5" i="7" s="1"/>
  <c r="G5" i="7"/>
  <c r="F5" i="7"/>
  <c r="C5" i="7"/>
  <c r="B5" i="7"/>
  <c r="Y4" i="7"/>
  <c r="W4" i="7"/>
  <c r="V4" i="7"/>
  <c r="M23" i="7"/>
  <c r="U23" i="7" s="1"/>
  <c r="M18" i="7"/>
  <c r="U18" i="7" s="1"/>
  <c r="M17" i="7"/>
  <c r="U17" i="7" s="1"/>
  <c r="M12" i="7"/>
  <c r="U12" i="7" s="1"/>
  <c r="M11" i="7"/>
  <c r="U11" i="7" s="1"/>
  <c r="M6" i="7"/>
  <c r="U6" i="7" s="1"/>
  <c r="M5" i="7"/>
  <c r="U5" i="7" s="1"/>
  <c r="M4" i="7" a="1"/>
  <c r="M22" i="7" s="1"/>
  <c r="U22" i="7" s="1"/>
  <c r="G4" i="7"/>
  <c r="F4" i="7"/>
  <c r="AT3" i="7"/>
  <c r="Q3" i="7"/>
  <c r="AG3" i="7" s="1"/>
  <c r="AP3" i="7" s="1"/>
  <c r="O3" i="7"/>
  <c r="AE3" i="7" s="1"/>
  <c r="R23" i="6"/>
  <c r="O23" i="6"/>
  <c r="G23" i="6"/>
  <c r="F23" i="6"/>
  <c r="R22" i="6"/>
  <c r="O22" i="6"/>
  <c r="G22" i="6"/>
  <c r="F22" i="6"/>
  <c r="R21" i="6"/>
  <c r="O21" i="6"/>
  <c r="G21" i="6"/>
  <c r="F21" i="6"/>
  <c r="R20" i="6"/>
  <c r="O20" i="6"/>
  <c r="G20" i="6"/>
  <c r="F20" i="6"/>
  <c r="R19" i="6"/>
  <c r="O19" i="6"/>
  <c r="G19" i="6"/>
  <c r="F19" i="6"/>
  <c r="R18" i="6"/>
  <c r="O18" i="6"/>
  <c r="G18" i="6"/>
  <c r="F18" i="6"/>
  <c r="R17" i="6"/>
  <c r="O17" i="6"/>
  <c r="G17" i="6"/>
  <c r="F17" i="6"/>
  <c r="R16" i="6"/>
  <c r="O16" i="6"/>
  <c r="G16" i="6"/>
  <c r="F16" i="6"/>
  <c r="R15" i="6"/>
  <c r="O15" i="6"/>
  <c r="G15" i="6"/>
  <c r="F15" i="6"/>
  <c r="R14" i="6"/>
  <c r="O14" i="6"/>
  <c r="G14" i="6"/>
  <c r="F14" i="6"/>
  <c r="R13" i="6"/>
  <c r="O13" i="6"/>
  <c r="G13" i="6"/>
  <c r="F13" i="6"/>
  <c r="R12" i="6"/>
  <c r="O12" i="6"/>
  <c r="G12" i="6"/>
  <c r="F12" i="6"/>
  <c r="C12" i="6"/>
  <c r="R11" i="6"/>
  <c r="O11" i="6"/>
  <c r="P11" i="6" s="1"/>
  <c r="G11" i="6"/>
  <c r="F11" i="6"/>
  <c r="R10" i="6"/>
  <c r="O10" i="6"/>
  <c r="P10" i="6" s="1"/>
  <c r="G10" i="6"/>
  <c r="F10" i="6"/>
  <c r="C10" i="6"/>
  <c r="V10" i="6" s="1"/>
  <c r="V9" i="6"/>
  <c r="O9" i="6"/>
  <c r="P9" i="6" s="1"/>
  <c r="G9" i="6"/>
  <c r="F9" i="6"/>
  <c r="Q8" i="6"/>
  <c r="O8" i="6"/>
  <c r="G8" i="6"/>
  <c r="F8" i="6"/>
  <c r="C8" i="6"/>
  <c r="Q23" i="6" s="1"/>
  <c r="B8" i="6"/>
  <c r="R7" i="6"/>
  <c r="Q7" i="6"/>
  <c r="O7" i="6"/>
  <c r="G7" i="6"/>
  <c r="F7" i="6"/>
  <c r="R6" i="6"/>
  <c r="Q6" i="6"/>
  <c r="O6" i="6"/>
  <c r="G6" i="6"/>
  <c r="F6" i="6"/>
  <c r="C6" i="6"/>
  <c r="R9" i="6" s="1"/>
  <c r="R5" i="6"/>
  <c r="Q5" i="6"/>
  <c r="O5" i="6"/>
  <c r="P5" i="6" s="1"/>
  <c r="G5" i="6"/>
  <c r="F5" i="6"/>
  <c r="C5" i="6"/>
  <c r="B5" i="6"/>
  <c r="W4" i="6"/>
  <c r="V4" i="6"/>
  <c r="Y4" i="6" s="1"/>
  <c r="R4" i="6"/>
  <c r="M4" i="6" a="1"/>
  <c r="M22" i="6" s="1"/>
  <c r="U22" i="6" s="1"/>
  <c r="G4" i="6"/>
  <c r="F4" i="6"/>
  <c r="AT3" i="6"/>
  <c r="R3" i="6"/>
  <c r="Q3" i="6"/>
  <c r="AG3" i="6" s="1"/>
  <c r="AP3" i="6" s="1"/>
  <c r="O3" i="6"/>
  <c r="AE3" i="6" s="1"/>
  <c r="V23" i="5"/>
  <c r="R23" i="5"/>
  <c r="O23" i="5"/>
  <c r="G23" i="5"/>
  <c r="F23" i="5"/>
  <c r="V22" i="5"/>
  <c r="R22" i="5"/>
  <c r="O22" i="5"/>
  <c r="G22" i="5"/>
  <c r="F22" i="5"/>
  <c r="V21" i="5"/>
  <c r="R21" i="5"/>
  <c r="O21" i="5"/>
  <c r="G21" i="5"/>
  <c r="F21" i="5"/>
  <c r="V20" i="5"/>
  <c r="R20" i="5"/>
  <c r="O20" i="5"/>
  <c r="G20" i="5"/>
  <c r="F20" i="5"/>
  <c r="V19" i="5"/>
  <c r="R19" i="5"/>
  <c r="O19" i="5"/>
  <c r="G19" i="5"/>
  <c r="F19" i="5"/>
  <c r="V18" i="5"/>
  <c r="R18" i="5"/>
  <c r="O18" i="5"/>
  <c r="G18" i="5"/>
  <c r="F18" i="5"/>
  <c r="V17" i="5"/>
  <c r="R17" i="5"/>
  <c r="O17" i="5"/>
  <c r="G17" i="5"/>
  <c r="F17" i="5"/>
  <c r="V16" i="5"/>
  <c r="R16" i="5"/>
  <c r="O16" i="5"/>
  <c r="G16" i="5"/>
  <c r="F16" i="5"/>
  <c r="V15" i="5"/>
  <c r="R15" i="5"/>
  <c r="O15" i="5"/>
  <c r="G15" i="5"/>
  <c r="F15" i="5"/>
  <c r="V14" i="5"/>
  <c r="R14" i="5"/>
  <c r="O14" i="5"/>
  <c r="G14" i="5"/>
  <c r="F14" i="5"/>
  <c r="V13" i="5"/>
  <c r="R13" i="5"/>
  <c r="O13" i="5"/>
  <c r="G13" i="5"/>
  <c r="F13" i="5"/>
  <c r="V12" i="5"/>
  <c r="R12" i="5"/>
  <c r="O12" i="5"/>
  <c r="G12" i="5"/>
  <c r="F12" i="5"/>
  <c r="C12" i="5"/>
  <c r="V11" i="5"/>
  <c r="R11" i="5"/>
  <c r="O11" i="5"/>
  <c r="P11" i="5" s="1"/>
  <c r="G11" i="5"/>
  <c r="F11" i="5"/>
  <c r="R10" i="5"/>
  <c r="O10" i="5"/>
  <c r="G10" i="5"/>
  <c r="F10" i="5"/>
  <c r="C10" i="5"/>
  <c r="V10" i="5" s="1"/>
  <c r="V9" i="5"/>
  <c r="R9" i="5"/>
  <c r="O9" i="5"/>
  <c r="G9" i="5"/>
  <c r="F9" i="5"/>
  <c r="V8" i="5"/>
  <c r="R8" i="5"/>
  <c r="O8" i="5"/>
  <c r="P8" i="5" s="1"/>
  <c r="G8" i="5"/>
  <c r="F8" i="5"/>
  <c r="C8" i="5"/>
  <c r="Q23" i="5" s="1"/>
  <c r="B8" i="5"/>
  <c r="V7" i="5"/>
  <c r="R7" i="5"/>
  <c r="O7" i="5"/>
  <c r="P7" i="5" s="1"/>
  <c r="G7" i="5"/>
  <c r="F7" i="5"/>
  <c r="V6" i="5"/>
  <c r="R6" i="5"/>
  <c r="O6" i="5"/>
  <c r="P6" i="5" s="1"/>
  <c r="G6" i="5"/>
  <c r="F6" i="5"/>
  <c r="V5" i="5"/>
  <c r="U5" i="5"/>
  <c r="R5" i="5"/>
  <c r="O5" i="5"/>
  <c r="P5" i="5" s="1"/>
  <c r="G5" i="5"/>
  <c r="F5" i="5"/>
  <c r="C5" i="5"/>
  <c r="B5" i="5"/>
  <c r="Y4" i="5"/>
  <c r="W4" i="5"/>
  <c r="V4" i="5"/>
  <c r="R4" i="5"/>
  <c r="M23" i="5"/>
  <c r="U23" i="5" s="1"/>
  <c r="M22" i="5"/>
  <c r="U22" i="5" s="1"/>
  <c r="M19" i="5"/>
  <c r="U19" i="5" s="1"/>
  <c r="M18" i="5"/>
  <c r="U18" i="5" s="1"/>
  <c r="M17" i="5"/>
  <c r="U17" i="5" s="1"/>
  <c r="M16" i="5"/>
  <c r="U16" i="5" s="1"/>
  <c r="M13" i="5"/>
  <c r="U13" i="5" s="1"/>
  <c r="M12" i="5"/>
  <c r="U12" i="5" s="1"/>
  <c r="M11" i="5"/>
  <c r="U11" i="5" s="1"/>
  <c r="M10" i="5"/>
  <c r="U10" i="5" s="1"/>
  <c r="M7" i="5"/>
  <c r="U7" i="5" s="1"/>
  <c r="M6" i="5"/>
  <c r="U6" i="5" s="1"/>
  <c r="M5" i="5"/>
  <c r="M4" i="5"/>
  <c r="U4" i="5" s="1"/>
  <c r="X4" i="5" s="1"/>
  <c r="M4" i="5" a="1"/>
  <c r="M21" i="5" s="1"/>
  <c r="U21" i="5" s="1"/>
  <c r="G4" i="5"/>
  <c r="F4" i="5"/>
  <c r="AT3" i="5"/>
  <c r="R3" i="5"/>
  <c r="Q3" i="5"/>
  <c r="AG3" i="5" s="1"/>
  <c r="AP3" i="5" s="1"/>
  <c r="O3" i="5"/>
  <c r="P3" i="5" s="1"/>
  <c r="AF3" i="5" s="1"/>
  <c r="AO3" i="5" s="1"/>
  <c r="O23" i="4"/>
  <c r="P23" i="4" s="1"/>
  <c r="G23" i="4"/>
  <c r="F23" i="4"/>
  <c r="O22" i="4"/>
  <c r="G22" i="4"/>
  <c r="F22" i="4"/>
  <c r="O21" i="4"/>
  <c r="G21" i="4"/>
  <c r="F21" i="4"/>
  <c r="O20" i="4"/>
  <c r="G20" i="4"/>
  <c r="F20" i="4"/>
  <c r="O19" i="4"/>
  <c r="G19" i="4"/>
  <c r="F19" i="4"/>
  <c r="O18" i="4"/>
  <c r="G18" i="4"/>
  <c r="F18" i="4"/>
  <c r="O17" i="4"/>
  <c r="G17" i="4"/>
  <c r="F17" i="4"/>
  <c r="O16" i="4"/>
  <c r="G16" i="4"/>
  <c r="F16" i="4"/>
  <c r="O15" i="4"/>
  <c r="G15" i="4"/>
  <c r="F15" i="4"/>
  <c r="O14" i="4"/>
  <c r="G14" i="4"/>
  <c r="F14" i="4"/>
  <c r="O13" i="4"/>
  <c r="G13" i="4"/>
  <c r="F13" i="4"/>
  <c r="O12" i="4"/>
  <c r="G12" i="4"/>
  <c r="F12" i="4"/>
  <c r="C12" i="4"/>
  <c r="V11" i="4"/>
  <c r="O11" i="4"/>
  <c r="P11" i="4" s="1"/>
  <c r="G11" i="4"/>
  <c r="F11" i="4"/>
  <c r="V10" i="4"/>
  <c r="O10" i="4"/>
  <c r="P10" i="4" s="1"/>
  <c r="G10" i="4"/>
  <c r="F10" i="4"/>
  <c r="C10" i="4"/>
  <c r="V23" i="4" s="1"/>
  <c r="V9" i="4"/>
  <c r="O9" i="4"/>
  <c r="G9" i="4"/>
  <c r="F9" i="4"/>
  <c r="V8" i="4"/>
  <c r="O8" i="4"/>
  <c r="P8" i="4" s="1"/>
  <c r="G8" i="4"/>
  <c r="F8" i="4"/>
  <c r="C8" i="4"/>
  <c r="Q11" i="4" s="1"/>
  <c r="B8" i="4"/>
  <c r="Q7" i="4"/>
  <c r="O7" i="4"/>
  <c r="G7" i="4"/>
  <c r="F7" i="4"/>
  <c r="Q6" i="4"/>
  <c r="O6" i="4"/>
  <c r="G6" i="4"/>
  <c r="F6" i="4"/>
  <c r="C6" i="4"/>
  <c r="R8" i="4" s="1"/>
  <c r="V5" i="4"/>
  <c r="U5" i="4"/>
  <c r="Q5" i="4"/>
  <c r="O5" i="4"/>
  <c r="P5" i="4" s="1"/>
  <c r="G5" i="4"/>
  <c r="F5" i="4"/>
  <c r="C5" i="4"/>
  <c r="B5" i="4"/>
  <c r="W4" i="4"/>
  <c r="V4" i="4"/>
  <c r="Y4" i="4" s="1"/>
  <c r="M23" i="4"/>
  <c r="U23" i="4" s="1"/>
  <c r="M22" i="4"/>
  <c r="U22" i="4" s="1"/>
  <c r="M20" i="4"/>
  <c r="U20" i="4" s="1"/>
  <c r="M17" i="4"/>
  <c r="U17" i="4" s="1"/>
  <c r="M16" i="4"/>
  <c r="U16" i="4" s="1"/>
  <c r="M14" i="4"/>
  <c r="U14" i="4" s="1"/>
  <c r="M11" i="4"/>
  <c r="U11" i="4" s="1"/>
  <c r="M10" i="4"/>
  <c r="U10" i="4" s="1"/>
  <c r="M8" i="4"/>
  <c r="U8" i="4" s="1"/>
  <c r="M5" i="4"/>
  <c r="M4" i="4"/>
  <c r="U4" i="4" s="1"/>
  <c r="X4" i="4" s="1"/>
  <c r="M4" i="4" a="1"/>
  <c r="M21" i="4" s="1"/>
  <c r="U21" i="4" s="1"/>
  <c r="G4" i="4"/>
  <c r="F4" i="4"/>
  <c r="AT3" i="4"/>
  <c r="Q3" i="4"/>
  <c r="AG3" i="4" s="1"/>
  <c r="AP3" i="4" s="1"/>
  <c r="O3" i="4"/>
  <c r="P3" i="4" s="1"/>
  <c r="AF3" i="4" s="1"/>
  <c r="AO3" i="4" s="1"/>
  <c r="R23" i="3"/>
  <c r="O23" i="3"/>
  <c r="P23" i="3" s="1"/>
  <c r="G23" i="3"/>
  <c r="F23" i="3"/>
  <c r="R22" i="3"/>
  <c r="O22" i="3"/>
  <c r="P22" i="3" s="1"/>
  <c r="G22" i="3"/>
  <c r="F22" i="3"/>
  <c r="R21" i="3"/>
  <c r="O21" i="3"/>
  <c r="P21" i="3" s="1"/>
  <c r="G21" i="3"/>
  <c r="F21" i="3"/>
  <c r="R20" i="3"/>
  <c r="O20" i="3"/>
  <c r="P20" i="3" s="1"/>
  <c r="G20" i="3"/>
  <c r="F20" i="3"/>
  <c r="R19" i="3"/>
  <c r="O19" i="3"/>
  <c r="P19" i="3" s="1"/>
  <c r="G19" i="3"/>
  <c r="F19" i="3"/>
  <c r="R18" i="3"/>
  <c r="O18" i="3"/>
  <c r="P18" i="3" s="1"/>
  <c r="G18" i="3"/>
  <c r="F18" i="3"/>
  <c r="R17" i="3"/>
  <c r="O17" i="3"/>
  <c r="P17" i="3" s="1"/>
  <c r="G17" i="3"/>
  <c r="F17" i="3"/>
  <c r="R16" i="3"/>
  <c r="O16" i="3"/>
  <c r="P16" i="3" s="1"/>
  <c r="G16" i="3"/>
  <c r="F16" i="3"/>
  <c r="R15" i="3"/>
  <c r="O15" i="3"/>
  <c r="P15" i="3" s="1"/>
  <c r="G15" i="3"/>
  <c r="F15" i="3"/>
  <c r="R14" i="3"/>
  <c r="O14" i="3"/>
  <c r="P14" i="3" s="1"/>
  <c r="G14" i="3"/>
  <c r="F14" i="3"/>
  <c r="R13" i="3"/>
  <c r="O13" i="3"/>
  <c r="P13" i="3" s="1"/>
  <c r="G13" i="3"/>
  <c r="F13" i="3"/>
  <c r="R12" i="3"/>
  <c r="O12" i="3"/>
  <c r="P12" i="3" s="1"/>
  <c r="G12" i="3"/>
  <c r="F12" i="3"/>
  <c r="C12" i="3"/>
  <c r="R11" i="3"/>
  <c r="O11" i="3"/>
  <c r="P11" i="3" s="1"/>
  <c r="G11" i="3"/>
  <c r="F11" i="3"/>
  <c r="R10" i="3"/>
  <c r="O10" i="3"/>
  <c r="G10" i="3"/>
  <c r="F10" i="3"/>
  <c r="C10" i="3"/>
  <c r="V23" i="3" s="1"/>
  <c r="V9" i="3"/>
  <c r="R9" i="3"/>
  <c r="O9" i="3"/>
  <c r="P9" i="3" s="1"/>
  <c r="G9" i="3"/>
  <c r="F9" i="3"/>
  <c r="V8" i="3"/>
  <c r="O8" i="3"/>
  <c r="P8" i="3" s="1"/>
  <c r="G8" i="3"/>
  <c r="F8" i="3"/>
  <c r="C8" i="3"/>
  <c r="Q23" i="3" s="1"/>
  <c r="B8" i="3"/>
  <c r="V7" i="3"/>
  <c r="R7" i="3"/>
  <c r="Q7" i="3"/>
  <c r="O7" i="3"/>
  <c r="P7" i="3" s="1"/>
  <c r="G7" i="3"/>
  <c r="F7" i="3"/>
  <c r="V6" i="3"/>
  <c r="R6" i="3"/>
  <c r="Q6" i="3"/>
  <c r="O6" i="3"/>
  <c r="P6" i="3" s="1"/>
  <c r="G6" i="3"/>
  <c r="F6" i="3"/>
  <c r="C6" i="3"/>
  <c r="R8" i="3" s="1"/>
  <c r="R5" i="3"/>
  <c r="Q5" i="3"/>
  <c r="O5" i="3"/>
  <c r="P5" i="3" s="1"/>
  <c r="G5" i="3"/>
  <c r="F5" i="3"/>
  <c r="C5" i="3"/>
  <c r="B5" i="3"/>
  <c r="W4" i="3"/>
  <c r="V4" i="3"/>
  <c r="Y4" i="3" s="1"/>
  <c r="R4" i="3"/>
  <c r="M20" i="3"/>
  <c r="U20" i="3" s="1"/>
  <c r="M14" i="3"/>
  <c r="U14" i="3" s="1"/>
  <c r="M8" i="3"/>
  <c r="U8" i="3" s="1"/>
  <c r="M4" i="3" a="1"/>
  <c r="M21" i="3" s="1"/>
  <c r="U21" i="3" s="1"/>
  <c r="G4" i="3"/>
  <c r="F4" i="3"/>
  <c r="AT3" i="3"/>
  <c r="R3" i="3"/>
  <c r="Q3" i="3"/>
  <c r="AG3" i="3" s="1"/>
  <c r="AP3" i="3" s="1"/>
  <c r="O3" i="3"/>
  <c r="AE3" i="3" s="1"/>
  <c r="V23" i="2"/>
  <c r="O23" i="2"/>
  <c r="P23" i="2" s="1"/>
  <c r="G23" i="2"/>
  <c r="F23" i="2"/>
  <c r="V22" i="2"/>
  <c r="O22" i="2"/>
  <c r="P22" i="2" s="1"/>
  <c r="G22" i="2"/>
  <c r="F22" i="2"/>
  <c r="V21" i="2"/>
  <c r="O21" i="2"/>
  <c r="P21" i="2" s="1"/>
  <c r="G21" i="2"/>
  <c r="F21" i="2"/>
  <c r="V20" i="2"/>
  <c r="O20" i="2"/>
  <c r="P20" i="2" s="1"/>
  <c r="G20" i="2"/>
  <c r="F20" i="2"/>
  <c r="V19" i="2"/>
  <c r="O19" i="2"/>
  <c r="P19" i="2" s="1"/>
  <c r="G19" i="2"/>
  <c r="F19" i="2"/>
  <c r="V18" i="2"/>
  <c r="O18" i="2"/>
  <c r="P18" i="2" s="1"/>
  <c r="G18" i="2"/>
  <c r="F18" i="2"/>
  <c r="V17" i="2"/>
  <c r="O17" i="2"/>
  <c r="P17" i="2" s="1"/>
  <c r="G17" i="2"/>
  <c r="F17" i="2"/>
  <c r="V16" i="2"/>
  <c r="O16" i="2"/>
  <c r="P16" i="2" s="1"/>
  <c r="G16" i="2"/>
  <c r="F16" i="2"/>
  <c r="V15" i="2"/>
  <c r="O15" i="2"/>
  <c r="P15" i="2" s="1"/>
  <c r="G15" i="2"/>
  <c r="F15" i="2"/>
  <c r="V14" i="2"/>
  <c r="O14" i="2"/>
  <c r="P14" i="2" s="1"/>
  <c r="G14" i="2"/>
  <c r="F14" i="2"/>
  <c r="V13" i="2"/>
  <c r="O13" i="2"/>
  <c r="P13" i="2" s="1"/>
  <c r="G13" i="2"/>
  <c r="F13" i="2"/>
  <c r="V12" i="2"/>
  <c r="O12" i="2"/>
  <c r="P12" i="2" s="1"/>
  <c r="G12" i="2"/>
  <c r="F12" i="2"/>
  <c r="C12" i="2"/>
  <c r="V11" i="2"/>
  <c r="O11" i="2"/>
  <c r="P11" i="2" s="1"/>
  <c r="G11" i="2"/>
  <c r="F11" i="2"/>
  <c r="V10" i="2"/>
  <c r="O10" i="2"/>
  <c r="G10" i="2"/>
  <c r="F10" i="2"/>
  <c r="C10" i="2"/>
  <c r="V9" i="2"/>
  <c r="O9" i="2"/>
  <c r="G9" i="2"/>
  <c r="F9" i="2"/>
  <c r="V8" i="2"/>
  <c r="O8" i="2"/>
  <c r="G8" i="2"/>
  <c r="F8" i="2"/>
  <c r="C8" i="2"/>
  <c r="Q11" i="2" s="1"/>
  <c r="B8" i="2"/>
  <c r="V7" i="2"/>
  <c r="O7" i="2"/>
  <c r="P7" i="2" s="1"/>
  <c r="G7" i="2"/>
  <c r="F7" i="2"/>
  <c r="V6" i="2"/>
  <c r="O6" i="2"/>
  <c r="P6" i="2" s="1"/>
  <c r="G6" i="2"/>
  <c r="F6" i="2"/>
  <c r="C6" i="2"/>
  <c r="R10" i="2" s="1"/>
  <c r="V5" i="2"/>
  <c r="Q5" i="2"/>
  <c r="O5" i="2"/>
  <c r="P5" i="2" s="1"/>
  <c r="G5" i="2"/>
  <c r="F5" i="2"/>
  <c r="C5" i="2"/>
  <c r="B5" i="2"/>
  <c r="Y4" i="2"/>
  <c r="W4" i="2"/>
  <c r="V4" i="2"/>
  <c r="M23" i="2"/>
  <c r="U23" i="2" s="1"/>
  <c r="M22" i="2"/>
  <c r="U22" i="2" s="1"/>
  <c r="M19" i="2"/>
  <c r="U19" i="2" s="1"/>
  <c r="M18" i="2"/>
  <c r="U18" i="2" s="1"/>
  <c r="M17" i="2"/>
  <c r="U17" i="2" s="1"/>
  <c r="M16" i="2"/>
  <c r="U16" i="2" s="1"/>
  <c r="M13" i="2"/>
  <c r="U13" i="2" s="1"/>
  <c r="M12" i="2"/>
  <c r="U12" i="2" s="1"/>
  <c r="M11" i="2"/>
  <c r="U11" i="2" s="1"/>
  <c r="M10" i="2"/>
  <c r="U10" i="2" s="1"/>
  <c r="M7" i="2"/>
  <c r="U7" i="2" s="1"/>
  <c r="M6" i="2"/>
  <c r="U6" i="2" s="1"/>
  <c r="M5" i="2"/>
  <c r="U5" i="2" s="1"/>
  <c r="M4" i="2"/>
  <c r="U4" i="2" s="1"/>
  <c r="X4" i="2" s="1"/>
  <c r="M4" i="2" a="1"/>
  <c r="M21" i="2" s="1"/>
  <c r="U21" i="2" s="1"/>
  <c r="G4" i="2"/>
  <c r="F4" i="2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G23" i="1"/>
  <c r="F23" i="1"/>
  <c r="V22" i="1"/>
  <c r="R22" i="1"/>
  <c r="Q22" i="1"/>
  <c r="P22" i="1"/>
  <c r="O22" i="1"/>
  <c r="G22" i="1"/>
  <c r="F22" i="1"/>
  <c r="V21" i="1"/>
  <c r="R21" i="1"/>
  <c r="Q21" i="1"/>
  <c r="P21" i="1"/>
  <c r="O21" i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O14" i="1"/>
  <c r="P14" i="1" s="1"/>
  <c r="G14" i="1"/>
  <c r="F14" i="1"/>
  <c r="V13" i="1"/>
  <c r="R13" i="1"/>
  <c r="Q13" i="1"/>
  <c r="O13" i="1"/>
  <c r="P13" i="1" s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G10" i="1"/>
  <c r="F10" i="1"/>
  <c r="H10" i="1" s="1"/>
  <c r="I10" i="1" s="1"/>
  <c r="J10" i="1" s="1"/>
  <c r="V9" i="1"/>
  <c r="R9" i="1"/>
  <c r="Q9" i="1"/>
  <c r="O9" i="1"/>
  <c r="P9" i="1" s="1"/>
  <c r="G9" i="1"/>
  <c r="F9" i="1"/>
  <c r="H9" i="1" s="1"/>
  <c r="I9" i="1" s="1"/>
  <c r="J9" i="1" s="1"/>
  <c r="C9" i="1"/>
  <c r="C9" i="22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W4" i="1"/>
  <c r="V4" i="1"/>
  <c r="Y4" i="1" s="1"/>
  <c r="R4" i="1"/>
  <c r="M22" i="1"/>
  <c r="U22" i="1" s="1"/>
  <c r="M20" i="1"/>
  <c r="U20" i="1" s="1"/>
  <c r="M16" i="1"/>
  <c r="U16" i="1" s="1"/>
  <c r="M14" i="1"/>
  <c r="U14" i="1" s="1"/>
  <c r="M10" i="1"/>
  <c r="U10" i="1" s="1"/>
  <c r="M8" i="1"/>
  <c r="U8" i="1" s="1"/>
  <c r="M4" i="1"/>
  <c r="U4" i="1" s="1"/>
  <c r="X4" i="1" s="1"/>
  <c r="AH4" i="1" s="1"/>
  <c r="AQ4" i="1" s="1"/>
  <c r="M4" i="1" a="1"/>
  <c r="M21" i="1" s="1"/>
  <c r="U21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P3" i="96" l="1"/>
  <c r="AF3" i="96" s="1"/>
  <c r="AO3" i="96" s="1"/>
  <c r="P3" i="47"/>
  <c r="AF3" i="47" s="1"/>
  <c r="AO3" i="47" s="1"/>
  <c r="P3" i="44"/>
  <c r="AF3" i="44" s="1"/>
  <c r="AO3" i="44" s="1"/>
  <c r="P3" i="92"/>
  <c r="AF3" i="92" s="1"/>
  <c r="AO3" i="92" s="1"/>
  <c r="AE3" i="92"/>
  <c r="AN3" i="92" s="1"/>
  <c r="AE3" i="91"/>
  <c r="P3" i="91"/>
  <c r="AF3" i="91" s="1"/>
  <c r="AO3" i="91" s="1"/>
  <c r="AE3" i="90"/>
  <c r="AN3" i="90" s="1"/>
  <c r="AE3" i="88"/>
  <c r="P3" i="40"/>
  <c r="AF3" i="40" s="1"/>
  <c r="AO3" i="40" s="1"/>
  <c r="P3" i="39"/>
  <c r="AF3" i="39" s="1"/>
  <c r="AO3" i="39" s="1"/>
  <c r="P3" i="85"/>
  <c r="AF3" i="85" s="1"/>
  <c r="AO3" i="85" s="1"/>
  <c r="P3" i="34"/>
  <c r="AF3" i="34" s="1"/>
  <c r="AO3" i="34" s="1"/>
  <c r="P3" i="31"/>
  <c r="AF3" i="31" s="1"/>
  <c r="AO3" i="31" s="1"/>
  <c r="AE3" i="79"/>
  <c r="AN3" i="79" s="1"/>
  <c r="P3" i="29"/>
  <c r="AF3" i="29" s="1"/>
  <c r="AO3" i="29" s="1"/>
  <c r="P3" i="75"/>
  <c r="AF3" i="75" s="1"/>
  <c r="AO3" i="75" s="1"/>
  <c r="AE3" i="75"/>
  <c r="P3" i="27"/>
  <c r="AF3" i="27" s="1"/>
  <c r="AO3" i="27" s="1"/>
  <c r="P9" i="24"/>
  <c r="P3" i="24"/>
  <c r="AF3" i="24" s="1"/>
  <c r="AO3" i="24" s="1"/>
  <c r="O6" i="71"/>
  <c r="P6" i="71" s="1"/>
  <c r="P3" i="23"/>
  <c r="AF3" i="23" s="1"/>
  <c r="AO3" i="23" s="1"/>
  <c r="O7" i="71"/>
  <c r="P7" i="71" s="1"/>
  <c r="O11" i="71"/>
  <c r="P11" i="71" s="1"/>
  <c r="O8" i="71"/>
  <c r="P8" i="71" s="1"/>
  <c r="P8" i="22"/>
  <c r="O12" i="69"/>
  <c r="P12" i="69" s="1"/>
  <c r="P23" i="21"/>
  <c r="O15" i="69"/>
  <c r="P15" i="69" s="1"/>
  <c r="O5" i="68"/>
  <c r="P5" i="68" s="1"/>
  <c r="O13" i="68"/>
  <c r="P13" i="68" s="1"/>
  <c r="O15" i="68"/>
  <c r="P15" i="68" s="1"/>
  <c r="O17" i="68"/>
  <c r="P17" i="68" s="1"/>
  <c r="O19" i="68"/>
  <c r="P19" i="68" s="1"/>
  <c r="O21" i="68"/>
  <c r="P21" i="68" s="1"/>
  <c r="O23" i="68"/>
  <c r="P23" i="68" s="1"/>
  <c r="P9" i="20"/>
  <c r="O12" i="68"/>
  <c r="P12" i="68" s="1"/>
  <c r="O14" i="68"/>
  <c r="P14" i="68" s="1"/>
  <c r="O16" i="68"/>
  <c r="P16" i="68" s="1"/>
  <c r="O18" i="68"/>
  <c r="P18" i="68" s="1"/>
  <c r="O20" i="68"/>
  <c r="P20" i="68" s="1"/>
  <c r="O22" i="68"/>
  <c r="P22" i="68" s="1"/>
  <c r="P10" i="19"/>
  <c r="P3" i="19"/>
  <c r="AF3" i="19" s="1"/>
  <c r="AO3" i="19" s="1"/>
  <c r="P11" i="18"/>
  <c r="P10" i="17"/>
  <c r="O14" i="64"/>
  <c r="P14" i="64" s="1"/>
  <c r="O20" i="64"/>
  <c r="P20" i="64" s="1"/>
  <c r="O13" i="64"/>
  <c r="P13" i="64" s="1"/>
  <c r="O19" i="64"/>
  <c r="P19" i="64" s="1"/>
  <c r="O12" i="64"/>
  <c r="P12" i="64" s="1"/>
  <c r="O18" i="64"/>
  <c r="P18" i="64" s="1"/>
  <c r="O17" i="64"/>
  <c r="P17" i="64" s="1"/>
  <c r="O23" i="64"/>
  <c r="P23" i="64" s="1"/>
  <c r="P3" i="16"/>
  <c r="AF3" i="16" s="1"/>
  <c r="AO3" i="16" s="1"/>
  <c r="O7" i="64"/>
  <c r="P7" i="64" s="1"/>
  <c r="O16" i="64"/>
  <c r="P16" i="64" s="1"/>
  <c r="O22" i="64"/>
  <c r="P22" i="64" s="1"/>
  <c r="P9" i="16"/>
  <c r="O6" i="64"/>
  <c r="P6" i="64" s="1"/>
  <c r="O15" i="64"/>
  <c r="P15" i="64" s="1"/>
  <c r="O21" i="64"/>
  <c r="P21" i="64" s="1"/>
  <c r="P11" i="15"/>
  <c r="P9" i="14"/>
  <c r="P23" i="13"/>
  <c r="O5" i="60"/>
  <c r="P9" i="12"/>
  <c r="O8" i="60"/>
  <c r="O11" i="60"/>
  <c r="P10" i="11"/>
  <c r="O3" i="59"/>
  <c r="P3" i="59" s="1"/>
  <c r="AF3" i="59" s="1"/>
  <c r="AO3" i="59" s="1"/>
  <c r="P3" i="11"/>
  <c r="AF3" i="11" s="1"/>
  <c r="AO3" i="11" s="1"/>
  <c r="O11" i="58"/>
  <c r="P11" i="58" s="1"/>
  <c r="P11" i="10"/>
  <c r="P3" i="10"/>
  <c r="AF3" i="10" s="1"/>
  <c r="AO3" i="10" s="1"/>
  <c r="O16" i="58"/>
  <c r="P16" i="58" s="1"/>
  <c r="O21" i="58"/>
  <c r="P21" i="58" s="1"/>
  <c r="O7" i="58"/>
  <c r="P7" i="58" s="1"/>
  <c r="O15" i="58"/>
  <c r="P15" i="58" s="1"/>
  <c r="O6" i="58"/>
  <c r="P6" i="58" s="1"/>
  <c r="P3" i="8"/>
  <c r="AF3" i="8" s="1"/>
  <c r="AO3" i="8" s="1"/>
  <c r="O5" i="56"/>
  <c r="P5" i="56" s="1"/>
  <c r="O17" i="56"/>
  <c r="P17" i="56" s="1"/>
  <c r="P8" i="7"/>
  <c r="P3" i="7"/>
  <c r="AF3" i="7" s="1"/>
  <c r="AO3" i="7" s="1"/>
  <c r="P8" i="6"/>
  <c r="O8" i="54"/>
  <c r="P8" i="54" s="1"/>
  <c r="O3" i="53"/>
  <c r="P3" i="53" s="1"/>
  <c r="AF3" i="53" s="1"/>
  <c r="AO3" i="53" s="1"/>
  <c r="P23" i="5"/>
  <c r="P9" i="4"/>
  <c r="P3" i="3"/>
  <c r="AF3" i="3" s="1"/>
  <c r="AO3" i="3" s="1"/>
  <c r="P10" i="3"/>
  <c r="P10" i="2"/>
  <c r="P3" i="2"/>
  <c r="AF3" i="2" s="1"/>
  <c r="AO3" i="2" s="1"/>
  <c r="O6" i="49"/>
  <c r="P6" i="49" s="1"/>
  <c r="Q8" i="4"/>
  <c r="Q13" i="4"/>
  <c r="Q16" i="4"/>
  <c r="Q19" i="4"/>
  <c r="Q22" i="4"/>
  <c r="Q8" i="7"/>
  <c r="Q15" i="9"/>
  <c r="Q21" i="9"/>
  <c r="Q14" i="17"/>
  <c r="Q20" i="17"/>
  <c r="Q9" i="20"/>
  <c r="Q10" i="23"/>
  <c r="Q18" i="52"/>
  <c r="Q20" i="52"/>
  <c r="Q22" i="52"/>
  <c r="Q10" i="54"/>
  <c r="Q9" i="56"/>
  <c r="Q10" i="56"/>
  <c r="Q15" i="56"/>
  <c r="Q23" i="56"/>
  <c r="Q9" i="58"/>
  <c r="Q21" i="58"/>
  <c r="Q23" i="58"/>
  <c r="Q20" i="60"/>
  <c r="Q12" i="65"/>
  <c r="Q15" i="65"/>
  <c r="Q18" i="65"/>
  <c r="Q21" i="65"/>
  <c r="Q11" i="68"/>
  <c r="Q8" i="69"/>
  <c r="Q13" i="69"/>
  <c r="Q23" i="69"/>
  <c r="Q16" i="73"/>
  <c r="Q22" i="73"/>
  <c r="Q28" i="73"/>
  <c r="Q34" i="73"/>
  <c r="Q40" i="73"/>
  <c r="Q46" i="73"/>
  <c r="Q52" i="73"/>
  <c r="Q72" i="73"/>
  <c r="Q87" i="73"/>
  <c r="Q14" i="9"/>
  <c r="Q20" i="9"/>
  <c r="Q12" i="12"/>
  <c r="Q15" i="12"/>
  <c r="Q18" i="12"/>
  <c r="Q21" i="12"/>
  <c r="Q13" i="17"/>
  <c r="Q19" i="17"/>
  <c r="Q8" i="20"/>
  <c r="Q13" i="20"/>
  <c r="Q16" i="20"/>
  <c r="Q19" i="20"/>
  <c r="Q22" i="20"/>
  <c r="Q9" i="54"/>
  <c r="Q12" i="56"/>
  <c r="Q22" i="56"/>
  <c r="Q16" i="58"/>
  <c r="Q7" i="68"/>
  <c r="Q6" i="69"/>
  <c r="Q18" i="69"/>
  <c r="Q22" i="69"/>
  <c r="Q14" i="72"/>
  <c r="Q17" i="72"/>
  <c r="Q20" i="72"/>
  <c r="Q23" i="72"/>
  <c r="Q15" i="73"/>
  <c r="Q21" i="73"/>
  <c r="Q27" i="73"/>
  <c r="Q33" i="73"/>
  <c r="Q39" i="73"/>
  <c r="Q45" i="73"/>
  <c r="Q51" i="73"/>
  <c r="Q63" i="73"/>
  <c r="Q78" i="73"/>
  <c r="Q12" i="4"/>
  <c r="Q15" i="4"/>
  <c r="Q18" i="4"/>
  <c r="Q21" i="4"/>
  <c r="Q13" i="9"/>
  <c r="Q19" i="9"/>
  <c r="Q12" i="11"/>
  <c r="Q10" i="15"/>
  <c r="Q8" i="17"/>
  <c r="Q9" i="17"/>
  <c r="Q12" i="17"/>
  <c r="Q18" i="17"/>
  <c r="Q11" i="25"/>
  <c r="Q13" i="52"/>
  <c r="Q15" i="52"/>
  <c r="Q17" i="52"/>
  <c r="Q12" i="54"/>
  <c r="Q14" i="54"/>
  <c r="Q16" i="54"/>
  <c r="Q18" i="54"/>
  <c r="Q20" i="54"/>
  <c r="Q22" i="54"/>
  <c r="Q14" i="56"/>
  <c r="Q18" i="56"/>
  <c r="Q21" i="56"/>
  <c r="Q13" i="58"/>
  <c r="Q18" i="58"/>
  <c r="Q20" i="58"/>
  <c r="Q11" i="59"/>
  <c r="Q7" i="63"/>
  <c r="Q13" i="63"/>
  <c r="Q15" i="63"/>
  <c r="Q17" i="63"/>
  <c r="Q19" i="63"/>
  <c r="Q21" i="63"/>
  <c r="Q23" i="63"/>
  <c r="Q5" i="64"/>
  <c r="Q10" i="64"/>
  <c r="Q14" i="65"/>
  <c r="Q17" i="65"/>
  <c r="Q20" i="65"/>
  <c r="Q23" i="65"/>
  <c r="Q5" i="69"/>
  <c r="Q12" i="69"/>
  <c r="Q17" i="69"/>
  <c r="Q11" i="70"/>
  <c r="Q84" i="73"/>
  <c r="Q9" i="9"/>
  <c r="Q12" i="9"/>
  <c r="Q18" i="9"/>
  <c r="Q14" i="12"/>
  <c r="Q17" i="12"/>
  <c r="Q20" i="12"/>
  <c r="Q23" i="12"/>
  <c r="Q17" i="17"/>
  <c r="Q23" i="17"/>
  <c r="Q12" i="20"/>
  <c r="Q15" i="20"/>
  <c r="Q18" i="20"/>
  <c r="Q21" i="20"/>
  <c r="Q19" i="52"/>
  <c r="Q21" i="52"/>
  <c r="Q8" i="54"/>
  <c r="Q21" i="55"/>
  <c r="Q20" i="56"/>
  <c r="Q15" i="58"/>
  <c r="Q22" i="58"/>
  <c r="Q14" i="60"/>
  <c r="Q9" i="65"/>
  <c r="Q10" i="65"/>
  <c r="Q6" i="68"/>
  <c r="Q10" i="68"/>
  <c r="Q16" i="69"/>
  <c r="Q21" i="69"/>
  <c r="Q13" i="72"/>
  <c r="Q16" i="72"/>
  <c r="Q19" i="72"/>
  <c r="Q22" i="72"/>
  <c r="Q6" i="73"/>
  <c r="Q7" i="73"/>
  <c r="Q13" i="73"/>
  <c r="Q19" i="73"/>
  <c r="Q25" i="73"/>
  <c r="Q31" i="73"/>
  <c r="Q37" i="73"/>
  <c r="Q43" i="73"/>
  <c r="Q49" i="73"/>
  <c r="Q69" i="73"/>
  <c r="Q90" i="73"/>
  <c r="Q14" i="4"/>
  <c r="Q17" i="4"/>
  <c r="Q20" i="4"/>
  <c r="Q23" i="4"/>
  <c r="Q9" i="7"/>
  <c r="Q8" i="9"/>
  <c r="Q17" i="9"/>
  <c r="Q23" i="9"/>
  <c r="Q9" i="12"/>
  <c r="Q8" i="15"/>
  <c r="Q16" i="17"/>
  <c r="Q22" i="17"/>
  <c r="Q7" i="19"/>
  <c r="Q10" i="19"/>
  <c r="Q7" i="22"/>
  <c r="Q11" i="49"/>
  <c r="Q12" i="49"/>
  <c r="Q13" i="49"/>
  <c r="Q14" i="49"/>
  <c r="Q15" i="49"/>
  <c r="Q16" i="49"/>
  <c r="Q17" i="49"/>
  <c r="Q18" i="49"/>
  <c r="Q19" i="49"/>
  <c r="Q20" i="49"/>
  <c r="Q21" i="49"/>
  <c r="Q22" i="49"/>
  <c r="Q23" i="49"/>
  <c r="Q10" i="52"/>
  <c r="Q23" i="52"/>
  <c r="Q15" i="55"/>
  <c r="Q13" i="56"/>
  <c r="Q17" i="56"/>
  <c r="Q8" i="73"/>
  <c r="Q11" i="73"/>
  <c r="Q12" i="73"/>
  <c r="Q18" i="73"/>
  <c r="Q24" i="73"/>
  <c r="Q30" i="73"/>
  <c r="Q36" i="73"/>
  <c r="Q42" i="73"/>
  <c r="Q48" i="73"/>
  <c r="Q54" i="73"/>
  <c r="Q60" i="73"/>
  <c r="Q81" i="73"/>
  <c r="Q96" i="73"/>
  <c r="Q9" i="4"/>
  <c r="Q7" i="7"/>
  <c r="Q10" i="7"/>
  <c r="Q16" i="9"/>
  <c r="Q22" i="9"/>
  <c r="Q7" i="12"/>
  <c r="Q8" i="12"/>
  <c r="Q13" i="12"/>
  <c r="Q16" i="12"/>
  <c r="Q19" i="12"/>
  <c r="Q22" i="12"/>
  <c r="Q15" i="17"/>
  <c r="Q21" i="17"/>
  <c r="Q14" i="20"/>
  <c r="Q17" i="20"/>
  <c r="Q20" i="20"/>
  <c r="Q23" i="20"/>
  <c r="Q8" i="22"/>
  <c r="Q9" i="23"/>
  <c r="Q9" i="52"/>
  <c r="Q12" i="52"/>
  <c r="Q14" i="52"/>
  <c r="Q16" i="52"/>
  <c r="Q13" i="54"/>
  <c r="Q15" i="54"/>
  <c r="Q17" i="54"/>
  <c r="Q19" i="54"/>
  <c r="Q21" i="54"/>
  <c r="Q23" i="54"/>
  <c r="Q8" i="55"/>
  <c r="Q16" i="56"/>
  <c r="Q19" i="56"/>
  <c r="Q12" i="58"/>
  <c r="Q14" i="58"/>
  <c r="Q19" i="58"/>
  <c r="Q9" i="63"/>
  <c r="Q12" i="63"/>
  <c r="Q14" i="63"/>
  <c r="Q16" i="63"/>
  <c r="Q18" i="63"/>
  <c r="Q20" i="63"/>
  <c r="Q22" i="63"/>
  <c r="Q7" i="69"/>
  <c r="Q14" i="69"/>
  <c r="Q15" i="69"/>
  <c r="Q19" i="69"/>
  <c r="Q12" i="72"/>
  <c r="Q15" i="72"/>
  <c r="Q18" i="72"/>
  <c r="Q21" i="72"/>
  <c r="AN3" i="3"/>
  <c r="Z4" i="9"/>
  <c r="AH4" i="13"/>
  <c r="Z4" i="13"/>
  <c r="W5" i="21"/>
  <c r="AG4" i="21"/>
  <c r="AF4" i="21"/>
  <c r="AE4" i="21"/>
  <c r="H10" i="22"/>
  <c r="I10" i="22" s="1"/>
  <c r="J10" i="22" s="1"/>
  <c r="AN3" i="24"/>
  <c r="H8" i="22"/>
  <c r="I8" i="22" s="1"/>
  <c r="J8" i="22" s="1"/>
  <c r="H23" i="22"/>
  <c r="I23" i="22" s="1"/>
  <c r="J23" i="22" s="1"/>
  <c r="H22" i="22"/>
  <c r="I22" i="22" s="1"/>
  <c r="J22" i="22" s="1"/>
  <c r="H21" i="22"/>
  <c r="I21" i="22" s="1"/>
  <c r="J21" i="22" s="1"/>
  <c r="H20" i="22"/>
  <c r="I20" i="22" s="1"/>
  <c r="J20" i="22" s="1"/>
  <c r="H19" i="22"/>
  <c r="I19" i="22" s="1"/>
  <c r="J19" i="22" s="1"/>
  <c r="H18" i="22"/>
  <c r="I18" i="22" s="1"/>
  <c r="J18" i="22" s="1"/>
  <c r="H17" i="22"/>
  <c r="I17" i="22" s="1"/>
  <c r="J17" i="22" s="1"/>
  <c r="H16" i="22"/>
  <c r="I16" i="22" s="1"/>
  <c r="J16" i="22" s="1"/>
  <c r="H15" i="22"/>
  <c r="I15" i="22" s="1"/>
  <c r="J15" i="22" s="1"/>
  <c r="H14" i="22"/>
  <c r="I14" i="22" s="1"/>
  <c r="J14" i="22" s="1"/>
  <c r="H13" i="22"/>
  <c r="I13" i="22" s="1"/>
  <c r="J13" i="22" s="1"/>
  <c r="H12" i="22"/>
  <c r="I12" i="22" s="1"/>
  <c r="J12" i="22" s="1"/>
  <c r="H7" i="22"/>
  <c r="I7" i="22" s="1"/>
  <c r="J7" i="22" s="1"/>
  <c r="H6" i="22"/>
  <c r="I6" i="22" s="1"/>
  <c r="J6" i="22" s="1"/>
  <c r="H11" i="22"/>
  <c r="I11" i="22" s="1"/>
  <c r="J11" i="22" s="1"/>
  <c r="H5" i="22"/>
  <c r="I5" i="22" s="1"/>
  <c r="J5" i="22" s="1"/>
  <c r="AH4" i="5"/>
  <c r="Z4" i="5"/>
  <c r="AN3" i="10"/>
  <c r="Z4" i="12"/>
  <c r="AH4" i="18"/>
  <c r="Z4" i="18"/>
  <c r="H4" i="22"/>
  <c r="I4" i="22" s="1"/>
  <c r="J4" i="22" s="1"/>
  <c r="K4" i="22" s="1"/>
  <c r="H9" i="22"/>
  <c r="I9" i="22" s="1"/>
  <c r="J9" i="22" s="1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23" i="26"/>
  <c r="Q21" i="26"/>
  <c r="Q14" i="26"/>
  <c r="Q12" i="26"/>
  <c r="Q9" i="26"/>
  <c r="Q5" i="26"/>
  <c r="Q6" i="26"/>
  <c r="Q26" i="26"/>
  <c r="Q24" i="26"/>
  <c r="Q17" i="26"/>
  <c r="Q15" i="26"/>
  <c r="Q8" i="26"/>
  <c r="Q7" i="26"/>
  <c r="Q20" i="26"/>
  <c r="Q18" i="26"/>
  <c r="Q10" i="26"/>
  <c r="Q87" i="26"/>
  <c r="Q84" i="26"/>
  <c r="Q81" i="26"/>
  <c r="Q78" i="26"/>
  <c r="Q75" i="26"/>
  <c r="Q72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11" i="26"/>
  <c r="K5" i="1"/>
  <c r="Z4" i="1"/>
  <c r="Z4" i="4"/>
  <c r="AN3" i="8"/>
  <c r="Z4" i="20"/>
  <c r="AN3" i="25"/>
  <c r="AN3" i="2"/>
  <c r="AN3" i="6"/>
  <c r="AN3" i="7"/>
  <c r="AH4" i="10"/>
  <c r="Z4" i="10"/>
  <c r="Z4" i="14"/>
  <c r="AN3" i="16"/>
  <c r="AN3" i="17"/>
  <c r="AN3" i="19"/>
  <c r="X5" i="21"/>
  <c r="AH5" i="21" s="1"/>
  <c r="AN3" i="22"/>
  <c r="AN3" i="23"/>
  <c r="Z4" i="26"/>
  <c r="AN3" i="1"/>
  <c r="AN3" i="11"/>
  <c r="Z4" i="17"/>
  <c r="Y5" i="21"/>
  <c r="Z4" i="2"/>
  <c r="H21" i="7"/>
  <c r="H23" i="7"/>
  <c r="AN3" i="9"/>
  <c r="AN3" i="14"/>
  <c r="AN3" i="26"/>
  <c r="P3" i="1"/>
  <c r="AF3" i="1" s="1"/>
  <c r="AO3" i="1" s="1"/>
  <c r="M5" i="1"/>
  <c r="U5" i="1" s="1"/>
  <c r="M11" i="1"/>
  <c r="U11" i="1" s="1"/>
  <c r="M17" i="1"/>
  <c r="U17" i="1" s="1"/>
  <c r="M23" i="1"/>
  <c r="U23" i="1" s="1"/>
  <c r="M8" i="2"/>
  <c r="U8" i="2" s="1"/>
  <c r="M14" i="2"/>
  <c r="U14" i="2" s="1"/>
  <c r="M20" i="2"/>
  <c r="U20" i="2" s="1"/>
  <c r="R5" i="2"/>
  <c r="Q6" i="2"/>
  <c r="Q7" i="2"/>
  <c r="C9" i="2"/>
  <c r="H5" i="2" s="1"/>
  <c r="R11" i="2"/>
  <c r="Q12" i="2"/>
  <c r="Q13" i="2"/>
  <c r="Q14" i="2"/>
  <c r="Q15" i="2"/>
  <c r="Q16" i="2"/>
  <c r="Q17" i="2"/>
  <c r="Q18" i="2"/>
  <c r="Q19" i="2"/>
  <c r="Q20" i="2"/>
  <c r="Q21" i="2"/>
  <c r="Q22" i="2"/>
  <c r="Q23" i="2"/>
  <c r="M4" i="3"/>
  <c r="U4" i="3" s="1"/>
  <c r="X4" i="3" s="1"/>
  <c r="M10" i="3"/>
  <c r="U10" i="3" s="1"/>
  <c r="M16" i="3"/>
  <c r="U16" i="3" s="1"/>
  <c r="M22" i="3"/>
  <c r="U22" i="3" s="1"/>
  <c r="Q8" i="3"/>
  <c r="V10" i="3"/>
  <c r="M6" i="4"/>
  <c r="U6" i="4" s="1"/>
  <c r="M12" i="4"/>
  <c r="U12" i="4" s="1"/>
  <c r="M18" i="4"/>
  <c r="U18" i="4" s="1"/>
  <c r="R4" i="4"/>
  <c r="AH4" i="4" s="1"/>
  <c r="V6" i="4"/>
  <c r="V7" i="4"/>
  <c r="R9" i="4"/>
  <c r="Q10" i="4"/>
  <c r="V12" i="4"/>
  <c r="V13" i="4"/>
  <c r="V14" i="4"/>
  <c r="V15" i="4"/>
  <c r="V16" i="4"/>
  <c r="V17" i="4"/>
  <c r="V18" i="4"/>
  <c r="V19" i="4"/>
  <c r="V20" i="4"/>
  <c r="V21" i="4"/>
  <c r="V22" i="4"/>
  <c r="M8" i="5"/>
  <c r="U8" i="5" s="1"/>
  <c r="M14" i="5"/>
  <c r="U14" i="5" s="1"/>
  <c r="M20" i="5"/>
  <c r="U20" i="5" s="1"/>
  <c r="P3" i="6"/>
  <c r="AF3" i="6" s="1"/>
  <c r="AO3" i="6" s="1"/>
  <c r="M5" i="6"/>
  <c r="U5" i="6" s="1"/>
  <c r="M11" i="6"/>
  <c r="U11" i="6" s="1"/>
  <c r="M17" i="6"/>
  <c r="U17" i="6" s="1"/>
  <c r="M23" i="6"/>
  <c r="U23" i="6" s="1"/>
  <c r="V5" i="6"/>
  <c r="R8" i="6"/>
  <c r="Q9" i="6"/>
  <c r="V11" i="6"/>
  <c r="R3" i="7"/>
  <c r="M7" i="7"/>
  <c r="U7" i="7" s="1"/>
  <c r="M13" i="7"/>
  <c r="U13" i="7" s="1"/>
  <c r="M19" i="7"/>
  <c r="U19" i="7" s="1"/>
  <c r="R10" i="7"/>
  <c r="Q11" i="7"/>
  <c r="M9" i="8"/>
  <c r="U9" i="8" s="1"/>
  <c r="M15" i="8"/>
  <c r="U15" i="8" s="1"/>
  <c r="M21" i="8"/>
  <c r="U21" i="8" s="1"/>
  <c r="R6" i="8"/>
  <c r="R7" i="8"/>
  <c r="R12" i="8"/>
  <c r="R13" i="8"/>
  <c r="R14" i="8"/>
  <c r="R15" i="8"/>
  <c r="R16" i="8"/>
  <c r="R17" i="8"/>
  <c r="R18" i="8"/>
  <c r="R19" i="8"/>
  <c r="R20" i="8"/>
  <c r="R21" i="8"/>
  <c r="R22" i="8"/>
  <c r="R23" i="8"/>
  <c r="P3" i="9"/>
  <c r="AF3" i="9" s="1"/>
  <c r="AO3" i="9" s="1"/>
  <c r="M5" i="9"/>
  <c r="U5" i="9" s="1"/>
  <c r="M11" i="9"/>
  <c r="U11" i="9" s="1"/>
  <c r="M17" i="9"/>
  <c r="U17" i="9" s="1"/>
  <c r="M23" i="9"/>
  <c r="U23" i="9" s="1"/>
  <c r="V5" i="9"/>
  <c r="V6" i="9"/>
  <c r="V7" i="9"/>
  <c r="Q10" i="9"/>
  <c r="V12" i="9"/>
  <c r="V13" i="9"/>
  <c r="V14" i="9"/>
  <c r="V15" i="9"/>
  <c r="V16" i="9"/>
  <c r="V17" i="9"/>
  <c r="V18" i="9"/>
  <c r="V19" i="9"/>
  <c r="V20" i="9"/>
  <c r="V21" i="9"/>
  <c r="V22" i="9"/>
  <c r="V23" i="9"/>
  <c r="M8" i="10"/>
  <c r="U8" i="10" s="1"/>
  <c r="M14" i="10"/>
  <c r="U14" i="10" s="1"/>
  <c r="M20" i="10"/>
  <c r="U20" i="10" s="1"/>
  <c r="R5" i="10"/>
  <c r="Q6" i="10"/>
  <c r="Q7" i="10"/>
  <c r="C9" i="10"/>
  <c r="H17" i="10" s="1"/>
  <c r="I17" i="10" s="1"/>
  <c r="J17" i="10" s="1"/>
  <c r="R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M4" i="11"/>
  <c r="U4" i="11" s="1"/>
  <c r="X4" i="11" s="1"/>
  <c r="M10" i="11"/>
  <c r="U10" i="11" s="1"/>
  <c r="M16" i="11"/>
  <c r="U16" i="11" s="1"/>
  <c r="M22" i="11"/>
  <c r="U22" i="11" s="1"/>
  <c r="Q8" i="11"/>
  <c r="V10" i="11"/>
  <c r="M6" i="12"/>
  <c r="U6" i="12" s="1"/>
  <c r="M12" i="12"/>
  <c r="U12" i="12" s="1"/>
  <c r="M18" i="12"/>
  <c r="U18" i="12" s="1"/>
  <c r="R4" i="12"/>
  <c r="AH4" i="12" s="1"/>
  <c r="V6" i="12"/>
  <c r="V7" i="12"/>
  <c r="R9" i="12"/>
  <c r="Q10" i="12"/>
  <c r="V12" i="12"/>
  <c r="V13" i="12"/>
  <c r="V14" i="12"/>
  <c r="V15" i="12"/>
  <c r="V16" i="12"/>
  <c r="V17" i="12"/>
  <c r="V18" i="12"/>
  <c r="V19" i="12"/>
  <c r="V20" i="12"/>
  <c r="V21" i="12"/>
  <c r="V22" i="12"/>
  <c r="M8" i="13"/>
  <c r="U8" i="13" s="1"/>
  <c r="M14" i="13"/>
  <c r="U14" i="13" s="1"/>
  <c r="M20" i="13"/>
  <c r="U20" i="13" s="1"/>
  <c r="P3" i="14"/>
  <c r="AF3" i="14" s="1"/>
  <c r="AO3" i="14" s="1"/>
  <c r="M5" i="14"/>
  <c r="U5" i="14" s="1"/>
  <c r="M11" i="14"/>
  <c r="U11" i="14" s="1"/>
  <c r="M17" i="14"/>
  <c r="U17" i="14" s="1"/>
  <c r="M23" i="14"/>
  <c r="U23" i="14" s="1"/>
  <c r="V5" i="14"/>
  <c r="R8" i="14"/>
  <c r="Q9" i="14"/>
  <c r="V11" i="14"/>
  <c r="R3" i="15"/>
  <c r="M7" i="15"/>
  <c r="U7" i="15" s="1"/>
  <c r="M13" i="15"/>
  <c r="U13" i="15" s="1"/>
  <c r="M19" i="15"/>
  <c r="U19" i="15" s="1"/>
  <c r="R10" i="15"/>
  <c r="Q11" i="15"/>
  <c r="M9" i="16"/>
  <c r="U9" i="16" s="1"/>
  <c r="M15" i="16"/>
  <c r="U15" i="16" s="1"/>
  <c r="M21" i="16"/>
  <c r="U21" i="16" s="1"/>
  <c r="R6" i="16"/>
  <c r="R7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P3" i="17"/>
  <c r="AF3" i="17" s="1"/>
  <c r="AO3" i="17" s="1"/>
  <c r="M5" i="17"/>
  <c r="U5" i="17" s="1"/>
  <c r="M11" i="17"/>
  <c r="U11" i="17" s="1"/>
  <c r="M17" i="17"/>
  <c r="U17" i="17" s="1"/>
  <c r="M23" i="17"/>
  <c r="U23" i="17" s="1"/>
  <c r="V5" i="17"/>
  <c r="V6" i="17"/>
  <c r="V7" i="17"/>
  <c r="Q10" i="17"/>
  <c r="V12" i="17"/>
  <c r="V13" i="17"/>
  <c r="V14" i="17"/>
  <c r="V15" i="17"/>
  <c r="V16" i="17"/>
  <c r="V17" i="17"/>
  <c r="V18" i="17"/>
  <c r="V19" i="17"/>
  <c r="V20" i="17"/>
  <c r="V21" i="17"/>
  <c r="V22" i="17"/>
  <c r="M8" i="18"/>
  <c r="U8" i="18" s="1"/>
  <c r="M14" i="18"/>
  <c r="U14" i="18" s="1"/>
  <c r="M20" i="18"/>
  <c r="U20" i="18" s="1"/>
  <c r="R5" i="18"/>
  <c r="Q6" i="18"/>
  <c r="Q7" i="18"/>
  <c r="C9" i="18"/>
  <c r="H18" i="18" s="1"/>
  <c r="I18" i="18" s="1"/>
  <c r="J18" i="18" s="1"/>
  <c r="R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M4" i="19"/>
  <c r="U4" i="19" s="1"/>
  <c r="X4" i="19" s="1"/>
  <c r="M10" i="19"/>
  <c r="U10" i="19" s="1"/>
  <c r="M16" i="19"/>
  <c r="U16" i="19" s="1"/>
  <c r="M22" i="19"/>
  <c r="U22" i="19" s="1"/>
  <c r="Q8" i="19"/>
  <c r="V10" i="19"/>
  <c r="M6" i="20"/>
  <c r="U6" i="20" s="1"/>
  <c r="M12" i="20"/>
  <c r="U12" i="20" s="1"/>
  <c r="M18" i="20"/>
  <c r="U18" i="20" s="1"/>
  <c r="R4" i="20"/>
  <c r="AH4" i="20" s="1"/>
  <c r="V6" i="20"/>
  <c r="V7" i="20"/>
  <c r="R9" i="20"/>
  <c r="Q10" i="20"/>
  <c r="V12" i="20"/>
  <c r="V13" i="20"/>
  <c r="V14" i="20"/>
  <c r="V15" i="20"/>
  <c r="V16" i="20"/>
  <c r="V17" i="20"/>
  <c r="V18" i="20"/>
  <c r="V19" i="20"/>
  <c r="V20" i="20"/>
  <c r="V21" i="20"/>
  <c r="V22" i="20"/>
  <c r="M8" i="21"/>
  <c r="U8" i="21" s="1"/>
  <c r="M14" i="21"/>
  <c r="U14" i="21" s="1"/>
  <c r="M20" i="21"/>
  <c r="U20" i="21" s="1"/>
  <c r="P3" i="22"/>
  <c r="AF3" i="22" s="1"/>
  <c r="AO3" i="22" s="1"/>
  <c r="M5" i="22"/>
  <c r="U5" i="22" s="1"/>
  <c r="M11" i="22"/>
  <c r="U11" i="22" s="1"/>
  <c r="M17" i="22"/>
  <c r="U17" i="22" s="1"/>
  <c r="M23" i="22"/>
  <c r="U23" i="22" s="1"/>
  <c r="V5" i="22"/>
  <c r="R8" i="22"/>
  <c r="Q9" i="22"/>
  <c r="V11" i="22"/>
  <c r="R3" i="23"/>
  <c r="M7" i="23"/>
  <c r="U7" i="23" s="1"/>
  <c r="M13" i="23"/>
  <c r="U13" i="23" s="1"/>
  <c r="M19" i="23"/>
  <c r="U19" i="23" s="1"/>
  <c r="R10" i="23"/>
  <c r="Q11" i="23"/>
  <c r="M9" i="24"/>
  <c r="U9" i="24" s="1"/>
  <c r="M15" i="24"/>
  <c r="U15" i="24" s="1"/>
  <c r="M21" i="24"/>
  <c r="U21" i="24" s="1"/>
  <c r="R6" i="24"/>
  <c r="R7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P3" i="25"/>
  <c r="AF3" i="25" s="1"/>
  <c r="AO3" i="25" s="1"/>
  <c r="H4" i="25"/>
  <c r="I4" i="25" s="1"/>
  <c r="J4" i="25" s="1"/>
  <c r="K4" i="25" s="1"/>
  <c r="K5" i="25" s="1"/>
  <c r="K6" i="25" s="1"/>
  <c r="K7" i="25" s="1"/>
  <c r="K8" i="25" s="1"/>
  <c r="K9" i="25" s="1"/>
  <c r="K10" i="25" s="1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M95" i="25"/>
  <c r="U95" i="25" s="1"/>
  <c r="Q10" i="25"/>
  <c r="H12" i="25"/>
  <c r="I12" i="25" s="1"/>
  <c r="J12" i="25" s="1"/>
  <c r="Q14" i="25"/>
  <c r="H15" i="25"/>
  <c r="I15" i="25" s="1"/>
  <c r="J15" i="25" s="1"/>
  <c r="Q17" i="25"/>
  <c r="H18" i="25"/>
  <c r="I18" i="25" s="1"/>
  <c r="J18" i="25" s="1"/>
  <c r="Q20" i="25"/>
  <c r="H21" i="25"/>
  <c r="I21" i="25" s="1"/>
  <c r="J21" i="25" s="1"/>
  <c r="Q23" i="25"/>
  <c r="H24" i="25"/>
  <c r="I24" i="25" s="1"/>
  <c r="J24" i="25" s="1"/>
  <c r="Q26" i="25"/>
  <c r="H27" i="25"/>
  <c r="I27" i="25" s="1"/>
  <c r="J27" i="25" s="1"/>
  <c r="Q29" i="25"/>
  <c r="H30" i="25"/>
  <c r="I30" i="25" s="1"/>
  <c r="J30" i="25" s="1"/>
  <c r="Q32" i="25"/>
  <c r="H33" i="25"/>
  <c r="I33" i="25" s="1"/>
  <c r="J33" i="25" s="1"/>
  <c r="Q35" i="25"/>
  <c r="H36" i="25"/>
  <c r="I36" i="25" s="1"/>
  <c r="J36" i="25" s="1"/>
  <c r="Q38" i="25"/>
  <c r="H39" i="25"/>
  <c r="I39" i="25" s="1"/>
  <c r="J39" i="25" s="1"/>
  <c r="Q41" i="25"/>
  <c r="H42" i="25"/>
  <c r="I42" i="25" s="1"/>
  <c r="J42" i="25" s="1"/>
  <c r="Q44" i="25"/>
  <c r="H45" i="25"/>
  <c r="I45" i="25" s="1"/>
  <c r="J45" i="25" s="1"/>
  <c r="Q47" i="25"/>
  <c r="H48" i="25"/>
  <c r="I48" i="25" s="1"/>
  <c r="J48" i="25" s="1"/>
  <c r="Q50" i="25"/>
  <c r="H51" i="25"/>
  <c r="I51" i="25" s="1"/>
  <c r="J51" i="25" s="1"/>
  <c r="Q53" i="25"/>
  <c r="H54" i="25"/>
  <c r="I54" i="25" s="1"/>
  <c r="J54" i="25" s="1"/>
  <c r="Q56" i="25"/>
  <c r="H57" i="25"/>
  <c r="I57" i="25" s="1"/>
  <c r="J57" i="25" s="1"/>
  <c r="Q59" i="25"/>
  <c r="H60" i="25"/>
  <c r="I60" i="25" s="1"/>
  <c r="J60" i="25" s="1"/>
  <c r="Q62" i="25"/>
  <c r="H63" i="25"/>
  <c r="I63" i="25" s="1"/>
  <c r="J63" i="25" s="1"/>
  <c r="Q65" i="25"/>
  <c r="H66" i="25"/>
  <c r="I66" i="25" s="1"/>
  <c r="J66" i="25" s="1"/>
  <c r="Q68" i="25"/>
  <c r="H69" i="25"/>
  <c r="I69" i="25" s="1"/>
  <c r="J69" i="25" s="1"/>
  <c r="Q71" i="25"/>
  <c r="H72" i="25"/>
  <c r="I72" i="25" s="1"/>
  <c r="J72" i="25" s="1"/>
  <c r="Q74" i="25"/>
  <c r="H75" i="25"/>
  <c r="I75" i="25" s="1"/>
  <c r="J75" i="25" s="1"/>
  <c r="Q77" i="25"/>
  <c r="H78" i="25"/>
  <c r="I78" i="25" s="1"/>
  <c r="J78" i="25" s="1"/>
  <c r="Q80" i="25"/>
  <c r="H81" i="25"/>
  <c r="I81" i="25" s="1"/>
  <c r="J81" i="25" s="1"/>
  <c r="Q83" i="25"/>
  <c r="H84" i="25"/>
  <c r="I84" i="25" s="1"/>
  <c r="J84" i="25" s="1"/>
  <c r="Q86" i="25"/>
  <c r="H87" i="25"/>
  <c r="I87" i="25" s="1"/>
  <c r="J87" i="25" s="1"/>
  <c r="Q89" i="25"/>
  <c r="H90" i="25"/>
  <c r="I90" i="25" s="1"/>
  <c r="J90" i="25" s="1"/>
  <c r="Q92" i="25"/>
  <c r="H93" i="25"/>
  <c r="I93" i="25" s="1"/>
  <c r="J93" i="25" s="1"/>
  <c r="Q95" i="25"/>
  <c r="H96" i="25"/>
  <c r="I96" i="25" s="1"/>
  <c r="J96" i="25" s="1"/>
  <c r="Q98" i="25"/>
  <c r="P3" i="26"/>
  <c r="AF3" i="26" s="1"/>
  <c r="AO3" i="26" s="1"/>
  <c r="M5" i="26"/>
  <c r="U5" i="26" s="1"/>
  <c r="M11" i="26"/>
  <c r="U11" i="26" s="1"/>
  <c r="M17" i="26"/>
  <c r="U17" i="26" s="1"/>
  <c r="M23" i="26"/>
  <c r="U23" i="26" s="1"/>
  <c r="M29" i="26"/>
  <c r="U29" i="26" s="1"/>
  <c r="M35" i="26"/>
  <c r="U35" i="26" s="1"/>
  <c r="M41" i="26"/>
  <c r="U41" i="26" s="1"/>
  <c r="M47" i="26"/>
  <c r="U47" i="26" s="1"/>
  <c r="M53" i="26"/>
  <c r="U53" i="26" s="1"/>
  <c r="M59" i="26"/>
  <c r="U59" i="26" s="1"/>
  <c r="M65" i="26"/>
  <c r="U65" i="26" s="1"/>
  <c r="M71" i="26"/>
  <c r="U71" i="26" s="1"/>
  <c r="M77" i="26"/>
  <c r="U77" i="26" s="1"/>
  <c r="M83" i="26"/>
  <c r="U83" i="26" s="1"/>
  <c r="M89" i="26"/>
  <c r="U89" i="26" s="1"/>
  <c r="R5" i="26"/>
  <c r="R12" i="26"/>
  <c r="R21" i="26"/>
  <c r="R28" i="26"/>
  <c r="R31" i="26"/>
  <c r="R34" i="26"/>
  <c r="R37" i="26"/>
  <c r="R40" i="26"/>
  <c r="R43" i="26"/>
  <c r="R46" i="26"/>
  <c r="R49" i="26"/>
  <c r="R52" i="26"/>
  <c r="R55" i="26"/>
  <c r="R58" i="26"/>
  <c r="R61" i="26"/>
  <c r="R64" i="26"/>
  <c r="R67" i="26"/>
  <c r="R70" i="26"/>
  <c r="R73" i="26"/>
  <c r="R76" i="26"/>
  <c r="R79" i="26"/>
  <c r="R82" i="26"/>
  <c r="R85" i="26"/>
  <c r="R88" i="26"/>
  <c r="H32" i="27"/>
  <c r="I32" i="27" s="1"/>
  <c r="J32" i="27" s="1"/>
  <c r="H68" i="27"/>
  <c r="I68" i="27" s="1"/>
  <c r="J68" i="27" s="1"/>
  <c r="AN3" i="29"/>
  <c r="H24" i="31"/>
  <c r="I24" i="31" s="1"/>
  <c r="J24" i="31" s="1"/>
  <c r="H33" i="31"/>
  <c r="I33" i="31" s="1"/>
  <c r="J33" i="31" s="1"/>
  <c r="M6" i="1"/>
  <c r="U6" i="1" s="1"/>
  <c r="M12" i="1"/>
  <c r="U12" i="1" s="1"/>
  <c r="M18" i="1"/>
  <c r="U18" i="1" s="1"/>
  <c r="M9" i="2"/>
  <c r="U9" i="2" s="1"/>
  <c r="M15" i="2"/>
  <c r="U15" i="2" s="1"/>
  <c r="R6" i="2"/>
  <c r="R7" i="2"/>
  <c r="P8" i="2"/>
  <c r="R12" i="2"/>
  <c r="R13" i="2"/>
  <c r="R14" i="2"/>
  <c r="R15" i="2"/>
  <c r="R16" i="2"/>
  <c r="R17" i="2"/>
  <c r="R18" i="2"/>
  <c r="R19" i="2"/>
  <c r="R20" i="2"/>
  <c r="R21" i="2"/>
  <c r="R22" i="2"/>
  <c r="R23" i="2"/>
  <c r="M5" i="3"/>
  <c r="U5" i="3" s="1"/>
  <c r="M11" i="3"/>
  <c r="U11" i="3" s="1"/>
  <c r="M17" i="3"/>
  <c r="U17" i="3" s="1"/>
  <c r="M23" i="3"/>
  <c r="U23" i="3" s="1"/>
  <c r="V5" i="3"/>
  <c r="Q9" i="3"/>
  <c r="V11" i="3"/>
  <c r="R3" i="4"/>
  <c r="M7" i="4"/>
  <c r="U7" i="4" s="1"/>
  <c r="M13" i="4"/>
  <c r="U13" i="4" s="1"/>
  <c r="M19" i="4"/>
  <c r="U19" i="4" s="1"/>
  <c r="P6" i="4"/>
  <c r="P7" i="4"/>
  <c r="R10" i="4"/>
  <c r="P12" i="4"/>
  <c r="P13" i="4"/>
  <c r="P14" i="4"/>
  <c r="P15" i="4"/>
  <c r="P16" i="4"/>
  <c r="P17" i="4"/>
  <c r="P18" i="4"/>
  <c r="P19" i="4"/>
  <c r="P20" i="4"/>
  <c r="P21" i="4"/>
  <c r="P22" i="4"/>
  <c r="M9" i="5"/>
  <c r="U9" i="5" s="1"/>
  <c r="M15" i="5"/>
  <c r="U15" i="5" s="1"/>
  <c r="Q8" i="5"/>
  <c r="P9" i="5"/>
  <c r="M6" i="6"/>
  <c r="U6" i="6" s="1"/>
  <c r="M12" i="6"/>
  <c r="U12" i="6" s="1"/>
  <c r="M18" i="6"/>
  <c r="U18" i="6" s="1"/>
  <c r="V6" i="6"/>
  <c r="V7" i="6"/>
  <c r="Q10" i="6"/>
  <c r="V12" i="6"/>
  <c r="V13" i="6"/>
  <c r="V14" i="6"/>
  <c r="V15" i="6"/>
  <c r="V16" i="6"/>
  <c r="V17" i="6"/>
  <c r="V18" i="6"/>
  <c r="V19" i="6"/>
  <c r="V20" i="6"/>
  <c r="V21" i="6"/>
  <c r="V22" i="6"/>
  <c r="V23" i="6"/>
  <c r="M8" i="7"/>
  <c r="U8" i="7" s="1"/>
  <c r="M14" i="7"/>
  <c r="U14" i="7" s="1"/>
  <c r="M20" i="7"/>
  <c r="U20" i="7" s="1"/>
  <c r="R5" i="7"/>
  <c r="V8" i="7"/>
  <c r="C9" i="7"/>
  <c r="H14" i="7" s="1"/>
  <c r="R11" i="7"/>
  <c r="Q12" i="7"/>
  <c r="Q13" i="7"/>
  <c r="Q14" i="7"/>
  <c r="Q15" i="7"/>
  <c r="Q16" i="7"/>
  <c r="Q17" i="7"/>
  <c r="Q18" i="7"/>
  <c r="Q19" i="7"/>
  <c r="Q20" i="7"/>
  <c r="Q21" i="7"/>
  <c r="Q22" i="7"/>
  <c r="M4" i="8"/>
  <c r="U4" i="8" s="1"/>
  <c r="X4" i="8" s="1"/>
  <c r="M10" i="8"/>
  <c r="U10" i="8" s="1"/>
  <c r="M16" i="8"/>
  <c r="U16" i="8" s="1"/>
  <c r="Q8" i="8"/>
  <c r="M6" i="9"/>
  <c r="U6" i="9" s="1"/>
  <c r="M12" i="9"/>
  <c r="U12" i="9" s="1"/>
  <c r="M18" i="9"/>
  <c r="U18" i="9" s="1"/>
  <c r="P5" i="9"/>
  <c r="P6" i="9"/>
  <c r="P7" i="9"/>
  <c r="P13" i="9"/>
  <c r="P14" i="9"/>
  <c r="P15" i="9"/>
  <c r="P16" i="9"/>
  <c r="P20" i="9"/>
  <c r="P21" i="9"/>
  <c r="P22" i="9"/>
  <c r="P23" i="9"/>
  <c r="M9" i="10"/>
  <c r="U9" i="10" s="1"/>
  <c r="M15" i="10"/>
  <c r="U15" i="10" s="1"/>
  <c r="R6" i="10"/>
  <c r="R7" i="10"/>
  <c r="P8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M5" i="11"/>
  <c r="U5" i="11" s="1"/>
  <c r="M11" i="11"/>
  <c r="U11" i="11" s="1"/>
  <c r="M17" i="11"/>
  <c r="U17" i="11" s="1"/>
  <c r="M23" i="11"/>
  <c r="U23" i="11" s="1"/>
  <c r="V5" i="11"/>
  <c r="Q9" i="11"/>
  <c r="V11" i="11"/>
  <c r="R3" i="12"/>
  <c r="M7" i="12"/>
  <c r="U7" i="12" s="1"/>
  <c r="M13" i="12"/>
  <c r="U13" i="12" s="1"/>
  <c r="M19" i="12"/>
  <c r="U19" i="12" s="1"/>
  <c r="P6" i="12"/>
  <c r="P7" i="12"/>
  <c r="R10" i="12"/>
  <c r="P12" i="12"/>
  <c r="P13" i="12"/>
  <c r="P14" i="12"/>
  <c r="P15" i="12"/>
  <c r="P16" i="12"/>
  <c r="P17" i="12"/>
  <c r="P18" i="12"/>
  <c r="M9" i="13"/>
  <c r="U9" i="13" s="1"/>
  <c r="M15" i="13"/>
  <c r="U15" i="13" s="1"/>
  <c r="Q8" i="13"/>
  <c r="P9" i="13"/>
  <c r="M6" i="14"/>
  <c r="U6" i="14" s="1"/>
  <c r="M12" i="14"/>
  <c r="U12" i="14" s="1"/>
  <c r="M18" i="14"/>
  <c r="U18" i="14" s="1"/>
  <c r="V6" i="14"/>
  <c r="V7" i="14"/>
  <c r="Q10" i="14"/>
  <c r="V12" i="14"/>
  <c r="V13" i="14"/>
  <c r="V14" i="14"/>
  <c r="V15" i="14"/>
  <c r="V16" i="14"/>
  <c r="V17" i="14"/>
  <c r="V18" i="14"/>
  <c r="V19" i="14"/>
  <c r="V20" i="14"/>
  <c r="V21" i="14"/>
  <c r="V22" i="14"/>
  <c r="M8" i="15"/>
  <c r="U8" i="15" s="1"/>
  <c r="M14" i="15"/>
  <c r="U14" i="15" s="1"/>
  <c r="M20" i="15"/>
  <c r="U20" i="15" s="1"/>
  <c r="R5" i="15"/>
  <c r="V8" i="15"/>
  <c r="C9" i="15"/>
  <c r="H21" i="15" s="1"/>
  <c r="R11" i="15"/>
  <c r="Q12" i="15"/>
  <c r="Q13" i="15"/>
  <c r="Q14" i="15"/>
  <c r="Q15" i="15"/>
  <c r="Q16" i="15"/>
  <c r="Q17" i="15"/>
  <c r="Q18" i="15"/>
  <c r="Q19" i="15"/>
  <c r="Q20" i="15"/>
  <c r="Q21" i="15"/>
  <c r="Q22" i="15"/>
  <c r="M4" i="16"/>
  <c r="U4" i="16" s="1"/>
  <c r="X4" i="16" s="1"/>
  <c r="M10" i="16"/>
  <c r="U10" i="16" s="1"/>
  <c r="M16" i="16"/>
  <c r="U16" i="16" s="1"/>
  <c r="Q8" i="16"/>
  <c r="M6" i="17"/>
  <c r="U6" i="17" s="1"/>
  <c r="M12" i="17"/>
  <c r="U12" i="17" s="1"/>
  <c r="M18" i="17"/>
  <c r="U18" i="17" s="1"/>
  <c r="P5" i="17"/>
  <c r="P6" i="17"/>
  <c r="P7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M9" i="18"/>
  <c r="U9" i="18" s="1"/>
  <c r="M15" i="18"/>
  <c r="U15" i="18" s="1"/>
  <c r="R6" i="18"/>
  <c r="R7" i="18"/>
  <c r="P8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M5" i="19"/>
  <c r="U5" i="19" s="1"/>
  <c r="M11" i="19"/>
  <c r="U11" i="19" s="1"/>
  <c r="M17" i="19"/>
  <c r="U17" i="19" s="1"/>
  <c r="M23" i="19"/>
  <c r="U23" i="19" s="1"/>
  <c r="V5" i="19"/>
  <c r="Q9" i="19"/>
  <c r="V11" i="19"/>
  <c r="R3" i="20"/>
  <c r="M7" i="20"/>
  <c r="U7" i="20" s="1"/>
  <c r="M13" i="20"/>
  <c r="U13" i="20" s="1"/>
  <c r="M19" i="20"/>
  <c r="U19" i="20" s="1"/>
  <c r="P6" i="20"/>
  <c r="P7" i="20"/>
  <c r="R10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M9" i="21"/>
  <c r="U9" i="21" s="1"/>
  <c r="M15" i="21"/>
  <c r="U15" i="21" s="1"/>
  <c r="Q8" i="21"/>
  <c r="P9" i="21"/>
  <c r="M6" i="22"/>
  <c r="U6" i="22" s="1"/>
  <c r="M12" i="22"/>
  <c r="U12" i="22" s="1"/>
  <c r="M18" i="22"/>
  <c r="U18" i="22" s="1"/>
  <c r="V6" i="22"/>
  <c r="V7" i="22"/>
  <c r="Q10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M8" i="23"/>
  <c r="U8" i="23" s="1"/>
  <c r="M14" i="23"/>
  <c r="U14" i="23" s="1"/>
  <c r="M20" i="23"/>
  <c r="U20" i="23" s="1"/>
  <c r="R5" i="23"/>
  <c r="V8" i="23"/>
  <c r="C9" i="23"/>
  <c r="H22" i="23" s="1"/>
  <c r="R11" i="23"/>
  <c r="Q12" i="23"/>
  <c r="Q13" i="23"/>
  <c r="Q14" i="23"/>
  <c r="Q15" i="23"/>
  <c r="Q16" i="23"/>
  <c r="Q17" i="23"/>
  <c r="Q18" i="23"/>
  <c r="Q19" i="23"/>
  <c r="Q20" i="23"/>
  <c r="Q21" i="23"/>
  <c r="Q22" i="23"/>
  <c r="M4" i="24"/>
  <c r="U4" i="24" s="1"/>
  <c r="X4" i="24" s="1"/>
  <c r="M10" i="24"/>
  <c r="U10" i="24" s="1"/>
  <c r="M16" i="24"/>
  <c r="U16" i="24" s="1"/>
  <c r="Q8" i="24"/>
  <c r="M6" i="25"/>
  <c r="U6" i="25" s="1"/>
  <c r="M12" i="25"/>
  <c r="U12" i="25" s="1"/>
  <c r="M18" i="25"/>
  <c r="U18" i="25" s="1"/>
  <c r="M24" i="25"/>
  <c r="U24" i="25" s="1"/>
  <c r="M30" i="25"/>
  <c r="U30" i="25" s="1"/>
  <c r="M36" i="25"/>
  <c r="U36" i="25" s="1"/>
  <c r="M42" i="25"/>
  <c r="U42" i="25" s="1"/>
  <c r="M48" i="25"/>
  <c r="U48" i="25" s="1"/>
  <c r="M54" i="25"/>
  <c r="U54" i="25" s="1"/>
  <c r="M60" i="25"/>
  <c r="U60" i="25" s="1"/>
  <c r="M66" i="25"/>
  <c r="U66" i="25" s="1"/>
  <c r="M72" i="25"/>
  <c r="U72" i="25" s="1"/>
  <c r="M78" i="25"/>
  <c r="U78" i="25" s="1"/>
  <c r="M84" i="25"/>
  <c r="U84" i="25" s="1"/>
  <c r="M90" i="25"/>
  <c r="U90" i="25" s="1"/>
  <c r="M96" i="25"/>
  <c r="U96" i="25" s="1"/>
  <c r="Q5" i="25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AP3" i="91" s="1"/>
  <c r="B8" i="88"/>
  <c r="Q3" i="88" s="1"/>
  <c r="AG3" i="88" s="1"/>
  <c r="AP3" i="88" s="1"/>
  <c r="B8" i="90"/>
  <c r="Q3" i="90" s="1"/>
  <c r="AG3" i="90" s="1"/>
  <c r="AP3" i="90" s="1"/>
  <c r="B8" i="89"/>
  <c r="Q3" i="89" s="1"/>
  <c r="AG3" i="89" s="1"/>
  <c r="AP3" i="89" s="1"/>
  <c r="B8" i="87"/>
  <c r="Q3" i="87" s="1"/>
  <c r="AG3" i="87" s="1"/>
  <c r="AP3" i="87" s="1"/>
  <c r="B8" i="86"/>
  <c r="Q3" i="86" s="1"/>
  <c r="AG3" i="86" s="1"/>
  <c r="AP3" i="86" s="1"/>
  <c r="B8" i="85"/>
  <c r="Q3" i="85" s="1"/>
  <c r="AG3" i="85" s="1"/>
  <c r="AP3" i="85" s="1"/>
  <c r="B8" i="84"/>
  <c r="Q3" i="84" s="1"/>
  <c r="AG3" i="84" s="1"/>
  <c r="AP3" i="84" s="1"/>
  <c r="B8" i="83"/>
  <c r="Q3" i="83" s="1"/>
  <c r="AG3" i="83" s="1"/>
  <c r="AP3" i="83" s="1"/>
  <c r="B8" i="82"/>
  <c r="Q3" i="82" s="1"/>
  <c r="AG3" i="82" s="1"/>
  <c r="AP3" i="82" s="1"/>
  <c r="B8" i="81"/>
  <c r="Q3" i="81" s="1"/>
  <c r="AG3" i="81" s="1"/>
  <c r="AP3" i="81" s="1"/>
  <c r="B8" i="80"/>
  <c r="Q3" i="80" s="1"/>
  <c r="AG3" i="80" s="1"/>
  <c r="AP3" i="80" s="1"/>
  <c r="B8" i="79"/>
  <c r="Q3" i="79" s="1"/>
  <c r="AG3" i="79" s="1"/>
  <c r="AP3" i="79" s="1"/>
  <c r="B8" i="78"/>
  <c r="Q3" i="78" s="1"/>
  <c r="AG3" i="78" s="1"/>
  <c r="AP3" i="78" s="1"/>
  <c r="B8" i="77"/>
  <c r="Q3" i="77" s="1"/>
  <c r="AG3" i="77" s="1"/>
  <c r="AP3" i="77" s="1"/>
  <c r="B8" i="75"/>
  <c r="Q3" i="75" s="1"/>
  <c r="AG3" i="75" s="1"/>
  <c r="AP3" i="75" s="1"/>
  <c r="B8" i="74"/>
  <c r="Q3" i="74" s="1"/>
  <c r="AG3" i="74" s="1"/>
  <c r="AP3" i="74" s="1"/>
  <c r="B8" i="76"/>
  <c r="Q3" i="76" s="1"/>
  <c r="AG3" i="76" s="1"/>
  <c r="AP3" i="76" s="1"/>
  <c r="B8" i="47"/>
  <c r="Q3" i="47" s="1"/>
  <c r="AG3" i="47" s="1"/>
  <c r="AP3" i="47" s="1"/>
  <c r="B8" i="42"/>
  <c r="Q3" i="42" s="1"/>
  <c r="AG3" i="42" s="1"/>
  <c r="AP3" i="42" s="1"/>
  <c r="B8" i="41"/>
  <c r="Q3" i="41" s="1"/>
  <c r="AG3" i="41" s="1"/>
  <c r="AP3" i="41" s="1"/>
  <c r="B8" i="46"/>
  <c r="Q3" i="46" s="1"/>
  <c r="AG3" i="46" s="1"/>
  <c r="AP3" i="46" s="1"/>
  <c r="B8" i="45"/>
  <c r="Q3" i="45" s="1"/>
  <c r="AG3" i="45" s="1"/>
  <c r="AP3" i="45" s="1"/>
  <c r="B8" i="43"/>
  <c r="Q3" i="43" s="1"/>
  <c r="AG3" i="43" s="1"/>
  <c r="AP3" i="43" s="1"/>
  <c r="B8" i="48"/>
  <c r="Q3" i="48" s="1"/>
  <c r="AG3" i="48" s="1"/>
  <c r="AP3" i="48" s="1"/>
  <c r="B8" i="44"/>
  <c r="Q3" i="44" s="1"/>
  <c r="AG3" i="44" s="1"/>
  <c r="AP3" i="44" s="1"/>
  <c r="B8" i="38"/>
  <c r="Q3" i="38" s="1"/>
  <c r="AG3" i="38" s="1"/>
  <c r="AP3" i="38" s="1"/>
  <c r="B8" i="39"/>
  <c r="Q3" i="39" s="1"/>
  <c r="AG3" i="39" s="1"/>
  <c r="AP3" i="39" s="1"/>
  <c r="B8" i="40"/>
  <c r="Q3" i="40" s="1"/>
  <c r="AG3" i="40" s="1"/>
  <c r="AP3" i="40" s="1"/>
  <c r="B8" i="32"/>
  <c r="Q3" i="32" s="1"/>
  <c r="AG3" i="32" s="1"/>
  <c r="AP3" i="32" s="1"/>
  <c r="B8" i="36"/>
  <c r="Q3" i="36" s="1"/>
  <c r="AG3" i="36" s="1"/>
  <c r="AP3" i="36" s="1"/>
  <c r="B8" i="34"/>
  <c r="Q3" i="34" s="1"/>
  <c r="AG3" i="34" s="1"/>
  <c r="AP3" i="34" s="1"/>
  <c r="B8" i="33"/>
  <c r="Q3" i="33" s="1"/>
  <c r="AG3" i="33" s="1"/>
  <c r="AP3" i="33" s="1"/>
  <c r="B8" i="37"/>
  <c r="Q3" i="37" s="1"/>
  <c r="AG3" i="37" s="1"/>
  <c r="AP3" i="37" s="1"/>
  <c r="B8" i="35"/>
  <c r="Q3" i="35" s="1"/>
  <c r="AG3" i="35" s="1"/>
  <c r="AP3" i="35" s="1"/>
  <c r="B8" i="30"/>
  <c r="Q3" i="30" s="1"/>
  <c r="AG3" i="30" s="1"/>
  <c r="AP3" i="30" s="1"/>
  <c r="B8" i="29"/>
  <c r="Q3" i="29" s="1"/>
  <c r="AG3" i="29" s="1"/>
  <c r="AP3" i="29" s="1"/>
  <c r="B8" i="27"/>
  <c r="Q3" i="27" s="1"/>
  <c r="AG3" i="27" s="1"/>
  <c r="AP3" i="27" s="1"/>
  <c r="B8" i="31"/>
  <c r="Q3" i="31" s="1"/>
  <c r="AG3" i="31" s="1"/>
  <c r="AP3" i="31" s="1"/>
  <c r="B8" i="28"/>
  <c r="Q3" i="28" s="1"/>
  <c r="AG3" i="28" s="1"/>
  <c r="AP3" i="28" s="1"/>
  <c r="C9" i="96"/>
  <c r="C9" i="95"/>
  <c r="C9" i="94"/>
  <c r="C9" i="93"/>
  <c r="C9" i="91"/>
  <c r="C9" i="88"/>
  <c r="C9" i="90"/>
  <c r="C9" i="89"/>
  <c r="C9" i="92"/>
  <c r="C9" i="87"/>
  <c r="C9" i="86"/>
  <c r="C9" i="85"/>
  <c r="C9" i="84"/>
  <c r="C9" i="83"/>
  <c r="C9" i="82"/>
  <c r="C9" i="80"/>
  <c r="C9" i="81"/>
  <c r="C9" i="79"/>
  <c r="C9" i="78"/>
  <c r="C9" i="77"/>
  <c r="C9" i="75"/>
  <c r="C9" i="74"/>
  <c r="C9" i="76"/>
  <c r="C9" i="46"/>
  <c r="C9" i="42"/>
  <c r="C9" i="41"/>
  <c r="C9" i="45"/>
  <c r="C9" i="43"/>
  <c r="C9" i="47"/>
  <c r="C9" i="48"/>
  <c r="C9" i="44"/>
  <c r="C9" i="38"/>
  <c r="C9" i="39"/>
  <c r="C9" i="40"/>
  <c r="C9" i="32"/>
  <c r="C9" i="36"/>
  <c r="C9" i="34"/>
  <c r="C9" i="33"/>
  <c r="C9" i="37"/>
  <c r="C9" i="35"/>
  <c r="C9" i="30"/>
  <c r="H29" i="30" s="1"/>
  <c r="I29" i="30" s="1"/>
  <c r="J29" i="30" s="1"/>
  <c r="C9" i="29"/>
  <c r="H10" i="29" s="1"/>
  <c r="I10" i="29" s="1"/>
  <c r="J10" i="29" s="1"/>
  <c r="C9" i="27"/>
  <c r="C9" i="31"/>
  <c r="H50" i="31" s="1"/>
  <c r="I50" i="31" s="1"/>
  <c r="J50" i="31" s="1"/>
  <c r="C9" i="28"/>
  <c r="H45" i="28" s="1"/>
  <c r="I45" i="28" s="1"/>
  <c r="J45" i="28" s="1"/>
  <c r="H11" i="25"/>
  <c r="I11" i="25" s="1"/>
  <c r="J11" i="25" s="1"/>
  <c r="M6" i="26"/>
  <c r="U6" i="26" s="1"/>
  <c r="M12" i="26"/>
  <c r="U12" i="26" s="1"/>
  <c r="M18" i="26"/>
  <c r="U18" i="26" s="1"/>
  <c r="M24" i="26"/>
  <c r="U24" i="26" s="1"/>
  <c r="M30" i="26"/>
  <c r="U30" i="26" s="1"/>
  <c r="M36" i="26"/>
  <c r="U36" i="26" s="1"/>
  <c r="M42" i="26"/>
  <c r="U42" i="26" s="1"/>
  <c r="M48" i="26"/>
  <c r="U48" i="26" s="1"/>
  <c r="M54" i="26"/>
  <c r="U54" i="26" s="1"/>
  <c r="M60" i="26"/>
  <c r="U60" i="26" s="1"/>
  <c r="M66" i="26"/>
  <c r="U66" i="26" s="1"/>
  <c r="M72" i="26"/>
  <c r="U72" i="26" s="1"/>
  <c r="M78" i="26"/>
  <c r="U78" i="26" s="1"/>
  <c r="M84" i="26"/>
  <c r="U84" i="26" s="1"/>
  <c r="R4" i="26"/>
  <c r="AH4" i="26" s="1"/>
  <c r="V88" i="26"/>
  <c r="V85" i="26"/>
  <c r="V82" i="26"/>
  <c r="V79" i="26"/>
  <c r="V76" i="26"/>
  <c r="V73" i="26"/>
  <c r="V70" i="26"/>
  <c r="V67" i="26"/>
  <c r="V64" i="26"/>
  <c r="V61" i="26"/>
  <c r="V58" i="26"/>
  <c r="V55" i="26"/>
  <c r="V52" i="26"/>
  <c r="V49" i="26"/>
  <c r="V46" i="26"/>
  <c r="V43" i="26"/>
  <c r="V40" i="26"/>
  <c r="V37" i="26"/>
  <c r="V34" i="26"/>
  <c r="V31" i="26"/>
  <c r="V28" i="26"/>
  <c r="V87" i="26"/>
  <c r="V84" i="26"/>
  <c r="V81" i="26"/>
  <c r="V78" i="26"/>
  <c r="V75" i="26"/>
  <c r="V72" i="26"/>
  <c r="V69" i="26"/>
  <c r="V66" i="26"/>
  <c r="V63" i="26"/>
  <c r="V60" i="26"/>
  <c r="V57" i="26"/>
  <c r="V54" i="26"/>
  <c r="V51" i="26"/>
  <c r="V48" i="26"/>
  <c r="V45" i="26"/>
  <c r="V42" i="26"/>
  <c r="V39" i="26"/>
  <c r="V36" i="26"/>
  <c r="V33" i="26"/>
  <c r="V30" i="26"/>
  <c r="V27" i="26"/>
  <c r="V24" i="26"/>
  <c r="V21" i="26"/>
  <c r="V18" i="26"/>
  <c r="V15" i="26"/>
  <c r="V12" i="26"/>
  <c r="R11" i="26"/>
  <c r="V14" i="26"/>
  <c r="R19" i="26"/>
  <c r="V23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R87" i="26"/>
  <c r="H9" i="27"/>
  <c r="I9" i="27" s="1"/>
  <c r="J9" i="27" s="1"/>
  <c r="H14" i="27"/>
  <c r="I14" i="27" s="1"/>
  <c r="J14" i="27" s="1"/>
  <c r="H23" i="27"/>
  <c r="I23" i="27" s="1"/>
  <c r="J23" i="27" s="1"/>
  <c r="H35" i="27"/>
  <c r="I35" i="27" s="1"/>
  <c r="J35" i="27" s="1"/>
  <c r="H71" i="27"/>
  <c r="I71" i="27" s="1"/>
  <c r="J71" i="27" s="1"/>
  <c r="H17" i="28"/>
  <c r="I17" i="28" s="1"/>
  <c r="J17" i="28" s="1"/>
  <c r="H19" i="28"/>
  <c r="I19" i="28" s="1"/>
  <c r="J19" i="28" s="1"/>
  <c r="H35" i="28"/>
  <c r="I35" i="28" s="1"/>
  <c r="J35" i="28" s="1"/>
  <c r="H40" i="28"/>
  <c r="I40" i="28" s="1"/>
  <c r="J40" i="28" s="1"/>
  <c r="H58" i="28"/>
  <c r="I58" i="28" s="1"/>
  <c r="J58" i="28" s="1"/>
  <c r="H66" i="28"/>
  <c r="I66" i="28" s="1"/>
  <c r="J66" i="28" s="1"/>
  <c r="H14" i="29"/>
  <c r="I14" i="29" s="1"/>
  <c r="J14" i="29" s="1"/>
  <c r="H18" i="29"/>
  <c r="I18" i="29" s="1"/>
  <c r="J18" i="29" s="1"/>
  <c r="H20" i="29"/>
  <c r="I20" i="29" s="1"/>
  <c r="J20" i="29" s="1"/>
  <c r="H24" i="29"/>
  <c r="I24" i="29" s="1"/>
  <c r="J24" i="29" s="1"/>
  <c r="H26" i="29"/>
  <c r="I26" i="29" s="1"/>
  <c r="J26" i="29" s="1"/>
  <c r="H32" i="29"/>
  <c r="I32" i="29" s="1"/>
  <c r="J32" i="29" s="1"/>
  <c r="H36" i="29"/>
  <c r="I36" i="29" s="1"/>
  <c r="J36" i="29" s="1"/>
  <c r="H38" i="29"/>
  <c r="I38" i="29" s="1"/>
  <c r="J38" i="29" s="1"/>
  <c r="H42" i="29"/>
  <c r="I42" i="29" s="1"/>
  <c r="J42" i="29" s="1"/>
  <c r="H44" i="29"/>
  <c r="I44" i="29" s="1"/>
  <c r="J44" i="29" s="1"/>
  <c r="H50" i="29"/>
  <c r="I50" i="29" s="1"/>
  <c r="J50" i="29" s="1"/>
  <c r="H54" i="29"/>
  <c r="I54" i="29" s="1"/>
  <c r="J54" i="29" s="1"/>
  <c r="H56" i="29"/>
  <c r="I56" i="29" s="1"/>
  <c r="J56" i="29" s="1"/>
  <c r="H60" i="29"/>
  <c r="I60" i="29" s="1"/>
  <c r="J60" i="29" s="1"/>
  <c r="H62" i="29"/>
  <c r="I62" i="29" s="1"/>
  <c r="J62" i="29" s="1"/>
  <c r="H68" i="29"/>
  <c r="I68" i="29" s="1"/>
  <c r="J68" i="29" s="1"/>
  <c r="H72" i="29"/>
  <c r="I72" i="29" s="1"/>
  <c r="J72" i="29" s="1"/>
  <c r="H74" i="29"/>
  <c r="I74" i="29" s="1"/>
  <c r="J74" i="29" s="1"/>
  <c r="H78" i="29"/>
  <c r="I78" i="29" s="1"/>
  <c r="J78" i="29" s="1"/>
  <c r="H80" i="29"/>
  <c r="I80" i="29" s="1"/>
  <c r="J80" i="29" s="1"/>
  <c r="H86" i="29"/>
  <c r="I86" i="29" s="1"/>
  <c r="J86" i="29" s="1"/>
  <c r="H90" i="29"/>
  <c r="I90" i="29" s="1"/>
  <c r="J90" i="29" s="1"/>
  <c r="H92" i="29"/>
  <c r="I92" i="29" s="1"/>
  <c r="J92" i="29" s="1"/>
  <c r="H96" i="29"/>
  <c r="I96" i="29" s="1"/>
  <c r="J96" i="29" s="1"/>
  <c r="H98" i="29"/>
  <c r="I98" i="29" s="1"/>
  <c r="J98" i="29" s="1"/>
  <c r="H18" i="30"/>
  <c r="I18" i="30" s="1"/>
  <c r="J18" i="30" s="1"/>
  <c r="H27" i="30"/>
  <c r="I27" i="30" s="1"/>
  <c r="J27" i="30" s="1"/>
  <c r="H36" i="30"/>
  <c r="I36" i="30" s="1"/>
  <c r="J36" i="30" s="1"/>
  <c r="H6" i="31"/>
  <c r="I6" i="31" s="1"/>
  <c r="J6" i="31" s="1"/>
  <c r="H20" i="31"/>
  <c r="I20" i="31" s="1"/>
  <c r="J20" i="31" s="1"/>
  <c r="H29" i="31"/>
  <c r="I29" i="31" s="1"/>
  <c r="J29" i="31" s="1"/>
  <c r="H38" i="31"/>
  <c r="I38" i="31" s="1"/>
  <c r="J38" i="31" s="1"/>
  <c r="H53" i="31"/>
  <c r="I53" i="31" s="1"/>
  <c r="J53" i="31" s="1"/>
  <c r="H71" i="31"/>
  <c r="I71" i="31" s="1"/>
  <c r="J71" i="31" s="1"/>
  <c r="AH3" i="1"/>
  <c r="AQ3" i="1" s="1"/>
  <c r="M7" i="1"/>
  <c r="U7" i="1" s="1"/>
  <c r="M13" i="1"/>
  <c r="U13" i="1" s="1"/>
  <c r="M19" i="1"/>
  <c r="U19" i="1" s="1"/>
  <c r="H11" i="1"/>
  <c r="I11" i="1" s="1"/>
  <c r="J11" i="1" s="1"/>
  <c r="H12" i="1"/>
  <c r="I12" i="1" s="1"/>
  <c r="J12" i="1" s="1"/>
  <c r="H13" i="1"/>
  <c r="I13" i="1" s="1"/>
  <c r="J13" i="1" s="1"/>
  <c r="H14" i="1"/>
  <c r="I14" i="1" s="1"/>
  <c r="J14" i="1" s="1"/>
  <c r="H15" i="1"/>
  <c r="I15" i="1" s="1"/>
  <c r="J15" i="1" s="1"/>
  <c r="H16" i="1"/>
  <c r="I16" i="1" s="1"/>
  <c r="J16" i="1" s="1"/>
  <c r="H17" i="1"/>
  <c r="I17" i="1" s="1"/>
  <c r="J17" i="1" s="1"/>
  <c r="H18" i="1"/>
  <c r="I18" i="1" s="1"/>
  <c r="J18" i="1" s="1"/>
  <c r="H19" i="1"/>
  <c r="I19" i="1" s="1"/>
  <c r="J19" i="1" s="1"/>
  <c r="H20" i="1"/>
  <c r="I20" i="1" s="1"/>
  <c r="J20" i="1" s="1"/>
  <c r="H21" i="1"/>
  <c r="I21" i="1" s="1"/>
  <c r="J21" i="1" s="1"/>
  <c r="H22" i="1"/>
  <c r="I22" i="1" s="1"/>
  <c r="J22" i="1" s="1"/>
  <c r="H23" i="1"/>
  <c r="I23" i="1" s="1"/>
  <c r="J23" i="1" s="1"/>
  <c r="Q8" i="2"/>
  <c r="P9" i="2"/>
  <c r="M6" i="3"/>
  <c r="U6" i="3" s="1"/>
  <c r="M12" i="3"/>
  <c r="U12" i="3" s="1"/>
  <c r="M18" i="3"/>
  <c r="U18" i="3" s="1"/>
  <c r="Q10" i="3"/>
  <c r="V12" i="3"/>
  <c r="V13" i="3"/>
  <c r="V14" i="3"/>
  <c r="V15" i="3"/>
  <c r="V16" i="3"/>
  <c r="V17" i="3"/>
  <c r="V18" i="3"/>
  <c r="V19" i="3"/>
  <c r="V20" i="3"/>
  <c r="V21" i="3"/>
  <c r="V22" i="3"/>
  <c r="R5" i="4"/>
  <c r="C9" i="4"/>
  <c r="R11" i="4"/>
  <c r="AE3" i="5"/>
  <c r="Q9" i="5"/>
  <c r="P10" i="5"/>
  <c r="AH3" i="6"/>
  <c r="AQ3" i="6" s="1"/>
  <c r="M7" i="6"/>
  <c r="U7" i="6" s="1"/>
  <c r="M13" i="6"/>
  <c r="U13" i="6" s="1"/>
  <c r="M19" i="6"/>
  <c r="U19" i="6" s="1"/>
  <c r="P6" i="6"/>
  <c r="P7" i="6"/>
  <c r="Q11" i="6"/>
  <c r="P12" i="6"/>
  <c r="P13" i="6"/>
  <c r="P14" i="6"/>
  <c r="P15" i="6"/>
  <c r="P16" i="6"/>
  <c r="P17" i="6"/>
  <c r="P18" i="6"/>
  <c r="P19" i="6"/>
  <c r="P20" i="6"/>
  <c r="P21" i="6"/>
  <c r="P22" i="6"/>
  <c r="P23" i="6"/>
  <c r="M9" i="7"/>
  <c r="U9" i="7" s="1"/>
  <c r="M15" i="7"/>
  <c r="U15" i="7" s="1"/>
  <c r="M21" i="7"/>
  <c r="U21" i="7" s="1"/>
  <c r="R6" i="7"/>
  <c r="R7" i="7"/>
  <c r="R12" i="7"/>
  <c r="R13" i="7"/>
  <c r="R14" i="7"/>
  <c r="R15" i="7"/>
  <c r="R16" i="7"/>
  <c r="R17" i="7"/>
  <c r="R18" i="7"/>
  <c r="R19" i="7"/>
  <c r="R20" i="7"/>
  <c r="R21" i="7"/>
  <c r="R22" i="7"/>
  <c r="R23" i="7"/>
  <c r="R8" i="8"/>
  <c r="Q9" i="8"/>
  <c r="AH3" i="9"/>
  <c r="AQ3" i="9" s="1"/>
  <c r="M7" i="9"/>
  <c r="U7" i="9" s="1"/>
  <c r="M13" i="9"/>
  <c r="U13" i="9" s="1"/>
  <c r="M19" i="9"/>
  <c r="U19" i="9" s="1"/>
  <c r="C9" i="9"/>
  <c r="H10" i="9" s="1"/>
  <c r="I10" i="9" s="1"/>
  <c r="J10" i="9" s="1"/>
  <c r="Q8" i="10"/>
  <c r="P9" i="10"/>
  <c r="M6" i="11"/>
  <c r="U6" i="11" s="1"/>
  <c r="M12" i="11"/>
  <c r="U12" i="11" s="1"/>
  <c r="M18" i="11"/>
  <c r="U18" i="11" s="1"/>
  <c r="Q10" i="11"/>
  <c r="V12" i="11"/>
  <c r="V13" i="11"/>
  <c r="V14" i="11"/>
  <c r="V15" i="11"/>
  <c r="V16" i="11"/>
  <c r="V17" i="11"/>
  <c r="V18" i="11"/>
  <c r="V19" i="11"/>
  <c r="V20" i="11"/>
  <c r="V21" i="11"/>
  <c r="V22" i="11"/>
  <c r="R5" i="12"/>
  <c r="C9" i="12"/>
  <c r="R11" i="12"/>
  <c r="AE3" i="13"/>
  <c r="Q9" i="13"/>
  <c r="P10" i="13"/>
  <c r="AH3" i="14"/>
  <c r="AQ3" i="14" s="1"/>
  <c r="M7" i="14"/>
  <c r="U7" i="14" s="1"/>
  <c r="M13" i="14"/>
  <c r="U13" i="14" s="1"/>
  <c r="M19" i="14"/>
  <c r="U19" i="14" s="1"/>
  <c r="P6" i="14"/>
  <c r="P7" i="14"/>
  <c r="Q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M9" i="15"/>
  <c r="U9" i="15" s="1"/>
  <c r="M15" i="15"/>
  <c r="U15" i="15" s="1"/>
  <c r="M21" i="15"/>
  <c r="U21" i="15" s="1"/>
  <c r="R6" i="15"/>
  <c r="R7" i="15"/>
  <c r="P8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8" i="16"/>
  <c r="Q9" i="16"/>
  <c r="AH3" i="17"/>
  <c r="AQ3" i="17" s="1"/>
  <c r="M7" i="17"/>
  <c r="U7" i="17" s="1"/>
  <c r="M13" i="17"/>
  <c r="U13" i="17" s="1"/>
  <c r="M19" i="17"/>
  <c r="U19" i="17" s="1"/>
  <c r="C9" i="17"/>
  <c r="AE3" i="18"/>
  <c r="Q8" i="18"/>
  <c r="P9" i="18"/>
  <c r="V13" i="19"/>
  <c r="V14" i="19"/>
  <c r="V15" i="19"/>
  <c r="V16" i="19"/>
  <c r="V17" i="19"/>
  <c r="V18" i="19"/>
  <c r="V19" i="19"/>
  <c r="V20" i="19"/>
  <c r="V21" i="19"/>
  <c r="V22" i="19"/>
  <c r="C9" i="20"/>
  <c r="H5" i="20" s="1"/>
  <c r="R11" i="20"/>
  <c r="AE3" i="21"/>
  <c r="Q9" i="21"/>
  <c r="P10" i="21"/>
  <c r="AH3" i="22"/>
  <c r="AQ3" i="22" s="1"/>
  <c r="M7" i="22"/>
  <c r="U7" i="22" s="1"/>
  <c r="M13" i="22"/>
  <c r="U13" i="22" s="1"/>
  <c r="M19" i="22"/>
  <c r="U19" i="22" s="1"/>
  <c r="P6" i="22"/>
  <c r="P7" i="22"/>
  <c r="Q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M9" i="23"/>
  <c r="U9" i="23" s="1"/>
  <c r="M15" i="23"/>
  <c r="U15" i="23" s="1"/>
  <c r="M21" i="23"/>
  <c r="U21" i="23" s="1"/>
  <c r="R6" i="23"/>
  <c r="R7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8" i="24"/>
  <c r="Q9" i="24"/>
  <c r="AH3" i="25"/>
  <c r="AQ3" i="25" s="1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C8" i="96"/>
  <c r="C8" i="95"/>
  <c r="C8" i="94"/>
  <c r="C8" i="93"/>
  <c r="C8" i="92"/>
  <c r="C8" i="91"/>
  <c r="C8" i="90"/>
  <c r="C8" i="89"/>
  <c r="C8" i="88"/>
  <c r="C8" i="87"/>
  <c r="C8" i="84"/>
  <c r="C8" i="85"/>
  <c r="C8" i="86"/>
  <c r="C8" i="83"/>
  <c r="C8" i="82"/>
  <c r="C8" i="80"/>
  <c r="C8" i="79"/>
  <c r="C8" i="81"/>
  <c r="C8" i="78"/>
  <c r="C8" i="75"/>
  <c r="C8" i="74"/>
  <c r="C8" i="77"/>
  <c r="C8" i="76"/>
  <c r="C8" i="46"/>
  <c r="C8" i="48"/>
  <c r="C8" i="42"/>
  <c r="C8" i="41"/>
  <c r="C8" i="45"/>
  <c r="C8" i="43"/>
  <c r="C8" i="47"/>
  <c r="C8" i="44"/>
  <c r="C8" i="39"/>
  <c r="C8" i="40"/>
  <c r="C8" i="38"/>
  <c r="C8" i="36"/>
  <c r="C8" i="34"/>
  <c r="C8" i="33"/>
  <c r="C8" i="37"/>
  <c r="C8" i="35"/>
  <c r="C8" i="32"/>
  <c r="C8" i="30"/>
  <c r="C8" i="29"/>
  <c r="C8" i="27"/>
  <c r="C8" i="31"/>
  <c r="C8" i="28"/>
  <c r="Q9" i="25"/>
  <c r="Q13" i="25"/>
  <c r="Q16" i="25"/>
  <c r="Q19" i="25"/>
  <c r="Q22" i="25"/>
  <c r="Q25" i="25"/>
  <c r="Q28" i="25"/>
  <c r="Q31" i="25"/>
  <c r="Q34" i="25"/>
  <c r="Q37" i="25"/>
  <c r="Q40" i="25"/>
  <c r="Q43" i="25"/>
  <c r="Q46" i="25"/>
  <c r="Q49" i="25"/>
  <c r="Q52" i="25"/>
  <c r="Q55" i="25"/>
  <c r="Q58" i="25"/>
  <c r="Q61" i="25"/>
  <c r="Q64" i="25"/>
  <c r="Q67" i="25"/>
  <c r="Q70" i="25"/>
  <c r="Q73" i="25"/>
  <c r="Q76" i="25"/>
  <c r="Q79" i="25"/>
  <c r="Q82" i="25"/>
  <c r="Q85" i="25"/>
  <c r="Q88" i="25"/>
  <c r="Q91" i="25"/>
  <c r="Q94" i="25"/>
  <c r="Q97" i="25"/>
  <c r="AH3" i="26"/>
  <c r="AQ3" i="26" s="1"/>
  <c r="M7" i="26"/>
  <c r="U7" i="26" s="1"/>
  <c r="M13" i="26"/>
  <c r="U13" i="26" s="1"/>
  <c r="M19" i="26"/>
  <c r="U19" i="26" s="1"/>
  <c r="M25" i="26"/>
  <c r="U25" i="26" s="1"/>
  <c r="M31" i="26"/>
  <c r="U31" i="26" s="1"/>
  <c r="M37" i="26"/>
  <c r="U37" i="26" s="1"/>
  <c r="M43" i="26"/>
  <c r="U43" i="26" s="1"/>
  <c r="M49" i="26"/>
  <c r="U49" i="26" s="1"/>
  <c r="M55" i="26"/>
  <c r="U55" i="26" s="1"/>
  <c r="M61" i="26"/>
  <c r="U61" i="26" s="1"/>
  <c r="M67" i="26"/>
  <c r="U67" i="26" s="1"/>
  <c r="M73" i="26"/>
  <c r="U73" i="26" s="1"/>
  <c r="M79" i="26"/>
  <c r="U79" i="26" s="1"/>
  <c r="M85" i="26"/>
  <c r="U85" i="26" s="1"/>
  <c r="H38" i="27"/>
  <c r="I38" i="27" s="1"/>
  <c r="J38" i="27" s="1"/>
  <c r="H56" i="27"/>
  <c r="I56" i="27" s="1"/>
  <c r="J56" i="27" s="1"/>
  <c r="H74" i="27"/>
  <c r="I74" i="27" s="1"/>
  <c r="J74" i="27" s="1"/>
  <c r="H4" i="28"/>
  <c r="I4" i="28" s="1"/>
  <c r="J4" i="28" s="1"/>
  <c r="K4" i="28" s="1"/>
  <c r="AH3" i="28"/>
  <c r="AQ3" i="28" s="1"/>
  <c r="H24" i="28"/>
  <c r="I24" i="28" s="1"/>
  <c r="J24" i="28" s="1"/>
  <c r="H33" i="28"/>
  <c r="I33" i="28" s="1"/>
  <c r="J33" i="28" s="1"/>
  <c r="H38" i="28"/>
  <c r="I38" i="28" s="1"/>
  <c r="J38" i="28" s="1"/>
  <c r="H61" i="28"/>
  <c r="I61" i="28" s="1"/>
  <c r="J61" i="28" s="1"/>
  <c r="H6" i="29"/>
  <c r="I6" i="29" s="1"/>
  <c r="J6" i="29" s="1"/>
  <c r="H10" i="30"/>
  <c r="I10" i="30" s="1"/>
  <c r="J10" i="30" s="1"/>
  <c r="H14" i="30"/>
  <c r="I14" i="30" s="1"/>
  <c r="J14" i="30" s="1"/>
  <c r="H44" i="30"/>
  <c r="I44" i="30" s="1"/>
  <c r="J44" i="30" s="1"/>
  <c r="H57" i="30"/>
  <c r="I57" i="30" s="1"/>
  <c r="J57" i="30" s="1"/>
  <c r="H62" i="30"/>
  <c r="I62" i="30" s="1"/>
  <c r="J62" i="30" s="1"/>
  <c r="AN3" i="31"/>
  <c r="H18" i="31"/>
  <c r="I18" i="31" s="1"/>
  <c r="J18" i="31" s="1"/>
  <c r="H27" i="31"/>
  <c r="I27" i="31" s="1"/>
  <c r="J27" i="31" s="1"/>
  <c r="H36" i="31"/>
  <c r="I36" i="31" s="1"/>
  <c r="J36" i="31" s="1"/>
  <c r="H56" i="31"/>
  <c r="I56" i="31" s="1"/>
  <c r="J56" i="31" s="1"/>
  <c r="H74" i="31"/>
  <c r="I74" i="31" s="1"/>
  <c r="J74" i="31" s="1"/>
  <c r="R8" i="2"/>
  <c r="Q9" i="2"/>
  <c r="AH3" i="3"/>
  <c r="AQ3" i="3" s="1"/>
  <c r="M7" i="3"/>
  <c r="U7" i="3" s="1"/>
  <c r="M13" i="3"/>
  <c r="U13" i="3" s="1"/>
  <c r="M19" i="3"/>
  <c r="U19" i="3" s="1"/>
  <c r="Q11" i="3"/>
  <c r="M9" i="4"/>
  <c r="U9" i="4" s="1"/>
  <c r="M15" i="4"/>
  <c r="U15" i="4" s="1"/>
  <c r="R6" i="4"/>
  <c r="R7" i="4"/>
  <c r="R12" i="4"/>
  <c r="R13" i="4"/>
  <c r="R14" i="4"/>
  <c r="R15" i="4"/>
  <c r="R16" i="4"/>
  <c r="R17" i="4"/>
  <c r="R18" i="4"/>
  <c r="R19" i="4"/>
  <c r="R20" i="4"/>
  <c r="R21" i="4"/>
  <c r="R22" i="4"/>
  <c r="R23" i="4"/>
  <c r="Q10" i="5"/>
  <c r="M8" i="6"/>
  <c r="U8" i="6" s="1"/>
  <c r="M14" i="6"/>
  <c r="U14" i="6" s="1"/>
  <c r="M20" i="6"/>
  <c r="U20" i="6" s="1"/>
  <c r="V8" i="6"/>
  <c r="C9" i="6"/>
  <c r="H9" i="6" s="1"/>
  <c r="I9" i="6" s="1"/>
  <c r="J9" i="6" s="1"/>
  <c r="Q12" i="6"/>
  <c r="Q13" i="6"/>
  <c r="Q14" i="6"/>
  <c r="Q15" i="6"/>
  <c r="Q16" i="6"/>
  <c r="Q17" i="6"/>
  <c r="Q18" i="6"/>
  <c r="Q19" i="6"/>
  <c r="Q20" i="6"/>
  <c r="Q21" i="6"/>
  <c r="Q22" i="6"/>
  <c r="M4" i="7"/>
  <c r="U4" i="7" s="1"/>
  <c r="X4" i="7" s="1"/>
  <c r="M10" i="7"/>
  <c r="U10" i="7" s="1"/>
  <c r="M16" i="7"/>
  <c r="U16" i="7" s="1"/>
  <c r="V10" i="7"/>
  <c r="Q10" i="8"/>
  <c r="M8" i="9"/>
  <c r="U8" i="9" s="1"/>
  <c r="M14" i="9"/>
  <c r="U14" i="9" s="1"/>
  <c r="M20" i="9"/>
  <c r="U20" i="9" s="1"/>
  <c r="P8" i="9"/>
  <c r="R8" i="10"/>
  <c r="Q9" i="10"/>
  <c r="P10" i="10"/>
  <c r="AH3" i="11"/>
  <c r="AQ3" i="11" s="1"/>
  <c r="M7" i="11"/>
  <c r="U7" i="11" s="1"/>
  <c r="M13" i="11"/>
  <c r="U13" i="11" s="1"/>
  <c r="M19" i="11"/>
  <c r="U19" i="11" s="1"/>
  <c r="Q11" i="11"/>
  <c r="M9" i="12"/>
  <c r="U9" i="12" s="1"/>
  <c r="M15" i="12"/>
  <c r="U15" i="12" s="1"/>
  <c r="R6" i="12"/>
  <c r="R7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Q10" i="13"/>
  <c r="M8" i="14"/>
  <c r="U8" i="14" s="1"/>
  <c r="M14" i="14"/>
  <c r="U14" i="14" s="1"/>
  <c r="M20" i="14"/>
  <c r="U20" i="14" s="1"/>
  <c r="Q7" i="14"/>
  <c r="C9" i="14"/>
  <c r="H9" i="14" s="1"/>
  <c r="I9" i="14" s="1"/>
  <c r="J9" i="14" s="1"/>
  <c r="Q12" i="14"/>
  <c r="Q13" i="14"/>
  <c r="Q14" i="14"/>
  <c r="Q15" i="14"/>
  <c r="Q16" i="14"/>
  <c r="Q17" i="14"/>
  <c r="Q18" i="14"/>
  <c r="Q19" i="14"/>
  <c r="Q20" i="14"/>
  <c r="Q21" i="14"/>
  <c r="Q22" i="14"/>
  <c r="AE3" i="15"/>
  <c r="M4" i="15"/>
  <c r="U4" i="15" s="1"/>
  <c r="X4" i="15" s="1"/>
  <c r="AH4" i="15" s="1"/>
  <c r="M10" i="15"/>
  <c r="U10" i="15" s="1"/>
  <c r="M16" i="15"/>
  <c r="U16" i="15" s="1"/>
  <c r="M22" i="15"/>
  <c r="U22" i="15" s="1"/>
  <c r="V10" i="15"/>
  <c r="R9" i="16"/>
  <c r="Q10" i="16"/>
  <c r="M8" i="17"/>
  <c r="U8" i="17" s="1"/>
  <c r="M14" i="17"/>
  <c r="U14" i="17" s="1"/>
  <c r="M20" i="17"/>
  <c r="U20" i="17" s="1"/>
  <c r="R8" i="18"/>
  <c r="Q9" i="18"/>
  <c r="AH3" i="19"/>
  <c r="AQ3" i="19" s="1"/>
  <c r="M7" i="19"/>
  <c r="U7" i="19" s="1"/>
  <c r="M13" i="19"/>
  <c r="U13" i="19" s="1"/>
  <c r="M19" i="19"/>
  <c r="U19" i="19" s="1"/>
  <c r="Q11" i="19"/>
  <c r="M9" i="20"/>
  <c r="U9" i="20" s="1"/>
  <c r="M15" i="20"/>
  <c r="U15" i="20" s="1"/>
  <c r="R6" i="20"/>
  <c r="R7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Q10" i="21"/>
  <c r="M8" i="22"/>
  <c r="U8" i="22" s="1"/>
  <c r="M14" i="22"/>
  <c r="U14" i="22" s="1"/>
  <c r="M20" i="22"/>
  <c r="U20" i="22" s="1"/>
  <c r="V8" i="22"/>
  <c r="Q12" i="22"/>
  <c r="Q13" i="22"/>
  <c r="Q14" i="22"/>
  <c r="Q15" i="22"/>
  <c r="Q16" i="22"/>
  <c r="Q17" i="22"/>
  <c r="Q18" i="22"/>
  <c r="Q19" i="22"/>
  <c r="Q20" i="22"/>
  <c r="Q21" i="22"/>
  <c r="Q22" i="22"/>
  <c r="M4" i="23"/>
  <c r="U4" i="23" s="1"/>
  <c r="X4" i="23" s="1"/>
  <c r="AH4" i="23" s="1"/>
  <c r="M10" i="23"/>
  <c r="U10" i="23" s="1"/>
  <c r="M16" i="23"/>
  <c r="U16" i="23" s="1"/>
  <c r="V10" i="23"/>
  <c r="Q10" i="24"/>
  <c r="M8" i="25"/>
  <c r="U8" i="25" s="1"/>
  <c r="M14" i="25"/>
  <c r="U14" i="25" s="1"/>
  <c r="M20" i="25"/>
  <c r="U20" i="25" s="1"/>
  <c r="M26" i="25"/>
  <c r="U26" i="25" s="1"/>
  <c r="M32" i="25"/>
  <c r="U32" i="25" s="1"/>
  <c r="M38" i="25"/>
  <c r="U38" i="25" s="1"/>
  <c r="M44" i="25"/>
  <c r="U44" i="25" s="1"/>
  <c r="M50" i="25"/>
  <c r="U50" i="25" s="1"/>
  <c r="M56" i="25"/>
  <c r="U56" i="25" s="1"/>
  <c r="M62" i="25"/>
  <c r="U62" i="25" s="1"/>
  <c r="M68" i="25"/>
  <c r="U68" i="25" s="1"/>
  <c r="M74" i="25"/>
  <c r="U74" i="25" s="1"/>
  <c r="M80" i="25"/>
  <c r="U80" i="25" s="1"/>
  <c r="M86" i="25"/>
  <c r="U86" i="25" s="1"/>
  <c r="M92" i="25"/>
  <c r="U92" i="25" s="1"/>
  <c r="M98" i="25"/>
  <c r="U98" i="25" s="1"/>
  <c r="Q8" i="25"/>
  <c r="M8" i="26"/>
  <c r="U8" i="26" s="1"/>
  <c r="M14" i="26"/>
  <c r="U14" i="26" s="1"/>
  <c r="M20" i="26"/>
  <c r="U20" i="26" s="1"/>
  <c r="M26" i="26"/>
  <c r="U26" i="26" s="1"/>
  <c r="M32" i="26"/>
  <c r="U32" i="26" s="1"/>
  <c r="M38" i="26"/>
  <c r="U38" i="26" s="1"/>
  <c r="M44" i="26"/>
  <c r="U44" i="26" s="1"/>
  <c r="M50" i="26"/>
  <c r="U50" i="26" s="1"/>
  <c r="M56" i="26"/>
  <c r="U56" i="26" s="1"/>
  <c r="M62" i="26"/>
  <c r="U62" i="26" s="1"/>
  <c r="M68" i="26"/>
  <c r="U68" i="26" s="1"/>
  <c r="M74" i="26"/>
  <c r="U74" i="26" s="1"/>
  <c r="M80" i="26"/>
  <c r="U80" i="26" s="1"/>
  <c r="M86" i="26"/>
  <c r="U86" i="26" s="1"/>
  <c r="R9" i="26"/>
  <c r="R89" i="26"/>
  <c r="R86" i="26"/>
  <c r="R83" i="26"/>
  <c r="R80" i="26"/>
  <c r="R77" i="26"/>
  <c r="R74" i="26"/>
  <c r="R71" i="26"/>
  <c r="R68" i="26"/>
  <c r="R65" i="26"/>
  <c r="R62" i="26"/>
  <c r="R59" i="26"/>
  <c r="R56" i="26"/>
  <c r="R53" i="26"/>
  <c r="R50" i="26"/>
  <c r="R47" i="26"/>
  <c r="R44" i="26"/>
  <c r="R41" i="26"/>
  <c r="R38" i="26"/>
  <c r="R35" i="26"/>
  <c r="R32" i="26"/>
  <c r="R29" i="26"/>
  <c r="R26" i="26"/>
  <c r="R23" i="26"/>
  <c r="R20" i="26"/>
  <c r="R17" i="26"/>
  <c r="R14" i="26"/>
  <c r="R10" i="26"/>
  <c r="R7" i="26"/>
  <c r="R8" i="26"/>
  <c r="H10" i="26"/>
  <c r="I10" i="26" s="1"/>
  <c r="J10" i="26" s="1"/>
  <c r="R16" i="26"/>
  <c r="H20" i="26"/>
  <c r="I20" i="26" s="1"/>
  <c r="J20" i="26" s="1"/>
  <c r="R25" i="26"/>
  <c r="H11" i="27"/>
  <c r="I11" i="27" s="1"/>
  <c r="J11" i="27" s="1"/>
  <c r="H17" i="27"/>
  <c r="I17" i="27" s="1"/>
  <c r="J17" i="27" s="1"/>
  <c r="H26" i="27"/>
  <c r="I26" i="27" s="1"/>
  <c r="J26" i="27" s="1"/>
  <c r="H41" i="27"/>
  <c r="I41" i="27" s="1"/>
  <c r="J41" i="27" s="1"/>
  <c r="H59" i="27"/>
  <c r="I59" i="27" s="1"/>
  <c r="J59" i="27" s="1"/>
  <c r="H77" i="27"/>
  <c r="I77" i="27" s="1"/>
  <c r="J77" i="27" s="1"/>
  <c r="H13" i="28"/>
  <c r="I13" i="28" s="1"/>
  <c r="J13" i="28" s="1"/>
  <c r="H20" i="28"/>
  <c r="I20" i="28" s="1"/>
  <c r="J20" i="28" s="1"/>
  <c r="H22" i="28"/>
  <c r="I22" i="28" s="1"/>
  <c r="J22" i="28" s="1"/>
  <c r="H29" i="28"/>
  <c r="I29" i="28" s="1"/>
  <c r="J29" i="28" s="1"/>
  <c r="H31" i="28"/>
  <c r="I31" i="28" s="1"/>
  <c r="J31" i="28" s="1"/>
  <c r="H36" i="28"/>
  <c r="I36" i="28" s="1"/>
  <c r="J36" i="28" s="1"/>
  <c r="H41" i="28"/>
  <c r="I41" i="28" s="1"/>
  <c r="J41" i="28" s="1"/>
  <c r="H54" i="28"/>
  <c r="I54" i="28" s="1"/>
  <c r="J54" i="28" s="1"/>
  <c r="H64" i="28"/>
  <c r="I64" i="28" s="1"/>
  <c r="J64" i="28" s="1"/>
  <c r="H11" i="29"/>
  <c r="I11" i="29" s="1"/>
  <c r="J11" i="29" s="1"/>
  <c r="H5" i="30"/>
  <c r="I5" i="30" s="1"/>
  <c r="J5" i="30" s="1"/>
  <c r="H12" i="30"/>
  <c r="I12" i="30" s="1"/>
  <c r="J12" i="30" s="1"/>
  <c r="H21" i="30"/>
  <c r="I21" i="30" s="1"/>
  <c r="J21" i="30" s="1"/>
  <c r="H42" i="30"/>
  <c r="I42" i="30" s="1"/>
  <c r="J42" i="30" s="1"/>
  <c r="H47" i="30"/>
  <c r="I47" i="30" s="1"/>
  <c r="J47" i="30" s="1"/>
  <c r="H60" i="30"/>
  <c r="I60" i="30" s="1"/>
  <c r="J60" i="30" s="1"/>
  <c r="H65" i="30"/>
  <c r="I65" i="30" s="1"/>
  <c r="J65" i="30" s="1"/>
  <c r="H10" i="31"/>
  <c r="I10" i="31" s="1"/>
  <c r="J10" i="31" s="1"/>
  <c r="H14" i="31"/>
  <c r="I14" i="31" s="1"/>
  <c r="J14" i="31" s="1"/>
  <c r="H23" i="31"/>
  <c r="I23" i="31" s="1"/>
  <c r="J23" i="31" s="1"/>
  <c r="H32" i="31"/>
  <c r="I32" i="31" s="1"/>
  <c r="J32" i="31" s="1"/>
  <c r="H59" i="31"/>
  <c r="I59" i="31" s="1"/>
  <c r="J59" i="31" s="1"/>
  <c r="H77" i="31"/>
  <c r="I77" i="31" s="1"/>
  <c r="J77" i="31" s="1"/>
  <c r="M9" i="1"/>
  <c r="U9" i="1" s="1"/>
  <c r="M15" i="1"/>
  <c r="U15" i="1" s="1"/>
  <c r="C9" i="69"/>
  <c r="C9" i="70"/>
  <c r="C9" i="72"/>
  <c r="C9" i="66"/>
  <c r="C9" i="61"/>
  <c r="C9" i="67"/>
  <c r="C9" i="62"/>
  <c r="C9" i="63"/>
  <c r="C9" i="71"/>
  <c r="C9" i="64"/>
  <c r="C9" i="59"/>
  <c r="C9" i="68"/>
  <c r="C9" i="58"/>
  <c r="C9" i="55"/>
  <c r="C9" i="50"/>
  <c r="C9" i="51"/>
  <c r="C9" i="60"/>
  <c r="C9" i="56"/>
  <c r="C9" i="52"/>
  <c r="C9" i="57"/>
  <c r="C9" i="53"/>
  <c r="C9" i="65"/>
  <c r="C9" i="54"/>
  <c r="R4" i="2"/>
  <c r="R9" i="2"/>
  <c r="Q10" i="2"/>
  <c r="C9" i="3"/>
  <c r="Q12" i="3"/>
  <c r="Q13" i="3"/>
  <c r="Q14" i="3"/>
  <c r="Q15" i="3"/>
  <c r="Q16" i="3"/>
  <c r="Q17" i="3"/>
  <c r="Q18" i="3"/>
  <c r="Q19" i="3"/>
  <c r="Q20" i="3"/>
  <c r="Q21" i="3"/>
  <c r="Q22" i="3"/>
  <c r="AE3" i="4"/>
  <c r="Q11" i="5"/>
  <c r="P12" i="5"/>
  <c r="P13" i="5"/>
  <c r="P14" i="5"/>
  <c r="P15" i="5"/>
  <c r="P16" i="5"/>
  <c r="P17" i="5"/>
  <c r="P18" i="5"/>
  <c r="P19" i="5"/>
  <c r="P20" i="5"/>
  <c r="P21" i="5"/>
  <c r="P22" i="5"/>
  <c r="M9" i="6"/>
  <c r="U9" i="6" s="1"/>
  <c r="M15" i="6"/>
  <c r="U15" i="6" s="1"/>
  <c r="M21" i="6"/>
  <c r="U21" i="6" s="1"/>
  <c r="R8" i="7"/>
  <c r="AH3" i="8"/>
  <c r="AQ3" i="8" s="1"/>
  <c r="Q11" i="8"/>
  <c r="M9" i="9"/>
  <c r="U9" i="9" s="1"/>
  <c r="M15" i="9"/>
  <c r="U15" i="9" s="1"/>
  <c r="P9" i="9"/>
  <c r="R9" i="10"/>
  <c r="Q10" i="10"/>
  <c r="C9" i="11"/>
  <c r="H9" i="11" s="1"/>
  <c r="Q13" i="11"/>
  <c r="Q14" i="11"/>
  <c r="Q15" i="11"/>
  <c r="Q16" i="11"/>
  <c r="Q17" i="11"/>
  <c r="Q18" i="11"/>
  <c r="Q19" i="11"/>
  <c r="Q20" i="11"/>
  <c r="Q21" i="11"/>
  <c r="Q22" i="11"/>
  <c r="AE3" i="12"/>
  <c r="Q11" i="13"/>
  <c r="P12" i="13"/>
  <c r="P13" i="13"/>
  <c r="P14" i="13"/>
  <c r="P15" i="13"/>
  <c r="P16" i="13"/>
  <c r="P17" i="13"/>
  <c r="P18" i="13"/>
  <c r="P19" i="13"/>
  <c r="P20" i="13"/>
  <c r="P21" i="13"/>
  <c r="P22" i="13"/>
  <c r="M9" i="14"/>
  <c r="U9" i="14" s="1"/>
  <c r="M15" i="14"/>
  <c r="U15" i="14" s="1"/>
  <c r="M21" i="14"/>
  <c r="U21" i="14" s="1"/>
  <c r="P8" i="14"/>
  <c r="M5" i="15"/>
  <c r="U5" i="15" s="1"/>
  <c r="M11" i="15"/>
  <c r="U11" i="15" s="1"/>
  <c r="M17" i="15"/>
  <c r="U17" i="15" s="1"/>
  <c r="M23" i="15"/>
  <c r="U23" i="15" s="1"/>
  <c r="R8" i="15"/>
  <c r="P10" i="15"/>
  <c r="V11" i="15"/>
  <c r="AH3" i="16"/>
  <c r="AQ3" i="16" s="1"/>
  <c r="R10" i="16"/>
  <c r="Q11" i="16"/>
  <c r="M9" i="17"/>
  <c r="U9" i="17" s="1"/>
  <c r="M15" i="17"/>
  <c r="U15" i="17" s="1"/>
  <c r="P9" i="17"/>
  <c r="Q10" i="18"/>
  <c r="M8" i="19"/>
  <c r="U8" i="19" s="1"/>
  <c r="M14" i="19"/>
  <c r="U14" i="19" s="1"/>
  <c r="M20" i="19"/>
  <c r="U20" i="19" s="1"/>
  <c r="C9" i="19"/>
  <c r="Q12" i="19"/>
  <c r="Q13" i="19"/>
  <c r="Q14" i="19"/>
  <c r="Q15" i="19"/>
  <c r="Q16" i="19"/>
  <c r="Q17" i="19"/>
  <c r="Q18" i="19"/>
  <c r="Q19" i="19"/>
  <c r="Q20" i="19"/>
  <c r="Q21" i="19"/>
  <c r="Q22" i="19"/>
  <c r="AE3" i="20"/>
  <c r="P5" i="21"/>
  <c r="P6" i="21"/>
  <c r="P7" i="21"/>
  <c r="Q11" i="21"/>
  <c r="P12" i="21"/>
  <c r="P13" i="21"/>
  <c r="P14" i="21"/>
  <c r="P15" i="21"/>
  <c r="P16" i="21"/>
  <c r="P17" i="21"/>
  <c r="P18" i="21"/>
  <c r="P19" i="21"/>
  <c r="P20" i="21"/>
  <c r="P21" i="21"/>
  <c r="P22" i="21"/>
  <c r="M9" i="22"/>
  <c r="U9" i="22" s="1"/>
  <c r="M15" i="22"/>
  <c r="U15" i="22" s="1"/>
  <c r="M21" i="22"/>
  <c r="U21" i="22" s="1"/>
  <c r="R8" i="23"/>
  <c r="AH3" i="24"/>
  <c r="AQ3" i="24" s="1"/>
  <c r="Q11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Q81" i="25"/>
  <c r="Q84" i="25"/>
  <c r="Q87" i="25"/>
  <c r="Q90" i="25"/>
  <c r="Q93" i="25"/>
  <c r="Q96" i="25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C9" i="26"/>
  <c r="H23" i="26" s="1"/>
  <c r="I23" i="26" s="1"/>
  <c r="J23" i="26" s="1"/>
  <c r="R15" i="26"/>
  <c r="H19" i="26"/>
  <c r="I19" i="26" s="1"/>
  <c r="J19" i="26" s="1"/>
  <c r="R24" i="26"/>
  <c r="H27" i="26"/>
  <c r="I27" i="26" s="1"/>
  <c r="J27" i="26" s="1"/>
  <c r="H28" i="26"/>
  <c r="I28" i="26" s="1"/>
  <c r="J28" i="26" s="1"/>
  <c r="H29" i="26"/>
  <c r="I29" i="26" s="1"/>
  <c r="J29" i="26" s="1"/>
  <c r="H30" i="26"/>
  <c r="I30" i="26" s="1"/>
  <c r="J30" i="26" s="1"/>
  <c r="H31" i="26"/>
  <c r="I31" i="26" s="1"/>
  <c r="J31" i="26" s="1"/>
  <c r="H32" i="26"/>
  <c r="I32" i="26" s="1"/>
  <c r="J32" i="26" s="1"/>
  <c r="H33" i="26"/>
  <c r="I33" i="26" s="1"/>
  <c r="J33" i="26" s="1"/>
  <c r="H35" i="26"/>
  <c r="I35" i="26" s="1"/>
  <c r="J35" i="26" s="1"/>
  <c r="H36" i="26"/>
  <c r="I36" i="26" s="1"/>
  <c r="J36" i="26" s="1"/>
  <c r="H37" i="26"/>
  <c r="I37" i="26" s="1"/>
  <c r="J37" i="26" s="1"/>
  <c r="H38" i="26"/>
  <c r="I38" i="26" s="1"/>
  <c r="J38" i="26" s="1"/>
  <c r="H39" i="26"/>
  <c r="I39" i="26" s="1"/>
  <c r="J39" i="26" s="1"/>
  <c r="H40" i="26"/>
  <c r="I40" i="26" s="1"/>
  <c r="J40" i="26" s="1"/>
  <c r="H41" i="26"/>
  <c r="I41" i="26" s="1"/>
  <c r="J41" i="26" s="1"/>
  <c r="H42" i="26"/>
  <c r="I42" i="26" s="1"/>
  <c r="J42" i="26" s="1"/>
  <c r="H43" i="26"/>
  <c r="I43" i="26" s="1"/>
  <c r="J43" i="26" s="1"/>
  <c r="H44" i="26"/>
  <c r="I44" i="26" s="1"/>
  <c r="J44" i="26" s="1"/>
  <c r="H45" i="26"/>
  <c r="I45" i="26" s="1"/>
  <c r="J45" i="26" s="1"/>
  <c r="H46" i="26"/>
  <c r="I46" i="26" s="1"/>
  <c r="J46" i="26" s="1"/>
  <c r="H47" i="26"/>
  <c r="I47" i="26" s="1"/>
  <c r="J47" i="26" s="1"/>
  <c r="H48" i="26"/>
  <c r="I48" i="26" s="1"/>
  <c r="J48" i="26" s="1"/>
  <c r="H49" i="26"/>
  <c r="I49" i="26" s="1"/>
  <c r="J49" i="26" s="1"/>
  <c r="H50" i="26"/>
  <c r="I50" i="26" s="1"/>
  <c r="J50" i="26" s="1"/>
  <c r="H51" i="26"/>
  <c r="I51" i="26" s="1"/>
  <c r="J51" i="26" s="1"/>
  <c r="H52" i="26"/>
  <c r="I52" i="26" s="1"/>
  <c r="J52" i="26" s="1"/>
  <c r="H53" i="26"/>
  <c r="I53" i="26" s="1"/>
  <c r="J53" i="26" s="1"/>
  <c r="H54" i="26"/>
  <c r="I54" i="26" s="1"/>
  <c r="J54" i="26" s="1"/>
  <c r="H55" i="26"/>
  <c r="I55" i="26" s="1"/>
  <c r="J55" i="26" s="1"/>
  <c r="H56" i="26"/>
  <c r="I56" i="26" s="1"/>
  <c r="J56" i="26" s="1"/>
  <c r="H57" i="26"/>
  <c r="I57" i="26" s="1"/>
  <c r="J57" i="26" s="1"/>
  <c r="H58" i="26"/>
  <c r="I58" i="26" s="1"/>
  <c r="J58" i="26" s="1"/>
  <c r="H59" i="26"/>
  <c r="I59" i="26" s="1"/>
  <c r="J59" i="26" s="1"/>
  <c r="H60" i="26"/>
  <c r="I60" i="26" s="1"/>
  <c r="J60" i="26" s="1"/>
  <c r="H62" i="26"/>
  <c r="I62" i="26" s="1"/>
  <c r="J62" i="26" s="1"/>
  <c r="H63" i="26"/>
  <c r="I63" i="26" s="1"/>
  <c r="J63" i="26" s="1"/>
  <c r="H65" i="26"/>
  <c r="I65" i="26" s="1"/>
  <c r="J65" i="26" s="1"/>
  <c r="H66" i="26"/>
  <c r="I66" i="26" s="1"/>
  <c r="J66" i="26" s="1"/>
  <c r="H68" i="26"/>
  <c r="I68" i="26" s="1"/>
  <c r="J68" i="26" s="1"/>
  <c r="H69" i="26"/>
  <c r="I69" i="26" s="1"/>
  <c r="J69" i="26" s="1"/>
  <c r="H71" i="26"/>
  <c r="I71" i="26" s="1"/>
  <c r="J71" i="26" s="1"/>
  <c r="H72" i="26"/>
  <c r="I72" i="26" s="1"/>
  <c r="J72" i="26" s="1"/>
  <c r="H74" i="26"/>
  <c r="I74" i="26" s="1"/>
  <c r="J74" i="26" s="1"/>
  <c r="H75" i="26"/>
  <c r="I75" i="26" s="1"/>
  <c r="J75" i="26" s="1"/>
  <c r="H77" i="26"/>
  <c r="I77" i="26" s="1"/>
  <c r="J77" i="26" s="1"/>
  <c r="H78" i="26"/>
  <c r="I78" i="26" s="1"/>
  <c r="J78" i="26" s="1"/>
  <c r="H80" i="26"/>
  <c r="I80" i="26" s="1"/>
  <c r="J80" i="26" s="1"/>
  <c r="H81" i="26"/>
  <c r="I81" i="26" s="1"/>
  <c r="J81" i="26" s="1"/>
  <c r="H83" i="26"/>
  <c r="I83" i="26" s="1"/>
  <c r="J83" i="26" s="1"/>
  <c r="H84" i="26"/>
  <c r="I84" i="26" s="1"/>
  <c r="J84" i="26" s="1"/>
  <c r="H86" i="26"/>
  <c r="I86" i="26" s="1"/>
  <c r="J86" i="26" s="1"/>
  <c r="H87" i="26"/>
  <c r="I87" i="26" s="1"/>
  <c r="J87" i="26" s="1"/>
  <c r="H89" i="26"/>
  <c r="I89" i="26" s="1"/>
  <c r="J89" i="26" s="1"/>
  <c r="H44" i="27"/>
  <c r="I44" i="27" s="1"/>
  <c r="J44" i="27" s="1"/>
  <c r="H62" i="27"/>
  <c r="I62" i="27" s="1"/>
  <c r="J62" i="27" s="1"/>
  <c r="AH4" i="28"/>
  <c r="AQ4" i="28" s="1"/>
  <c r="Z4" i="28"/>
  <c r="H6" i="28"/>
  <c r="I6" i="28" s="1"/>
  <c r="J6" i="28" s="1"/>
  <c r="H8" i="28"/>
  <c r="I8" i="28" s="1"/>
  <c r="J8" i="28" s="1"/>
  <c r="H18" i="28"/>
  <c r="I18" i="28" s="1"/>
  <c r="J18" i="28" s="1"/>
  <c r="H27" i="28"/>
  <c r="I27" i="28" s="1"/>
  <c r="J27" i="28" s="1"/>
  <c r="H39" i="28"/>
  <c r="I39" i="28" s="1"/>
  <c r="J39" i="28" s="1"/>
  <c r="H44" i="28"/>
  <c r="I44" i="28" s="1"/>
  <c r="J44" i="28" s="1"/>
  <c r="H49" i="28"/>
  <c r="I49" i="28" s="1"/>
  <c r="J49" i="28" s="1"/>
  <c r="H57" i="28"/>
  <c r="I57" i="28" s="1"/>
  <c r="J57" i="28" s="1"/>
  <c r="H67" i="28"/>
  <c r="I67" i="28" s="1"/>
  <c r="J67" i="28" s="1"/>
  <c r="H5" i="29"/>
  <c r="I5" i="29" s="1"/>
  <c r="J5" i="29" s="1"/>
  <c r="H15" i="29"/>
  <c r="I15" i="29" s="1"/>
  <c r="J15" i="29" s="1"/>
  <c r="H17" i="29"/>
  <c r="I17" i="29" s="1"/>
  <c r="J17" i="29" s="1"/>
  <c r="H21" i="29"/>
  <c r="I21" i="29" s="1"/>
  <c r="J21" i="29" s="1"/>
  <c r="H23" i="29"/>
  <c r="I23" i="29" s="1"/>
  <c r="J23" i="29" s="1"/>
  <c r="H27" i="29"/>
  <c r="I27" i="29" s="1"/>
  <c r="J27" i="29" s="1"/>
  <c r="H29" i="29"/>
  <c r="I29" i="29" s="1"/>
  <c r="J29" i="29" s="1"/>
  <c r="H33" i="29"/>
  <c r="I33" i="29" s="1"/>
  <c r="J33" i="29" s="1"/>
  <c r="H35" i="29"/>
  <c r="I35" i="29" s="1"/>
  <c r="J35" i="29" s="1"/>
  <c r="H39" i="29"/>
  <c r="I39" i="29" s="1"/>
  <c r="J39" i="29" s="1"/>
  <c r="H41" i="29"/>
  <c r="I41" i="29" s="1"/>
  <c r="J41" i="29" s="1"/>
  <c r="H45" i="29"/>
  <c r="I45" i="29" s="1"/>
  <c r="J45" i="29" s="1"/>
  <c r="H47" i="29"/>
  <c r="I47" i="29" s="1"/>
  <c r="J47" i="29" s="1"/>
  <c r="H51" i="29"/>
  <c r="I51" i="29" s="1"/>
  <c r="J51" i="29" s="1"/>
  <c r="H53" i="29"/>
  <c r="I53" i="29" s="1"/>
  <c r="J53" i="29" s="1"/>
  <c r="H57" i="29"/>
  <c r="I57" i="29" s="1"/>
  <c r="J57" i="29" s="1"/>
  <c r="H59" i="29"/>
  <c r="I59" i="29" s="1"/>
  <c r="J59" i="29" s="1"/>
  <c r="H63" i="29"/>
  <c r="I63" i="29" s="1"/>
  <c r="J63" i="29" s="1"/>
  <c r="H65" i="29"/>
  <c r="I65" i="29" s="1"/>
  <c r="J65" i="29" s="1"/>
  <c r="H69" i="29"/>
  <c r="I69" i="29" s="1"/>
  <c r="J69" i="29" s="1"/>
  <c r="H71" i="29"/>
  <c r="I71" i="29" s="1"/>
  <c r="J71" i="29" s="1"/>
  <c r="H75" i="29"/>
  <c r="I75" i="29" s="1"/>
  <c r="J75" i="29" s="1"/>
  <c r="H77" i="29"/>
  <c r="I77" i="29" s="1"/>
  <c r="J77" i="29" s="1"/>
  <c r="H81" i="29"/>
  <c r="I81" i="29" s="1"/>
  <c r="J81" i="29" s="1"/>
  <c r="H83" i="29"/>
  <c r="I83" i="29" s="1"/>
  <c r="J83" i="29" s="1"/>
  <c r="H87" i="29"/>
  <c r="I87" i="29" s="1"/>
  <c r="J87" i="29" s="1"/>
  <c r="H89" i="29"/>
  <c r="I89" i="29" s="1"/>
  <c r="J89" i="29" s="1"/>
  <c r="H93" i="29"/>
  <c r="I93" i="29" s="1"/>
  <c r="J93" i="29" s="1"/>
  <c r="H95" i="29"/>
  <c r="I95" i="29" s="1"/>
  <c r="J95" i="29" s="1"/>
  <c r="H17" i="30"/>
  <c r="I17" i="30" s="1"/>
  <c r="J17" i="30" s="1"/>
  <c r="H26" i="30"/>
  <c r="I26" i="30" s="1"/>
  <c r="J26" i="30" s="1"/>
  <c r="H35" i="30"/>
  <c r="I35" i="30" s="1"/>
  <c r="J35" i="30" s="1"/>
  <c r="H45" i="30"/>
  <c r="I45" i="30" s="1"/>
  <c r="J45" i="30" s="1"/>
  <c r="H50" i="30"/>
  <c r="I50" i="30" s="1"/>
  <c r="J50" i="30" s="1"/>
  <c r="H63" i="30"/>
  <c r="I63" i="30" s="1"/>
  <c r="J63" i="30" s="1"/>
  <c r="H68" i="30"/>
  <c r="I68" i="30" s="1"/>
  <c r="J68" i="30" s="1"/>
  <c r="H9" i="31"/>
  <c r="I9" i="31" s="1"/>
  <c r="J9" i="31" s="1"/>
  <c r="H12" i="31"/>
  <c r="I12" i="31" s="1"/>
  <c r="J12" i="31" s="1"/>
  <c r="H21" i="31"/>
  <c r="I21" i="31" s="1"/>
  <c r="J21" i="31" s="1"/>
  <c r="H30" i="31"/>
  <c r="I30" i="31" s="1"/>
  <c r="J30" i="31" s="1"/>
  <c r="H39" i="31"/>
  <c r="I39" i="31" s="1"/>
  <c r="J39" i="31" s="1"/>
  <c r="H62" i="31"/>
  <c r="I62" i="31" s="1"/>
  <c r="J62" i="31" s="1"/>
  <c r="AH3" i="2"/>
  <c r="AQ3" i="2" s="1"/>
  <c r="M9" i="3"/>
  <c r="U9" i="3" s="1"/>
  <c r="M15" i="3"/>
  <c r="U15" i="3" s="1"/>
  <c r="AH3" i="5"/>
  <c r="AQ3" i="5" s="1"/>
  <c r="Q5" i="5"/>
  <c r="Q6" i="5"/>
  <c r="Q7" i="5"/>
  <c r="C9" i="5"/>
  <c r="H8" i="5" s="1"/>
  <c r="I8" i="5" s="1"/>
  <c r="J8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AH4" i="6" s="1"/>
  <c r="M10" i="6"/>
  <c r="U10" i="6" s="1"/>
  <c r="M16" i="6"/>
  <c r="U16" i="6" s="1"/>
  <c r="R4" i="7"/>
  <c r="V20" i="7"/>
  <c r="V21" i="7"/>
  <c r="V22" i="7"/>
  <c r="Q7" i="8"/>
  <c r="C9" i="8"/>
  <c r="Q12" i="8"/>
  <c r="Q13" i="8"/>
  <c r="Q14" i="8"/>
  <c r="Q15" i="8"/>
  <c r="Q16" i="8"/>
  <c r="Q17" i="8"/>
  <c r="Q18" i="8"/>
  <c r="Q19" i="8"/>
  <c r="Q20" i="8"/>
  <c r="Q21" i="8"/>
  <c r="Q22" i="8"/>
  <c r="AH3" i="10"/>
  <c r="AQ3" i="10" s="1"/>
  <c r="M9" i="11"/>
  <c r="U9" i="11" s="1"/>
  <c r="M15" i="11"/>
  <c r="U15" i="11" s="1"/>
  <c r="AH3" i="13"/>
  <c r="AQ3" i="13" s="1"/>
  <c r="C9" i="13"/>
  <c r="H8" i="13" s="1"/>
  <c r="I8" i="13" s="1"/>
  <c r="J8" i="13" s="1"/>
  <c r="Q12" i="13"/>
  <c r="Q13" i="13"/>
  <c r="Q14" i="13"/>
  <c r="Q15" i="13"/>
  <c r="Q16" i="13"/>
  <c r="Q17" i="13"/>
  <c r="Q18" i="13"/>
  <c r="Q19" i="13"/>
  <c r="Q20" i="13"/>
  <c r="Q21" i="13"/>
  <c r="Q22" i="13"/>
  <c r="M10" i="14"/>
  <c r="U10" i="14" s="1"/>
  <c r="M16" i="14"/>
  <c r="U16" i="14" s="1"/>
  <c r="M6" i="15"/>
  <c r="U6" i="15" s="1"/>
  <c r="M12" i="15"/>
  <c r="U12" i="15" s="1"/>
  <c r="V13" i="15"/>
  <c r="V14" i="15"/>
  <c r="V15" i="15"/>
  <c r="V16" i="15"/>
  <c r="V17" i="15"/>
  <c r="V18" i="15"/>
  <c r="V19" i="15"/>
  <c r="V20" i="15"/>
  <c r="V21" i="15"/>
  <c r="V22" i="15"/>
  <c r="C9" i="16"/>
  <c r="Q12" i="16"/>
  <c r="Q13" i="16"/>
  <c r="Q14" i="16"/>
  <c r="Q15" i="16"/>
  <c r="Q16" i="16"/>
  <c r="Q17" i="16"/>
  <c r="Q18" i="16"/>
  <c r="Q19" i="16"/>
  <c r="Q20" i="16"/>
  <c r="Q21" i="16"/>
  <c r="Q22" i="16"/>
  <c r="AH3" i="18"/>
  <c r="AQ3" i="18" s="1"/>
  <c r="M9" i="19"/>
  <c r="U9" i="19" s="1"/>
  <c r="M15" i="19"/>
  <c r="U15" i="19" s="1"/>
  <c r="AH3" i="21"/>
  <c r="AQ3" i="21" s="1"/>
  <c r="Q7" i="21"/>
  <c r="C9" i="21"/>
  <c r="H8" i="21" s="1"/>
  <c r="I8" i="21" s="1"/>
  <c r="J8" i="21" s="1"/>
  <c r="Q12" i="21"/>
  <c r="Q13" i="21"/>
  <c r="Q14" i="21"/>
  <c r="Q15" i="21"/>
  <c r="Q16" i="21"/>
  <c r="Q17" i="21"/>
  <c r="Q18" i="21"/>
  <c r="Q19" i="21"/>
  <c r="Q20" i="21"/>
  <c r="Q21" i="21"/>
  <c r="Q22" i="21"/>
  <c r="M4" i="22"/>
  <c r="U4" i="22" s="1"/>
  <c r="X4" i="22" s="1"/>
  <c r="AH4" i="22" s="1"/>
  <c r="AQ4" i="22" s="1"/>
  <c r="M10" i="22"/>
  <c r="U10" i="22" s="1"/>
  <c r="M16" i="22"/>
  <c r="U16" i="22" s="1"/>
  <c r="V17" i="23"/>
  <c r="V18" i="23"/>
  <c r="V19" i="23"/>
  <c r="V20" i="23"/>
  <c r="V21" i="23"/>
  <c r="V22" i="23"/>
  <c r="Q6" i="24"/>
  <c r="Q7" i="24"/>
  <c r="C9" i="24"/>
  <c r="Q12" i="24"/>
  <c r="Q13" i="24"/>
  <c r="Q14" i="24"/>
  <c r="Q15" i="24"/>
  <c r="Q16" i="24"/>
  <c r="Q17" i="24"/>
  <c r="Q18" i="24"/>
  <c r="Q19" i="24"/>
  <c r="Q20" i="24"/>
  <c r="Q21" i="24"/>
  <c r="Q22" i="24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H17" i="26"/>
  <c r="I17" i="26" s="1"/>
  <c r="J17" i="26" s="1"/>
  <c r="R22" i="26"/>
  <c r="H26" i="26"/>
  <c r="I26" i="26" s="1"/>
  <c r="J26" i="26" s="1"/>
  <c r="H5" i="27"/>
  <c r="I5" i="27" s="1"/>
  <c r="J5" i="27" s="1"/>
  <c r="H10" i="27"/>
  <c r="I10" i="27" s="1"/>
  <c r="J10" i="27" s="1"/>
  <c r="H20" i="27"/>
  <c r="I20" i="27" s="1"/>
  <c r="J20" i="27" s="1"/>
  <c r="H29" i="27"/>
  <c r="I29" i="27" s="1"/>
  <c r="J29" i="27" s="1"/>
  <c r="H47" i="27"/>
  <c r="I47" i="27" s="1"/>
  <c r="J47" i="27" s="1"/>
  <c r="H65" i="27"/>
  <c r="I65" i="27" s="1"/>
  <c r="J65" i="27" s="1"/>
  <c r="H10" i="28"/>
  <c r="I10" i="28" s="1"/>
  <c r="J10" i="28" s="1"/>
  <c r="H14" i="28"/>
  <c r="I14" i="28" s="1"/>
  <c r="J14" i="28" s="1"/>
  <c r="H16" i="28"/>
  <c r="I16" i="28" s="1"/>
  <c r="J16" i="28" s="1"/>
  <c r="H23" i="28"/>
  <c r="I23" i="28" s="1"/>
  <c r="J23" i="28" s="1"/>
  <c r="H25" i="28"/>
  <c r="I25" i="28" s="1"/>
  <c r="J25" i="28" s="1"/>
  <c r="H32" i="28"/>
  <c r="I32" i="28" s="1"/>
  <c r="J32" i="28" s="1"/>
  <c r="H34" i="28"/>
  <c r="I34" i="28" s="1"/>
  <c r="J34" i="28" s="1"/>
  <c r="H42" i="28"/>
  <c r="I42" i="28" s="1"/>
  <c r="J42" i="28" s="1"/>
  <c r="H47" i="28"/>
  <c r="I47" i="28" s="1"/>
  <c r="J47" i="28" s="1"/>
  <c r="H52" i="28"/>
  <c r="I52" i="28" s="1"/>
  <c r="J52" i="28" s="1"/>
  <c r="H60" i="28"/>
  <c r="I60" i="28" s="1"/>
  <c r="J60" i="28" s="1"/>
  <c r="H11" i="30"/>
  <c r="I11" i="30" s="1"/>
  <c r="J11" i="30" s="1"/>
  <c r="H15" i="30"/>
  <c r="I15" i="30" s="1"/>
  <c r="J15" i="30" s="1"/>
  <c r="H24" i="30"/>
  <c r="I24" i="30" s="1"/>
  <c r="J24" i="30" s="1"/>
  <c r="H33" i="30"/>
  <c r="I33" i="30" s="1"/>
  <c r="J33" i="30" s="1"/>
  <c r="H48" i="30"/>
  <c r="I48" i="30" s="1"/>
  <c r="J48" i="30" s="1"/>
  <c r="H53" i="30"/>
  <c r="I53" i="30" s="1"/>
  <c r="J53" i="30" s="1"/>
  <c r="H71" i="30"/>
  <c r="I71" i="30" s="1"/>
  <c r="J71" i="30" s="1"/>
  <c r="H74" i="30"/>
  <c r="I74" i="30" s="1"/>
  <c r="J74" i="30" s="1"/>
  <c r="H77" i="30"/>
  <c r="I77" i="30" s="1"/>
  <c r="J77" i="30" s="1"/>
  <c r="H80" i="30"/>
  <c r="I80" i="30" s="1"/>
  <c r="J80" i="30" s="1"/>
  <c r="H83" i="30"/>
  <c r="I83" i="30" s="1"/>
  <c r="J83" i="30" s="1"/>
  <c r="H86" i="30"/>
  <c r="I86" i="30" s="1"/>
  <c r="J86" i="30" s="1"/>
  <c r="H89" i="30"/>
  <c r="I89" i="30" s="1"/>
  <c r="J89" i="30" s="1"/>
  <c r="H17" i="31"/>
  <c r="I17" i="31" s="1"/>
  <c r="J17" i="31" s="1"/>
  <c r="H26" i="31"/>
  <c r="I26" i="31" s="1"/>
  <c r="J26" i="31" s="1"/>
  <c r="H35" i="31"/>
  <c r="I35" i="31" s="1"/>
  <c r="J35" i="31" s="1"/>
  <c r="H65" i="31"/>
  <c r="I65" i="31" s="1"/>
  <c r="J65" i="31" s="1"/>
  <c r="H7" i="32"/>
  <c r="I7" i="32" s="1"/>
  <c r="J7" i="32" s="1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V6" i="27"/>
  <c r="R9" i="27"/>
  <c r="V12" i="27"/>
  <c r="V15" i="27"/>
  <c r="V18" i="27"/>
  <c r="V21" i="27"/>
  <c r="V24" i="27"/>
  <c r="V27" i="27"/>
  <c r="V30" i="27"/>
  <c r="V33" i="27"/>
  <c r="V36" i="27"/>
  <c r="V39" i="27"/>
  <c r="V42" i="27"/>
  <c r="V45" i="27"/>
  <c r="V48" i="27"/>
  <c r="V51" i="27"/>
  <c r="V54" i="27"/>
  <c r="V57" i="27"/>
  <c r="V60" i="27"/>
  <c r="V63" i="27"/>
  <c r="V66" i="27"/>
  <c r="V69" i="27"/>
  <c r="V72" i="27"/>
  <c r="V75" i="27"/>
  <c r="V78" i="27"/>
  <c r="M8" i="28"/>
  <c r="U8" i="28" s="1"/>
  <c r="M14" i="28"/>
  <c r="U14" i="28" s="1"/>
  <c r="M20" i="28"/>
  <c r="U20" i="28" s="1"/>
  <c r="M26" i="28"/>
  <c r="U26" i="28" s="1"/>
  <c r="M32" i="28"/>
  <c r="U32" i="28" s="1"/>
  <c r="M38" i="28"/>
  <c r="U38" i="28" s="1"/>
  <c r="M44" i="28"/>
  <c r="U44" i="28" s="1"/>
  <c r="M50" i="28"/>
  <c r="U50" i="28" s="1"/>
  <c r="M56" i="28"/>
  <c r="U56" i="28" s="1"/>
  <c r="M62" i="28"/>
  <c r="U62" i="28" s="1"/>
  <c r="M68" i="28"/>
  <c r="U68" i="28" s="1"/>
  <c r="R6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V6" i="29"/>
  <c r="V12" i="29"/>
  <c r="V15" i="29"/>
  <c r="V18" i="29"/>
  <c r="V21" i="29"/>
  <c r="V24" i="29"/>
  <c r="V27" i="29"/>
  <c r="V30" i="29"/>
  <c r="V33" i="29"/>
  <c r="V36" i="29"/>
  <c r="V39" i="29"/>
  <c r="V42" i="29"/>
  <c r="V45" i="29"/>
  <c r="V48" i="29"/>
  <c r="V51" i="29"/>
  <c r="V54" i="29"/>
  <c r="V57" i="29"/>
  <c r="V60" i="29"/>
  <c r="V63" i="29"/>
  <c r="V66" i="29"/>
  <c r="V69" i="29"/>
  <c r="V72" i="29"/>
  <c r="V75" i="29"/>
  <c r="V78" i="29"/>
  <c r="V81" i="29"/>
  <c r="V84" i="29"/>
  <c r="V87" i="29"/>
  <c r="V90" i="29"/>
  <c r="V93" i="29"/>
  <c r="V96" i="29"/>
  <c r="AH3" i="30"/>
  <c r="AQ3" i="30" s="1"/>
  <c r="M7" i="30"/>
  <c r="U7" i="30" s="1"/>
  <c r="M13" i="30"/>
  <c r="U13" i="30" s="1"/>
  <c r="M19" i="30"/>
  <c r="U19" i="30" s="1"/>
  <c r="M25" i="30"/>
  <c r="U25" i="30" s="1"/>
  <c r="M31" i="30"/>
  <c r="U31" i="30" s="1"/>
  <c r="M37" i="30"/>
  <c r="U37" i="30" s="1"/>
  <c r="M43" i="30"/>
  <c r="U43" i="30" s="1"/>
  <c r="M49" i="30"/>
  <c r="U49" i="30" s="1"/>
  <c r="M55" i="30"/>
  <c r="U55" i="30" s="1"/>
  <c r="M61" i="30"/>
  <c r="U61" i="30" s="1"/>
  <c r="M67" i="30"/>
  <c r="U67" i="30" s="1"/>
  <c r="M73" i="30"/>
  <c r="U73" i="30" s="1"/>
  <c r="M79" i="30"/>
  <c r="U79" i="30" s="1"/>
  <c r="M85" i="30"/>
  <c r="U85" i="30" s="1"/>
  <c r="V6" i="30"/>
  <c r="R9" i="30"/>
  <c r="V12" i="30"/>
  <c r="V15" i="30"/>
  <c r="V18" i="30"/>
  <c r="V21" i="30"/>
  <c r="V24" i="30"/>
  <c r="V27" i="30"/>
  <c r="V30" i="30"/>
  <c r="V33" i="30"/>
  <c r="V36" i="30"/>
  <c r="V39" i="30"/>
  <c r="V42" i="30"/>
  <c r="V45" i="30"/>
  <c r="V48" i="30"/>
  <c r="V51" i="30"/>
  <c r="V54" i="30"/>
  <c r="V57" i="30"/>
  <c r="V60" i="30"/>
  <c r="V63" i="30"/>
  <c r="V66" i="30"/>
  <c r="V69" i="30"/>
  <c r="V72" i="30"/>
  <c r="V75" i="30"/>
  <c r="V78" i="30"/>
  <c r="V81" i="30"/>
  <c r="V84" i="30"/>
  <c r="V87" i="30"/>
  <c r="M4" i="31"/>
  <c r="U4" i="31" s="1"/>
  <c r="X4" i="31" s="1"/>
  <c r="Z4" i="31" s="1"/>
  <c r="M10" i="31"/>
  <c r="U10" i="31" s="1"/>
  <c r="M16" i="31"/>
  <c r="U16" i="31" s="1"/>
  <c r="M22" i="31"/>
  <c r="U22" i="31" s="1"/>
  <c r="M28" i="31"/>
  <c r="U28" i="31" s="1"/>
  <c r="M34" i="31"/>
  <c r="U34" i="31" s="1"/>
  <c r="M40" i="31"/>
  <c r="U40" i="31" s="1"/>
  <c r="M46" i="31"/>
  <c r="U46" i="31" s="1"/>
  <c r="M52" i="31"/>
  <c r="U52" i="31" s="1"/>
  <c r="M58" i="31"/>
  <c r="U58" i="31" s="1"/>
  <c r="M64" i="31"/>
  <c r="U64" i="31" s="1"/>
  <c r="M70" i="31"/>
  <c r="U70" i="31" s="1"/>
  <c r="M76" i="31"/>
  <c r="U76" i="31" s="1"/>
  <c r="V5" i="31"/>
  <c r="R79" i="31"/>
  <c r="R76" i="31"/>
  <c r="R73" i="31"/>
  <c r="R70" i="31"/>
  <c r="R67" i="31"/>
  <c r="R64" i="31"/>
  <c r="R61" i="31"/>
  <c r="R58" i="31"/>
  <c r="R55" i="31"/>
  <c r="R52" i="31"/>
  <c r="R49" i="31"/>
  <c r="R78" i="31"/>
  <c r="R75" i="31"/>
  <c r="R72" i="31"/>
  <c r="R69" i="31"/>
  <c r="R66" i="31"/>
  <c r="R63" i="31"/>
  <c r="R60" i="31"/>
  <c r="R57" i="31"/>
  <c r="R54" i="31"/>
  <c r="R51" i="31"/>
  <c r="R48" i="31"/>
  <c r="R45" i="31"/>
  <c r="R42" i="31"/>
  <c r="R7" i="31"/>
  <c r="R8" i="31"/>
  <c r="V11" i="31"/>
  <c r="R13" i="31"/>
  <c r="R16" i="31"/>
  <c r="R19" i="31"/>
  <c r="R22" i="31"/>
  <c r="R25" i="31"/>
  <c r="R28" i="31"/>
  <c r="R31" i="31"/>
  <c r="R34" i="31"/>
  <c r="R37" i="31"/>
  <c r="R41" i="31"/>
  <c r="R43" i="31"/>
  <c r="H46" i="31"/>
  <c r="I46" i="31" s="1"/>
  <c r="J46" i="31" s="1"/>
  <c r="H49" i="31"/>
  <c r="I49" i="31" s="1"/>
  <c r="J49" i="31" s="1"/>
  <c r="H52" i="31"/>
  <c r="I52" i="31" s="1"/>
  <c r="J52" i="31" s="1"/>
  <c r="H55" i="31"/>
  <c r="I55" i="31" s="1"/>
  <c r="J55" i="31" s="1"/>
  <c r="H58" i="31"/>
  <c r="I58" i="31" s="1"/>
  <c r="J58" i="31" s="1"/>
  <c r="H61" i="31"/>
  <c r="I61" i="31" s="1"/>
  <c r="J61" i="31" s="1"/>
  <c r="H64" i="31"/>
  <c r="I64" i="31" s="1"/>
  <c r="J64" i="31" s="1"/>
  <c r="H67" i="31"/>
  <c r="I67" i="31" s="1"/>
  <c r="J67" i="31" s="1"/>
  <c r="H70" i="31"/>
  <c r="I70" i="31" s="1"/>
  <c r="J70" i="31" s="1"/>
  <c r="H73" i="31"/>
  <c r="I73" i="31" s="1"/>
  <c r="J73" i="31" s="1"/>
  <c r="H76" i="31"/>
  <c r="I76" i="31" s="1"/>
  <c r="J76" i="31" s="1"/>
  <c r="H79" i="31"/>
  <c r="I79" i="31" s="1"/>
  <c r="J79" i="31" s="1"/>
  <c r="R3" i="32"/>
  <c r="H5" i="32"/>
  <c r="I5" i="32" s="1"/>
  <c r="J5" i="32" s="1"/>
  <c r="H6" i="32"/>
  <c r="I6" i="32" s="1"/>
  <c r="J6" i="32" s="1"/>
  <c r="R13" i="32"/>
  <c r="R16" i="32"/>
  <c r="R19" i="32"/>
  <c r="R22" i="32"/>
  <c r="R25" i="32"/>
  <c r="R28" i="32"/>
  <c r="R31" i="32"/>
  <c r="R34" i="32"/>
  <c r="AN3" i="33"/>
  <c r="H5" i="33"/>
  <c r="I5" i="33" s="1"/>
  <c r="J5" i="33" s="1"/>
  <c r="H8" i="33"/>
  <c r="I8" i="33" s="1"/>
  <c r="J8" i="33" s="1"/>
  <c r="H17" i="33"/>
  <c r="I17" i="33" s="1"/>
  <c r="J17" i="33" s="1"/>
  <c r="H22" i="33"/>
  <c r="I22" i="33" s="1"/>
  <c r="J22" i="33" s="1"/>
  <c r="H35" i="33"/>
  <c r="I35" i="33" s="1"/>
  <c r="J35" i="33" s="1"/>
  <c r="H40" i="33"/>
  <c r="I40" i="33" s="1"/>
  <c r="J40" i="33" s="1"/>
  <c r="H53" i="33"/>
  <c r="I53" i="33" s="1"/>
  <c r="J53" i="33" s="1"/>
  <c r="H58" i="33"/>
  <c r="I58" i="33" s="1"/>
  <c r="J58" i="33" s="1"/>
  <c r="H71" i="33"/>
  <c r="I71" i="33" s="1"/>
  <c r="J71" i="33" s="1"/>
  <c r="H76" i="33"/>
  <c r="I76" i="33" s="1"/>
  <c r="J76" i="33" s="1"/>
  <c r="H83" i="33"/>
  <c r="I83" i="33" s="1"/>
  <c r="J83" i="33" s="1"/>
  <c r="H85" i="33"/>
  <c r="I85" i="33" s="1"/>
  <c r="J85" i="33" s="1"/>
  <c r="H89" i="33"/>
  <c r="I89" i="33" s="1"/>
  <c r="J89" i="33" s="1"/>
  <c r="H91" i="33"/>
  <c r="I91" i="33" s="1"/>
  <c r="J91" i="33" s="1"/>
  <c r="H95" i="33"/>
  <c r="I95" i="33" s="1"/>
  <c r="J95" i="33" s="1"/>
  <c r="H97" i="33"/>
  <c r="I97" i="33" s="1"/>
  <c r="J97" i="33" s="1"/>
  <c r="AN3" i="34"/>
  <c r="H7" i="34"/>
  <c r="I7" i="34" s="1"/>
  <c r="J7" i="34" s="1"/>
  <c r="H9" i="34"/>
  <c r="I9" i="34" s="1"/>
  <c r="J9" i="34" s="1"/>
  <c r="H68" i="34"/>
  <c r="I68" i="34" s="1"/>
  <c r="J68" i="34" s="1"/>
  <c r="H77" i="34"/>
  <c r="I77" i="34" s="1"/>
  <c r="J77" i="34" s="1"/>
  <c r="H80" i="34"/>
  <c r="I80" i="34" s="1"/>
  <c r="J80" i="34" s="1"/>
  <c r="H83" i="34"/>
  <c r="I83" i="34" s="1"/>
  <c r="J83" i="34" s="1"/>
  <c r="H86" i="34"/>
  <c r="I86" i="34" s="1"/>
  <c r="J86" i="34" s="1"/>
  <c r="H89" i="34"/>
  <c r="I89" i="34" s="1"/>
  <c r="J89" i="34" s="1"/>
  <c r="H4" i="35"/>
  <c r="I4" i="35" s="1"/>
  <c r="J4" i="35" s="1"/>
  <c r="K4" i="35" s="1"/>
  <c r="H6" i="35"/>
  <c r="I6" i="35" s="1"/>
  <c r="J6" i="35" s="1"/>
  <c r="H8" i="35"/>
  <c r="I8" i="35" s="1"/>
  <c r="J8" i="35" s="1"/>
  <c r="H10" i="35"/>
  <c r="I10" i="35" s="1"/>
  <c r="J10" i="35" s="1"/>
  <c r="H14" i="35"/>
  <c r="I14" i="35" s="1"/>
  <c r="J14" i="35" s="1"/>
  <c r="H16" i="35"/>
  <c r="I16" i="35" s="1"/>
  <c r="J16" i="35" s="1"/>
  <c r="H23" i="35"/>
  <c r="I23" i="35" s="1"/>
  <c r="J23" i="35" s="1"/>
  <c r="H25" i="35"/>
  <c r="I25" i="35" s="1"/>
  <c r="J25" i="35" s="1"/>
  <c r="H33" i="35"/>
  <c r="I33" i="35" s="1"/>
  <c r="J33" i="35" s="1"/>
  <c r="H38" i="35"/>
  <c r="I38" i="35" s="1"/>
  <c r="J38" i="35" s="1"/>
  <c r="H43" i="35"/>
  <c r="I43" i="35" s="1"/>
  <c r="J43" i="35" s="1"/>
  <c r="H51" i="35"/>
  <c r="I51" i="35" s="1"/>
  <c r="J51" i="35" s="1"/>
  <c r="H61" i="35"/>
  <c r="I61" i="35" s="1"/>
  <c r="J61" i="35" s="1"/>
  <c r="H20" i="36"/>
  <c r="I20" i="36" s="1"/>
  <c r="J20" i="36" s="1"/>
  <c r="H27" i="36"/>
  <c r="I27" i="36" s="1"/>
  <c r="J27" i="36" s="1"/>
  <c r="H32" i="36"/>
  <c r="I32" i="36" s="1"/>
  <c r="J32" i="36" s="1"/>
  <c r="H45" i="36"/>
  <c r="I45" i="36" s="1"/>
  <c r="J45" i="36" s="1"/>
  <c r="H50" i="36"/>
  <c r="I50" i="36" s="1"/>
  <c r="J50" i="36" s="1"/>
  <c r="H5" i="37"/>
  <c r="I5" i="37" s="1"/>
  <c r="J5" i="37" s="1"/>
  <c r="H19" i="37"/>
  <c r="I19" i="37" s="1"/>
  <c r="J19" i="37" s="1"/>
  <c r="H24" i="37"/>
  <c r="I24" i="37" s="1"/>
  <c r="J24" i="37" s="1"/>
  <c r="H29" i="37"/>
  <c r="I29" i="37" s="1"/>
  <c r="J29" i="37" s="1"/>
  <c r="M4" i="27"/>
  <c r="U4" i="27" s="1"/>
  <c r="X4" i="27" s="1"/>
  <c r="Z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V5" i="27"/>
  <c r="R7" i="27"/>
  <c r="R8" i="27"/>
  <c r="V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R5" i="28"/>
  <c r="R11" i="28"/>
  <c r="V13" i="28"/>
  <c r="V16" i="28"/>
  <c r="V19" i="28"/>
  <c r="V22" i="28"/>
  <c r="V25" i="28"/>
  <c r="V28" i="28"/>
  <c r="V31" i="28"/>
  <c r="V34" i="28"/>
  <c r="V37" i="28"/>
  <c r="V40" i="28"/>
  <c r="V43" i="28"/>
  <c r="V46" i="28"/>
  <c r="V49" i="28"/>
  <c r="V52" i="28"/>
  <c r="V55" i="28"/>
  <c r="V58" i="28"/>
  <c r="V61" i="28"/>
  <c r="V64" i="28"/>
  <c r="V67" i="28"/>
  <c r="M4" i="29"/>
  <c r="U4" i="29" s="1"/>
  <c r="X4" i="29" s="1"/>
  <c r="Z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V11" i="29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V5" i="30"/>
  <c r="R7" i="30"/>
  <c r="R8" i="30"/>
  <c r="V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M5" i="31"/>
  <c r="U5" i="31" s="1"/>
  <c r="M11" i="31"/>
  <c r="U11" i="31" s="1"/>
  <c r="M17" i="31"/>
  <c r="U17" i="31" s="1"/>
  <c r="M23" i="31"/>
  <c r="U23" i="31" s="1"/>
  <c r="M29" i="31"/>
  <c r="U29" i="31" s="1"/>
  <c r="M35" i="31"/>
  <c r="U35" i="31" s="1"/>
  <c r="M41" i="31"/>
  <c r="U41" i="31" s="1"/>
  <c r="M47" i="31"/>
  <c r="U47" i="31" s="1"/>
  <c r="M53" i="31"/>
  <c r="U53" i="31" s="1"/>
  <c r="M59" i="31"/>
  <c r="U59" i="31" s="1"/>
  <c r="M65" i="31"/>
  <c r="U65" i="31" s="1"/>
  <c r="M71" i="31"/>
  <c r="U71" i="31" s="1"/>
  <c r="M77" i="31"/>
  <c r="U77" i="31" s="1"/>
  <c r="V4" i="31"/>
  <c r="Y4" i="31" s="1"/>
  <c r="V10" i="31"/>
  <c r="V14" i="31"/>
  <c r="V17" i="31"/>
  <c r="V20" i="31"/>
  <c r="V23" i="31"/>
  <c r="V26" i="31"/>
  <c r="V29" i="31"/>
  <c r="V32" i="31"/>
  <c r="V35" i="31"/>
  <c r="V38" i="31"/>
  <c r="R39" i="31"/>
  <c r="V43" i="31"/>
  <c r="H4" i="32"/>
  <c r="I4" i="32" s="1"/>
  <c r="J4" i="32" s="1"/>
  <c r="K4" i="32" s="1"/>
  <c r="V67" i="32"/>
  <c r="V64" i="32"/>
  <c r="V61" i="32"/>
  <c r="V58" i="32"/>
  <c r="V55" i="32"/>
  <c r="V52" i="32"/>
  <c r="V49" i="32"/>
  <c r="V46" i="32"/>
  <c r="V43" i="32"/>
  <c r="V40" i="32"/>
  <c r="V37" i="32"/>
  <c r="V34" i="32"/>
  <c r="V31" i="32"/>
  <c r="V28" i="32"/>
  <c r="V25" i="32"/>
  <c r="V22" i="32"/>
  <c r="V19" i="32"/>
  <c r="V16" i="32"/>
  <c r="V13" i="32"/>
  <c r="V8" i="32"/>
  <c r="V7" i="32"/>
  <c r="V68" i="32"/>
  <c r="V65" i="32"/>
  <c r="V62" i="32"/>
  <c r="V59" i="32"/>
  <c r="V56" i="32"/>
  <c r="V53" i="32"/>
  <c r="V50" i="32"/>
  <c r="V47" i="32"/>
  <c r="V44" i="32"/>
  <c r="V41" i="32"/>
  <c r="V38" i="32"/>
  <c r="V69" i="32"/>
  <c r="V66" i="32"/>
  <c r="V63" i="32"/>
  <c r="V60" i="32"/>
  <c r="V57" i="32"/>
  <c r="V54" i="32"/>
  <c r="V51" i="32"/>
  <c r="V48" i="32"/>
  <c r="V45" i="32"/>
  <c r="V42" i="32"/>
  <c r="V39" i="32"/>
  <c r="V36" i="32"/>
  <c r="V33" i="32"/>
  <c r="V30" i="32"/>
  <c r="V27" i="32"/>
  <c r="V24" i="32"/>
  <c r="V21" i="32"/>
  <c r="V18" i="32"/>
  <c r="V15" i="32"/>
  <c r="V12" i="32"/>
  <c r="V6" i="32"/>
  <c r="R12" i="32"/>
  <c r="R15" i="32"/>
  <c r="R18" i="32"/>
  <c r="R21" i="32"/>
  <c r="R24" i="32"/>
  <c r="R27" i="32"/>
  <c r="R30" i="32"/>
  <c r="R33" i="32"/>
  <c r="H41" i="32"/>
  <c r="I41" i="32" s="1"/>
  <c r="J41" i="32" s="1"/>
  <c r="H44" i="32"/>
  <c r="I44" i="32" s="1"/>
  <c r="J44" i="32" s="1"/>
  <c r="H47" i="32"/>
  <c r="I47" i="32" s="1"/>
  <c r="J47" i="32" s="1"/>
  <c r="H50" i="32"/>
  <c r="I50" i="32" s="1"/>
  <c r="J50" i="32" s="1"/>
  <c r="H53" i="32"/>
  <c r="I53" i="32" s="1"/>
  <c r="J53" i="32" s="1"/>
  <c r="H56" i="32"/>
  <c r="I56" i="32" s="1"/>
  <c r="J56" i="32" s="1"/>
  <c r="H59" i="32"/>
  <c r="I59" i="32" s="1"/>
  <c r="J59" i="32" s="1"/>
  <c r="H62" i="32"/>
  <c r="I62" i="32" s="1"/>
  <c r="J62" i="32" s="1"/>
  <c r="H65" i="32"/>
  <c r="I65" i="32" s="1"/>
  <c r="J65" i="32" s="1"/>
  <c r="H68" i="32"/>
  <c r="I68" i="32" s="1"/>
  <c r="J68" i="32" s="1"/>
  <c r="H14" i="33"/>
  <c r="I14" i="33" s="1"/>
  <c r="J14" i="33" s="1"/>
  <c r="H19" i="33"/>
  <c r="I19" i="33" s="1"/>
  <c r="J19" i="33" s="1"/>
  <c r="H32" i="33"/>
  <c r="I32" i="33" s="1"/>
  <c r="J32" i="33" s="1"/>
  <c r="H37" i="33"/>
  <c r="I37" i="33" s="1"/>
  <c r="J37" i="33" s="1"/>
  <c r="H50" i="33"/>
  <c r="I50" i="33" s="1"/>
  <c r="J50" i="33" s="1"/>
  <c r="H55" i="33"/>
  <c r="I55" i="33" s="1"/>
  <c r="J55" i="33" s="1"/>
  <c r="H68" i="33"/>
  <c r="I68" i="33" s="1"/>
  <c r="J68" i="33" s="1"/>
  <c r="H73" i="33"/>
  <c r="I73" i="33" s="1"/>
  <c r="J73" i="33" s="1"/>
  <c r="H14" i="34"/>
  <c r="I14" i="34" s="1"/>
  <c r="J14" i="34" s="1"/>
  <c r="H16" i="34"/>
  <c r="I16" i="34" s="1"/>
  <c r="J16" i="34" s="1"/>
  <c r="H20" i="34"/>
  <c r="I20" i="34" s="1"/>
  <c r="J20" i="34" s="1"/>
  <c r="H22" i="34"/>
  <c r="I22" i="34" s="1"/>
  <c r="J22" i="34" s="1"/>
  <c r="H26" i="34"/>
  <c r="I26" i="34" s="1"/>
  <c r="J26" i="34" s="1"/>
  <c r="H28" i="34"/>
  <c r="I28" i="34" s="1"/>
  <c r="J28" i="34" s="1"/>
  <c r="H32" i="34"/>
  <c r="I32" i="34" s="1"/>
  <c r="J32" i="34" s="1"/>
  <c r="H34" i="34"/>
  <c r="I34" i="34" s="1"/>
  <c r="J34" i="34" s="1"/>
  <c r="H38" i="34"/>
  <c r="I38" i="34" s="1"/>
  <c r="J38" i="34" s="1"/>
  <c r="H40" i="34"/>
  <c r="I40" i="34" s="1"/>
  <c r="J40" i="34" s="1"/>
  <c r="H44" i="34"/>
  <c r="I44" i="34" s="1"/>
  <c r="J44" i="34" s="1"/>
  <c r="H46" i="34"/>
  <c r="I46" i="34" s="1"/>
  <c r="J46" i="34" s="1"/>
  <c r="H50" i="34"/>
  <c r="I50" i="34" s="1"/>
  <c r="J50" i="34" s="1"/>
  <c r="H52" i="34"/>
  <c r="I52" i="34" s="1"/>
  <c r="J52" i="34" s="1"/>
  <c r="H56" i="34"/>
  <c r="I56" i="34" s="1"/>
  <c r="J56" i="34" s="1"/>
  <c r="H58" i="34"/>
  <c r="I58" i="34" s="1"/>
  <c r="J58" i="34" s="1"/>
  <c r="H62" i="34"/>
  <c r="I62" i="34" s="1"/>
  <c r="J62" i="34" s="1"/>
  <c r="H64" i="34"/>
  <c r="I64" i="34" s="1"/>
  <c r="J64" i="34" s="1"/>
  <c r="H73" i="34"/>
  <c r="I73" i="34" s="1"/>
  <c r="J73" i="34" s="1"/>
  <c r="H12" i="35"/>
  <c r="I12" i="35" s="1"/>
  <c r="J12" i="35" s="1"/>
  <c r="H21" i="35"/>
  <c r="I21" i="35" s="1"/>
  <c r="J21" i="35" s="1"/>
  <c r="H28" i="35"/>
  <c r="I28" i="35" s="1"/>
  <c r="J28" i="35" s="1"/>
  <c r="H36" i="35"/>
  <c r="I36" i="35" s="1"/>
  <c r="J36" i="35" s="1"/>
  <c r="H41" i="35"/>
  <c r="I41" i="35" s="1"/>
  <c r="J41" i="35" s="1"/>
  <c r="H46" i="35"/>
  <c r="I46" i="35" s="1"/>
  <c r="J46" i="35" s="1"/>
  <c r="H54" i="35"/>
  <c r="I54" i="35" s="1"/>
  <c r="J54" i="35" s="1"/>
  <c r="H64" i="35"/>
  <c r="I64" i="35" s="1"/>
  <c r="J64" i="35" s="1"/>
  <c r="H67" i="35"/>
  <c r="I67" i="35" s="1"/>
  <c r="J67" i="35" s="1"/>
  <c r="H70" i="35"/>
  <c r="I70" i="35" s="1"/>
  <c r="J70" i="35" s="1"/>
  <c r="H73" i="35"/>
  <c r="I73" i="35" s="1"/>
  <c r="J73" i="35" s="1"/>
  <c r="H76" i="35"/>
  <c r="I76" i="35" s="1"/>
  <c r="J76" i="35" s="1"/>
  <c r="H79" i="35"/>
  <c r="I79" i="35" s="1"/>
  <c r="J79" i="35" s="1"/>
  <c r="H6" i="36"/>
  <c r="I6" i="36" s="1"/>
  <c r="J6" i="36" s="1"/>
  <c r="H18" i="36"/>
  <c r="I18" i="36" s="1"/>
  <c r="J18" i="36" s="1"/>
  <c r="H30" i="36"/>
  <c r="I30" i="36" s="1"/>
  <c r="J30" i="36" s="1"/>
  <c r="H35" i="36"/>
  <c r="I35" i="36" s="1"/>
  <c r="J35" i="36" s="1"/>
  <c r="H48" i="36"/>
  <c r="I48" i="36" s="1"/>
  <c r="J48" i="36" s="1"/>
  <c r="H53" i="36"/>
  <c r="I53" i="36" s="1"/>
  <c r="J53" i="36" s="1"/>
  <c r="H56" i="36"/>
  <c r="I56" i="36" s="1"/>
  <c r="J56" i="36" s="1"/>
  <c r="H59" i="36"/>
  <c r="I59" i="36" s="1"/>
  <c r="J59" i="36" s="1"/>
  <c r="H62" i="36"/>
  <c r="I62" i="36" s="1"/>
  <c r="J62" i="36" s="1"/>
  <c r="H65" i="36"/>
  <c r="I65" i="36" s="1"/>
  <c r="J65" i="36" s="1"/>
  <c r="H68" i="36"/>
  <c r="I68" i="36" s="1"/>
  <c r="J68" i="36" s="1"/>
  <c r="H10" i="37"/>
  <c r="I10" i="37" s="1"/>
  <c r="J10" i="37" s="1"/>
  <c r="H16" i="37"/>
  <c r="I16" i="37" s="1"/>
  <c r="J16" i="37" s="1"/>
  <c r="H21" i="37"/>
  <c r="I21" i="37" s="1"/>
  <c r="J21" i="37" s="1"/>
  <c r="H26" i="37"/>
  <c r="I26" i="37" s="1"/>
  <c r="J26" i="37" s="1"/>
  <c r="V14" i="27"/>
  <c r="V17" i="27"/>
  <c r="V20" i="27"/>
  <c r="V23" i="27"/>
  <c r="V26" i="27"/>
  <c r="V29" i="27"/>
  <c r="V32" i="27"/>
  <c r="V35" i="27"/>
  <c r="V38" i="27"/>
  <c r="V41" i="27"/>
  <c r="V44" i="27"/>
  <c r="V47" i="27"/>
  <c r="V50" i="27"/>
  <c r="V53" i="27"/>
  <c r="V56" i="27"/>
  <c r="V59" i="27"/>
  <c r="V62" i="27"/>
  <c r="V65" i="27"/>
  <c r="V68" i="27"/>
  <c r="V71" i="27"/>
  <c r="V74" i="27"/>
  <c r="V77" i="27"/>
  <c r="AE3" i="28"/>
  <c r="R10" i="28"/>
  <c r="R14" i="28"/>
  <c r="R17" i="28"/>
  <c r="R20" i="28"/>
  <c r="R23" i="28"/>
  <c r="R26" i="28"/>
  <c r="R29" i="28"/>
  <c r="R32" i="28"/>
  <c r="R35" i="28"/>
  <c r="R38" i="28"/>
  <c r="R41" i="28"/>
  <c r="R44" i="28"/>
  <c r="R47" i="28"/>
  <c r="R50" i="28"/>
  <c r="R53" i="28"/>
  <c r="R56" i="28"/>
  <c r="R59" i="28"/>
  <c r="R62" i="28"/>
  <c r="R65" i="28"/>
  <c r="R68" i="28"/>
  <c r="V10" i="29"/>
  <c r="V14" i="29"/>
  <c r="V17" i="29"/>
  <c r="V20" i="29"/>
  <c r="V23" i="29"/>
  <c r="V26" i="29"/>
  <c r="V29" i="29"/>
  <c r="V32" i="29"/>
  <c r="V35" i="29"/>
  <c r="V38" i="29"/>
  <c r="V41" i="29"/>
  <c r="V44" i="29"/>
  <c r="V47" i="29"/>
  <c r="V50" i="29"/>
  <c r="V53" i="29"/>
  <c r="V56" i="29"/>
  <c r="V59" i="29"/>
  <c r="V62" i="29"/>
  <c r="V65" i="29"/>
  <c r="V68" i="29"/>
  <c r="V71" i="29"/>
  <c r="V74" i="29"/>
  <c r="V77" i="29"/>
  <c r="V80" i="29"/>
  <c r="V83" i="29"/>
  <c r="V86" i="29"/>
  <c r="V89" i="29"/>
  <c r="V92" i="29"/>
  <c r="V95" i="29"/>
  <c r="V98" i="29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V10" i="30"/>
  <c r="V14" i="30"/>
  <c r="V17" i="30"/>
  <c r="V20" i="30"/>
  <c r="V23" i="30"/>
  <c r="V26" i="30"/>
  <c r="V29" i="30"/>
  <c r="V32" i="30"/>
  <c r="V35" i="30"/>
  <c r="V38" i="30"/>
  <c r="V41" i="30"/>
  <c r="V44" i="30"/>
  <c r="V47" i="30"/>
  <c r="V50" i="30"/>
  <c r="V53" i="30"/>
  <c r="V56" i="30"/>
  <c r="V59" i="30"/>
  <c r="V62" i="30"/>
  <c r="V65" i="30"/>
  <c r="V68" i="30"/>
  <c r="V71" i="30"/>
  <c r="V74" i="30"/>
  <c r="V77" i="30"/>
  <c r="V80" i="30"/>
  <c r="V83" i="30"/>
  <c r="V86" i="30"/>
  <c r="V89" i="30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H43" i="31"/>
  <c r="I43" i="31" s="1"/>
  <c r="J43" i="31" s="1"/>
  <c r="R7" i="32"/>
  <c r="H36" i="32"/>
  <c r="I36" i="32" s="1"/>
  <c r="J36" i="32" s="1"/>
  <c r="H42" i="32"/>
  <c r="I42" i="32" s="1"/>
  <c r="J42" i="32" s="1"/>
  <c r="H7" i="33"/>
  <c r="I7" i="33" s="1"/>
  <c r="J7" i="33" s="1"/>
  <c r="H16" i="33"/>
  <c r="I16" i="33" s="1"/>
  <c r="J16" i="33" s="1"/>
  <c r="H29" i="33"/>
  <c r="I29" i="33" s="1"/>
  <c r="J29" i="33" s="1"/>
  <c r="H34" i="33"/>
  <c r="I34" i="33" s="1"/>
  <c r="J34" i="33" s="1"/>
  <c r="H47" i="33"/>
  <c r="I47" i="33" s="1"/>
  <c r="J47" i="33" s="1"/>
  <c r="H52" i="33"/>
  <c r="I52" i="33" s="1"/>
  <c r="J52" i="33" s="1"/>
  <c r="H65" i="33"/>
  <c r="I65" i="33" s="1"/>
  <c r="J65" i="33" s="1"/>
  <c r="H70" i="33"/>
  <c r="I70" i="33" s="1"/>
  <c r="J70" i="33" s="1"/>
  <c r="H71" i="34"/>
  <c r="I71" i="34" s="1"/>
  <c r="J71" i="34" s="1"/>
  <c r="H17" i="35"/>
  <c r="I17" i="35" s="1"/>
  <c r="J17" i="35" s="1"/>
  <c r="H19" i="35"/>
  <c r="I19" i="35" s="1"/>
  <c r="J19" i="35" s="1"/>
  <c r="H26" i="35"/>
  <c r="I26" i="35" s="1"/>
  <c r="J26" i="35" s="1"/>
  <c r="H31" i="35"/>
  <c r="I31" i="35" s="1"/>
  <c r="J31" i="35" s="1"/>
  <c r="H39" i="35"/>
  <c r="I39" i="35" s="1"/>
  <c r="J39" i="35" s="1"/>
  <c r="H44" i="35"/>
  <c r="I44" i="35" s="1"/>
  <c r="J44" i="35" s="1"/>
  <c r="H49" i="35"/>
  <c r="I49" i="35" s="1"/>
  <c r="J49" i="35" s="1"/>
  <c r="H57" i="35"/>
  <c r="I57" i="35" s="1"/>
  <c r="J57" i="35" s="1"/>
  <c r="H4" i="36"/>
  <c r="I4" i="36" s="1"/>
  <c r="J4" i="36" s="1"/>
  <c r="K4" i="36" s="1"/>
  <c r="K5" i="36" s="1"/>
  <c r="K6" i="36" s="1"/>
  <c r="H10" i="36"/>
  <c r="I10" i="36" s="1"/>
  <c r="J10" i="36" s="1"/>
  <c r="H14" i="36"/>
  <c r="I14" i="36" s="1"/>
  <c r="J14" i="36" s="1"/>
  <c r="H23" i="36"/>
  <c r="I23" i="36" s="1"/>
  <c r="J23" i="36" s="1"/>
  <c r="H33" i="36"/>
  <c r="I33" i="36" s="1"/>
  <c r="J33" i="36" s="1"/>
  <c r="H38" i="36"/>
  <c r="I38" i="36" s="1"/>
  <c r="J38" i="36" s="1"/>
  <c r="H51" i="36"/>
  <c r="I51" i="36" s="1"/>
  <c r="J51" i="36" s="1"/>
  <c r="H7" i="37"/>
  <c r="I7" i="37" s="1"/>
  <c r="J7" i="37" s="1"/>
  <c r="H13" i="37"/>
  <c r="I13" i="37" s="1"/>
  <c r="J13" i="37" s="1"/>
  <c r="H18" i="37"/>
  <c r="I18" i="37" s="1"/>
  <c r="J18" i="37" s="1"/>
  <c r="H23" i="37"/>
  <c r="I23" i="37" s="1"/>
  <c r="J23" i="37" s="1"/>
  <c r="H37" i="37"/>
  <c r="I37" i="37" s="1"/>
  <c r="J37" i="37" s="1"/>
  <c r="H55" i="37"/>
  <c r="I55" i="37" s="1"/>
  <c r="J55" i="37" s="1"/>
  <c r="H73" i="37"/>
  <c r="I73" i="37" s="1"/>
  <c r="J73" i="37" s="1"/>
  <c r="R9" i="28"/>
  <c r="AE3" i="30"/>
  <c r="M4" i="30"/>
  <c r="U4" i="30" s="1"/>
  <c r="X4" i="30" s="1"/>
  <c r="M10" i="30"/>
  <c r="U10" i="30" s="1"/>
  <c r="M16" i="30"/>
  <c r="U16" i="30" s="1"/>
  <c r="M22" i="30"/>
  <c r="U22" i="30" s="1"/>
  <c r="M28" i="30"/>
  <c r="U28" i="30" s="1"/>
  <c r="M34" i="30"/>
  <c r="U34" i="30" s="1"/>
  <c r="M40" i="30"/>
  <c r="U40" i="30" s="1"/>
  <c r="M46" i="30"/>
  <c r="U46" i="30" s="1"/>
  <c r="M52" i="30"/>
  <c r="U52" i="30" s="1"/>
  <c r="M58" i="30"/>
  <c r="U58" i="30" s="1"/>
  <c r="M64" i="30"/>
  <c r="U64" i="30" s="1"/>
  <c r="M70" i="30"/>
  <c r="U70" i="30" s="1"/>
  <c r="M76" i="30"/>
  <c r="U76" i="30" s="1"/>
  <c r="M82" i="30"/>
  <c r="U82" i="30" s="1"/>
  <c r="M88" i="30"/>
  <c r="U88" i="30" s="1"/>
  <c r="R72" i="30"/>
  <c r="R75" i="30"/>
  <c r="R78" i="30"/>
  <c r="R81" i="30"/>
  <c r="R84" i="30"/>
  <c r="R87" i="30"/>
  <c r="AH3" i="31"/>
  <c r="AQ3" i="31" s="1"/>
  <c r="V13" i="31"/>
  <c r="V16" i="31"/>
  <c r="V19" i="31"/>
  <c r="V22" i="31"/>
  <c r="V25" i="31"/>
  <c r="V28" i="31"/>
  <c r="V31" i="31"/>
  <c r="V34" i="31"/>
  <c r="V37" i="31"/>
  <c r="V40" i="31"/>
  <c r="H41" i="31"/>
  <c r="I41" i="31" s="1"/>
  <c r="J41" i="31" s="1"/>
  <c r="V42" i="31"/>
  <c r="R6" i="32"/>
  <c r="R8" i="32"/>
  <c r="H10" i="32"/>
  <c r="I10" i="32" s="1"/>
  <c r="J10" i="32" s="1"/>
  <c r="H38" i="32"/>
  <c r="I38" i="32" s="1"/>
  <c r="J38" i="32" s="1"/>
  <c r="H45" i="32"/>
  <c r="I45" i="32" s="1"/>
  <c r="J45" i="32" s="1"/>
  <c r="H48" i="32"/>
  <c r="I48" i="32" s="1"/>
  <c r="J48" i="32" s="1"/>
  <c r="H51" i="32"/>
  <c r="I51" i="32" s="1"/>
  <c r="J51" i="32" s="1"/>
  <c r="H54" i="32"/>
  <c r="I54" i="32" s="1"/>
  <c r="J54" i="32" s="1"/>
  <c r="H57" i="32"/>
  <c r="I57" i="32" s="1"/>
  <c r="J57" i="32" s="1"/>
  <c r="H60" i="32"/>
  <c r="I60" i="32" s="1"/>
  <c r="J60" i="32" s="1"/>
  <c r="H63" i="32"/>
  <c r="I63" i="32" s="1"/>
  <c r="J63" i="32" s="1"/>
  <c r="H66" i="32"/>
  <c r="I66" i="32" s="1"/>
  <c r="J66" i="32" s="1"/>
  <c r="H69" i="32"/>
  <c r="I69" i="32" s="1"/>
  <c r="J69" i="32" s="1"/>
  <c r="H10" i="33"/>
  <c r="I10" i="33" s="1"/>
  <c r="J10" i="33" s="1"/>
  <c r="H13" i="33"/>
  <c r="I13" i="33" s="1"/>
  <c r="J13" i="33" s="1"/>
  <c r="H26" i="33"/>
  <c r="I26" i="33" s="1"/>
  <c r="J26" i="33" s="1"/>
  <c r="H31" i="33"/>
  <c r="I31" i="33" s="1"/>
  <c r="J31" i="33" s="1"/>
  <c r="H44" i="33"/>
  <c r="I44" i="33" s="1"/>
  <c r="J44" i="33" s="1"/>
  <c r="H49" i="33"/>
  <c r="I49" i="33" s="1"/>
  <c r="J49" i="33" s="1"/>
  <c r="H67" i="33"/>
  <c r="I67" i="33" s="1"/>
  <c r="J67" i="33" s="1"/>
  <c r="H80" i="33"/>
  <c r="I80" i="33" s="1"/>
  <c r="J80" i="33" s="1"/>
  <c r="H82" i="33"/>
  <c r="I82" i="33" s="1"/>
  <c r="J82" i="33" s="1"/>
  <c r="H86" i="33"/>
  <c r="I86" i="33" s="1"/>
  <c r="J86" i="33" s="1"/>
  <c r="H88" i="33"/>
  <c r="I88" i="33" s="1"/>
  <c r="J88" i="33" s="1"/>
  <c r="H92" i="33"/>
  <c r="I92" i="33" s="1"/>
  <c r="J92" i="33" s="1"/>
  <c r="H94" i="33"/>
  <c r="I94" i="33" s="1"/>
  <c r="J94" i="33" s="1"/>
  <c r="H98" i="33"/>
  <c r="I98" i="33" s="1"/>
  <c r="J98" i="33" s="1"/>
  <c r="H8" i="34"/>
  <c r="I8" i="34" s="1"/>
  <c r="J8" i="34" s="1"/>
  <c r="H67" i="34"/>
  <c r="I67" i="34" s="1"/>
  <c r="J67" i="34" s="1"/>
  <c r="H76" i="34"/>
  <c r="I76" i="34" s="1"/>
  <c r="J76" i="34" s="1"/>
  <c r="H7" i="35"/>
  <c r="I7" i="35" s="1"/>
  <c r="J7" i="35" s="1"/>
  <c r="H15" i="35"/>
  <c r="I15" i="35" s="1"/>
  <c r="J15" i="35" s="1"/>
  <c r="H24" i="35"/>
  <c r="I24" i="35" s="1"/>
  <c r="J24" i="35" s="1"/>
  <c r="H29" i="35"/>
  <c r="I29" i="35" s="1"/>
  <c r="J29" i="35" s="1"/>
  <c r="H34" i="35"/>
  <c r="I34" i="35" s="1"/>
  <c r="J34" i="35" s="1"/>
  <c r="H42" i="35"/>
  <c r="I42" i="35" s="1"/>
  <c r="J42" i="35" s="1"/>
  <c r="H47" i="35"/>
  <c r="I47" i="35" s="1"/>
  <c r="J47" i="35" s="1"/>
  <c r="H52" i="35"/>
  <c r="I52" i="35" s="1"/>
  <c r="J52" i="35" s="1"/>
  <c r="H60" i="35"/>
  <c r="I60" i="35" s="1"/>
  <c r="J60" i="35" s="1"/>
  <c r="H5" i="36"/>
  <c r="I5" i="36" s="1"/>
  <c r="J5" i="36" s="1"/>
  <c r="H12" i="36"/>
  <c r="I12" i="36" s="1"/>
  <c r="J12" i="36" s="1"/>
  <c r="H21" i="36"/>
  <c r="I21" i="36" s="1"/>
  <c r="J21" i="36" s="1"/>
  <c r="H36" i="36"/>
  <c r="I36" i="36" s="1"/>
  <c r="J36" i="36" s="1"/>
  <c r="H41" i="36"/>
  <c r="I41" i="36" s="1"/>
  <c r="J41" i="36" s="1"/>
  <c r="H54" i="36"/>
  <c r="I54" i="36" s="1"/>
  <c r="J54" i="36" s="1"/>
  <c r="H57" i="36"/>
  <c r="I57" i="36" s="1"/>
  <c r="J57" i="36" s="1"/>
  <c r="H60" i="36"/>
  <c r="I60" i="36" s="1"/>
  <c r="J60" i="36" s="1"/>
  <c r="H63" i="36"/>
  <c r="I63" i="36" s="1"/>
  <c r="J63" i="36" s="1"/>
  <c r="H66" i="36"/>
  <c r="I66" i="36" s="1"/>
  <c r="J66" i="36" s="1"/>
  <c r="H69" i="36"/>
  <c r="I69" i="36" s="1"/>
  <c r="J69" i="36" s="1"/>
  <c r="H15" i="37"/>
  <c r="I15" i="37" s="1"/>
  <c r="J15" i="37" s="1"/>
  <c r="H20" i="37"/>
  <c r="I20" i="37" s="1"/>
  <c r="J20" i="37" s="1"/>
  <c r="H28" i="37"/>
  <c r="I28" i="37" s="1"/>
  <c r="J28" i="37" s="1"/>
  <c r="H30" i="37"/>
  <c r="I30" i="37" s="1"/>
  <c r="J30" i="37" s="1"/>
  <c r="V16" i="27"/>
  <c r="V19" i="27"/>
  <c r="V22" i="27"/>
  <c r="V25" i="27"/>
  <c r="V28" i="27"/>
  <c r="V31" i="27"/>
  <c r="V34" i="27"/>
  <c r="V37" i="27"/>
  <c r="V40" i="27"/>
  <c r="V43" i="27"/>
  <c r="V46" i="27"/>
  <c r="V49" i="27"/>
  <c r="V52" i="27"/>
  <c r="V55" i="27"/>
  <c r="V58" i="27"/>
  <c r="V61" i="27"/>
  <c r="V64" i="27"/>
  <c r="V67" i="27"/>
  <c r="V70" i="27"/>
  <c r="V73" i="27"/>
  <c r="V76" i="27"/>
  <c r="R7" i="28"/>
  <c r="R8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R67" i="28"/>
  <c r="AH3" i="29"/>
  <c r="AQ3" i="29" s="1"/>
  <c r="V8" i="29"/>
  <c r="V13" i="29"/>
  <c r="V16" i="29"/>
  <c r="V19" i="29"/>
  <c r="V22" i="29"/>
  <c r="V25" i="29"/>
  <c r="V28" i="29"/>
  <c r="V31" i="29"/>
  <c r="V34" i="29"/>
  <c r="V37" i="29"/>
  <c r="V40" i="29"/>
  <c r="V43" i="29"/>
  <c r="V46" i="29"/>
  <c r="V49" i="29"/>
  <c r="V52" i="29"/>
  <c r="V55" i="29"/>
  <c r="V58" i="29"/>
  <c r="V61" i="29"/>
  <c r="V64" i="29"/>
  <c r="V67" i="29"/>
  <c r="V70" i="29"/>
  <c r="V73" i="29"/>
  <c r="V76" i="29"/>
  <c r="V79" i="29"/>
  <c r="V82" i="29"/>
  <c r="V85" i="29"/>
  <c r="V88" i="29"/>
  <c r="V91" i="29"/>
  <c r="V94" i="29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M89" i="30"/>
  <c r="U89" i="30" s="1"/>
  <c r="V13" i="30"/>
  <c r="V16" i="30"/>
  <c r="V19" i="30"/>
  <c r="V22" i="30"/>
  <c r="V25" i="30"/>
  <c r="V28" i="30"/>
  <c r="V31" i="30"/>
  <c r="V34" i="30"/>
  <c r="V37" i="30"/>
  <c r="V40" i="30"/>
  <c r="V43" i="30"/>
  <c r="V46" i="30"/>
  <c r="V49" i="30"/>
  <c r="V52" i="30"/>
  <c r="V55" i="30"/>
  <c r="V58" i="30"/>
  <c r="V61" i="30"/>
  <c r="V64" i="30"/>
  <c r="V67" i="30"/>
  <c r="V70" i="30"/>
  <c r="V73" i="30"/>
  <c r="V76" i="30"/>
  <c r="V79" i="30"/>
  <c r="V82" i="30"/>
  <c r="V85" i="30"/>
  <c r="V39" i="31"/>
  <c r="H40" i="31"/>
  <c r="I40" i="31" s="1"/>
  <c r="J40" i="31" s="1"/>
  <c r="V49" i="31"/>
  <c r="V52" i="31"/>
  <c r="V55" i="31"/>
  <c r="V58" i="31"/>
  <c r="V61" i="31"/>
  <c r="V64" i="31"/>
  <c r="V67" i="31"/>
  <c r="V70" i="31"/>
  <c r="V73" i="31"/>
  <c r="V76" i="31"/>
  <c r="V79" i="31"/>
  <c r="R11" i="32"/>
  <c r="R5" i="32"/>
  <c r="R69" i="32"/>
  <c r="R66" i="32"/>
  <c r="R63" i="32"/>
  <c r="R60" i="32"/>
  <c r="R57" i="32"/>
  <c r="R54" i="32"/>
  <c r="R51" i="32"/>
  <c r="R48" i="32"/>
  <c r="R45" i="32"/>
  <c r="R67" i="32"/>
  <c r="R64" i="32"/>
  <c r="R61" i="32"/>
  <c r="R58" i="32"/>
  <c r="R55" i="32"/>
  <c r="R52" i="32"/>
  <c r="R49" i="32"/>
  <c r="R46" i="32"/>
  <c r="R43" i="32"/>
  <c r="R40" i="32"/>
  <c r="R37" i="32"/>
  <c r="R9" i="32"/>
  <c r="R68" i="32"/>
  <c r="R65" i="32"/>
  <c r="R62" i="32"/>
  <c r="R59" i="32"/>
  <c r="R56" i="32"/>
  <c r="R53" i="32"/>
  <c r="R50" i="32"/>
  <c r="R47" i="32"/>
  <c r="R44" i="32"/>
  <c r="R41" i="32"/>
  <c r="R38" i="32"/>
  <c r="R35" i="32"/>
  <c r="R32" i="32"/>
  <c r="R29" i="32"/>
  <c r="R26" i="32"/>
  <c r="R23" i="32"/>
  <c r="R20" i="32"/>
  <c r="R17" i="32"/>
  <c r="R14" i="32"/>
  <c r="R10" i="32"/>
  <c r="R4" i="32"/>
  <c r="H11" i="32"/>
  <c r="I11" i="32" s="1"/>
  <c r="J11" i="32" s="1"/>
  <c r="H12" i="32"/>
  <c r="I12" i="32" s="1"/>
  <c r="J12" i="32" s="1"/>
  <c r="H13" i="32"/>
  <c r="I13" i="32" s="1"/>
  <c r="J13" i="32" s="1"/>
  <c r="H14" i="32"/>
  <c r="I14" i="32" s="1"/>
  <c r="J14" i="32" s="1"/>
  <c r="H15" i="32"/>
  <c r="I15" i="32" s="1"/>
  <c r="J15" i="32" s="1"/>
  <c r="H16" i="32"/>
  <c r="I16" i="32" s="1"/>
  <c r="J16" i="32" s="1"/>
  <c r="H17" i="32"/>
  <c r="I17" i="32" s="1"/>
  <c r="J17" i="32" s="1"/>
  <c r="H18" i="32"/>
  <c r="I18" i="32" s="1"/>
  <c r="J18" i="32" s="1"/>
  <c r="H20" i="32"/>
  <c r="I20" i="32" s="1"/>
  <c r="J20" i="32" s="1"/>
  <c r="H21" i="32"/>
  <c r="I21" i="32" s="1"/>
  <c r="J21" i="32" s="1"/>
  <c r="H22" i="32"/>
  <c r="I22" i="32" s="1"/>
  <c r="J22" i="32" s="1"/>
  <c r="H23" i="32"/>
  <c r="I23" i="32" s="1"/>
  <c r="J23" i="32" s="1"/>
  <c r="H24" i="32"/>
  <c r="I24" i="32" s="1"/>
  <c r="J24" i="32" s="1"/>
  <c r="H26" i="32"/>
  <c r="I26" i="32" s="1"/>
  <c r="J26" i="32" s="1"/>
  <c r="H27" i="32"/>
  <c r="I27" i="32" s="1"/>
  <c r="J27" i="32" s="1"/>
  <c r="H28" i="32"/>
  <c r="I28" i="32" s="1"/>
  <c r="J28" i="32" s="1"/>
  <c r="H29" i="32"/>
  <c r="I29" i="32" s="1"/>
  <c r="J29" i="32" s="1"/>
  <c r="H30" i="32"/>
  <c r="I30" i="32" s="1"/>
  <c r="J30" i="32" s="1"/>
  <c r="H32" i="32"/>
  <c r="I32" i="32" s="1"/>
  <c r="J32" i="32" s="1"/>
  <c r="H33" i="32"/>
  <c r="I33" i="32" s="1"/>
  <c r="J33" i="32" s="1"/>
  <c r="H35" i="32"/>
  <c r="I35" i="32" s="1"/>
  <c r="J35" i="32" s="1"/>
  <c r="R36" i="32"/>
  <c r="H39" i="32"/>
  <c r="I39" i="32" s="1"/>
  <c r="J39" i="32" s="1"/>
  <c r="H4" i="33"/>
  <c r="I4" i="33" s="1"/>
  <c r="J4" i="33" s="1"/>
  <c r="K4" i="33" s="1"/>
  <c r="H9" i="33"/>
  <c r="I9" i="33" s="1"/>
  <c r="J9" i="33" s="1"/>
  <c r="H23" i="33"/>
  <c r="I23" i="33" s="1"/>
  <c r="J23" i="33" s="1"/>
  <c r="H28" i="33"/>
  <c r="I28" i="33" s="1"/>
  <c r="J28" i="33" s="1"/>
  <c r="H41" i="33"/>
  <c r="I41" i="33" s="1"/>
  <c r="J41" i="33" s="1"/>
  <c r="H46" i="33"/>
  <c r="I46" i="33" s="1"/>
  <c r="J46" i="33" s="1"/>
  <c r="H59" i="33"/>
  <c r="I59" i="33" s="1"/>
  <c r="J59" i="33" s="1"/>
  <c r="H64" i="33"/>
  <c r="I64" i="33" s="1"/>
  <c r="J64" i="33" s="1"/>
  <c r="H77" i="33"/>
  <c r="I77" i="33" s="1"/>
  <c r="J77" i="33" s="1"/>
  <c r="H13" i="34"/>
  <c r="I13" i="34" s="1"/>
  <c r="J13" i="34" s="1"/>
  <c r="H17" i="34"/>
  <c r="I17" i="34" s="1"/>
  <c r="J17" i="34" s="1"/>
  <c r="H19" i="34"/>
  <c r="I19" i="34" s="1"/>
  <c r="J19" i="34" s="1"/>
  <c r="H23" i="34"/>
  <c r="I23" i="34" s="1"/>
  <c r="J23" i="34" s="1"/>
  <c r="H25" i="34"/>
  <c r="I25" i="34" s="1"/>
  <c r="J25" i="34" s="1"/>
  <c r="H29" i="34"/>
  <c r="I29" i="34" s="1"/>
  <c r="J29" i="34" s="1"/>
  <c r="H31" i="34"/>
  <c r="I31" i="34" s="1"/>
  <c r="J31" i="34" s="1"/>
  <c r="H35" i="34"/>
  <c r="I35" i="34" s="1"/>
  <c r="J35" i="34" s="1"/>
  <c r="H37" i="34"/>
  <c r="I37" i="34" s="1"/>
  <c r="J37" i="34" s="1"/>
  <c r="H41" i="34"/>
  <c r="I41" i="34" s="1"/>
  <c r="J41" i="34" s="1"/>
  <c r="H43" i="34"/>
  <c r="I43" i="34" s="1"/>
  <c r="J43" i="34" s="1"/>
  <c r="H47" i="34"/>
  <c r="I47" i="34" s="1"/>
  <c r="J47" i="34" s="1"/>
  <c r="H49" i="34"/>
  <c r="I49" i="34" s="1"/>
  <c r="J49" i="34" s="1"/>
  <c r="H53" i="34"/>
  <c r="I53" i="34" s="1"/>
  <c r="J53" i="34" s="1"/>
  <c r="H55" i="34"/>
  <c r="I55" i="34" s="1"/>
  <c r="J55" i="34" s="1"/>
  <c r="H59" i="34"/>
  <c r="I59" i="34" s="1"/>
  <c r="J59" i="34" s="1"/>
  <c r="H61" i="34"/>
  <c r="I61" i="34" s="1"/>
  <c r="J61" i="34" s="1"/>
  <c r="H65" i="34"/>
  <c r="I65" i="34" s="1"/>
  <c r="J65" i="34" s="1"/>
  <c r="H74" i="34"/>
  <c r="I74" i="34" s="1"/>
  <c r="J74" i="34" s="1"/>
  <c r="H79" i="34"/>
  <c r="I79" i="34" s="1"/>
  <c r="J79" i="34" s="1"/>
  <c r="H82" i="34"/>
  <c r="I82" i="34" s="1"/>
  <c r="J82" i="34" s="1"/>
  <c r="H85" i="34"/>
  <c r="I85" i="34" s="1"/>
  <c r="J85" i="34" s="1"/>
  <c r="H88" i="34"/>
  <c r="I88" i="34" s="1"/>
  <c r="J88" i="34" s="1"/>
  <c r="H13" i="35"/>
  <c r="I13" i="35" s="1"/>
  <c r="J13" i="35" s="1"/>
  <c r="H20" i="35"/>
  <c r="I20" i="35" s="1"/>
  <c r="J20" i="35" s="1"/>
  <c r="H22" i="35"/>
  <c r="I22" i="35" s="1"/>
  <c r="J22" i="35" s="1"/>
  <c r="H27" i="35"/>
  <c r="I27" i="35" s="1"/>
  <c r="J27" i="35" s="1"/>
  <c r="H32" i="35"/>
  <c r="I32" i="35" s="1"/>
  <c r="J32" i="35" s="1"/>
  <c r="H37" i="35"/>
  <c r="I37" i="35" s="1"/>
  <c r="J37" i="35" s="1"/>
  <c r="H45" i="35"/>
  <c r="I45" i="35" s="1"/>
  <c r="J45" i="35" s="1"/>
  <c r="H50" i="35"/>
  <c r="I50" i="35" s="1"/>
  <c r="J50" i="35" s="1"/>
  <c r="H55" i="35"/>
  <c r="I55" i="35" s="1"/>
  <c r="J55" i="35" s="1"/>
  <c r="H63" i="35"/>
  <c r="I63" i="35" s="1"/>
  <c r="J63" i="35" s="1"/>
  <c r="AN3" i="36"/>
  <c r="H17" i="36"/>
  <c r="I17" i="36" s="1"/>
  <c r="J17" i="36" s="1"/>
  <c r="H26" i="36"/>
  <c r="I26" i="36" s="1"/>
  <c r="J26" i="36" s="1"/>
  <c r="H39" i="36"/>
  <c r="I39" i="36" s="1"/>
  <c r="J39" i="36" s="1"/>
  <c r="H44" i="36"/>
  <c r="I44" i="36" s="1"/>
  <c r="J44" i="36" s="1"/>
  <c r="H4" i="37"/>
  <c r="I4" i="37" s="1"/>
  <c r="J4" i="37" s="1"/>
  <c r="K4" i="37" s="1"/>
  <c r="H6" i="37"/>
  <c r="I6" i="37" s="1"/>
  <c r="J6" i="37" s="1"/>
  <c r="H12" i="37"/>
  <c r="I12" i="37" s="1"/>
  <c r="J12" i="37" s="1"/>
  <c r="H17" i="37"/>
  <c r="I17" i="37" s="1"/>
  <c r="J17" i="37" s="1"/>
  <c r="H25" i="37"/>
  <c r="I25" i="37" s="1"/>
  <c r="J25" i="37" s="1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V35" i="28"/>
  <c r="V38" i="28"/>
  <c r="V41" i="28"/>
  <c r="V44" i="28"/>
  <c r="V47" i="28"/>
  <c r="V50" i="28"/>
  <c r="V53" i="28"/>
  <c r="V56" i="28"/>
  <c r="V59" i="28"/>
  <c r="V62" i="28"/>
  <c r="V65" i="28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V6" i="31"/>
  <c r="V12" i="31"/>
  <c r="V15" i="31"/>
  <c r="V18" i="31"/>
  <c r="V21" i="31"/>
  <c r="V24" i="31"/>
  <c r="V27" i="31"/>
  <c r="V30" i="31"/>
  <c r="V33" i="31"/>
  <c r="V36" i="31"/>
  <c r="V46" i="31"/>
  <c r="H47" i="31"/>
  <c r="I47" i="31" s="1"/>
  <c r="J47" i="31" s="1"/>
  <c r="V48" i="31"/>
  <c r="V51" i="31"/>
  <c r="V54" i="31"/>
  <c r="V57" i="31"/>
  <c r="V60" i="31"/>
  <c r="V63" i="31"/>
  <c r="V66" i="31"/>
  <c r="V69" i="31"/>
  <c r="V72" i="31"/>
  <c r="V75" i="31"/>
  <c r="V78" i="31"/>
  <c r="R39" i="32"/>
  <c r="H20" i="33"/>
  <c r="I20" i="33" s="1"/>
  <c r="J20" i="33" s="1"/>
  <c r="H25" i="33"/>
  <c r="I25" i="33" s="1"/>
  <c r="J25" i="33" s="1"/>
  <c r="H38" i="33"/>
  <c r="I38" i="33" s="1"/>
  <c r="J38" i="33" s="1"/>
  <c r="H43" i="33"/>
  <c r="I43" i="33" s="1"/>
  <c r="J43" i="33" s="1"/>
  <c r="H56" i="33"/>
  <c r="I56" i="33" s="1"/>
  <c r="J56" i="33" s="1"/>
  <c r="H61" i="33"/>
  <c r="I61" i="33" s="1"/>
  <c r="J61" i="33" s="1"/>
  <c r="H74" i="33"/>
  <c r="I74" i="33" s="1"/>
  <c r="J74" i="33" s="1"/>
  <c r="H79" i="33"/>
  <c r="I79" i="33" s="1"/>
  <c r="J79" i="33" s="1"/>
  <c r="H10" i="34"/>
  <c r="I10" i="34" s="1"/>
  <c r="J10" i="34" s="1"/>
  <c r="H70" i="34"/>
  <c r="I70" i="34" s="1"/>
  <c r="J70" i="34" s="1"/>
  <c r="H18" i="35"/>
  <c r="I18" i="35" s="1"/>
  <c r="J18" i="35" s="1"/>
  <c r="H30" i="35"/>
  <c r="I30" i="35" s="1"/>
  <c r="J30" i="35" s="1"/>
  <c r="H35" i="35"/>
  <c r="I35" i="35" s="1"/>
  <c r="J35" i="35" s="1"/>
  <c r="H40" i="35"/>
  <c r="I40" i="35" s="1"/>
  <c r="J40" i="35" s="1"/>
  <c r="H48" i="35"/>
  <c r="I48" i="35" s="1"/>
  <c r="J48" i="35" s="1"/>
  <c r="H58" i="35"/>
  <c r="I58" i="35" s="1"/>
  <c r="J58" i="35" s="1"/>
  <c r="H66" i="35"/>
  <c r="I66" i="35" s="1"/>
  <c r="J66" i="35" s="1"/>
  <c r="H69" i="35"/>
  <c r="I69" i="35" s="1"/>
  <c r="J69" i="35" s="1"/>
  <c r="H11" i="36"/>
  <c r="I11" i="36" s="1"/>
  <c r="J11" i="36" s="1"/>
  <c r="H15" i="36"/>
  <c r="I15" i="36" s="1"/>
  <c r="J15" i="36" s="1"/>
  <c r="H24" i="36"/>
  <c r="I24" i="36" s="1"/>
  <c r="J24" i="36" s="1"/>
  <c r="H29" i="36"/>
  <c r="I29" i="36" s="1"/>
  <c r="J29" i="36" s="1"/>
  <c r="H42" i="36"/>
  <c r="I42" i="36" s="1"/>
  <c r="J42" i="36" s="1"/>
  <c r="H47" i="36"/>
  <c r="I47" i="36" s="1"/>
  <c r="J47" i="36" s="1"/>
  <c r="H8" i="37"/>
  <c r="I8" i="37" s="1"/>
  <c r="J8" i="37" s="1"/>
  <c r="H14" i="37"/>
  <c r="I14" i="37" s="1"/>
  <c r="J14" i="37" s="1"/>
  <c r="H22" i="37"/>
  <c r="I22" i="37" s="1"/>
  <c r="J22" i="37" s="1"/>
  <c r="H27" i="37"/>
  <c r="I27" i="37" s="1"/>
  <c r="J27" i="37" s="1"/>
  <c r="H36" i="37"/>
  <c r="I36" i="37" s="1"/>
  <c r="J36" i="37" s="1"/>
  <c r="H42" i="37"/>
  <c r="I42" i="37" s="1"/>
  <c r="J42" i="37" s="1"/>
  <c r="AE3" i="32"/>
  <c r="M4" i="32"/>
  <c r="U4" i="32" s="1"/>
  <c r="X4" i="32" s="1"/>
  <c r="AH4" i="32" s="1"/>
  <c r="AQ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P3" i="33"/>
  <c r="AF3" i="33" s="1"/>
  <c r="AO3" i="33" s="1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M95" i="33"/>
  <c r="U95" i="33" s="1"/>
  <c r="V10" i="33"/>
  <c r="V14" i="33"/>
  <c r="V17" i="33"/>
  <c r="V20" i="33"/>
  <c r="V23" i="33"/>
  <c r="V26" i="33"/>
  <c r="V29" i="33"/>
  <c r="V32" i="33"/>
  <c r="V35" i="33"/>
  <c r="V38" i="33"/>
  <c r="V41" i="33"/>
  <c r="V44" i="33"/>
  <c r="V47" i="33"/>
  <c r="V50" i="33"/>
  <c r="V53" i="33"/>
  <c r="V56" i="33"/>
  <c r="V59" i="33"/>
  <c r="V62" i="33"/>
  <c r="V65" i="33"/>
  <c r="V68" i="33"/>
  <c r="V71" i="33"/>
  <c r="V74" i="33"/>
  <c r="V77" i="33"/>
  <c r="V80" i="33"/>
  <c r="V83" i="33"/>
  <c r="V86" i="33"/>
  <c r="V89" i="33"/>
  <c r="V92" i="33"/>
  <c r="V95" i="33"/>
  <c r="V98" i="33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V10" i="34"/>
  <c r="V14" i="34"/>
  <c r="V17" i="34"/>
  <c r="V20" i="34"/>
  <c r="V23" i="34"/>
  <c r="V26" i="34"/>
  <c r="V29" i="34"/>
  <c r="V32" i="34"/>
  <c r="V35" i="34"/>
  <c r="V38" i="34"/>
  <c r="V41" i="34"/>
  <c r="V44" i="34"/>
  <c r="V47" i="34"/>
  <c r="V50" i="34"/>
  <c r="V53" i="34"/>
  <c r="V56" i="34"/>
  <c r="V59" i="34"/>
  <c r="V62" i="34"/>
  <c r="V65" i="34"/>
  <c r="V68" i="34"/>
  <c r="V71" i="34"/>
  <c r="V74" i="34"/>
  <c r="V77" i="34"/>
  <c r="V80" i="34"/>
  <c r="V83" i="34"/>
  <c r="V86" i="34"/>
  <c r="V89" i="34"/>
  <c r="M6" i="35"/>
  <c r="U6" i="35" s="1"/>
  <c r="M12" i="35"/>
  <c r="U12" i="35" s="1"/>
  <c r="M18" i="35"/>
  <c r="U18" i="35" s="1"/>
  <c r="M24" i="35"/>
  <c r="U24" i="35" s="1"/>
  <c r="M30" i="35"/>
  <c r="U30" i="35" s="1"/>
  <c r="M36" i="35"/>
  <c r="U36" i="35" s="1"/>
  <c r="M42" i="35"/>
  <c r="U42" i="35" s="1"/>
  <c r="M48" i="35"/>
  <c r="U48" i="35" s="1"/>
  <c r="M54" i="35"/>
  <c r="U54" i="35" s="1"/>
  <c r="M60" i="35"/>
  <c r="U60" i="35" s="1"/>
  <c r="M66" i="35"/>
  <c r="U66" i="35" s="1"/>
  <c r="M72" i="35"/>
  <c r="U72" i="35" s="1"/>
  <c r="M78" i="35"/>
  <c r="U78" i="35" s="1"/>
  <c r="R6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R78" i="35"/>
  <c r="P3" i="36"/>
  <c r="AF3" i="36" s="1"/>
  <c r="AO3" i="36" s="1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M65" i="36"/>
  <c r="U65" i="36" s="1"/>
  <c r="V6" i="36"/>
  <c r="R9" i="36"/>
  <c r="V12" i="36"/>
  <c r="V15" i="36"/>
  <c r="V18" i="36"/>
  <c r="V21" i="36"/>
  <c r="V24" i="36"/>
  <c r="V27" i="36"/>
  <c r="V30" i="36"/>
  <c r="V33" i="36"/>
  <c r="V36" i="36"/>
  <c r="V39" i="36"/>
  <c r="V42" i="36"/>
  <c r="V45" i="36"/>
  <c r="V48" i="36"/>
  <c r="V51" i="36"/>
  <c r="V54" i="36"/>
  <c r="V57" i="36"/>
  <c r="V60" i="36"/>
  <c r="V63" i="36"/>
  <c r="V66" i="36"/>
  <c r="V69" i="36"/>
  <c r="M6" i="37"/>
  <c r="U6" i="37" s="1"/>
  <c r="M12" i="37"/>
  <c r="U12" i="37" s="1"/>
  <c r="M18" i="37"/>
  <c r="U18" i="37" s="1"/>
  <c r="M24" i="37"/>
  <c r="U24" i="37" s="1"/>
  <c r="M30" i="37"/>
  <c r="U30" i="37" s="1"/>
  <c r="M36" i="37"/>
  <c r="U36" i="37" s="1"/>
  <c r="M42" i="37"/>
  <c r="U42" i="37" s="1"/>
  <c r="M48" i="37"/>
  <c r="U48" i="37" s="1"/>
  <c r="M54" i="37"/>
  <c r="U54" i="37" s="1"/>
  <c r="M60" i="37"/>
  <c r="U60" i="37" s="1"/>
  <c r="M66" i="37"/>
  <c r="U66" i="37" s="1"/>
  <c r="M72" i="37"/>
  <c r="U72" i="37" s="1"/>
  <c r="M78" i="37"/>
  <c r="U78" i="37" s="1"/>
  <c r="M84" i="37"/>
  <c r="U84" i="37" s="1"/>
  <c r="M90" i="37"/>
  <c r="U90" i="37" s="1"/>
  <c r="M96" i="37"/>
  <c r="U96" i="37" s="1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98" i="37"/>
  <c r="V95" i="37"/>
  <c r="V92" i="37"/>
  <c r="V89" i="37"/>
  <c r="V86" i="37"/>
  <c r="V83" i="37"/>
  <c r="V96" i="37"/>
  <c r="V93" i="37"/>
  <c r="V90" i="37"/>
  <c r="V87" i="37"/>
  <c r="V84" i="37"/>
  <c r="V81" i="37"/>
  <c r="V78" i="37"/>
  <c r="V75" i="37"/>
  <c r="V72" i="37"/>
  <c r="V69" i="37"/>
  <c r="V66" i="37"/>
  <c r="V63" i="37"/>
  <c r="V60" i="37"/>
  <c r="V57" i="37"/>
  <c r="V54" i="37"/>
  <c r="V51" i="37"/>
  <c r="V48" i="37"/>
  <c r="V45" i="37"/>
  <c r="V42" i="37"/>
  <c r="V39" i="37"/>
  <c r="V36" i="37"/>
  <c r="V33" i="37"/>
  <c r="V31" i="37"/>
  <c r="H35" i="37"/>
  <c r="I35" i="37" s="1"/>
  <c r="J35" i="37" s="1"/>
  <c r="V37" i="37"/>
  <c r="V38" i="37"/>
  <c r="H39" i="37"/>
  <c r="I39" i="37" s="1"/>
  <c r="J39" i="37" s="1"/>
  <c r="H54" i="37"/>
  <c r="I54" i="37" s="1"/>
  <c r="J54" i="37" s="1"/>
  <c r="H56" i="37"/>
  <c r="I56" i="37" s="1"/>
  <c r="J56" i="37" s="1"/>
  <c r="V56" i="37"/>
  <c r="H72" i="37"/>
  <c r="I72" i="37" s="1"/>
  <c r="J72" i="37" s="1"/>
  <c r="H74" i="37"/>
  <c r="I74" i="37" s="1"/>
  <c r="J74" i="37" s="1"/>
  <c r="V74" i="37"/>
  <c r="H7" i="38"/>
  <c r="I7" i="38" s="1"/>
  <c r="J7" i="38" s="1"/>
  <c r="H5" i="39"/>
  <c r="I5" i="39" s="1"/>
  <c r="J5" i="39" s="1"/>
  <c r="H10" i="39"/>
  <c r="I10" i="39" s="1"/>
  <c r="J10" i="39" s="1"/>
  <c r="H14" i="39"/>
  <c r="I14" i="39" s="1"/>
  <c r="J14" i="39" s="1"/>
  <c r="H18" i="39"/>
  <c r="I18" i="39" s="1"/>
  <c r="J18" i="39" s="1"/>
  <c r="H32" i="39"/>
  <c r="I32" i="39" s="1"/>
  <c r="J32" i="39" s="1"/>
  <c r="H42" i="39"/>
  <c r="I42" i="39" s="1"/>
  <c r="J42" i="39" s="1"/>
  <c r="H45" i="39"/>
  <c r="I45" i="39" s="1"/>
  <c r="J45" i="39" s="1"/>
  <c r="H48" i="39"/>
  <c r="I48" i="39" s="1"/>
  <c r="J48" i="39" s="1"/>
  <c r="H51" i="39"/>
  <c r="I51" i="39" s="1"/>
  <c r="J51" i="39" s="1"/>
  <c r="H54" i="39"/>
  <c r="I54" i="39" s="1"/>
  <c r="J54" i="39" s="1"/>
  <c r="H57" i="39"/>
  <c r="I57" i="39" s="1"/>
  <c r="J57" i="39" s="1"/>
  <c r="H60" i="39"/>
  <c r="I60" i="39" s="1"/>
  <c r="J60" i="39" s="1"/>
  <c r="H63" i="39"/>
  <c r="I63" i="39" s="1"/>
  <c r="J63" i="39" s="1"/>
  <c r="Z4" i="40"/>
  <c r="AH4" i="40"/>
  <c r="H11" i="40"/>
  <c r="I11" i="40" s="1"/>
  <c r="J11" i="40" s="1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M65" i="32"/>
  <c r="U65" i="32" s="1"/>
  <c r="M6" i="33"/>
  <c r="U6" i="33" s="1"/>
  <c r="M12" i="33"/>
  <c r="U12" i="33" s="1"/>
  <c r="M18" i="33"/>
  <c r="U18" i="33" s="1"/>
  <c r="M24" i="33"/>
  <c r="U24" i="33" s="1"/>
  <c r="M30" i="33"/>
  <c r="U30" i="33" s="1"/>
  <c r="M36" i="33"/>
  <c r="U36" i="33" s="1"/>
  <c r="M42" i="33"/>
  <c r="U42" i="33" s="1"/>
  <c r="M48" i="33"/>
  <c r="U48" i="33" s="1"/>
  <c r="M54" i="33"/>
  <c r="U54" i="33" s="1"/>
  <c r="M60" i="33"/>
  <c r="U60" i="33" s="1"/>
  <c r="M66" i="33"/>
  <c r="U66" i="33" s="1"/>
  <c r="M72" i="33"/>
  <c r="U72" i="33" s="1"/>
  <c r="M78" i="33"/>
  <c r="U78" i="33" s="1"/>
  <c r="M84" i="33"/>
  <c r="U84" i="33" s="1"/>
  <c r="M90" i="33"/>
  <c r="U90" i="33" s="1"/>
  <c r="M96" i="33"/>
  <c r="U96" i="33" s="1"/>
  <c r="M4" i="34"/>
  <c r="U4" i="34" s="1"/>
  <c r="X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R6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87" i="34"/>
  <c r="R3" i="35"/>
  <c r="M7" i="35"/>
  <c r="U7" i="35" s="1"/>
  <c r="M13" i="35"/>
  <c r="U13" i="35" s="1"/>
  <c r="M19" i="35"/>
  <c r="U19" i="35" s="1"/>
  <c r="M25" i="35"/>
  <c r="U25" i="35" s="1"/>
  <c r="M31" i="35"/>
  <c r="U31" i="35" s="1"/>
  <c r="M37" i="35"/>
  <c r="U37" i="35" s="1"/>
  <c r="M43" i="35"/>
  <c r="U43" i="35" s="1"/>
  <c r="M49" i="35"/>
  <c r="U49" i="35" s="1"/>
  <c r="M55" i="35"/>
  <c r="U55" i="35" s="1"/>
  <c r="M61" i="35"/>
  <c r="U61" i="35" s="1"/>
  <c r="M67" i="35"/>
  <c r="U67" i="35" s="1"/>
  <c r="M73" i="35"/>
  <c r="U73" i="35" s="1"/>
  <c r="M79" i="35"/>
  <c r="U79" i="35" s="1"/>
  <c r="R5" i="35"/>
  <c r="V8" i="35"/>
  <c r="R11" i="35"/>
  <c r="V13" i="35"/>
  <c r="V16" i="35"/>
  <c r="V19" i="35"/>
  <c r="V22" i="35"/>
  <c r="V25" i="35"/>
  <c r="V28" i="35"/>
  <c r="V31" i="35"/>
  <c r="V34" i="35"/>
  <c r="V37" i="35"/>
  <c r="V40" i="35"/>
  <c r="V43" i="35"/>
  <c r="V46" i="35"/>
  <c r="V49" i="35"/>
  <c r="V52" i="35"/>
  <c r="V55" i="35"/>
  <c r="V58" i="35"/>
  <c r="V61" i="35"/>
  <c r="V64" i="35"/>
  <c r="V67" i="35"/>
  <c r="V70" i="35"/>
  <c r="V73" i="35"/>
  <c r="V76" i="35"/>
  <c r="V79" i="35"/>
  <c r="M6" i="36"/>
  <c r="U6" i="36" s="1"/>
  <c r="M12" i="36"/>
  <c r="U12" i="36" s="1"/>
  <c r="M18" i="36"/>
  <c r="U18" i="36" s="1"/>
  <c r="M24" i="36"/>
  <c r="U24" i="36" s="1"/>
  <c r="M30" i="36"/>
  <c r="U30" i="36" s="1"/>
  <c r="M36" i="36"/>
  <c r="U36" i="36" s="1"/>
  <c r="M42" i="36"/>
  <c r="U42" i="36" s="1"/>
  <c r="M48" i="36"/>
  <c r="U48" i="36" s="1"/>
  <c r="M54" i="36"/>
  <c r="U54" i="36" s="1"/>
  <c r="M60" i="36"/>
  <c r="U60" i="36" s="1"/>
  <c r="M66" i="36"/>
  <c r="U66" i="36" s="1"/>
  <c r="V5" i="36"/>
  <c r="R7" i="36"/>
  <c r="R8" i="36"/>
  <c r="V11" i="36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AH3" i="37"/>
  <c r="AQ3" i="37" s="1"/>
  <c r="M7" i="37"/>
  <c r="U7" i="37" s="1"/>
  <c r="M13" i="37"/>
  <c r="U13" i="37" s="1"/>
  <c r="M19" i="37"/>
  <c r="U19" i="37" s="1"/>
  <c r="M25" i="37"/>
  <c r="U25" i="37" s="1"/>
  <c r="M31" i="37"/>
  <c r="U31" i="37" s="1"/>
  <c r="M37" i="37"/>
  <c r="U37" i="37" s="1"/>
  <c r="M43" i="37"/>
  <c r="U43" i="37" s="1"/>
  <c r="M49" i="37"/>
  <c r="U49" i="37" s="1"/>
  <c r="M55" i="37"/>
  <c r="U55" i="37" s="1"/>
  <c r="M61" i="37"/>
  <c r="U61" i="37" s="1"/>
  <c r="M67" i="37"/>
  <c r="U67" i="37" s="1"/>
  <c r="M73" i="37"/>
  <c r="U73" i="37" s="1"/>
  <c r="M79" i="37"/>
  <c r="U79" i="37" s="1"/>
  <c r="M85" i="37"/>
  <c r="U85" i="37" s="1"/>
  <c r="M91" i="37"/>
  <c r="U91" i="37" s="1"/>
  <c r="M97" i="37"/>
  <c r="U97" i="37" s="1"/>
  <c r="V7" i="37"/>
  <c r="V8" i="37"/>
  <c r="V13" i="37"/>
  <c r="V16" i="37"/>
  <c r="V19" i="37"/>
  <c r="V22" i="37"/>
  <c r="V25" i="37"/>
  <c r="V28" i="37"/>
  <c r="H32" i="37"/>
  <c r="I32" i="37" s="1"/>
  <c r="J32" i="37" s="1"/>
  <c r="H34" i="37"/>
  <c r="I34" i="37" s="1"/>
  <c r="J34" i="37" s="1"/>
  <c r="V34" i="37"/>
  <c r="V35" i="37"/>
  <c r="H57" i="37"/>
  <c r="I57" i="37" s="1"/>
  <c r="J57" i="37" s="1"/>
  <c r="H58" i="37"/>
  <c r="I58" i="37" s="1"/>
  <c r="J58" i="37" s="1"/>
  <c r="H59" i="37"/>
  <c r="I59" i="37" s="1"/>
  <c r="J59" i="37" s="1"/>
  <c r="V59" i="37"/>
  <c r="H75" i="37"/>
  <c r="I75" i="37" s="1"/>
  <c r="J75" i="37" s="1"/>
  <c r="H76" i="37"/>
  <c r="I76" i="37" s="1"/>
  <c r="J76" i="37" s="1"/>
  <c r="H77" i="37"/>
  <c r="I77" i="37" s="1"/>
  <c r="J77" i="37" s="1"/>
  <c r="V77" i="37"/>
  <c r="H12" i="38"/>
  <c r="I12" i="38" s="1"/>
  <c r="J12" i="38" s="1"/>
  <c r="H15" i="38"/>
  <c r="I15" i="38" s="1"/>
  <c r="J15" i="38" s="1"/>
  <c r="H18" i="38"/>
  <c r="I18" i="38" s="1"/>
  <c r="J18" i="38" s="1"/>
  <c r="H21" i="38"/>
  <c r="I21" i="38" s="1"/>
  <c r="J21" i="38" s="1"/>
  <c r="H24" i="38"/>
  <c r="I24" i="38" s="1"/>
  <c r="J24" i="38" s="1"/>
  <c r="H27" i="38"/>
  <c r="I27" i="38" s="1"/>
  <c r="J27" i="38" s="1"/>
  <c r="H30" i="38"/>
  <c r="I30" i="38" s="1"/>
  <c r="J30" i="38" s="1"/>
  <c r="H33" i="38"/>
  <c r="I33" i="38" s="1"/>
  <c r="J33" i="38" s="1"/>
  <c r="H36" i="38"/>
  <c r="I36" i="38" s="1"/>
  <c r="J36" i="38" s="1"/>
  <c r="H39" i="38"/>
  <c r="I39" i="38" s="1"/>
  <c r="J39" i="38" s="1"/>
  <c r="H42" i="38"/>
  <c r="I42" i="38" s="1"/>
  <c r="J42" i="38" s="1"/>
  <c r="H45" i="38"/>
  <c r="I45" i="38" s="1"/>
  <c r="J45" i="38" s="1"/>
  <c r="H48" i="38"/>
  <c r="I48" i="38" s="1"/>
  <c r="J48" i="38" s="1"/>
  <c r="H51" i="38"/>
  <c r="I51" i="38" s="1"/>
  <c r="J51" i="38" s="1"/>
  <c r="H54" i="38"/>
  <c r="I54" i="38" s="1"/>
  <c r="J54" i="38" s="1"/>
  <c r="H57" i="38"/>
  <c r="I57" i="38" s="1"/>
  <c r="J57" i="38" s="1"/>
  <c r="H60" i="38"/>
  <c r="I60" i="38" s="1"/>
  <c r="J60" i="38" s="1"/>
  <c r="H63" i="38"/>
  <c r="I63" i="38" s="1"/>
  <c r="J63" i="38" s="1"/>
  <c r="H66" i="38"/>
  <c r="I66" i="38" s="1"/>
  <c r="J66" i="38" s="1"/>
  <c r="H69" i="38"/>
  <c r="I69" i="38" s="1"/>
  <c r="J69" i="38" s="1"/>
  <c r="H72" i="38"/>
  <c r="I72" i="38" s="1"/>
  <c r="J72" i="38" s="1"/>
  <c r="H75" i="38"/>
  <c r="I75" i="38" s="1"/>
  <c r="J75" i="38" s="1"/>
  <c r="H78" i="38"/>
  <c r="I78" i="38" s="1"/>
  <c r="J78" i="38" s="1"/>
  <c r="H81" i="38"/>
  <c r="I81" i="38" s="1"/>
  <c r="J81" i="38" s="1"/>
  <c r="H84" i="38"/>
  <c r="I84" i="38" s="1"/>
  <c r="J84" i="38" s="1"/>
  <c r="H87" i="38"/>
  <c r="I87" i="38" s="1"/>
  <c r="J87" i="38" s="1"/>
  <c r="H12" i="39"/>
  <c r="I12" i="39" s="1"/>
  <c r="J12" i="39" s="1"/>
  <c r="AH3" i="33"/>
  <c r="AQ3" i="33" s="1"/>
  <c r="M7" i="33"/>
  <c r="U7" i="33" s="1"/>
  <c r="M13" i="33"/>
  <c r="U13" i="33" s="1"/>
  <c r="M19" i="33"/>
  <c r="U19" i="33" s="1"/>
  <c r="M25" i="33"/>
  <c r="U25" i="33" s="1"/>
  <c r="M31" i="33"/>
  <c r="U31" i="33" s="1"/>
  <c r="M37" i="33"/>
  <c r="U37" i="33" s="1"/>
  <c r="M43" i="33"/>
  <c r="U43" i="33" s="1"/>
  <c r="M49" i="33"/>
  <c r="U49" i="33" s="1"/>
  <c r="M55" i="33"/>
  <c r="U55" i="33" s="1"/>
  <c r="M61" i="33"/>
  <c r="U61" i="33" s="1"/>
  <c r="M67" i="33"/>
  <c r="U67" i="33" s="1"/>
  <c r="M73" i="33"/>
  <c r="U73" i="33" s="1"/>
  <c r="M79" i="33"/>
  <c r="U79" i="33" s="1"/>
  <c r="M85" i="33"/>
  <c r="U85" i="33" s="1"/>
  <c r="M91" i="33"/>
  <c r="U91" i="33" s="1"/>
  <c r="M97" i="33"/>
  <c r="U97" i="33" s="1"/>
  <c r="V82" i="33"/>
  <c r="V85" i="33"/>
  <c r="V88" i="33"/>
  <c r="V91" i="33"/>
  <c r="V94" i="33"/>
  <c r="V97" i="33"/>
  <c r="V79" i="34"/>
  <c r="V82" i="34"/>
  <c r="V85" i="34"/>
  <c r="V88" i="34"/>
  <c r="M8" i="35"/>
  <c r="U8" i="35" s="1"/>
  <c r="M14" i="35"/>
  <c r="U14" i="35" s="1"/>
  <c r="M20" i="35"/>
  <c r="U20" i="35" s="1"/>
  <c r="M26" i="35"/>
  <c r="U26" i="35" s="1"/>
  <c r="M32" i="35"/>
  <c r="U32" i="35" s="1"/>
  <c r="M38" i="35"/>
  <c r="U38" i="35" s="1"/>
  <c r="M44" i="35"/>
  <c r="U44" i="35" s="1"/>
  <c r="M50" i="35"/>
  <c r="U50" i="35" s="1"/>
  <c r="M56" i="35"/>
  <c r="U56" i="35" s="1"/>
  <c r="M62" i="35"/>
  <c r="U62" i="35" s="1"/>
  <c r="M68" i="35"/>
  <c r="U68" i="35" s="1"/>
  <c r="M74" i="35"/>
  <c r="U74" i="35" s="1"/>
  <c r="R10" i="35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AH3" i="36"/>
  <c r="AQ3" i="36" s="1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V10" i="36"/>
  <c r="V14" i="36"/>
  <c r="V17" i="36"/>
  <c r="V20" i="36"/>
  <c r="V23" i="36"/>
  <c r="V26" i="36"/>
  <c r="V29" i="36"/>
  <c r="V32" i="36"/>
  <c r="V35" i="36"/>
  <c r="V38" i="36"/>
  <c r="V41" i="36"/>
  <c r="V44" i="36"/>
  <c r="V47" i="36"/>
  <c r="V50" i="36"/>
  <c r="V53" i="36"/>
  <c r="V56" i="36"/>
  <c r="V59" i="36"/>
  <c r="V62" i="36"/>
  <c r="V65" i="36"/>
  <c r="V68" i="36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H60" i="37"/>
  <c r="I60" i="37" s="1"/>
  <c r="J60" i="37" s="1"/>
  <c r="H62" i="37"/>
  <c r="I62" i="37" s="1"/>
  <c r="J62" i="37" s="1"/>
  <c r="V62" i="37"/>
  <c r="H78" i="37"/>
  <c r="I78" i="37" s="1"/>
  <c r="J78" i="37" s="1"/>
  <c r="H80" i="37"/>
  <c r="I80" i="37" s="1"/>
  <c r="J80" i="37" s="1"/>
  <c r="H83" i="37"/>
  <c r="I83" i="37" s="1"/>
  <c r="J83" i="37" s="1"/>
  <c r="H87" i="37"/>
  <c r="I87" i="37" s="1"/>
  <c r="J87" i="37" s="1"/>
  <c r="H89" i="37"/>
  <c r="I89" i="37" s="1"/>
  <c r="J89" i="37" s="1"/>
  <c r="H93" i="37"/>
  <c r="I93" i="37" s="1"/>
  <c r="J93" i="37" s="1"/>
  <c r="H95" i="37"/>
  <c r="I95" i="37" s="1"/>
  <c r="J95" i="37" s="1"/>
  <c r="Z4" i="38"/>
  <c r="H8" i="38"/>
  <c r="I8" i="38" s="1"/>
  <c r="J8" i="38" s="1"/>
  <c r="H10" i="38"/>
  <c r="I10" i="38" s="1"/>
  <c r="J10" i="38" s="1"/>
  <c r="AN3" i="39"/>
  <c r="H23" i="39"/>
  <c r="I23" i="39" s="1"/>
  <c r="J23" i="39" s="1"/>
  <c r="H35" i="39"/>
  <c r="I35" i="39" s="1"/>
  <c r="J35" i="39" s="1"/>
  <c r="H73" i="39"/>
  <c r="I73" i="39" s="1"/>
  <c r="J73" i="39" s="1"/>
  <c r="H10" i="40"/>
  <c r="I10" i="40" s="1"/>
  <c r="J10" i="40" s="1"/>
  <c r="M8" i="33"/>
  <c r="U8" i="33" s="1"/>
  <c r="M14" i="33"/>
  <c r="U14" i="33" s="1"/>
  <c r="M20" i="33"/>
  <c r="U20" i="33" s="1"/>
  <c r="M26" i="33"/>
  <c r="U26" i="33" s="1"/>
  <c r="M32" i="33"/>
  <c r="U32" i="33" s="1"/>
  <c r="M38" i="33"/>
  <c r="U38" i="33" s="1"/>
  <c r="M44" i="33"/>
  <c r="U44" i="33" s="1"/>
  <c r="M50" i="33"/>
  <c r="U50" i="33" s="1"/>
  <c r="M56" i="33"/>
  <c r="U56" i="33" s="1"/>
  <c r="M62" i="33"/>
  <c r="U62" i="33" s="1"/>
  <c r="M68" i="33"/>
  <c r="U68" i="33" s="1"/>
  <c r="M74" i="33"/>
  <c r="U74" i="33" s="1"/>
  <c r="M80" i="33"/>
  <c r="U80" i="33" s="1"/>
  <c r="M86" i="33"/>
  <c r="U86" i="33" s="1"/>
  <c r="M92" i="33"/>
  <c r="U92" i="33" s="1"/>
  <c r="M98" i="33"/>
  <c r="U98" i="33" s="1"/>
  <c r="R65" i="34"/>
  <c r="R68" i="34"/>
  <c r="R71" i="34"/>
  <c r="R74" i="34"/>
  <c r="R77" i="34"/>
  <c r="R80" i="34"/>
  <c r="R83" i="34"/>
  <c r="R86" i="34"/>
  <c r="R89" i="34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M75" i="35"/>
  <c r="U75" i="35" s="1"/>
  <c r="R9" i="35"/>
  <c r="V66" i="35"/>
  <c r="V69" i="35"/>
  <c r="V72" i="35"/>
  <c r="V75" i="35"/>
  <c r="V78" i="35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54" i="36"/>
  <c r="R57" i="36"/>
  <c r="R60" i="36"/>
  <c r="R63" i="36"/>
  <c r="R66" i="36"/>
  <c r="R69" i="36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M93" i="37"/>
  <c r="U93" i="37" s="1"/>
  <c r="H44" i="37"/>
  <c r="I44" i="37" s="1"/>
  <c r="J44" i="37" s="1"/>
  <c r="H47" i="37"/>
  <c r="I47" i="37" s="1"/>
  <c r="J47" i="37" s="1"/>
  <c r="V47" i="37"/>
  <c r="H63" i="37"/>
  <c r="I63" i="37" s="1"/>
  <c r="J63" i="37" s="1"/>
  <c r="H64" i="37"/>
  <c r="I64" i="37" s="1"/>
  <c r="J64" i="37" s="1"/>
  <c r="H65" i="37"/>
  <c r="I65" i="37" s="1"/>
  <c r="J65" i="37" s="1"/>
  <c r="V65" i="37"/>
  <c r="H6" i="38"/>
  <c r="I6" i="38" s="1"/>
  <c r="J6" i="38" s="1"/>
  <c r="H13" i="38"/>
  <c r="I13" i="38" s="1"/>
  <c r="J13" i="38" s="1"/>
  <c r="H16" i="38"/>
  <c r="I16" i="38" s="1"/>
  <c r="J16" i="38" s="1"/>
  <c r="H19" i="38"/>
  <c r="I19" i="38" s="1"/>
  <c r="J19" i="38" s="1"/>
  <c r="H22" i="38"/>
  <c r="I22" i="38" s="1"/>
  <c r="J22" i="38" s="1"/>
  <c r="H25" i="38"/>
  <c r="I25" i="38" s="1"/>
  <c r="J25" i="38" s="1"/>
  <c r="AH4" i="39"/>
  <c r="Z4" i="39"/>
  <c r="H11" i="39"/>
  <c r="I11" i="39" s="1"/>
  <c r="J11" i="39" s="1"/>
  <c r="H15" i="39"/>
  <c r="I15" i="39" s="1"/>
  <c r="J15" i="39" s="1"/>
  <c r="H17" i="39"/>
  <c r="I17" i="39" s="1"/>
  <c r="J17" i="39" s="1"/>
  <c r="H26" i="39"/>
  <c r="I26" i="39" s="1"/>
  <c r="J26" i="39" s="1"/>
  <c r="H38" i="39"/>
  <c r="I38" i="39" s="1"/>
  <c r="J38" i="39" s="1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V81" i="33"/>
  <c r="V84" i="33"/>
  <c r="V87" i="33"/>
  <c r="V90" i="33"/>
  <c r="V93" i="33"/>
  <c r="AH3" i="34"/>
  <c r="AQ3" i="34" s="1"/>
  <c r="V78" i="34"/>
  <c r="V81" i="34"/>
  <c r="V84" i="34"/>
  <c r="AE3" i="35"/>
  <c r="M4" i="35"/>
  <c r="U4" i="35" s="1"/>
  <c r="X4" i="35" s="1"/>
  <c r="M10" i="35"/>
  <c r="U10" i="35" s="1"/>
  <c r="M16" i="35"/>
  <c r="U16" i="35" s="1"/>
  <c r="M22" i="35"/>
  <c r="U22" i="35" s="1"/>
  <c r="M28" i="35"/>
  <c r="U28" i="35" s="1"/>
  <c r="M34" i="35"/>
  <c r="U34" i="35" s="1"/>
  <c r="M40" i="35"/>
  <c r="U40" i="35" s="1"/>
  <c r="M46" i="35"/>
  <c r="U46" i="35" s="1"/>
  <c r="M52" i="35"/>
  <c r="U52" i="35" s="1"/>
  <c r="M58" i="35"/>
  <c r="U58" i="35" s="1"/>
  <c r="M64" i="35"/>
  <c r="U64" i="35" s="1"/>
  <c r="M70" i="35"/>
  <c r="U70" i="35" s="1"/>
  <c r="M76" i="35"/>
  <c r="U76" i="35" s="1"/>
  <c r="R7" i="35"/>
  <c r="R8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V13" i="36"/>
  <c r="V16" i="36"/>
  <c r="V19" i="36"/>
  <c r="V22" i="36"/>
  <c r="V25" i="36"/>
  <c r="V28" i="36"/>
  <c r="V31" i="36"/>
  <c r="V34" i="36"/>
  <c r="V37" i="36"/>
  <c r="V40" i="36"/>
  <c r="V43" i="36"/>
  <c r="V46" i="36"/>
  <c r="V49" i="36"/>
  <c r="V52" i="36"/>
  <c r="V55" i="36"/>
  <c r="V58" i="36"/>
  <c r="V61" i="36"/>
  <c r="V64" i="36"/>
  <c r="AE3" i="37"/>
  <c r="M4" i="37"/>
  <c r="U4" i="37" s="1"/>
  <c r="X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M94" i="37"/>
  <c r="U94" i="37" s="1"/>
  <c r="H41" i="37"/>
  <c r="I41" i="37" s="1"/>
  <c r="J41" i="37" s="1"/>
  <c r="H43" i="37"/>
  <c r="I43" i="37" s="1"/>
  <c r="J43" i="37" s="1"/>
  <c r="V43" i="37"/>
  <c r="V44" i="37"/>
  <c r="H45" i="37"/>
  <c r="I45" i="37" s="1"/>
  <c r="J45" i="37" s="1"/>
  <c r="H48" i="37"/>
  <c r="I48" i="37" s="1"/>
  <c r="J48" i="37" s="1"/>
  <c r="H49" i="37"/>
  <c r="I49" i="37" s="1"/>
  <c r="J49" i="37" s="1"/>
  <c r="H50" i="37"/>
  <c r="I50" i="37" s="1"/>
  <c r="J50" i="37" s="1"/>
  <c r="V50" i="37"/>
  <c r="H66" i="37"/>
  <c r="I66" i="37" s="1"/>
  <c r="J66" i="37" s="1"/>
  <c r="H67" i="37"/>
  <c r="I67" i="37" s="1"/>
  <c r="J67" i="37" s="1"/>
  <c r="H68" i="37"/>
  <c r="I68" i="37" s="1"/>
  <c r="J68" i="37" s="1"/>
  <c r="V68" i="37"/>
  <c r="H81" i="37"/>
  <c r="I81" i="37" s="1"/>
  <c r="J81" i="37" s="1"/>
  <c r="H11" i="38"/>
  <c r="I11" i="38" s="1"/>
  <c r="J11" i="38" s="1"/>
  <c r="H6" i="39"/>
  <c r="I6" i="39" s="1"/>
  <c r="J6" i="39" s="1"/>
  <c r="H36" i="39"/>
  <c r="I36" i="39" s="1"/>
  <c r="J36" i="39" s="1"/>
  <c r="H41" i="39"/>
  <c r="I41" i="39" s="1"/>
  <c r="J41" i="39" s="1"/>
  <c r="H44" i="39"/>
  <c r="I44" i="39" s="1"/>
  <c r="J44" i="39" s="1"/>
  <c r="H47" i="39"/>
  <c r="I47" i="39" s="1"/>
  <c r="J47" i="39" s="1"/>
  <c r="H50" i="39"/>
  <c r="I50" i="39" s="1"/>
  <c r="J50" i="39" s="1"/>
  <c r="H53" i="39"/>
  <c r="I53" i="39" s="1"/>
  <c r="J53" i="39" s="1"/>
  <c r="H56" i="39"/>
  <c r="I56" i="39" s="1"/>
  <c r="J56" i="39" s="1"/>
  <c r="H59" i="39"/>
  <c r="I59" i="39" s="1"/>
  <c r="J59" i="39" s="1"/>
  <c r="H62" i="39"/>
  <c r="I62" i="39" s="1"/>
  <c r="J62" i="39" s="1"/>
  <c r="H65" i="39"/>
  <c r="I65" i="39" s="1"/>
  <c r="J65" i="39" s="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M4" i="33"/>
  <c r="U4" i="33" s="1"/>
  <c r="X4" i="33" s="1"/>
  <c r="Z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R7" i="34"/>
  <c r="R8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M5" i="35"/>
  <c r="U5" i="35" s="1"/>
  <c r="M11" i="35"/>
  <c r="U11" i="35" s="1"/>
  <c r="M17" i="35"/>
  <c r="U17" i="35" s="1"/>
  <c r="M23" i="35"/>
  <c r="U23" i="35" s="1"/>
  <c r="M29" i="35"/>
  <c r="U29" i="35" s="1"/>
  <c r="M35" i="35"/>
  <c r="U35" i="35" s="1"/>
  <c r="M41" i="35"/>
  <c r="U41" i="35" s="1"/>
  <c r="M47" i="35"/>
  <c r="U47" i="35" s="1"/>
  <c r="M53" i="35"/>
  <c r="U53" i="35" s="1"/>
  <c r="M59" i="35"/>
  <c r="U59" i="35" s="1"/>
  <c r="M65" i="35"/>
  <c r="U65" i="35" s="1"/>
  <c r="M71" i="35"/>
  <c r="U71" i="35" s="1"/>
  <c r="V26" i="35"/>
  <c r="V29" i="35"/>
  <c r="V32" i="35"/>
  <c r="V35" i="35"/>
  <c r="V38" i="35"/>
  <c r="V41" i="35"/>
  <c r="V44" i="35"/>
  <c r="V47" i="35"/>
  <c r="V50" i="35"/>
  <c r="V53" i="35"/>
  <c r="V56" i="35"/>
  <c r="V59" i="35"/>
  <c r="V62" i="35"/>
  <c r="V65" i="35"/>
  <c r="V68" i="35"/>
  <c r="V71" i="35"/>
  <c r="V74" i="35"/>
  <c r="M4" i="36"/>
  <c r="U4" i="36" s="1"/>
  <c r="X4" i="36" s="1"/>
  <c r="M10" i="36"/>
  <c r="U10" i="36" s="1"/>
  <c r="M16" i="36"/>
  <c r="U16" i="36" s="1"/>
  <c r="M22" i="36"/>
  <c r="U22" i="36" s="1"/>
  <c r="M28" i="36"/>
  <c r="U28" i="36" s="1"/>
  <c r="M34" i="36"/>
  <c r="U34" i="36" s="1"/>
  <c r="M40" i="36"/>
  <c r="U40" i="36" s="1"/>
  <c r="M46" i="36"/>
  <c r="U46" i="36" s="1"/>
  <c r="M52" i="36"/>
  <c r="U52" i="36" s="1"/>
  <c r="M58" i="36"/>
  <c r="U58" i="36" s="1"/>
  <c r="R26" i="36"/>
  <c r="R29" i="36"/>
  <c r="R32" i="36"/>
  <c r="R35" i="36"/>
  <c r="R38" i="36"/>
  <c r="R41" i="36"/>
  <c r="R44" i="36"/>
  <c r="R47" i="36"/>
  <c r="R50" i="36"/>
  <c r="R53" i="36"/>
  <c r="R56" i="36"/>
  <c r="R59" i="36"/>
  <c r="R62" i="36"/>
  <c r="R65" i="36"/>
  <c r="M5" i="37"/>
  <c r="U5" i="37" s="1"/>
  <c r="M11" i="37"/>
  <c r="U11" i="37" s="1"/>
  <c r="M17" i="37"/>
  <c r="U17" i="37" s="1"/>
  <c r="M23" i="37"/>
  <c r="U23" i="37" s="1"/>
  <c r="M29" i="37"/>
  <c r="U29" i="37" s="1"/>
  <c r="M35" i="37"/>
  <c r="U35" i="37" s="1"/>
  <c r="M41" i="37"/>
  <c r="U41" i="37" s="1"/>
  <c r="M47" i="37"/>
  <c r="U47" i="37" s="1"/>
  <c r="M53" i="37"/>
  <c r="U53" i="37" s="1"/>
  <c r="M59" i="37"/>
  <c r="U59" i="37" s="1"/>
  <c r="M65" i="37"/>
  <c r="U65" i="37" s="1"/>
  <c r="M71" i="37"/>
  <c r="U71" i="37" s="1"/>
  <c r="M77" i="37"/>
  <c r="U77" i="37" s="1"/>
  <c r="M83" i="37"/>
  <c r="U83" i="37" s="1"/>
  <c r="M89" i="37"/>
  <c r="U89" i="37" s="1"/>
  <c r="V29" i="37"/>
  <c r="H31" i="37"/>
  <c r="I31" i="37" s="1"/>
  <c r="J31" i="37" s="1"/>
  <c r="H38" i="37"/>
  <c r="I38" i="37" s="1"/>
  <c r="J38" i="37" s="1"/>
  <c r="H40" i="37"/>
  <c r="I40" i="37" s="1"/>
  <c r="J40" i="37" s="1"/>
  <c r="V40" i="37"/>
  <c r="V41" i="37"/>
  <c r="H51" i="37"/>
  <c r="I51" i="37" s="1"/>
  <c r="J51" i="37" s="1"/>
  <c r="H52" i="37"/>
  <c r="I52" i="37" s="1"/>
  <c r="J52" i="37" s="1"/>
  <c r="H53" i="37"/>
  <c r="I53" i="37" s="1"/>
  <c r="J53" i="37" s="1"/>
  <c r="V53" i="37"/>
  <c r="H69" i="37"/>
  <c r="I69" i="37" s="1"/>
  <c r="J69" i="37" s="1"/>
  <c r="H70" i="37"/>
  <c r="I70" i="37" s="1"/>
  <c r="J70" i="37" s="1"/>
  <c r="H71" i="37"/>
  <c r="I71" i="37" s="1"/>
  <c r="J71" i="37" s="1"/>
  <c r="V71" i="37"/>
  <c r="V80" i="37"/>
  <c r="H84" i="37"/>
  <c r="I84" i="37" s="1"/>
  <c r="J84" i="37" s="1"/>
  <c r="H86" i="37"/>
  <c r="I86" i="37" s="1"/>
  <c r="J86" i="37" s="1"/>
  <c r="H90" i="37"/>
  <c r="I90" i="37" s="1"/>
  <c r="J90" i="37" s="1"/>
  <c r="H92" i="37"/>
  <c r="I92" i="37" s="1"/>
  <c r="J92" i="37" s="1"/>
  <c r="H96" i="37"/>
  <c r="I96" i="37" s="1"/>
  <c r="J96" i="37" s="1"/>
  <c r="H4" i="38"/>
  <c r="I4" i="38" s="1"/>
  <c r="J4" i="38" s="1"/>
  <c r="K4" i="38" s="1"/>
  <c r="H5" i="38"/>
  <c r="I5" i="38" s="1"/>
  <c r="J5" i="38" s="1"/>
  <c r="H14" i="38"/>
  <c r="I14" i="38" s="1"/>
  <c r="J14" i="38" s="1"/>
  <c r="H17" i="38"/>
  <c r="I17" i="38" s="1"/>
  <c r="J17" i="38" s="1"/>
  <c r="H20" i="39"/>
  <c r="I20" i="39" s="1"/>
  <c r="J20" i="39" s="1"/>
  <c r="H29" i="39"/>
  <c r="I29" i="39" s="1"/>
  <c r="J29" i="39" s="1"/>
  <c r="H39" i="39"/>
  <c r="I39" i="39" s="1"/>
  <c r="J39" i="39" s="1"/>
  <c r="H14" i="40"/>
  <c r="I14" i="40" s="1"/>
  <c r="J14" i="40" s="1"/>
  <c r="H32" i="40"/>
  <c r="I32" i="40" s="1"/>
  <c r="J32" i="40" s="1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84" i="38"/>
  <c r="U84" i="38" s="1"/>
  <c r="R4" i="38"/>
  <c r="R10" i="38"/>
  <c r="R14" i="38"/>
  <c r="R17" i="38"/>
  <c r="R20" i="38"/>
  <c r="R23" i="38"/>
  <c r="R26" i="38"/>
  <c r="R29" i="38"/>
  <c r="R32" i="38"/>
  <c r="R35" i="38"/>
  <c r="R38" i="38"/>
  <c r="R41" i="38"/>
  <c r="R44" i="38"/>
  <c r="R47" i="38"/>
  <c r="R50" i="38"/>
  <c r="R53" i="38"/>
  <c r="R56" i="38"/>
  <c r="R59" i="38"/>
  <c r="R62" i="38"/>
  <c r="R65" i="38"/>
  <c r="R68" i="38"/>
  <c r="R71" i="38"/>
  <c r="R74" i="38"/>
  <c r="R77" i="38"/>
  <c r="R80" i="38"/>
  <c r="R83" i="38"/>
  <c r="R86" i="38"/>
  <c r="R89" i="38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V6" i="39"/>
  <c r="R9" i="39"/>
  <c r="V12" i="39"/>
  <c r="V15" i="39"/>
  <c r="V18" i="39"/>
  <c r="V21" i="39"/>
  <c r="V24" i="39"/>
  <c r="V27" i="39"/>
  <c r="V30" i="39"/>
  <c r="V33" i="39"/>
  <c r="V36" i="39"/>
  <c r="V39" i="39"/>
  <c r="V42" i="39"/>
  <c r="V45" i="39"/>
  <c r="V48" i="39"/>
  <c r="V51" i="39"/>
  <c r="V54" i="39"/>
  <c r="V57" i="39"/>
  <c r="V60" i="39"/>
  <c r="V63" i="39"/>
  <c r="H67" i="39"/>
  <c r="I67" i="39" s="1"/>
  <c r="J67" i="39" s="1"/>
  <c r="R68" i="39"/>
  <c r="H71" i="39"/>
  <c r="I71" i="39" s="1"/>
  <c r="J71" i="39" s="1"/>
  <c r="V71" i="39"/>
  <c r="R76" i="39"/>
  <c r="R77" i="39"/>
  <c r="AH3" i="40"/>
  <c r="AQ3" i="40" s="1"/>
  <c r="M10" i="40"/>
  <c r="U10" i="40" s="1"/>
  <c r="M19" i="40"/>
  <c r="U19" i="40" s="1"/>
  <c r="M28" i="40"/>
  <c r="U28" i="40" s="1"/>
  <c r="M37" i="40"/>
  <c r="U37" i="40" s="1"/>
  <c r="M46" i="40"/>
  <c r="U46" i="40" s="1"/>
  <c r="M55" i="40"/>
  <c r="U55" i="40" s="1"/>
  <c r="R3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V6" i="38"/>
  <c r="R9" i="38"/>
  <c r="V12" i="38"/>
  <c r="V15" i="38"/>
  <c r="V18" i="38"/>
  <c r="V21" i="38"/>
  <c r="V24" i="38"/>
  <c r="V27" i="38"/>
  <c r="V30" i="38"/>
  <c r="V33" i="38"/>
  <c r="V36" i="38"/>
  <c r="V39" i="38"/>
  <c r="V42" i="38"/>
  <c r="V45" i="38"/>
  <c r="V48" i="38"/>
  <c r="V51" i="38"/>
  <c r="V54" i="38"/>
  <c r="V57" i="38"/>
  <c r="V60" i="38"/>
  <c r="V63" i="38"/>
  <c r="V66" i="38"/>
  <c r="V69" i="38"/>
  <c r="V72" i="38"/>
  <c r="V75" i="38"/>
  <c r="V78" i="38"/>
  <c r="V81" i="38"/>
  <c r="V84" i="38"/>
  <c r="V87" i="38"/>
  <c r="V5" i="39"/>
  <c r="R7" i="39"/>
  <c r="R8" i="39"/>
  <c r="V11" i="39"/>
  <c r="R13" i="39"/>
  <c r="R16" i="39"/>
  <c r="R19" i="39"/>
  <c r="R22" i="39"/>
  <c r="R25" i="39"/>
  <c r="R28" i="39"/>
  <c r="R31" i="39"/>
  <c r="R34" i="39"/>
  <c r="R37" i="39"/>
  <c r="R40" i="39"/>
  <c r="R43" i="39"/>
  <c r="R46" i="39"/>
  <c r="R49" i="39"/>
  <c r="R52" i="39"/>
  <c r="R55" i="39"/>
  <c r="R58" i="39"/>
  <c r="R61" i="39"/>
  <c r="R64" i="39"/>
  <c r="V67" i="39"/>
  <c r="H69" i="39"/>
  <c r="I69" i="39" s="1"/>
  <c r="J69" i="39" s="1"/>
  <c r="R75" i="39"/>
  <c r="H78" i="39"/>
  <c r="I78" i="39" s="1"/>
  <c r="J78" i="39" s="1"/>
  <c r="M68" i="40"/>
  <c r="U68" i="40" s="1"/>
  <c r="M62" i="40"/>
  <c r="U62" i="40" s="1"/>
  <c r="M56" i="40"/>
  <c r="U56" i="40" s="1"/>
  <c r="M50" i="40"/>
  <c r="U50" i="40" s="1"/>
  <c r="M44" i="40"/>
  <c r="U44" i="40" s="1"/>
  <c r="M38" i="40"/>
  <c r="U38" i="40" s="1"/>
  <c r="M32" i="40"/>
  <c r="U32" i="40" s="1"/>
  <c r="M26" i="40"/>
  <c r="U26" i="40" s="1"/>
  <c r="M20" i="40"/>
  <c r="U20" i="40" s="1"/>
  <c r="M14" i="40"/>
  <c r="U14" i="40" s="1"/>
  <c r="M8" i="40"/>
  <c r="U8" i="40" s="1"/>
  <c r="M66" i="40"/>
  <c r="U66" i="40" s="1"/>
  <c r="M60" i="40"/>
  <c r="U60" i="40" s="1"/>
  <c r="M54" i="40"/>
  <c r="U54" i="40" s="1"/>
  <c r="M48" i="40"/>
  <c r="U48" i="40" s="1"/>
  <c r="M42" i="40"/>
  <c r="U42" i="40" s="1"/>
  <c r="M36" i="40"/>
  <c r="U36" i="40" s="1"/>
  <c r="M30" i="40"/>
  <c r="U30" i="40" s="1"/>
  <c r="M24" i="40"/>
  <c r="U24" i="40" s="1"/>
  <c r="M18" i="40"/>
  <c r="U18" i="40" s="1"/>
  <c r="M12" i="40"/>
  <c r="U12" i="40" s="1"/>
  <c r="M6" i="40"/>
  <c r="U6" i="40" s="1"/>
  <c r="M11" i="40"/>
  <c r="U11" i="40" s="1"/>
  <c r="M21" i="40"/>
  <c r="U21" i="40" s="1"/>
  <c r="M29" i="40"/>
  <c r="U29" i="40" s="1"/>
  <c r="M39" i="40"/>
  <c r="U39" i="40" s="1"/>
  <c r="M47" i="40"/>
  <c r="U47" i="40" s="1"/>
  <c r="M57" i="40"/>
  <c r="U57" i="40" s="1"/>
  <c r="M65" i="40"/>
  <c r="U65" i="40" s="1"/>
  <c r="H66" i="40"/>
  <c r="I66" i="40" s="1"/>
  <c r="J66" i="40" s="1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M86" i="38"/>
  <c r="U86" i="38" s="1"/>
  <c r="R7" i="38"/>
  <c r="R8" i="38"/>
  <c r="V11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R55" i="38"/>
  <c r="R58" i="38"/>
  <c r="R61" i="38"/>
  <c r="R64" i="38"/>
  <c r="R67" i="38"/>
  <c r="R70" i="38"/>
  <c r="R73" i="38"/>
  <c r="R76" i="38"/>
  <c r="R79" i="38"/>
  <c r="R82" i="38"/>
  <c r="R85" i="38"/>
  <c r="R88" i="38"/>
  <c r="V10" i="39"/>
  <c r="V14" i="39"/>
  <c r="V17" i="39"/>
  <c r="V20" i="39"/>
  <c r="V23" i="39"/>
  <c r="V26" i="39"/>
  <c r="V29" i="39"/>
  <c r="V32" i="39"/>
  <c r="V35" i="39"/>
  <c r="V38" i="39"/>
  <c r="V41" i="39"/>
  <c r="V44" i="39"/>
  <c r="V47" i="39"/>
  <c r="V50" i="39"/>
  <c r="V53" i="39"/>
  <c r="V56" i="39"/>
  <c r="V59" i="39"/>
  <c r="V62" i="39"/>
  <c r="V65" i="39"/>
  <c r="H68" i="39"/>
  <c r="I68" i="39" s="1"/>
  <c r="J68" i="39" s="1"/>
  <c r="V68" i="39"/>
  <c r="R73" i="39"/>
  <c r="R74" i="39"/>
  <c r="H77" i="39"/>
  <c r="I77" i="39" s="1"/>
  <c r="J77" i="39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V10" i="38"/>
  <c r="V14" i="38"/>
  <c r="V17" i="38"/>
  <c r="V20" i="38"/>
  <c r="V23" i="38"/>
  <c r="V26" i="38"/>
  <c r="V29" i="38"/>
  <c r="V32" i="38"/>
  <c r="V35" i="38"/>
  <c r="V38" i="38"/>
  <c r="V41" i="38"/>
  <c r="V44" i="38"/>
  <c r="V47" i="38"/>
  <c r="V50" i="38"/>
  <c r="V53" i="38"/>
  <c r="V56" i="38"/>
  <c r="V59" i="38"/>
  <c r="V62" i="38"/>
  <c r="V65" i="38"/>
  <c r="V68" i="38"/>
  <c r="V71" i="38"/>
  <c r="V74" i="38"/>
  <c r="V77" i="38"/>
  <c r="V80" i="38"/>
  <c r="V83" i="38"/>
  <c r="V86" i="38"/>
  <c r="V89" i="38"/>
  <c r="V78" i="39"/>
  <c r="V75" i="39"/>
  <c r="V72" i="39"/>
  <c r="V69" i="39"/>
  <c r="V66" i="39"/>
  <c r="V79" i="39"/>
  <c r="V76" i="39"/>
  <c r="V73" i="39"/>
  <c r="V70" i="39"/>
  <c r="R42" i="39"/>
  <c r="R45" i="39"/>
  <c r="R48" i="39"/>
  <c r="R51" i="39"/>
  <c r="R54" i="39"/>
  <c r="R57" i="39"/>
  <c r="R60" i="39"/>
  <c r="R63" i="39"/>
  <c r="R72" i="39"/>
  <c r="H75" i="39"/>
  <c r="I75" i="39" s="1"/>
  <c r="J75" i="39" s="1"/>
  <c r="AE3" i="38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M88" i="38"/>
  <c r="U88" i="38" s="1"/>
  <c r="R12" i="38"/>
  <c r="R15" i="38"/>
  <c r="R18" i="38"/>
  <c r="R21" i="38"/>
  <c r="R24" i="38"/>
  <c r="R27" i="38"/>
  <c r="R30" i="38"/>
  <c r="R33" i="38"/>
  <c r="R36" i="38"/>
  <c r="R39" i="38"/>
  <c r="R42" i="38"/>
  <c r="R45" i="38"/>
  <c r="R48" i="38"/>
  <c r="R51" i="38"/>
  <c r="R54" i="38"/>
  <c r="R57" i="38"/>
  <c r="R60" i="38"/>
  <c r="R63" i="38"/>
  <c r="R66" i="38"/>
  <c r="R69" i="38"/>
  <c r="R72" i="38"/>
  <c r="R75" i="38"/>
  <c r="R78" i="38"/>
  <c r="R81" i="38"/>
  <c r="R84" i="38"/>
  <c r="R87" i="38"/>
  <c r="AH3" i="39"/>
  <c r="AQ3" i="39" s="1"/>
  <c r="V13" i="39"/>
  <c r="V16" i="39"/>
  <c r="V19" i="39"/>
  <c r="V22" i="39"/>
  <c r="V25" i="39"/>
  <c r="V28" i="39"/>
  <c r="V31" i="39"/>
  <c r="V34" i="39"/>
  <c r="V37" i="39"/>
  <c r="V40" i="39"/>
  <c r="V43" i="39"/>
  <c r="V46" i="39"/>
  <c r="V49" i="39"/>
  <c r="V52" i="39"/>
  <c r="V55" i="39"/>
  <c r="V58" i="39"/>
  <c r="V61" i="39"/>
  <c r="V64" i="39"/>
  <c r="R67" i="39"/>
  <c r="R70" i="39"/>
  <c r="R71" i="39"/>
  <c r="H74" i="39"/>
  <c r="I74" i="39" s="1"/>
  <c r="J74" i="39" s="1"/>
  <c r="V74" i="39"/>
  <c r="R79" i="39"/>
  <c r="H9" i="40"/>
  <c r="I9" i="40" s="1"/>
  <c r="J9" i="40" s="1"/>
  <c r="H26" i="40"/>
  <c r="I26" i="40" s="1"/>
  <c r="J26" i="40" s="1"/>
  <c r="H44" i="40"/>
  <c r="I44" i="40" s="1"/>
  <c r="J44" i="40" s="1"/>
  <c r="H47" i="40"/>
  <c r="I47" i="40" s="1"/>
  <c r="J47" i="40" s="1"/>
  <c r="H50" i="40"/>
  <c r="I50" i="40" s="1"/>
  <c r="J50" i="40" s="1"/>
  <c r="H25" i="41"/>
  <c r="I25" i="41" s="1"/>
  <c r="J25" i="41" s="1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R5" i="38"/>
  <c r="V7" i="38"/>
  <c r="V8" i="38"/>
  <c r="V13" i="38"/>
  <c r="V16" i="38"/>
  <c r="V19" i="38"/>
  <c r="V22" i="38"/>
  <c r="V25" i="38"/>
  <c r="V28" i="38"/>
  <c r="V31" i="38"/>
  <c r="V34" i="38"/>
  <c r="V37" i="38"/>
  <c r="V40" i="38"/>
  <c r="V43" i="38"/>
  <c r="V46" i="38"/>
  <c r="V49" i="38"/>
  <c r="V52" i="38"/>
  <c r="V55" i="38"/>
  <c r="V58" i="38"/>
  <c r="V61" i="38"/>
  <c r="V64" i="38"/>
  <c r="V67" i="38"/>
  <c r="V70" i="38"/>
  <c r="V73" i="38"/>
  <c r="V76" i="38"/>
  <c r="V79" i="38"/>
  <c r="V82" i="38"/>
  <c r="V85" i="38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6" i="39"/>
  <c r="R69" i="39"/>
  <c r="H72" i="39"/>
  <c r="I72" i="39" s="1"/>
  <c r="J72" i="39" s="1"/>
  <c r="H4" i="40"/>
  <c r="I4" i="40" s="1"/>
  <c r="J4" i="40" s="1"/>
  <c r="K4" i="40" s="1"/>
  <c r="H29" i="40"/>
  <c r="I29" i="40" s="1"/>
  <c r="J29" i="40" s="1"/>
  <c r="H65" i="40"/>
  <c r="I65" i="40" s="1"/>
  <c r="J65" i="40" s="1"/>
  <c r="R67" i="40"/>
  <c r="R64" i="40"/>
  <c r="R61" i="40"/>
  <c r="R7" i="40"/>
  <c r="R8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0" i="40"/>
  <c r="H62" i="40"/>
  <c r="I62" i="40" s="1"/>
  <c r="J62" i="40" s="1"/>
  <c r="V62" i="40"/>
  <c r="R65" i="40"/>
  <c r="V67" i="40"/>
  <c r="R69" i="40"/>
  <c r="M4" i="41"/>
  <c r="U4" i="41" s="1"/>
  <c r="X4" i="41" s="1"/>
  <c r="M18" i="41"/>
  <c r="U18" i="41" s="1"/>
  <c r="M30" i="41"/>
  <c r="U30" i="41" s="1"/>
  <c r="M46" i="41"/>
  <c r="U46" i="41" s="1"/>
  <c r="M58" i="41"/>
  <c r="U58" i="41" s="1"/>
  <c r="M72" i="41"/>
  <c r="U72" i="41" s="1"/>
  <c r="M84" i="41"/>
  <c r="U84" i="41" s="1"/>
  <c r="H8" i="41"/>
  <c r="I8" i="41" s="1"/>
  <c r="J8" i="41" s="1"/>
  <c r="H19" i="41"/>
  <c r="I19" i="41" s="1"/>
  <c r="J19" i="41" s="1"/>
  <c r="V24" i="41"/>
  <c r="V27" i="41"/>
  <c r="H30" i="41"/>
  <c r="I30" i="41" s="1"/>
  <c r="J30" i="41" s="1"/>
  <c r="V41" i="41"/>
  <c r="V53" i="41"/>
  <c r="V63" i="41"/>
  <c r="H69" i="41"/>
  <c r="I69" i="41" s="1"/>
  <c r="J69" i="41" s="1"/>
  <c r="H81" i="41"/>
  <c r="I81" i="41" s="1"/>
  <c r="J81" i="41" s="1"/>
  <c r="AH3" i="42"/>
  <c r="AQ3" i="42" s="1"/>
  <c r="H12" i="42"/>
  <c r="I12" i="42" s="1"/>
  <c r="J12" i="42" s="1"/>
  <c r="H30" i="42"/>
  <c r="I30" i="42" s="1"/>
  <c r="J30" i="42" s="1"/>
  <c r="H48" i="42"/>
  <c r="I48" i="42" s="1"/>
  <c r="J48" i="42" s="1"/>
  <c r="V44" i="40"/>
  <c r="V47" i="40"/>
  <c r="V50" i="40"/>
  <c r="V53" i="40"/>
  <c r="V56" i="40"/>
  <c r="V59" i="40"/>
  <c r="V66" i="40"/>
  <c r="AN3" i="41"/>
  <c r="M9" i="41"/>
  <c r="U9" i="41" s="1"/>
  <c r="M21" i="41"/>
  <c r="U21" i="41" s="1"/>
  <c r="M35" i="41"/>
  <c r="U35" i="41" s="1"/>
  <c r="M47" i="41"/>
  <c r="U47" i="41" s="1"/>
  <c r="M63" i="41"/>
  <c r="U63" i="41" s="1"/>
  <c r="M75" i="41"/>
  <c r="U75" i="41" s="1"/>
  <c r="M89" i="41"/>
  <c r="U89" i="41" s="1"/>
  <c r="V97" i="41"/>
  <c r="V94" i="41"/>
  <c r="V91" i="41"/>
  <c r="V88" i="41"/>
  <c r="V85" i="41"/>
  <c r="V82" i="41"/>
  <c r="V79" i="41"/>
  <c r="V76" i="41"/>
  <c r="V73" i="41"/>
  <c r="V70" i="41"/>
  <c r="V67" i="41"/>
  <c r="V64" i="41"/>
  <c r="V61" i="41"/>
  <c r="V58" i="41"/>
  <c r="V55" i="41"/>
  <c r="V52" i="41"/>
  <c r="V49" i="41"/>
  <c r="V46" i="41"/>
  <c r="V43" i="41"/>
  <c r="V40" i="41"/>
  <c r="V37" i="41"/>
  <c r="V34" i="41"/>
  <c r="V31" i="41"/>
  <c r="V28" i="41"/>
  <c r="V25" i="41"/>
  <c r="V22" i="41"/>
  <c r="V19" i="41"/>
  <c r="V16" i="41"/>
  <c r="V13" i="41"/>
  <c r="V8" i="41"/>
  <c r="V7" i="41"/>
  <c r="V96" i="41"/>
  <c r="V87" i="41"/>
  <c r="V78" i="41"/>
  <c r="V69" i="41"/>
  <c r="V60" i="41"/>
  <c r="V51" i="41"/>
  <c r="V42" i="41"/>
  <c r="V33" i="41"/>
  <c r="V20" i="41"/>
  <c r="V15" i="41"/>
  <c r="V92" i="41"/>
  <c r="V83" i="41"/>
  <c r="V74" i="41"/>
  <c r="V65" i="41"/>
  <c r="V56" i="41"/>
  <c r="V47" i="41"/>
  <c r="V38" i="41"/>
  <c r="V23" i="41"/>
  <c r="V18" i="41"/>
  <c r="V9" i="41"/>
  <c r="V6" i="41"/>
  <c r="V17" i="41"/>
  <c r="V21" i="41"/>
  <c r="V29" i="41"/>
  <c r="H36" i="41"/>
  <c r="I36" i="41" s="1"/>
  <c r="J36" i="41" s="1"/>
  <c r="V50" i="41"/>
  <c r="V62" i="41"/>
  <c r="V72" i="41"/>
  <c r="H78" i="41"/>
  <c r="I78" i="41" s="1"/>
  <c r="J78" i="41" s="1"/>
  <c r="V84" i="41"/>
  <c r="H90" i="41"/>
  <c r="I90" i="41" s="1"/>
  <c r="J90" i="41" s="1"/>
  <c r="H4" i="42"/>
  <c r="I4" i="42" s="1"/>
  <c r="J4" i="42" s="1"/>
  <c r="K4" i="42" s="1"/>
  <c r="H27" i="42"/>
  <c r="I27" i="42" s="1"/>
  <c r="J27" i="42" s="1"/>
  <c r="H45" i="42"/>
  <c r="I45" i="42" s="1"/>
  <c r="J45" i="42" s="1"/>
  <c r="AH4" i="43"/>
  <c r="AQ4" i="43" s="1"/>
  <c r="R6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H60" i="40"/>
  <c r="I60" i="40" s="1"/>
  <c r="J60" i="40" s="1"/>
  <c r="V61" i="40"/>
  <c r="R63" i="40"/>
  <c r="R68" i="40"/>
  <c r="H69" i="40"/>
  <c r="I69" i="40" s="1"/>
  <c r="J69" i="40" s="1"/>
  <c r="P3" i="41"/>
  <c r="AF3" i="41" s="1"/>
  <c r="AO3" i="41" s="1"/>
  <c r="M10" i="41"/>
  <c r="U10" i="41" s="1"/>
  <c r="M22" i="41"/>
  <c r="U22" i="41" s="1"/>
  <c r="M36" i="41"/>
  <c r="U36" i="41" s="1"/>
  <c r="M48" i="41"/>
  <c r="U48" i="41" s="1"/>
  <c r="M64" i="41"/>
  <c r="U64" i="41" s="1"/>
  <c r="M76" i="41"/>
  <c r="U76" i="41" s="1"/>
  <c r="M90" i="41"/>
  <c r="U90" i="41" s="1"/>
  <c r="V4" i="41"/>
  <c r="Y4" i="41" s="1"/>
  <c r="H7" i="41"/>
  <c r="I7" i="41" s="1"/>
  <c r="J7" i="41" s="1"/>
  <c r="V10" i="41"/>
  <c r="V12" i="41"/>
  <c r="H33" i="41"/>
  <c r="I33" i="41" s="1"/>
  <c r="J33" i="41" s="1"/>
  <c r="V39" i="41"/>
  <c r="H45" i="41"/>
  <c r="I45" i="41" s="1"/>
  <c r="J45" i="41" s="1"/>
  <c r="V59" i="41"/>
  <c r="V71" i="41"/>
  <c r="V81" i="41"/>
  <c r="H87" i="41"/>
  <c r="I87" i="41" s="1"/>
  <c r="J87" i="41" s="1"/>
  <c r="V93" i="41"/>
  <c r="V95" i="41"/>
  <c r="H24" i="42"/>
  <c r="I24" i="42" s="1"/>
  <c r="J24" i="42" s="1"/>
  <c r="H42" i="42"/>
  <c r="I42" i="42" s="1"/>
  <c r="J42" i="42" s="1"/>
  <c r="M11" i="41"/>
  <c r="U11" i="41" s="1"/>
  <c r="M27" i="41"/>
  <c r="U27" i="41" s="1"/>
  <c r="M39" i="41"/>
  <c r="U39" i="41" s="1"/>
  <c r="M53" i="41"/>
  <c r="U53" i="41" s="1"/>
  <c r="M65" i="41"/>
  <c r="U65" i="41" s="1"/>
  <c r="M81" i="41"/>
  <c r="U81" i="41" s="1"/>
  <c r="M93" i="41"/>
  <c r="U93" i="41" s="1"/>
  <c r="H11" i="41"/>
  <c r="I11" i="41" s="1"/>
  <c r="J11" i="41" s="1"/>
  <c r="H24" i="41"/>
  <c r="I24" i="41" s="1"/>
  <c r="J24" i="41" s="1"/>
  <c r="H27" i="41"/>
  <c r="I27" i="41" s="1"/>
  <c r="J27" i="41" s="1"/>
  <c r="H42" i="41"/>
  <c r="I42" i="41" s="1"/>
  <c r="J42" i="41" s="1"/>
  <c r="H54" i="41"/>
  <c r="I54" i="41" s="1"/>
  <c r="J54" i="41" s="1"/>
  <c r="V68" i="41"/>
  <c r="V80" i="41"/>
  <c r="V90" i="41"/>
  <c r="H96" i="41"/>
  <c r="I96" i="41" s="1"/>
  <c r="J96" i="41" s="1"/>
  <c r="H21" i="42"/>
  <c r="I21" i="42" s="1"/>
  <c r="J21" i="42" s="1"/>
  <c r="H39" i="42"/>
  <c r="I39" i="42" s="1"/>
  <c r="J39" i="42" s="1"/>
  <c r="M12" i="41"/>
  <c r="U12" i="41" s="1"/>
  <c r="M28" i="41"/>
  <c r="U28" i="41" s="1"/>
  <c r="M40" i="41"/>
  <c r="U40" i="41" s="1"/>
  <c r="M54" i="41"/>
  <c r="U54" i="41" s="1"/>
  <c r="M66" i="41"/>
  <c r="U66" i="41" s="1"/>
  <c r="M82" i="41"/>
  <c r="U82" i="41" s="1"/>
  <c r="H9" i="41"/>
  <c r="I9" i="41" s="1"/>
  <c r="J9" i="41" s="1"/>
  <c r="H12" i="41"/>
  <c r="I12" i="41" s="1"/>
  <c r="J12" i="41" s="1"/>
  <c r="H15" i="41"/>
  <c r="I15" i="41" s="1"/>
  <c r="J15" i="41" s="1"/>
  <c r="H51" i="41"/>
  <c r="I51" i="41" s="1"/>
  <c r="J51" i="41" s="1"/>
  <c r="V57" i="41"/>
  <c r="H63" i="41"/>
  <c r="I63" i="41" s="1"/>
  <c r="J63" i="41" s="1"/>
  <c r="V77" i="41"/>
  <c r="V89" i="41"/>
  <c r="V98" i="41"/>
  <c r="H18" i="42"/>
  <c r="I18" i="42" s="1"/>
  <c r="J18" i="42" s="1"/>
  <c r="H36" i="42"/>
  <c r="I36" i="42" s="1"/>
  <c r="J36" i="42" s="1"/>
  <c r="M98" i="41"/>
  <c r="U98" i="41" s="1"/>
  <c r="M92" i="41"/>
  <c r="U92" i="41" s="1"/>
  <c r="M86" i="41"/>
  <c r="U86" i="41" s="1"/>
  <c r="M80" i="41"/>
  <c r="U80" i="41" s="1"/>
  <c r="M74" i="41"/>
  <c r="U74" i="41" s="1"/>
  <c r="M68" i="41"/>
  <c r="U68" i="41" s="1"/>
  <c r="M62" i="41"/>
  <c r="U62" i="41" s="1"/>
  <c r="M56" i="41"/>
  <c r="U56" i="41" s="1"/>
  <c r="M50" i="41"/>
  <c r="U50" i="41" s="1"/>
  <c r="M44" i="41"/>
  <c r="U44" i="41" s="1"/>
  <c r="M38" i="41"/>
  <c r="U38" i="41" s="1"/>
  <c r="M32" i="41"/>
  <c r="U32" i="41" s="1"/>
  <c r="M26" i="41"/>
  <c r="U26" i="41" s="1"/>
  <c r="M20" i="41"/>
  <c r="U20" i="41" s="1"/>
  <c r="M14" i="41"/>
  <c r="U14" i="41" s="1"/>
  <c r="M8" i="41"/>
  <c r="U8" i="41" s="1"/>
  <c r="M97" i="41"/>
  <c r="U97" i="41" s="1"/>
  <c r="M91" i="41"/>
  <c r="U91" i="41" s="1"/>
  <c r="M85" i="41"/>
  <c r="U85" i="41" s="1"/>
  <c r="M79" i="41"/>
  <c r="U79" i="41" s="1"/>
  <c r="M73" i="41"/>
  <c r="U73" i="41" s="1"/>
  <c r="M67" i="41"/>
  <c r="U67" i="41" s="1"/>
  <c r="M61" i="41"/>
  <c r="U61" i="41" s="1"/>
  <c r="M55" i="41"/>
  <c r="U55" i="41" s="1"/>
  <c r="M49" i="41"/>
  <c r="U49" i="41" s="1"/>
  <c r="M43" i="41"/>
  <c r="U43" i="41" s="1"/>
  <c r="M37" i="41"/>
  <c r="U37" i="41" s="1"/>
  <c r="M31" i="41"/>
  <c r="U31" i="41" s="1"/>
  <c r="M25" i="41"/>
  <c r="U25" i="41" s="1"/>
  <c r="M19" i="41"/>
  <c r="U19" i="41" s="1"/>
  <c r="M13" i="41"/>
  <c r="U13" i="41" s="1"/>
  <c r="M7" i="41"/>
  <c r="U7" i="41" s="1"/>
  <c r="M96" i="41"/>
  <c r="U96" i="41" s="1"/>
  <c r="M88" i="41"/>
  <c r="U88" i="41" s="1"/>
  <c r="M78" i="41"/>
  <c r="U78" i="41" s="1"/>
  <c r="M70" i="41"/>
  <c r="U70" i="41" s="1"/>
  <c r="M60" i="41"/>
  <c r="U60" i="41" s="1"/>
  <c r="M52" i="41"/>
  <c r="U52" i="41" s="1"/>
  <c r="M42" i="41"/>
  <c r="U42" i="41" s="1"/>
  <c r="M34" i="41"/>
  <c r="U34" i="41" s="1"/>
  <c r="M24" i="41"/>
  <c r="U24" i="41" s="1"/>
  <c r="M16" i="41"/>
  <c r="U16" i="41" s="1"/>
  <c r="M6" i="41"/>
  <c r="U6" i="41" s="1"/>
  <c r="M95" i="41"/>
  <c r="U95" i="41" s="1"/>
  <c r="M87" i="41"/>
  <c r="U87" i="41" s="1"/>
  <c r="M77" i="41"/>
  <c r="U77" i="41" s="1"/>
  <c r="M69" i="41"/>
  <c r="U69" i="41" s="1"/>
  <c r="M59" i="41"/>
  <c r="U59" i="41" s="1"/>
  <c r="M51" i="41"/>
  <c r="U51" i="41" s="1"/>
  <c r="M41" i="41"/>
  <c r="U41" i="41" s="1"/>
  <c r="M33" i="41"/>
  <c r="U33" i="41" s="1"/>
  <c r="M23" i="41"/>
  <c r="U23" i="41" s="1"/>
  <c r="M15" i="41"/>
  <c r="U15" i="41" s="1"/>
  <c r="M5" i="41"/>
  <c r="U5" i="41" s="1"/>
  <c r="M17" i="41"/>
  <c r="U17" i="41" s="1"/>
  <c r="M29" i="41"/>
  <c r="U29" i="41" s="1"/>
  <c r="M45" i="41"/>
  <c r="U45" i="41" s="1"/>
  <c r="M57" i="41"/>
  <c r="U57" i="41" s="1"/>
  <c r="M71" i="41"/>
  <c r="U71" i="41" s="1"/>
  <c r="M83" i="41"/>
  <c r="U83" i="41" s="1"/>
  <c r="H60" i="41"/>
  <c r="I60" i="41" s="1"/>
  <c r="J60" i="41" s="1"/>
  <c r="V66" i="41"/>
  <c r="H72" i="41"/>
  <c r="I72" i="41" s="1"/>
  <c r="J72" i="41" s="1"/>
  <c r="V86" i="41"/>
  <c r="P3" i="42"/>
  <c r="AF3" i="42" s="1"/>
  <c r="AO3" i="42" s="1"/>
  <c r="AE3" i="42"/>
  <c r="H15" i="42"/>
  <c r="I15" i="42" s="1"/>
  <c r="J15" i="42" s="1"/>
  <c r="H33" i="42"/>
  <c r="I33" i="42" s="1"/>
  <c r="J33" i="42" s="1"/>
  <c r="M84" i="42"/>
  <c r="U84" i="42" s="1"/>
  <c r="M78" i="42"/>
  <c r="U78" i="42" s="1"/>
  <c r="M72" i="42"/>
  <c r="U72" i="42" s="1"/>
  <c r="M66" i="42"/>
  <c r="U66" i="42" s="1"/>
  <c r="M60" i="42"/>
  <c r="U60" i="42" s="1"/>
  <c r="M54" i="42"/>
  <c r="U54" i="42" s="1"/>
  <c r="M48" i="42"/>
  <c r="U48" i="42" s="1"/>
  <c r="M42" i="42"/>
  <c r="U42" i="42" s="1"/>
  <c r="M36" i="42"/>
  <c r="U36" i="42" s="1"/>
  <c r="M30" i="42"/>
  <c r="U30" i="42" s="1"/>
  <c r="M24" i="42"/>
  <c r="U24" i="42" s="1"/>
  <c r="M18" i="42"/>
  <c r="U18" i="42" s="1"/>
  <c r="M12" i="42"/>
  <c r="U12" i="42" s="1"/>
  <c r="M6" i="42"/>
  <c r="U6" i="42" s="1"/>
  <c r="M89" i="42"/>
  <c r="U89" i="42" s="1"/>
  <c r="M83" i="42"/>
  <c r="U83" i="42" s="1"/>
  <c r="M77" i="42"/>
  <c r="U77" i="42" s="1"/>
  <c r="M71" i="42"/>
  <c r="U71" i="42" s="1"/>
  <c r="M65" i="42"/>
  <c r="U65" i="42" s="1"/>
  <c r="M59" i="42"/>
  <c r="U59" i="42" s="1"/>
  <c r="M53" i="42"/>
  <c r="U53" i="42" s="1"/>
  <c r="M47" i="42"/>
  <c r="U47" i="42" s="1"/>
  <c r="M41" i="42"/>
  <c r="U41" i="42" s="1"/>
  <c r="M35" i="42"/>
  <c r="U35" i="42" s="1"/>
  <c r="M29" i="42"/>
  <c r="U29" i="42" s="1"/>
  <c r="M23" i="42"/>
  <c r="U23" i="42" s="1"/>
  <c r="M17" i="42"/>
  <c r="U17" i="42" s="1"/>
  <c r="M11" i="42"/>
  <c r="U11" i="42" s="1"/>
  <c r="M5" i="42"/>
  <c r="U5" i="42" s="1"/>
  <c r="M86" i="42"/>
  <c r="U86" i="42" s="1"/>
  <c r="M80" i="42"/>
  <c r="U80" i="42" s="1"/>
  <c r="M74" i="42"/>
  <c r="U74" i="42" s="1"/>
  <c r="M68" i="42"/>
  <c r="U68" i="42" s="1"/>
  <c r="M62" i="42"/>
  <c r="U62" i="42" s="1"/>
  <c r="M56" i="42"/>
  <c r="U56" i="42" s="1"/>
  <c r="M50" i="42"/>
  <c r="U50" i="42" s="1"/>
  <c r="M44" i="42"/>
  <c r="U44" i="42" s="1"/>
  <c r="M38" i="42"/>
  <c r="U38" i="42" s="1"/>
  <c r="M32" i="42"/>
  <c r="U32" i="42" s="1"/>
  <c r="M26" i="42"/>
  <c r="U26" i="42" s="1"/>
  <c r="M20" i="42"/>
  <c r="U20" i="42" s="1"/>
  <c r="M14" i="42"/>
  <c r="U14" i="42" s="1"/>
  <c r="M8" i="42"/>
  <c r="U8" i="42" s="1"/>
  <c r="M15" i="42"/>
  <c r="U15" i="42" s="1"/>
  <c r="M27" i="42"/>
  <c r="U27" i="42" s="1"/>
  <c r="M39" i="42"/>
  <c r="U39" i="42" s="1"/>
  <c r="M51" i="42"/>
  <c r="U51" i="42" s="1"/>
  <c r="M63" i="42"/>
  <c r="U63" i="42" s="1"/>
  <c r="M75" i="42"/>
  <c r="U75" i="42" s="1"/>
  <c r="M87" i="42"/>
  <c r="U87" i="42" s="1"/>
  <c r="H6" i="42"/>
  <c r="I6" i="42" s="1"/>
  <c r="J6" i="42" s="1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46" i="42"/>
  <c r="V43" i="42"/>
  <c r="V40" i="42"/>
  <c r="V37" i="42"/>
  <c r="V34" i="42"/>
  <c r="V31" i="42"/>
  <c r="V28" i="42"/>
  <c r="V25" i="42"/>
  <c r="V22" i="42"/>
  <c r="V19" i="42"/>
  <c r="V16" i="42"/>
  <c r="V13" i="42"/>
  <c r="V8" i="42"/>
  <c r="V7" i="42"/>
  <c r="V89" i="42"/>
  <c r="V86" i="42"/>
  <c r="V83" i="42"/>
  <c r="V80" i="42"/>
  <c r="V77" i="42"/>
  <c r="V74" i="42"/>
  <c r="V11" i="42"/>
  <c r="V5" i="42"/>
  <c r="V78" i="42"/>
  <c r="H87" i="42"/>
  <c r="I87" i="42" s="1"/>
  <c r="J87" i="42" s="1"/>
  <c r="H7" i="43"/>
  <c r="I7" i="43" s="1"/>
  <c r="J7" i="43" s="1"/>
  <c r="H13" i="43"/>
  <c r="I13" i="43" s="1"/>
  <c r="J13" i="43" s="1"/>
  <c r="H22" i="43"/>
  <c r="I22" i="43" s="1"/>
  <c r="J22" i="43" s="1"/>
  <c r="H31" i="43"/>
  <c r="I31" i="43" s="1"/>
  <c r="J31" i="43" s="1"/>
  <c r="H40" i="43"/>
  <c r="I40" i="43" s="1"/>
  <c r="J40" i="43" s="1"/>
  <c r="H49" i="43"/>
  <c r="I49" i="43" s="1"/>
  <c r="J49" i="43" s="1"/>
  <c r="H58" i="43"/>
  <c r="I58" i="43" s="1"/>
  <c r="J58" i="43" s="1"/>
  <c r="R67" i="43"/>
  <c r="H78" i="43"/>
  <c r="I78" i="43" s="1"/>
  <c r="J78" i="43" s="1"/>
  <c r="H19" i="44"/>
  <c r="I19" i="44" s="1"/>
  <c r="J19" i="44" s="1"/>
  <c r="H21" i="41"/>
  <c r="I21" i="41" s="1"/>
  <c r="J21" i="41" s="1"/>
  <c r="M4" i="42"/>
  <c r="U4" i="42" s="1"/>
  <c r="X4" i="42" s="1"/>
  <c r="M16" i="42"/>
  <c r="U16" i="42" s="1"/>
  <c r="M28" i="42"/>
  <c r="U28" i="42" s="1"/>
  <c r="M40" i="42"/>
  <c r="U40" i="42" s="1"/>
  <c r="M52" i="42"/>
  <c r="U52" i="42" s="1"/>
  <c r="M64" i="42"/>
  <c r="U64" i="42" s="1"/>
  <c r="M76" i="42"/>
  <c r="U76" i="42" s="1"/>
  <c r="M88" i="42"/>
  <c r="U88" i="42" s="1"/>
  <c r="H9" i="42"/>
  <c r="I9" i="42" s="1"/>
  <c r="J9" i="42" s="1"/>
  <c r="V10" i="42"/>
  <c r="V75" i="42"/>
  <c r="H84" i="42"/>
  <c r="I84" i="42" s="1"/>
  <c r="J84" i="42" s="1"/>
  <c r="H4" i="43"/>
  <c r="I4" i="43" s="1"/>
  <c r="J4" i="43" s="1"/>
  <c r="K4" i="43" s="1"/>
  <c r="K5" i="43" s="1"/>
  <c r="R7" i="43"/>
  <c r="H10" i="43"/>
  <c r="I10" i="43" s="1"/>
  <c r="J10" i="43" s="1"/>
  <c r="R13" i="43"/>
  <c r="H14" i="43"/>
  <c r="I14" i="43" s="1"/>
  <c r="J14" i="43" s="1"/>
  <c r="H18" i="43"/>
  <c r="I18" i="43" s="1"/>
  <c r="J18" i="43" s="1"/>
  <c r="R22" i="43"/>
  <c r="H23" i="43"/>
  <c r="I23" i="43" s="1"/>
  <c r="J23" i="43" s="1"/>
  <c r="H27" i="43"/>
  <c r="I27" i="43" s="1"/>
  <c r="J27" i="43" s="1"/>
  <c r="R31" i="43"/>
  <c r="H32" i="43"/>
  <c r="I32" i="43" s="1"/>
  <c r="J32" i="43" s="1"/>
  <c r="H36" i="43"/>
  <c r="I36" i="43" s="1"/>
  <c r="J36" i="43" s="1"/>
  <c r="R40" i="43"/>
  <c r="H41" i="43"/>
  <c r="I41" i="43" s="1"/>
  <c r="J41" i="43" s="1"/>
  <c r="H45" i="43"/>
  <c r="I45" i="43" s="1"/>
  <c r="J45" i="43" s="1"/>
  <c r="R49" i="43"/>
  <c r="H50" i="43"/>
  <c r="I50" i="43" s="1"/>
  <c r="J50" i="43" s="1"/>
  <c r="H54" i="43"/>
  <c r="I54" i="43" s="1"/>
  <c r="J54" i="43" s="1"/>
  <c r="R58" i="43"/>
  <c r="H59" i="43"/>
  <c r="I59" i="43" s="1"/>
  <c r="J59" i="43" s="1"/>
  <c r="H63" i="43"/>
  <c r="I63" i="43" s="1"/>
  <c r="J63" i="43" s="1"/>
  <c r="H76" i="43"/>
  <c r="I76" i="43" s="1"/>
  <c r="J76" i="43" s="1"/>
  <c r="AN3" i="44"/>
  <c r="H8" i="44"/>
  <c r="I8" i="44" s="1"/>
  <c r="J8" i="44" s="1"/>
  <c r="H13" i="44"/>
  <c r="I13" i="44" s="1"/>
  <c r="J13" i="44" s="1"/>
  <c r="H6" i="41"/>
  <c r="I6" i="41" s="1"/>
  <c r="J6" i="41" s="1"/>
  <c r="H16" i="41"/>
  <c r="I16" i="41" s="1"/>
  <c r="J16" i="41" s="1"/>
  <c r="H18" i="41"/>
  <c r="I18" i="41" s="1"/>
  <c r="J18" i="41" s="1"/>
  <c r="H39" i="41"/>
  <c r="I39" i="41" s="1"/>
  <c r="J39" i="41" s="1"/>
  <c r="H48" i="41"/>
  <c r="I48" i="41" s="1"/>
  <c r="J48" i="41" s="1"/>
  <c r="H57" i="41"/>
  <c r="I57" i="41" s="1"/>
  <c r="J57" i="41" s="1"/>
  <c r="H66" i="41"/>
  <c r="I66" i="41" s="1"/>
  <c r="J66" i="41" s="1"/>
  <c r="H75" i="41"/>
  <c r="I75" i="41" s="1"/>
  <c r="J75" i="41" s="1"/>
  <c r="H84" i="41"/>
  <c r="I84" i="41" s="1"/>
  <c r="J84" i="41" s="1"/>
  <c r="H93" i="41"/>
  <c r="I93" i="41" s="1"/>
  <c r="J93" i="41" s="1"/>
  <c r="M7" i="42"/>
  <c r="U7" i="42" s="1"/>
  <c r="M19" i="42"/>
  <c r="U19" i="42" s="1"/>
  <c r="M31" i="42"/>
  <c r="U31" i="42" s="1"/>
  <c r="M43" i="42"/>
  <c r="U43" i="42" s="1"/>
  <c r="M55" i="42"/>
  <c r="U55" i="42" s="1"/>
  <c r="M67" i="42"/>
  <c r="U67" i="42" s="1"/>
  <c r="M79" i="42"/>
  <c r="U79" i="42" s="1"/>
  <c r="V12" i="42"/>
  <c r="V15" i="42"/>
  <c r="V18" i="42"/>
  <c r="V21" i="42"/>
  <c r="V24" i="42"/>
  <c r="V27" i="42"/>
  <c r="V30" i="42"/>
  <c r="V33" i="42"/>
  <c r="V36" i="42"/>
  <c r="V39" i="42"/>
  <c r="V42" i="42"/>
  <c r="V45" i="42"/>
  <c r="V48" i="42"/>
  <c r="V51" i="42"/>
  <c r="V54" i="42"/>
  <c r="V57" i="42"/>
  <c r="V60" i="42"/>
  <c r="V63" i="42"/>
  <c r="V66" i="42"/>
  <c r="V69" i="42"/>
  <c r="V72" i="42"/>
  <c r="H81" i="42"/>
  <c r="I81" i="42" s="1"/>
  <c r="J81" i="42" s="1"/>
  <c r="AE3" i="43"/>
  <c r="H8" i="43"/>
  <c r="I8" i="43" s="1"/>
  <c r="J8" i="43" s="1"/>
  <c r="H19" i="43"/>
  <c r="I19" i="43" s="1"/>
  <c r="J19" i="43" s="1"/>
  <c r="H28" i="43"/>
  <c r="I28" i="43" s="1"/>
  <c r="J28" i="43" s="1"/>
  <c r="H37" i="43"/>
  <c r="I37" i="43" s="1"/>
  <c r="J37" i="43" s="1"/>
  <c r="H46" i="43"/>
  <c r="I46" i="43" s="1"/>
  <c r="J46" i="43" s="1"/>
  <c r="H55" i="43"/>
  <c r="I55" i="43" s="1"/>
  <c r="J55" i="43" s="1"/>
  <c r="H64" i="43"/>
  <c r="I64" i="43" s="1"/>
  <c r="J64" i="43" s="1"/>
  <c r="H73" i="43"/>
  <c r="I73" i="43" s="1"/>
  <c r="J73" i="43" s="1"/>
  <c r="H7" i="44"/>
  <c r="I7" i="44" s="1"/>
  <c r="J7" i="44" s="1"/>
  <c r="H37" i="44"/>
  <c r="I37" i="44" s="1"/>
  <c r="J37" i="44" s="1"/>
  <c r="V68" i="42"/>
  <c r="V71" i="42"/>
  <c r="H78" i="42"/>
  <c r="I78" i="42" s="1"/>
  <c r="J78" i="42" s="1"/>
  <c r="V87" i="42"/>
  <c r="H5" i="43"/>
  <c r="I5" i="43" s="1"/>
  <c r="J5" i="43" s="1"/>
  <c r="R9" i="43"/>
  <c r="R77" i="43"/>
  <c r="R74" i="43"/>
  <c r="R71" i="43"/>
  <c r="R68" i="43"/>
  <c r="R65" i="43"/>
  <c r="R62" i="43"/>
  <c r="R59" i="43"/>
  <c r="R56" i="43"/>
  <c r="R53" i="43"/>
  <c r="R50" i="43"/>
  <c r="R47" i="43"/>
  <c r="R44" i="43"/>
  <c r="R41" i="43"/>
  <c r="R38" i="43"/>
  <c r="R35" i="43"/>
  <c r="R32" i="43"/>
  <c r="R29" i="43"/>
  <c r="R26" i="43"/>
  <c r="R23" i="43"/>
  <c r="R20" i="43"/>
  <c r="R17" i="43"/>
  <c r="R14" i="43"/>
  <c r="R10" i="43"/>
  <c r="R4" i="43"/>
  <c r="R11" i="43"/>
  <c r="R5" i="43"/>
  <c r="R3" i="43"/>
  <c r="R78" i="43"/>
  <c r="R75" i="43"/>
  <c r="R72" i="43"/>
  <c r="R69" i="43"/>
  <c r="R66" i="43"/>
  <c r="R63" i="43"/>
  <c r="R60" i="43"/>
  <c r="R57" i="43"/>
  <c r="R54" i="43"/>
  <c r="R51" i="43"/>
  <c r="R48" i="43"/>
  <c r="R45" i="43"/>
  <c r="R42" i="43"/>
  <c r="R39" i="43"/>
  <c r="R36" i="43"/>
  <c r="R33" i="43"/>
  <c r="R30" i="43"/>
  <c r="R27" i="43"/>
  <c r="R24" i="43"/>
  <c r="R21" i="43"/>
  <c r="R18" i="43"/>
  <c r="R15" i="43"/>
  <c r="R12" i="43"/>
  <c r="R6" i="43"/>
  <c r="R79" i="43"/>
  <c r="R70" i="43"/>
  <c r="R8" i="43"/>
  <c r="H11" i="43"/>
  <c r="I11" i="43" s="1"/>
  <c r="J11" i="43" s="1"/>
  <c r="H15" i="43"/>
  <c r="I15" i="43" s="1"/>
  <c r="J15" i="43" s="1"/>
  <c r="R19" i="43"/>
  <c r="H20" i="43"/>
  <c r="I20" i="43" s="1"/>
  <c r="J20" i="43" s="1"/>
  <c r="H24" i="43"/>
  <c r="I24" i="43" s="1"/>
  <c r="J24" i="43" s="1"/>
  <c r="R28" i="43"/>
  <c r="H29" i="43"/>
  <c r="I29" i="43" s="1"/>
  <c r="J29" i="43" s="1"/>
  <c r="H33" i="43"/>
  <c r="I33" i="43" s="1"/>
  <c r="J33" i="43" s="1"/>
  <c r="R37" i="43"/>
  <c r="H38" i="43"/>
  <c r="I38" i="43" s="1"/>
  <c r="J38" i="43" s="1"/>
  <c r="H42" i="43"/>
  <c r="I42" i="43" s="1"/>
  <c r="J42" i="43" s="1"/>
  <c r="R46" i="43"/>
  <c r="H47" i="43"/>
  <c r="I47" i="43" s="1"/>
  <c r="J47" i="43" s="1"/>
  <c r="H51" i="43"/>
  <c r="I51" i="43" s="1"/>
  <c r="J51" i="43" s="1"/>
  <c r="R55" i="43"/>
  <c r="H56" i="43"/>
  <c r="I56" i="43" s="1"/>
  <c r="J56" i="43" s="1"/>
  <c r="H60" i="43"/>
  <c r="I60" i="43" s="1"/>
  <c r="J60" i="43" s="1"/>
  <c r="R64" i="43"/>
  <c r="H65" i="43"/>
  <c r="I65" i="43" s="1"/>
  <c r="J65" i="43" s="1"/>
  <c r="H72" i="43"/>
  <c r="I72" i="43" s="1"/>
  <c r="J72" i="43" s="1"/>
  <c r="R73" i="43"/>
  <c r="H5" i="44"/>
  <c r="I5" i="44" s="1"/>
  <c r="J5" i="44" s="1"/>
  <c r="H51" i="42"/>
  <c r="I51" i="42" s="1"/>
  <c r="J51" i="42" s="1"/>
  <c r="H54" i="42"/>
  <c r="I54" i="42" s="1"/>
  <c r="J54" i="42" s="1"/>
  <c r="H57" i="42"/>
  <c r="I57" i="42" s="1"/>
  <c r="J57" i="42" s="1"/>
  <c r="H60" i="42"/>
  <c r="I60" i="42" s="1"/>
  <c r="J60" i="42" s="1"/>
  <c r="H63" i="42"/>
  <c r="I63" i="42" s="1"/>
  <c r="J63" i="42" s="1"/>
  <c r="H66" i="42"/>
  <c r="I66" i="42" s="1"/>
  <c r="J66" i="42" s="1"/>
  <c r="H69" i="42"/>
  <c r="I69" i="42" s="1"/>
  <c r="J69" i="42" s="1"/>
  <c r="H72" i="42"/>
  <c r="I72" i="42" s="1"/>
  <c r="J72" i="42" s="1"/>
  <c r="H75" i="42"/>
  <c r="I75" i="42" s="1"/>
  <c r="J75" i="42" s="1"/>
  <c r="V84" i="42"/>
  <c r="H16" i="43"/>
  <c r="I16" i="43" s="1"/>
  <c r="J16" i="43" s="1"/>
  <c r="H25" i="43"/>
  <c r="I25" i="43" s="1"/>
  <c r="J25" i="43" s="1"/>
  <c r="H34" i="43"/>
  <c r="I34" i="43" s="1"/>
  <c r="J34" i="43" s="1"/>
  <c r="H43" i="43"/>
  <c r="I43" i="43" s="1"/>
  <c r="J43" i="43" s="1"/>
  <c r="H52" i="43"/>
  <c r="I52" i="43" s="1"/>
  <c r="J52" i="43" s="1"/>
  <c r="H61" i="43"/>
  <c r="I61" i="43" s="1"/>
  <c r="J61" i="43" s="1"/>
  <c r="H68" i="43"/>
  <c r="I68" i="43" s="1"/>
  <c r="J68" i="43" s="1"/>
  <c r="H69" i="43"/>
  <c r="I69" i="43" s="1"/>
  <c r="J69" i="43" s="1"/>
  <c r="H16" i="44"/>
  <c r="I16" i="44" s="1"/>
  <c r="J16" i="44" s="1"/>
  <c r="H31" i="44"/>
  <c r="I31" i="44" s="1"/>
  <c r="J31" i="44" s="1"/>
  <c r="V81" i="42"/>
  <c r="H6" i="43"/>
  <c r="I6" i="43" s="1"/>
  <c r="J6" i="43" s="1"/>
  <c r="H12" i="43"/>
  <c r="I12" i="43" s="1"/>
  <c r="J12" i="43" s="1"/>
  <c r="R16" i="43"/>
  <c r="H17" i="43"/>
  <c r="I17" i="43" s="1"/>
  <c r="J17" i="43" s="1"/>
  <c r="H21" i="43"/>
  <c r="I21" i="43" s="1"/>
  <c r="J21" i="43" s="1"/>
  <c r="R25" i="43"/>
  <c r="H26" i="43"/>
  <c r="I26" i="43" s="1"/>
  <c r="J26" i="43" s="1"/>
  <c r="H30" i="43"/>
  <c r="I30" i="43" s="1"/>
  <c r="J30" i="43" s="1"/>
  <c r="R34" i="43"/>
  <c r="H35" i="43"/>
  <c r="I35" i="43" s="1"/>
  <c r="J35" i="43" s="1"/>
  <c r="H39" i="43"/>
  <c r="I39" i="43" s="1"/>
  <c r="J39" i="43" s="1"/>
  <c r="R43" i="43"/>
  <c r="H44" i="43"/>
  <c r="I44" i="43" s="1"/>
  <c r="J44" i="43" s="1"/>
  <c r="H48" i="43"/>
  <c r="I48" i="43" s="1"/>
  <c r="J48" i="43" s="1"/>
  <c r="R52" i="43"/>
  <c r="H53" i="43"/>
  <c r="I53" i="43" s="1"/>
  <c r="J53" i="43" s="1"/>
  <c r="H57" i="43"/>
  <c r="I57" i="43" s="1"/>
  <c r="J57" i="43" s="1"/>
  <c r="R61" i="43"/>
  <c r="H62" i="43"/>
  <c r="I62" i="43" s="1"/>
  <c r="J62" i="43" s="1"/>
  <c r="H67" i="43"/>
  <c r="I67" i="43" s="1"/>
  <c r="J67" i="43" s="1"/>
  <c r="H11" i="44"/>
  <c r="I11" i="44" s="1"/>
  <c r="J11" i="44" s="1"/>
  <c r="H55" i="44"/>
  <c r="I55" i="44" s="1"/>
  <c r="J55" i="44" s="1"/>
  <c r="H11" i="45"/>
  <c r="I11" i="45" s="1"/>
  <c r="J11" i="45" s="1"/>
  <c r="H88" i="45"/>
  <c r="I88" i="45" s="1"/>
  <c r="J88" i="45" s="1"/>
  <c r="H78" i="46"/>
  <c r="I78" i="46" s="1"/>
  <c r="J78" i="46" s="1"/>
  <c r="H88" i="46"/>
  <c r="I88" i="46" s="1"/>
  <c r="J88" i="46" s="1"/>
  <c r="H25" i="47"/>
  <c r="I25" i="47" s="1"/>
  <c r="J25" i="47" s="1"/>
  <c r="H76" i="47"/>
  <c r="I76" i="47" s="1"/>
  <c r="J76" i="47" s="1"/>
  <c r="H46" i="48"/>
  <c r="I46" i="48" s="1"/>
  <c r="J46" i="48" s="1"/>
  <c r="H8" i="52"/>
  <c r="H34" i="44"/>
  <c r="I34" i="44" s="1"/>
  <c r="J34" i="44" s="1"/>
  <c r="H52" i="44"/>
  <c r="I52" i="44" s="1"/>
  <c r="J52" i="44" s="1"/>
  <c r="H7" i="45"/>
  <c r="I7" i="45" s="1"/>
  <c r="J7" i="45" s="1"/>
  <c r="H94" i="45"/>
  <c r="I94" i="45" s="1"/>
  <c r="J94" i="45" s="1"/>
  <c r="H16" i="48"/>
  <c r="I16" i="48" s="1"/>
  <c r="J16" i="48" s="1"/>
  <c r="H52" i="48"/>
  <c r="I52" i="48" s="1"/>
  <c r="J52" i="48" s="1"/>
  <c r="H49" i="44"/>
  <c r="I49" i="44" s="1"/>
  <c r="J49" i="44" s="1"/>
  <c r="H67" i="44"/>
  <c r="I67" i="44" s="1"/>
  <c r="J67" i="44" s="1"/>
  <c r="Z4" i="45"/>
  <c r="H61" i="46"/>
  <c r="I61" i="46" s="1"/>
  <c r="J61" i="46" s="1"/>
  <c r="H55" i="47"/>
  <c r="I55" i="47" s="1"/>
  <c r="J55" i="47" s="1"/>
  <c r="H22" i="48"/>
  <c r="I22" i="48" s="1"/>
  <c r="J22" i="48" s="1"/>
  <c r="H58" i="48"/>
  <c r="I58" i="48" s="1"/>
  <c r="J58" i="48" s="1"/>
  <c r="M68" i="44"/>
  <c r="U68" i="44" s="1"/>
  <c r="M62" i="44"/>
  <c r="U62" i="44" s="1"/>
  <c r="M56" i="44"/>
  <c r="U56" i="44" s="1"/>
  <c r="M50" i="44"/>
  <c r="U50" i="44" s="1"/>
  <c r="M44" i="44"/>
  <c r="U44" i="44" s="1"/>
  <c r="M38" i="44"/>
  <c r="U38" i="44" s="1"/>
  <c r="M32" i="44"/>
  <c r="U32" i="44" s="1"/>
  <c r="M26" i="44"/>
  <c r="U26" i="44" s="1"/>
  <c r="M20" i="44"/>
  <c r="U20" i="44" s="1"/>
  <c r="M14" i="44"/>
  <c r="U14" i="44" s="1"/>
  <c r="M8" i="44"/>
  <c r="U8" i="44" s="1"/>
  <c r="M67" i="44"/>
  <c r="U67" i="44" s="1"/>
  <c r="M61" i="44"/>
  <c r="U61" i="44" s="1"/>
  <c r="M55" i="44"/>
  <c r="U55" i="44" s="1"/>
  <c r="M49" i="44"/>
  <c r="U49" i="44" s="1"/>
  <c r="M43" i="44"/>
  <c r="U43" i="44" s="1"/>
  <c r="M37" i="44"/>
  <c r="U37" i="44" s="1"/>
  <c r="M31" i="44"/>
  <c r="U31" i="44" s="1"/>
  <c r="M25" i="44"/>
  <c r="U25" i="44" s="1"/>
  <c r="M19" i="44"/>
  <c r="U19" i="44" s="1"/>
  <c r="M13" i="44"/>
  <c r="U13" i="44" s="1"/>
  <c r="M7" i="44"/>
  <c r="U7" i="44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65" i="44"/>
  <c r="U65" i="44" s="1"/>
  <c r="M59" i="44"/>
  <c r="U59" i="44" s="1"/>
  <c r="M53" i="44"/>
  <c r="U53" i="44" s="1"/>
  <c r="M47" i="44"/>
  <c r="U47" i="44" s="1"/>
  <c r="M41" i="44"/>
  <c r="U41" i="44" s="1"/>
  <c r="M35" i="44"/>
  <c r="U35" i="44" s="1"/>
  <c r="M29" i="44"/>
  <c r="U29" i="44" s="1"/>
  <c r="M23" i="44"/>
  <c r="U23" i="44" s="1"/>
  <c r="M17" i="44"/>
  <c r="U17" i="44" s="1"/>
  <c r="M11" i="44"/>
  <c r="U11" i="44" s="1"/>
  <c r="M5" i="44"/>
  <c r="U5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M39" i="44"/>
  <c r="U39" i="44" s="1"/>
  <c r="H28" i="44"/>
  <c r="I28" i="44" s="1"/>
  <c r="J28" i="44" s="1"/>
  <c r="H46" i="44"/>
  <c r="I46" i="44" s="1"/>
  <c r="J46" i="44" s="1"/>
  <c r="H64" i="44"/>
  <c r="I64" i="44" s="1"/>
  <c r="J64" i="44" s="1"/>
  <c r="AH4" i="45"/>
  <c r="H8" i="45"/>
  <c r="I8" i="45" s="1"/>
  <c r="J8" i="45" s="1"/>
  <c r="H12" i="45"/>
  <c r="I12" i="45" s="1"/>
  <c r="J12" i="45" s="1"/>
  <c r="H15" i="45"/>
  <c r="I15" i="45" s="1"/>
  <c r="J15" i="45" s="1"/>
  <c r="H18" i="45"/>
  <c r="I18" i="45" s="1"/>
  <c r="J18" i="45" s="1"/>
  <c r="H21" i="45"/>
  <c r="I21" i="45" s="1"/>
  <c r="J21" i="45" s="1"/>
  <c r="H24" i="45"/>
  <c r="I24" i="45" s="1"/>
  <c r="J24" i="45" s="1"/>
  <c r="H27" i="45"/>
  <c r="I27" i="45" s="1"/>
  <c r="J27" i="45" s="1"/>
  <c r="H30" i="45"/>
  <c r="I30" i="45" s="1"/>
  <c r="J30" i="45" s="1"/>
  <c r="H33" i="45"/>
  <c r="I33" i="45" s="1"/>
  <c r="J33" i="45" s="1"/>
  <c r="H36" i="45"/>
  <c r="I36" i="45" s="1"/>
  <c r="J36" i="45" s="1"/>
  <c r="H39" i="45"/>
  <c r="I39" i="45" s="1"/>
  <c r="J39" i="45" s="1"/>
  <c r="H42" i="45"/>
  <c r="I42" i="45" s="1"/>
  <c r="J42" i="45" s="1"/>
  <c r="H45" i="45"/>
  <c r="I45" i="45" s="1"/>
  <c r="J45" i="45" s="1"/>
  <c r="H48" i="45"/>
  <c r="I48" i="45" s="1"/>
  <c r="J48" i="45" s="1"/>
  <c r="H51" i="45"/>
  <c r="I51" i="45" s="1"/>
  <c r="J51" i="45" s="1"/>
  <c r="H54" i="45"/>
  <c r="I54" i="45" s="1"/>
  <c r="J54" i="45" s="1"/>
  <c r="H57" i="45"/>
  <c r="I57" i="45" s="1"/>
  <c r="J57" i="45" s="1"/>
  <c r="H60" i="45"/>
  <c r="I60" i="45" s="1"/>
  <c r="J60" i="45" s="1"/>
  <c r="H63" i="45"/>
  <c r="I63" i="45" s="1"/>
  <c r="J63" i="45" s="1"/>
  <c r="H66" i="45"/>
  <c r="I66" i="45" s="1"/>
  <c r="J66" i="45" s="1"/>
  <c r="H12" i="46"/>
  <c r="I12" i="46" s="1"/>
  <c r="J12" i="46" s="1"/>
  <c r="H34" i="46"/>
  <c r="I34" i="46" s="1"/>
  <c r="J34" i="46" s="1"/>
  <c r="H79" i="46"/>
  <c r="I79" i="46" s="1"/>
  <c r="J79" i="46" s="1"/>
  <c r="H87" i="46"/>
  <c r="I87" i="46" s="1"/>
  <c r="J87" i="46" s="1"/>
  <c r="H28" i="48"/>
  <c r="I28" i="48" s="1"/>
  <c r="J28" i="48" s="1"/>
  <c r="H64" i="48"/>
  <c r="I64" i="48" s="1"/>
  <c r="J64" i="48" s="1"/>
  <c r="H70" i="43"/>
  <c r="I70" i="43" s="1"/>
  <c r="J70" i="43" s="1"/>
  <c r="H79" i="43"/>
  <c r="I79" i="43" s="1"/>
  <c r="J79" i="43" s="1"/>
  <c r="M9" i="44"/>
  <c r="U9" i="44" s="1"/>
  <c r="M45" i="44"/>
  <c r="U45" i="44" s="1"/>
  <c r="H25" i="44"/>
  <c r="I25" i="44" s="1"/>
  <c r="J25" i="44" s="1"/>
  <c r="H43" i="44"/>
  <c r="I43" i="44" s="1"/>
  <c r="J43" i="44" s="1"/>
  <c r="H61" i="44"/>
  <c r="I61" i="44" s="1"/>
  <c r="J61" i="44" s="1"/>
  <c r="H4" i="45"/>
  <c r="I4" i="45" s="1"/>
  <c r="J4" i="45" s="1"/>
  <c r="K4" i="45" s="1"/>
  <c r="H71" i="45"/>
  <c r="I71" i="45" s="1"/>
  <c r="J71" i="45" s="1"/>
  <c r="H77" i="45"/>
  <c r="I77" i="45" s="1"/>
  <c r="J77" i="45" s="1"/>
  <c r="H83" i="45"/>
  <c r="I83" i="45" s="1"/>
  <c r="J83" i="45" s="1"/>
  <c r="H4" i="46"/>
  <c r="I4" i="46" s="1"/>
  <c r="J4" i="46" s="1"/>
  <c r="K4" i="46" s="1"/>
  <c r="H21" i="46"/>
  <c r="I21" i="46" s="1"/>
  <c r="J21" i="46" s="1"/>
  <c r="H13" i="47"/>
  <c r="I13" i="47" s="1"/>
  <c r="J13" i="47" s="1"/>
  <c r="H34" i="48"/>
  <c r="I34" i="48" s="1"/>
  <c r="J34" i="48" s="1"/>
  <c r="O8" i="50"/>
  <c r="P8" i="50" s="1"/>
  <c r="O23" i="50"/>
  <c r="P23" i="50" s="1"/>
  <c r="O22" i="50"/>
  <c r="P22" i="50" s="1"/>
  <c r="O21" i="50"/>
  <c r="P21" i="50" s="1"/>
  <c r="O20" i="50"/>
  <c r="P20" i="50" s="1"/>
  <c r="O19" i="50"/>
  <c r="P19" i="50" s="1"/>
  <c r="O18" i="50"/>
  <c r="P18" i="50" s="1"/>
  <c r="O17" i="50"/>
  <c r="P17" i="50" s="1"/>
  <c r="O16" i="50"/>
  <c r="P16" i="50" s="1"/>
  <c r="O15" i="50"/>
  <c r="P15" i="50" s="1"/>
  <c r="O14" i="50"/>
  <c r="P14" i="50" s="1"/>
  <c r="O13" i="50"/>
  <c r="P13" i="50" s="1"/>
  <c r="O12" i="50"/>
  <c r="P12" i="50" s="1"/>
  <c r="O7" i="50"/>
  <c r="P7" i="50" s="1"/>
  <c r="O6" i="50"/>
  <c r="P6" i="50" s="1"/>
  <c r="O11" i="50"/>
  <c r="P11" i="50" s="1"/>
  <c r="O5" i="50"/>
  <c r="P5" i="50" s="1"/>
  <c r="O10" i="50"/>
  <c r="P10" i="50" s="1"/>
  <c r="O3" i="50"/>
  <c r="O9" i="50"/>
  <c r="P9" i="50" s="1"/>
  <c r="H66" i="43"/>
  <c r="I66" i="43" s="1"/>
  <c r="J66" i="43" s="1"/>
  <c r="H75" i="43"/>
  <c r="I75" i="43" s="1"/>
  <c r="J75" i="43" s="1"/>
  <c r="M15" i="44"/>
  <c r="U15" i="44" s="1"/>
  <c r="M51" i="44"/>
  <c r="U51" i="44" s="1"/>
  <c r="H22" i="44"/>
  <c r="I22" i="44" s="1"/>
  <c r="J22" i="44" s="1"/>
  <c r="H40" i="44"/>
  <c r="I40" i="44" s="1"/>
  <c r="J40" i="44" s="1"/>
  <c r="H58" i="44"/>
  <c r="I58" i="44" s="1"/>
  <c r="J58" i="44" s="1"/>
  <c r="AE3" i="45"/>
  <c r="H6" i="45"/>
  <c r="I6" i="45" s="1"/>
  <c r="J6" i="45" s="1"/>
  <c r="H13" i="45"/>
  <c r="I13" i="45" s="1"/>
  <c r="J13" i="45" s="1"/>
  <c r="H16" i="45"/>
  <c r="I16" i="45" s="1"/>
  <c r="J16" i="45" s="1"/>
  <c r="H19" i="45"/>
  <c r="I19" i="45" s="1"/>
  <c r="J19" i="45" s="1"/>
  <c r="H22" i="45"/>
  <c r="I22" i="45" s="1"/>
  <c r="J22" i="45" s="1"/>
  <c r="H25" i="45"/>
  <c r="I25" i="45" s="1"/>
  <c r="J25" i="45" s="1"/>
  <c r="H28" i="45"/>
  <c r="I28" i="45" s="1"/>
  <c r="J28" i="45" s="1"/>
  <c r="H31" i="45"/>
  <c r="I31" i="45" s="1"/>
  <c r="J31" i="45" s="1"/>
  <c r="H34" i="45"/>
  <c r="I34" i="45" s="1"/>
  <c r="J34" i="45" s="1"/>
  <c r="H37" i="45"/>
  <c r="I37" i="45" s="1"/>
  <c r="J37" i="45" s="1"/>
  <c r="H40" i="45"/>
  <c r="I40" i="45" s="1"/>
  <c r="J40" i="45" s="1"/>
  <c r="H43" i="45"/>
  <c r="I43" i="45" s="1"/>
  <c r="J43" i="45" s="1"/>
  <c r="H46" i="45"/>
  <c r="I46" i="45" s="1"/>
  <c r="J46" i="45" s="1"/>
  <c r="H49" i="45"/>
  <c r="I49" i="45" s="1"/>
  <c r="J49" i="45" s="1"/>
  <c r="H52" i="45"/>
  <c r="I52" i="45" s="1"/>
  <c r="J52" i="45" s="1"/>
  <c r="H55" i="45"/>
  <c r="I55" i="45" s="1"/>
  <c r="J55" i="45" s="1"/>
  <c r="H58" i="45"/>
  <c r="I58" i="45" s="1"/>
  <c r="J58" i="45" s="1"/>
  <c r="H61" i="45"/>
  <c r="I61" i="45" s="1"/>
  <c r="J61" i="45" s="1"/>
  <c r="H64" i="45"/>
  <c r="I64" i="45" s="1"/>
  <c r="J64" i="45" s="1"/>
  <c r="H67" i="45"/>
  <c r="I67" i="45" s="1"/>
  <c r="J67" i="45" s="1"/>
  <c r="H68" i="45"/>
  <c r="I68" i="45" s="1"/>
  <c r="J68" i="45" s="1"/>
  <c r="H74" i="45"/>
  <c r="I74" i="45" s="1"/>
  <c r="J74" i="45" s="1"/>
  <c r="H80" i="45"/>
  <c r="I80" i="45" s="1"/>
  <c r="J80" i="45" s="1"/>
  <c r="H9" i="46"/>
  <c r="I9" i="46" s="1"/>
  <c r="J9" i="46" s="1"/>
  <c r="H59" i="47"/>
  <c r="I59" i="47" s="1"/>
  <c r="J59" i="47" s="1"/>
  <c r="H40" i="48"/>
  <c r="I40" i="48" s="1"/>
  <c r="J40" i="48" s="1"/>
  <c r="R7" i="42"/>
  <c r="R8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V4" i="43"/>
  <c r="Y4" i="43" s="1"/>
  <c r="Z4" i="43" s="1"/>
  <c r="V10" i="43"/>
  <c r="V14" i="43"/>
  <c r="V17" i="43"/>
  <c r="V20" i="43"/>
  <c r="V23" i="43"/>
  <c r="V26" i="43"/>
  <c r="V29" i="43"/>
  <c r="V32" i="43"/>
  <c r="V35" i="43"/>
  <c r="V38" i="43"/>
  <c r="V41" i="43"/>
  <c r="V44" i="43"/>
  <c r="V47" i="43"/>
  <c r="V50" i="43"/>
  <c r="V53" i="43"/>
  <c r="V56" i="43"/>
  <c r="V59" i="43"/>
  <c r="V62" i="43"/>
  <c r="V65" i="43"/>
  <c r="V68" i="43"/>
  <c r="V71" i="43"/>
  <c r="V74" i="43"/>
  <c r="V77" i="43"/>
  <c r="R4" i="44"/>
  <c r="R10" i="44"/>
  <c r="R14" i="44"/>
  <c r="R17" i="44"/>
  <c r="R20" i="44"/>
  <c r="R23" i="44"/>
  <c r="R26" i="44"/>
  <c r="R29" i="44"/>
  <c r="R32" i="44"/>
  <c r="R35" i="44"/>
  <c r="R38" i="44"/>
  <c r="R41" i="44"/>
  <c r="R44" i="44"/>
  <c r="R47" i="44"/>
  <c r="R50" i="44"/>
  <c r="R53" i="44"/>
  <c r="R56" i="44"/>
  <c r="R59" i="44"/>
  <c r="R62" i="44"/>
  <c r="R65" i="44"/>
  <c r="R68" i="44"/>
  <c r="V5" i="45"/>
  <c r="V10" i="45"/>
  <c r="V14" i="45"/>
  <c r="V17" i="45"/>
  <c r="V20" i="45"/>
  <c r="V23" i="45"/>
  <c r="V26" i="45"/>
  <c r="V29" i="45"/>
  <c r="V32" i="45"/>
  <c r="V35" i="45"/>
  <c r="V38" i="45"/>
  <c r="V41" i="45"/>
  <c r="V44" i="45"/>
  <c r="V47" i="45"/>
  <c r="V50" i="45"/>
  <c r="V53" i="45"/>
  <c r="V56" i="45"/>
  <c r="V59" i="45"/>
  <c r="V62" i="45"/>
  <c r="V65" i="45"/>
  <c r="V68" i="45"/>
  <c r="V74" i="45"/>
  <c r="V80" i="45"/>
  <c r="V90" i="45"/>
  <c r="AN3" i="46"/>
  <c r="M84" i="46"/>
  <c r="U84" i="46" s="1"/>
  <c r="M78" i="46"/>
  <c r="U78" i="46" s="1"/>
  <c r="M72" i="46"/>
  <c r="U72" i="46" s="1"/>
  <c r="M66" i="46"/>
  <c r="U66" i="46" s="1"/>
  <c r="M60" i="46"/>
  <c r="U60" i="46" s="1"/>
  <c r="M54" i="46"/>
  <c r="U54" i="46" s="1"/>
  <c r="M48" i="46"/>
  <c r="U48" i="46" s="1"/>
  <c r="M42" i="46"/>
  <c r="U42" i="46" s="1"/>
  <c r="M36" i="46"/>
  <c r="U36" i="46" s="1"/>
  <c r="M30" i="46"/>
  <c r="U30" i="46" s="1"/>
  <c r="M24" i="46"/>
  <c r="U24" i="46" s="1"/>
  <c r="M18" i="46"/>
  <c r="U18" i="46" s="1"/>
  <c r="M12" i="46"/>
  <c r="U12" i="46" s="1"/>
  <c r="M6" i="46"/>
  <c r="U6" i="46" s="1"/>
  <c r="M83" i="46"/>
  <c r="U83" i="46" s="1"/>
  <c r="M76" i="46"/>
  <c r="U76" i="46" s="1"/>
  <c r="M69" i="46"/>
  <c r="U69" i="46" s="1"/>
  <c r="M62" i="46"/>
  <c r="U62" i="46" s="1"/>
  <c r="M55" i="46"/>
  <c r="U55" i="46" s="1"/>
  <c r="M47" i="46"/>
  <c r="U47" i="46" s="1"/>
  <c r="M40" i="46"/>
  <c r="U40" i="46" s="1"/>
  <c r="M33" i="46"/>
  <c r="U33" i="46" s="1"/>
  <c r="M26" i="46"/>
  <c r="U26" i="46" s="1"/>
  <c r="M19" i="46"/>
  <c r="U19" i="46" s="1"/>
  <c r="M11" i="46"/>
  <c r="U11" i="46" s="1"/>
  <c r="M4" i="46"/>
  <c r="U4" i="46" s="1"/>
  <c r="X4" i="46" s="1"/>
  <c r="M13" i="46"/>
  <c r="U13" i="46" s="1"/>
  <c r="M21" i="46"/>
  <c r="U21" i="46" s="1"/>
  <c r="M29" i="46"/>
  <c r="U29" i="46" s="1"/>
  <c r="M38" i="46"/>
  <c r="U38" i="46" s="1"/>
  <c r="M46" i="46"/>
  <c r="U46" i="46" s="1"/>
  <c r="M56" i="46"/>
  <c r="U56" i="46" s="1"/>
  <c r="M64" i="46"/>
  <c r="U64" i="46" s="1"/>
  <c r="M73" i="46"/>
  <c r="U73" i="46" s="1"/>
  <c r="M81" i="46"/>
  <c r="U81" i="46" s="1"/>
  <c r="M89" i="46"/>
  <c r="U89" i="46" s="1"/>
  <c r="R12" i="46"/>
  <c r="R16" i="46"/>
  <c r="R24" i="46"/>
  <c r="R42" i="46"/>
  <c r="H48" i="46"/>
  <c r="I48" i="46" s="1"/>
  <c r="J48" i="46" s="1"/>
  <c r="H51" i="46"/>
  <c r="I51" i="46" s="1"/>
  <c r="J51" i="46" s="1"/>
  <c r="V63" i="46"/>
  <c r="R69" i="46"/>
  <c r="H75" i="46"/>
  <c r="I75" i="46" s="1"/>
  <c r="J75" i="46" s="1"/>
  <c r="R76" i="46"/>
  <c r="R85" i="46"/>
  <c r="H14" i="47"/>
  <c r="I14" i="47" s="1"/>
  <c r="J14" i="47" s="1"/>
  <c r="H46" i="47"/>
  <c r="I46" i="47" s="1"/>
  <c r="J46" i="47" s="1"/>
  <c r="H49" i="47"/>
  <c r="I49" i="47" s="1"/>
  <c r="J49" i="47" s="1"/>
  <c r="H77" i="47"/>
  <c r="I77" i="47" s="1"/>
  <c r="J77" i="47" s="1"/>
  <c r="H19" i="50"/>
  <c r="R9" i="44"/>
  <c r="V95" i="45"/>
  <c r="V94" i="45"/>
  <c r="V89" i="45"/>
  <c r="V88" i="45"/>
  <c r="R7" i="46"/>
  <c r="H11" i="46"/>
  <c r="I11" i="46" s="1"/>
  <c r="J11" i="46" s="1"/>
  <c r="R13" i="46"/>
  <c r="R15" i="46"/>
  <c r="R22" i="46"/>
  <c r="R39" i="46"/>
  <c r="H43" i="46"/>
  <c r="I43" i="46" s="1"/>
  <c r="J43" i="46" s="1"/>
  <c r="R45" i="46"/>
  <c r="R49" i="46"/>
  <c r="R66" i="46"/>
  <c r="H70" i="46"/>
  <c r="I70" i="46" s="1"/>
  <c r="J70" i="46" s="1"/>
  <c r="R72" i="46"/>
  <c r="R78" i="46"/>
  <c r="AH4" i="47"/>
  <c r="H11" i="47"/>
  <c r="I11" i="47" s="1"/>
  <c r="J11" i="47" s="1"/>
  <c r="H37" i="47"/>
  <c r="I37" i="47" s="1"/>
  <c r="J37" i="47" s="1"/>
  <c r="H40" i="47"/>
  <c r="I40" i="47" s="1"/>
  <c r="J40" i="47" s="1"/>
  <c r="H50" i="47"/>
  <c r="I50" i="47" s="1"/>
  <c r="J50" i="47" s="1"/>
  <c r="H73" i="47"/>
  <c r="I73" i="47" s="1"/>
  <c r="J73" i="47" s="1"/>
  <c r="H11" i="48"/>
  <c r="I11" i="48" s="1"/>
  <c r="J11" i="48" s="1"/>
  <c r="H5" i="51"/>
  <c r="H8" i="53"/>
  <c r="I8" i="53" s="1"/>
  <c r="J8" i="53" s="1"/>
  <c r="H7" i="55"/>
  <c r="H20" i="58"/>
  <c r="I20" i="58" s="1"/>
  <c r="J20" i="58" s="1"/>
  <c r="AH3" i="59"/>
  <c r="AQ3" i="59" s="1"/>
  <c r="V7" i="43"/>
  <c r="V8" i="43"/>
  <c r="V13" i="43"/>
  <c r="V16" i="43"/>
  <c r="V19" i="43"/>
  <c r="V22" i="43"/>
  <c r="V25" i="43"/>
  <c r="V28" i="43"/>
  <c r="V31" i="43"/>
  <c r="V34" i="43"/>
  <c r="V37" i="43"/>
  <c r="V40" i="43"/>
  <c r="V43" i="43"/>
  <c r="V46" i="43"/>
  <c r="V49" i="43"/>
  <c r="V52" i="43"/>
  <c r="V55" i="43"/>
  <c r="V58" i="43"/>
  <c r="V61" i="43"/>
  <c r="V64" i="43"/>
  <c r="V67" i="43"/>
  <c r="V70" i="43"/>
  <c r="V73" i="43"/>
  <c r="V76" i="43"/>
  <c r="V79" i="43"/>
  <c r="R7" i="44"/>
  <c r="R8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R67" i="44"/>
  <c r="AH3" i="45"/>
  <c r="AQ3" i="45" s="1"/>
  <c r="V8" i="45"/>
  <c r="V13" i="45"/>
  <c r="V16" i="45"/>
  <c r="V19" i="45"/>
  <c r="V22" i="45"/>
  <c r="V25" i="45"/>
  <c r="V28" i="45"/>
  <c r="V31" i="45"/>
  <c r="V34" i="45"/>
  <c r="V37" i="45"/>
  <c r="V40" i="45"/>
  <c r="V43" i="45"/>
  <c r="V46" i="45"/>
  <c r="V49" i="45"/>
  <c r="V52" i="45"/>
  <c r="V55" i="45"/>
  <c r="V58" i="45"/>
  <c r="V61" i="45"/>
  <c r="V64" i="45"/>
  <c r="V67" i="45"/>
  <c r="V72" i="45"/>
  <c r="V73" i="45"/>
  <c r="V78" i="45"/>
  <c r="V79" i="45"/>
  <c r="V84" i="45"/>
  <c r="V85" i="45"/>
  <c r="V91" i="45"/>
  <c r="V97" i="45"/>
  <c r="R89" i="46"/>
  <c r="R86" i="46"/>
  <c r="R83" i="46"/>
  <c r="R80" i="46"/>
  <c r="R77" i="46"/>
  <c r="R74" i="46"/>
  <c r="R71" i="46"/>
  <c r="R68" i="46"/>
  <c r="R65" i="46"/>
  <c r="R62" i="46"/>
  <c r="R59" i="46"/>
  <c r="R56" i="46"/>
  <c r="R53" i="46"/>
  <c r="R50" i="46"/>
  <c r="R47" i="46"/>
  <c r="R44" i="46"/>
  <c r="R41" i="46"/>
  <c r="R38" i="46"/>
  <c r="R35" i="46"/>
  <c r="R32" i="46"/>
  <c r="R29" i="46"/>
  <c r="R26" i="46"/>
  <c r="R23" i="46"/>
  <c r="R20" i="46"/>
  <c r="R17" i="46"/>
  <c r="R14" i="46"/>
  <c r="R10" i="46"/>
  <c r="R4" i="46"/>
  <c r="R82" i="46"/>
  <c r="R73" i="46"/>
  <c r="R64" i="46"/>
  <c r="R55" i="46"/>
  <c r="R46" i="46"/>
  <c r="R37" i="46"/>
  <c r="R28" i="46"/>
  <c r="R84" i="46"/>
  <c r="R88" i="46"/>
  <c r="R79" i="46"/>
  <c r="R70" i="46"/>
  <c r="R61" i="46"/>
  <c r="R52" i="46"/>
  <c r="R43" i="46"/>
  <c r="R34" i="46"/>
  <c r="R25" i="46"/>
  <c r="R6" i="46"/>
  <c r="R8" i="46"/>
  <c r="R19" i="46"/>
  <c r="H30" i="46"/>
  <c r="I30" i="46" s="1"/>
  <c r="J30" i="46" s="1"/>
  <c r="H33" i="46"/>
  <c r="I33" i="46" s="1"/>
  <c r="J33" i="46" s="1"/>
  <c r="R51" i="46"/>
  <c r="H57" i="46"/>
  <c r="I57" i="46" s="1"/>
  <c r="J57" i="46" s="1"/>
  <c r="H60" i="46"/>
  <c r="I60" i="46" s="1"/>
  <c r="J60" i="46" s="1"/>
  <c r="R81" i="46"/>
  <c r="H84" i="46"/>
  <c r="I84" i="46" s="1"/>
  <c r="J84" i="46" s="1"/>
  <c r="H16" i="47"/>
  <c r="I16" i="47" s="1"/>
  <c r="J16" i="47" s="1"/>
  <c r="H28" i="47"/>
  <c r="I28" i="47" s="1"/>
  <c r="J28" i="47" s="1"/>
  <c r="H31" i="47"/>
  <c r="I31" i="47" s="1"/>
  <c r="J31" i="47" s="1"/>
  <c r="H41" i="47"/>
  <c r="I41" i="47" s="1"/>
  <c r="J41" i="47" s="1"/>
  <c r="H67" i="47"/>
  <c r="I67" i="47" s="1"/>
  <c r="J67" i="47" s="1"/>
  <c r="H79" i="47"/>
  <c r="I79" i="47" s="1"/>
  <c r="J79" i="47" s="1"/>
  <c r="AH3" i="48"/>
  <c r="AQ3" i="48" s="1"/>
  <c r="H8" i="48"/>
  <c r="I8" i="48" s="1"/>
  <c r="J8" i="48" s="1"/>
  <c r="H13" i="48"/>
  <c r="I13" i="48" s="1"/>
  <c r="J13" i="48" s="1"/>
  <c r="H19" i="48"/>
  <c r="I19" i="48" s="1"/>
  <c r="J19" i="48" s="1"/>
  <c r="H25" i="48"/>
  <c r="I25" i="48" s="1"/>
  <c r="J25" i="48" s="1"/>
  <c r="H31" i="48"/>
  <c r="I31" i="48" s="1"/>
  <c r="J31" i="48" s="1"/>
  <c r="H37" i="48"/>
  <c r="I37" i="48" s="1"/>
  <c r="J37" i="48" s="1"/>
  <c r="H43" i="48"/>
  <c r="I43" i="48" s="1"/>
  <c r="J43" i="48" s="1"/>
  <c r="H49" i="48"/>
  <c r="I49" i="48" s="1"/>
  <c r="J49" i="48" s="1"/>
  <c r="H55" i="48"/>
  <c r="I55" i="48" s="1"/>
  <c r="J55" i="48" s="1"/>
  <c r="H61" i="48"/>
  <c r="I61" i="48" s="1"/>
  <c r="J61" i="48" s="1"/>
  <c r="H67" i="48"/>
  <c r="I67" i="48" s="1"/>
  <c r="J67" i="48" s="1"/>
  <c r="V8" i="50"/>
  <c r="V23" i="50"/>
  <c r="V22" i="50"/>
  <c r="V21" i="50"/>
  <c r="V20" i="50"/>
  <c r="V19" i="50"/>
  <c r="V18" i="50"/>
  <c r="V17" i="50"/>
  <c r="V16" i="50"/>
  <c r="V15" i="50"/>
  <c r="V14" i="50"/>
  <c r="V13" i="50"/>
  <c r="V12" i="50"/>
  <c r="V7" i="50"/>
  <c r="V6" i="50"/>
  <c r="V11" i="50"/>
  <c r="V5" i="50"/>
  <c r="V10" i="50"/>
  <c r="V4" i="50"/>
  <c r="Y4" i="50" s="1"/>
  <c r="H16" i="50"/>
  <c r="P3" i="51"/>
  <c r="AF3" i="51" s="1"/>
  <c r="AO3" i="51" s="1"/>
  <c r="AE3" i="51"/>
  <c r="AH3" i="41"/>
  <c r="AQ3" i="41" s="1"/>
  <c r="R5" i="42"/>
  <c r="R11" i="42"/>
  <c r="M8" i="43"/>
  <c r="U8" i="43" s="1"/>
  <c r="M14" i="43"/>
  <c r="U14" i="43" s="1"/>
  <c r="M20" i="43"/>
  <c r="U20" i="43" s="1"/>
  <c r="M26" i="43"/>
  <c r="U26" i="43" s="1"/>
  <c r="M32" i="43"/>
  <c r="U32" i="43" s="1"/>
  <c r="M38" i="43"/>
  <c r="U38" i="43" s="1"/>
  <c r="M44" i="43"/>
  <c r="U44" i="43" s="1"/>
  <c r="M50" i="43"/>
  <c r="U50" i="43" s="1"/>
  <c r="M56" i="43"/>
  <c r="U56" i="43" s="1"/>
  <c r="M62" i="43"/>
  <c r="U62" i="43" s="1"/>
  <c r="M68" i="43"/>
  <c r="U68" i="43" s="1"/>
  <c r="M74" i="43"/>
  <c r="U74" i="43" s="1"/>
  <c r="R3" i="44"/>
  <c r="V10" i="44"/>
  <c r="V14" i="44"/>
  <c r="V17" i="44"/>
  <c r="V20" i="44"/>
  <c r="V23" i="44"/>
  <c r="V26" i="44"/>
  <c r="V29" i="44"/>
  <c r="V32" i="44"/>
  <c r="V35" i="44"/>
  <c r="V38" i="44"/>
  <c r="V41" i="44"/>
  <c r="V44" i="44"/>
  <c r="V47" i="44"/>
  <c r="V50" i="44"/>
  <c r="V53" i="44"/>
  <c r="V56" i="44"/>
  <c r="V59" i="44"/>
  <c r="V62" i="44"/>
  <c r="V65" i="44"/>
  <c r="M8" i="45"/>
  <c r="U8" i="45" s="1"/>
  <c r="M14" i="45"/>
  <c r="U14" i="45" s="1"/>
  <c r="M20" i="45"/>
  <c r="U20" i="45" s="1"/>
  <c r="M26" i="45"/>
  <c r="U26" i="45" s="1"/>
  <c r="M32" i="45"/>
  <c r="U32" i="45" s="1"/>
  <c r="M38" i="45"/>
  <c r="U38" i="45" s="1"/>
  <c r="M44" i="45"/>
  <c r="U44" i="45" s="1"/>
  <c r="M50" i="45"/>
  <c r="U50" i="45" s="1"/>
  <c r="M56" i="45"/>
  <c r="U56" i="45" s="1"/>
  <c r="M62" i="45"/>
  <c r="U62" i="45" s="1"/>
  <c r="M68" i="45"/>
  <c r="U68" i="45" s="1"/>
  <c r="M74" i="45"/>
  <c r="U74" i="45" s="1"/>
  <c r="M80" i="45"/>
  <c r="U80" i="45" s="1"/>
  <c r="M86" i="45"/>
  <c r="U86" i="45" s="1"/>
  <c r="M92" i="45"/>
  <c r="U92" i="45" s="1"/>
  <c r="M98" i="45"/>
  <c r="U98" i="45" s="1"/>
  <c r="V71" i="45"/>
  <c r="V77" i="45"/>
  <c r="V83" i="45"/>
  <c r="P3" i="46"/>
  <c r="AF3" i="46" s="1"/>
  <c r="AO3" i="46" s="1"/>
  <c r="M8" i="46"/>
  <c r="U8" i="46" s="1"/>
  <c r="M16" i="46"/>
  <c r="U16" i="46" s="1"/>
  <c r="M25" i="46"/>
  <c r="U25" i="46" s="1"/>
  <c r="M34" i="46"/>
  <c r="U34" i="46" s="1"/>
  <c r="M43" i="46"/>
  <c r="U43" i="46" s="1"/>
  <c r="M51" i="46"/>
  <c r="U51" i="46" s="1"/>
  <c r="M59" i="46"/>
  <c r="U59" i="46" s="1"/>
  <c r="M68" i="46"/>
  <c r="U68" i="46" s="1"/>
  <c r="M77" i="46"/>
  <c r="U77" i="46" s="1"/>
  <c r="M86" i="46"/>
  <c r="U86" i="46" s="1"/>
  <c r="V5" i="46"/>
  <c r="R9" i="46"/>
  <c r="V13" i="46"/>
  <c r="V14" i="46"/>
  <c r="V15" i="46"/>
  <c r="H16" i="46"/>
  <c r="I16" i="46" s="1"/>
  <c r="J16" i="46" s="1"/>
  <c r="V16" i="46"/>
  <c r="R18" i="46"/>
  <c r="V22" i="46"/>
  <c r="H25" i="46"/>
  <c r="I25" i="46" s="1"/>
  <c r="J25" i="46" s="1"/>
  <c r="R27" i="46"/>
  <c r="R31" i="46"/>
  <c r="V34" i="46"/>
  <c r="H36" i="46"/>
  <c r="I36" i="46" s="1"/>
  <c r="J36" i="46" s="1"/>
  <c r="R48" i="46"/>
  <c r="H52" i="46"/>
  <c r="I52" i="46" s="1"/>
  <c r="J52" i="46" s="1"/>
  <c r="R54" i="46"/>
  <c r="R58" i="46"/>
  <c r="V61" i="46"/>
  <c r="H63" i="46"/>
  <c r="I63" i="46" s="1"/>
  <c r="J63" i="46" s="1"/>
  <c r="R75" i="46"/>
  <c r="AI3" i="47"/>
  <c r="H8" i="47"/>
  <c r="I8" i="47" s="1"/>
  <c r="J8" i="47" s="1"/>
  <c r="H22" i="47"/>
  <c r="I22" i="47" s="1"/>
  <c r="J22" i="47" s="1"/>
  <c r="H32" i="47"/>
  <c r="I32" i="47" s="1"/>
  <c r="J32" i="47" s="1"/>
  <c r="H52" i="47"/>
  <c r="I52" i="47" s="1"/>
  <c r="J52" i="47" s="1"/>
  <c r="H64" i="47"/>
  <c r="I64" i="47" s="1"/>
  <c r="J64" i="47" s="1"/>
  <c r="H68" i="47"/>
  <c r="I68" i="47" s="1"/>
  <c r="J68" i="47" s="1"/>
  <c r="M68" i="48"/>
  <c r="U68" i="48" s="1"/>
  <c r="M62" i="48"/>
  <c r="U62" i="48" s="1"/>
  <c r="M56" i="48"/>
  <c r="U56" i="48" s="1"/>
  <c r="M50" i="48"/>
  <c r="U50" i="48" s="1"/>
  <c r="M44" i="48"/>
  <c r="U44" i="48" s="1"/>
  <c r="M38" i="48"/>
  <c r="U38" i="48" s="1"/>
  <c r="M32" i="48"/>
  <c r="U32" i="48" s="1"/>
  <c r="M26" i="48"/>
  <c r="U26" i="48" s="1"/>
  <c r="M20" i="48"/>
  <c r="U20" i="48" s="1"/>
  <c r="M14" i="48"/>
  <c r="U14" i="48" s="1"/>
  <c r="M8" i="48"/>
  <c r="U8" i="48" s="1"/>
  <c r="M67" i="48"/>
  <c r="U67" i="48" s="1"/>
  <c r="M61" i="48"/>
  <c r="U61" i="48" s="1"/>
  <c r="M55" i="48"/>
  <c r="U55" i="48" s="1"/>
  <c r="M49" i="48"/>
  <c r="U49" i="48" s="1"/>
  <c r="M43" i="48"/>
  <c r="U43" i="48" s="1"/>
  <c r="M37" i="48"/>
  <c r="U37" i="48" s="1"/>
  <c r="M65" i="48"/>
  <c r="U65" i="48" s="1"/>
  <c r="M59" i="48"/>
  <c r="U59" i="48" s="1"/>
  <c r="M53" i="48"/>
  <c r="U53" i="48" s="1"/>
  <c r="M47" i="48"/>
  <c r="U47" i="48" s="1"/>
  <c r="M41" i="48"/>
  <c r="U41" i="48" s="1"/>
  <c r="M35" i="48"/>
  <c r="U35" i="48" s="1"/>
  <c r="M29" i="48"/>
  <c r="U29" i="48" s="1"/>
  <c r="M23" i="48"/>
  <c r="U23" i="48" s="1"/>
  <c r="M17" i="48"/>
  <c r="U17" i="48" s="1"/>
  <c r="M11" i="48"/>
  <c r="U11" i="48" s="1"/>
  <c r="M5" i="48"/>
  <c r="U5" i="48" s="1"/>
  <c r="M64" i="48"/>
  <c r="U64" i="48" s="1"/>
  <c r="M58" i="48"/>
  <c r="U58" i="48" s="1"/>
  <c r="M52" i="48"/>
  <c r="U52" i="48" s="1"/>
  <c r="M46" i="48"/>
  <c r="U46" i="48" s="1"/>
  <c r="M40" i="48"/>
  <c r="U40" i="48" s="1"/>
  <c r="M34" i="48"/>
  <c r="U34" i="48" s="1"/>
  <c r="M28" i="48"/>
  <c r="U28" i="48" s="1"/>
  <c r="M22" i="48"/>
  <c r="U22" i="48" s="1"/>
  <c r="M16" i="48"/>
  <c r="U16" i="48" s="1"/>
  <c r="M10" i="48"/>
  <c r="U10" i="48" s="1"/>
  <c r="M4" i="48"/>
  <c r="U4" i="48" s="1"/>
  <c r="X4" i="48" s="1"/>
  <c r="M57" i="48"/>
  <c r="U57" i="48" s="1"/>
  <c r="M39" i="48"/>
  <c r="U39" i="48" s="1"/>
  <c r="M25" i="48"/>
  <c r="U25" i="48" s="1"/>
  <c r="M13" i="48"/>
  <c r="U13" i="48" s="1"/>
  <c r="M54" i="48"/>
  <c r="U54" i="48" s="1"/>
  <c r="M36" i="48"/>
  <c r="U36" i="48" s="1"/>
  <c r="M24" i="48"/>
  <c r="U24" i="48" s="1"/>
  <c r="M12" i="48"/>
  <c r="U12" i="48" s="1"/>
  <c r="M63" i="48"/>
  <c r="U63" i="48" s="1"/>
  <c r="M45" i="48"/>
  <c r="U45" i="48" s="1"/>
  <c r="M30" i="48"/>
  <c r="U30" i="48" s="1"/>
  <c r="M18" i="48"/>
  <c r="U18" i="48" s="1"/>
  <c r="M6" i="48"/>
  <c r="U6" i="48" s="1"/>
  <c r="M27" i="48"/>
  <c r="U27" i="48" s="1"/>
  <c r="M60" i="48"/>
  <c r="U60" i="48" s="1"/>
  <c r="H7" i="48"/>
  <c r="I7" i="48" s="1"/>
  <c r="J7" i="48" s="1"/>
  <c r="H6" i="50"/>
  <c r="R4" i="42"/>
  <c r="R10" i="42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V6" i="43"/>
  <c r="V12" i="43"/>
  <c r="V15" i="43"/>
  <c r="V18" i="43"/>
  <c r="V21" i="43"/>
  <c r="V24" i="43"/>
  <c r="V27" i="43"/>
  <c r="V30" i="43"/>
  <c r="V33" i="43"/>
  <c r="V36" i="43"/>
  <c r="V39" i="43"/>
  <c r="V42" i="43"/>
  <c r="V45" i="43"/>
  <c r="V48" i="43"/>
  <c r="V51" i="43"/>
  <c r="V54" i="43"/>
  <c r="V57" i="43"/>
  <c r="V60" i="43"/>
  <c r="V63" i="43"/>
  <c r="V66" i="43"/>
  <c r="V69" i="43"/>
  <c r="V72" i="43"/>
  <c r="V75" i="43"/>
  <c r="R6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V6" i="45"/>
  <c r="V12" i="45"/>
  <c r="V15" i="45"/>
  <c r="V18" i="45"/>
  <c r="V21" i="45"/>
  <c r="V24" i="45"/>
  <c r="V27" i="45"/>
  <c r="V30" i="45"/>
  <c r="V33" i="45"/>
  <c r="V36" i="45"/>
  <c r="V39" i="45"/>
  <c r="V42" i="45"/>
  <c r="V45" i="45"/>
  <c r="V48" i="45"/>
  <c r="V51" i="45"/>
  <c r="V54" i="45"/>
  <c r="V57" i="45"/>
  <c r="V60" i="45"/>
  <c r="V63" i="45"/>
  <c r="V66" i="45"/>
  <c r="R3" i="46"/>
  <c r="M9" i="46"/>
  <c r="U9" i="46" s="1"/>
  <c r="M17" i="46"/>
  <c r="U17" i="46" s="1"/>
  <c r="M27" i="46"/>
  <c r="U27" i="46" s="1"/>
  <c r="M35" i="46"/>
  <c r="U35" i="46" s="1"/>
  <c r="M44" i="46"/>
  <c r="U44" i="46" s="1"/>
  <c r="M52" i="46"/>
  <c r="U52" i="46" s="1"/>
  <c r="M61" i="46"/>
  <c r="U61" i="46" s="1"/>
  <c r="M70" i="46"/>
  <c r="U70" i="46" s="1"/>
  <c r="M79" i="46"/>
  <c r="U79" i="46" s="1"/>
  <c r="M87" i="46"/>
  <c r="U87" i="46" s="1"/>
  <c r="H6" i="46"/>
  <c r="I6" i="46" s="1"/>
  <c r="J6" i="46" s="1"/>
  <c r="V89" i="46"/>
  <c r="V86" i="46"/>
  <c r="V83" i="46"/>
  <c r="V80" i="46"/>
  <c r="V77" i="46"/>
  <c r="V74" i="46"/>
  <c r="V71" i="46"/>
  <c r="V68" i="46"/>
  <c r="V65" i="46"/>
  <c r="V62" i="46"/>
  <c r="V59" i="46"/>
  <c r="V56" i="46"/>
  <c r="V53" i="46"/>
  <c r="V50" i="46"/>
  <c r="V47" i="46"/>
  <c r="V44" i="46"/>
  <c r="V41" i="46"/>
  <c r="V38" i="46"/>
  <c r="V35" i="46"/>
  <c r="V32" i="46"/>
  <c r="V29" i="46"/>
  <c r="V26" i="46"/>
  <c r="V85" i="46"/>
  <c r="V76" i="46"/>
  <c r="V67" i="46"/>
  <c r="V58" i="46"/>
  <c r="V49" i="46"/>
  <c r="V40" i="46"/>
  <c r="V31" i="46"/>
  <c r="V87" i="46"/>
  <c r="V78" i="46"/>
  <c r="V82" i="46"/>
  <c r="V73" i="46"/>
  <c r="V64" i="46"/>
  <c r="V55" i="46"/>
  <c r="V46" i="46"/>
  <c r="V37" i="46"/>
  <c r="V28" i="46"/>
  <c r="V19" i="46"/>
  <c r="V6" i="46"/>
  <c r="V17" i="46"/>
  <c r="V18" i="46"/>
  <c r="V27" i="46"/>
  <c r="R33" i="46"/>
  <c r="H39" i="46"/>
  <c r="I39" i="46" s="1"/>
  <c r="J39" i="46" s="1"/>
  <c r="H42" i="46"/>
  <c r="I42" i="46" s="1"/>
  <c r="J42" i="46" s="1"/>
  <c r="V48" i="46"/>
  <c r="V51" i="46"/>
  <c r="V54" i="46"/>
  <c r="R60" i="46"/>
  <c r="H66" i="46"/>
  <c r="I66" i="46" s="1"/>
  <c r="J66" i="46" s="1"/>
  <c r="H69" i="46"/>
  <c r="I69" i="46" s="1"/>
  <c r="J69" i="46" s="1"/>
  <c r="V75" i="46"/>
  <c r="H19" i="47"/>
  <c r="I19" i="47" s="1"/>
  <c r="J19" i="47" s="1"/>
  <c r="H23" i="47"/>
  <c r="I23" i="47" s="1"/>
  <c r="J23" i="47" s="1"/>
  <c r="H58" i="47"/>
  <c r="I58" i="47" s="1"/>
  <c r="J58" i="47" s="1"/>
  <c r="H4" i="50"/>
  <c r="H13" i="50"/>
  <c r="H22" i="50"/>
  <c r="Y4" i="51"/>
  <c r="Z4" i="51" s="1"/>
  <c r="H23" i="56"/>
  <c r="H21" i="58"/>
  <c r="I21" i="58" s="1"/>
  <c r="J21" i="58" s="1"/>
  <c r="H12" i="61"/>
  <c r="I12" i="61" s="1"/>
  <c r="J12" i="61" s="1"/>
  <c r="H15" i="61"/>
  <c r="I15" i="61" s="1"/>
  <c r="J15" i="61" s="1"/>
  <c r="H18" i="61"/>
  <c r="I18" i="61" s="1"/>
  <c r="J18" i="61" s="1"/>
  <c r="H21" i="61"/>
  <c r="I21" i="61" s="1"/>
  <c r="J21" i="61" s="1"/>
  <c r="H20" i="64"/>
  <c r="H9" i="66"/>
  <c r="I9" i="66" s="1"/>
  <c r="J9" i="66" s="1"/>
  <c r="H11" i="70"/>
  <c r="I11" i="70" s="1"/>
  <c r="J11" i="70" s="1"/>
  <c r="H95" i="77"/>
  <c r="I95" i="77" s="1"/>
  <c r="J95" i="77" s="1"/>
  <c r="H5" i="46"/>
  <c r="I5" i="46" s="1"/>
  <c r="J5" i="46" s="1"/>
  <c r="H28" i="46"/>
  <c r="I28" i="46" s="1"/>
  <c r="J28" i="46" s="1"/>
  <c r="H37" i="46"/>
  <c r="I37" i="46" s="1"/>
  <c r="J37" i="46" s="1"/>
  <c r="H46" i="46"/>
  <c r="I46" i="46" s="1"/>
  <c r="J46" i="46" s="1"/>
  <c r="H55" i="46"/>
  <c r="I55" i="46" s="1"/>
  <c r="J55" i="46" s="1"/>
  <c r="H64" i="46"/>
  <c r="I64" i="46" s="1"/>
  <c r="J64" i="46" s="1"/>
  <c r="H73" i="46"/>
  <c r="I73" i="46" s="1"/>
  <c r="J73" i="46" s="1"/>
  <c r="H82" i="46"/>
  <c r="I82" i="46" s="1"/>
  <c r="J82" i="46" s="1"/>
  <c r="Z4" i="47"/>
  <c r="R14" i="47"/>
  <c r="H17" i="47"/>
  <c r="I17" i="47" s="1"/>
  <c r="J17" i="47" s="1"/>
  <c r="R23" i="47"/>
  <c r="H26" i="47"/>
  <c r="I26" i="47" s="1"/>
  <c r="J26" i="47" s="1"/>
  <c r="R32" i="47"/>
  <c r="H35" i="47"/>
  <c r="I35" i="47" s="1"/>
  <c r="J35" i="47" s="1"/>
  <c r="R41" i="47"/>
  <c r="H44" i="47"/>
  <c r="I44" i="47" s="1"/>
  <c r="J44" i="47" s="1"/>
  <c r="R50" i="47"/>
  <c r="H53" i="47"/>
  <c r="I53" i="47" s="1"/>
  <c r="J53" i="47" s="1"/>
  <c r="R59" i="47"/>
  <c r="H62" i="47"/>
  <c r="I62" i="47" s="1"/>
  <c r="J62" i="47" s="1"/>
  <c r="R68" i="47"/>
  <c r="H71" i="47"/>
  <c r="I71" i="47" s="1"/>
  <c r="J71" i="47" s="1"/>
  <c r="R77" i="47"/>
  <c r="M20" i="49"/>
  <c r="U20" i="49" s="1"/>
  <c r="M14" i="49"/>
  <c r="U14" i="49" s="1"/>
  <c r="M8" i="49"/>
  <c r="U8" i="49" s="1"/>
  <c r="M19" i="49"/>
  <c r="U19" i="49" s="1"/>
  <c r="M13" i="49"/>
  <c r="U13" i="49" s="1"/>
  <c r="M7" i="49"/>
  <c r="U7" i="49" s="1"/>
  <c r="M18" i="49"/>
  <c r="U18" i="49" s="1"/>
  <c r="M12" i="49"/>
  <c r="U12" i="49" s="1"/>
  <c r="M6" i="49"/>
  <c r="U6" i="49" s="1"/>
  <c r="M23" i="49"/>
  <c r="U23" i="49" s="1"/>
  <c r="M17" i="49"/>
  <c r="U17" i="49" s="1"/>
  <c r="M11" i="49"/>
  <c r="U11" i="49" s="1"/>
  <c r="M5" i="49"/>
  <c r="U5" i="49" s="1"/>
  <c r="M22" i="49"/>
  <c r="U22" i="49" s="1"/>
  <c r="M16" i="49"/>
  <c r="U16" i="49" s="1"/>
  <c r="M10" i="49"/>
  <c r="U10" i="49" s="1"/>
  <c r="M4" i="49"/>
  <c r="U4" i="49" s="1"/>
  <c r="X4" i="49" s="1"/>
  <c r="H10" i="50"/>
  <c r="H12" i="50"/>
  <c r="H15" i="50"/>
  <c r="H18" i="50"/>
  <c r="H21" i="50"/>
  <c r="H11" i="51"/>
  <c r="R23" i="52"/>
  <c r="R22" i="52"/>
  <c r="R21" i="52"/>
  <c r="R20" i="52"/>
  <c r="R19" i="52"/>
  <c r="R18" i="52"/>
  <c r="R17" i="52"/>
  <c r="R16" i="52"/>
  <c r="R15" i="52"/>
  <c r="R14" i="52"/>
  <c r="R13" i="52"/>
  <c r="R12" i="52"/>
  <c r="R7" i="52"/>
  <c r="R6" i="52"/>
  <c r="R11" i="52"/>
  <c r="R5" i="52"/>
  <c r="R10" i="52"/>
  <c r="R3" i="52"/>
  <c r="R9" i="52"/>
  <c r="R4" i="52"/>
  <c r="H9" i="55"/>
  <c r="H19" i="56"/>
  <c r="H14" i="58"/>
  <c r="I14" i="58" s="1"/>
  <c r="J14" i="58" s="1"/>
  <c r="H15" i="58"/>
  <c r="I15" i="58" s="1"/>
  <c r="J15" i="58" s="1"/>
  <c r="M23" i="59"/>
  <c r="U23" i="59" s="1"/>
  <c r="M17" i="59"/>
  <c r="U17" i="59" s="1"/>
  <c r="M11" i="59"/>
  <c r="U11" i="59" s="1"/>
  <c r="M5" i="59"/>
  <c r="U5" i="59" s="1"/>
  <c r="M20" i="59"/>
  <c r="U20" i="59" s="1"/>
  <c r="M14" i="59"/>
  <c r="U14" i="59" s="1"/>
  <c r="M8" i="59"/>
  <c r="U8" i="59" s="1"/>
  <c r="M19" i="59"/>
  <c r="U19" i="59" s="1"/>
  <c r="M10" i="59"/>
  <c r="U10" i="59" s="1"/>
  <c r="M18" i="59"/>
  <c r="U18" i="59" s="1"/>
  <c r="M9" i="59"/>
  <c r="U9" i="59" s="1"/>
  <c r="M16" i="59"/>
  <c r="U16" i="59" s="1"/>
  <c r="M7" i="59"/>
  <c r="U7" i="59" s="1"/>
  <c r="M15" i="59"/>
  <c r="U15" i="59" s="1"/>
  <c r="M6" i="59"/>
  <c r="U6" i="59" s="1"/>
  <c r="M22" i="59"/>
  <c r="U22" i="59" s="1"/>
  <c r="M13" i="59"/>
  <c r="U13" i="59" s="1"/>
  <c r="M4" i="59"/>
  <c r="U4" i="59" s="1"/>
  <c r="X4" i="59" s="1"/>
  <c r="Z4" i="60"/>
  <c r="H12" i="72"/>
  <c r="H15" i="72"/>
  <c r="H18" i="72"/>
  <c r="H21" i="72"/>
  <c r="H39" i="73"/>
  <c r="I39" i="73" s="1"/>
  <c r="J39" i="73" s="1"/>
  <c r="H4" i="53"/>
  <c r="I4" i="53" s="1"/>
  <c r="J4" i="53" s="1"/>
  <c r="K4" i="53" s="1"/>
  <c r="AQ4" i="53" s="1"/>
  <c r="O23" i="55"/>
  <c r="P23" i="55" s="1"/>
  <c r="O22" i="55"/>
  <c r="P22" i="55" s="1"/>
  <c r="O21" i="55"/>
  <c r="P21" i="55" s="1"/>
  <c r="O20" i="55"/>
  <c r="P20" i="55" s="1"/>
  <c r="O19" i="55"/>
  <c r="P19" i="55" s="1"/>
  <c r="O18" i="55"/>
  <c r="P18" i="55" s="1"/>
  <c r="O17" i="55"/>
  <c r="P17" i="55" s="1"/>
  <c r="O16" i="55"/>
  <c r="P16" i="55" s="1"/>
  <c r="O15" i="55"/>
  <c r="P15" i="55" s="1"/>
  <c r="O14" i="55"/>
  <c r="P14" i="55" s="1"/>
  <c r="O13" i="55"/>
  <c r="P13" i="55" s="1"/>
  <c r="O12" i="55"/>
  <c r="P12" i="55" s="1"/>
  <c r="O8" i="55"/>
  <c r="P8" i="55" s="1"/>
  <c r="O10" i="55"/>
  <c r="P10" i="55" s="1"/>
  <c r="O7" i="55"/>
  <c r="P7" i="55" s="1"/>
  <c r="O6" i="55"/>
  <c r="P6" i="55" s="1"/>
  <c r="O5" i="55"/>
  <c r="P5" i="55" s="1"/>
  <c r="O3" i="55"/>
  <c r="R10" i="58"/>
  <c r="R3" i="58"/>
  <c r="R18" i="58"/>
  <c r="R12" i="58"/>
  <c r="R8" i="58"/>
  <c r="R23" i="58"/>
  <c r="R17" i="58"/>
  <c r="R22" i="58"/>
  <c r="R16" i="58"/>
  <c r="R11" i="58"/>
  <c r="R7" i="58"/>
  <c r="R21" i="58"/>
  <c r="R15" i="58"/>
  <c r="R6" i="58"/>
  <c r="R4" i="58"/>
  <c r="R20" i="58"/>
  <c r="R14" i="58"/>
  <c r="R9" i="58"/>
  <c r="H9" i="58"/>
  <c r="I9" i="58" s="1"/>
  <c r="J9" i="58" s="1"/>
  <c r="H23" i="58"/>
  <c r="I23" i="58" s="1"/>
  <c r="J23" i="58" s="1"/>
  <c r="H4" i="64"/>
  <c r="H17" i="64"/>
  <c r="Y5" i="71"/>
  <c r="H31" i="80"/>
  <c r="I31" i="80" s="1"/>
  <c r="J31" i="80" s="1"/>
  <c r="H11" i="52"/>
  <c r="Z4" i="53"/>
  <c r="H10" i="53"/>
  <c r="I10" i="53" s="1"/>
  <c r="J10" i="53" s="1"/>
  <c r="H5" i="54"/>
  <c r="I5" i="54" s="1"/>
  <c r="J5" i="54" s="1"/>
  <c r="H11" i="54"/>
  <c r="I11" i="54" s="1"/>
  <c r="J11" i="54" s="1"/>
  <c r="H4" i="55"/>
  <c r="H6" i="55"/>
  <c r="O9" i="55"/>
  <c r="P9" i="55" s="1"/>
  <c r="H16" i="56"/>
  <c r="H4" i="58"/>
  <c r="I4" i="58" s="1"/>
  <c r="J4" i="58" s="1"/>
  <c r="K4" i="58" s="1"/>
  <c r="H6" i="58"/>
  <c r="I6" i="58" s="1"/>
  <c r="J6" i="58" s="1"/>
  <c r="R19" i="58"/>
  <c r="O9" i="67"/>
  <c r="P9" i="67" s="1"/>
  <c r="O8" i="67"/>
  <c r="P8" i="67" s="1"/>
  <c r="O23" i="67"/>
  <c r="P23" i="67" s="1"/>
  <c r="O22" i="67"/>
  <c r="P22" i="67" s="1"/>
  <c r="O21" i="67"/>
  <c r="P21" i="67" s="1"/>
  <c r="O20" i="67"/>
  <c r="P20" i="67" s="1"/>
  <c r="O19" i="67"/>
  <c r="P19" i="67" s="1"/>
  <c r="O18" i="67"/>
  <c r="P18" i="67" s="1"/>
  <c r="O17" i="67"/>
  <c r="P17" i="67" s="1"/>
  <c r="O16" i="67"/>
  <c r="P16" i="67" s="1"/>
  <c r="O15" i="67"/>
  <c r="P15" i="67" s="1"/>
  <c r="O14" i="67"/>
  <c r="P14" i="67" s="1"/>
  <c r="O13" i="67"/>
  <c r="P13" i="67" s="1"/>
  <c r="O12" i="67"/>
  <c r="P12" i="67" s="1"/>
  <c r="O7" i="67"/>
  <c r="P7" i="67" s="1"/>
  <c r="O6" i="67"/>
  <c r="P6" i="67" s="1"/>
  <c r="O11" i="67"/>
  <c r="P11" i="67" s="1"/>
  <c r="O5" i="67"/>
  <c r="P5" i="67" s="1"/>
  <c r="O3" i="67"/>
  <c r="O10" i="67"/>
  <c r="P10" i="67" s="1"/>
  <c r="H14" i="72"/>
  <c r="H17" i="72"/>
  <c r="H20" i="72"/>
  <c r="H23" i="72"/>
  <c r="H21" i="73"/>
  <c r="I21" i="73" s="1"/>
  <c r="J21" i="73" s="1"/>
  <c r="H71" i="79"/>
  <c r="I71" i="79" s="1"/>
  <c r="J71" i="79" s="1"/>
  <c r="H10" i="47"/>
  <c r="I10" i="47" s="1"/>
  <c r="J10" i="47" s="1"/>
  <c r="R64" i="47"/>
  <c r="H9" i="50"/>
  <c r="O9" i="51"/>
  <c r="P9" i="51" s="1"/>
  <c r="O8" i="51"/>
  <c r="P8" i="51" s="1"/>
  <c r="O23" i="51"/>
  <c r="P23" i="51" s="1"/>
  <c r="O22" i="51"/>
  <c r="P22" i="51" s="1"/>
  <c r="O21" i="51"/>
  <c r="P21" i="51" s="1"/>
  <c r="O20" i="51"/>
  <c r="P20" i="51" s="1"/>
  <c r="O19" i="51"/>
  <c r="P19" i="51" s="1"/>
  <c r="O18" i="51"/>
  <c r="P18" i="51" s="1"/>
  <c r="O17" i="51"/>
  <c r="P17" i="51" s="1"/>
  <c r="O16" i="51"/>
  <c r="P16" i="51" s="1"/>
  <c r="O15" i="51"/>
  <c r="P15" i="51" s="1"/>
  <c r="O14" i="51"/>
  <c r="P14" i="51" s="1"/>
  <c r="O13" i="51"/>
  <c r="P13" i="51" s="1"/>
  <c r="O12" i="51"/>
  <c r="P12" i="51" s="1"/>
  <c r="O7" i="51"/>
  <c r="P7" i="51" s="1"/>
  <c r="O6" i="51"/>
  <c r="P6" i="51" s="1"/>
  <c r="O11" i="51"/>
  <c r="P11" i="51" s="1"/>
  <c r="O5" i="51"/>
  <c r="P5" i="51" s="1"/>
  <c r="O10" i="52"/>
  <c r="P10" i="52" s="1"/>
  <c r="O3" i="52"/>
  <c r="O9" i="52"/>
  <c r="P9" i="52" s="1"/>
  <c r="O8" i="52"/>
  <c r="P8" i="52" s="1"/>
  <c r="O23" i="52"/>
  <c r="P23" i="52" s="1"/>
  <c r="O22" i="52"/>
  <c r="P22" i="52" s="1"/>
  <c r="O21" i="52"/>
  <c r="P21" i="52" s="1"/>
  <c r="O20" i="52"/>
  <c r="P20" i="52" s="1"/>
  <c r="O19" i="52"/>
  <c r="P19" i="52" s="1"/>
  <c r="O18" i="52"/>
  <c r="P18" i="52" s="1"/>
  <c r="O17" i="52"/>
  <c r="P17" i="52" s="1"/>
  <c r="O16" i="52"/>
  <c r="P16" i="52" s="1"/>
  <c r="O15" i="52"/>
  <c r="P15" i="52" s="1"/>
  <c r="O14" i="52"/>
  <c r="P14" i="52" s="1"/>
  <c r="O13" i="52"/>
  <c r="P13" i="52" s="1"/>
  <c r="O12" i="52"/>
  <c r="P12" i="52" s="1"/>
  <c r="O7" i="52"/>
  <c r="P7" i="52" s="1"/>
  <c r="O6" i="52"/>
  <c r="P6" i="52" s="1"/>
  <c r="H8" i="54"/>
  <c r="I8" i="54" s="1"/>
  <c r="J8" i="54" s="1"/>
  <c r="H17" i="56"/>
  <c r="H4" i="57"/>
  <c r="I4" i="57" s="1"/>
  <c r="J4" i="57" s="1"/>
  <c r="K4" i="57" s="1"/>
  <c r="Q10" i="57"/>
  <c r="Q6" i="57"/>
  <c r="Q22" i="57"/>
  <c r="Q20" i="57"/>
  <c r="Q18" i="57"/>
  <c r="Q16" i="57"/>
  <c r="Q14" i="57"/>
  <c r="Q12" i="57"/>
  <c r="Q9" i="57"/>
  <c r="Q11" i="57"/>
  <c r="Q7" i="57"/>
  <c r="Q5" i="57"/>
  <c r="Q23" i="57"/>
  <c r="Q21" i="57"/>
  <c r="Q19" i="57"/>
  <c r="Q17" i="57"/>
  <c r="Q15" i="57"/>
  <c r="Q13" i="57"/>
  <c r="Q8" i="57"/>
  <c r="R13" i="58"/>
  <c r="H17" i="58"/>
  <c r="I17" i="58" s="1"/>
  <c r="J17" i="58" s="1"/>
  <c r="R23" i="63"/>
  <c r="R22" i="63"/>
  <c r="R21" i="63"/>
  <c r="R20" i="63"/>
  <c r="R19" i="63"/>
  <c r="R18" i="63"/>
  <c r="R17" i="63"/>
  <c r="R16" i="63"/>
  <c r="R15" i="63"/>
  <c r="R14" i="63"/>
  <c r="R13" i="63"/>
  <c r="R12" i="63"/>
  <c r="R7" i="63"/>
  <c r="R6" i="63"/>
  <c r="R11" i="63"/>
  <c r="R5" i="63"/>
  <c r="R10" i="63"/>
  <c r="R3" i="63"/>
  <c r="R9" i="63"/>
  <c r="R4" i="63"/>
  <c r="R8" i="63"/>
  <c r="H14" i="64"/>
  <c r="H23" i="64"/>
  <c r="O9" i="70"/>
  <c r="P9" i="70" s="1"/>
  <c r="O8" i="70"/>
  <c r="P8" i="70" s="1"/>
  <c r="O23" i="70"/>
  <c r="P23" i="70" s="1"/>
  <c r="O22" i="70"/>
  <c r="P22" i="70" s="1"/>
  <c r="O21" i="70"/>
  <c r="P21" i="70" s="1"/>
  <c r="O20" i="70"/>
  <c r="P20" i="70" s="1"/>
  <c r="O19" i="70"/>
  <c r="P19" i="70" s="1"/>
  <c r="O18" i="70"/>
  <c r="P18" i="70" s="1"/>
  <c r="O17" i="70"/>
  <c r="P17" i="70" s="1"/>
  <c r="O16" i="70"/>
  <c r="P16" i="70" s="1"/>
  <c r="O15" i="70"/>
  <c r="P15" i="70" s="1"/>
  <c r="O14" i="70"/>
  <c r="P14" i="70" s="1"/>
  <c r="O13" i="70"/>
  <c r="P13" i="70" s="1"/>
  <c r="O12" i="70"/>
  <c r="P12" i="70" s="1"/>
  <c r="O11" i="70"/>
  <c r="P11" i="70" s="1"/>
  <c r="O10" i="70"/>
  <c r="P10" i="70" s="1"/>
  <c r="O7" i="70"/>
  <c r="P7" i="70" s="1"/>
  <c r="O6" i="70"/>
  <c r="P6" i="70" s="1"/>
  <c r="O5" i="70"/>
  <c r="P5" i="70" s="1"/>
  <c r="O3" i="70"/>
  <c r="H31" i="46"/>
  <c r="I31" i="46" s="1"/>
  <c r="J31" i="46" s="1"/>
  <c r="H40" i="46"/>
  <c r="I40" i="46" s="1"/>
  <c r="J40" i="46" s="1"/>
  <c r="H49" i="46"/>
  <c r="I49" i="46" s="1"/>
  <c r="J49" i="46" s="1"/>
  <c r="H58" i="46"/>
  <c r="I58" i="46" s="1"/>
  <c r="J58" i="46" s="1"/>
  <c r="H67" i="46"/>
  <c r="I67" i="46" s="1"/>
  <c r="J67" i="46" s="1"/>
  <c r="H76" i="46"/>
  <c r="I76" i="46" s="1"/>
  <c r="J76" i="46" s="1"/>
  <c r="H85" i="46"/>
  <c r="I85" i="46" s="1"/>
  <c r="J85" i="46" s="1"/>
  <c r="R9" i="47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39" i="47"/>
  <c r="R36" i="47"/>
  <c r="R33" i="47"/>
  <c r="R30" i="47"/>
  <c r="R27" i="47"/>
  <c r="R24" i="47"/>
  <c r="R21" i="47"/>
  <c r="R18" i="47"/>
  <c r="R15" i="47"/>
  <c r="R12" i="47"/>
  <c r="R6" i="47"/>
  <c r="R7" i="47"/>
  <c r="R17" i="47"/>
  <c r="H20" i="47"/>
  <c r="I20" i="47" s="1"/>
  <c r="J20" i="47" s="1"/>
  <c r="R26" i="47"/>
  <c r="H29" i="47"/>
  <c r="I29" i="47" s="1"/>
  <c r="J29" i="47" s="1"/>
  <c r="R35" i="47"/>
  <c r="H38" i="47"/>
  <c r="I38" i="47" s="1"/>
  <c r="J38" i="47" s="1"/>
  <c r="R44" i="47"/>
  <c r="H47" i="47"/>
  <c r="I47" i="47" s="1"/>
  <c r="J47" i="47" s="1"/>
  <c r="R53" i="47"/>
  <c r="H56" i="47"/>
  <c r="I56" i="47" s="1"/>
  <c r="J56" i="47" s="1"/>
  <c r="R62" i="47"/>
  <c r="H65" i="47"/>
  <c r="I65" i="47" s="1"/>
  <c r="J65" i="47" s="1"/>
  <c r="R71" i="47"/>
  <c r="H74" i="47"/>
  <c r="I74" i="47" s="1"/>
  <c r="J74" i="47" s="1"/>
  <c r="H5" i="48"/>
  <c r="I5" i="48" s="1"/>
  <c r="J5" i="48" s="1"/>
  <c r="O23" i="49"/>
  <c r="P23" i="49" s="1"/>
  <c r="O22" i="49"/>
  <c r="P22" i="49" s="1"/>
  <c r="O21" i="49"/>
  <c r="P21" i="49" s="1"/>
  <c r="O20" i="49"/>
  <c r="P20" i="49" s="1"/>
  <c r="O19" i="49"/>
  <c r="P19" i="49" s="1"/>
  <c r="O18" i="49"/>
  <c r="P18" i="49" s="1"/>
  <c r="O17" i="49"/>
  <c r="P17" i="49" s="1"/>
  <c r="O16" i="49"/>
  <c r="P16" i="49" s="1"/>
  <c r="O15" i="49"/>
  <c r="P15" i="49" s="1"/>
  <c r="O14" i="49"/>
  <c r="P14" i="49" s="1"/>
  <c r="O13" i="49"/>
  <c r="P13" i="49" s="1"/>
  <c r="O12" i="49"/>
  <c r="P12" i="49" s="1"/>
  <c r="O11" i="49"/>
  <c r="P11" i="49" s="1"/>
  <c r="O10" i="49"/>
  <c r="P10" i="49" s="1"/>
  <c r="O9" i="49"/>
  <c r="P9" i="49" s="1"/>
  <c r="O8" i="49"/>
  <c r="P8" i="49" s="1"/>
  <c r="O3" i="49"/>
  <c r="K5" i="49"/>
  <c r="K6" i="49" s="1"/>
  <c r="K7" i="49" s="1"/>
  <c r="K8" i="49" s="1"/>
  <c r="K9" i="49" s="1"/>
  <c r="O7" i="49"/>
  <c r="P7" i="49" s="1"/>
  <c r="M20" i="50"/>
  <c r="U20" i="50" s="1"/>
  <c r="M14" i="50"/>
  <c r="U14" i="50" s="1"/>
  <c r="M8" i="50"/>
  <c r="U8" i="50" s="1"/>
  <c r="M19" i="50"/>
  <c r="U19" i="50" s="1"/>
  <c r="M13" i="50"/>
  <c r="U13" i="50" s="1"/>
  <c r="M7" i="50"/>
  <c r="U7" i="50" s="1"/>
  <c r="M18" i="50"/>
  <c r="U18" i="50" s="1"/>
  <c r="M12" i="50"/>
  <c r="U12" i="50" s="1"/>
  <c r="M6" i="50"/>
  <c r="U6" i="50" s="1"/>
  <c r="M23" i="50"/>
  <c r="U23" i="50" s="1"/>
  <c r="M17" i="50"/>
  <c r="U17" i="50" s="1"/>
  <c r="M11" i="50"/>
  <c r="U11" i="50" s="1"/>
  <c r="M5" i="50"/>
  <c r="U5" i="50" s="1"/>
  <c r="M22" i="50"/>
  <c r="U22" i="50" s="1"/>
  <c r="M16" i="50"/>
  <c r="U16" i="50" s="1"/>
  <c r="M10" i="50"/>
  <c r="U10" i="50" s="1"/>
  <c r="M4" i="50"/>
  <c r="U4" i="50" s="1"/>
  <c r="X4" i="50" s="1"/>
  <c r="H7" i="50"/>
  <c r="H14" i="50"/>
  <c r="H17" i="50"/>
  <c r="H20" i="50"/>
  <c r="H23" i="50"/>
  <c r="H10" i="51"/>
  <c r="H5" i="52"/>
  <c r="O11" i="52"/>
  <c r="P11" i="52" s="1"/>
  <c r="Q10" i="53"/>
  <c r="Q9" i="53"/>
  <c r="Q8" i="53"/>
  <c r="Q23" i="53"/>
  <c r="Q22" i="53"/>
  <c r="Q21" i="53"/>
  <c r="Q20" i="53"/>
  <c r="Q19" i="53"/>
  <c r="Q18" i="53"/>
  <c r="Q17" i="53"/>
  <c r="Q16" i="53"/>
  <c r="Q15" i="53"/>
  <c r="Q14" i="53"/>
  <c r="Q13" i="53"/>
  <c r="Q12" i="53"/>
  <c r="Q7" i="53"/>
  <c r="Q6" i="53"/>
  <c r="Q5" i="53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18" i="55"/>
  <c r="U18" i="55" s="1"/>
  <c r="M12" i="55"/>
  <c r="U12" i="55" s="1"/>
  <c r="M6" i="55"/>
  <c r="U6" i="55" s="1"/>
  <c r="M23" i="55"/>
  <c r="U23" i="55" s="1"/>
  <c r="M17" i="55"/>
  <c r="U17" i="55" s="1"/>
  <c r="M11" i="55"/>
  <c r="U11" i="55" s="1"/>
  <c r="M5" i="55"/>
  <c r="U5" i="55" s="1"/>
  <c r="M22" i="55"/>
  <c r="U22" i="55" s="1"/>
  <c r="M16" i="55"/>
  <c r="U16" i="55" s="1"/>
  <c r="M10" i="55"/>
  <c r="U10" i="55" s="1"/>
  <c r="M4" i="55"/>
  <c r="U4" i="55" s="1"/>
  <c r="X4" i="55" s="1"/>
  <c r="AH4" i="55" s="1"/>
  <c r="Z4" i="55"/>
  <c r="H11" i="55"/>
  <c r="O10" i="56"/>
  <c r="P10" i="56" s="1"/>
  <c r="O3" i="56"/>
  <c r="O22" i="56"/>
  <c r="P22" i="56" s="1"/>
  <c r="O16" i="56"/>
  <c r="P16" i="56" s="1"/>
  <c r="O11" i="56"/>
  <c r="P11" i="56" s="1"/>
  <c r="O21" i="56"/>
  <c r="P21" i="56" s="1"/>
  <c r="O15" i="56"/>
  <c r="P15" i="56" s="1"/>
  <c r="O7" i="56"/>
  <c r="P7" i="56" s="1"/>
  <c r="O20" i="56"/>
  <c r="P20" i="56" s="1"/>
  <c r="O14" i="56"/>
  <c r="P14" i="56" s="1"/>
  <c r="O9" i="56"/>
  <c r="P9" i="56" s="1"/>
  <c r="O6" i="56"/>
  <c r="P6" i="56" s="1"/>
  <c r="O19" i="56"/>
  <c r="P19" i="56" s="1"/>
  <c r="O13" i="56"/>
  <c r="P13" i="56" s="1"/>
  <c r="O18" i="56"/>
  <c r="P18" i="56" s="1"/>
  <c r="O12" i="56"/>
  <c r="P12" i="56" s="1"/>
  <c r="O8" i="56"/>
  <c r="P8" i="56" s="1"/>
  <c r="H13" i="56"/>
  <c r="H22" i="56"/>
  <c r="H8" i="57"/>
  <c r="I8" i="57" s="1"/>
  <c r="J8" i="57" s="1"/>
  <c r="M22" i="58"/>
  <c r="U22" i="58" s="1"/>
  <c r="M16" i="58"/>
  <c r="U16" i="58" s="1"/>
  <c r="M10" i="58"/>
  <c r="U10" i="58" s="1"/>
  <c r="M4" i="58"/>
  <c r="U4" i="58" s="1"/>
  <c r="X4" i="58" s="1"/>
  <c r="M19" i="58"/>
  <c r="U19" i="58" s="1"/>
  <c r="M13" i="58"/>
  <c r="U13" i="58" s="1"/>
  <c r="M7" i="58"/>
  <c r="U7" i="58" s="1"/>
  <c r="M20" i="58"/>
  <c r="U20" i="58" s="1"/>
  <c r="M11" i="58"/>
  <c r="U11" i="58" s="1"/>
  <c r="M18" i="58"/>
  <c r="U18" i="58" s="1"/>
  <c r="M9" i="58"/>
  <c r="U9" i="58" s="1"/>
  <c r="M17" i="58"/>
  <c r="U17" i="58" s="1"/>
  <c r="M8" i="58"/>
  <c r="U8" i="58" s="1"/>
  <c r="M15" i="58"/>
  <c r="U15" i="58" s="1"/>
  <c r="M6" i="58"/>
  <c r="U6" i="58" s="1"/>
  <c r="M23" i="58"/>
  <c r="U23" i="58" s="1"/>
  <c r="M14" i="58"/>
  <c r="U14" i="58" s="1"/>
  <c r="M5" i="58"/>
  <c r="U5" i="58" s="1"/>
  <c r="R5" i="58"/>
  <c r="H13" i="72"/>
  <c r="H16" i="72"/>
  <c r="H19" i="72"/>
  <c r="H22" i="72"/>
  <c r="AE3" i="48"/>
  <c r="R4" i="48"/>
  <c r="R10" i="48"/>
  <c r="R14" i="48"/>
  <c r="R17" i="48"/>
  <c r="R20" i="48"/>
  <c r="R23" i="48"/>
  <c r="R26" i="48"/>
  <c r="R29" i="48"/>
  <c r="R32" i="48"/>
  <c r="R35" i="48"/>
  <c r="R38" i="48"/>
  <c r="R41" i="48"/>
  <c r="R44" i="48"/>
  <c r="R47" i="48"/>
  <c r="R50" i="48"/>
  <c r="R53" i="48"/>
  <c r="R56" i="48"/>
  <c r="R59" i="48"/>
  <c r="R62" i="48"/>
  <c r="R65" i="48"/>
  <c r="R68" i="48"/>
  <c r="Q8" i="50"/>
  <c r="R8" i="51"/>
  <c r="Q9" i="51"/>
  <c r="M6" i="52"/>
  <c r="U6" i="52" s="1"/>
  <c r="M12" i="52"/>
  <c r="U12" i="52" s="1"/>
  <c r="M18" i="52"/>
  <c r="U18" i="52" s="1"/>
  <c r="V12" i="52"/>
  <c r="V13" i="52"/>
  <c r="V14" i="52"/>
  <c r="V15" i="52"/>
  <c r="V16" i="52"/>
  <c r="V17" i="52"/>
  <c r="V18" i="52"/>
  <c r="V19" i="52"/>
  <c r="V20" i="52"/>
  <c r="V21" i="52"/>
  <c r="V22" i="52"/>
  <c r="V23" i="52"/>
  <c r="AH3" i="53"/>
  <c r="AQ3" i="53" s="1"/>
  <c r="M7" i="53"/>
  <c r="U7" i="53" s="1"/>
  <c r="M13" i="53"/>
  <c r="U13" i="53" s="1"/>
  <c r="M19" i="53"/>
  <c r="U19" i="53" s="1"/>
  <c r="O8" i="53"/>
  <c r="P8" i="53" s="1"/>
  <c r="M9" i="54"/>
  <c r="U9" i="54" s="1"/>
  <c r="M15" i="54"/>
  <c r="U15" i="54" s="1"/>
  <c r="M21" i="54"/>
  <c r="U21" i="54" s="1"/>
  <c r="R6" i="54"/>
  <c r="R7" i="54"/>
  <c r="O9" i="54"/>
  <c r="P9" i="54" s="1"/>
  <c r="R12" i="54"/>
  <c r="R13" i="54"/>
  <c r="R14" i="54"/>
  <c r="R15" i="54"/>
  <c r="R16" i="54"/>
  <c r="R17" i="54"/>
  <c r="R18" i="54"/>
  <c r="R19" i="54"/>
  <c r="R20" i="54"/>
  <c r="R21" i="54"/>
  <c r="R22" i="54"/>
  <c r="R23" i="54"/>
  <c r="Q11" i="55"/>
  <c r="Q16" i="55"/>
  <c r="Q22" i="55"/>
  <c r="H11" i="56"/>
  <c r="R11" i="56"/>
  <c r="R16" i="56"/>
  <c r="R22" i="56"/>
  <c r="O9" i="57"/>
  <c r="P9" i="57" s="1"/>
  <c r="O23" i="57"/>
  <c r="P23" i="57" s="1"/>
  <c r="O22" i="57"/>
  <c r="P22" i="57" s="1"/>
  <c r="O21" i="57"/>
  <c r="P21" i="57" s="1"/>
  <c r="O20" i="57"/>
  <c r="P20" i="57" s="1"/>
  <c r="O19" i="57"/>
  <c r="P19" i="57" s="1"/>
  <c r="O18" i="57"/>
  <c r="P18" i="57" s="1"/>
  <c r="O17" i="57"/>
  <c r="P17" i="57" s="1"/>
  <c r="O16" i="57"/>
  <c r="P16" i="57" s="1"/>
  <c r="O15" i="57"/>
  <c r="P15" i="57" s="1"/>
  <c r="O14" i="57"/>
  <c r="P14" i="57" s="1"/>
  <c r="O13" i="57"/>
  <c r="P13" i="57" s="1"/>
  <c r="O12" i="57"/>
  <c r="P12" i="57" s="1"/>
  <c r="O7" i="57"/>
  <c r="P7" i="57" s="1"/>
  <c r="O6" i="57"/>
  <c r="P6" i="57" s="1"/>
  <c r="O5" i="57"/>
  <c r="P5" i="57" s="1"/>
  <c r="H10" i="57"/>
  <c r="I10" i="57" s="1"/>
  <c r="J10" i="57" s="1"/>
  <c r="O11" i="57"/>
  <c r="P11" i="57" s="1"/>
  <c r="V12" i="58"/>
  <c r="V18" i="58"/>
  <c r="O22" i="58"/>
  <c r="P22" i="58" s="1"/>
  <c r="H6" i="59"/>
  <c r="H7" i="59"/>
  <c r="P5" i="60"/>
  <c r="P8" i="60"/>
  <c r="H10" i="60"/>
  <c r="P11" i="60"/>
  <c r="Q15" i="60"/>
  <c r="Q21" i="60"/>
  <c r="M19" i="61"/>
  <c r="U19" i="61" s="1"/>
  <c r="M13" i="61"/>
  <c r="U13" i="61" s="1"/>
  <c r="M7" i="61"/>
  <c r="U7" i="61" s="1"/>
  <c r="M22" i="61"/>
  <c r="U22" i="61" s="1"/>
  <c r="M16" i="61"/>
  <c r="U16" i="61" s="1"/>
  <c r="M10" i="61"/>
  <c r="U10" i="61" s="1"/>
  <c r="M4" i="61"/>
  <c r="U4" i="61" s="1"/>
  <c r="X4" i="61" s="1"/>
  <c r="AH4" i="61" s="1"/>
  <c r="M21" i="61"/>
  <c r="U21" i="61" s="1"/>
  <c r="M15" i="61"/>
  <c r="U15" i="61" s="1"/>
  <c r="M9" i="61"/>
  <c r="U9" i="61" s="1"/>
  <c r="M14" i="61"/>
  <c r="U14" i="61" s="1"/>
  <c r="M20" i="66"/>
  <c r="U20" i="66" s="1"/>
  <c r="M14" i="66"/>
  <c r="U14" i="66" s="1"/>
  <c r="M8" i="66"/>
  <c r="U8" i="66" s="1"/>
  <c r="M19" i="66"/>
  <c r="U19" i="66" s="1"/>
  <c r="M13" i="66"/>
  <c r="U13" i="66" s="1"/>
  <c r="M7" i="66"/>
  <c r="U7" i="66" s="1"/>
  <c r="M18" i="66"/>
  <c r="U18" i="66" s="1"/>
  <c r="M12" i="66"/>
  <c r="U12" i="66" s="1"/>
  <c r="M6" i="66"/>
  <c r="U6" i="66" s="1"/>
  <c r="M23" i="66"/>
  <c r="U23" i="66" s="1"/>
  <c r="M17" i="66"/>
  <c r="U17" i="66" s="1"/>
  <c r="M11" i="66"/>
  <c r="U11" i="66" s="1"/>
  <c r="M5" i="66"/>
  <c r="U5" i="66" s="1"/>
  <c r="M22" i="66"/>
  <c r="U22" i="66" s="1"/>
  <c r="M16" i="66"/>
  <c r="U16" i="66" s="1"/>
  <c r="M10" i="66"/>
  <c r="U10" i="66" s="1"/>
  <c r="M4" i="66"/>
  <c r="U4" i="66" s="1"/>
  <c r="X4" i="66" s="1"/>
  <c r="AH4" i="66" s="1"/>
  <c r="H7" i="66"/>
  <c r="I7" i="66" s="1"/>
  <c r="J7" i="66" s="1"/>
  <c r="H14" i="66"/>
  <c r="I14" i="66" s="1"/>
  <c r="J14" i="66" s="1"/>
  <c r="H17" i="66"/>
  <c r="I17" i="66" s="1"/>
  <c r="J17" i="66" s="1"/>
  <c r="H20" i="66"/>
  <c r="I20" i="66" s="1"/>
  <c r="J20" i="66" s="1"/>
  <c r="H23" i="66"/>
  <c r="I23" i="66" s="1"/>
  <c r="J23" i="66" s="1"/>
  <c r="H10" i="67"/>
  <c r="M19" i="69"/>
  <c r="U19" i="69" s="1"/>
  <c r="M13" i="69"/>
  <c r="U13" i="69" s="1"/>
  <c r="M7" i="69"/>
  <c r="U7" i="69" s="1"/>
  <c r="M18" i="69"/>
  <c r="U18" i="69" s="1"/>
  <c r="M12" i="69"/>
  <c r="U12" i="69" s="1"/>
  <c r="M6" i="69"/>
  <c r="U6" i="69" s="1"/>
  <c r="M20" i="69"/>
  <c r="U20" i="69" s="1"/>
  <c r="M10" i="69"/>
  <c r="U10" i="69" s="1"/>
  <c r="M17" i="69"/>
  <c r="U17" i="69" s="1"/>
  <c r="M9" i="69"/>
  <c r="U9" i="69" s="1"/>
  <c r="M16" i="69"/>
  <c r="U16" i="69" s="1"/>
  <c r="M8" i="69"/>
  <c r="U8" i="69" s="1"/>
  <c r="M23" i="69"/>
  <c r="U23" i="69" s="1"/>
  <c r="M15" i="69"/>
  <c r="U15" i="69" s="1"/>
  <c r="M5" i="69"/>
  <c r="U5" i="69" s="1"/>
  <c r="M22" i="69"/>
  <c r="U22" i="69" s="1"/>
  <c r="M14" i="69"/>
  <c r="U14" i="69" s="1"/>
  <c r="M4" i="69"/>
  <c r="U4" i="69" s="1"/>
  <c r="X4" i="69" s="1"/>
  <c r="AH4" i="69" s="1"/>
  <c r="H10" i="69"/>
  <c r="I10" i="69" s="1"/>
  <c r="J10" i="69" s="1"/>
  <c r="X5" i="70"/>
  <c r="Z5" i="70" s="1"/>
  <c r="H24" i="73"/>
  <c r="I24" i="73" s="1"/>
  <c r="J24" i="73" s="1"/>
  <c r="H42" i="73"/>
  <c r="I42" i="73" s="1"/>
  <c r="J42" i="73" s="1"/>
  <c r="H97" i="73"/>
  <c r="I97" i="73" s="1"/>
  <c r="J97" i="73" s="1"/>
  <c r="V67" i="76"/>
  <c r="V66" i="76"/>
  <c r="V11" i="76"/>
  <c r="V5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V18" i="76"/>
  <c r="V15" i="76"/>
  <c r="V12" i="76"/>
  <c r="V6" i="76"/>
  <c r="V68" i="76"/>
  <c r="V63" i="76"/>
  <c r="V64" i="76"/>
  <c r="V61" i="76"/>
  <c r="V58" i="76"/>
  <c r="V55" i="76"/>
  <c r="V52" i="76"/>
  <c r="V49" i="76"/>
  <c r="V46" i="76"/>
  <c r="V43" i="76"/>
  <c r="V40" i="76"/>
  <c r="V37" i="76"/>
  <c r="V34" i="76"/>
  <c r="V31" i="76"/>
  <c r="V28" i="76"/>
  <c r="V25" i="76"/>
  <c r="V22" i="76"/>
  <c r="V19" i="76"/>
  <c r="V16" i="76"/>
  <c r="V13" i="76"/>
  <c r="V8" i="76"/>
  <c r="V7" i="76"/>
  <c r="V62" i="76"/>
  <c r="V53" i="76"/>
  <c r="V44" i="76"/>
  <c r="V35" i="76"/>
  <c r="V26" i="76"/>
  <c r="V17" i="76"/>
  <c r="V10" i="76"/>
  <c r="V9" i="76"/>
  <c r="V65" i="76"/>
  <c r="V59" i="76"/>
  <c r="V50" i="76"/>
  <c r="V41" i="76"/>
  <c r="V32" i="76"/>
  <c r="V23" i="76"/>
  <c r="V14" i="76"/>
  <c r="V4" i="76"/>
  <c r="Y4" i="76" s="1"/>
  <c r="V56" i="76"/>
  <c r="V47" i="76"/>
  <c r="V38" i="76"/>
  <c r="V29" i="76"/>
  <c r="V20" i="76"/>
  <c r="H4" i="48"/>
  <c r="I4" i="48" s="1"/>
  <c r="J4" i="48" s="1"/>
  <c r="K4" i="48" s="1"/>
  <c r="K5" i="48" s="1"/>
  <c r="R9" i="48"/>
  <c r="H10" i="48"/>
  <c r="I10" i="48" s="1"/>
  <c r="J10" i="48" s="1"/>
  <c r="H14" i="48"/>
  <c r="I14" i="48" s="1"/>
  <c r="J14" i="48" s="1"/>
  <c r="H17" i="48"/>
  <c r="I17" i="48" s="1"/>
  <c r="J17" i="48" s="1"/>
  <c r="H20" i="48"/>
  <c r="I20" i="48" s="1"/>
  <c r="J20" i="48" s="1"/>
  <c r="H23" i="48"/>
  <c r="I23" i="48" s="1"/>
  <c r="J23" i="48" s="1"/>
  <c r="H26" i="48"/>
  <c r="I26" i="48" s="1"/>
  <c r="J26" i="48" s="1"/>
  <c r="H29" i="48"/>
  <c r="I29" i="48" s="1"/>
  <c r="J29" i="48" s="1"/>
  <c r="H32" i="48"/>
  <c r="I32" i="48" s="1"/>
  <c r="J32" i="48" s="1"/>
  <c r="H35" i="48"/>
  <c r="I35" i="48" s="1"/>
  <c r="J35" i="48" s="1"/>
  <c r="H38" i="48"/>
  <c r="I38" i="48" s="1"/>
  <c r="J38" i="48" s="1"/>
  <c r="H41" i="48"/>
  <c r="I41" i="48" s="1"/>
  <c r="J41" i="48" s="1"/>
  <c r="H44" i="48"/>
  <c r="I44" i="48" s="1"/>
  <c r="J44" i="48" s="1"/>
  <c r="H47" i="48"/>
  <c r="I47" i="48" s="1"/>
  <c r="J47" i="48" s="1"/>
  <c r="H50" i="48"/>
  <c r="I50" i="48" s="1"/>
  <c r="J50" i="48" s="1"/>
  <c r="H53" i="48"/>
  <c r="I53" i="48" s="1"/>
  <c r="J53" i="48" s="1"/>
  <c r="H56" i="48"/>
  <c r="I56" i="48" s="1"/>
  <c r="J56" i="48" s="1"/>
  <c r="H59" i="48"/>
  <c r="I59" i="48" s="1"/>
  <c r="J59" i="48" s="1"/>
  <c r="H62" i="48"/>
  <c r="I62" i="48" s="1"/>
  <c r="J62" i="48" s="1"/>
  <c r="H65" i="48"/>
  <c r="I65" i="48" s="1"/>
  <c r="J65" i="48" s="1"/>
  <c r="H68" i="48"/>
  <c r="I68" i="48" s="1"/>
  <c r="J68" i="48" s="1"/>
  <c r="Q5" i="49"/>
  <c r="Q6" i="49"/>
  <c r="Q7" i="49"/>
  <c r="R8" i="50"/>
  <c r="Q9" i="50"/>
  <c r="R4" i="51"/>
  <c r="R9" i="51"/>
  <c r="Q10" i="51"/>
  <c r="M7" i="52"/>
  <c r="U7" i="52" s="1"/>
  <c r="M13" i="52"/>
  <c r="U13" i="52" s="1"/>
  <c r="M19" i="52"/>
  <c r="U19" i="52" s="1"/>
  <c r="Q11" i="52"/>
  <c r="M8" i="53"/>
  <c r="U8" i="53" s="1"/>
  <c r="M14" i="53"/>
  <c r="U14" i="53" s="1"/>
  <c r="M20" i="53"/>
  <c r="U20" i="53" s="1"/>
  <c r="O9" i="53"/>
  <c r="P9" i="53" s="1"/>
  <c r="O3" i="54"/>
  <c r="M4" i="54"/>
  <c r="U4" i="54" s="1"/>
  <c r="X4" i="54" s="1"/>
  <c r="AH4" i="54" s="1"/>
  <c r="M10" i="54"/>
  <c r="U10" i="54" s="1"/>
  <c r="M16" i="54"/>
  <c r="U16" i="54" s="1"/>
  <c r="M22" i="54"/>
  <c r="U22" i="54" s="1"/>
  <c r="O10" i="54"/>
  <c r="P10" i="54" s="1"/>
  <c r="V10" i="54"/>
  <c r="R8" i="55"/>
  <c r="Q9" i="55"/>
  <c r="R11" i="55"/>
  <c r="R16" i="55"/>
  <c r="Q17" i="55"/>
  <c r="R22" i="55"/>
  <c r="Q23" i="55"/>
  <c r="M11" i="56"/>
  <c r="U11" i="56" s="1"/>
  <c r="H5" i="56"/>
  <c r="H8" i="56"/>
  <c r="R17" i="56"/>
  <c r="O3" i="57"/>
  <c r="AH3" i="57"/>
  <c r="AQ3" i="57" s="1"/>
  <c r="M9" i="57"/>
  <c r="U9" i="57" s="1"/>
  <c r="M18" i="57"/>
  <c r="U18" i="57" s="1"/>
  <c r="V5" i="58"/>
  <c r="V13" i="58"/>
  <c r="O17" i="58"/>
  <c r="P17" i="58" s="1"/>
  <c r="V19" i="58"/>
  <c r="AE3" i="59"/>
  <c r="H4" i="59"/>
  <c r="Q9" i="59"/>
  <c r="Q23" i="59"/>
  <c r="Q22" i="59"/>
  <c r="Q21" i="59"/>
  <c r="Q20" i="59"/>
  <c r="Q19" i="59"/>
  <c r="Q18" i="59"/>
  <c r="Q17" i="59"/>
  <c r="Q16" i="59"/>
  <c r="Q15" i="59"/>
  <c r="Q14" i="59"/>
  <c r="Q13" i="59"/>
  <c r="Q12" i="59"/>
  <c r="Q7" i="59"/>
  <c r="Q6" i="59"/>
  <c r="O9" i="59"/>
  <c r="P9" i="59" s="1"/>
  <c r="V10" i="59"/>
  <c r="O12" i="59"/>
  <c r="P12" i="59" s="1"/>
  <c r="O13" i="59"/>
  <c r="P13" i="59" s="1"/>
  <c r="O14" i="59"/>
  <c r="P14" i="59" s="1"/>
  <c r="O15" i="59"/>
  <c r="P15" i="59" s="1"/>
  <c r="O16" i="59"/>
  <c r="P16" i="59" s="1"/>
  <c r="O17" i="59"/>
  <c r="P17" i="59" s="1"/>
  <c r="O18" i="59"/>
  <c r="P18" i="59" s="1"/>
  <c r="O19" i="59"/>
  <c r="P19" i="59" s="1"/>
  <c r="O20" i="59"/>
  <c r="P20" i="59" s="1"/>
  <c r="O21" i="59"/>
  <c r="P21" i="59" s="1"/>
  <c r="O22" i="59"/>
  <c r="P22" i="59" s="1"/>
  <c r="Q5" i="60"/>
  <c r="Q8" i="60"/>
  <c r="Q11" i="60"/>
  <c r="Q16" i="60"/>
  <c r="Q22" i="60"/>
  <c r="M5" i="61"/>
  <c r="U5" i="61" s="1"/>
  <c r="M17" i="61"/>
  <c r="U17" i="61" s="1"/>
  <c r="O5" i="61"/>
  <c r="P5" i="61" s="1"/>
  <c r="O6" i="61"/>
  <c r="P6" i="61" s="1"/>
  <c r="H9" i="61"/>
  <c r="I9" i="61" s="1"/>
  <c r="J9" i="61" s="1"/>
  <c r="H13" i="61"/>
  <c r="I13" i="61" s="1"/>
  <c r="J13" i="61" s="1"/>
  <c r="H16" i="61"/>
  <c r="I16" i="61" s="1"/>
  <c r="J16" i="61" s="1"/>
  <c r="H19" i="61"/>
  <c r="I19" i="61" s="1"/>
  <c r="J19" i="61" s="1"/>
  <c r="H22" i="61"/>
  <c r="I22" i="61" s="1"/>
  <c r="J22" i="61" s="1"/>
  <c r="O9" i="62"/>
  <c r="P9" i="62" s="1"/>
  <c r="O8" i="62"/>
  <c r="P8" i="62" s="1"/>
  <c r="O23" i="62"/>
  <c r="P23" i="62" s="1"/>
  <c r="O22" i="62"/>
  <c r="P22" i="62" s="1"/>
  <c r="O21" i="62"/>
  <c r="P21" i="62" s="1"/>
  <c r="O20" i="62"/>
  <c r="P20" i="62" s="1"/>
  <c r="O19" i="62"/>
  <c r="P19" i="62" s="1"/>
  <c r="O18" i="62"/>
  <c r="P18" i="62" s="1"/>
  <c r="O17" i="62"/>
  <c r="P17" i="62" s="1"/>
  <c r="O16" i="62"/>
  <c r="P16" i="62" s="1"/>
  <c r="O15" i="62"/>
  <c r="P15" i="62" s="1"/>
  <c r="O14" i="62"/>
  <c r="P14" i="62" s="1"/>
  <c r="O13" i="62"/>
  <c r="P13" i="62" s="1"/>
  <c r="O12" i="62"/>
  <c r="P12" i="62" s="1"/>
  <c r="O7" i="62"/>
  <c r="P7" i="62" s="1"/>
  <c r="O6" i="62"/>
  <c r="P6" i="62" s="1"/>
  <c r="O11" i="62"/>
  <c r="P11" i="62" s="1"/>
  <c r="O5" i="62"/>
  <c r="P5" i="62" s="1"/>
  <c r="H11" i="63"/>
  <c r="H6" i="64"/>
  <c r="H12" i="64"/>
  <c r="H15" i="64"/>
  <c r="H18" i="64"/>
  <c r="H21" i="64"/>
  <c r="O23" i="65"/>
  <c r="P23" i="65" s="1"/>
  <c r="O22" i="65"/>
  <c r="P22" i="65" s="1"/>
  <c r="O21" i="65"/>
  <c r="P21" i="65" s="1"/>
  <c r="O20" i="65"/>
  <c r="P20" i="65" s="1"/>
  <c r="O19" i="65"/>
  <c r="P19" i="65" s="1"/>
  <c r="O18" i="65"/>
  <c r="P18" i="65" s="1"/>
  <c r="O17" i="65"/>
  <c r="P17" i="65" s="1"/>
  <c r="O16" i="65"/>
  <c r="P16" i="65" s="1"/>
  <c r="O15" i="65"/>
  <c r="P15" i="65" s="1"/>
  <c r="O14" i="65"/>
  <c r="P14" i="65" s="1"/>
  <c r="O13" i="65"/>
  <c r="P13" i="65" s="1"/>
  <c r="O12" i="65"/>
  <c r="P12" i="65" s="1"/>
  <c r="O7" i="65"/>
  <c r="P7" i="65" s="1"/>
  <c r="O6" i="65"/>
  <c r="P6" i="65" s="1"/>
  <c r="O5" i="65"/>
  <c r="P5" i="65" s="1"/>
  <c r="O11" i="65"/>
  <c r="P11" i="65" s="1"/>
  <c r="O3" i="65"/>
  <c r="O10" i="65"/>
  <c r="P10" i="65" s="1"/>
  <c r="O9" i="65"/>
  <c r="P9" i="65" s="1"/>
  <c r="M9" i="66"/>
  <c r="U9" i="66" s="1"/>
  <c r="V8" i="66"/>
  <c r="V23" i="66"/>
  <c r="V22" i="66"/>
  <c r="V21" i="66"/>
  <c r="V20" i="66"/>
  <c r="V19" i="66"/>
  <c r="V18" i="66"/>
  <c r="V17" i="66"/>
  <c r="V16" i="66"/>
  <c r="V15" i="66"/>
  <c r="V14" i="66"/>
  <c r="V13" i="66"/>
  <c r="V12" i="66"/>
  <c r="V7" i="66"/>
  <c r="V6" i="66"/>
  <c r="V11" i="66"/>
  <c r="V5" i="66"/>
  <c r="V10" i="66"/>
  <c r="Y4" i="67"/>
  <c r="Z4" i="67" s="1"/>
  <c r="H5" i="67"/>
  <c r="H5" i="68"/>
  <c r="H10" i="68"/>
  <c r="H15" i="68"/>
  <c r="M11" i="69"/>
  <c r="U11" i="69" s="1"/>
  <c r="O6" i="69"/>
  <c r="P6" i="69" s="1"/>
  <c r="H11" i="71"/>
  <c r="H9" i="72"/>
  <c r="H27" i="73"/>
  <c r="I27" i="73" s="1"/>
  <c r="J27" i="73" s="1"/>
  <c r="H45" i="73"/>
  <c r="I45" i="73" s="1"/>
  <c r="J45" i="73" s="1"/>
  <c r="H79" i="73"/>
  <c r="I79" i="73" s="1"/>
  <c r="J79" i="73" s="1"/>
  <c r="V98" i="77"/>
  <c r="V95" i="77"/>
  <c r="V92" i="77"/>
  <c r="V89" i="77"/>
  <c r="V11" i="77"/>
  <c r="V96" i="77"/>
  <c r="V93" i="77"/>
  <c r="V90" i="77"/>
  <c r="V87" i="77"/>
  <c r="V84" i="77"/>
  <c r="V81" i="77"/>
  <c r="V78" i="77"/>
  <c r="V75" i="77"/>
  <c r="V72" i="77"/>
  <c r="V69" i="77"/>
  <c r="V66" i="77"/>
  <c r="V63" i="77"/>
  <c r="V60" i="77"/>
  <c r="V57" i="77"/>
  <c r="V54" i="77"/>
  <c r="V51" i="77"/>
  <c r="V48" i="77"/>
  <c r="V45" i="77"/>
  <c r="V42" i="77"/>
  <c r="V39" i="77"/>
  <c r="V36" i="77"/>
  <c r="V33" i="77"/>
  <c r="V30" i="77"/>
  <c r="V27" i="77"/>
  <c r="V24" i="77"/>
  <c r="V21" i="77"/>
  <c r="V18" i="77"/>
  <c r="V15" i="77"/>
  <c r="V12" i="77"/>
  <c r="V6" i="77"/>
  <c r="V97" i="77"/>
  <c r="V94" i="77"/>
  <c r="V91" i="77"/>
  <c r="V88" i="77"/>
  <c r="V85" i="77"/>
  <c r="V82" i="77"/>
  <c r="V79" i="77"/>
  <c r="V76" i="77"/>
  <c r="V73" i="77"/>
  <c r="V70" i="77"/>
  <c r="V67" i="77"/>
  <c r="V64" i="77"/>
  <c r="V61" i="77"/>
  <c r="V58" i="77"/>
  <c r="V55" i="77"/>
  <c r="V52" i="77"/>
  <c r="V49" i="77"/>
  <c r="V46" i="77"/>
  <c r="V43" i="77"/>
  <c r="V40" i="77"/>
  <c r="V37" i="77"/>
  <c r="V34" i="77"/>
  <c r="V31" i="77"/>
  <c r="V28" i="77"/>
  <c r="V25" i="77"/>
  <c r="V22" i="77"/>
  <c r="V19" i="77"/>
  <c r="V16" i="77"/>
  <c r="V13" i="77"/>
  <c r="V8" i="77"/>
  <c r="V7" i="77"/>
  <c r="V86" i="77"/>
  <c r="V68" i="77"/>
  <c r="V50" i="77"/>
  <c r="V32" i="77"/>
  <c r="V14" i="77"/>
  <c r="V83" i="77"/>
  <c r="V65" i="77"/>
  <c r="V47" i="77"/>
  <c r="V29" i="77"/>
  <c r="V80" i="77"/>
  <c r="V62" i="77"/>
  <c r="V44" i="77"/>
  <c r="V26" i="77"/>
  <c r="V77" i="77"/>
  <c r="V59" i="77"/>
  <c r="V41" i="77"/>
  <c r="V23" i="77"/>
  <c r="V10" i="77"/>
  <c r="V5" i="77"/>
  <c r="V56" i="77"/>
  <c r="V53" i="77"/>
  <c r="V20" i="77"/>
  <c r="V17" i="77"/>
  <c r="V9" i="77"/>
  <c r="V4" i="77"/>
  <c r="Y4" i="77" s="1"/>
  <c r="R7" i="48"/>
  <c r="R8" i="48"/>
  <c r="R13" i="48"/>
  <c r="R16" i="48"/>
  <c r="R19" i="48"/>
  <c r="R22" i="48"/>
  <c r="R25" i="48"/>
  <c r="R28" i="48"/>
  <c r="R31" i="48"/>
  <c r="R34" i="48"/>
  <c r="R37" i="48"/>
  <c r="R40" i="48"/>
  <c r="R43" i="48"/>
  <c r="R46" i="48"/>
  <c r="R49" i="48"/>
  <c r="R52" i="48"/>
  <c r="R55" i="48"/>
  <c r="R58" i="48"/>
  <c r="R61" i="48"/>
  <c r="R64" i="48"/>
  <c r="R67" i="48"/>
  <c r="Q10" i="50"/>
  <c r="AH3" i="51"/>
  <c r="AQ3" i="51" s="1"/>
  <c r="R10" i="51"/>
  <c r="Q11" i="51"/>
  <c r="M8" i="52"/>
  <c r="U8" i="52" s="1"/>
  <c r="M14" i="52"/>
  <c r="U14" i="52" s="1"/>
  <c r="M20" i="52"/>
  <c r="U20" i="52" s="1"/>
  <c r="M9" i="53"/>
  <c r="U9" i="53" s="1"/>
  <c r="M15" i="53"/>
  <c r="U15" i="53" s="1"/>
  <c r="M21" i="53"/>
  <c r="U21" i="53" s="1"/>
  <c r="O10" i="53"/>
  <c r="P10" i="53" s="1"/>
  <c r="O5" i="54"/>
  <c r="P5" i="54" s="1"/>
  <c r="R8" i="54"/>
  <c r="O11" i="54"/>
  <c r="P11" i="54" s="1"/>
  <c r="Q12" i="55"/>
  <c r="Q18" i="55"/>
  <c r="M19" i="56"/>
  <c r="U19" i="56" s="1"/>
  <c r="M13" i="56"/>
  <c r="U13" i="56" s="1"/>
  <c r="M7" i="56"/>
  <c r="U7" i="56" s="1"/>
  <c r="M22" i="56"/>
  <c r="U22" i="56" s="1"/>
  <c r="M16" i="56"/>
  <c r="U16" i="56" s="1"/>
  <c r="M10" i="56"/>
  <c r="U10" i="56" s="1"/>
  <c r="M4" i="56"/>
  <c r="U4" i="56" s="1"/>
  <c r="X4" i="56" s="1"/>
  <c r="M12" i="56"/>
  <c r="U12" i="56" s="1"/>
  <c r="M21" i="56"/>
  <c r="U21" i="56" s="1"/>
  <c r="R10" i="56"/>
  <c r="R3" i="56"/>
  <c r="R8" i="56"/>
  <c r="R12" i="56"/>
  <c r="R18" i="56"/>
  <c r="M10" i="57"/>
  <c r="U10" i="57" s="1"/>
  <c r="O10" i="58"/>
  <c r="P10" i="58" s="1"/>
  <c r="O3" i="58"/>
  <c r="O5" i="58"/>
  <c r="P5" i="58" s="1"/>
  <c r="O8" i="58"/>
  <c r="P8" i="58" s="1"/>
  <c r="V9" i="58"/>
  <c r="H11" i="58"/>
  <c r="I11" i="58" s="1"/>
  <c r="J11" i="58" s="1"/>
  <c r="O12" i="58"/>
  <c r="P12" i="58" s="1"/>
  <c r="V14" i="58"/>
  <c r="O18" i="58"/>
  <c r="P18" i="58" s="1"/>
  <c r="V20" i="58"/>
  <c r="O11" i="59"/>
  <c r="P11" i="59" s="1"/>
  <c r="O5" i="59"/>
  <c r="P5" i="59" s="1"/>
  <c r="O8" i="59"/>
  <c r="P8" i="59" s="1"/>
  <c r="V6" i="59"/>
  <c r="AE3" i="60"/>
  <c r="R9" i="60"/>
  <c r="R4" i="60"/>
  <c r="R23" i="60"/>
  <c r="R22" i="60"/>
  <c r="R21" i="60"/>
  <c r="R20" i="60"/>
  <c r="R19" i="60"/>
  <c r="R18" i="60"/>
  <c r="R17" i="60"/>
  <c r="R16" i="60"/>
  <c r="R15" i="60"/>
  <c r="R14" i="60"/>
  <c r="R13" i="60"/>
  <c r="R12" i="60"/>
  <c r="R7" i="60"/>
  <c r="R6" i="60"/>
  <c r="R8" i="60"/>
  <c r="R11" i="60"/>
  <c r="O23" i="60"/>
  <c r="P23" i="60" s="1"/>
  <c r="O22" i="60"/>
  <c r="P22" i="60" s="1"/>
  <c r="O21" i="60"/>
  <c r="P21" i="60" s="1"/>
  <c r="O20" i="60"/>
  <c r="P20" i="60" s="1"/>
  <c r="O19" i="60"/>
  <c r="P19" i="60" s="1"/>
  <c r="O18" i="60"/>
  <c r="P18" i="60" s="1"/>
  <c r="O17" i="60"/>
  <c r="P17" i="60" s="1"/>
  <c r="O16" i="60"/>
  <c r="P16" i="60" s="1"/>
  <c r="O15" i="60"/>
  <c r="P15" i="60" s="1"/>
  <c r="O14" i="60"/>
  <c r="P14" i="60" s="1"/>
  <c r="O13" i="60"/>
  <c r="P13" i="60" s="1"/>
  <c r="O12" i="60"/>
  <c r="P12" i="60" s="1"/>
  <c r="O7" i="60"/>
  <c r="P7" i="60" s="1"/>
  <c r="O6" i="60"/>
  <c r="P6" i="60" s="1"/>
  <c r="O9" i="60"/>
  <c r="P9" i="60" s="1"/>
  <c r="Q17" i="60"/>
  <c r="Q23" i="60"/>
  <c r="O8" i="61"/>
  <c r="P8" i="61" s="1"/>
  <c r="O23" i="61"/>
  <c r="P23" i="61" s="1"/>
  <c r="O22" i="61"/>
  <c r="P22" i="61" s="1"/>
  <c r="O21" i="61"/>
  <c r="P21" i="61" s="1"/>
  <c r="O20" i="61"/>
  <c r="P20" i="61" s="1"/>
  <c r="O19" i="61"/>
  <c r="P19" i="61" s="1"/>
  <c r="O18" i="61"/>
  <c r="P18" i="61" s="1"/>
  <c r="O17" i="61"/>
  <c r="P17" i="61" s="1"/>
  <c r="O16" i="61"/>
  <c r="P16" i="61" s="1"/>
  <c r="O15" i="61"/>
  <c r="P15" i="61" s="1"/>
  <c r="O14" i="61"/>
  <c r="P14" i="61" s="1"/>
  <c r="O13" i="61"/>
  <c r="P13" i="61" s="1"/>
  <c r="O12" i="61"/>
  <c r="P12" i="61" s="1"/>
  <c r="O11" i="61"/>
  <c r="P11" i="61" s="1"/>
  <c r="O3" i="61"/>
  <c r="O10" i="61"/>
  <c r="P10" i="61" s="1"/>
  <c r="M6" i="61"/>
  <c r="U6" i="61" s="1"/>
  <c r="M18" i="61"/>
  <c r="U18" i="61" s="1"/>
  <c r="H10" i="62"/>
  <c r="I10" i="62" s="1"/>
  <c r="J10" i="62" s="1"/>
  <c r="O10" i="63"/>
  <c r="P10" i="63" s="1"/>
  <c r="O3" i="63"/>
  <c r="O9" i="63"/>
  <c r="P9" i="63" s="1"/>
  <c r="O8" i="63"/>
  <c r="P8" i="63" s="1"/>
  <c r="O23" i="63"/>
  <c r="P23" i="63" s="1"/>
  <c r="O22" i="63"/>
  <c r="P22" i="63" s="1"/>
  <c r="O21" i="63"/>
  <c r="P21" i="63" s="1"/>
  <c r="O20" i="63"/>
  <c r="P20" i="63" s="1"/>
  <c r="O19" i="63"/>
  <c r="P19" i="63" s="1"/>
  <c r="O18" i="63"/>
  <c r="P18" i="63" s="1"/>
  <c r="O17" i="63"/>
  <c r="P17" i="63" s="1"/>
  <c r="O16" i="63"/>
  <c r="P16" i="63" s="1"/>
  <c r="O15" i="63"/>
  <c r="P15" i="63" s="1"/>
  <c r="O14" i="63"/>
  <c r="P14" i="63" s="1"/>
  <c r="O13" i="63"/>
  <c r="P13" i="63" s="1"/>
  <c r="O12" i="63"/>
  <c r="P12" i="63" s="1"/>
  <c r="O7" i="63"/>
  <c r="P7" i="63" s="1"/>
  <c r="O6" i="63"/>
  <c r="P6" i="63" s="1"/>
  <c r="H8" i="65"/>
  <c r="I8" i="65" s="1"/>
  <c r="J8" i="65" s="1"/>
  <c r="M15" i="66"/>
  <c r="U15" i="66" s="1"/>
  <c r="H10" i="66"/>
  <c r="I10" i="66" s="1"/>
  <c r="J10" i="66" s="1"/>
  <c r="H12" i="66"/>
  <c r="I12" i="66" s="1"/>
  <c r="J12" i="66" s="1"/>
  <c r="H15" i="66"/>
  <c r="I15" i="66" s="1"/>
  <c r="J15" i="66" s="1"/>
  <c r="H18" i="66"/>
  <c r="I18" i="66" s="1"/>
  <c r="J18" i="66" s="1"/>
  <c r="H21" i="66"/>
  <c r="I21" i="66" s="1"/>
  <c r="J21" i="66" s="1"/>
  <c r="H11" i="67"/>
  <c r="H7" i="68"/>
  <c r="H8" i="68"/>
  <c r="M21" i="69"/>
  <c r="U21" i="69" s="1"/>
  <c r="O8" i="69"/>
  <c r="P8" i="69" s="1"/>
  <c r="O23" i="69"/>
  <c r="P23" i="69" s="1"/>
  <c r="O20" i="69"/>
  <c r="P20" i="69" s="1"/>
  <c r="O17" i="69"/>
  <c r="P17" i="69" s="1"/>
  <c r="O14" i="69"/>
  <c r="P14" i="69" s="1"/>
  <c r="O5" i="69"/>
  <c r="P5" i="69" s="1"/>
  <c r="O11" i="69"/>
  <c r="P11" i="69" s="1"/>
  <c r="O3" i="69"/>
  <c r="O22" i="69"/>
  <c r="P22" i="69" s="1"/>
  <c r="O19" i="69"/>
  <c r="P19" i="69" s="1"/>
  <c r="O16" i="69"/>
  <c r="P16" i="69" s="1"/>
  <c r="O13" i="69"/>
  <c r="P13" i="69" s="1"/>
  <c r="O7" i="69"/>
  <c r="P7" i="69" s="1"/>
  <c r="O10" i="69"/>
  <c r="P10" i="69" s="1"/>
  <c r="O21" i="69"/>
  <c r="P21" i="69" s="1"/>
  <c r="H5" i="70"/>
  <c r="I5" i="70" s="1"/>
  <c r="J5" i="70" s="1"/>
  <c r="AH3" i="71"/>
  <c r="AQ3" i="71" s="1"/>
  <c r="Q8" i="71"/>
  <c r="Q7" i="71"/>
  <c r="Q6" i="71"/>
  <c r="Q23" i="71"/>
  <c r="Q22" i="71"/>
  <c r="Q21" i="71"/>
  <c r="Q20" i="71"/>
  <c r="Q19" i="71"/>
  <c r="Q18" i="71"/>
  <c r="Q17" i="71"/>
  <c r="Q16" i="71"/>
  <c r="Q15" i="71"/>
  <c r="Q14" i="71"/>
  <c r="Q13" i="71"/>
  <c r="Q12" i="71"/>
  <c r="Q5" i="71"/>
  <c r="Q11" i="71"/>
  <c r="Q9" i="71"/>
  <c r="Q10" i="71"/>
  <c r="AH3" i="72"/>
  <c r="AQ3" i="72" s="1"/>
  <c r="H12" i="73"/>
  <c r="I12" i="73" s="1"/>
  <c r="J12" i="73" s="1"/>
  <c r="H30" i="73"/>
  <c r="I30" i="73" s="1"/>
  <c r="J30" i="73" s="1"/>
  <c r="H48" i="73"/>
  <c r="I48" i="73" s="1"/>
  <c r="J48" i="73" s="1"/>
  <c r="H61" i="73"/>
  <c r="I61" i="73" s="1"/>
  <c r="J61" i="73" s="1"/>
  <c r="Z4" i="75"/>
  <c r="H64" i="76"/>
  <c r="I64" i="76" s="1"/>
  <c r="J64" i="76" s="1"/>
  <c r="AH3" i="49"/>
  <c r="AQ3" i="49" s="1"/>
  <c r="AH3" i="50"/>
  <c r="AQ3" i="50" s="1"/>
  <c r="Q11" i="50"/>
  <c r="R11" i="51"/>
  <c r="Q12" i="51"/>
  <c r="Q13" i="51"/>
  <c r="Q14" i="51"/>
  <c r="Q15" i="51"/>
  <c r="Q16" i="51"/>
  <c r="Q17" i="51"/>
  <c r="Q18" i="51"/>
  <c r="Q19" i="51"/>
  <c r="Q20" i="51"/>
  <c r="Q21" i="51"/>
  <c r="Q22" i="51"/>
  <c r="M9" i="52"/>
  <c r="U9" i="52" s="1"/>
  <c r="M15" i="52"/>
  <c r="U15" i="52" s="1"/>
  <c r="M21" i="52"/>
  <c r="U21" i="52" s="1"/>
  <c r="AE3" i="53"/>
  <c r="O11" i="53"/>
  <c r="P11" i="53" s="1"/>
  <c r="O6" i="54"/>
  <c r="P6" i="54" s="1"/>
  <c r="O7" i="54"/>
  <c r="P7" i="54" s="1"/>
  <c r="R9" i="54"/>
  <c r="O12" i="54"/>
  <c r="P12" i="54" s="1"/>
  <c r="V12" i="54"/>
  <c r="O13" i="54"/>
  <c r="P13" i="54" s="1"/>
  <c r="V13" i="54"/>
  <c r="O14" i="54"/>
  <c r="P14" i="54" s="1"/>
  <c r="V14" i="54"/>
  <c r="O15" i="54"/>
  <c r="P15" i="54" s="1"/>
  <c r="V15" i="54"/>
  <c r="O16" i="54"/>
  <c r="P16" i="54" s="1"/>
  <c r="V16" i="54"/>
  <c r="O17" i="54"/>
  <c r="P17" i="54" s="1"/>
  <c r="V17" i="54"/>
  <c r="O18" i="54"/>
  <c r="P18" i="54" s="1"/>
  <c r="V18" i="54"/>
  <c r="O19" i="54"/>
  <c r="P19" i="54" s="1"/>
  <c r="V19" i="54"/>
  <c r="O20" i="54"/>
  <c r="P20" i="54" s="1"/>
  <c r="V20" i="54"/>
  <c r="O21" i="54"/>
  <c r="P21" i="54" s="1"/>
  <c r="V21" i="54"/>
  <c r="O22" i="54"/>
  <c r="P22" i="54" s="1"/>
  <c r="V22" i="54"/>
  <c r="AH3" i="55"/>
  <c r="AQ3" i="55" s="1"/>
  <c r="V23" i="55"/>
  <c r="V22" i="55"/>
  <c r="V21" i="55"/>
  <c r="V20" i="55"/>
  <c r="V19" i="55"/>
  <c r="V18" i="55"/>
  <c r="V17" i="55"/>
  <c r="V16" i="55"/>
  <c r="V15" i="55"/>
  <c r="V14" i="55"/>
  <c r="V13" i="55"/>
  <c r="V12" i="55"/>
  <c r="Q13" i="55"/>
  <c r="Q19" i="55"/>
  <c r="M5" i="56"/>
  <c r="U5" i="56" s="1"/>
  <c r="M14" i="56"/>
  <c r="U14" i="56" s="1"/>
  <c r="M23" i="56"/>
  <c r="U23" i="56" s="1"/>
  <c r="R13" i="56"/>
  <c r="R19" i="56"/>
  <c r="M20" i="57"/>
  <c r="U20" i="57" s="1"/>
  <c r="M14" i="57"/>
  <c r="U14" i="57" s="1"/>
  <c r="M8" i="57"/>
  <c r="U8" i="57" s="1"/>
  <c r="M23" i="57"/>
  <c r="U23" i="57" s="1"/>
  <c r="M17" i="57"/>
  <c r="U17" i="57" s="1"/>
  <c r="M11" i="57"/>
  <c r="U11" i="57" s="1"/>
  <c r="M5" i="57"/>
  <c r="U5" i="57" s="1"/>
  <c r="M12" i="57"/>
  <c r="U12" i="57" s="1"/>
  <c r="M21" i="57"/>
  <c r="U21" i="57" s="1"/>
  <c r="Y4" i="57"/>
  <c r="V4" i="58"/>
  <c r="Y4" i="58" s="1"/>
  <c r="V6" i="58"/>
  <c r="O13" i="58"/>
  <c r="P13" i="58" s="1"/>
  <c r="V15" i="58"/>
  <c r="O19" i="58"/>
  <c r="P19" i="58" s="1"/>
  <c r="V21" i="58"/>
  <c r="H9" i="59"/>
  <c r="V11" i="59"/>
  <c r="V5" i="59"/>
  <c r="V8" i="59"/>
  <c r="O10" i="59"/>
  <c r="P10" i="59" s="1"/>
  <c r="H12" i="59"/>
  <c r="H13" i="59"/>
  <c r="H14" i="59"/>
  <c r="H15" i="59"/>
  <c r="H16" i="59"/>
  <c r="H17" i="59"/>
  <c r="H18" i="59"/>
  <c r="H19" i="59"/>
  <c r="H20" i="59"/>
  <c r="H21" i="59"/>
  <c r="H22" i="59"/>
  <c r="H23" i="59"/>
  <c r="Q6" i="60"/>
  <c r="Q9" i="60"/>
  <c r="Q12" i="60"/>
  <c r="Q18" i="60"/>
  <c r="M8" i="61"/>
  <c r="U8" i="61" s="1"/>
  <c r="M20" i="61"/>
  <c r="U20" i="61" s="1"/>
  <c r="O9" i="61"/>
  <c r="P9" i="61" s="1"/>
  <c r="V8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V10" i="61"/>
  <c r="V4" i="61"/>
  <c r="Y4" i="61" s="1"/>
  <c r="Z4" i="61" s="1"/>
  <c r="H14" i="61"/>
  <c r="I14" i="61" s="1"/>
  <c r="J14" i="61" s="1"/>
  <c r="H17" i="61"/>
  <c r="I17" i="61" s="1"/>
  <c r="J17" i="61" s="1"/>
  <c r="H20" i="61"/>
  <c r="I20" i="61" s="1"/>
  <c r="J20" i="61" s="1"/>
  <c r="H23" i="61"/>
  <c r="I23" i="61" s="1"/>
  <c r="J23" i="61" s="1"/>
  <c r="AE3" i="62"/>
  <c r="H5" i="63"/>
  <c r="O11" i="63"/>
  <c r="P11" i="63" s="1"/>
  <c r="H7" i="64"/>
  <c r="H9" i="64"/>
  <c r="H13" i="64"/>
  <c r="H16" i="64"/>
  <c r="H19" i="64"/>
  <c r="H22" i="64"/>
  <c r="O8" i="66"/>
  <c r="P8" i="66" s="1"/>
  <c r="O23" i="66"/>
  <c r="P23" i="66" s="1"/>
  <c r="O22" i="66"/>
  <c r="P22" i="66" s="1"/>
  <c r="O21" i="66"/>
  <c r="P21" i="66" s="1"/>
  <c r="O20" i="66"/>
  <c r="P20" i="66" s="1"/>
  <c r="O19" i="66"/>
  <c r="P19" i="66" s="1"/>
  <c r="O18" i="66"/>
  <c r="P18" i="66" s="1"/>
  <c r="O17" i="66"/>
  <c r="P17" i="66" s="1"/>
  <c r="O16" i="66"/>
  <c r="P16" i="66" s="1"/>
  <c r="O15" i="66"/>
  <c r="P15" i="66" s="1"/>
  <c r="O14" i="66"/>
  <c r="P14" i="66" s="1"/>
  <c r="O13" i="66"/>
  <c r="P13" i="66" s="1"/>
  <c r="O12" i="66"/>
  <c r="P12" i="66" s="1"/>
  <c r="O7" i="66"/>
  <c r="P7" i="66" s="1"/>
  <c r="O6" i="66"/>
  <c r="P6" i="66" s="1"/>
  <c r="O11" i="66"/>
  <c r="P11" i="66" s="1"/>
  <c r="O5" i="66"/>
  <c r="P5" i="66" s="1"/>
  <c r="O10" i="66"/>
  <c r="P10" i="66" s="1"/>
  <c r="O3" i="66"/>
  <c r="M21" i="66"/>
  <c r="U21" i="66" s="1"/>
  <c r="R10" i="68"/>
  <c r="R7" i="68"/>
  <c r="R6" i="68"/>
  <c r="R23" i="68"/>
  <c r="R22" i="68"/>
  <c r="R21" i="68"/>
  <c r="R20" i="68"/>
  <c r="R19" i="68"/>
  <c r="R18" i="68"/>
  <c r="R17" i="68"/>
  <c r="R16" i="68"/>
  <c r="R15" i="68"/>
  <c r="R14" i="68"/>
  <c r="R13" i="68"/>
  <c r="R12" i="68"/>
  <c r="R9" i="68"/>
  <c r="R5" i="68"/>
  <c r="R3" i="68"/>
  <c r="R11" i="68"/>
  <c r="R4" i="68"/>
  <c r="AG4" i="70"/>
  <c r="AF4" i="70"/>
  <c r="AE4" i="70"/>
  <c r="AE4" i="71"/>
  <c r="AG4" i="71"/>
  <c r="AF4" i="71"/>
  <c r="W5" i="71"/>
  <c r="H6" i="72"/>
  <c r="AE3" i="73"/>
  <c r="H15" i="73"/>
  <c r="I15" i="73" s="1"/>
  <c r="J15" i="73" s="1"/>
  <c r="H33" i="73"/>
  <c r="I33" i="73" s="1"/>
  <c r="J33" i="73" s="1"/>
  <c r="H51" i="73"/>
  <c r="I51" i="73" s="1"/>
  <c r="J51" i="73" s="1"/>
  <c r="AN3" i="75"/>
  <c r="H58" i="80"/>
  <c r="I58" i="80" s="1"/>
  <c r="J58" i="80" s="1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V6" i="47"/>
  <c r="V12" i="47"/>
  <c r="V15" i="47"/>
  <c r="V18" i="47"/>
  <c r="V21" i="47"/>
  <c r="V24" i="47"/>
  <c r="V27" i="47"/>
  <c r="V30" i="47"/>
  <c r="V33" i="47"/>
  <c r="V36" i="47"/>
  <c r="V39" i="47"/>
  <c r="V42" i="47"/>
  <c r="V45" i="47"/>
  <c r="V48" i="47"/>
  <c r="V51" i="47"/>
  <c r="V54" i="47"/>
  <c r="V57" i="47"/>
  <c r="V60" i="47"/>
  <c r="V63" i="47"/>
  <c r="V66" i="47"/>
  <c r="V69" i="47"/>
  <c r="V72" i="47"/>
  <c r="V75" i="47"/>
  <c r="R6" i="48"/>
  <c r="R12" i="48"/>
  <c r="R15" i="48"/>
  <c r="R18" i="48"/>
  <c r="R21" i="48"/>
  <c r="R24" i="48"/>
  <c r="R27" i="48"/>
  <c r="R30" i="48"/>
  <c r="R33" i="48"/>
  <c r="R36" i="48"/>
  <c r="R39" i="48"/>
  <c r="R42" i="48"/>
  <c r="R45" i="48"/>
  <c r="R48" i="48"/>
  <c r="R51" i="48"/>
  <c r="R54" i="48"/>
  <c r="R57" i="48"/>
  <c r="R60" i="48"/>
  <c r="R63" i="48"/>
  <c r="R66" i="48"/>
  <c r="Q9" i="49"/>
  <c r="R5" i="50"/>
  <c r="Q6" i="50"/>
  <c r="Q7" i="50"/>
  <c r="Q12" i="50"/>
  <c r="Q13" i="50"/>
  <c r="Q14" i="50"/>
  <c r="Q15" i="50"/>
  <c r="Q16" i="50"/>
  <c r="Q17" i="50"/>
  <c r="Q18" i="50"/>
  <c r="Q19" i="50"/>
  <c r="Q20" i="50"/>
  <c r="Q21" i="50"/>
  <c r="Q22" i="50"/>
  <c r="M9" i="51"/>
  <c r="U9" i="51" s="1"/>
  <c r="M15" i="51"/>
  <c r="U15" i="51" s="1"/>
  <c r="R6" i="51"/>
  <c r="R7" i="51"/>
  <c r="R12" i="51"/>
  <c r="R13" i="51"/>
  <c r="R14" i="51"/>
  <c r="R15" i="51"/>
  <c r="R16" i="51"/>
  <c r="R17" i="51"/>
  <c r="R18" i="51"/>
  <c r="R19" i="51"/>
  <c r="R20" i="51"/>
  <c r="R21" i="51"/>
  <c r="R22" i="51"/>
  <c r="M4" i="52"/>
  <c r="U4" i="52" s="1"/>
  <c r="X4" i="52" s="1"/>
  <c r="M10" i="52"/>
  <c r="U10" i="52" s="1"/>
  <c r="M16" i="52"/>
  <c r="U16" i="52" s="1"/>
  <c r="M5" i="53"/>
  <c r="U5" i="53" s="1"/>
  <c r="M11" i="53"/>
  <c r="U11" i="53" s="1"/>
  <c r="M17" i="53"/>
  <c r="U17" i="53" s="1"/>
  <c r="O5" i="53"/>
  <c r="P5" i="53" s="1"/>
  <c r="V5" i="53"/>
  <c r="O6" i="53"/>
  <c r="P6" i="53" s="1"/>
  <c r="V6" i="53"/>
  <c r="O7" i="53"/>
  <c r="P7" i="53" s="1"/>
  <c r="V7" i="53"/>
  <c r="O12" i="53"/>
  <c r="P12" i="53" s="1"/>
  <c r="V12" i="53"/>
  <c r="O13" i="53"/>
  <c r="P13" i="53" s="1"/>
  <c r="V13" i="53"/>
  <c r="O14" i="53"/>
  <c r="P14" i="53" s="1"/>
  <c r="V14" i="53"/>
  <c r="O15" i="53"/>
  <c r="P15" i="53" s="1"/>
  <c r="V15" i="53"/>
  <c r="O16" i="53"/>
  <c r="P16" i="53" s="1"/>
  <c r="V16" i="53"/>
  <c r="O17" i="53"/>
  <c r="P17" i="53" s="1"/>
  <c r="V17" i="53"/>
  <c r="O18" i="53"/>
  <c r="P18" i="53" s="1"/>
  <c r="V18" i="53"/>
  <c r="O19" i="53"/>
  <c r="P19" i="53" s="1"/>
  <c r="V19" i="53"/>
  <c r="O20" i="53"/>
  <c r="P20" i="53" s="1"/>
  <c r="V20" i="53"/>
  <c r="O21" i="53"/>
  <c r="P21" i="53" s="1"/>
  <c r="V21" i="53"/>
  <c r="O22" i="53"/>
  <c r="P22" i="53" s="1"/>
  <c r="V22" i="53"/>
  <c r="R3" i="54"/>
  <c r="M7" i="54"/>
  <c r="U7" i="54" s="1"/>
  <c r="M13" i="54"/>
  <c r="U13" i="54" s="1"/>
  <c r="R5" i="55"/>
  <c r="Q6" i="55"/>
  <c r="Q7" i="55"/>
  <c r="V8" i="55"/>
  <c r="H10" i="55"/>
  <c r="V11" i="55"/>
  <c r="R13" i="55"/>
  <c r="Q14" i="55"/>
  <c r="Q20" i="55"/>
  <c r="M6" i="56"/>
  <c r="U6" i="56" s="1"/>
  <c r="M15" i="56"/>
  <c r="U15" i="56" s="1"/>
  <c r="R4" i="56"/>
  <c r="R6" i="56"/>
  <c r="R9" i="56"/>
  <c r="V12" i="56"/>
  <c r="R14" i="56"/>
  <c r="V18" i="56"/>
  <c r="R20" i="56"/>
  <c r="M4" i="57"/>
  <c r="U4" i="57" s="1"/>
  <c r="X4" i="57" s="1"/>
  <c r="AH4" i="57" s="1"/>
  <c r="AQ4" i="57" s="1"/>
  <c r="M13" i="57"/>
  <c r="U13" i="57" s="1"/>
  <c r="M22" i="57"/>
  <c r="U22" i="57" s="1"/>
  <c r="O10" i="57"/>
  <c r="P10" i="57" s="1"/>
  <c r="H5" i="58"/>
  <c r="I5" i="58" s="1"/>
  <c r="J5" i="58" s="1"/>
  <c r="V7" i="58"/>
  <c r="H8" i="58"/>
  <c r="I8" i="58" s="1"/>
  <c r="J8" i="58" s="1"/>
  <c r="O9" i="58"/>
  <c r="P9" i="58" s="1"/>
  <c r="V11" i="58"/>
  <c r="O14" i="58"/>
  <c r="P14" i="58" s="1"/>
  <c r="V16" i="58"/>
  <c r="O20" i="58"/>
  <c r="P20" i="58" s="1"/>
  <c r="V22" i="58"/>
  <c r="O6" i="59"/>
  <c r="P6" i="59" s="1"/>
  <c r="O7" i="59"/>
  <c r="P7" i="59" s="1"/>
  <c r="Q10" i="59"/>
  <c r="Q7" i="60"/>
  <c r="O10" i="60"/>
  <c r="P10" i="60" s="1"/>
  <c r="Q13" i="60"/>
  <c r="Q19" i="60"/>
  <c r="M11" i="61"/>
  <c r="U11" i="61" s="1"/>
  <c r="M23" i="61"/>
  <c r="U23" i="61" s="1"/>
  <c r="H5" i="61"/>
  <c r="I5" i="61" s="1"/>
  <c r="J5" i="61" s="1"/>
  <c r="V5" i="61"/>
  <c r="H6" i="61"/>
  <c r="I6" i="61" s="1"/>
  <c r="J6" i="61" s="1"/>
  <c r="V6" i="61"/>
  <c r="H7" i="61"/>
  <c r="I7" i="61" s="1"/>
  <c r="J7" i="61" s="1"/>
  <c r="V7" i="61"/>
  <c r="Z4" i="62"/>
  <c r="Y4" i="62"/>
  <c r="H5" i="62"/>
  <c r="I5" i="62" s="1"/>
  <c r="J5" i="62" s="1"/>
  <c r="O10" i="62"/>
  <c r="P10" i="62" s="1"/>
  <c r="H8" i="63"/>
  <c r="O8" i="65"/>
  <c r="P8" i="65" s="1"/>
  <c r="H11" i="65"/>
  <c r="I11" i="65" s="1"/>
  <c r="J11" i="65" s="1"/>
  <c r="H4" i="66"/>
  <c r="I4" i="66" s="1"/>
  <c r="J4" i="66" s="1"/>
  <c r="K4" i="66" s="1"/>
  <c r="H6" i="66"/>
  <c r="I6" i="66" s="1"/>
  <c r="J6" i="66" s="1"/>
  <c r="H13" i="66"/>
  <c r="I13" i="66" s="1"/>
  <c r="J13" i="66" s="1"/>
  <c r="H16" i="66"/>
  <c r="I16" i="66" s="1"/>
  <c r="J16" i="66" s="1"/>
  <c r="H19" i="66"/>
  <c r="I19" i="66" s="1"/>
  <c r="J19" i="66" s="1"/>
  <c r="H22" i="66"/>
  <c r="I22" i="66" s="1"/>
  <c r="J22" i="66" s="1"/>
  <c r="H6" i="68"/>
  <c r="O9" i="69"/>
  <c r="P9" i="69" s="1"/>
  <c r="AH4" i="70"/>
  <c r="H7" i="72"/>
  <c r="H18" i="73"/>
  <c r="I18" i="73" s="1"/>
  <c r="J18" i="73" s="1"/>
  <c r="H36" i="73"/>
  <c r="I36" i="73" s="1"/>
  <c r="J36" i="73" s="1"/>
  <c r="H15" i="76"/>
  <c r="I15" i="76" s="1"/>
  <c r="J15" i="76" s="1"/>
  <c r="H24" i="76"/>
  <c r="I24" i="76" s="1"/>
  <c r="J24" i="76" s="1"/>
  <c r="H33" i="76"/>
  <c r="I33" i="76" s="1"/>
  <c r="J33" i="76" s="1"/>
  <c r="H42" i="76"/>
  <c r="I42" i="76" s="1"/>
  <c r="J42" i="76" s="1"/>
  <c r="H51" i="76"/>
  <c r="I51" i="76" s="1"/>
  <c r="J51" i="76" s="1"/>
  <c r="H60" i="76"/>
  <c r="I60" i="76" s="1"/>
  <c r="J60" i="76" s="1"/>
  <c r="V35" i="77"/>
  <c r="V71" i="77"/>
  <c r="Q8" i="61"/>
  <c r="R8" i="62"/>
  <c r="Q9" i="62"/>
  <c r="M6" i="63"/>
  <c r="U6" i="63" s="1"/>
  <c r="M12" i="63"/>
  <c r="U12" i="63" s="1"/>
  <c r="M18" i="63"/>
  <c r="U18" i="63" s="1"/>
  <c r="V12" i="63"/>
  <c r="V13" i="63"/>
  <c r="V14" i="63"/>
  <c r="V15" i="63"/>
  <c r="V16" i="63"/>
  <c r="V17" i="63"/>
  <c r="V18" i="63"/>
  <c r="V19" i="63"/>
  <c r="V20" i="63"/>
  <c r="V21" i="63"/>
  <c r="V22" i="63"/>
  <c r="V23" i="63"/>
  <c r="AH3" i="64"/>
  <c r="AQ3" i="64" s="1"/>
  <c r="M7" i="64"/>
  <c r="U7" i="64" s="1"/>
  <c r="M13" i="64"/>
  <c r="U13" i="64" s="1"/>
  <c r="M19" i="64"/>
  <c r="U19" i="64" s="1"/>
  <c r="Q11" i="64"/>
  <c r="Q8" i="66"/>
  <c r="R8" i="67"/>
  <c r="Q9" i="67"/>
  <c r="M6" i="68"/>
  <c r="U6" i="68" s="1"/>
  <c r="M12" i="68"/>
  <c r="U12" i="68" s="1"/>
  <c r="M18" i="68"/>
  <c r="U18" i="68" s="1"/>
  <c r="O6" i="68"/>
  <c r="P6" i="68" s="1"/>
  <c r="O7" i="68"/>
  <c r="P7" i="68" s="1"/>
  <c r="O9" i="68"/>
  <c r="P9" i="68" s="1"/>
  <c r="H6" i="69"/>
  <c r="I6" i="69" s="1"/>
  <c r="J6" i="69" s="1"/>
  <c r="H12" i="69"/>
  <c r="I12" i="69" s="1"/>
  <c r="J12" i="69" s="1"/>
  <c r="H15" i="69"/>
  <c r="I15" i="69" s="1"/>
  <c r="J15" i="69" s="1"/>
  <c r="H18" i="69"/>
  <c r="I18" i="69" s="1"/>
  <c r="J18" i="69" s="1"/>
  <c r="H21" i="69"/>
  <c r="I21" i="69" s="1"/>
  <c r="J21" i="69" s="1"/>
  <c r="AH3" i="70"/>
  <c r="AQ3" i="70" s="1"/>
  <c r="H12" i="70"/>
  <c r="I12" i="70" s="1"/>
  <c r="J12" i="70" s="1"/>
  <c r="H13" i="70"/>
  <c r="I13" i="70" s="1"/>
  <c r="J13" i="70" s="1"/>
  <c r="H14" i="70"/>
  <c r="I14" i="70" s="1"/>
  <c r="J14" i="70" s="1"/>
  <c r="H15" i="70"/>
  <c r="I15" i="70" s="1"/>
  <c r="J15" i="70" s="1"/>
  <c r="H16" i="70"/>
  <c r="I16" i="70" s="1"/>
  <c r="J16" i="70" s="1"/>
  <c r="H17" i="70"/>
  <c r="I17" i="70" s="1"/>
  <c r="J17" i="70" s="1"/>
  <c r="H18" i="70"/>
  <c r="I18" i="70" s="1"/>
  <c r="J18" i="70" s="1"/>
  <c r="H19" i="70"/>
  <c r="I19" i="70" s="1"/>
  <c r="J19" i="70" s="1"/>
  <c r="H20" i="70"/>
  <c r="I20" i="70" s="1"/>
  <c r="J20" i="70" s="1"/>
  <c r="H21" i="70"/>
  <c r="I21" i="70" s="1"/>
  <c r="J21" i="70" s="1"/>
  <c r="H22" i="70"/>
  <c r="I22" i="70" s="1"/>
  <c r="J22" i="70" s="1"/>
  <c r="H23" i="70"/>
  <c r="I23" i="70" s="1"/>
  <c r="J23" i="70" s="1"/>
  <c r="H8" i="71"/>
  <c r="R8" i="71"/>
  <c r="Q5" i="72"/>
  <c r="O6" i="72"/>
  <c r="P6" i="72" s="1"/>
  <c r="O7" i="72"/>
  <c r="P7" i="72" s="1"/>
  <c r="V11" i="72"/>
  <c r="V5" i="72"/>
  <c r="V10" i="72"/>
  <c r="M8" i="73"/>
  <c r="U8" i="73" s="1"/>
  <c r="M16" i="73"/>
  <c r="U16" i="73" s="1"/>
  <c r="M26" i="73"/>
  <c r="U26" i="73" s="1"/>
  <c r="M34" i="73"/>
  <c r="U34" i="73" s="1"/>
  <c r="M44" i="73"/>
  <c r="U44" i="73" s="1"/>
  <c r="M52" i="73"/>
  <c r="U52" i="73" s="1"/>
  <c r="M62" i="73"/>
  <c r="U62" i="73" s="1"/>
  <c r="M70" i="73"/>
  <c r="U70" i="73" s="1"/>
  <c r="M80" i="73"/>
  <c r="U80" i="73" s="1"/>
  <c r="M88" i="73"/>
  <c r="U88" i="73" s="1"/>
  <c r="M98" i="73"/>
  <c r="U98" i="73" s="1"/>
  <c r="H7" i="74"/>
  <c r="I7" i="74" s="1"/>
  <c r="J7" i="74" s="1"/>
  <c r="H19" i="74"/>
  <c r="I19" i="74" s="1"/>
  <c r="J19" i="74" s="1"/>
  <c r="H28" i="74"/>
  <c r="I28" i="74" s="1"/>
  <c r="J28" i="74" s="1"/>
  <c r="H37" i="74"/>
  <c r="I37" i="74" s="1"/>
  <c r="J37" i="74" s="1"/>
  <c r="H46" i="74"/>
  <c r="I46" i="74" s="1"/>
  <c r="J46" i="74" s="1"/>
  <c r="H55" i="74"/>
  <c r="I55" i="74" s="1"/>
  <c r="J55" i="74" s="1"/>
  <c r="H64" i="74"/>
  <c r="I64" i="74" s="1"/>
  <c r="J64" i="74" s="1"/>
  <c r="H4" i="75"/>
  <c r="I4" i="75" s="1"/>
  <c r="J4" i="75" s="1"/>
  <c r="K4" i="75" s="1"/>
  <c r="R77" i="75"/>
  <c r="R74" i="75"/>
  <c r="R71" i="75"/>
  <c r="R68" i="75"/>
  <c r="R65" i="75"/>
  <c r="R62" i="75"/>
  <c r="R59" i="75"/>
  <c r="R56" i="75"/>
  <c r="R53" i="75"/>
  <c r="R50" i="75"/>
  <c r="R47" i="75"/>
  <c r="R44" i="75"/>
  <c r="R41" i="75"/>
  <c r="R38" i="75"/>
  <c r="R35" i="75"/>
  <c r="R32" i="75"/>
  <c r="R29" i="75"/>
  <c r="R26" i="75"/>
  <c r="R23" i="75"/>
  <c r="R20" i="75"/>
  <c r="R17" i="75"/>
  <c r="R14" i="75"/>
  <c r="R10" i="75"/>
  <c r="R4" i="75"/>
  <c r="AH4" i="75" s="1"/>
  <c r="AQ4" i="75" s="1"/>
  <c r="R11" i="75"/>
  <c r="R5" i="75"/>
  <c r="R3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33" i="75"/>
  <c r="R30" i="75"/>
  <c r="R27" i="75"/>
  <c r="R24" i="75"/>
  <c r="R21" i="75"/>
  <c r="R18" i="75"/>
  <c r="R15" i="75"/>
  <c r="R12" i="75"/>
  <c r="R6" i="75"/>
  <c r="R9" i="75"/>
  <c r="H13" i="75"/>
  <c r="I13" i="75" s="1"/>
  <c r="J13" i="75" s="1"/>
  <c r="R16" i="75"/>
  <c r="H22" i="75"/>
  <c r="I22" i="75" s="1"/>
  <c r="J22" i="75" s="1"/>
  <c r="R25" i="75"/>
  <c r="H31" i="75"/>
  <c r="I31" i="75" s="1"/>
  <c r="J31" i="75" s="1"/>
  <c r="R34" i="75"/>
  <c r="H40" i="75"/>
  <c r="I40" i="75" s="1"/>
  <c r="J40" i="75" s="1"/>
  <c r="R43" i="75"/>
  <c r="H49" i="75"/>
  <c r="I49" i="75" s="1"/>
  <c r="J49" i="75" s="1"/>
  <c r="R52" i="75"/>
  <c r="H58" i="75"/>
  <c r="I58" i="75" s="1"/>
  <c r="J58" i="75" s="1"/>
  <c r="R61" i="75"/>
  <c r="H67" i="75"/>
  <c r="I67" i="75" s="1"/>
  <c r="J67" i="75" s="1"/>
  <c r="R70" i="75"/>
  <c r="H76" i="75"/>
  <c r="I76" i="75" s="1"/>
  <c r="J76" i="75" s="1"/>
  <c r="R79" i="75"/>
  <c r="H5" i="76"/>
  <c r="I5" i="76" s="1"/>
  <c r="J5" i="76" s="1"/>
  <c r="H14" i="77"/>
  <c r="I14" i="77" s="1"/>
  <c r="J14" i="77" s="1"/>
  <c r="H50" i="77"/>
  <c r="I50" i="77" s="1"/>
  <c r="J50" i="77" s="1"/>
  <c r="H86" i="77"/>
  <c r="I86" i="77" s="1"/>
  <c r="J86" i="77" s="1"/>
  <c r="H5" i="79"/>
  <c r="I5" i="79" s="1"/>
  <c r="J5" i="79" s="1"/>
  <c r="H41" i="81"/>
  <c r="I41" i="81" s="1"/>
  <c r="J41" i="81" s="1"/>
  <c r="Q11" i="58"/>
  <c r="M9" i="60"/>
  <c r="U9" i="60" s="1"/>
  <c r="M15" i="60"/>
  <c r="U15" i="60" s="1"/>
  <c r="M21" i="60"/>
  <c r="U21" i="60" s="1"/>
  <c r="Q9" i="61"/>
  <c r="R4" i="62"/>
  <c r="R9" i="62"/>
  <c r="Q10" i="62"/>
  <c r="M7" i="63"/>
  <c r="U7" i="63" s="1"/>
  <c r="M13" i="63"/>
  <c r="U13" i="63" s="1"/>
  <c r="M19" i="63"/>
  <c r="U19" i="63" s="1"/>
  <c r="Q11" i="63"/>
  <c r="M8" i="64"/>
  <c r="U8" i="64" s="1"/>
  <c r="M14" i="64"/>
  <c r="U14" i="64" s="1"/>
  <c r="M20" i="64"/>
  <c r="U20" i="64" s="1"/>
  <c r="Q6" i="64"/>
  <c r="Q7" i="64"/>
  <c r="O8" i="64"/>
  <c r="P8" i="64" s="1"/>
  <c r="V8" i="64"/>
  <c r="Q12" i="64"/>
  <c r="Q13" i="64"/>
  <c r="Q14" i="64"/>
  <c r="Q15" i="64"/>
  <c r="Q16" i="64"/>
  <c r="Q17" i="64"/>
  <c r="Q18" i="64"/>
  <c r="Q19" i="64"/>
  <c r="Q20" i="64"/>
  <c r="Q21" i="64"/>
  <c r="Q22" i="64"/>
  <c r="Q23" i="64"/>
  <c r="M9" i="65"/>
  <c r="U9" i="65" s="1"/>
  <c r="M15" i="65"/>
  <c r="U15" i="65" s="1"/>
  <c r="M21" i="65"/>
  <c r="U21" i="65" s="1"/>
  <c r="V4" i="65"/>
  <c r="Y4" i="65" s="1"/>
  <c r="Z4" i="65" s="1"/>
  <c r="V10" i="65"/>
  <c r="R8" i="66"/>
  <c r="Q9" i="66"/>
  <c r="R4" i="67"/>
  <c r="R9" i="67"/>
  <c r="Q10" i="67"/>
  <c r="M7" i="68"/>
  <c r="U7" i="68" s="1"/>
  <c r="M13" i="68"/>
  <c r="U13" i="68" s="1"/>
  <c r="M19" i="68"/>
  <c r="U19" i="68" s="1"/>
  <c r="H9" i="68"/>
  <c r="V10" i="68"/>
  <c r="Q12" i="68"/>
  <c r="Q13" i="68"/>
  <c r="Q14" i="68"/>
  <c r="Q15" i="68"/>
  <c r="Q16" i="68"/>
  <c r="Q17" i="68"/>
  <c r="Q18" i="68"/>
  <c r="Q19" i="68"/>
  <c r="Q20" i="68"/>
  <c r="Q21" i="68"/>
  <c r="Q22" i="68"/>
  <c r="Q23" i="68"/>
  <c r="V11" i="69"/>
  <c r="O5" i="71"/>
  <c r="P5" i="71" s="1"/>
  <c r="R10" i="71"/>
  <c r="O12" i="71"/>
  <c r="P12" i="71" s="1"/>
  <c r="O13" i="71"/>
  <c r="P13" i="71" s="1"/>
  <c r="O14" i="71"/>
  <c r="P14" i="71" s="1"/>
  <c r="O15" i="71"/>
  <c r="P15" i="71" s="1"/>
  <c r="O16" i="71"/>
  <c r="P16" i="71" s="1"/>
  <c r="O17" i="71"/>
  <c r="P17" i="71" s="1"/>
  <c r="O18" i="71"/>
  <c r="P18" i="71" s="1"/>
  <c r="O19" i="71"/>
  <c r="P19" i="71" s="1"/>
  <c r="O20" i="71"/>
  <c r="P20" i="71" s="1"/>
  <c r="O21" i="71"/>
  <c r="P21" i="71" s="1"/>
  <c r="O22" i="71"/>
  <c r="P22" i="71" s="1"/>
  <c r="M23" i="72"/>
  <c r="U23" i="72" s="1"/>
  <c r="M17" i="72"/>
  <c r="U17" i="72" s="1"/>
  <c r="M11" i="72"/>
  <c r="U11" i="72" s="1"/>
  <c r="M5" i="72"/>
  <c r="U5" i="72" s="1"/>
  <c r="M22" i="72"/>
  <c r="U22" i="72" s="1"/>
  <c r="M16" i="72"/>
  <c r="U16" i="72" s="1"/>
  <c r="M10" i="72"/>
  <c r="U10" i="72" s="1"/>
  <c r="M4" i="72"/>
  <c r="U4" i="72" s="1"/>
  <c r="X4" i="72" s="1"/>
  <c r="M13" i="72"/>
  <c r="U13" i="72" s="1"/>
  <c r="M21" i="72"/>
  <c r="U21" i="72" s="1"/>
  <c r="Q10" i="72"/>
  <c r="V12" i="72"/>
  <c r="V13" i="72"/>
  <c r="V14" i="72"/>
  <c r="V15" i="72"/>
  <c r="V16" i="72"/>
  <c r="V17" i="72"/>
  <c r="V18" i="72"/>
  <c r="V19" i="72"/>
  <c r="V20" i="72"/>
  <c r="V21" i="72"/>
  <c r="V22" i="72"/>
  <c r="V23" i="72"/>
  <c r="M9" i="73"/>
  <c r="U9" i="73" s="1"/>
  <c r="M19" i="73"/>
  <c r="U19" i="73" s="1"/>
  <c r="M27" i="73"/>
  <c r="U27" i="73" s="1"/>
  <c r="M37" i="73"/>
  <c r="U37" i="73" s="1"/>
  <c r="M45" i="73"/>
  <c r="U45" i="73" s="1"/>
  <c r="M55" i="73"/>
  <c r="U55" i="73" s="1"/>
  <c r="M63" i="73"/>
  <c r="U63" i="73" s="1"/>
  <c r="M73" i="73"/>
  <c r="U73" i="73" s="1"/>
  <c r="M81" i="73"/>
  <c r="U81" i="73" s="1"/>
  <c r="M91" i="73"/>
  <c r="U91" i="73" s="1"/>
  <c r="H64" i="73"/>
  <c r="I64" i="73" s="1"/>
  <c r="J64" i="73" s="1"/>
  <c r="H82" i="73"/>
  <c r="I82" i="73" s="1"/>
  <c r="J82" i="73" s="1"/>
  <c r="H8" i="74"/>
  <c r="I8" i="74" s="1"/>
  <c r="J8" i="74" s="1"/>
  <c r="H70" i="74"/>
  <c r="I70" i="74" s="1"/>
  <c r="J70" i="74" s="1"/>
  <c r="H76" i="74"/>
  <c r="I76" i="74" s="1"/>
  <c r="J76" i="74" s="1"/>
  <c r="H82" i="74"/>
  <c r="I82" i="74" s="1"/>
  <c r="J82" i="74" s="1"/>
  <c r="H88" i="74"/>
  <c r="I88" i="74" s="1"/>
  <c r="J88" i="74" s="1"/>
  <c r="M74" i="75"/>
  <c r="U74" i="75" s="1"/>
  <c r="M68" i="75"/>
  <c r="U68" i="75" s="1"/>
  <c r="M62" i="75"/>
  <c r="U62" i="75" s="1"/>
  <c r="M56" i="75"/>
  <c r="U56" i="75" s="1"/>
  <c r="M50" i="75"/>
  <c r="U50" i="75" s="1"/>
  <c r="M44" i="75"/>
  <c r="U44" i="75" s="1"/>
  <c r="M38" i="75"/>
  <c r="U38" i="75" s="1"/>
  <c r="M32" i="75"/>
  <c r="U32" i="75" s="1"/>
  <c r="M26" i="75"/>
  <c r="U26" i="75" s="1"/>
  <c r="M20" i="75"/>
  <c r="U20" i="75" s="1"/>
  <c r="M14" i="75"/>
  <c r="U14" i="75" s="1"/>
  <c r="M8" i="75"/>
  <c r="U8" i="75" s="1"/>
  <c r="M79" i="75"/>
  <c r="U79" i="75" s="1"/>
  <c r="M73" i="75"/>
  <c r="U73" i="75" s="1"/>
  <c r="M67" i="75"/>
  <c r="U67" i="75" s="1"/>
  <c r="M61" i="75"/>
  <c r="U61" i="75" s="1"/>
  <c r="M55" i="75"/>
  <c r="U55" i="75" s="1"/>
  <c r="M49" i="75"/>
  <c r="U49" i="75" s="1"/>
  <c r="M43" i="75"/>
  <c r="U43" i="75" s="1"/>
  <c r="M37" i="75"/>
  <c r="U37" i="75" s="1"/>
  <c r="M31" i="75"/>
  <c r="U31" i="75" s="1"/>
  <c r="M25" i="75"/>
  <c r="U25" i="75" s="1"/>
  <c r="M19" i="75"/>
  <c r="U19" i="75" s="1"/>
  <c r="M13" i="75"/>
  <c r="U13" i="75" s="1"/>
  <c r="M7" i="75"/>
  <c r="U7" i="75" s="1"/>
  <c r="M78" i="75"/>
  <c r="U78" i="75" s="1"/>
  <c r="M72" i="75"/>
  <c r="U72" i="75" s="1"/>
  <c r="M66" i="75"/>
  <c r="U66" i="75" s="1"/>
  <c r="M60" i="75"/>
  <c r="U60" i="75" s="1"/>
  <c r="M54" i="75"/>
  <c r="U54" i="75" s="1"/>
  <c r="M48" i="75"/>
  <c r="U48" i="75" s="1"/>
  <c r="M42" i="75"/>
  <c r="U42" i="75" s="1"/>
  <c r="M36" i="75"/>
  <c r="U36" i="75" s="1"/>
  <c r="M30" i="75"/>
  <c r="U30" i="75" s="1"/>
  <c r="M24" i="75"/>
  <c r="U24" i="75" s="1"/>
  <c r="M18" i="75"/>
  <c r="U18" i="75" s="1"/>
  <c r="M12" i="75"/>
  <c r="U12" i="75" s="1"/>
  <c r="M6" i="75"/>
  <c r="U6" i="75" s="1"/>
  <c r="M77" i="75"/>
  <c r="U77" i="75" s="1"/>
  <c r="M71" i="75"/>
  <c r="U71" i="75" s="1"/>
  <c r="M65" i="75"/>
  <c r="U65" i="75" s="1"/>
  <c r="M59" i="75"/>
  <c r="U59" i="75" s="1"/>
  <c r="M53" i="75"/>
  <c r="U53" i="75" s="1"/>
  <c r="M47" i="75"/>
  <c r="U47" i="75" s="1"/>
  <c r="M41" i="75"/>
  <c r="U41" i="75" s="1"/>
  <c r="M35" i="75"/>
  <c r="U35" i="75" s="1"/>
  <c r="M29" i="75"/>
  <c r="U29" i="75" s="1"/>
  <c r="M23" i="75"/>
  <c r="U23" i="75" s="1"/>
  <c r="M17" i="75"/>
  <c r="U17" i="75" s="1"/>
  <c r="M11" i="75"/>
  <c r="U11" i="75" s="1"/>
  <c r="M5" i="75"/>
  <c r="U5" i="75" s="1"/>
  <c r="M21" i="75"/>
  <c r="U21" i="75" s="1"/>
  <c r="M39" i="75"/>
  <c r="U39" i="75" s="1"/>
  <c r="M57" i="75"/>
  <c r="U57" i="75" s="1"/>
  <c r="M75" i="75"/>
  <c r="U75" i="75" s="1"/>
  <c r="H6" i="76"/>
  <c r="I6" i="76" s="1"/>
  <c r="J6" i="76" s="1"/>
  <c r="H18" i="76"/>
  <c r="I18" i="76" s="1"/>
  <c r="J18" i="76" s="1"/>
  <c r="H27" i="76"/>
  <c r="I27" i="76" s="1"/>
  <c r="J27" i="76" s="1"/>
  <c r="H36" i="76"/>
  <c r="I36" i="76" s="1"/>
  <c r="J36" i="76" s="1"/>
  <c r="H45" i="76"/>
  <c r="I45" i="76" s="1"/>
  <c r="J45" i="76" s="1"/>
  <c r="H54" i="76"/>
  <c r="I54" i="76" s="1"/>
  <c r="J54" i="76" s="1"/>
  <c r="H63" i="76"/>
  <c r="I63" i="76" s="1"/>
  <c r="J63" i="76" s="1"/>
  <c r="H15" i="77"/>
  <c r="I15" i="77" s="1"/>
  <c r="J15" i="77" s="1"/>
  <c r="H18" i="77"/>
  <c r="I18" i="77" s="1"/>
  <c r="J18" i="77" s="1"/>
  <c r="H29" i="77"/>
  <c r="I29" i="77" s="1"/>
  <c r="J29" i="77" s="1"/>
  <c r="H51" i="77"/>
  <c r="I51" i="77" s="1"/>
  <c r="J51" i="77" s="1"/>
  <c r="H54" i="77"/>
  <c r="I54" i="77" s="1"/>
  <c r="J54" i="77" s="1"/>
  <c r="H65" i="77"/>
  <c r="I65" i="77" s="1"/>
  <c r="J65" i="77" s="1"/>
  <c r="H87" i="77"/>
  <c r="I87" i="77" s="1"/>
  <c r="J87" i="77" s="1"/>
  <c r="H89" i="77"/>
  <c r="I89" i="77" s="1"/>
  <c r="J89" i="77" s="1"/>
  <c r="H98" i="77"/>
  <c r="I98" i="77" s="1"/>
  <c r="J98" i="77" s="1"/>
  <c r="H22" i="80"/>
  <c r="I22" i="80" s="1"/>
  <c r="J22" i="80" s="1"/>
  <c r="H49" i="80"/>
  <c r="I49" i="80" s="1"/>
  <c r="J49" i="80" s="1"/>
  <c r="H87" i="81"/>
  <c r="I87" i="81" s="1"/>
  <c r="J87" i="81" s="1"/>
  <c r="Q10" i="61"/>
  <c r="AH3" i="62"/>
  <c r="AQ3" i="62" s="1"/>
  <c r="R10" i="62"/>
  <c r="Q11" i="62"/>
  <c r="M8" i="63"/>
  <c r="U8" i="63" s="1"/>
  <c r="M14" i="63"/>
  <c r="U14" i="63" s="1"/>
  <c r="M20" i="63"/>
  <c r="U20" i="63" s="1"/>
  <c r="M9" i="64"/>
  <c r="U9" i="64" s="1"/>
  <c r="M15" i="64"/>
  <c r="U15" i="64" s="1"/>
  <c r="M21" i="64"/>
  <c r="U21" i="64" s="1"/>
  <c r="O9" i="64"/>
  <c r="P9" i="64" s="1"/>
  <c r="Q10" i="66"/>
  <c r="AH3" i="67"/>
  <c r="AQ3" i="67" s="1"/>
  <c r="R10" i="67"/>
  <c r="Q11" i="67"/>
  <c r="M8" i="68"/>
  <c r="U8" i="68" s="1"/>
  <c r="M14" i="68"/>
  <c r="U14" i="68" s="1"/>
  <c r="M20" i="68"/>
  <c r="U20" i="68" s="1"/>
  <c r="O8" i="68"/>
  <c r="P8" i="68" s="1"/>
  <c r="O10" i="68"/>
  <c r="P10" i="68" s="1"/>
  <c r="H7" i="69"/>
  <c r="I7" i="69" s="1"/>
  <c r="J7" i="69" s="1"/>
  <c r="H13" i="69"/>
  <c r="I13" i="69" s="1"/>
  <c r="J13" i="69" s="1"/>
  <c r="H16" i="69"/>
  <c r="I16" i="69" s="1"/>
  <c r="J16" i="69" s="1"/>
  <c r="H19" i="69"/>
  <c r="I19" i="69" s="1"/>
  <c r="J19" i="69" s="1"/>
  <c r="H22" i="69"/>
  <c r="I22" i="69" s="1"/>
  <c r="J22" i="69" s="1"/>
  <c r="R23" i="70"/>
  <c r="R22" i="70"/>
  <c r="R21" i="70"/>
  <c r="R20" i="70"/>
  <c r="R19" i="70"/>
  <c r="R18" i="70"/>
  <c r="R17" i="70"/>
  <c r="R16" i="70"/>
  <c r="R15" i="70"/>
  <c r="R14" i="70"/>
  <c r="R13" i="70"/>
  <c r="R12" i="70"/>
  <c r="R7" i="70"/>
  <c r="R6" i="70"/>
  <c r="R11" i="70"/>
  <c r="R5" i="70"/>
  <c r="R9" i="70"/>
  <c r="O10" i="71"/>
  <c r="P10" i="71" s="1"/>
  <c r="O3" i="71"/>
  <c r="O9" i="71"/>
  <c r="P9" i="71" s="1"/>
  <c r="H4" i="72"/>
  <c r="Q6" i="72"/>
  <c r="V9" i="72"/>
  <c r="M10" i="73"/>
  <c r="U10" i="73" s="1"/>
  <c r="M20" i="73"/>
  <c r="U20" i="73" s="1"/>
  <c r="M28" i="73"/>
  <c r="U28" i="73" s="1"/>
  <c r="M38" i="73"/>
  <c r="U38" i="73" s="1"/>
  <c r="M46" i="73"/>
  <c r="U46" i="73" s="1"/>
  <c r="M56" i="73"/>
  <c r="U56" i="73" s="1"/>
  <c r="M64" i="73"/>
  <c r="U64" i="73" s="1"/>
  <c r="M74" i="73"/>
  <c r="U74" i="73" s="1"/>
  <c r="M82" i="73"/>
  <c r="U82" i="73" s="1"/>
  <c r="P3" i="74"/>
  <c r="AF3" i="74" s="1"/>
  <c r="AO3" i="74" s="1"/>
  <c r="AE3" i="74"/>
  <c r="H16" i="74"/>
  <c r="I16" i="74" s="1"/>
  <c r="J16" i="74" s="1"/>
  <c r="H25" i="74"/>
  <c r="I25" i="74" s="1"/>
  <c r="J25" i="74" s="1"/>
  <c r="H34" i="74"/>
  <c r="I34" i="74" s="1"/>
  <c r="J34" i="74" s="1"/>
  <c r="H43" i="74"/>
  <c r="I43" i="74" s="1"/>
  <c r="J43" i="74" s="1"/>
  <c r="H52" i="74"/>
  <c r="I52" i="74" s="1"/>
  <c r="J52" i="74" s="1"/>
  <c r="H61" i="74"/>
  <c r="I61" i="74" s="1"/>
  <c r="J61" i="74" s="1"/>
  <c r="H7" i="75"/>
  <c r="I7" i="75" s="1"/>
  <c r="J7" i="75" s="1"/>
  <c r="R13" i="75"/>
  <c r="H19" i="75"/>
  <c r="I19" i="75" s="1"/>
  <c r="J19" i="75" s="1"/>
  <c r="R22" i="75"/>
  <c r="H28" i="75"/>
  <c r="I28" i="75" s="1"/>
  <c r="J28" i="75" s="1"/>
  <c r="R31" i="75"/>
  <c r="H37" i="75"/>
  <c r="I37" i="75" s="1"/>
  <c r="J37" i="75" s="1"/>
  <c r="R40" i="75"/>
  <c r="H46" i="75"/>
  <c r="I46" i="75" s="1"/>
  <c r="J46" i="75" s="1"/>
  <c r="R49" i="75"/>
  <c r="H55" i="75"/>
  <c r="I55" i="75" s="1"/>
  <c r="J55" i="75" s="1"/>
  <c r="R58" i="75"/>
  <c r="H64" i="75"/>
  <c r="I64" i="75" s="1"/>
  <c r="J64" i="75" s="1"/>
  <c r="R67" i="75"/>
  <c r="H73" i="75"/>
  <c r="I73" i="75" s="1"/>
  <c r="J73" i="75" s="1"/>
  <c r="R76" i="75"/>
  <c r="P3" i="76"/>
  <c r="AF3" i="76" s="1"/>
  <c r="AO3" i="76" s="1"/>
  <c r="AE3" i="76"/>
  <c r="H11" i="76"/>
  <c r="I11" i="76" s="1"/>
  <c r="J11" i="76" s="1"/>
  <c r="AN3" i="77"/>
  <c r="AH3" i="79"/>
  <c r="AQ3" i="79" s="1"/>
  <c r="Q11" i="61"/>
  <c r="R5" i="62"/>
  <c r="R11" i="62"/>
  <c r="Q12" i="62"/>
  <c r="Q13" i="62"/>
  <c r="Q14" i="62"/>
  <c r="Q15" i="62"/>
  <c r="Q16" i="62"/>
  <c r="Q17" i="62"/>
  <c r="Q18" i="62"/>
  <c r="Q19" i="62"/>
  <c r="Q20" i="62"/>
  <c r="Q21" i="62"/>
  <c r="Q22" i="62"/>
  <c r="M9" i="63"/>
  <c r="U9" i="63" s="1"/>
  <c r="M15" i="63"/>
  <c r="U15" i="63" s="1"/>
  <c r="M21" i="63"/>
  <c r="U21" i="63" s="1"/>
  <c r="O3" i="64"/>
  <c r="M4" i="64"/>
  <c r="U4" i="64" s="1"/>
  <c r="X4" i="64" s="1"/>
  <c r="AH4" i="64" s="1"/>
  <c r="M10" i="64"/>
  <c r="U10" i="64" s="1"/>
  <c r="M16" i="64"/>
  <c r="U16" i="64" s="1"/>
  <c r="M22" i="64"/>
  <c r="U22" i="64" s="1"/>
  <c r="Q8" i="64"/>
  <c r="O10" i="64"/>
  <c r="P10" i="64" s="1"/>
  <c r="V10" i="64"/>
  <c r="V12" i="65"/>
  <c r="V13" i="65"/>
  <c r="V14" i="65"/>
  <c r="V15" i="65"/>
  <c r="V16" i="65"/>
  <c r="V17" i="65"/>
  <c r="V18" i="65"/>
  <c r="V19" i="65"/>
  <c r="V20" i="65"/>
  <c r="V21" i="65"/>
  <c r="V22" i="65"/>
  <c r="AH3" i="66"/>
  <c r="AQ3" i="66" s="1"/>
  <c r="Q11" i="66"/>
  <c r="R11" i="67"/>
  <c r="Q12" i="67"/>
  <c r="Q13" i="67"/>
  <c r="Q14" i="67"/>
  <c r="Q15" i="67"/>
  <c r="Q16" i="67"/>
  <c r="Q17" i="67"/>
  <c r="Q18" i="67"/>
  <c r="Q19" i="67"/>
  <c r="Q20" i="67"/>
  <c r="Q21" i="67"/>
  <c r="Q22" i="67"/>
  <c r="M9" i="68"/>
  <c r="U9" i="68" s="1"/>
  <c r="M15" i="68"/>
  <c r="U15" i="68" s="1"/>
  <c r="M21" i="68"/>
  <c r="U21" i="68" s="1"/>
  <c r="H6" i="70"/>
  <c r="I6" i="70" s="1"/>
  <c r="J6" i="70" s="1"/>
  <c r="H7" i="70"/>
  <c r="I7" i="70" s="1"/>
  <c r="J7" i="70" s="1"/>
  <c r="R23" i="71"/>
  <c r="R22" i="71"/>
  <c r="R21" i="71"/>
  <c r="R20" i="71"/>
  <c r="R19" i="71"/>
  <c r="R18" i="71"/>
  <c r="R17" i="71"/>
  <c r="R16" i="71"/>
  <c r="R15" i="71"/>
  <c r="R14" i="71"/>
  <c r="R13" i="71"/>
  <c r="R12" i="71"/>
  <c r="R7" i="71"/>
  <c r="R6" i="71"/>
  <c r="R9" i="71"/>
  <c r="R11" i="71"/>
  <c r="O11" i="72"/>
  <c r="P11" i="72" s="1"/>
  <c r="O5" i="72"/>
  <c r="P5" i="72" s="1"/>
  <c r="O10" i="72"/>
  <c r="P10" i="72" s="1"/>
  <c r="O3" i="72"/>
  <c r="Q9" i="72"/>
  <c r="Q8" i="72"/>
  <c r="Q11" i="72"/>
  <c r="O12" i="72"/>
  <c r="P12" i="72" s="1"/>
  <c r="O13" i="72"/>
  <c r="P13" i="72" s="1"/>
  <c r="O14" i="72"/>
  <c r="P14" i="72" s="1"/>
  <c r="O15" i="72"/>
  <c r="P15" i="72" s="1"/>
  <c r="O16" i="72"/>
  <c r="P16" i="72" s="1"/>
  <c r="O17" i="72"/>
  <c r="P17" i="72" s="1"/>
  <c r="O18" i="72"/>
  <c r="P18" i="72" s="1"/>
  <c r="O19" i="72"/>
  <c r="P19" i="72" s="1"/>
  <c r="O20" i="72"/>
  <c r="P20" i="72" s="1"/>
  <c r="O21" i="72"/>
  <c r="P21" i="72" s="1"/>
  <c r="O22" i="72"/>
  <c r="P22" i="72" s="1"/>
  <c r="O23" i="72"/>
  <c r="P23" i="72" s="1"/>
  <c r="M96" i="73"/>
  <c r="U96" i="73" s="1"/>
  <c r="M90" i="73"/>
  <c r="U90" i="73" s="1"/>
  <c r="M84" i="73"/>
  <c r="U84" i="73" s="1"/>
  <c r="M78" i="73"/>
  <c r="U78" i="73" s="1"/>
  <c r="M72" i="73"/>
  <c r="U72" i="73" s="1"/>
  <c r="M66" i="73"/>
  <c r="U66" i="73" s="1"/>
  <c r="M60" i="73"/>
  <c r="U60" i="73" s="1"/>
  <c r="M54" i="73"/>
  <c r="U54" i="73" s="1"/>
  <c r="M48" i="73"/>
  <c r="U48" i="73" s="1"/>
  <c r="M42" i="73"/>
  <c r="U42" i="73" s="1"/>
  <c r="M36" i="73"/>
  <c r="U36" i="73" s="1"/>
  <c r="M30" i="73"/>
  <c r="U30" i="73" s="1"/>
  <c r="M24" i="73"/>
  <c r="U24" i="73" s="1"/>
  <c r="M18" i="73"/>
  <c r="U18" i="73" s="1"/>
  <c r="M12" i="73"/>
  <c r="U12" i="73" s="1"/>
  <c r="M6" i="73"/>
  <c r="U6" i="73" s="1"/>
  <c r="M95" i="73"/>
  <c r="U95" i="73" s="1"/>
  <c r="M89" i="73"/>
  <c r="U89" i="73" s="1"/>
  <c r="M83" i="73"/>
  <c r="U83" i="73" s="1"/>
  <c r="M77" i="73"/>
  <c r="U77" i="73" s="1"/>
  <c r="M71" i="73"/>
  <c r="U71" i="73" s="1"/>
  <c r="M65" i="73"/>
  <c r="U65" i="73" s="1"/>
  <c r="M59" i="73"/>
  <c r="U59" i="73" s="1"/>
  <c r="M53" i="73"/>
  <c r="U53" i="73" s="1"/>
  <c r="M47" i="73"/>
  <c r="U47" i="73" s="1"/>
  <c r="M41" i="73"/>
  <c r="U41" i="73" s="1"/>
  <c r="M35" i="73"/>
  <c r="U35" i="73" s="1"/>
  <c r="M29" i="73"/>
  <c r="U29" i="73" s="1"/>
  <c r="M23" i="73"/>
  <c r="U23" i="73" s="1"/>
  <c r="M17" i="73"/>
  <c r="U17" i="73" s="1"/>
  <c r="M11" i="73"/>
  <c r="U11" i="73" s="1"/>
  <c r="M5" i="73"/>
  <c r="U5" i="73" s="1"/>
  <c r="M13" i="73"/>
  <c r="U13" i="73" s="1"/>
  <c r="M21" i="73"/>
  <c r="U21" i="73" s="1"/>
  <c r="M31" i="73"/>
  <c r="U31" i="73" s="1"/>
  <c r="M39" i="73"/>
  <c r="U39" i="73" s="1"/>
  <c r="M49" i="73"/>
  <c r="U49" i="73" s="1"/>
  <c r="M57" i="73"/>
  <c r="U57" i="73" s="1"/>
  <c r="M67" i="73"/>
  <c r="U67" i="73" s="1"/>
  <c r="M75" i="73"/>
  <c r="U75" i="73" s="1"/>
  <c r="M85" i="73"/>
  <c r="U85" i="73" s="1"/>
  <c r="M93" i="73"/>
  <c r="U93" i="73" s="1"/>
  <c r="H55" i="73"/>
  <c r="I55" i="73" s="1"/>
  <c r="J55" i="73" s="1"/>
  <c r="H70" i="73"/>
  <c r="I70" i="73" s="1"/>
  <c r="J70" i="73" s="1"/>
  <c r="H88" i="73"/>
  <c r="I88" i="73" s="1"/>
  <c r="J88" i="73" s="1"/>
  <c r="H9" i="74"/>
  <c r="I9" i="74" s="1"/>
  <c r="J9" i="74" s="1"/>
  <c r="H8" i="75"/>
  <c r="I8" i="75" s="1"/>
  <c r="J8" i="75" s="1"/>
  <c r="H12" i="76"/>
  <c r="I12" i="76" s="1"/>
  <c r="J12" i="76" s="1"/>
  <c r="H21" i="76"/>
  <c r="I21" i="76" s="1"/>
  <c r="J21" i="76" s="1"/>
  <c r="H30" i="76"/>
  <c r="I30" i="76" s="1"/>
  <c r="J30" i="76" s="1"/>
  <c r="H39" i="76"/>
  <c r="I39" i="76" s="1"/>
  <c r="J39" i="76" s="1"/>
  <c r="H48" i="76"/>
  <c r="I48" i="76" s="1"/>
  <c r="J48" i="76" s="1"/>
  <c r="H57" i="76"/>
  <c r="I57" i="76" s="1"/>
  <c r="J57" i="76" s="1"/>
  <c r="P3" i="77"/>
  <c r="AF3" i="77" s="1"/>
  <c r="AO3" i="77" s="1"/>
  <c r="H32" i="77"/>
  <c r="I32" i="77" s="1"/>
  <c r="J32" i="77" s="1"/>
  <c r="H68" i="77"/>
  <c r="I68" i="77" s="1"/>
  <c r="J68" i="77" s="1"/>
  <c r="H92" i="77"/>
  <c r="I92" i="77" s="1"/>
  <c r="J92" i="77" s="1"/>
  <c r="H17" i="78"/>
  <c r="I17" i="78" s="1"/>
  <c r="J17" i="78" s="1"/>
  <c r="H20" i="78"/>
  <c r="I20" i="78" s="1"/>
  <c r="J20" i="78" s="1"/>
  <c r="H35" i="78"/>
  <c r="I35" i="78" s="1"/>
  <c r="J35" i="78" s="1"/>
  <c r="H38" i="78"/>
  <c r="I38" i="78" s="1"/>
  <c r="J38" i="78" s="1"/>
  <c r="H53" i="78"/>
  <c r="I53" i="78" s="1"/>
  <c r="J53" i="78" s="1"/>
  <c r="H56" i="78"/>
  <c r="I56" i="78" s="1"/>
  <c r="J56" i="78" s="1"/>
  <c r="H13" i="80"/>
  <c r="I13" i="80" s="1"/>
  <c r="J13" i="80" s="1"/>
  <c r="H40" i="80"/>
  <c r="I40" i="80" s="1"/>
  <c r="J40" i="80" s="1"/>
  <c r="M6" i="60"/>
  <c r="U6" i="60" s="1"/>
  <c r="M12" i="60"/>
  <c r="U12" i="60" s="1"/>
  <c r="V6" i="60"/>
  <c r="V7" i="60"/>
  <c r="V12" i="60"/>
  <c r="V13" i="60"/>
  <c r="V14" i="60"/>
  <c r="V15" i="60"/>
  <c r="V16" i="60"/>
  <c r="V17" i="60"/>
  <c r="V18" i="60"/>
  <c r="V19" i="60"/>
  <c r="V20" i="60"/>
  <c r="V21" i="60"/>
  <c r="V22" i="60"/>
  <c r="AH3" i="61"/>
  <c r="AQ3" i="61" s="1"/>
  <c r="Q5" i="61"/>
  <c r="Q6" i="61"/>
  <c r="Q7" i="61"/>
  <c r="Q12" i="61"/>
  <c r="Q13" i="61"/>
  <c r="Q14" i="61"/>
  <c r="Q15" i="61"/>
  <c r="Q16" i="61"/>
  <c r="Q17" i="61"/>
  <c r="Q18" i="61"/>
  <c r="Q19" i="61"/>
  <c r="Q20" i="61"/>
  <c r="Q21" i="61"/>
  <c r="Q22" i="61"/>
  <c r="M9" i="62"/>
  <c r="U9" i="62" s="1"/>
  <c r="M15" i="62"/>
  <c r="U15" i="62" s="1"/>
  <c r="R6" i="62"/>
  <c r="R7" i="62"/>
  <c r="R12" i="62"/>
  <c r="R13" i="62"/>
  <c r="R14" i="62"/>
  <c r="R15" i="62"/>
  <c r="R16" i="62"/>
  <c r="R17" i="62"/>
  <c r="R18" i="62"/>
  <c r="R19" i="62"/>
  <c r="R20" i="62"/>
  <c r="R21" i="62"/>
  <c r="R22" i="62"/>
  <c r="M4" i="63"/>
  <c r="U4" i="63" s="1"/>
  <c r="X4" i="63" s="1"/>
  <c r="M10" i="63"/>
  <c r="U10" i="63" s="1"/>
  <c r="M16" i="63"/>
  <c r="U16" i="63" s="1"/>
  <c r="M5" i="64"/>
  <c r="U5" i="64" s="1"/>
  <c r="M11" i="64"/>
  <c r="U11" i="64" s="1"/>
  <c r="M17" i="64"/>
  <c r="U17" i="64" s="1"/>
  <c r="O5" i="64"/>
  <c r="P5" i="64" s="1"/>
  <c r="V5" i="64"/>
  <c r="M6" i="65"/>
  <c r="U6" i="65" s="1"/>
  <c r="M12" i="65"/>
  <c r="U12" i="65" s="1"/>
  <c r="R5" i="66"/>
  <c r="Q6" i="66"/>
  <c r="Q7" i="66"/>
  <c r="Q12" i="66"/>
  <c r="Q13" i="66"/>
  <c r="Q14" i="66"/>
  <c r="Q15" i="66"/>
  <c r="Q16" i="66"/>
  <c r="Q17" i="66"/>
  <c r="Q18" i="66"/>
  <c r="Q19" i="66"/>
  <c r="Q20" i="66"/>
  <c r="Q21" i="66"/>
  <c r="Q22" i="66"/>
  <c r="M9" i="67"/>
  <c r="U9" i="67" s="1"/>
  <c r="M15" i="67"/>
  <c r="U15" i="67" s="1"/>
  <c r="R6" i="67"/>
  <c r="R7" i="67"/>
  <c r="R12" i="67"/>
  <c r="R13" i="67"/>
  <c r="R14" i="67"/>
  <c r="R15" i="67"/>
  <c r="R16" i="67"/>
  <c r="R17" i="67"/>
  <c r="R18" i="67"/>
  <c r="R19" i="67"/>
  <c r="R20" i="67"/>
  <c r="R21" i="67"/>
  <c r="R22" i="67"/>
  <c r="O3" i="68"/>
  <c r="M4" i="68"/>
  <c r="U4" i="68" s="1"/>
  <c r="X4" i="68" s="1"/>
  <c r="M10" i="68"/>
  <c r="U10" i="68" s="1"/>
  <c r="M16" i="68"/>
  <c r="U16" i="68" s="1"/>
  <c r="Q8" i="68"/>
  <c r="V12" i="68"/>
  <c r="V13" i="68"/>
  <c r="V14" i="68"/>
  <c r="V15" i="68"/>
  <c r="V16" i="68"/>
  <c r="V17" i="68"/>
  <c r="V18" i="68"/>
  <c r="V19" i="68"/>
  <c r="V20" i="68"/>
  <c r="V21" i="68"/>
  <c r="V22" i="68"/>
  <c r="V23" i="68"/>
  <c r="V4" i="69"/>
  <c r="Y4" i="69" s="1"/>
  <c r="Z4" i="69" s="1"/>
  <c r="H5" i="69"/>
  <c r="I5" i="69" s="1"/>
  <c r="J5" i="69" s="1"/>
  <c r="V6" i="69"/>
  <c r="H11" i="69"/>
  <c r="I11" i="69" s="1"/>
  <c r="J11" i="69" s="1"/>
  <c r="V12" i="69"/>
  <c r="H14" i="69"/>
  <c r="I14" i="69" s="1"/>
  <c r="J14" i="69" s="1"/>
  <c r="V15" i="69"/>
  <c r="H17" i="69"/>
  <c r="I17" i="69" s="1"/>
  <c r="J17" i="69" s="1"/>
  <c r="V18" i="69"/>
  <c r="H20" i="69"/>
  <c r="I20" i="69" s="1"/>
  <c r="J20" i="69" s="1"/>
  <c r="V21" i="69"/>
  <c r="H23" i="69"/>
  <c r="I23" i="69" s="1"/>
  <c r="J23" i="69" s="1"/>
  <c r="Y5" i="70"/>
  <c r="Q23" i="70"/>
  <c r="Q22" i="70"/>
  <c r="Q21" i="70"/>
  <c r="Q20" i="70"/>
  <c r="Q19" i="70"/>
  <c r="Q18" i="70"/>
  <c r="Q17" i="70"/>
  <c r="Q16" i="70"/>
  <c r="Q15" i="70"/>
  <c r="Q14" i="70"/>
  <c r="Q13" i="70"/>
  <c r="Q12" i="70"/>
  <c r="Q7" i="70"/>
  <c r="Q6" i="70"/>
  <c r="Q10" i="70"/>
  <c r="R4" i="71"/>
  <c r="AH4" i="71" s="1"/>
  <c r="R5" i="71"/>
  <c r="M8" i="72"/>
  <c r="U8" i="72" s="1"/>
  <c r="M18" i="72"/>
  <c r="U18" i="72" s="1"/>
  <c r="V6" i="72"/>
  <c r="V7" i="72"/>
  <c r="H8" i="72"/>
  <c r="O9" i="72"/>
  <c r="P9" i="72" s="1"/>
  <c r="M4" i="73"/>
  <c r="U4" i="73" s="1"/>
  <c r="X4" i="73" s="1"/>
  <c r="M14" i="73"/>
  <c r="U14" i="73" s="1"/>
  <c r="M22" i="73"/>
  <c r="U22" i="73" s="1"/>
  <c r="M32" i="73"/>
  <c r="U32" i="73" s="1"/>
  <c r="M40" i="73"/>
  <c r="U40" i="73" s="1"/>
  <c r="M50" i="73"/>
  <c r="U50" i="73" s="1"/>
  <c r="M58" i="73"/>
  <c r="U58" i="73" s="1"/>
  <c r="M68" i="73"/>
  <c r="U68" i="73" s="1"/>
  <c r="M76" i="73"/>
  <c r="U76" i="73" s="1"/>
  <c r="M86" i="73"/>
  <c r="U86" i="73" s="1"/>
  <c r="M94" i="73"/>
  <c r="U94" i="73" s="1"/>
  <c r="H5" i="73"/>
  <c r="I5" i="73" s="1"/>
  <c r="J5" i="73" s="1"/>
  <c r="K5" i="73" s="1"/>
  <c r="Q97" i="73"/>
  <c r="Q94" i="73"/>
  <c r="Q91" i="73"/>
  <c r="Q88" i="73"/>
  <c r="Q85" i="73"/>
  <c r="Q82" i="73"/>
  <c r="Q79" i="73"/>
  <c r="Q76" i="73"/>
  <c r="Q73" i="73"/>
  <c r="Q70" i="73"/>
  <c r="Q67" i="73"/>
  <c r="Q64" i="73"/>
  <c r="Q61" i="73"/>
  <c r="Q58" i="73"/>
  <c r="Q5" i="73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10" i="73"/>
  <c r="Q9" i="73"/>
  <c r="H13" i="73"/>
  <c r="I13" i="73" s="1"/>
  <c r="J13" i="73" s="1"/>
  <c r="H16" i="73"/>
  <c r="I16" i="73" s="1"/>
  <c r="J16" i="73" s="1"/>
  <c r="H19" i="73"/>
  <c r="I19" i="73" s="1"/>
  <c r="J19" i="73" s="1"/>
  <c r="H22" i="73"/>
  <c r="I22" i="73" s="1"/>
  <c r="J22" i="73" s="1"/>
  <c r="H25" i="73"/>
  <c r="I25" i="73" s="1"/>
  <c r="J25" i="73" s="1"/>
  <c r="H28" i="73"/>
  <c r="I28" i="73" s="1"/>
  <c r="J28" i="73" s="1"/>
  <c r="H31" i="73"/>
  <c r="I31" i="73" s="1"/>
  <c r="J31" i="73" s="1"/>
  <c r="H34" i="73"/>
  <c r="I34" i="73" s="1"/>
  <c r="J34" i="73" s="1"/>
  <c r="H37" i="73"/>
  <c r="I37" i="73" s="1"/>
  <c r="J37" i="73" s="1"/>
  <c r="H40" i="73"/>
  <c r="I40" i="73" s="1"/>
  <c r="J40" i="73" s="1"/>
  <c r="H43" i="73"/>
  <c r="I43" i="73" s="1"/>
  <c r="J43" i="73" s="1"/>
  <c r="H46" i="73"/>
  <c r="I46" i="73" s="1"/>
  <c r="J46" i="73" s="1"/>
  <c r="H49" i="73"/>
  <c r="I49" i="73" s="1"/>
  <c r="J49" i="73" s="1"/>
  <c r="H52" i="73"/>
  <c r="I52" i="73" s="1"/>
  <c r="J52" i="73" s="1"/>
  <c r="Q55" i="73"/>
  <c r="Q57" i="73"/>
  <c r="H73" i="73"/>
  <c r="I73" i="73" s="1"/>
  <c r="J73" i="73" s="1"/>
  <c r="Q75" i="73"/>
  <c r="H91" i="73"/>
  <c r="I91" i="73" s="1"/>
  <c r="J91" i="73" s="1"/>
  <c r="Q93" i="73"/>
  <c r="R89" i="74"/>
  <c r="R86" i="74"/>
  <c r="R83" i="74"/>
  <c r="R80" i="74"/>
  <c r="R77" i="74"/>
  <c r="R74" i="74"/>
  <c r="R71" i="74"/>
  <c r="R68" i="74"/>
  <c r="R65" i="74"/>
  <c r="R62" i="74"/>
  <c r="R59" i="74"/>
  <c r="R56" i="74"/>
  <c r="R53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10" i="74"/>
  <c r="R4" i="74"/>
  <c r="R11" i="74"/>
  <c r="R5" i="74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48" i="74"/>
  <c r="R45" i="74"/>
  <c r="R42" i="74"/>
  <c r="R39" i="74"/>
  <c r="R36" i="74"/>
  <c r="R33" i="74"/>
  <c r="R30" i="74"/>
  <c r="R27" i="74"/>
  <c r="R24" i="74"/>
  <c r="R21" i="74"/>
  <c r="R18" i="74"/>
  <c r="R15" i="74"/>
  <c r="R12" i="74"/>
  <c r="R6" i="74"/>
  <c r="R9" i="74"/>
  <c r="H13" i="74"/>
  <c r="I13" i="74" s="1"/>
  <c r="J13" i="74" s="1"/>
  <c r="R16" i="74"/>
  <c r="H22" i="74"/>
  <c r="I22" i="74" s="1"/>
  <c r="J22" i="74" s="1"/>
  <c r="R25" i="74"/>
  <c r="H31" i="74"/>
  <c r="I31" i="74" s="1"/>
  <c r="J31" i="74" s="1"/>
  <c r="R34" i="74"/>
  <c r="H40" i="74"/>
  <c r="I40" i="74" s="1"/>
  <c r="J40" i="74" s="1"/>
  <c r="R43" i="74"/>
  <c r="H49" i="74"/>
  <c r="I49" i="74" s="1"/>
  <c r="J49" i="74" s="1"/>
  <c r="R52" i="74"/>
  <c r="H58" i="74"/>
  <c r="I58" i="74" s="1"/>
  <c r="J58" i="74" s="1"/>
  <c r="R61" i="74"/>
  <c r="H67" i="74"/>
  <c r="I67" i="74" s="1"/>
  <c r="J67" i="74" s="1"/>
  <c r="H73" i="74"/>
  <c r="I73" i="74" s="1"/>
  <c r="J73" i="74" s="1"/>
  <c r="H79" i="74"/>
  <c r="I79" i="74" s="1"/>
  <c r="J79" i="74" s="1"/>
  <c r="H85" i="74"/>
  <c r="I85" i="74" s="1"/>
  <c r="J85" i="74" s="1"/>
  <c r="M10" i="75"/>
  <c r="U10" i="75" s="1"/>
  <c r="M28" i="75"/>
  <c r="U28" i="75" s="1"/>
  <c r="M46" i="75"/>
  <c r="U46" i="75" s="1"/>
  <c r="M64" i="75"/>
  <c r="U64" i="75" s="1"/>
  <c r="R7" i="75"/>
  <c r="H16" i="75"/>
  <c r="I16" i="75" s="1"/>
  <c r="J16" i="75" s="1"/>
  <c r="R19" i="75"/>
  <c r="H25" i="75"/>
  <c r="I25" i="75" s="1"/>
  <c r="J25" i="75" s="1"/>
  <c r="R28" i="75"/>
  <c r="H34" i="75"/>
  <c r="I34" i="75" s="1"/>
  <c r="J34" i="75" s="1"/>
  <c r="R37" i="75"/>
  <c r="H43" i="75"/>
  <c r="I43" i="75" s="1"/>
  <c r="J43" i="75" s="1"/>
  <c r="R46" i="75"/>
  <c r="H52" i="75"/>
  <c r="I52" i="75" s="1"/>
  <c r="J52" i="75" s="1"/>
  <c r="R55" i="75"/>
  <c r="H61" i="75"/>
  <c r="I61" i="75" s="1"/>
  <c r="J61" i="75" s="1"/>
  <c r="R64" i="75"/>
  <c r="H70" i="75"/>
  <c r="I70" i="75" s="1"/>
  <c r="J70" i="75" s="1"/>
  <c r="R73" i="75"/>
  <c r="H79" i="75"/>
  <c r="I79" i="75" s="1"/>
  <c r="J79" i="75" s="1"/>
  <c r="H33" i="77"/>
  <c r="I33" i="77" s="1"/>
  <c r="J33" i="77" s="1"/>
  <c r="H36" i="77"/>
  <c r="I36" i="77" s="1"/>
  <c r="J36" i="77" s="1"/>
  <c r="H47" i="77"/>
  <c r="I47" i="77" s="1"/>
  <c r="J47" i="77" s="1"/>
  <c r="H69" i="77"/>
  <c r="I69" i="77" s="1"/>
  <c r="J69" i="77" s="1"/>
  <c r="H72" i="77"/>
  <c r="I72" i="77" s="1"/>
  <c r="J72" i="77" s="1"/>
  <c r="H83" i="77"/>
  <c r="I83" i="77" s="1"/>
  <c r="J83" i="77" s="1"/>
  <c r="H11" i="78"/>
  <c r="I11" i="78" s="1"/>
  <c r="J11" i="78" s="1"/>
  <c r="H9" i="80"/>
  <c r="I9" i="80" s="1"/>
  <c r="J9" i="80" s="1"/>
  <c r="H24" i="81"/>
  <c r="I24" i="81" s="1"/>
  <c r="J24" i="81" s="1"/>
  <c r="P3" i="82"/>
  <c r="AF3" i="82" s="1"/>
  <c r="AO3" i="82" s="1"/>
  <c r="AE3" i="82"/>
  <c r="H63" i="82"/>
  <c r="I63" i="82" s="1"/>
  <c r="J63" i="82" s="1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R5" i="76"/>
  <c r="R11" i="76"/>
  <c r="H69" i="76"/>
  <c r="I69" i="76" s="1"/>
  <c r="J69" i="76" s="1"/>
  <c r="H6" i="77"/>
  <c r="I6" i="77" s="1"/>
  <c r="J6" i="77" s="1"/>
  <c r="H17" i="77"/>
  <c r="I17" i="77" s="1"/>
  <c r="J17" i="77" s="1"/>
  <c r="H21" i="77"/>
  <c r="I21" i="77" s="1"/>
  <c r="J21" i="77" s="1"/>
  <c r="H35" i="77"/>
  <c r="I35" i="77" s="1"/>
  <c r="J35" i="77" s="1"/>
  <c r="H39" i="77"/>
  <c r="I39" i="77" s="1"/>
  <c r="J39" i="77" s="1"/>
  <c r="H53" i="77"/>
  <c r="I53" i="77" s="1"/>
  <c r="J53" i="77" s="1"/>
  <c r="H57" i="77"/>
  <c r="I57" i="77" s="1"/>
  <c r="J57" i="77" s="1"/>
  <c r="H71" i="77"/>
  <c r="I71" i="77" s="1"/>
  <c r="J71" i="77" s="1"/>
  <c r="H75" i="77"/>
  <c r="I75" i="77" s="1"/>
  <c r="J75" i="77" s="1"/>
  <c r="M21" i="78"/>
  <c r="U21" i="78" s="1"/>
  <c r="M57" i="78"/>
  <c r="U57" i="78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75" i="78"/>
  <c r="I75" i="78" s="1"/>
  <c r="J75" i="78" s="1"/>
  <c r="H56" i="79"/>
  <c r="I56" i="79" s="1"/>
  <c r="J56" i="79" s="1"/>
  <c r="M8" i="70"/>
  <c r="U8" i="70" s="1"/>
  <c r="M14" i="70"/>
  <c r="U14" i="70" s="1"/>
  <c r="M20" i="70"/>
  <c r="U20" i="70" s="1"/>
  <c r="M9" i="71"/>
  <c r="U9" i="71" s="1"/>
  <c r="M15" i="71"/>
  <c r="U15" i="71" s="1"/>
  <c r="M4" i="74"/>
  <c r="U4" i="74" s="1"/>
  <c r="X4" i="74" s="1"/>
  <c r="M10" i="74"/>
  <c r="U10" i="74" s="1"/>
  <c r="M16" i="74"/>
  <c r="U16" i="74" s="1"/>
  <c r="M22" i="74"/>
  <c r="U22" i="74" s="1"/>
  <c r="M28" i="74"/>
  <c r="U28" i="74" s="1"/>
  <c r="M34" i="74"/>
  <c r="U34" i="74" s="1"/>
  <c r="M40" i="74"/>
  <c r="U40" i="74" s="1"/>
  <c r="M46" i="74"/>
  <c r="U46" i="74" s="1"/>
  <c r="M52" i="74"/>
  <c r="U52" i="74" s="1"/>
  <c r="M58" i="74"/>
  <c r="U58" i="74" s="1"/>
  <c r="M64" i="74"/>
  <c r="U64" i="74" s="1"/>
  <c r="M70" i="74"/>
  <c r="U70" i="74" s="1"/>
  <c r="M76" i="74"/>
  <c r="U76" i="74" s="1"/>
  <c r="M82" i="74"/>
  <c r="U82" i="74" s="1"/>
  <c r="M88" i="74"/>
  <c r="U88" i="74" s="1"/>
  <c r="M4" i="76"/>
  <c r="U4" i="76" s="1"/>
  <c r="X4" i="76" s="1"/>
  <c r="Z4" i="76" s="1"/>
  <c r="M10" i="76"/>
  <c r="U10" i="76" s="1"/>
  <c r="M16" i="76"/>
  <c r="U16" i="76" s="1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M64" i="76"/>
  <c r="U64" i="76" s="1"/>
  <c r="R4" i="76"/>
  <c r="R10" i="76"/>
  <c r="R14" i="76"/>
  <c r="R17" i="76"/>
  <c r="R20" i="76"/>
  <c r="R23" i="76"/>
  <c r="R26" i="76"/>
  <c r="R29" i="76"/>
  <c r="R32" i="76"/>
  <c r="R35" i="76"/>
  <c r="R38" i="76"/>
  <c r="R41" i="76"/>
  <c r="R44" i="76"/>
  <c r="R47" i="76"/>
  <c r="R50" i="76"/>
  <c r="R53" i="76"/>
  <c r="R56" i="76"/>
  <c r="R59" i="76"/>
  <c r="R62" i="76"/>
  <c r="R66" i="76"/>
  <c r="H67" i="76"/>
  <c r="I67" i="76" s="1"/>
  <c r="J67" i="76" s="1"/>
  <c r="H5" i="77"/>
  <c r="I5" i="77" s="1"/>
  <c r="J5" i="77" s="1"/>
  <c r="H10" i="77"/>
  <c r="I10" i="77" s="1"/>
  <c r="J10" i="77" s="1"/>
  <c r="H20" i="77"/>
  <c r="I20" i="77" s="1"/>
  <c r="J20" i="77" s="1"/>
  <c r="H24" i="77"/>
  <c r="I24" i="77" s="1"/>
  <c r="J24" i="77" s="1"/>
  <c r="H38" i="77"/>
  <c r="I38" i="77" s="1"/>
  <c r="J38" i="77" s="1"/>
  <c r="H42" i="77"/>
  <c r="I42" i="77" s="1"/>
  <c r="J42" i="77" s="1"/>
  <c r="H56" i="77"/>
  <c r="I56" i="77" s="1"/>
  <c r="J56" i="77" s="1"/>
  <c r="H60" i="77"/>
  <c r="I60" i="77" s="1"/>
  <c r="J60" i="77" s="1"/>
  <c r="H74" i="77"/>
  <c r="I74" i="77" s="1"/>
  <c r="J74" i="77" s="1"/>
  <c r="H78" i="77"/>
  <c r="I78" i="77" s="1"/>
  <c r="J78" i="77" s="1"/>
  <c r="H90" i="77"/>
  <c r="I90" i="77" s="1"/>
  <c r="J90" i="77" s="1"/>
  <c r="H93" i="77"/>
  <c r="I93" i="77" s="1"/>
  <c r="J93" i="77" s="1"/>
  <c r="H96" i="77"/>
  <c r="I96" i="77" s="1"/>
  <c r="J96" i="77" s="1"/>
  <c r="M27" i="78"/>
  <c r="U27" i="78" s="1"/>
  <c r="M63" i="78"/>
  <c r="U63" i="78" s="1"/>
  <c r="H5" i="78"/>
  <c r="I5" i="78" s="1"/>
  <c r="J5" i="78" s="1"/>
  <c r="H29" i="78"/>
  <c r="I29" i="78" s="1"/>
  <c r="J29" i="78" s="1"/>
  <c r="H47" i="78"/>
  <c r="I47" i="78" s="1"/>
  <c r="J47" i="78" s="1"/>
  <c r="H65" i="78"/>
  <c r="I65" i="78" s="1"/>
  <c r="J65" i="78" s="1"/>
  <c r="H19" i="80"/>
  <c r="I19" i="80" s="1"/>
  <c r="J19" i="80" s="1"/>
  <c r="H28" i="80"/>
  <c r="I28" i="80" s="1"/>
  <c r="J28" i="80" s="1"/>
  <c r="H37" i="80"/>
  <c r="I37" i="80" s="1"/>
  <c r="J37" i="80" s="1"/>
  <c r="H46" i="80"/>
  <c r="I46" i="80" s="1"/>
  <c r="J46" i="80" s="1"/>
  <c r="H55" i="80"/>
  <c r="I55" i="80" s="1"/>
  <c r="J55" i="80" s="1"/>
  <c r="H45" i="82"/>
  <c r="I45" i="82" s="1"/>
  <c r="J45" i="82" s="1"/>
  <c r="H81" i="82"/>
  <c r="I81" i="82" s="1"/>
  <c r="J81" i="82" s="1"/>
  <c r="M9" i="70"/>
  <c r="U9" i="70" s="1"/>
  <c r="M15" i="70"/>
  <c r="U15" i="70" s="1"/>
  <c r="M5" i="74"/>
  <c r="U5" i="74" s="1"/>
  <c r="M11" i="74"/>
  <c r="U11" i="74" s="1"/>
  <c r="M17" i="74"/>
  <c r="U17" i="74" s="1"/>
  <c r="M23" i="74"/>
  <c r="U23" i="74" s="1"/>
  <c r="M29" i="74"/>
  <c r="U29" i="74" s="1"/>
  <c r="M35" i="74"/>
  <c r="U35" i="74" s="1"/>
  <c r="M41" i="74"/>
  <c r="U41" i="74" s="1"/>
  <c r="M47" i="74"/>
  <c r="U47" i="74" s="1"/>
  <c r="M53" i="74"/>
  <c r="U53" i="74" s="1"/>
  <c r="M59" i="74"/>
  <c r="U59" i="74" s="1"/>
  <c r="M65" i="74"/>
  <c r="U65" i="74" s="1"/>
  <c r="M71" i="74"/>
  <c r="U71" i="74" s="1"/>
  <c r="M77" i="74"/>
  <c r="U77" i="74" s="1"/>
  <c r="M83" i="74"/>
  <c r="U83" i="74" s="1"/>
  <c r="M89" i="74"/>
  <c r="U89" i="74" s="1"/>
  <c r="V67" i="74"/>
  <c r="V70" i="74"/>
  <c r="V73" i="74"/>
  <c r="V76" i="74"/>
  <c r="V79" i="74"/>
  <c r="V82" i="74"/>
  <c r="V85" i="74"/>
  <c r="M5" i="76"/>
  <c r="U5" i="76" s="1"/>
  <c r="M11" i="76"/>
  <c r="U11" i="76" s="1"/>
  <c r="M17" i="76"/>
  <c r="U17" i="76" s="1"/>
  <c r="M23" i="76"/>
  <c r="U23" i="76" s="1"/>
  <c r="M29" i="76"/>
  <c r="U29" i="76" s="1"/>
  <c r="M35" i="76"/>
  <c r="U35" i="76" s="1"/>
  <c r="M41" i="76"/>
  <c r="U41" i="76" s="1"/>
  <c r="M47" i="76"/>
  <c r="U47" i="76" s="1"/>
  <c r="M53" i="76"/>
  <c r="U53" i="76" s="1"/>
  <c r="M59" i="76"/>
  <c r="U59" i="76" s="1"/>
  <c r="H23" i="77"/>
  <c r="I23" i="77" s="1"/>
  <c r="J23" i="77" s="1"/>
  <c r="H27" i="77"/>
  <c r="I27" i="77" s="1"/>
  <c r="J27" i="77" s="1"/>
  <c r="H41" i="77"/>
  <c r="I41" i="77" s="1"/>
  <c r="J41" i="77" s="1"/>
  <c r="H45" i="77"/>
  <c r="I45" i="77" s="1"/>
  <c r="J45" i="77" s="1"/>
  <c r="H59" i="77"/>
  <c r="I59" i="77" s="1"/>
  <c r="J59" i="77" s="1"/>
  <c r="H63" i="77"/>
  <c r="I63" i="77" s="1"/>
  <c r="J63" i="77" s="1"/>
  <c r="H77" i="77"/>
  <c r="I77" i="77" s="1"/>
  <c r="J77" i="77" s="1"/>
  <c r="H81" i="77"/>
  <c r="I81" i="77" s="1"/>
  <c r="J81" i="77" s="1"/>
  <c r="P3" i="78"/>
  <c r="AF3" i="78" s="1"/>
  <c r="AO3" i="78" s="1"/>
  <c r="AE3" i="78"/>
  <c r="M33" i="78"/>
  <c r="U33" i="78" s="1"/>
  <c r="H26" i="78"/>
  <c r="I26" i="78" s="1"/>
  <c r="J26" i="78" s="1"/>
  <c r="H44" i="78"/>
  <c r="I44" i="78" s="1"/>
  <c r="J44" i="78" s="1"/>
  <c r="H62" i="78"/>
  <c r="I62" i="78" s="1"/>
  <c r="J62" i="78" s="1"/>
  <c r="H84" i="78"/>
  <c r="I84" i="78" s="1"/>
  <c r="J84" i="78" s="1"/>
  <c r="H48" i="79"/>
  <c r="I48" i="79" s="1"/>
  <c r="J48" i="79" s="1"/>
  <c r="H62" i="79"/>
  <c r="I62" i="79" s="1"/>
  <c r="J62" i="79" s="1"/>
  <c r="M6" i="74"/>
  <c r="U6" i="74" s="1"/>
  <c r="M12" i="74"/>
  <c r="U12" i="74" s="1"/>
  <c r="M18" i="74"/>
  <c r="U18" i="74" s="1"/>
  <c r="M24" i="74"/>
  <c r="U24" i="74" s="1"/>
  <c r="M30" i="74"/>
  <c r="U30" i="74" s="1"/>
  <c r="M36" i="74"/>
  <c r="U36" i="74" s="1"/>
  <c r="M42" i="74"/>
  <c r="U42" i="74" s="1"/>
  <c r="M48" i="74"/>
  <c r="U48" i="74" s="1"/>
  <c r="M54" i="74"/>
  <c r="U54" i="74" s="1"/>
  <c r="M60" i="74"/>
  <c r="U60" i="74" s="1"/>
  <c r="M66" i="74"/>
  <c r="U66" i="74" s="1"/>
  <c r="M72" i="74"/>
  <c r="U72" i="74" s="1"/>
  <c r="M78" i="74"/>
  <c r="U78" i="74" s="1"/>
  <c r="R68" i="76"/>
  <c r="R65" i="76"/>
  <c r="R7" i="76"/>
  <c r="R8" i="76"/>
  <c r="R13" i="76"/>
  <c r="R16" i="76"/>
  <c r="R19" i="76"/>
  <c r="R22" i="76"/>
  <c r="R25" i="76"/>
  <c r="R28" i="76"/>
  <c r="R31" i="76"/>
  <c r="R34" i="76"/>
  <c r="R37" i="76"/>
  <c r="R40" i="76"/>
  <c r="R43" i="76"/>
  <c r="R46" i="76"/>
  <c r="R49" i="76"/>
  <c r="R52" i="76"/>
  <c r="R55" i="76"/>
  <c r="R58" i="76"/>
  <c r="R61" i="76"/>
  <c r="R64" i="76"/>
  <c r="H12" i="77"/>
  <c r="I12" i="77" s="1"/>
  <c r="J12" i="77" s="1"/>
  <c r="H26" i="77"/>
  <c r="I26" i="77" s="1"/>
  <c r="J26" i="77" s="1"/>
  <c r="H30" i="77"/>
  <c r="I30" i="77" s="1"/>
  <c r="J30" i="77" s="1"/>
  <c r="H44" i="77"/>
  <c r="I44" i="77" s="1"/>
  <c r="J44" i="77" s="1"/>
  <c r="H48" i="77"/>
  <c r="I48" i="77" s="1"/>
  <c r="J48" i="77" s="1"/>
  <c r="H62" i="77"/>
  <c r="I62" i="77" s="1"/>
  <c r="J62" i="77" s="1"/>
  <c r="H66" i="77"/>
  <c r="I66" i="77" s="1"/>
  <c r="J66" i="77" s="1"/>
  <c r="H80" i="77"/>
  <c r="I80" i="77" s="1"/>
  <c r="J80" i="77" s="1"/>
  <c r="H84" i="77"/>
  <c r="I84" i="77" s="1"/>
  <c r="J84" i="77" s="1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5" i="78"/>
  <c r="U85" i="78" s="1"/>
  <c r="M79" i="78"/>
  <c r="U79" i="78" s="1"/>
  <c r="M73" i="78"/>
  <c r="U73" i="78" s="1"/>
  <c r="M67" i="78"/>
  <c r="U67" i="78" s="1"/>
  <c r="M61" i="78"/>
  <c r="U61" i="78" s="1"/>
  <c r="M55" i="78"/>
  <c r="U55" i="78" s="1"/>
  <c r="M49" i="78"/>
  <c r="U49" i="78" s="1"/>
  <c r="M43" i="78"/>
  <c r="U43" i="78" s="1"/>
  <c r="M37" i="78"/>
  <c r="U37" i="78" s="1"/>
  <c r="M31" i="78"/>
  <c r="U31" i="78" s="1"/>
  <c r="M25" i="78"/>
  <c r="U25" i="78" s="1"/>
  <c r="M19" i="78"/>
  <c r="U19" i="78" s="1"/>
  <c r="M13" i="78"/>
  <c r="U13" i="78" s="1"/>
  <c r="M7" i="78"/>
  <c r="U7" i="78" s="1"/>
  <c r="M84" i="78"/>
  <c r="U84" i="78" s="1"/>
  <c r="M78" i="78"/>
  <c r="U78" i="78" s="1"/>
  <c r="M72" i="78"/>
  <c r="U72" i="78" s="1"/>
  <c r="M66" i="78"/>
  <c r="U66" i="78" s="1"/>
  <c r="M60" i="78"/>
  <c r="U60" i="78" s="1"/>
  <c r="M54" i="78"/>
  <c r="U54" i="78" s="1"/>
  <c r="M48" i="78"/>
  <c r="U48" i="78" s="1"/>
  <c r="M42" i="78"/>
  <c r="U42" i="78" s="1"/>
  <c r="M36" i="78"/>
  <c r="U36" i="78" s="1"/>
  <c r="M30" i="78"/>
  <c r="U30" i="78" s="1"/>
  <c r="M24" i="78"/>
  <c r="U24" i="78" s="1"/>
  <c r="M18" i="78"/>
  <c r="U18" i="78" s="1"/>
  <c r="M12" i="78"/>
  <c r="U12" i="78" s="1"/>
  <c r="M6" i="78"/>
  <c r="U6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88" i="78"/>
  <c r="U88" i="78" s="1"/>
  <c r="M82" i="78"/>
  <c r="U82" i="78" s="1"/>
  <c r="M76" i="78"/>
  <c r="U76" i="78" s="1"/>
  <c r="M70" i="78"/>
  <c r="U70" i="78" s="1"/>
  <c r="M64" i="78"/>
  <c r="U64" i="78" s="1"/>
  <c r="M58" i="78"/>
  <c r="U58" i="78" s="1"/>
  <c r="M52" i="78"/>
  <c r="U52" i="78" s="1"/>
  <c r="M46" i="78"/>
  <c r="U46" i="78" s="1"/>
  <c r="M40" i="78"/>
  <c r="U40" i="78" s="1"/>
  <c r="M34" i="78"/>
  <c r="U34" i="78" s="1"/>
  <c r="M28" i="78"/>
  <c r="U28" i="78" s="1"/>
  <c r="M22" i="78"/>
  <c r="U22" i="78" s="1"/>
  <c r="M16" i="78"/>
  <c r="U16" i="78" s="1"/>
  <c r="M10" i="78"/>
  <c r="U10" i="78" s="1"/>
  <c r="M4" i="78"/>
  <c r="U4" i="78" s="1"/>
  <c r="X4" i="78" s="1"/>
  <c r="M39" i="78"/>
  <c r="U39" i="78" s="1"/>
  <c r="M75" i="78"/>
  <c r="U75" i="78" s="1"/>
  <c r="H10" i="78"/>
  <c r="I10" i="78" s="1"/>
  <c r="J10" i="78" s="1"/>
  <c r="H23" i="78"/>
  <c r="I23" i="78" s="1"/>
  <c r="J23" i="78" s="1"/>
  <c r="H41" i="78"/>
  <c r="I41" i="78" s="1"/>
  <c r="J41" i="78" s="1"/>
  <c r="H59" i="78"/>
  <c r="I59" i="78" s="1"/>
  <c r="J59" i="78" s="1"/>
  <c r="H12" i="79"/>
  <c r="I12" i="79" s="1"/>
  <c r="J12" i="79" s="1"/>
  <c r="H21" i="79"/>
  <c r="I21" i="79" s="1"/>
  <c r="J21" i="79" s="1"/>
  <c r="H30" i="79"/>
  <c r="I30" i="79" s="1"/>
  <c r="J30" i="79" s="1"/>
  <c r="H39" i="79"/>
  <c r="I39" i="79" s="1"/>
  <c r="J39" i="79" s="1"/>
  <c r="H16" i="80"/>
  <c r="I16" i="80" s="1"/>
  <c r="J16" i="80" s="1"/>
  <c r="H25" i="80"/>
  <c r="I25" i="80" s="1"/>
  <c r="J25" i="80" s="1"/>
  <c r="H34" i="80"/>
  <c r="I34" i="80" s="1"/>
  <c r="J34" i="80" s="1"/>
  <c r="H43" i="80"/>
  <c r="I43" i="80" s="1"/>
  <c r="J43" i="80" s="1"/>
  <c r="H52" i="80"/>
  <c r="I52" i="80" s="1"/>
  <c r="J52" i="80" s="1"/>
  <c r="H61" i="80"/>
  <c r="I61" i="80" s="1"/>
  <c r="J61" i="80" s="1"/>
  <c r="R6" i="78"/>
  <c r="V87" i="78"/>
  <c r="V84" i="78"/>
  <c r="V81" i="78"/>
  <c r="V78" i="78"/>
  <c r="V75" i="78"/>
  <c r="R12" i="78"/>
  <c r="R15" i="78"/>
  <c r="R18" i="78"/>
  <c r="R21" i="78"/>
  <c r="R24" i="78"/>
  <c r="R27" i="78"/>
  <c r="R30" i="78"/>
  <c r="R33" i="78"/>
  <c r="R36" i="78"/>
  <c r="R39" i="78"/>
  <c r="R42" i="78"/>
  <c r="R45" i="78"/>
  <c r="R48" i="78"/>
  <c r="R51" i="78"/>
  <c r="R54" i="78"/>
  <c r="R57" i="78"/>
  <c r="R60" i="78"/>
  <c r="R63" i="78"/>
  <c r="R66" i="78"/>
  <c r="R69" i="78"/>
  <c r="V73" i="78"/>
  <c r="R79" i="78"/>
  <c r="V83" i="78"/>
  <c r="R88" i="78"/>
  <c r="Z4" i="79"/>
  <c r="V9" i="79"/>
  <c r="V10" i="79"/>
  <c r="H11" i="79"/>
  <c r="I11" i="79" s="1"/>
  <c r="J11" i="79" s="1"/>
  <c r="H20" i="79"/>
  <c r="I20" i="79" s="1"/>
  <c r="J20" i="79" s="1"/>
  <c r="V20" i="79"/>
  <c r="H29" i="79"/>
  <c r="I29" i="79" s="1"/>
  <c r="J29" i="79" s="1"/>
  <c r="V29" i="79"/>
  <c r="H38" i="79"/>
  <c r="I38" i="79" s="1"/>
  <c r="J38" i="79" s="1"/>
  <c r="V38" i="79"/>
  <c r="R43" i="79"/>
  <c r="H47" i="79"/>
  <c r="I47" i="79" s="1"/>
  <c r="J47" i="79" s="1"/>
  <c r="V47" i="79"/>
  <c r="V61" i="79"/>
  <c r="V70" i="79"/>
  <c r="V79" i="79"/>
  <c r="H11" i="81"/>
  <c r="I11" i="81" s="1"/>
  <c r="J11" i="81" s="1"/>
  <c r="H23" i="81"/>
  <c r="I23" i="81" s="1"/>
  <c r="J23" i="81" s="1"/>
  <c r="H69" i="81"/>
  <c r="I69" i="81" s="1"/>
  <c r="J69" i="81" s="1"/>
  <c r="H86" i="81"/>
  <c r="I86" i="81" s="1"/>
  <c r="J86" i="81" s="1"/>
  <c r="H19" i="82"/>
  <c r="I19" i="82" s="1"/>
  <c r="J19" i="82" s="1"/>
  <c r="H28" i="82"/>
  <c r="I28" i="82" s="1"/>
  <c r="J28" i="82" s="1"/>
  <c r="H31" i="82"/>
  <c r="I31" i="82" s="1"/>
  <c r="J31" i="82" s="1"/>
  <c r="R5" i="78"/>
  <c r="R11" i="78"/>
  <c r="R70" i="78"/>
  <c r="R78" i="78"/>
  <c r="V82" i="78"/>
  <c r="R87" i="78"/>
  <c r="V19" i="79"/>
  <c r="V28" i="79"/>
  <c r="V37" i="79"/>
  <c r="V46" i="79"/>
  <c r="H59" i="79"/>
  <c r="I59" i="79" s="1"/>
  <c r="J59" i="79" s="1"/>
  <c r="H68" i="79"/>
  <c r="I68" i="79" s="1"/>
  <c r="J68" i="79" s="1"/>
  <c r="H77" i="79"/>
  <c r="I77" i="79" s="1"/>
  <c r="J77" i="79" s="1"/>
  <c r="H7" i="80"/>
  <c r="I7" i="80" s="1"/>
  <c r="J7" i="80" s="1"/>
  <c r="H63" i="80"/>
  <c r="I63" i="80" s="1"/>
  <c r="J63" i="80" s="1"/>
  <c r="H51" i="81"/>
  <c r="I51" i="81" s="1"/>
  <c r="J51" i="81" s="1"/>
  <c r="H68" i="81"/>
  <c r="I68" i="81" s="1"/>
  <c r="J68" i="81" s="1"/>
  <c r="H96" i="81"/>
  <c r="I96" i="81" s="1"/>
  <c r="J96" i="81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R4" i="78"/>
  <c r="R10" i="78"/>
  <c r="R14" i="78"/>
  <c r="R17" i="78"/>
  <c r="R20" i="78"/>
  <c r="R23" i="78"/>
  <c r="R26" i="78"/>
  <c r="R29" i="78"/>
  <c r="R32" i="78"/>
  <c r="R35" i="78"/>
  <c r="R38" i="78"/>
  <c r="R41" i="78"/>
  <c r="R44" i="78"/>
  <c r="R47" i="78"/>
  <c r="R50" i="78"/>
  <c r="R53" i="78"/>
  <c r="R56" i="78"/>
  <c r="R59" i="78"/>
  <c r="R62" i="78"/>
  <c r="R65" i="78"/>
  <c r="R68" i="78"/>
  <c r="R76" i="78"/>
  <c r="V80" i="78"/>
  <c r="H81" i="78"/>
  <c r="I81" i="78" s="1"/>
  <c r="J81" i="78" s="1"/>
  <c r="R85" i="78"/>
  <c r="V89" i="78"/>
  <c r="H4" i="79"/>
  <c r="I4" i="79" s="1"/>
  <c r="J4" i="79" s="1"/>
  <c r="K4" i="79" s="1"/>
  <c r="K5" i="79" s="1"/>
  <c r="R78" i="79"/>
  <c r="R75" i="79"/>
  <c r="R72" i="79"/>
  <c r="R69" i="79"/>
  <c r="R66" i="79"/>
  <c r="R63" i="79"/>
  <c r="R60" i="79"/>
  <c r="R57" i="79"/>
  <c r="R79" i="79"/>
  <c r="R76" i="79"/>
  <c r="R73" i="79"/>
  <c r="R70" i="79"/>
  <c r="R67" i="79"/>
  <c r="R64" i="79"/>
  <c r="R61" i="79"/>
  <c r="R58" i="79"/>
  <c r="R55" i="79"/>
  <c r="R9" i="79"/>
  <c r="R77" i="79"/>
  <c r="R74" i="79"/>
  <c r="R71" i="79"/>
  <c r="R68" i="79"/>
  <c r="R65" i="79"/>
  <c r="R62" i="79"/>
  <c r="R59" i="79"/>
  <c r="R56" i="79"/>
  <c r="R53" i="79"/>
  <c r="R50" i="79"/>
  <c r="R47" i="79"/>
  <c r="R44" i="79"/>
  <c r="R41" i="79"/>
  <c r="R38" i="79"/>
  <c r="R35" i="79"/>
  <c r="R32" i="79"/>
  <c r="R29" i="79"/>
  <c r="R26" i="79"/>
  <c r="R23" i="79"/>
  <c r="R20" i="79"/>
  <c r="R17" i="79"/>
  <c r="R14" i="79"/>
  <c r="R10" i="79"/>
  <c r="R4" i="79"/>
  <c r="AH4" i="79" s="1"/>
  <c r="AQ4" i="79" s="1"/>
  <c r="R6" i="79"/>
  <c r="R8" i="79"/>
  <c r="R13" i="79"/>
  <c r="H17" i="79"/>
  <c r="I17" i="79" s="1"/>
  <c r="J17" i="79" s="1"/>
  <c r="V17" i="79"/>
  <c r="H18" i="79"/>
  <c r="I18" i="79" s="1"/>
  <c r="J18" i="79" s="1"/>
  <c r="R22" i="79"/>
  <c r="H26" i="79"/>
  <c r="I26" i="79" s="1"/>
  <c r="J26" i="79" s="1"/>
  <c r="V26" i="79"/>
  <c r="H27" i="79"/>
  <c r="I27" i="79" s="1"/>
  <c r="J27" i="79" s="1"/>
  <c r="R31" i="79"/>
  <c r="H35" i="79"/>
  <c r="I35" i="79" s="1"/>
  <c r="J35" i="79" s="1"/>
  <c r="V35" i="79"/>
  <c r="H36" i="79"/>
  <c r="I36" i="79" s="1"/>
  <c r="J36" i="79" s="1"/>
  <c r="R40" i="79"/>
  <c r="H44" i="79"/>
  <c r="I44" i="79" s="1"/>
  <c r="J44" i="79" s="1"/>
  <c r="V44" i="79"/>
  <c r="H45" i="79"/>
  <c r="I45" i="79" s="1"/>
  <c r="J45" i="79" s="1"/>
  <c r="R49" i="79"/>
  <c r="H53" i="79"/>
  <c r="I53" i="79" s="1"/>
  <c r="J53" i="79" s="1"/>
  <c r="V53" i="79"/>
  <c r="H54" i="79"/>
  <c r="I54" i="79" s="1"/>
  <c r="J54" i="79" s="1"/>
  <c r="V55" i="79"/>
  <c r="V56" i="79"/>
  <c r="V67" i="79"/>
  <c r="V76" i="79"/>
  <c r="H33" i="81"/>
  <c r="I33" i="81" s="1"/>
  <c r="J33" i="81" s="1"/>
  <c r="H50" i="81"/>
  <c r="I50" i="81" s="1"/>
  <c r="J50" i="81" s="1"/>
  <c r="H78" i="81"/>
  <c r="I78" i="81" s="1"/>
  <c r="J78" i="81" s="1"/>
  <c r="H95" i="81"/>
  <c r="I95" i="81" s="1"/>
  <c r="J95" i="81" s="1"/>
  <c r="H13" i="82"/>
  <c r="I13" i="82" s="1"/>
  <c r="J13" i="82" s="1"/>
  <c r="H22" i="82"/>
  <c r="I22" i="82" s="1"/>
  <c r="J22" i="82" s="1"/>
  <c r="H36" i="82"/>
  <c r="I36" i="82" s="1"/>
  <c r="J36" i="82" s="1"/>
  <c r="H54" i="82"/>
  <c r="I54" i="82" s="1"/>
  <c r="J54" i="82" s="1"/>
  <c r="H72" i="82"/>
  <c r="I72" i="82" s="1"/>
  <c r="J72" i="82" s="1"/>
  <c r="H15" i="83"/>
  <c r="I15" i="83" s="1"/>
  <c r="J15" i="83" s="1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R3" i="78"/>
  <c r="V6" i="78"/>
  <c r="R9" i="78"/>
  <c r="V12" i="78"/>
  <c r="V15" i="78"/>
  <c r="V18" i="78"/>
  <c r="V21" i="78"/>
  <c r="V24" i="78"/>
  <c r="V27" i="78"/>
  <c r="V30" i="78"/>
  <c r="V33" i="78"/>
  <c r="V36" i="78"/>
  <c r="V39" i="78"/>
  <c r="V42" i="78"/>
  <c r="V45" i="78"/>
  <c r="V48" i="78"/>
  <c r="V51" i="78"/>
  <c r="V54" i="78"/>
  <c r="V57" i="78"/>
  <c r="V60" i="78"/>
  <c r="V63" i="78"/>
  <c r="V66" i="78"/>
  <c r="V69" i="78"/>
  <c r="H70" i="78"/>
  <c r="I70" i="78" s="1"/>
  <c r="J70" i="78" s="1"/>
  <c r="V71" i="78"/>
  <c r="R73" i="78"/>
  <c r="R75" i="78"/>
  <c r="H79" i="78"/>
  <c r="I79" i="78" s="1"/>
  <c r="J79" i="78" s="1"/>
  <c r="V79" i="78"/>
  <c r="H88" i="78"/>
  <c r="I88" i="78" s="1"/>
  <c r="J88" i="78" s="1"/>
  <c r="V88" i="78"/>
  <c r="R12" i="79"/>
  <c r="H16" i="79"/>
  <c r="I16" i="79" s="1"/>
  <c r="J16" i="79" s="1"/>
  <c r="V16" i="79"/>
  <c r="R21" i="79"/>
  <c r="H25" i="79"/>
  <c r="I25" i="79" s="1"/>
  <c r="J25" i="79" s="1"/>
  <c r="V25" i="79"/>
  <c r="R30" i="79"/>
  <c r="H34" i="79"/>
  <c r="I34" i="79" s="1"/>
  <c r="J34" i="79" s="1"/>
  <c r="V34" i="79"/>
  <c r="R39" i="79"/>
  <c r="H43" i="79"/>
  <c r="I43" i="79" s="1"/>
  <c r="J43" i="79" s="1"/>
  <c r="V43" i="79"/>
  <c r="R48" i="79"/>
  <c r="H52" i="79"/>
  <c r="I52" i="79" s="1"/>
  <c r="J52" i="79" s="1"/>
  <c r="H65" i="79"/>
  <c r="I65" i="79" s="1"/>
  <c r="J65" i="79" s="1"/>
  <c r="H74" i="79"/>
  <c r="I74" i="79" s="1"/>
  <c r="J74" i="79" s="1"/>
  <c r="P3" i="80"/>
  <c r="AF3" i="80" s="1"/>
  <c r="AO3" i="80" s="1"/>
  <c r="H8" i="80"/>
  <c r="I8" i="80" s="1"/>
  <c r="J8" i="80" s="1"/>
  <c r="H32" i="81"/>
  <c r="I32" i="81" s="1"/>
  <c r="J32" i="81" s="1"/>
  <c r="H60" i="81"/>
  <c r="I60" i="81" s="1"/>
  <c r="J60" i="81" s="1"/>
  <c r="H77" i="81"/>
  <c r="I77" i="81" s="1"/>
  <c r="J77" i="81" s="1"/>
  <c r="H30" i="82"/>
  <c r="I30" i="82" s="1"/>
  <c r="J30" i="82" s="1"/>
  <c r="R89" i="78"/>
  <c r="R86" i="78"/>
  <c r="R83" i="78"/>
  <c r="R80" i="78"/>
  <c r="R77" i="78"/>
  <c r="R74" i="78"/>
  <c r="R71" i="78"/>
  <c r="R7" i="78"/>
  <c r="R8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4" i="78"/>
  <c r="R67" i="78"/>
  <c r="V77" i="78"/>
  <c r="R82" i="78"/>
  <c r="V86" i="78"/>
  <c r="V77" i="79"/>
  <c r="V74" i="79"/>
  <c r="V71" i="79"/>
  <c r="V68" i="79"/>
  <c r="V65" i="79"/>
  <c r="V62" i="79"/>
  <c r="V78" i="79"/>
  <c r="V75" i="79"/>
  <c r="V72" i="79"/>
  <c r="V69" i="79"/>
  <c r="V66" i="79"/>
  <c r="V63" i="79"/>
  <c r="V60" i="79"/>
  <c r="V57" i="79"/>
  <c r="V54" i="79"/>
  <c r="V51" i="79"/>
  <c r="V48" i="79"/>
  <c r="V45" i="79"/>
  <c r="V42" i="79"/>
  <c r="V39" i="79"/>
  <c r="V36" i="79"/>
  <c r="V33" i="79"/>
  <c r="V30" i="79"/>
  <c r="V27" i="79"/>
  <c r="V24" i="79"/>
  <c r="V21" i="79"/>
  <c r="V18" i="79"/>
  <c r="V15" i="79"/>
  <c r="V12" i="79"/>
  <c r="V6" i="79"/>
  <c r="V14" i="79"/>
  <c r="H23" i="79"/>
  <c r="I23" i="79" s="1"/>
  <c r="J23" i="79" s="1"/>
  <c r="V23" i="79"/>
  <c r="H32" i="79"/>
  <c r="I32" i="79" s="1"/>
  <c r="J32" i="79" s="1"/>
  <c r="V32" i="79"/>
  <c r="H41" i="79"/>
  <c r="I41" i="79" s="1"/>
  <c r="J41" i="79" s="1"/>
  <c r="V41" i="79"/>
  <c r="H50" i="79"/>
  <c r="I50" i="79" s="1"/>
  <c r="J50" i="79" s="1"/>
  <c r="V50" i="79"/>
  <c r="V58" i="79"/>
  <c r="V59" i="79"/>
  <c r="V64" i="79"/>
  <c r="V73" i="79"/>
  <c r="H42" i="81"/>
  <c r="I42" i="81" s="1"/>
  <c r="J42" i="81" s="1"/>
  <c r="H59" i="81"/>
  <c r="I59" i="81" s="1"/>
  <c r="J59" i="81" s="1"/>
  <c r="H16" i="82"/>
  <c r="I16" i="82" s="1"/>
  <c r="J16" i="82" s="1"/>
  <c r="H25" i="82"/>
  <c r="I25" i="82" s="1"/>
  <c r="J25" i="82" s="1"/>
  <c r="M8" i="79"/>
  <c r="U8" i="79" s="1"/>
  <c r="M14" i="79"/>
  <c r="U14" i="79" s="1"/>
  <c r="M20" i="79"/>
  <c r="U20" i="79" s="1"/>
  <c r="M26" i="79"/>
  <c r="U26" i="79" s="1"/>
  <c r="M32" i="79"/>
  <c r="U32" i="79" s="1"/>
  <c r="M38" i="79"/>
  <c r="U38" i="79" s="1"/>
  <c r="M44" i="79"/>
  <c r="U44" i="79" s="1"/>
  <c r="M50" i="79"/>
  <c r="U50" i="79" s="1"/>
  <c r="M56" i="79"/>
  <c r="U56" i="79" s="1"/>
  <c r="M62" i="79"/>
  <c r="U62" i="79" s="1"/>
  <c r="M68" i="79"/>
  <c r="U68" i="79" s="1"/>
  <c r="M74" i="79"/>
  <c r="U74" i="79" s="1"/>
  <c r="M6" i="80"/>
  <c r="U6" i="80" s="1"/>
  <c r="M12" i="80"/>
  <c r="U12" i="80" s="1"/>
  <c r="M18" i="80"/>
  <c r="U18" i="80" s="1"/>
  <c r="M24" i="80"/>
  <c r="U24" i="80" s="1"/>
  <c r="M30" i="80"/>
  <c r="U30" i="80" s="1"/>
  <c r="M36" i="80"/>
  <c r="U36" i="80" s="1"/>
  <c r="M42" i="80"/>
  <c r="U42" i="80" s="1"/>
  <c r="M48" i="80"/>
  <c r="U48" i="80" s="1"/>
  <c r="M54" i="80"/>
  <c r="U54" i="80" s="1"/>
  <c r="M60" i="80"/>
  <c r="U60" i="80" s="1"/>
  <c r="M66" i="80"/>
  <c r="U66" i="80" s="1"/>
  <c r="V5" i="80"/>
  <c r="R68" i="80"/>
  <c r="R65" i="80"/>
  <c r="R62" i="80"/>
  <c r="R7" i="80"/>
  <c r="R8" i="80"/>
  <c r="V11" i="80"/>
  <c r="R13" i="80"/>
  <c r="R16" i="80"/>
  <c r="R19" i="80"/>
  <c r="R22" i="80"/>
  <c r="R25" i="80"/>
  <c r="R28" i="80"/>
  <c r="R31" i="80"/>
  <c r="R34" i="80"/>
  <c r="R37" i="80"/>
  <c r="R40" i="80"/>
  <c r="R43" i="80"/>
  <c r="R46" i="80"/>
  <c r="R49" i="80"/>
  <c r="R52" i="80"/>
  <c r="R55" i="80"/>
  <c r="R58" i="80"/>
  <c r="R61" i="80"/>
  <c r="V62" i="80"/>
  <c r="R64" i="80"/>
  <c r="R67" i="80"/>
  <c r="R69" i="80"/>
  <c r="V4" i="81"/>
  <c r="Y4" i="81" s="1"/>
  <c r="H5" i="81"/>
  <c r="I5" i="81" s="1"/>
  <c r="J5" i="81" s="1"/>
  <c r="V7" i="81"/>
  <c r="V17" i="81"/>
  <c r="V25" i="81"/>
  <c r="V26" i="81"/>
  <c r="V34" i="81"/>
  <c r="V35" i="81"/>
  <c r="V43" i="81"/>
  <c r="V44" i="81"/>
  <c r="V52" i="81"/>
  <c r="V53" i="81"/>
  <c r="V61" i="81"/>
  <c r="V62" i="81"/>
  <c r="V70" i="81"/>
  <c r="V71" i="81"/>
  <c r="V79" i="81"/>
  <c r="V80" i="81"/>
  <c r="V88" i="81"/>
  <c r="V89" i="81"/>
  <c r="V97" i="81"/>
  <c r="M9" i="82"/>
  <c r="U9" i="82" s="1"/>
  <c r="M21" i="82"/>
  <c r="U21" i="82" s="1"/>
  <c r="M33" i="82"/>
  <c r="U33" i="82" s="1"/>
  <c r="M45" i="82"/>
  <c r="U45" i="82" s="1"/>
  <c r="M57" i="82"/>
  <c r="U57" i="82" s="1"/>
  <c r="M69" i="82"/>
  <c r="U69" i="82" s="1"/>
  <c r="M81" i="82"/>
  <c r="U81" i="82" s="1"/>
  <c r="V4" i="82"/>
  <c r="Y4" i="82" s="1"/>
  <c r="R9" i="82"/>
  <c r="R3" i="82"/>
  <c r="R89" i="82"/>
  <c r="R86" i="82"/>
  <c r="R83" i="82"/>
  <c r="R80" i="82"/>
  <c r="R77" i="82"/>
  <c r="R74" i="82"/>
  <c r="R71" i="82"/>
  <c r="R68" i="82"/>
  <c r="R65" i="82"/>
  <c r="R62" i="82"/>
  <c r="R59" i="82"/>
  <c r="R56" i="82"/>
  <c r="R53" i="82"/>
  <c r="R50" i="82"/>
  <c r="R47" i="82"/>
  <c r="R44" i="82"/>
  <c r="R41" i="82"/>
  <c r="R38" i="82"/>
  <c r="R35" i="82"/>
  <c r="R32" i="82"/>
  <c r="R29" i="82"/>
  <c r="R26" i="82"/>
  <c r="R23" i="82"/>
  <c r="R20" i="82"/>
  <c r="R17" i="82"/>
  <c r="R14" i="82"/>
  <c r="R10" i="82"/>
  <c r="R4" i="82"/>
  <c r="R11" i="82"/>
  <c r="R5" i="82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H11" i="82"/>
  <c r="I11" i="82" s="1"/>
  <c r="J11" i="82" s="1"/>
  <c r="H12" i="82"/>
  <c r="I12" i="82" s="1"/>
  <c r="J12" i="82" s="1"/>
  <c r="H15" i="82"/>
  <c r="I15" i="82" s="1"/>
  <c r="J15" i="82" s="1"/>
  <c r="H18" i="82"/>
  <c r="I18" i="82" s="1"/>
  <c r="J18" i="82" s="1"/>
  <c r="H21" i="82"/>
  <c r="I21" i="82" s="1"/>
  <c r="J21" i="82" s="1"/>
  <c r="H24" i="82"/>
  <c r="I24" i="82" s="1"/>
  <c r="J24" i="82" s="1"/>
  <c r="H27" i="82"/>
  <c r="I27" i="82" s="1"/>
  <c r="J27" i="82" s="1"/>
  <c r="H37" i="82"/>
  <c r="I37" i="82" s="1"/>
  <c r="J37" i="82" s="1"/>
  <c r="H46" i="82"/>
  <c r="I46" i="82" s="1"/>
  <c r="J46" i="82" s="1"/>
  <c r="H55" i="82"/>
  <c r="I55" i="82" s="1"/>
  <c r="J55" i="82" s="1"/>
  <c r="H64" i="82"/>
  <c r="I64" i="82" s="1"/>
  <c r="J64" i="82" s="1"/>
  <c r="H73" i="82"/>
  <c r="I73" i="82" s="1"/>
  <c r="J73" i="82" s="1"/>
  <c r="H82" i="82"/>
  <c r="I82" i="82" s="1"/>
  <c r="J82" i="82" s="1"/>
  <c r="H6" i="83"/>
  <c r="I6" i="83" s="1"/>
  <c r="J6" i="83" s="1"/>
  <c r="H12" i="83"/>
  <c r="I12" i="83" s="1"/>
  <c r="J12" i="83" s="1"/>
  <c r="H16" i="83"/>
  <c r="I16" i="83" s="1"/>
  <c r="J16" i="83" s="1"/>
  <c r="H33" i="83"/>
  <c r="I33" i="83" s="1"/>
  <c r="J33" i="83" s="1"/>
  <c r="R38" i="83"/>
  <c r="H10" i="85"/>
  <c r="I10" i="85" s="1"/>
  <c r="J10" i="85" s="1"/>
  <c r="H81" i="85"/>
  <c r="I81" i="85" s="1"/>
  <c r="J81" i="85" s="1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R3" i="80"/>
  <c r="M7" i="80"/>
  <c r="U7" i="80" s="1"/>
  <c r="M13" i="80"/>
  <c r="U13" i="80" s="1"/>
  <c r="M19" i="80"/>
  <c r="U19" i="80" s="1"/>
  <c r="M25" i="80"/>
  <c r="U25" i="80" s="1"/>
  <c r="M31" i="80"/>
  <c r="U31" i="80" s="1"/>
  <c r="M37" i="80"/>
  <c r="U37" i="80" s="1"/>
  <c r="M43" i="80"/>
  <c r="U43" i="80" s="1"/>
  <c r="M49" i="80"/>
  <c r="U49" i="80" s="1"/>
  <c r="M55" i="80"/>
  <c r="U55" i="80" s="1"/>
  <c r="M61" i="80"/>
  <c r="U61" i="80" s="1"/>
  <c r="M67" i="80"/>
  <c r="U67" i="80" s="1"/>
  <c r="V4" i="80"/>
  <c r="Y4" i="80" s="1"/>
  <c r="V10" i="80"/>
  <c r="V14" i="80"/>
  <c r="V17" i="80"/>
  <c r="V20" i="80"/>
  <c r="V23" i="80"/>
  <c r="V26" i="80"/>
  <c r="V29" i="80"/>
  <c r="V32" i="80"/>
  <c r="V35" i="80"/>
  <c r="V38" i="80"/>
  <c r="V41" i="80"/>
  <c r="V44" i="80"/>
  <c r="V47" i="80"/>
  <c r="V50" i="80"/>
  <c r="V53" i="80"/>
  <c r="V56" i="80"/>
  <c r="V59" i="80"/>
  <c r="V69" i="80"/>
  <c r="P3" i="81"/>
  <c r="AF3" i="81" s="1"/>
  <c r="AH3" i="81"/>
  <c r="AQ3" i="81" s="1"/>
  <c r="H17" i="81"/>
  <c r="I17" i="81" s="1"/>
  <c r="J17" i="81" s="1"/>
  <c r="H26" i="81"/>
  <c r="I26" i="81" s="1"/>
  <c r="J26" i="81" s="1"/>
  <c r="H35" i="81"/>
  <c r="I35" i="81" s="1"/>
  <c r="J35" i="81" s="1"/>
  <c r="H44" i="81"/>
  <c r="I44" i="81" s="1"/>
  <c r="J44" i="81" s="1"/>
  <c r="H53" i="81"/>
  <c r="I53" i="81" s="1"/>
  <c r="J53" i="81" s="1"/>
  <c r="H62" i="81"/>
  <c r="I62" i="81" s="1"/>
  <c r="J62" i="81" s="1"/>
  <c r="H71" i="81"/>
  <c r="I71" i="81" s="1"/>
  <c r="J71" i="81" s="1"/>
  <c r="H80" i="81"/>
  <c r="I80" i="81" s="1"/>
  <c r="J80" i="81" s="1"/>
  <c r="H89" i="81"/>
  <c r="I89" i="81" s="1"/>
  <c r="J89" i="81" s="1"/>
  <c r="H98" i="81"/>
  <c r="I98" i="81" s="1"/>
  <c r="J98" i="81" s="1"/>
  <c r="H4" i="82"/>
  <c r="I4" i="82" s="1"/>
  <c r="J4" i="82" s="1"/>
  <c r="K4" i="82" s="1"/>
  <c r="M10" i="82"/>
  <c r="U10" i="82" s="1"/>
  <c r="M22" i="82"/>
  <c r="U22" i="82" s="1"/>
  <c r="M34" i="82"/>
  <c r="U34" i="82" s="1"/>
  <c r="M46" i="82"/>
  <c r="U46" i="82" s="1"/>
  <c r="M58" i="82"/>
  <c r="U58" i="82" s="1"/>
  <c r="M70" i="82"/>
  <c r="U70" i="82" s="1"/>
  <c r="M82" i="82"/>
  <c r="U82" i="82" s="1"/>
  <c r="R30" i="82"/>
  <c r="R31" i="82"/>
  <c r="H33" i="82"/>
  <c r="I33" i="82" s="1"/>
  <c r="J33" i="82" s="1"/>
  <c r="H34" i="82"/>
  <c r="I34" i="82" s="1"/>
  <c r="J34" i="82" s="1"/>
  <c r="R37" i="82"/>
  <c r="H42" i="82"/>
  <c r="I42" i="82" s="1"/>
  <c r="J42" i="82" s="1"/>
  <c r="R46" i="82"/>
  <c r="H51" i="82"/>
  <c r="I51" i="82" s="1"/>
  <c r="J51" i="82" s="1"/>
  <c r="R55" i="82"/>
  <c r="H60" i="82"/>
  <c r="I60" i="82" s="1"/>
  <c r="J60" i="82" s="1"/>
  <c r="R64" i="82"/>
  <c r="H69" i="82"/>
  <c r="I69" i="82" s="1"/>
  <c r="J69" i="82" s="1"/>
  <c r="R73" i="82"/>
  <c r="H78" i="82"/>
  <c r="I78" i="82" s="1"/>
  <c r="J78" i="82" s="1"/>
  <c r="R82" i="82"/>
  <c r="H87" i="82"/>
  <c r="I87" i="82" s="1"/>
  <c r="J87" i="82" s="1"/>
  <c r="H7" i="83"/>
  <c r="I7" i="83" s="1"/>
  <c r="J7" i="83" s="1"/>
  <c r="H13" i="83"/>
  <c r="I13" i="83" s="1"/>
  <c r="J13" i="83" s="1"/>
  <c r="R16" i="83"/>
  <c r="H32" i="83"/>
  <c r="I32" i="83" s="1"/>
  <c r="J32" i="83" s="1"/>
  <c r="R48" i="83"/>
  <c r="H74" i="83"/>
  <c r="I74" i="83" s="1"/>
  <c r="J74" i="83" s="1"/>
  <c r="H27" i="84"/>
  <c r="I27" i="84" s="1"/>
  <c r="J27" i="84" s="1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M68" i="80"/>
  <c r="U68" i="80" s="1"/>
  <c r="V65" i="80"/>
  <c r="H69" i="80"/>
  <c r="I69" i="80" s="1"/>
  <c r="J69" i="80" s="1"/>
  <c r="V11" i="81"/>
  <c r="V96" i="81"/>
  <c r="V93" i="81"/>
  <c r="V90" i="81"/>
  <c r="V87" i="8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6" i="81"/>
  <c r="V19" i="81"/>
  <c r="V20" i="81"/>
  <c r="V28" i="81"/>
  <c r="V29" i="81"/>
  <c r="V37" i="81"/>
  <c r="V38" i="81"/>
  <c r="V46" i="81"/>
  <c r="V47" i="81"/>
  <c r="V55" i="81"/>
  <c r="V56" i="81"/>
  <c r="V64" i="81"/>
  <c r="V65" i="81"/>
  <c r="V73" i="81"/>
  <c r="V74" i="81"/>
  <c r="V82" i="81"/>
  <c r="V83" i="81"/>
  <c r="V91" i="81"/>
  <c r="V92" i="81"/>
  <c r="M14" i="82"/>
  <c r="U14" i="82" s="1"/>
  <c r="M26" i="82"/>
  <c r="U26" i="82" s="1"/>
  <c r="M38" i="82"/>
  <c r="U38" i="82" s="1"/>
  <c r="M50" i="82"/>
  <c r="U50" i="82" s="1"/>
  <c r="M62" i="82"/>
  <c r="U62" i="82" s="1"/>
  <c r="M74" i="82"/>
  <c r="U74" i="82" s="1"/>
  <c r="H5" i="82"/>
  <c r="I5" i="82" s="1"/>
  <c r="J5" i="82" s="1"/>
  <c r="H6" i="82"/>
  <c r="I6" i="82" s="1"/>
  <c r="J6" i="82" s="1"/>
  <c r="H43" i="82"/>
  <c r="I43" i="82" s="1"/>
  <c r="J43" i="82" s="1"/>
  <c r="H52" i="82"/>
  <c r="I52" i="82" s="1"/>
  <c r="J52" i="82" s="1"/>
  <c r="H61" i="82"/>
  <c r="I61" i="82" s="1"/>
  <c r="J61" i="82" s="1"/>
  <c r="H70" i="82"/>
  <c r="I70" i="82" s="1"/>
  <c r="J70" i="82" s="1"/>
  <c r="H79" i="82"/>
  <c r="I79" i="82" s="1"/>
  <c r="J79" i="82" s="1"/>
  <c r="H88" i="82"/>
  <c r="I88" i="82" s="1"/>
  <c r="J88" i="82" s="1"/>
  <c r="H4" i="83"/>
  <c r="I4" i="83" s="1"/>
  <c r="J4" i="83" s="1"/>
  <c r="K4" i="83" s="1"/>
  <c r="K5" i="83" s="1"/>
  <c r="K6" i="83" s="1"/>
  <c r="K7" i="83" s="1"/>
  <c r="K8" i="83" s="1"/>
  <c r="R7" i="83"/>
  <c r="H21" i="83"/>
  <c r="I21" i="83" s="1"/>
  <c r="J21" i="83" s="1"/>
  <c r="H57" i="83"/>
  <c r="I57" i="83" s="1"/>
  <c r="J57" i="83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V13" i="80"/>
  <c r="V16" i="80"/>
  <c r="V19" i="80"/>
  <c r="V22" i="80"/>
  <c r="V25" i="80"/>
  <c r="V28" i="80"/>
  <c r="V31" i="80"/>
  <c r="V34" i="80"/>
  <c r="V37" i="80"/>
  <c r="V40" i="80"/>
  <c r="V43" i="80"/>
  <c r="V46" i="80"/>
  <c r="V49" i="80"/>
  <c r="V52" i="80"/>
  <c r="V55" i="80"/>
  <c r="V58" i="80"/>
  <c r="V61" i="80"/>
  <c r="V64" i="80"/>
  <c r="V66" i="80"/>
  <c r="V68" i="80"/>
  <c r="V14" i="81"/>
  <c r="H20" i="81"/>
  <c r="I20" i="81" s="1"/>
  <c r="J20" i="81" s="1"/>
  <c r="H29" i="81"/>
  <c r="I29" i="81" s="1"/>
  <c r="J29" i="81" s="1"/>
  <c r="H38" i="81"/>
  <c r="I38" i="81" s="1"/>
  <c r="J38" i="81" s="1"/>
  <c r="H47" i="81"/>
  <c r="I47" i="81" s="1"/>
  <c r="J47" i="81" s="1"/>
  <c r="H56" i="81"/>
  <c r="I56" i="81" s="1"/>
  <c r="J56" i="81" s="1"/>
  <c r="H65" i="81"/>
  <c r="I65" i="81" s="1"/>
  <c r="J65" i="81" s="1"/>
  <c r="H74" i="81"/>
  <c r="I74" i="81" s="1"/>
  <c r="J74" i="81" s="1"/>
  <c r="H83" i="81"/>
  <c r="I83" i="81" s="1"/>
  <c r="J83" i="81" s="1"/>
  <c r="H92" i="81"/>
  <c r="I92" i="81" s="1"/>
  <c r="J92" i="81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15" i="82"/>
  <c r="U15" i="82" s="1"/>
  <c r="M27" i="82"/>
  <c r="U27" i="82" s="1"/>
  <c r="M39" i="82"/>
  <c r="U39" i="82" s="1"/>
  <c r="M51" i="82"/>
  <c r="U51" i="82" s="1"/>
  <c r="M63" i="82"/>
  <c r="U63" i="82" s="1"/>
  <c r="M75" i="82"/>
  <c r="U75" i="82" s="1"/>
  <c r="M87" i="82"/>
  <c r="U87" i="82" s="1"/>
  <c r="V87" i="82"/>
  <c r="V84" i="82"/>
  <c r="V81" i="82"/>
  <c r="V78" i="82"/>
  <c r="V75" i="82"/>
  <c r="V72" i="82"/>
  <c r="V69" i="82"/>
  <c r="V66" i="82"/>
  <c r="V63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2" i="82"/>
  <c r="V6" i="82"/>
  <c r="V88" i="82"/>
  <c r="V85" i="82"/>
  <c r="V82" i="82"/>
  <c r="V79" i="82"/>
  <c r="V76" i="82"/>
  <c r="V73" i="82"/>
  <c r="V70" i="82"/>
  <c r="V67" i="82"/>
  <c r="V64" i="82"/>
  <c r="V61" i="82"/>
  <c r="V58" i="82"/>
  <c r="V55" i="82"/>
  <c r="V52" i="82"/>
  <c r="V49" i="82"/>
  <c r="V46" i="82"/>
  <c r="V43" i="82"/>
  <c r="V40" i="82"/>
  <c r="V37" i="82"/>
  <c r="V34" i="82"/>
  <c r="V31" i="82"/>
  <c r="V28" i="82"/>
  <c r="V25" i="82"/>
  <c r="V22" i="82"/>
  <c r="V19" i="82"/>
  <c r="V16" i="82"/>
  <c r="V13" i="82"/>
  <c r="V8" i="82"/>
  <c r="V7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H39" i="82"/>
  <c r="I39" i="82" s="1"/>
  <c r="J39" i="82" s="1"/>
  <c r="H48" i="82"/>
  <c r="I48" i="82" s="1"/>
  <c r="J48" i="82" s="1"/>
  <c r="H57" i="82"/>
  <c r="I57" i="82" s="1"/>
  <c r="J57" i="82" s="1"/>
  <c r="H66" i="82"/>
  <c r="I66" i="82" s="1"/>
  <c r="J66" i="82" s="1"/>
  <c r="H75" i="82"/>
  <c r="I75" i="82" s="1"/>
  <c r="J75" i="82" s="1"/>
  <c r="H84" i="82"/>
  <c r="I84" i="82" s="1"/>
  <c r="J84" i="82" s="1"/>
  <c r="AE3" i="83"/>
  <c r="Z4" i="83"/>
  <c r="H8" i="83"/>
  <c r="I8" i="83" s="1"/>
  <c r="J8" i="83" s="1"/>
  <c r="H18" i="83"/>
  <c r="I18" i="83" s="1"/>
  <c r="J18" i="83" s="1"/>
  <c r="H22" i="83"/>
  <c r="I22" i="83" s="1"/>
  <c r="J22" i="83" s="1"/>
  <c r="H47" i="83"/>
  <c r="I47" i="83" s="1"/>
  <c r="J47" i="83" s="1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V63" i="80"/>
  <c r="H66" i="80"/>
  <c r="I66" i="80" s="1"/>
  <c r="J66" i="80" s="1"/>
  <c r="H10" i="81"/>
  <c r="I10" i="81" s="1"/>
  <c r="J10" i="81" s="1"/>
  <c r="H12" i="81"/>
  <c r="I12" i="81" s="1"/>
  <c r="J12" i="81" s="1"/>
  <c r="H14" i="81"/>
  <c r="I14" i="81" s="1"/>
  <c r="J14" i="81" s="1"/>
  <c r="V16" i="81"/>
  <c r="H21" i="81"/>
  <c r="I21" i="81" s="1"/>
  <c r="J21" i="81" s="1"/>
  <c r="V22" i="81"/>
  <c r="V23" i="81"/>
  <c r="H30" i="81"/>
  <c r="I30" i="81" s="1"/>
  <c r="J30" i="81" s="1"/>
  <c r="V31" i="81"/>
  <c r="V32" i="81"/>
  <c r="H39" i="81"/>
  <c r="I39" i="81" s="1"/>
  <c r="J39" i="81" s="1"/>
  <c r="V40" i="81"/>
  <c r="V41" i="81"/>
  <c r="H48" i="81"/>
  <c r="I48" i="81" s="1"/>
  <c r="J48" i="81" s="1"/>
  <c r="V49" i="81"/>
  <c r="V50" i="81"/>
  <c r="H57" i="81"/>
  <c r="I57" i="81" s="1"/>
  <c r="J57" i="81" s="1"/>
  <c r="V58" i="81"/>
  <c r="V59" i="81"/>
  <c r="H66" i="81"/>
  <c r="I66" i="81" s="1"/>
  <c r="J66" i="81" s="1"/>
  <c r="V67" i="81"/>
  <c r="V68" i="81"/>
  <c r="H75" i="81"/>
  <c r="I75" i="81" s="1"/>
  <c r="J75" i="81" s="1"/>
  <c r="V76" i="81"/>
  <c r="V77" i="81"/>
  <c r="H84" i="81"/>
  <c r="I84" i="81" s="1"/>
  <c r="J84" i="81" s="1"/>
  <c r="V85" i="81"/>
  <c r="V86" i="81"/>
  <c r="H93" i="81"/>
  <c r="I93" i="81" s="1"/>
  <c r="J93" i="81" s="1"/>
  <c r="V94" i="81"/>
  <c r="V95" i="81"/>
  <c r="M4" i="82"/>
  <c r="U4" i="82" s="1"/>
  <c r="X4" i="82" s="1"/>
  <c r="Z4" i="82" s="1"/>
  <c r="M16" i="82"/>
  <c r="U16" i="82" s="1"/>
  <c r="M28" i="82"/>
  <c r="U28" i="82" s="1"/>
  <c r="M40" i="82"/>
  <c r="U40" i="82" s="1"/>
  <c r="M52" i="82"/>
  <c r="U52" i="82" s="1"/>
  <c r="M64" i="82"/>
  <c r="U64" i="82" s="1"/>
  <c r="M76" i="82"/>
  <c r="U76" i="82" s="1"/>
  <c r="M88" i="82"/>
  <c r="U88" i="82" s="1"/>
  <c r="V10" i="82"/>
  <c r="V11" i="82"/>
  <c r="H40" i="82"/>
  <c r="I40" i="82" s="1"/>
  <c r="J40" i="82" s="1"/>
  <c r="H49" i="82"/>
  <c r="I49" i="82" s="1"/>
  <c r="J49" i="82" s="1"/>
  <c r="H58" i="82"/>
  <c r="I58" i="82" s="1"/>
  <c r="J58" i="82" s="1"/>
  <c r="H67" i="82"/>
  <c r="I67" i="82" s="1"/>
  <c r="J67" i="82" s="1"/>
  <c r="H76" i="82"/>
  <c r="I76" i="82" s="1"/>
  <c r="J76" i="82" s="1"/>
  <c r="H85" i="82"/>
  <c r="I85" i="82" s="1"/>
  <c r="J85" i="82" s="1"/>
  <c r="H5" i="83"/>
  <c r="I5" i="83" s="1"/>
  <c r="J5" i="83" s="1"/>
  <c r="R76" i="83"/>
  <c r="R67" i="83"/>
  <c r="R58" i="83"/>
  <c r="R49" i="83"/>
  <c r="R40" i="83"/>
  <c r="R77" i="83"/>
  <c r="R72" i="83"/>
  <c r="R68" i="83"/>
  <c r="R63" i="83"/>
  <c r="R59" i="83"/>
  <c r="R54" i="83"/>
  <c r="R50" i="83"/>
  <c r="R45" i="83"/>
  <c r="R41" i="83"/>
  <c r="R36" i="83"/>
  <c r="R33" i="83"/>
  <c r="R30" i="83"/>
  <c r="R27" i="83"/>
  <c r="R24" i="83"/>
  <c r="R78" i="83"/>
  <c r="R74" i="83"/>
  <c r="R69" i="83"/>
  <c r="R65" i="83"/>
  <c r="R60" i="83"/>
  <c r="R56" i="83"/>
  <c r="R51" i="83"/>
  <c r="R47" i="83"/>
  <c r="R42" i="83"/>
  <c r="R79" i="83"/>
  <c r="R70" i="83"/>
  <c r="R61" i="83"/>
  <c r="R52" i="83"/>
  <c r="R43" i="83"/>
  <c r="R71" i="83"/>
  <c r="R55" i="83"/>
  <c r="R44" i="83"/>
  <c r="R31" i="83"/>
  <c r="R9" i="83"/>
  <c r="R66" i="83"/>
  <c r="R32" i="83"/>
  <c r="R20" i="83"/>
  <c r="R17" i="83"/>
  <c r="R14" i="83"/>
  <c r="R10" i="83"/>
  <c r="R4" i="83"/>
  <c r="AH4" i="83" s="1"/>
  <c r="AQ4" i="83" s="1"/>
  <c r="R73" i="83"/>
  <c r="R62" i="83"/>
  <c r="R46" i="83"/>
  <c r="R34" i="83"/>
  <c r="R25" i="83"/>
  <c r="R23" i="83"/>
  <c r="R11" i="83"/>
  <c r="R5" i="83"/>
  <c r="R3" i="83"/>
  <c r="R57" i="83"/>
  <c r="R35" i="83"/>
  <c r="R26" i="83"/>
  <c r="R21" i="83"/>
  <c r="R18" i="83"/>
  <c r="R15" i="83"/>
  <c r="R12" i="83"/>
  <c r="R6" i="83"/>
  <c r="R64" i="83"/>
  <c r="R53" i="83"/>
  <c r="R37" i="83"/>
  <c r="R28" i="83"/>
  <c r="R8" i="83"/>
  <c r="H11" i="83"/>
  <c r="I11" i="83" s="1"/>
  <c r="J11" i="83" s="1"/>
  <c r="H19" i="83"/>
  <c r="I19" i="83" s="1"/>
  <c r="J19" i="83" s="1"/>
  <c r="R22" i="83"/>
  <c r="H24" i="83"/>
  <c r="I24" i="83" s="1"/>
  <c r="J24" i="83" s="1"/>
  <c r="R29" i="83"/>
  <c r="V4" i="83"/>
  <c r="Y4" i="83" s="1"/>
  <c r="V10" i="83"/>
  <c r="V14" i="83"/>
  <c r="V17" i="83"/>
  <c r="V20" i="83"/>
  <c r="V32" i="83"/>
  <c r="H40" i="83"/>
  <c r="I40" i="83" s="1"/>
  <c r="J40" i="83" s="1"/>
  <c r="H51" i="83"/>
  <c r="I51" i="83" s="1"/>
  <c r="J51" i="83" s="1"/>
  <c r="H67" i="83"/>
  <c r="I67" i="83" s="1"/>
  <c r="J67" i="83" s="1"/>
  <c r="H78" i="83"/>
  <c r="I78" i="83" s="1"/>
  <c r="J78" i="83" s="1"/>
  <c r="H31" i="84"/>
  <c r="I31" i="84" s="1"/>
  <c r="J31" i="84" s="1"/>
  <c r="H49" i="84"/>
  <c r="I49" i="84" s="1"/>
  <c r="J49" i="84" s="1"/>
  <c r="H54" i="84"/>
  <c r="I54" i="84" s="1"/>
  <c r="J54" i="84" s="1"/>
  <c r="H27" i="85"/>
  <c r="I27" i="85" s="1"/>
  <c r="J27" i="85" s="1"/>
  <c r="H54" i="85"/>
  <c r="I54" i="85" s="1"/>
  <c r="J54" i="85" s="1"/>
  <c r="H90" i="85"/>
  <c r="I90" i="85" s="1"/>
  <c r="J90" i="85" s="1"/>
  <c r="H55" i="86"/>
  <c r="I55" i="86" s="1"/>
  <c r="J55" i="86" s="1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7" i="83"/>
  <c r="V34" i="83"/>
  <c r="V31" i="83"/>
  <c r="V28" i="83"/>
  <c r="V25" i="83"/>
  <c r="V79" i="83"/>
  <c r="V74" i="83"/>
  <c r="V70" i="83"/>
  <c r="V65" i="83"/>
  <c r="V61" i="83"/>
  <c r="V56" i="83"/>
  <c r="V52" i="83"/>
  <c r="V47" i="83"/>
  <c r="V43" i="83"/>
  <c r="V76" i="83"/>
  <c r="V71" i="83"/>
  <c r="V67" i="83"/>
  <c r="V62" i="83"/>
  <c r="V58" i="83"/>
  <c r="V53" i="83"/>
  <c r="V49" i="83"/>
  <c r="V44" i="83"/>
  <c r="V40" i="83"/>
  <c r="H30" i="83"/>
  <c r="I30" i="83" s="1"/>
  <c r="J30" i="83" s="1"/>
  <c r="V30" i="83"/>
  <c r="H56" i="83"/>
  <c r="I56" i="83" s="1"/>
  <c r="J56" i="83" s="1"/>
  <c r="V64" i="83"/>
  <c r="H66" i="83"/>
  <c r="I66" i="83" s="1"/>
  <c r="J66" i="83" s="1"/>
  <c r="P3" i="84"/>
  <c r="AF3" i="84" s="1"/>
  <c r="AO3" i="84" s="1"/>
  <c r="AE3" i="84"/>
  <c r="H4" i="84"/>
  <c r="I4" i="84" s="1"/>
  <c r="J4" i="84" s="1"/>
  <c r="K4" i="84" s="1"/>
  <c r="K5" i="84" s="1"/>
  <c r="K6" i="84" s="1"/>
  <c r="K7" i="84" s="1"/>
  <c r="H7" i="84"/>
  <c r="I7" i="84" s="1"/>
  <c r="J7" i="84" s="1"/>
  <c r="H36" i="84"/>
  <c r="I36" i="84" s="1"/>
  <c r="J36" i="84" s="1"/>
  <c r="H40" i="84"/>
  <c r="I40" i="84" s="1"/>
  <c r="J40" i="84" s="1"/>
  <c r="H71" i="87"/>
  <c r="I71" i="87" s="1"/>
  <c r="J71" i="87" s="1"/>
  <c r="V7" i="83"/>
  <c r="V8" i="83"/>
  <c r="V13" i="83"/>
  <c r="V16" i="83"/>
  <c r="V19" i="83"/>
  <c r="V22" i="83"/>
  <c r="H29" i="83"/>
  <c r="I29" i="83" s="1"/>
  <c r="J29" i="83" s="1"/>
  <c r="V29" i="83"/>
  <c r="H38" i="83"/>
  <c r="I38" i="83" s="1"/>
  <c r="J38" i="83" s="1"/>
  <c r="V38" i="83"/>
  <c r="V41" i="83"/>
  <c r="H49" i="83"/>
  <c r="I49" i="83" s="1"/>
  <c r="J49" i="83" s="1"/>
  <c r="H60" i="83"/>
  <c r="I60" i="83" s="1"/>
  <c r="J60" i="83" s="1"/>
  <c r="V68" i="83"/>
  <c r="H76" i="83"/>
  <c r="I76" i="83" s="1"/>
  <c r="J76" i="83" s="1"/>
  <c r="H13" i="84"/>
  <c r="I13" i="84" s="1"/>
  <c r="J13" i="84" s="1"/>
  <c r="H45" i="84"/>
  <c r="I45" i="84" s="1"/>
  <c r="J45" i="84" s="1"/>
  <c r="H67" i="84"/>
  <c r="I67" i="84" s="1"/>
  <c r="J67" i="84" s="1"/>
  <c r="H36" i="85"/>
  <c r="I36" i="85" s="1"/>
  <c r="J36" i="85" s="1"/>
  <c r="H63" i="85"/>
  <c r="I63" i="85" s="1"/>
  <c r="J63" i="85" s="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M93" i="81"/>
  <c r="U93" i="81" s="1"/>
  <c r="M8" i="83"/>
  <c r="U8" i="83" s="1"/>
  <c r="M14" i="83"/>
  <c r="U14" i="83" s="1"/>
  <c r="M20" i="83"/>
  <c r="U20" i="83" s="1"/>
  <c r="M26" i="83"/>
  <c r="U26" i="83" s="1"/>
  <c r="M32" i="83"/>
  <c r="U32" i="83" s="1"/>
  <c r="M38" i="83"/>
  <c r="U38" i="83" s="1"/>
  <c r="M44" i="83"/>
  <c r="U44" i="83" s="1"/>
  <c r="M50" i="83"/>
  <c r="U50" i="83" s="1"/>
  <c r="M56" i="83"/>
  <c r="U56" i="83" s="1"/>
  <c r="M62" i="83"/>
  <c r="U62" i="83" s="1"/>
  <c r="M68" i="83"/>
  <c r="U68" i="83" s="1"/>
  <c r="M74" i="83"/>
  <c r="U74" i="83" s="1"/>
  <c r="H27" i="83"/>
  <c r="I27" i="83" s="1"/>
  <c r="J27" i="83" s="1"/>
  <c r="V27" i="83"/>
  <c r="H28" i="83"/>
  <c r="I28" i="83" s="1"/>
  <c r="J28" i="83" s="1"/>
  <c r="H36" i="83"/>
  <c r="I36" i="83" s="1"/>
  <c r="J36" i="83" s="1"/>
  <c r="V36" i="83"/>
  <c r="H37" i="83"/>
  <c r="I37" i="83" s="1"/>
  <c r="J37" i="83" s="1"/>
  <c r="H39" i="83"/>
  <c r="I39" i="83" s="1"/>
  <c r="J39" i="83" s="1"/>
  <c r="V46" i="83"/>
  <c r="H48" i="83"/>
  <c r="I48" i="83" s="1"/>
  <c r="J48" i="83" s="1"/>
  <c r="H65" i="83"/>
  <c r="I65" i="83" s="1"/>
  <c r="J65" i="83" s="1"/>
  <c r="V73" i="83"/>
  <c r="H75" i="83"/>
  <c r="I75" i="83" s="1"/>
  <c r="J75" i="83" s="1"/>
  <c r="H18" i="84"/>
  <c r="I18" i="84" s="1"/>
  <c r="J18" i="84" s="1"/>
  <c r="M4" i="81"/>
  <c r="U4" i="81" s="1"/>
  <c r="X4" i="81" s="1"/>
  <c r="M10" i="81"/>
  <c r="U10" i="81" s="1"/>
  <c r="M16" i="81"/>
  <c r="U16" i="81" s="1"/>
  <c r="M22" i="81"/>
  <c r="U22" i="81" s="1"/>
  <c r="M28" i="81"/>
  <c r="U28" i="81" s="1"/>
  <c r="M34" i="81"/>
  <c r="U34" i="81" s="1"/>
  <c r="M40" i="81"/>
  <c r="U40" i="81" s="1"/>
  <c r="M46" i="81"/>
  <c r="U46" i="81" s="1"/>
  <c r="M52" i="81"/>
  <c r="U52" i="81" s="1"/>
  <c r="M58" i="81"/>
  <c r="U58" i="81" s="1"/>
  <c r="M64" i="81"/>
  <c r="U64" i="81" s="1"/>
  <c r="M70" i="81"/>
  <c r="U70" i="81" s="1"/>
  <c r="M76" i="81"/>
  <c r="U76" i="81" s="1"/>
  <c r="M82" i="81"/>
  <c r="U82" i="81" s="1"/>
  <c r="M88" i="81"/>
  <c r="U88" i="81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V6" i="83"/>
  <c r="V12" i="83"/>
  <c r="V15" i="83"/>
  <c r="V18" i="83"/>
  <c r="V21" i="83"/>
  <c r="V26" i="83"/>
  <c r="V35" i="83"/>
  <c r="H42" i="83"/>
  <c r="I42" i="83" s="1"/>
  <c r="J42" i="83" s="1"/>
  <c r="V50" i="83"/>
  <c r="H58" i="83"/>
  <c r="I58" i="83" s="1"/>
  <c r="J58" i="83" s="1"/>
  <c r="H69" i="83"/>
  <c r="I69" i="83" s="1"/>
  <c r="J69" i="83" s="1"/>
  <c r="V77" i="83"/>
  <c r="H22" i="84"/>
  <c r="I22" i="84" s="1"/>
  <c r="J22" i="84" s="1"/>
  <c r="H58" i="84"/>
  <c r="I58" i="84" s="1"/>
  <c r="J58" i="84" s="1"/>
  <c r="H63" i="84"/>
  <c r="I63" i="84" s="1"/>
  <c r="J63" i="84" s="1"/>
  <c r="H18" i="85"/>
  <c r="I18" i="85" s="1"/>
  <c r="J18" i="85" s="1"/>
  <c r="H45" i="85"/>
  <c r="I45" i="85" s="1"/>
  <c r="J45" i="85" s="1"/>
  <c r="H72" i="85"/>
  <c r="I72" i="85" s="1"/>
  <c r="J72" i="85" s="1"/>
  <c r="H44" i="83"/>
  <c r="I44" i="83" s="1"/>
  <c r="J44" i="83" s="1"/>
  <c r="H53" i="83"/>
  <c r="I53" i="83" s="1"/>
  <c r="J53" i="83" s="1"/>
  <c r="H62" i="83"/>
  <c r="I62" i="83" s="1"/>
  <c r="J62" i="83" s="1"/>
  <c r="H71" i="83"/>
  <c r="I71" i="83" s="1"/>
  <c r="J71" i="83" s="1"/>
  <c r="H8" i="84"/>
  <c r="I8" i="84" s="1"/>
  <c r="J8" i="84" s="1"/>
  <c r="H11" i="84"/>
  <c r="I11" i="84" s="1"/>
  <c r="J11" i="84" s="1"/>
  <c r="R45" i="84"/>
  <c r="V48" i="84"/>
  <c r="R54" i="84"/>
  <c r="V57" i="84"/>
  <c r="R63" i="84"/>
  <c r="V66" i="84"/>
  <c r="H14" i="85"/>
  <c r="I14" i="85" s="1"/>
  <c r="J14" i="85" s="1"/>
  <c r="H23" i="85"/>
  <c r="I23" i="85" s="1"/>
  <c r="J23" i="85" s="1"/>
  <c r="H32" i="85"/>
  <c r="I32" i="85" s="1"/>
  <c r="J32" i="85" s="1"/>
  <c r="H41" i="85"/>
  <c r="I41" i="85" s="1"/>
  <c r="J41" i="85" s="1"/>
  <c r="H50" i="85"/>
  <c r="I50" i="85" s="1"/>
  <c r="J50" i="85" s="1"/>
  <c r="H59" i="85"/>
  <c r="I59" i="85" s="1"/>
  <c r="J59" i="85" s="1"/>
  <c r="H68" i="85"/>
  <c r="I68" i="85" s="1"/>
  <c r="J68" i="85" s="1"/>
  <c r="V74" i="85"/>
  <c r="H77" i="85"/>
  <c r="I77" i="85" s="1"/>
  <c r="J77" i="85" s="1"/>
  <c r="V83" i="85"/>
  <c r="H86" i="85"/>
  <c r="I86" i="85" s="1"/>
  <c r="J86" i="85" s="1"/>
  <c r="H95" i="85"/>
  <c r="I95" i="85" s="1"/>
  <c r="J95" i="85" s="1"/>
  <c r="M15" i="86"/>
  <c r="U15" i="86" s="1"/>
  <c r="M33" i="86"/>
  <c r="U33" i="86" s="1"/>
  <c r="M54" i="86"/>
  <c r="U54" i="86" s="1"/>
  <c r="M75" i="86"/>
  <c r="U75" i="86" s="1"/>
  <c r="H58" i="86"/>
  <c r="I58" i="86" s="1"/>
  <c r="J58" i="86" s="1"/>
  <c r="H8" i="87"/>
  <c r="I8" i="87" s="1"/>
  <c r="J8" i="87" s="1"/>
  <c r="H64" i="87"/>
  <c r="I64" i="87" s="1"/>
  <c r="J64" i="87" s="1"/>
  <c r="H5" i="84"/>
  <c r="I5" i="84" s="1"/>
  <c r="J5" i="84" s="1"/>
  <c r="H6" i="84"/>
  <c r="I6" i="84" s="1"/>
  <c r="J6" i="84" s="1"/>
  <c r="H9" i="84"/>
  <c r="I9" i="84" s="1"/>
  <c r="J9" i="84" s="1"/>
  <c r="H12" i="84"/>
  <c r="I12" i="84" s="1"/>
  <c r="J12" i="84" s="1"/>
  <c r="H19" i="84"/>
  <c r="I19" i="84" s="1"/>
  <c r="J19" i="84" s="1"/>
  <c r="H21" i="84"/>
  <c r="I21" i="84" s="1"/>
  <c r="J21" i="84" s="1"/>
  <c r="H28" i="84"/>
  <c r="I28" i="84" s="1"/>
  <c r="J28" i="84" s="1"/>
  <c r="H30" i="84"/>
  <c r="I30" i="84" s="1"/>
  <c r="J30" i="84" s="1"/>
  <c r="R34" i="84"/>
  <c r="H37" i="84"/>
  <c r="I37" i="84" s="1"/>
  <c r="J37" i="84" s="1"/>
  <c r="V37" i="84"/>
  <c r="H39" i="84"/>
  <c r="I39" i="84" s="1"/>
  <c r="J39" i="84" s="1"/>
  <c r="R43" i="84"/>
  <c r="H46" i="84"/>
  <c r="I46" i="84" s="1"/>
  <c r="J46" i="84" s="1"/>
  <c r="V46" i="84"/>
  <c r="H48" i="84"/>
  <c r="I48" i="84" s="1"/>
  <c r="J48" i="84" s="1"/>
  <c r="R52" i="84"/>
  <c r="H55" i="84"/>
  <c r="I55" i="84" s="1"/>
  <c r="J55" i="84" s="1"/>
  <c r="V55" i="84"/>
  <c r="H57" i="84"/>
  <c r="I57" i="84" s="1"/>
  <c r="J57" i="84" s="1"/>
  <c r="R61" i="84"/>
  <c r="H64" i="84"/>
  <c r="I64" i="84" s="1"/>
  <c r="J64" i="84" s="1"/>
  <c r="V64" i="84"/>
  <c r="H66" i="84"/>
  <c r="I66" i="84" s="1"/>
  <c r="J66" i="84" s="1"/>
  <c r="V69" i="84"/>
  <c r="AN3" i="85"/>
  <c r="H5" i="85"/>
  <c r="I5" i="85" s="1"/>
  <c r="J5" i="85" s="1"/>
  <c r="H15" i="85"/>
  <c r="I15" i="85" s="1"/>
  <c r="J15" i="85" s="1"/>
  <c r="H24" i="85"/>
  <c r="I24" i="85" s="1"/>
  <c r="J24" i="85" s="1"/>
  <c r="H33" i="85"/>
  <c r="I33" i="85" s="1"/>
  <c r="J33" i="85" s="1"/>
  <c r="H42" i="85"/>
  <c r="I42" i="85" s="1"/>
  <c r="J42" i="85" s="1"/>
  <c r="H51" i="85"/>
  <c r="I51" i="85" s="1"/>
  <c r="J51" i="85" s="1"/>
  <c r="H60" i="85"/>
  <c r="I60" i="85" s="1"/>
  <c r="J60" i="85" s="1"/>
  <c r="H69" i="85"/>
  <c r="I69" i="85" s="1"/>
  <c r="J69" i="85" s="1"/>
  <c r="H78" i="85"/>
  <c r="I78" i="85" s="1"/>
  <c r="J78" i="85" s="1"/>
  <c r="H87" i="85"/>
  <c r="I87" i="85" s="1"/>
  <c r="J87" i="85" s="1"/>
  <c r="H96" i="85"/>
  <c r="I96" i="85" s="1"/>
  <c r="J96" i="85" s="1"/>
  <c r="M20" i="86"/>
  <c r="U20" i="86" s="1"/>
  <c r="M38" i="86"/>
  <c r="U38" i="86" s="1"/>
  <c r="M60" i="86"/>
  <c r="U60" i="86" s="1"/>
  <c r="H34" i="86"/>
  <c r="I34" i="86" s="1"/>
  <c r="J34" i="86" s="1"/>
  <c r="H70" i="86"/>
  <c r="I70" i="86" s="1"/>
  <c r="J70" i="86" s="1"/>
  <c r="H6" i="85"/>
  <c r="I6" i="85" s="1"/>
  <c r="J6" i="85" s="1"/>
  <c r="H9" i="85"/>
  <c r="I9" i="85" s="1"/>
  <c r="J9" i="85" s="1"/>
  <c r="H20" i="85"/>
  <c r="I20" i="85" s="1"/>
  <c r="J20" i="85" s="1"/>
  <c r="H29" i="85"/>
  <c r="I29" i="85" s="1"/>
  <c r="J29" i="85" s="1"/>
  <c r="H38" i="85"/>
  <c r="I38" i="85" s="1"/>
  <c r="J38" i="85" s="1"/>
  <c r="H47" i="85"/>
  <c r="I47" i="85" s="1"/>
  <c r="J47" i="85" s="1"/>
  <c r="H56" i="85"/>
  <c r="I56" i="85" s="1"/>
  <c r="J56" i="85" s="1"/>
  <c r="H65" i="85"/>
  <c r="I65" i="85" s="1"/>
  <c r="J65" i="85" s="1"/>
  <c r="H74" i="85"/>
  <c r="I74" i="85" s="1"/>
  <c r="J74" i="85" s="1"/>
  <c r="H83" i="85"/>
  <c r="I83" i="85" s="1"/>
  <c r="J83" i="85" s="1"/>
  <c r="H92" i="85"/>
  <c r="I92" i="85" s="1"/>
  <c r="J92" i="85" s="1"/>
  <c r="P3" i="86"/>
  <c r="AF3" i="86" s="1"/>
  <c r="AO3" i="86" s="1"/>
  <c r="AE3" i="86"/>
  <c r="M88" i="86"/>
  <c r="U88" i="86" s="1"/>
  <c r="M82" i="86"/>
  <c r="U82" i="86" s="1"/>
  <c r="M76" i="86"/>
  <c r="U76" i="86" s="1"/>
  <c r="M70" i="86"/>
  <c r="U70" i="86" s="1"/>
  <c r="M64" i="86"/>
  <c r="U64" i="86" s="1"/>
  <c r="M58" i="86"/>
  <c r="U58" i="86" s="1"/>
  <c r="M52" i="86"/>
  <c r="U52" i="86" s="1"/>
  <c r="M46" i="86"/>
  <c r="U46" i="86" s="1"/>
  <c r="M40" i="86"/>
  <c r="U40" i="86" s="1"/>
  <c r="M87" i="86"/>
  <c r="U87" i="86" s="1"/>
  <c r="M80" i="86"/>
  <c r="U80" i="86" s="1"/>
  <c r="M73" i="86"/>
  <c r="U73" i="86" s="1"/>
  <c r="M66" i="86"/>
  <c r="U66" i="86" s="1"/>
  <c r="M59" i="86"/>
  <c r="U59" i="86" s="1"/>
  <c r="M51" i="86"/>
  <c r="U51" i="86" s="1"/>
  <c r="M44" i="86"/>
  <c r="U44" i="86" s="1"/>
  <c r="M37" i="86"/>
  <c r="U37" i="86" s="1"/>
  <c r="M31" i="86"/>
  <c r="U31" i="86" s="1"/>
  <c r="M25" i="86"/>
  <c r="U25" i="86" s="1"/>
  <c r="M19" i="86"/>
  <c r="U19" i="86" s="1"/>
  <c r="M13" i="86"/>
  <c r="U13" i="86" s="1"/>
  <c r="M7" i="86"/>
  <c r="U7" i="86" s="1"/>
  <c r="M86" i="86"/>
  <c r="U86" i="86" s="1"/>
  <c r="M79" i="86"/>
  <c r="U79" i="86" s="1"/>
  <c r="M72" i="86"/>
  <c r="U72" i="86" s="1"/>
  <c r="M65" i="86"/>
  <c r="U65" i="86" s="1"/>
  <c r="M57" i="86"/>
  <c r="U57" i="86" s="1"/>
  <c r="M50" i="86"/>
  <c r="U50" i="86" s="1"/>
  <c r="M43" i="86"/>
  <c r="U43" i="86" s="1"/>
  <c r="M36" i="86"/>
  <c r="U36" i="86" s="1"/>
  <c r="M30" i="86"/>
  <c r="U30" i="86" s="1"/>
  <c r="M24" i="86"/>
  <c r="U24" i="86" s="1"/>
  <c r="M18" i="86"/>
  <c r="U18" i="86" s="1"/>
  <c r="M12" i="86"/>
  <c r="U12" i="86" s="1"/>
  <c r="M6" i="86"/>
  <c r="U6" i="86" s="1"/>
  <c r="M85" i="86"/>
  <c r="U85" i="86" s="1"/>
  <c r="M78" i="86"/>
  <c r="U78" i="86" s="1"/>
  <c r="M71" i="86"/>
  <c r="U71" i="86" s="1"/>
  <c r="M63" i="86"/>
  <c r="U63" i="86" s="1"/>
  <c r="M56" i="86"/>
  <c r="U56" i="86" s="1"/>
  <c r="M49" i="86"/>
  <c r="U49" i="86" s="1"/>
  <c r="M42" i="86"/>
  <c r="U42" i="86" s="1"/>
  <c r="M35" i="86"/>
  <c r="U35" i="86" s="1"/>
  <c r="M29" i="86"/>
  <c r="U29" i="86" s="1"/>
  <c r="M23" i="86"/>
  <c r="U23" i="86" s="1"/>
  <c r="M17" i="86"/>
  <c r="U17" i="86" s="1"/>
  <c r="M11" i="86"/>
  <c r="U11" i="86" s="1"/>
  <c r="M5" i="86"/>
  <c r="U5" i="86" s="1"/>
  <c r="M84" i="86"/>
  <c r="U84" i="86" s="1"/>
  <c r="M77" i="86"/>
  <c r="U77" i="86" s="1"/>
  <c r="M69" i="86"/>
  <c r="U69" i="86" s="1"/>
  <c r="M62" i="86"/>
  <c r="U62" i="86" s="1"/>
  <c r="M55" i="86"/>
  <c r="U55" i="86" s="1"/>
  <c r="M48" i="86"/>
  <c r="U48" i="86" s="1"/>
  <c r="M41" i="86"/>
  <c r="U41" i="86" s="1"/>
  <c r="M34" i="86"/>
  <c r="U34" i="86" s="1"/>
  <c r="M28" i="86"/>
  <c r="U28" i="86" s="1"/>
  <c r="M22" i="86"/>
  <c r="U22" i="86" s="1"/>
  <c r="M16" i="86"/>
  <c r="U16" i="86" s="1"/>
  <c r="M10" i="86"/>
  <c r="U10" i="86" s="1"/>
  <c r="M4" i="86"/>
  <c r="U4" i="86" s="1"/>
  <c r="X4" i="86" s="1"/>
  <c r="M21" i="86"/>
  <c r="U21" i="86" s="1"/>
  <c r="M39" i="86"/>
  <c r="U39" i="86" s="1"/>
  <c r="M61" i="86"/>
  <c r="U61" i="86" s="1"/>
  <c r="M83" i="86"/>
  <c r="U83" i="86" s="1"/>
  <c r="H16" i="86"/>
  <c r="I16" i="86" s="1"/>
  <c r="J16" i="86" s="1"/>
  <c r="AH4" i="87"/>
  <c r="Z4" i="87"/>
  <c r="H20" i="87"/>
  <c r="I20" i="87" s="1"/>
  <c r="J20" i="87" s="1"/>
  <c r="H28" i="87"/>
  <c r="I28" i="87" s="1"/>
  <c r="J28" i="87" s="1"/>
  <c r="M67" i="84"/>
  <c r="U67" i="84" s="1"/>
  <c r="M61" i="84"/>
  <c r="U61" i="84" s="1"/>
  <c r="M55" i="84"/>
  <c r="U55" i="84" s="1"/>
  <c r="M49" i="84"/>
  <c r="U49" i="84" s="1"/>
  <c r="M43" i="84"/>
  <c r="U43" i="84" s="1"/>
  <c r="M37" i="84"/>
  <c r="U37" i="84" s="1"/>
  <c r="M31" i="84"/>
  <c r="U31" i="84" s="1"/>
  <c r="M25" i="84"/>
  <c r="U25" i="84" s="1"/>
  <c r="M19" i="84"/>
  <c r="U19" i="84" s="1"/>
  <c r="M13" i="84"/>
  <c r="U13" i="84" s="1"/>
  <c r="M7" i="84"/>
  <c r="U7" i="84" s="1"/>
  <c r="M10" i="84"/>
  <c r="U10" i="84" s="1"/>
  <c r="M17" i="84"/>
  <c r="U17" i="84" s="1"/>
  <c r="M24" i="84"/>
  <c r="U24" i="84" s="1"/>
  <c r="M32" i="84"/>
  <c r="U32" i="84" s="1"/>
  <c r="M39" i="84"/>
  <c r="U39" i="84" s="1"/>
  <c r="M46" i="84"/>
  <c r="U46" i="84" s="1"/>
  <c r="M53" i="84"/>
  <c r="U53" i="84" s="1"/>
  <c r="M60" i="84"/>
  <c r="U60" i="84" s="1"/>
  <c r="M68" i="84"/>
  <c r="U68" i="84" s="1"/>
  <c r="R13" i="84"/>
  <c r="H16" i="84"/>
  <c r="I16" i="84" s="1"/>
  <c r="J16" i="84" s="1"/>
  <c r="V16" i="84"/>
  <c r="R22" i="84"/>
  <c r="H25" i="84"/>
  <c r="I25" i="84" s="1"/>
  <c r="J25" i="84" s="1"/>
  <c r="V25" i="84"/>
  <c r="R31" i="84"/>
  <c r="H34" i="84"/>
  <c r="I34" i="84" s="1"/>
  <c r="J34" i="84" s="1"/>
  <c r="V34" i="84"/>
  <c r="R40" i="84"/>
  <c r="H43" i="84"/>
  <c r="I43" i="84" s="1"/>
  <c r="J43" i="84" s="1"/>
  <c r="V43" i="84"/>
  <c r="R49" i="84"/>
  <c r="H52" i="84"/>
  <c r="I52" i="84" s="1"/>
  <c r="J52" i="84" s="1"/>
  <c r="V52" i="84"/>
  <c r="R58" i="84"/>
  <c r="H61" i="84"/>
  <c r="I61" i="84" s="1"/>
  <c r="J61" i="84" s="1"/>
  <c r="V11" i="85"/>
  <c r="V96" i="85"/>
  <c r="V93" i="85"/>
  <c r="V90" i="85"/>
  <c r="V87" i="85"/>
  <c r="V84" i="85"/>
  <c r="V81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6" i="85"/>
  <c r="V97" i="85"/>
  <c r="V94" i="85"/>
  <c r="V91" i="85"/>
  <c r="V88" i="85"/>
  <c r="V85" i="85"/>
  <c r="V82" i="85"/>
  <c r="V79" i="85"/>
  <c r="V76" i="85"/>
  <c r="V73" i="85"/>
  <c r="V70" i="85"/>
  <c r="V67" i="85"/>
  <c r="V64" i="85"/>
  <c r="V61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8" i="85"/>
  <c r="V7" i="85"/>
  <c r="V10" i="85"/>
  <c r="H12" i="85"/>
  <c r="I12" i="85" s="1"/>
  <c r="J12" i="85" s="1"/>
  <c r="H21" i="85"/>
  <c r="I21" i="85" s="1"/>
  <c r="J21" i="85" s="1"/>
  <c r="H30" i="85"/>
  <c r="I30" i="85" s="1"/>
  <c r="J30" i="85" s="1"/>
  <c r="H39" i="85"/>
  <c r="I39" i="85" s="1"/>
  <c r="J39" i="85" s="1"/>
  <c r="H48" i="85"/>
  <c r="I48" i="85" s="1"/>
  <c r="J48" i="85" s="1"/>
  <c r="H57" i="85"/>
  <c r="I57" i="85" s="1"/>
  <c r="J57" i="85" s="1"/>
  <c r="H66" i="85"/>
  <c r="I66" i="85" s="1"/>
  <c r="J66" i="85" s="1"/>
  <c r="H75" i="85"/>
  <c r="I75" i="85" s="1"/>
  <c r="J75" i="85" s="1"/>
  <c r="H84" i="85"/>
  <c r="I84" i="85" s="1"/>
  <c r="J84" i="85" s="1"/>
  <c r="H93" i="85"/>
  <c r="I93" i="85" s="1"/>
  <c r="J93" i="85" s="1"/>
  <c r="V98" i="85"/>
  <c r="M8" i="86"/>
  <c r="U8" i="86" s="1"/>
  <c r="M26" i="86"/>
  <c r="U26" i="86" s="1"/>
  <c r="M45" i="86"/>
  <c r="U45" i="86" s="1"/>
  <c r="M67" i="86"/>
  <c r="U67" i="86" s="1"/>
  <c r="M89" i="86"/>
  <c r="U89" i="86" s="1"/>
  <c r="R87" i="86"/>
  <c r="R84" i="86"/>
  <c r="R81" i="86"/>
  <c r="R78" i="86"/>
  <c r="R75" i="86"/>
  <c r="R72" i="86"/>
  <c r="R69" i="86"/>
  <c r="R66" i="86"/>
  <c r="R63" i="86"/>
  <c r="R60" i="86"/>
  <c r="R57" i="86"/>
  <c r="R54" i="86"/>
  <c r="R51" i="86"/>
  <c r="R48" i="86"/>
  <c r="R45" i="86"/>
  <c r="R42" i="86"/>
  <c r="R39" i="86"/>
  <c r="R36" i="86"/>
  <c r="R33" i="86"/>
  <c r="R30" i="86"/>
  <c r="R27" i="86"/>
  <c r="R24" i="86"/>
  <c r="R21" i="86"/>
  <c r="R18" i="86"/>
  <c r="R15" i="86"/>
  <c r="R12" i="86"/>
  <c r="R6" i="86"/>
  <c r="R88" i="86"/>
  <c r="R85" i="86"/>
  <c r="R80" i="86"/>
  <c r="R71" i="86"/>
  <c r="R62" i="86"/>
  <c r="R53" i="86"/>
  <c r="R44" i="86"/>
  <c r="R35" i="86"/>
  <c r="R82" i="86"/>
  <c r="R73" i="86"/>
  <c r="R64" i="86"/>
  <c r="R55" i="86"/>
  <c r="R46" i="86"/>
  <c r="R37" i="86"/>
  <c r="R25" i="86"/>
  <c r="R23" i="86"/>
  <c r="R19" i="86"/>
  <c r="R89" i="86"/>
  <c r="R83" i="86"/>
  <c r="R74" i="86"/>
  <c r="R65" i="86"/>
  <c r="R56" i="86"/>
  <c r="R47" i="86"/>
  <c r="R38" i="86"/>
  <c r="R28" i="86"/>
  <c r="R26" i="86"/>
  <c r="R3" i="86"/>
  <c r="R86" i="86"/>
  <c r="R79" i="86"/>
  <c r="R77" i="86"/>
  <c r="R61" i="86"/>
  <c r="R59" i="86"/>
  <c r="R43" i="86"/>
  <c r="R41" i="86"/>
  <c r="R22" i="86"/>
  <c r="R20" i="86"/>
  <c r="R14" i="86"/>
  <c r="R76" i="86"/>
  <c r="R58" i="86"/>
  <c r="R40" i="86"/>
  <c r="R17" i="86"/>
  <c r="R16" i="86"/>
  <c r="R5" i="86"/>
  <c r="H13" i="86"/>
  <c r="I13" i="86" s="1"/>
  <c r="J13" i="86" s="1"/>
  <c r="R32" i="86"/>
  <c r="H37" i="86"/>
  <c r="I37" i="86" s="1"/>
  <c r="J37" i="86" s="1"/>
  <c r="H40" i="86"/>
  <c r="I40" i="86" s="1"/>
  <c r="J40" i="86" s="1"/>
  <c r="R68" i="86"/>
  <c r="H73" i="86"/>
  <c r="I73" i="86" s="1"/>
  <c r="J73" i="86" s="1"/>
  <c r="H76" i="86"/>
  <c r="I76" i="86" s="1"/>
  <c r="J76" i="86" s="1"/>
  <c r="H53" i="87"/>
  <c r="I53" i="87" s="1"/>
  <c r="J53" i="87" s="1"/>
  <c r="H15" i="88"/>
  <c r="I15" i="88" s="1"/>
  <c r="J15" i="88" s="1"/>
  <c r="H41" i="83"/>
  <c r="I41" i="83" s="1"/>
  <c r="J41" i="83" s="1"/>
  <c r="H46" i="83"/>
  <c r="I46" i="83" s="1"/>
  <c r="J46" i="83" s="1"/>
  <c r="H50" i="83"/>
  <c r="I50" i="83" s="1"/>
  <c r="J50" i="83" s="1"/>
  <c r="H55" i="83"/>
  <c r="I55" i="83" s="1"/>
  <c r="J55" i="83" s="1"/>
  <c r="H59" i="83"/>
  <c r="I59" i="83" s="1"/>
  <c r="J59" i="83" s="1"/>
  <c r="H64" i="83"/>
  <c r="I64" i="83" s="1"/>
  <c r="J64" i="83" s="1"/>
  <c r="H68" i="83"/>
  <c r="I68" i="83" s="1"/>
  <c r="J68" i="83" s="1"/>
  <c r="H73" i="83"/>
  <c r="I73" i="83" s="1"/>
  <c r="J73" i="83" s="1"/>
  <c r="H77" i="83"/>
  <c r="I77" i="83" s="1"/>
  <c r="J77" i="83" s="1"/>
  <c r="M4" i="84"/>
  <c r="U4" i="84" s="1"/>
  <c r="X4" i="84" s="1"/>
  <c r="M11" i="84"/>
  <c r="U11" i="84" s="1"/>
  <c r="M18" i="84"/>
  <c r="U18" i="84" s="1"/>
  <c r="M26" i="84"/>
  <c r="U26" i="84" s="1"/>
  <c r="M33" i="84"/>
  <c r="U33" i="84" s="1"/>
  <c r="M40" i="84"/>
  <c r="U40" i="84" s="1"/>
  <c r="M47" i="84"/>
  <c r="U47" i="84" s="1"/>
  <c r="M54" i="84"/>
  <c r="U54" i="84" s="1"/>
  <c r="M62" i="84"/>
  <c r="U62" i="84" s="1"/>
  <c r="M69" i="84"/>
  <c r="U69" i="84" s="1"/>
  <c r="R68" i="84"/>
  <c r="R65" i="84"/>
  <c r="R62" i="84"/>
  <c r="R59" i="84"/>
  <c r="R56" i="84"/>
  <c r="R53" i="84"/>
  <c r="R50" i="84"/>
  <c r="R47" i="84"/>
  <c r="R44" i="84"/>
  <c r="R41" i="84"/>
  <c r="R38" i="84"/>
  <c r="R35" i="84"/>
  <c r="R32" i="84"/>
  <c r="R29" i="84"/>
  <c r="R26" i="84"/>
  <c r="R23" i="84"/>
  <c r="R20" i="84"/>
  <c r="R17" i="84"/>
  <c r="R14" i="84"/>
  <c r="R10" i="84"/>
  <c r="R69" i="84"/>
  <c r="R3" i="84"/>
  <c r="R7" i="84"/>
  <c r="R8" i="84"/>
  <c r="R9" i="84"/>
  <c r="V68" i="84"/>
  <c r="V65" i="84"/>
  <c r="V62" i="84"/>
  <c r="V59" i="84"/>
  <c r="V56" i="84"/>
  <c r="V53" i="84"/>
  <c r="V50" i="84"/>
  <c r="V47" i="84"/>
  <c r="V44" i="84"/>
  <c r="V41" i="84"/>
  <c r="V38" i="84"/>
  <c r="V35" i="84"/>
  <c r="V32" i="84"/>
  <c r="V29" i="84"/>
  <c r="V26" i="84"/>
  <c r="V23" i="84"/>
  <c r="V20" i="84"/>
  <c r="V17" i="84"/>
  <c r="V14" i="84"/>
  <c r="V10" i="84"/>
  <c r="V4" i="84"/>
  <c r="Y4" i="84" s="1"/>
  <c r="R11" i="84"/>
  <c r="R12" i="84"/>
  <c r="V15" i="84"/>
  <c r="R21" i="84"/>
  <c r="V24" i="84"/>
  <c r="R30" i="84"/>
  <c r="V33" i="84"/>
  <c r="R39" i="84"/>
  <c r="V42" i="84"/>
  <c r="R48" i="84"/>
  <c r="V51" i="84"/>
  <c r="R57" i="84"/>
  <c r="V60" i="84"/>
  <c r="R66" i="84"/>
  <c r="V14" i="85"/>
  <c r="H17" i="85"/>
  <c r="I17" i="85" s="1"/>
  <c r="J17" i="85" s="1"/>
  <c r="V23" i="85"/>
  <c r="H26" i="85"/>
  <c r="I26" i="85" s="1"/>
  <c r="J26" i="85" s="1"/>
  <c r="V32" i="85"/>
  <c r="H35" i="85"/>
  <c r="I35" i="85" s="1"/>
  <c r="J35" i="85" s="1"/>
  <c r="V41" i="85"/>
  <c r="H44" i="85"/>
  <c r="I44" i="85" s="1"/>
  <c r="J44" i="85" s="1"/>
  <c r="V50" i="85"/>
  <c r="H53" i="85"/>
  <c r="I53" i="85" s="1"/>
  <c r="J53" i="85" s="1"/>
  <c r="V59" i="85"/>
  <c r="H62" i="85"/>
  <c r="I62" i="85" s="1"/>
  <c r="J62" i="85" s="1"/>
  <c r="V68" i="85"/>
  <c r="H71" i="85"/>
  <c r="I71" i="85" s="1"/>
  <c r="J71" i="85" s="1"/>
  <c r="V77" i="85"/>
  <c r="H80" i="85"/>
  <c r="I80" i="85" s="1"/>
  <c r="J80" i="85" s="1"/>
  <c r="V86" i="85"/>
  <c r="H89" i="85"/>
  <c r="I89" i="85" s="1"/>
  <c r="J89" i="85" s="1"/>
  <c r="V95" i="85"/>
  <c r="H98" i="85"/>
  <c r="I98" i="85" s="1"/>
  <c r="J98" i="85" s="1"/>
  <c r="M9" i="86"/>
  <c r="U9" i="86" s="1"/>
  <c r="M27" i="86"/>
  <c r="U27" i="86" s="1"/>
  <c r="M47" i="86"/>
  <c r="U47" i="86" s="1"/>
  <c r="M68" i="86"/>
  <c r="U68" i="86" s="1"/>
  <c r="H9" i="86"/>
  <c r="I9" i="86" s="1"/>
  <c r="J9" i="86" s="1"/>
  <c r="R13" i="86"/>
  <c r="H52" i="86"/>
  <c r="I52" i="86" s="1"/>
  <c r="J52" i="86" s="1"/>
  <c r="H38" i="87"/>
  <c r="I38" i="87" s="1"/>
  <c r="J38" i="87" s="1"/>
  <c r="H46" i="87"/>
  <c r="I46" i="87" s="1"/>
  <c r="J46" i="87" s="1"/>
  <c r="AH3" i="85"/>
  <c r="AQ3" i="85" s="1"/>
  <c r="M7" i="85"/>
  <c r="U7" i="85" s="1"/>
  <c r="M13" i="85"/>
  <c r="U13" i="85" s="1"/>
  <c r="M19" i="85"/>
  <c r="U19" i="85" s="1"/>
  <c r="M25" i="85"/>
  <c r="U25" i="85" s="1"/>
  <c r="M31" i="85"/>
  <c r="U31" i="85" s="1"/>
  <c r="M37" i="85"/>
  <c r="U37" i="85" s="1"/>
  <c r="M43" i="85"/>
  <c r="U43" i="85" s="1"/>
  <c r="M49" i="85"/>
  <c r="U49" i="85" s="1"/>
  <c r="M55" i="85"/>
  <c r="U55" i="85" s="1"/>
  <c r="M61" i="85"/>
  <c r="U61" i="85" s="1"/>
  <c r="M67" i="85"/>
  <c r="U67" i="85" s="1"/>
  <c r="M73" i="85"/>
  <c r="U73" i="85" s="1"/>
  <c r="M79" i="85"/>
  <c r="U79" i="85" s="1"/>
  <c r="M85" i="85"/>
  <c r="U85" i="85" s="1"/>
  <c r="M91" i="85"/>
  <c r="U91" i="85" s="1"/>
  <c r="M97" i="85"/>
  <c r="U97" i="85" s="1"/>
  <c r="H44" i="86"/>
  <c r="I44" i="86" s="1"/>
  <c r="J44" i="86" s="1"/>
  <c r="H62" i="86"/>
  <c r="I62" i="86" s="1"/>
  <c r="J62" i="86" s="1"/>
  <c r="H52" i="87"/>
  <c r="I52" i="87" s="1"/>
  <c r="J52" i="87" s="1"/>
  <c r="H59" i="87"/>
  <c r="I59" i="87" s="1"/>
  <c r="J59" i="87" s="1"/>
  <c r="H70" i="87"/>
  <c r="I70" i="87" s="1"/>
  <c r="J70" i="87" s="1"/>
  <c r="H77" i="87"/>
  <c r="I77" i="87" s="1"/>
  <c r="J77" i="87" s="1"/>
  <c r="H51" i="88"/>
  <c r="I51" i="88" s="1"/>
  <c r="J51" i="88" s="1"/>
  <c r="H14" i="89"/>
  <c r="I14" i="89" s="1"/>
  <c r="J14" i="89" s="1"/>
  <c r="H59" i="89"/>
  <c r="I59" i="89" s="1"/>
  <c r="J59" i="89" s="1"/>
  <c r="M8" i="85"/>
  <c r="U8" i="85" s="1"/>
  <c r="M14" i="85"/>
  <c r="U14" i="85" s="1"/>
  <c r="M20" i="85"/>
  <c r="U20" i="85" s="1"/>
  <c r="M26" i="85"/>
  <c r="U26" i="85" s="1"/>
  <c r="M32" i="85"/>
  <c r="U32" i="85" s="1"/>
  <c r="M38" i="85"/>
  <c r="U38" i="85" s="1"/>
  <c r="M44" i="85"/>
  <c r="U44" i="85" s="1"/>
  <c r="M50" i="85"/>
  <c r="U50" i="85" s="1"/>
  <c r="M56" i="85"/>
  <c r="U56" i="85" s="1"/>
  <c r="M62" i="85"/>
  <c r="U62" i="85" s="1"/>
  <c r="M68" i="85"/>
  <c r="U68" i="85" s="1"/>
  <c r="M74" i="85"/>
  <c r="U74" i="85" s="1"/>
  <c r="M80" i="85"/>
  <c r="U80" i="85" s="1"/>
  <c r="M86" i="85"/>
  <c r="U86" i="85" s="1"/>
  <c r="M92" i="85"/>
  <c r="U92" i="85" s="1"/>
  <c r="M98" i="85"/>
  <c r="U98" i="85" s="1"/>
  <c r="H31" i="86"/>
  <c r="I31" i="86" s="1"/>
  <c r="J31" i="86" s="1"/>
  <c r="H43" i="86"/>
  <c r="I43" i="86" s="1"/>
  <c r="J43" i="86" s="1"/>
  <c r="H49" i="86"/>
  <c r="I49" i="86" s="1"/>
  <c r="J49" i="86" s="1"/>
  <c r="H61" i="86"/>
  <c r="I61" i="86" s="1"/>
  <c r="J61" i="86" s="1"/>
  <c r="H67" i="86"/>
  <c r="I67" i="86" s="1"/>
  <c r="J67" i="86" s="1"/>
  <c r="H79" i="86"/>
  <c r="I79" i="86" s="1"/>
  <c r="J79" i="86" s="1"/>
  <c r="H82" i="86"/>
  <c r="I82" i="86" s="1"/>
  <c r="J82" i="86" s="1"/>
  <c r="H19" i="87"/>
  <c r="I19" i="87" s="1"/>
  <c r="J19" i="87" s="1"/>
  <c r="H37" i="87"/>
  <c r="I37" i="87" s="1"/>
  <c r="J37" i="87" s="1"/>
  <c r="H7" i="89"/>
  <c r="I7" i="89" s="1"/>
  <c r="J7" i="89" s="1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H46" i="86"/>
  <c r="I46" i="86" s="1"/>
  <c r="J46" i="86" s="1"/>
  <c r="H64" i="86"/>
  <c r="I64" i="86" s="1"/>
  <c r="J64" i="86" s="1"/>
  <c r="H29" i="87"/>
  <c r="I29" i="87" s="1"/>
  <c r="J29" i="87" s="1"/>
  <c r="H47" i="87"/>
  <c r="I47" i="87" s="1"/>
  <c r="J47" i="87" s="1"/>
  <c r="H58" i="87"/>
  <c r="I58" i="87" s="1"/>
  <c r="J58" i="87" s="1"/>
  <c r="H65" i="87"/>
  <c r="I65" i="87" s="1"/>
  <c r="J65" i="87" s="1"/>
  <c r="H76" i="87"/>
  <c r="I76" i="87" s="1"/>
  <c r="J76" i="87" s="1"/>
  <c r="H20" i="88"/>
  <c r="I20" i="88" s="1"/>
  <c r="J20" i="88" s="1"/>
  <c r="M4" i="85"/>
  <c r="U4" i="85" s="1"/>
  <c r="X4" i="85" s="1"/>
  <c r="M10" i="85"/>
  <c r="U10" i="85" s="1"/>
  <c r="M16" i="85"/>
  <c r="U16" i="85" s="1"/>
  <c r="M22" i="85"/>
  <c r="U22" i="85" s="1"/>
  <c r="M28" i="85"/>
  <c r="U28" i="85" s="1"/>
  <c r="M34" i="85"/>
  <c r="U34" i="85" s="1"/>
  <c r="M40" i="85"/>
  <c r="U40" i="85" s="1"/>
  <c r="M46" i="85"/>
  <c r="U46" i="85" s="1"/>
  <c r="M52" i="85"/>
  <c r="U52" i="85" s="1"/>
  <c r="M58" i="85"/>
  <c r="U58" i="85" s="1"/>
  <c r="M64" i="85"/>
  <c r="U64" i="85" s="1"/>
  <c r="M70" i="85"/>
  <c r="U70" i="85" s="1"/>
  <c r="M76" i="85"/>
  <c r="U76" i="85" s="1"/>
  <c r="M82" i="85"/>
  <c r="U82" i="85" s="1"/>
  <c r="M88" i="85"/>
  <c r="U88" i="85" s="1"/>
  <c r="H35" i="86"/>
  <c r="I35" i="86" s="1"/>
  <c r="J35" i="86" s="1"/>
  <c r="H53" i="86"/>
  <c r="I53" i="86" s="1"/>
  <c r="J53" i="86" s="1"/>
  <c r="H71" i="86"/>
  <c r="I71" i="86" s="1"/>
  <c r="J71" i="86" s="1"/>
  <c r="H59" i="88"/>
  <c r="I59" i="88" s="1"/>
  <c r="J59" i="88" s="1"/>
  <c r="H80" i="86"/>
  <c r="I80" i="86" s="1"/>
  <c r="J80" i="86" s="1"/>
  <c r="H83" i="86"/>
  <c r="I83" i="86" s="1"/>
  <c r="J83" i="86" s="1"/>
  <c r="H88" i="86"/>
  <c r="I88" i="86" s="1"/>
  <c r="J88" i="86" s="1"/>
  <c r="H89" i="86"/>
  <c r="I89" i="86" s="1"/>
  <c r="J89" i="86" s="1"/>
  <c r="H33" i="88"/>
  <c r="I33" i="88" s="1"/>
  <c r="J33" i="88" s="1"/>
  <c r="H20" i="89"/>
  <c r="I20" i="89" s="1"/>
  <c r="J20" i="89" s="1"/>
  <c r="H64" i="89"/>
  <c r="I64" i="89" s="1"/>
  <c r="J64" i="89" s="1"/>
  <c r="H20" i="91"/>
  <c r="I20" i="91" s="1"/>
  <c r="J20" i="91" s="1"/>
  <c r="H16" i="87"/>
  <c r="I16" i="87" s="1"/>
  <c r="J16" i="87" s="1"/>
  <c r="H17" i="87"/>
  <c r="I17" i="87" s="1"/>
  <c r="J17" i="87" s="1"/>
  <c r="H25" i="87"/>
  <c r="I25" i="87" s="1"/>
  <c r="J25" i="87" s="1"/>
  <c r="H26" i="87"/>
  <c r="I26" i="87" s="1"/>
  <c r="J26" i="87" s="1"/>
  <c r="H34" i="87"/>
  <c r="I34" i="87" s="1"/>
  <c r="J34" i="87" s="1"/>
  <c r="H35" i="87"/>
  <c r="I35" i="87" s="1"/>
  <c r="J35" i="87" s="1"/>
  <c r="H43" i="87"/>
  <c r="I43" i="87" s="1"/>
  <c r="J43" i="87" s="1"/>
  <c r="H44" i="87"/>
  <c r="I44" i="87" s="1"/>
  <c r="J44" i="87" s="1"/>
  <c r="H23" i="88"/>
  <c r="I23" i="88" s="1"/>
  <c r="J23" i="88" s="1"/>
  <c r="H41" i="88"/>
  <c r="I41" i="88" s="1"/>
  <c r="J41" i="88" s="1"/>
  <c r="H60" i="88"/>
  <c r="I60" i="88" s="1"/>
  <c r="J60" i="88" s="1"/>
  <c r="H4" i="89"/>
  <c r="I4" i="89" s="1"/>
  <c r="J4" i="89" s="1"/>
  <c r="K4" i="89" s="1"/>
  <c r="H40" i="89"/>
  <c r="I40" i="89" s="1"/>
  <c r="J40" i="89" s="1"/>
  <c r="H68" i="89"/>
  <c r="I68" i="89" s="1"/>
  <c r="J68" i="89" s="1"/>
  <c r="H95" i="89"/>
  <c r="I95" i="89" s="1"/>
  <c r="J95" i="89" s="1"/>
  <c r="H34" i="90"/>
  <c r="I34" i="90" s="1"/>
  <c r="J34" i="90" s="1"/>
  <c r="H32" i="86"/>
  <c r="I32" i="86" s="1"/>
  <c r="J32" i="86" s="1"/>
  <c r="H41" i="86"/>
  <c r="I41" i="86" s="1"/>
  <c r="J41" i="86" s="1"/>
  <c r="H50" i="86"/>
  <c r="I50" i="86" s="1"/>
  <c r="J50" i="86" s="1"/>
  <c r="H59" i="86"/>
  <c r="I59" i="86" s="1"/>
  <c r="J59" i="86" s="1"/>
  <c r="H68" i="86"/>
  <c r="I68" i="86" s="1"/>
  <c r="J68" i="86" s="1"/>
  <c r="H77" i="86"/>
  <c r="I77" i="86" s="1"/>
  <c r="J77" i="86" s="1"/>
  <c r="H10" i="87"/>
  <c r="I10" i="87" s="1"/>
  <c r="J10" i="87" s="1"/>
  <c r="H49" i="87"/>
  <c r="I49" i="87" s="1"/>
  <c r="J49" i="87" s="1"/>
  <c r="H50" i="87"/>
  <c r="I50" i="87" s="1"/>
  <c r="J50" i="87" s="1"/>
  <c r="H55" i="87"/>
  <c r="I55" i="87" s="1"/>
  <c r="J55" i="87" s="1"/>
  <c r="H56" i="87"/>
  <c r="I56" i="87" s="1"/>
  <c r="J56" i="87" s="1"/>
  <c r="H61" i="87"/>
  <c r="I61" i="87" s="1"/>
  <c r="J61" i="87" s="1"/>
  <c r="H62" i="87"/>
  <c r="I62" i="87" s="1"/>
  <c r="J62" i="87" s="1"/>
  <c r="H67" i="87"/>
  <c r="I67" i="87" s="1"/>
  <c r="J67" i="87" s="1"/>
  <c r="H68" i="87"/>
  <c r="I68" i="87" s="1"/>
  <c r="J68" i="87" s="1"/>
  <c r="H73" i="87"/>
  <c r="I73" i="87" s="1"/>
  <c r="J73" i="87" s="1"/>
  <c r="H74" i="87"/>
  <c r="I74" i="87" s="1"/>
  <c r="J74" i="87" s="1"/>
  <c r="H79" i="87"/>
  <c r="I79" i="87" s="1"/>
  <c r="J79" i="87" s="1"/>
  <c r="H6" i="88"/>
  <c r="I6" i="88" s="1"/>
  <c r="J6" i="88" s="1"/>
  <c r="H29" i="88"/>
  <c r="I29" i="88" s="1"/>
  <c r="J29" i="88" s="1"/>
  <c r="H17" i="89"/>
  <c r="I17" i="89" s="1"/>
  <c r="J17" i="89" s="1"/>
  <c r="H37" i="89"/>
  <c r="I37" i="89" s="1"/>
  <c r="J37" i="89" s="1"/>
  <c r="H47" i="89"/>
  <c r="I47" i="89" s="1"/>
  <c r="J47" i="89" s="1"/>
  <c r="H8" i="91"/>
  <c r="I8" i="91" s="1"/>
  <c r="J8" i="91" s="1"/>
  <c r="H20" i="92"/>
  <c r="I20" i="92" s="1"/>
  <c r="J20" i="92" s="1"/>
  <c r="H20" i="86"/>
  <c r="I20" i="86" s="1"/>
  <c r="J20" i="86" s="1"/>
  <c r="H29" i="86"/>
  <c r="I29" i="86" s="1"/>
  <c r="J29" i="86" s="1"/>
  <c r="H85" i="86"/>
  <c r="I85" i="86" s="1"/>
  <c r="J85" i="86" s="1"/>
  <c r="H86" i="86"/>
  <c r="I86" i="86" s="1"/>
  <c r="J86" i="86" s="1"/>
  <c r="H7" i="87"/>
  <c r="I7" i="87" s="1"/>
  <c r="J7" i="87" s="1"/>
  <c r="H13" i="87"/>
  <c r="I13" i="87" s="1"/>
  <c r="J13" i="87" s="1"/>
  <c r="H14" i="87"/>
  <c r="I14" i="87" s="1"/>
  <c r="J14" i="87" s="1"/>
  <c r="H22" i="87"/>
  <c r="I22" i="87" s="1"/>
  <c r="J22" i="87" s="1"/>
  <c r="H23" i="87"/>
  <c r="I23" i="87" s="1"/>
  <c r="J23" i="87" s="1"/>
  <c r="H31" i="87"/>
  <c r="I31" i="87" s="1"/>
  <c r="J31" i="87" s="1"/>
  <c r="H32" i="87"/>
  <c r="I32" i="87" s="1"/>
  <c r="J32" i="87" s="1"/>
  <c r="H40" i="87"/>
  <c r="I40" i="87" s="1"/>
  <c r="J40" i="87" s="1"/>
  <c r="H41" i="87"/>
  <c r="I41" i="87" s="1"/>
  <c r="J41" i="87" s="1"/>
  <c r="H14" i="88"/>
  <c r="I14" i="88" s="1"/>
  <c r="J14" i="88" s="1"/>
  <c r="H24" i="88"/>
  <c r="I24" i="88" s="1"/>
  <c r="J24" i="88" s="1"/>
  <c r="H42" i="88"/>
  <c r="I42" i="88" s="1"/>
  <c r="J42" i="88" s="1"/>
  <c r="H50" i="88"/>
  <c r="I50" i="88" s="1"/>
  <c r="J50" i="88" s="1"/>
  <c r="AN3" i="89"/>
  <c r="Z4" i="89"/>
  <c r="H34" i="89"/>
  <c r="I34" i="89" s="1"/>
  <c r="J34" i="89" s="1"/>
  <c r="H8" i="90"/>
  <c r="I8" i="90" s="1"/>
  <c r="J8" i="90" s="1"/>
  <c r="H11" i="90"/>
  <c r="I11" i="90" s="1"/>
  <c r="J11" i="90" s="1"/>
  <c r="H21" i="90"/>
  <c r="I21" i="90" s="1"/>
  <c r="J21" i="90" s="1"/>
  <c r="H26" i="86"/>
  <c r="I26" i="86" s="1"/>
  <c r="J26" i="86" s="1"/>
  <c r="H38" i="86"/>
  <c r="I38" i="86" s="1"/>
  <c r="J38" i="86" s="1"/>
  <c r="H47" i="86"/>
  <c r="I47" i="86" s="1"/>
  <c r="J47" i="86" s="1"/>
  <c r="H56" i="86"/>
  <c r="I56" i="86" s="1"/>
  <c r="J56" i="86" s="1"/>
  <c r="H65" i="86"/>
  <c r="I65" i="86" s="1"/>
  <c r="J65" i="86" s="1"/>
  <c r="H74" i="86"/>
  <c r="I74" i="86" s="1"/>
  <c r="J74" i="86" s="1"/>
  <c r="P3" i="87"/>
  <c r="AF3" i="87" s="1"/>
  <c r="AO3" i="87" s="1"/>
  <c r="AE3" i="87"/>
  <c r="AN3" i="88"/>
  <c r="H32" i="88"/>
  <c r="I32" i="88" s="1"/>
  <c r="J32" i="88" s="1"/>
  <c r="AH4" i="89"/>
  <c r="AQ4" i="89" s="1"/>
  <c r="H50" i="89"/>
  <c r="I50" i="89" s="1"/>
  <c r="J50" i="89" s="1"/>
  <c r="H55" i="89"/>
  <c r="I55" i="89" s="1"/>
  <c r="J55" i="89" s="1"/>
  <c r="X4" i="90"/>
  <c r="H6" i="90"/>
  <c r="I6" i="90" s="1"/>
  <c r="J6" i="90" s="1"/>
  <c r="H15" i="90"/>
  <c r="I15" i="90" s="1"/>
  <c r="J15" i="90" s="1"/>
  <c r="V33" i="86"/>
  <c r="V36" i="86"/>
  <c r="V39" i="86"/>
  <c r="V42" i="86"/>
  <c r="V45" i="86"/>
  <c r="V48" i="86"/>
  <c r="V51" i="86"/>
  <c r="V54" i="86"/>
  <c r="V57" i="86"/>
  <c r="V60" i="86"/>
  <c r="V63" i="86"/>
  <c r="V66" i="86"/>
  <c r="V69" i="86"/>
  <c r="V72" i="86"/>
  <c r="V75" i="86"/>
  <c r="V78" i="86"/>
  <c r="V81" i="86"/>
  <c r="V84" i="86"/>
  <c r="V87" i="86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M75" i="87"/>
  <c r="U75" i="87" s="1"/>
  <c r="R9" i="87"/>
  <c r="V48" i="87"/>
  <c r="V51" i="87"/>
  <c r="V54" i="87"/>
  <c r="V57" i="87"/>
  <c r="V60" i="87"/>
  <c r="V63" i="87"/>
  <c r="V66" i="87"/>
  <c r="V69" i="87"/>
  <c r="V72" i="87"/>
  <c r="V75" i="87"/>
  <c r="X4" i="88"/>
  <c r="V67" i="88"/>
  <c r="V64" i="88"/>
  <c r="V61" i="88"/>
  <c r="V58" i="88"/>
  <c r="V55" i="88"/>
  <c r="V52" i="88"/>
  <c r="V49" i="88"/>
  <c r="V46" i="88"/>
  <c r="V43" i="88"/>
  <c r="V40" i="88"/>
  <c r="V37" i="88"/>
  <c r="V34" i="88"/>
  <c r="V31" i="88"/>
  <c r="V28" i="88"/>
  <c r="V25" i="88"/>
  <c r="V22" i="88"/>
  <c r="V19" i="88"/>
  <c r="V16" i="88"/>
  <c r="V13" i="88"/>
  <c r="V8" i="88"/>
  <c r="V7" i="88"/>
  <c r="V68" i="88"/>
  <c r="H12" i="88"/>
  <c r="I12" i="88" s="1"/>
  <c r="J12" i="88" s="1"/>
  <c r="V12" i="88"/>
  <c r="H21" i="88"/>
  <c r="I21" i="88" s="1"/>
  <c r="J21" i="88" s="1"/>
  <c r="V21" i="88"/>
  <c r="H30" i="88"/>
  <c r="I30" i="88" s="1"/>
  <c r="J30" i="88" s="1"/>
  <c r="V30" i="88"/>
  <c r="R36" i="88"/>
  <c r="H39" i="88"/>
  <c r="I39" i="88" s="1"/>
  <c r="J39" i="88" s="1"/>
  <c r="V39" i="88"/>
  <c r="R45" i="88"/>
  <c r="H48" i="88"/>
  <c r="I48" i="88" s="1"/>
  <c r="J48" i="88" s="1"/>
  <c r="V48" i="88"/>
  <c r="R54" i="88"/>
  <c r="H57" i="88"/>
  <c r="I57" i="88" s="1"/>
  <c r="J57" i="88" s="1"/>
  <c r="V57" i="88"/>
  <c r="R63" i="88"/>
  <c r="H66" i="88"/>
  <c r="I66" i="88" s="1"/>
  <c r="J66" i="88" s="1"/>
  <c r="V66" i="88"/>
  <c r="H41" i="89"/>
  <c r="I41" i="89" s="1"/>
  <c r="J41" i="89" s="1"/>
  <c r="H44" i="89"/>
  <c r="I44" i="89" s="1"/>
  <c r="J44" i="89" s="1"/>
  <c r="H56" i="89"/>
  <c r="I56" i="89" s="1"/>
  <c r="J56" i="89" s="1"/>
  <c r="H65" i="89"/>
  <c r="I65" i="89" s="1"/>
  <c r="J65" i="89" s="1"/>
  <c r="H71" i="89"/>
  <c r="I71" i="89" s="1"/>
  <c r="J71" i="89" s="1"/>
  <c r="H72" i="89"/>
  <c r="I72" i="89" s="1"/>
  <c r="J72" i="89" s="1"/>
  <c r="H77" i="89"/>
  <c r="I77" i="89" s="1"/>
  <c r="J77" i="89" s="1"/>
  <c r="H92" i="89"/>
  <c r="I92" i="89" s="1"/>
  <c r="J92" i="89" s="1"/>
  <c r="H5" i="90"/>
  <c r="I5" i="90" s="1"/>
  <c r="J5" i="90" s="1"/>
  <c r="H7" i="90"/>
  <c r="I7" i="90" s="1"/>
  <c r="J7" i="90" s="1"/>
  <c r="H19" i="90"/>
  <c r="I19" i="90" s="1"/>
  <c r="J19" i="90" s="1"/>
  <c r="H5" i="91"/>
  <c r="I5" i="91" s="1"/>
  <c r="J5" i="91" s="1"/>
  <c r="R7" i="87"/>
  <c r="R8" i="87"/>
  <c r="R13" i="87"/>
  <c r="R16" i="87"/>
  <c r="R19" i="87"/>
  <c r="R22" i="87"/>
  <c r="R25" i="87"/>
  <c r="R28" i="87"/>
  <c r="R31" i="87"/>
  <c r="R34" i="87"/>
  <c r="R37" i="87"/>
  <c r="R40" i="87"/>
  <c r="R43" i="87"/>
  <c r="R46" i="87"/>
  <c r="R49" i="87"/>
  <c r="R52" i="87"/>
  <c r="R55" i="87"/>
  <c r="R58" i="87"/>
  <c r="R61" i="87"/>
  <c r="R64" i="87"/>
  <c r="R67" i="87"/>
  <c r="R70" i="87"/>
  <c r="R73" i="87"/>
  <c r="R76" i="87"/>
  <c r="R79" i="87"/>
  <c r="V56" i="88"/>
  <c r="V65" i="88"/>
  <c r="H69" i="88"/>
  <c r="I69" i="88" s="1"/>
  <c r="J69" i="88" s="1"/>
  <c r="H5" i="89"/>
  <c r="I5" i="89" s="1"/>
  <c r="J5" i="89" s="1"/>
  <c r="H35" i="89"/>
  <c r="I35" i="89" s="1"/>
  <c r="J35" i="89" s="1"/>
  <c r="H38" i="89"/>
  <c r="I38" i="89" s="1"/>
  <c r="J38" i="89" s="1"/>
  <c r="H94" i="89"/>
  <c r="I94" i="89" s="1"/>
  <c r="J94" i="89" s="1"/>
  <c r="H25" i="90"/>
  <c r="I25" i="90" s="1"/>
  <c r="J25" i="90" s="1"/>
  <c r="H7" i="91"/>
  <c r="I7" i="91" s="1"/>
  <c r="J7" i="91" s="1"/>
  <c r="H4" i="87"/>
  <c r="I4" i="87" s="1"/>
  <c r="J4" i="87" s="1"/>
  <c r="K4" i="87" s="1"/>
  <c r="H18" i="88"/>
  <c r="I18" i="88" s="1"/>
  <c r="J18" i="88" s="1"/>
  <c r="H27" i="88"/>
  <c r="I27" i="88" s="1"/>
  <c r="J27" i="88" s="1"/>
  <c r="H36" i="88"/>
  <c r="I36" i="88" s="1"/>
  <c r="J36" i="88" s="1"/>
  <c r="H45" i="88"/>
  <c r="I45" i="88" s="1"/>
  <c r="J45" i="88" s="1"/>
  <c r="H54" i="88"/>
  <c r="I54" i="88" s="1"/>
  <c r="J54" i="88" s="1"/>
  <c r="H63" i="88"/>
  <c r="I63" i="88" s="1"/>
  <c r="J63" i="88" s="1"/>
  <c r="V63" i="88"/>
  <c r="H10" i="89"/>
  <c r="I10" i="89" s="1"/>
  <c r="J10" i="89" s="1"/>
  <c r="H22" i="89"/>
  <c r="I22" i="89" s="1"/>
  <c r="J22" i="89" s="1"/>
  <c r="H25" i="89"/>
  <c r="I25" i="89" s="1"/>
  <c r="J25" i="89" s="1"/>
  <c r="H29" i="89"/>
  <c r="I29" i="89" s="1"/>
  <c r="J29" i="89" s="1"/>
  <c r="H32" i="89"/>
  <c r="I32" i="89" s="1"/>
  <c r="J32" i="89" s="1"/>
  <c r="H52" i="89"/>
  <c r="I52" i="89" s="1"/>
  <c r="J52" i="89" s="1"/>
  <c r="H53" i="89"/>
  <c r="I53" i="89" s="1"/>
  <c r="J53" i="89" s="1"/>
  <c r="H61" i="89"/>
  <c r="I61" i="89" s="1"/>
  <c r="J61" i="89" s="1"/>
  <c r="H62" i="89"/>
  <c r="I62" i="89" s="1"/>
  <c r="J62" i="89" s="1"/>
  <c r="H70" i="89"/>
  <c r="I70" i="89" s="1"/>
  <c r="J70" i="89" s="1"/>
  <c r="H74" i="89"/>
  <c r="I74" i="89" s="1"/>
  <c r="J74" i="89" s="1"/>
  <c r="H85" i="89"/>
  <c r="I85" i="89" s="1"/>
  <c r="J85" i="89" s="1"/>
  <c r="H88" i="89"/>
  <c r="I88" i="89" s="1"/>
  <c r="J88" i="89" s="1"/>
  <c r="H97" i="89"/>
  <c r="I97" i="89" s="1"/>
  <c r="J97" i="89" s="1"/>
  <c r="Z4" i="92"/>
  <c r="M6" i="87"/>
  <c r="U6" i="87" s="1"/>
  <c r="M12" i="87"/>
  <c r="U12" i="87" s="1"/>
  <c r="M18" i="87"/>
  <c r="U18" i="87" s="1"/>
  <c r="M24" i="87"/>
  <c r="U24" i="87" s="1"/>
  <c r="M30" i="87"/>
  <c r="U30" i="87" s="1"/>
  <c r="M36" i="87"/>
  <c r="U36" i="87" s="1"/>
  <c r="M42" i="87"/>
  <c r="U42" i="87" s="1"/>
  <c r="M48" i="87"/>
  <c r="U48" i="87" s="1"/>
  <c r="M54" i="87"/>
  <c r="U54" i="87" s="1"/>
  <c r="M60" i="87"/>
  <c r="U60" i="87" s="1"/>
  <c r="M66" i="87"/>
  <c r="U66" i="87" s="1"/>
  <c r="M72" i="87"/>
  <c r="U72" i="87" s="1"/>
  <c r="R6" i="87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7" i="87"/>
  <c r="R60" i="87"/>
  <c r="R63" i="87"/>
  <c r="R66" i="87"/>
  <c r="R69" i="87"/>
  <c r="R72" i="87"/>
  <c r="R75" i="87"/>
  <c r="R11" i="88"/>
  <c r="R5" i="88"/>
  <c r="R69" i="88"/>
  <c r="R67" i="88"/>
  <c r="R64" i="88"/>
  <c r="R61" i="88"/>
  <c r="R58" i="88"/>
  <c r="R55" i="88"/>
  <c r="R52" i="88"/>
  <c r="R49" i="88"/>
  <c r="R46" i="88"/>
  <c r="R43" i="88"/>
  <c r="R40" i="88"/>
  <c r="R37" i="88"/>
  <c r="R34" i="88"/>
  <c r="R31" i="88"/>
  <c r="R28" i="88"/>
  <c r="R25" i="88"/>
  <c r="R22" i="88"/>
  <c r="R19" i="88"/>
  <c r="R16" i="88"/>
  <c r="R13" i="88"/>
  <c r="H9" i="88"/>
  <c r="I9" i="88" s="1"/>
  <c r="J9" i="88" s="1"/>
  <c r="H10" i="88"/>
  <c r="I10" i="88" s="1"/>
  <c r="J10" i="88" s="1"/>
  <c r="R14" i="88"/>
  <c r="V17" i="88"/>
  <c r="R23" i="88"/>
  <c r="V26" i="88"/>
  <c r="R32" i="88"/>
  <c r="V35" i="88"/>
  <c r="R41" i="88"/>
  <c r="V44" i="88"/>
  <c r="R50" i="88"/>
  <c r="V53" i="88"/>
  <c r="R59" i="88"/>
  <c r="V62" i="88"/>
  <c r="H16" i="89"/>
  <c r="I16" i="89" s="1"/>
  <c r="J16" i="89" s="1"/>
  <c r="H19" i="89"/>
  <c r="I19" i="89" s="1"/>
  <c r="J19" i="89" s="1"/>
  <c r="H23" i="89"/>
  <c r="I23" i="89" s="1"/>
  <c r="J23" i="89" s="1"/>
  <c r="H26" i="89"/>
  <c r="I26" i="89" s="1"/>
  <c r="J26" i="89" s="1"/>
  <c r="H49" i="89"/>
  <c r="I49" i="89" s="1"/>
  <c r="J49" i="89" s="1"/>
  <c r="H76" i="89"/>
  <c r="I76" i="89" s="1"/>
  <c r="J76" i="89" s="1"/>
  <c r="AI3" i="90"/>
  <c r="H9" i="90"/>
  <c r="I9" i="90" s="1"/>
  <c r="J9" i="90" s="1"/>
  <c r="H82" i="90"/>
  <c r="I82" i="90" s="1"/>
  <c r="J82" i="90" s="1"/>
  <c r="V96" i="89"/>
  <c r="V93" i="89"/>
  <c r="V90" i="89"/>
  <c r="V87" i="89"/>
  <c r="V84" i="89"/>
  <c r="V81" i="89"/>
  <c r="V78" i="89"/>
  <c r="V75" i="89"/>
  <c r="V72" i="89"/>
  <c r="V73" i="89"/>
  <c r="H89" i="89"/>
  <c r="I89" i="89" s="1"/>
  <c r="J89" i="89" s="1"/>
  <c r="V89" i="89"/>
  <c r="V91" i="89"/>
  <c r="V18" i="90"/>
  <c r="V30" i="90"/>
  <c r="V39" i="90"/>
  <c r="V45" i="90"/>
  <c r="V47" i="90"/>
  <c r="V55" i="90"/>
  <c r="V72" i="90"/>
  <c r="V74" i="90"/>
  <c r="V82" i="90"/>
  <c r="H4" i="91"/>
  <c r="I4" i="91" s="1"/>
  <c r="J4" i="91" s="1"/>
  <c r="K4" i="91" s="1"/>
  <c r="K5" i="91" s="1"/>
  <c r="H25" i="92"/>
  <c r="I25" i="92" s="1"/>
  <c r="J25" i="92" s="1"/>
  <c r="AH3" i="89"/>
  <c r="AQ3" i="89" s="1"/>
  <c r="V52" i="89"/>
  <c r="V55" i="89"/>
  <c r="V58" i="89"/>
  <c r="V61" i="89"/>
  <c r="V64" i="89"/>
  <c r="V67" i="89"/>
  <c r="V70" i="89"/>
  <c r="H86" i="89"/>
  <c r="I86" i="89" s="1"/>
  <c r="J86" i="89" s="1"/>
  <c r="V86" i="89"/>
  <c r="V88" i="89"/>
  <c r="H16" i="90"/>
  <c r="I16" i="90" s="1"/>
  <c r="J16" i="90" s="1"/>
  <c r="H28" i="90"/>
  <c r="I28" i="90" s="1"/>
  <c r="J28" i="90" s="1"/>
  <c r="H37" i="90"/>
  <c r="I37" i="90" s="1"/>
  <c r="J37" i="90" s="1"/>
  <c r="H83" i="89"/>
  <c r="I83" i="89" s="1"/>
  <c r="J83" i="89" s="1"/>
  <c r="V83" i="89"/>
  <c r="V85" i="89"/>
  <c r="V84" i="90"/>
  <c r="V75" i="90"/>
  <c r="V66" i="90"/>
  <c r="V57" i="90"/>
  <c r="V48" i="90"/>
  <c r="V86" i="90"/>
  <c r="V85" i="90"/>
  <c r="V77" i="90"/>
  <c r="V76" i="90"/>
  <c r="V68" i="90"/>
  <c r="V67" i="90"/>
  <c r="V59" i="90"/>
  <c r="V58" i="90"/>
  <c r="V50" i="90"/>
  <c r="V49" i="90"/>
  <c r="V40" i="90"/>
  <c r="V37" i="90"/>
  <c r="V34" i="90"/>
  <c r="V31" i="90"/>
  <c r="V28" i="90"/>
  <c r="V25" i="90"/>
  <c r="V87" i="90"/>
  <c r="V78" i="90"/>
  <c r="V69" i="90"/>
  <c r="V60" i="90"/>
  <c r="V51" i="90"/>
  <c r="V42" i="90"/>
  <c r="V89" i="90"/>
  <c r="V88" i="90"/>
  <c r="V80" i="90"/>
  <c r="V79" i="90"/>
  <c r="V71" i="90"/>
  <c r="V70" i="90"/>
  <c r="V62" i="90"/>
  <c r="V61" i="90"/>
  <c r="V53" i="90"/>
  <c r="V52" i="90"/>
  <c r="V44" i="90"/>
  <c r="V43" i="90"/>
  <c r="V41" i="90"/>
  <c r="V38" i="90"/>
  <c r="V35" i="90"/>
  <c r="V32" i="90"/>
  <c r="V29" i="90"/>
  <c r="V26" i="90"/>
  <c r="V23" i="90"/>
  <c r="V20" i="90"/>
  <c r="V17" i="90"/>
  <c r="V14" i="90"/>
  <c r="V10" i="90"/>
  <c r="V4" i="90"/>
  <c r="Y4" i="90" s="1"/>
  <c r="V15" i="90"/>
  <c r="V33" i="90"/>
  <c r="V46" i="90"/>
  <c r="V63" i="90"/>
  <c r="V65" i="90"/>
  <c r="V73" i="90"/>
  <c r="AN3" i="91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V6" i="89"/>
  <c r="V12" i="89"/>
  <c r="V15" i="89"/>
  <c r="V18" i="89"/>
  <c r="V21" i="89"/>
  <c r="V24" i="89"/>
  <c r="V27" i="89"/>
  <c r="V30" i="89"/>
  <c r="V33" i="89"/>
  <c r="V36" i="89"/>
  <c r="V39" i="89"/>
  <c r="V42" i="89"/>
  <c r="V45" i="89"/>
  <c r="V48" i="89"/>
  <c r="V51" i="89"/>
  <c r="V54" i="89"/>
  <c r="V57" i="89"/>
  <c r="V60" i="89"/>
  <c r="V63" i="89"/>
  <c r="V66" i="89"/>
  <c r="V69" i="89"/>
  <c r="H80" i="89"/>
  <c r="I80" i="89" s="1"/>
  <c r="J80" i="89" s="1"/>
  <c r="V80" i="89"/>
  <c r="V82" i="89"/>
  <c r="H98" i="89"/>
  <c r="I98" i="89" s="1"/>
  <c r="J98" i="89" s="1"/>
  <c r="R89" i="90"/>
  <c r="R86" i="90"/>
  <c r="R83" i="90"/>
  <c r="R80" i="90"/>
  <c r="R77" i="90"/>
  <c r="R74" i="90"/>
  <c r="R71" i="90"/>
  <c r="R68" i="90"/>
  <c r="R65" i="90"/>
  <c r="R62" i="90"/>
  <c r="R59" i="90"/>
  <c r="R56" i="90"/>
  <c r="R53" i="90"/>
  <c r="R50" i="90"/>
  <c r="R47" i="90"/>
  <c r="R44" i="90"/>
  <c r="R87" i="90"/>
  <c r="R84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42" i="90"/>
  <c r="R41" i="90"/>
  <c r="R38" i="90"/>
  <c r="R35" i="90"/>
  <c r="R32" i="90"/>
  <c r="R29" i="90"/>
  <c r="R26" i="90"/>
  <c r="R23" i="90"/>
  <c r="R20" i="90"/>
  <c r="R17" i="90"/>
  <c r="R14" i="90"/>
  <c r="R10" i="90"/>
  <c r="R4" i="90"/>
  <c r="R82" i="90"/>
  <c r="R73" i="90"/>
  <c r="R64" i="90"/>
  <c r="R55" i="90"/>
  <c r="R46" i="90"/>
  <c r="R39" i="90"/>
  <c r="R36" i="90"/>
  <c r="R33" i="90"/>
  <c r="R30" i="90"/>
  <c r="R27" i="90"/>
  <c r="R24" i="90"/>
  <c r="R85" i="90"/>
  <c r="R76" i="90"/>
  <c r="R67" i="90"/>
  <c r="R58" i="90"/>
  <c r="R49" i="90"/>
  <c r="R6" i="90"/>
  <c r="H13" i="90"/>
  <c r="I13" i="90" s="1"/>
  <c r="J13" i="90" s="1"/>
  <c r="V13" i="90"/>
  <c r="R19" i="90"/>
  <c r="H22" i="90"/>
  <c r="I22" i="90" s="1"/>
  <c r="J22" i="90" s="1"/>
  <c r="V22" i="90"/>
  <c r="R28" i="90"/>
  <c r="H31" i="90"/>
  <c r="I31" i="90" s="1"/>
  <c r="J31" i="90" s="1"/>
  <c r="R37" i="90"/>
  <c r="H40" i="90"/>
  <c r="I40" i="90" s="1"/>
  <c r="J40" i="90" s="1"/>
  <c r="R61" i="90"/>
  <c r="H64" i="90"/>
  <c r="I64" i="90" s="1"/>
  <c r="J64" i="90" s="1"/>
  <c r="R88" i="90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M9" i="91"/>
  <c r="U9" i="91" s="1"/>
  <c r="M17" i="91"/>
  <c r="U17" i="91" s="1"/>
  <c r="M27" i="91"/>
  <c r="U27" i="91" s="1"/>
  <c r="M35" i="91"/>
  <c r="U35" i="91" s="1"/>
  <c r="M45" i="91"/>
  <c r="U45" i="91" s="1"/>
  <c r="M53" i="91"/>
  <c r="U53" i="91" s="1"/>
  <c r="M63" i="91"/>
  <c r="U63" i="91" s="1"/>
  <c r="M71" i="91"/>
  <c r="U71" i="91" s="1"/>
  <c r="R7" i="91"/>
  <c r="H11" i="91"/>
  <c r="I11" i="91" s="1"/>
  <c r="J11" i="91" s="1"/>
  <c r="H16" i="91"/>
  <c r="I16" i="91" s="1"/>
  <c r="J16" i="91" s="1"/>
  <c r="H8" i="92"/>
  <c r="I8" i="92" s="1"/>
  <c r="J8" i="92" s="1"/>
  <c r="M10" i="91"/>
  <c r="U10" i="91" s="1"/>
  <c r="M19" i="91"/>
  <c r="U19" i="91" s="1"/>
  <c r="M28" i="91"/>
  <c r="U28" i="91" s="1"/>
  <c r="M37" i="91"/>
  <c r="U37" i="91" s="1"/>
  <c r="M46" i="91"/>
  <c r="U46" i="91" s="1"/>
  <c r="M55" i="91"/>
  <c r="U55" i="91" s="1"/>
  <c r="M64" i="91"/>
  <c r="U64" i="91" s="1"/>
  <c r="V67" i="92"/>
  <c r="V64" i="92"/>
  <c r="V61" i="92"/>
  <c r="V58" i="92"/>
  <c r="V55" i="92"/>
  <c r="V52" i="92"/>
  <c r="V49" i="92"/>
  <c r="V46" i="92"/>
  <c r="V43" i="92"/>
  <c r="V40" i="92"/>
  <c r="V37" i="92"/>
  <c r="V34" i="92"/>
  <c r="V31" i="92"/>
  <c r="V28" i="92"/>
  <c r="V68" i="92"/>
  <c r="V65" i="92"/>
  <c r="V66" i="92"/>
  <c r="V62" i="92"/>
  <c r="V53" i="92"/>
  <c r="V44" i="92"/>
  <c r="V35" i="92"/>
  <c r="V63" i="92"/>
  <c r="V54" i="92"/>
  <c r="V45" i="92"/>
  <c r="V36" i="92"/>
  <c r="V27" i="92"/>
  <c r="V26" i="92"/>
  <c r="V23" i="92"/>
  <c r="V20" i="92"/>
  <c r="V17" i="92"/>
  <c r="V14" i="92"/>
  <c r="V10" i="92"/>
  <c r="V4" i="92"/>
  <c r="Y4" i="92" s="1"/>
  <c r="V56" i="92"/>
  <c r="V47" i="92"/>
  <c r="V38" i="92"/>
  <c r="V29" i="92"/>
  <c r="V11" i="92"/>
  <c r="V5" i="92"/>
  <c r="V57" i="92"/>
  <c r="V48" i="92"/>
  <c r="V39" i="92"/>
  <c r="V30" i="92"/>
  <c r="V24" i="92"/>
  <c r="V21" i="92"/>
  <c r="V18" i="92"/>
  <c r="V15" i="92"/>
  <c r="V12" i="92"/>
  <c r="V6" i="92"/>
  <c r="V51" i="92"/>
  <c r="V32" i="92"/>
  <c r="V69" i="92"/>
  <c r="V60" i="92"/>
  <c r="V41" i="92"/>
  <c r="V25" i="92"/>
  <c r="V19" i="92"/>
  <c r="V7" i="92"/>
  <c r="V50" i="92"/>
  <c r="V16" i="92"/>
  <c r="V13" i="92"/>
  <c r="V59" i="92"/>
  <c r="H19" i="92"/>
  <c r="I19" i="92" s="1"/>
  <c r="J19" i="92" s="1"/>
  <c r="V22" i="92"/>
  <c r="H46" i="92"/>
  <c r="I46" i="92" s="1"/>
  <c r="J46" i="92" s="1"/>
  <c r="H55" i="92"/>
  <c r="I55" i="92" s="1"/>
  <c r="J55" i="92" s="1"/>
  <c r="M74" i="91"/>
  <c r="U74" i="91" s="1"/>
  <c r="M68" i="91"/>
  <c r="U68" i="91" s="1"/>
  <c r="M62" i="91"/>
  <c r="U62" i="91" s="1"/>
  <c r="M56" i="91"/>
  <c r="U56" i="91" s="1"/>
  <c r="M50" i="91"/>
  <c r="U50" i="91" s="1"/>
  <c r="M44" i="91"/>
  <c r="U44" i="91" s="1"/>
  <c r="M38" i="91"/>
  <c r="U38" i="91" s="1"/>
  <c r="M32" i="91"/>
  <c r="U32" i="91" s="1"/>
  <c r="M26" i="91"/>
  <c r="U26" i="91" s="1"/>
  <c r="M20" i="91"/>
  <c r="U20" i="91" s="1"/>
  <c r="M14" i="91"/>
  <c r="U14" i="91" s="1"/>
  <c r="M8" i="91"/>
  <c r="U8" i="91" s="1"/>
  <c r="M78" i="91"/>
  <c r="U78" i="91" s="1"/>
  <c r="M72" i="91"/>
  <c r="U72" i="91" s="1"/>
  <c r="M66" i="91"/>
  <c r="U66" i="91" s="1"/>
  <c r="M60" i="91"/>
  <c r="U60" i="91" s="1"/>
  <c r="M54" i="91"/>
  <c r="U54" i="91" s="1"/>
  <c r="M48" i="91"/>
  <c r="U48" i="91" s="1"/>
  <c r="M42" i="91"/>
  <c r="U42" i="91" s="1"/>
  <c r="M36" i="91"/>
  <c r="U36" i="91" s="1"/>
  <c r="M30" i="91"/>
  <c r="U30" i="91" s="1"/>
  <c r="M24" i="91"/>
  <c r="U24" i="91" s="1"/>
  <c r="M18" i="91"/>
  <c r="U18" i="91" s="1"/>
  <c r="M12" i="91"/>
  <c r="U12" i="91" s="1"/>
  <c r="M6" i="91"/>
  <c r="U6" i="91" s="1"/>
  <c r="M11" i="91"/>
  <c r="U11" i="91" s="1"/>
  <c r="M21" i="91"/>
  <c r="U21" i="91" s="1"/>
  <c r="M29" i="91"/>
  <c r="U29" i="91" s="1"/>
  <c r="M39" i="91"/>
  <c r="U39" i="91" s="1"/>
  <c r="M47" i="91"/>
  <c r="U47" i="91" s="1"/>
  <c r="M57" i="91"/>
  <c r="U57" i="91" s="1"/>
  <c r="M65" i="91"/>
  <c r="U65" i="91" s="1"/>
  <c r="M75" i="91"/>
  <c r="U75" i="91" s="1"/>
  <c r="R77" i="91"/>
  <c r="R74" i="91"/>
  <c r="R71" i="91"/>
  <c r="R68" i="91"/>
  <c r="R65" i="91"/>
  <c r="R62" i="91"/>
  <c r="R59" i="91"/>
  <c r="R56" i="91"/>
  <c r="R53" i="91"/>
  <c r="R50" i="91"/>
  <c r="R47" i="91"/>
  <c r="R44" i="91"/>
  <c r="R41" i="91"/>
  <c r="R38" i="91"/>
  <c r="R35" i="91"/>
  <c r="R32" i="91"/>
  <c r="R29" i="91"/>
  <c r="R26" i="91"/>
  <c r="R23" i="91"/>
  <c r="R20" i="91"/>
  <c r="R17" i="91"/>
  <c r="R14" i="91"/>
  <c r="R10" i="91"/>
  <c r="R4" i="91"/>
  <c r="R19" i="91"/>
  <c r="R11" i="91"/>
  <c r="R5" i="91"/>
  <c r="R21" i="91"/>
  <c r="R18" i="91"/>
  <c r="R15" i="91"/>
  <c r="R12" i="91"/>
  <c r="R6" i="91"/>
  <c r="R22" i="91"/>
  <c r="R9" i="91"/>
  <c r="H13" i="91"/>
  <c r="I13" i="91" s="1"/>
  <c r="J13" i="91" s="1"/>
  <c r="R16" i="91"/>
  <c r="R24" i="91"/>
  <c r="R27" i="91"/>
  <c r="R30" i="91"/>
  <c r="R33" i="91"/>
  <c r="R36" i="91"/>
  <c r="R39" i="91"/>
  <c r="R42" i="91"/>
  <c r="R45" i="91"/>
  <c r="R48" i="91"/>
  <c r="R51" i="91"/>
  <c r="R54" i="91"/>
  <c r="R57" i="91"/>
  <c r="R60" i="91"/>
  <c r="R63" i="91"/>
  <c r="R66" i="91"/>
  <c r="R69" i="91"/>
  <c r="R72" i="91"/>
  <c r="R75" i="91"/>
  <c r="R78" i="91"/>
  <c r="V42" i="92"/>
  <c r="M6" i="90"/>
  <c r="U6" i="90" s="1"/>
  <c r="M12" i="90"/>
  <c r="U12" i="90" s="1"/>
  <c r="M18" i="90"/>
  <c r="U18" i="90" s="1"/>
  <c r="M24" i="90"/>
  <c r="U24" i="90" s="1"/>
  <c r="M30" i="90"/>
  <c r="U30" i="90" s="1"/>
  <c r="M36" i="90"/>
  <c r="U36" i="90" s="1"/>
  <c r="M42" i="90"/>
  <c r="U42" i="90" s="1"/>
  <c r="M48" i="90"/>
  <c r="U48" i="90" s="1"/>
  <c r="M54" i="90"/>
  <c r="U54" i="90" s="1"/>
  <c r="M60" i="90"/>
  <c r="U60" i="90" s="1"/>
  <c r="M66" i="90"/>
  <c r="U66" i="90" s="1"/>
  <c r="M72" i="90"/>
  <c r="U72" i="90" s="1"/>
  <c r="M78" i="90"/>
  <c r="U78" i="90" s="1"/>
  <c r="H49" i="90"/>
  <c r="I49" i="90" s="1"/>
  <c r="J49" i="90" s="1"/>
  <c r="H58" i="90"/>
  <c r="I58" i="90" s="1"/>
  <c r="J58" i="90" s="1"/>
  <c r="H67" i="90"/>
  <c r="I67" i="90" s="1"/>
  <c r="J67" i="90" s="1"/>
  <c r="H76" i="90"/>
  <c r="I76" i="90" s="1"/>
  <c r="J76" i="90" s="1"/>
  <c r="H85" i="90"/>
  <c r="I85" i="90" s="1"/>
  <c r="J85" i="90" s="1"/>
  <c r="R3" i="91"/>
  <c r="M4" i="91"/>
  <c r="U4" i="91" s="1"/>
  <c r="X4" i="91" s="1"/>
  <c r="M13" i="91"/>
  <c r="U13" i="91" s="1"/>
  <c r="M22" i="91"/>
  <c r="U22" i="91" s="1"/>
  <c r="M31" i="91"/>
  <c r="U31" i="91" s="1"/>
  <c r="M40" i="91"/>
  <c r="U40" i="91" s="1"/>
  <c r="M49" i="91"/>
  <c r="U49" i="91" s="1"/>
  <c r="M58" i="91"/>
  <c r="U58" i="91" s="1"/>
  <c r="M67" i="91"/>
  <c r="U67" i="91" s="1"/>
  <c r="M76" i="91"/>
  <c r="U76" i="91" s="1"/>
  <c r="H19" i="91"/>
  <c r="I19" i="91" s="1"/>
  <c r="J19" i="91" s="1"/>
  <c r="R25" i="91"/>
  <c r="R28" i="91"/>
  <c r="R31" i="91"/>
  <c r="R34" i="91"/>
  <c r="R37" i="91"/>
  <c r="R40" i="91"/>
  <c r="R43" i="91"/>
  <c r="R46" i="91"/>
  <c r="R49" i="91"/>
  <c r="R52" i="91"/>
  <c r="R55" i="91"/>
  <c r="R58" i="91"/>
  <c r="R61" i="91"/>
  <c r="R64" i="91"/>
  <c r="R67" i="91"/>
  <c r="R70" i="91"/>
  <c r="R73" i="91"/>
  <c r="R76" i="91"/>
  <c r="R79" i="91"/>
  <c r="H4" i="92"/>
  <c r="I4" i="92" s="1"/>
  <c r="J4" i="92" s="1"/>
  <c r="K4" i="92" s="1"/>
  <c r="K5" i="92" s="1"/>
  <c r="V9" i="92"/>
  <c r="H26" i="92"/>
  <c r="I26" i="92" s="1"/>
  <c r="J26" i="92" s="1"/>
  <c r="V33" i="92"/>
  <c r="H41" i="92"/>
  <c r="I41" i="92" s="1"/>
  <c r="J41" i="92" s="1"/>
  <c r="H50" i="92"/>
  <c r="I50" i="92" s="1"/>
  <c r="J50" i="92" s="1"/>
  <c r="H14" i="93"/>
  <c r="I14" i="93" s="1"/>
  <c r="J14" i="93" s="1"/>
  <c r="M67" i="92"/>
  <c r="U67" i="92" s="1"/>
  <c r="M61" i="92"/>
  <c r="U61" i="92" s="1"/>
  <c r="M55" i="92"/>
  <c r="U55" i="92" s="1"/>
  <c r="M49" i="92"/>
  <c r="U49" i="92" s="1"/>
  <c r="M43" i="92"/>
  <c r="U43" i="92" s="1"/>
  <c r="M37" i="92"/>
  <c r="U37" i="92" s="1"/>
  <c r="M31" i="92"/>
  <c r="U31" i="92" s="1"/>
  <c r="M25" i="92"/>
  <c r="U25" i="92" s="1"/>
  <c r="M19" i="92"/>
  <c r="U19" i="92" s="1"/>
  <c r="M13" i="92"/>
  <c r="U13" i="92" s="1"/>
  <c r="M7" i="92"/>
  <c r="U7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65" i="92"/>
  <c r="U65" i="92" s="1"/>
  <c r="M59" i="92"/>
  <c r="U59" i="92" s="1"/>
  <c r="M53" i="92"/>
  <c r="U53" i="92" s="1"/>
  <c r="M47" i="92"/>
  <c r="U47" i="92" s="1"/>
  <c r="M41" i="92"/>
  <c r="U41" i="92" s="1"/>
  <c r="M35" i="92"/>
  <c r="U35" i="92" s="1"/>
  <c r="M29" i="92"/>
  <c r="U29" i="92" s="1"/>
  <c r="M23" i="92"/>
  <c r="U23" i="92" s="1"/>
  <c r="M17" i="92"/>
  <c r="U17" i="92" s="1"/>
  <c r="M11" i="92"/>
  <c r="U11" i="92" s="1"/>
  <c r="M5" i="92"/>
  <c r="U5" i="92" s="1"/>
  <c r="M15" i="92"/>
  <c r="U15" i="92" s="1"/>
  <c r="M27" i="92"/>
  <c r="U27" i="92" s="1"/>
  <c r="M39" i="92"/>
  <c r="U39" i="92" s="1"/>
  <c r="M51" i="92"/>
  <c r="U51" i="92" s="1"/>
  <c r="M63" i="92"/>
  <c r="U63" i="92" s="1"/>
  <c r="H9" i="92"/>
  <c r="I9" i="92" s="1"/>
  <c r="J9" i="92" s="1"/>
  <c r="H37" i="92"/>
  <c r="I37" i="92" s="1"/>
  <c r="J37" i="92" s="1"/>
  <c r="H58" i="92"/>
  <c r="I58" i="92" s="1"/>
  <c r="J58" i="92" s="1"/>
  <c r="H60" i="92"/>
  <c r="I60" i="92" s="1"/>
  <c r="J60" i="92" s="1"/>
  <c r="H4" i="93"/>
  <c r="I4" i="93" s="1"/>
  <c r="J4" i="93" s="1"/>
  <c r="K4" i="93" s="1"/>
  <c r="K5" i="93" s="1"/>
  <c r="H8" i="93"/>
  <c r="I8" i="93" s="1"/>
  <c r="J8" i="93" s="1"/>
  <c r="H11" i="93"/>
  <c r="I11" i="93" s="1"/>
  <c r="J11" i="93" s="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18" i="91"/>
  <c r="V79" i="91"/>
  <c r="V76" i="91"/>
  <c r="V73" i="91"/>
  <c r="V70" i="91"/>
  <c r="V67" i="91"/>
  <c r="V64" i="91"/>
  <c r="V61" i="91"/>
  <c r="V58" i="91"/>
  <c r="V55" i="91"/>
  <c r="V52" i="91"/>
  <c r="V49" i="91"/>
  <c r="V46" i="91"/>
  <c r="V43" i="91"/>
  <c r="V40" i="91"/>
  <c r="V37" i="91"/>
  <c r="V34" i="91"/>
  <c r="V31" i="91"/>
  <c r="V28" i="91"/>
  <c r="V25" i="91"/>
  <c r="V23" i="91"/>
  <c r="V26" i="91"/>
  <c r="V29" i="91"/>
  <c r="V32" i="91"/>
  <c r="V35" i="91"/>
  <c r="V38" i="91"/>
  <c r="V41" i="91"/>
  <c r="V44" i="91"/>
  <c r="V47" i="91"/>
  <c r="V50" i="91"/>
  <c r="V53" i="91"/>
  <c r="V56" i="91"/>
  <c r="V59" i="91"/>
  <c r="V62" i="91"/>
  <c r="V65" i="91"/>
  <c r="V68" i="91"/>
  <c r="V71" i="91"/>
  <c r="V74" i="91"/>
  <c r="V77" i="91"/>
  <c r="M4" i="92"/>
  <c r="U4" i="92" s="1"/>
  <c r="X4" i="92" s="1"/>
  <c r="M16" i="92"/>
  <c r="U16" i="92" s="1"/>
  <c r="M28" i="92"/>
  <c r="U28" i="92" s="1"/>
  <c r="M40" i="92"/>
  <c r="U40" i="92" s="1"/>
  <c r="M52" i="92"/>
  <c r="U52" i="92" s="1"/>
  <c r="M64" i="92"/>
  <c r="U64" i="92" s="1"/>
  <c r="H10" i="92"/>
  <c r="I10" i="92" s="1"/>
  <c r="J10" i="92" s="1"/>
  <c r="H11" i="92"/>
  <c r="I11" i="92" s="1"/>
  <c r="J11" i="92" s="1"/>
  <c r="H28" i="92"/>
  <c r="I28" i="92" s="1"/>
  <c r="J28" i="92" s="1"/>
  <c r="H32" i="92"/>
  <c r="I32" i="92" s="1"/>
  <c r="J32" i="92" s="1"/>
  <c r="H49" i="92"/>
  <c r="I49" i="92" s="1"/>
  <c r="J49" i="92" s="1"/>
  <c r="H51" i="92"/>
  <c r="I51" i="92" s="1"/>
  <c r="J51" i="92" s="1"/>
  <c r="H64" i="92"/>
  <c r="I64" i="92" s="1"/>
  <c r="J64" i="92" s="1"/>
  <c r="H34" i="93"/>
  <c r="I34" i="93" s="1"/>
  <c r="J34" i="93" s="1"/>
  <c r="H23" i="91"/>
  <c r="I23" i="91" s="1"/>
  <c r="J23" i="91" s="1"/>
  <c r="H24" i="91"/>
  <c r="I24" i="91" s="1"/>
  <c r="J24" i="91" s="1"/>
  <c r="H26" i="91"/>
  <c r="I26" i="91" s="1"/>
  <c r="J26" i="91" s="1"/>
  <c r="H27" i="91"/>
  <c r="I27" i="91" s="1"/>
  <c r="J27" i="91" s="1"/>
  <c r="H29" i="91"/>
  <c r="I29" i="91" s="1"/>
  <c r="J29" i="91" s="1"/>
  <c r="H30" i="91"/>
  <c r="I30" i="91" s="1"/>
  <c r="J30" i="91" s="1"/>
  <c r="H32" i="91"/>
  <c r="I32" i="91" s="1"/>
  <c r="J32" i="91" s="1"/>
  <c r="H33" i="91"/>
  <c r="I33" i="91" s="1"/>
  <c r="J33" i="91" s="1"/>
  <c r="H35" i="91"/>
  <c r="I35" i="91" s="1"/>
  <c r="J35" i="91" s="1"/>
  <c r="H36" i="91"/>
  <c r="I36" i="91" s="1"/>
  <c r="J36" i="91" s="1"/>
  <c r="H38" i="91"/>
  <c r="I38" i="91" s="1"/>
  <c r="J38" i="91" s="1"/>
  <c r="H39" i="91"/>
  <c r="I39" i="91" s="1"/>
  <c r="J39" i="91" s="1"/>
  <c r="H41" i="91"/>
  <c r="I41" i="91" s="1"/>
  <c r="J41" i="91" s="1"/>
  <c r="H42" i="91"/>
  <c r="I42" i="91" s="1"/>
  <c r="J42" i="91" s="1"/>
  <c r="H44" i="91"/>
  <c r="I44" i="91" s="1"/>
  <c r="J44" i="91" s="1"/>
  <c r="H45" i="91"/>
  <c r="I45" i="91" s="1"/>
  <c r="J45" i="91" s="1"/>
  <c r="H47" i="91"/>
  <c r="I47" i="91" s="1"/>
  <c r="J47" i="91" s="1"/>
  <c r="H48" i="91"/>
  <c r="I48" i="91" s="1"/>
  <c r="J48" i="91" s="1"/>
  <c r="H50" i="91"/>
  <c r="I50" i="91" s="1"/>
  <c r="J50" i="91" s="1"/>
  <c r="H51" i="91"/>
  <c r="I51" i="91" s="1"/>
  <c r="J51" i="91" s="1"/>
  <c r="H53" i="91"/>
  <c r="I53" i="91" s="1"/>
  <c r="J53" i="91" s="1"/>
  <c r="H54" i="91"/>
  <c r="I54" i="91" s="1"/>
  <c r="J54" i="91" s="1"/>
  <c r="H56" i="91"/>
  <c r="I56" i="91" s="1"/>
  <c r="J56" i="91" s="1"/>
  <c r="H57" i="91"/>
  <c r="I57" i="91" s="1"/>
  <c r="J57" i="91" s="1"/>
  <c r="H59" i="91"/>
  <c r="I59" i="91" s="1"/>
  <c r="J59" i="91" s="1"/>
  <c r="H60" i="91"/>
  <c r="I60" i="91" s="1"/>
  <c r="J60" i="91" s="1"/>
  <c r="H62" i="91"/>
  <c r="I62" i="91" s="1"/>
  <c r="J62" i="91" s="1"/>
  <c r="H63" i="91"/>
  <c r="I63" i="91" s="1"/>
  <c r="J63" i="91" s="1"/>
  <c r="H65" i="91"/>
  <c r="I65" i="91" s="1"/>
  <c r="J65" i="91" s="1"/>
  <c r="H66" i="91"/>
  <c r="I66" i="91" s="1"/>
  <c r="J66" i="91" s="1"/>
  <c r="H68" i="91"/>
  <c r="I68" i="91" s="1"/>
  <c r="J68" i="91" s="1"/>
  <c r="H69" i="91"/>
  <c r="I69" i="91" s="1"/>
  <c r="J69" i="91" s="1"/>
  <c r="H71" i="91"/>
  <c r="I71" i="91" s="1"/>
  <c r="J71" i="91" s="1"/>
  <c r="H72" i="91"/>
  <c r="I72" i="91" s="1"/>
  <c r="J72" i="91" s="1"/>
  <c r="H74" i="91"/>
  <c r="I74" i="91" s="1"/>
  <c r="J74" i="91" s="1"/>
  <c r="H75" i="91"/>
  <c r="I75" i="91" s="1"/>
  <c r="J75" i="91" s="1"/>
  <c r="H77" i="91"/>
  <c r="I77" i="91" s="1"/>
  <c r="J77" i="91" s="1"/>
  <c r="H78" i="91"/>
  <c r="I78" i="91" s="1"/>
  <c r="J78" i="91" s="1"/>
  <c r="M8" i="92"/>
  <c r="U8" i="92" s="1"/>
  <c r="M20" i="92"/>
  <c r="U20" i="92" s="1"/>
  <c r="M32" i="92"/>
  <c r="U32" i="92" s="1"/>
  <c r="M44" i="92"/>
  <c r="U44" i="92" s="1"/>
  <c r="M56" i="92"/>
  <c r="U56" i="92" s="1"/>
  <c r="M68" i="92"/>
  <c r="U68" i="92" s="1"/>
  <c r="H5" i="92"/>
  <c r="I5" i="92" s="1"/>
  <c r="J5" i="92" s="1"/>
  <c r="H13" i="92"/>
  <c r="I13" i="92" s="1"/>
  <c r="J13" i="92" s="1"/>
  <c r="H14" i="92"/>
  <c r="I14" i="92" s="1"/>
  <c r="J14" i="92" s="1"/>
  <c r="H15" i="92"/>
  <c r="I15" i="92" s="1"/>
  <c r="J15" i="92" s="1"/>
  <c r="H16" i="92"/>
  <c r="I16" i="92" s="1"/>
  <c r="J16" i="92" s="1"/>
  <c r="H17" i="92"/>
  <c r="I17" i="92" s="1"/>
  <c r="J17" i="92" s="1"/>
  <c r="H18" i="92"/>
  <c r="I18" i="92" s="1"/>
  <c r="J18" i="92" s="1"/>
  <c r="H22" i="92"/>
  <c r="I22" i="92" s="1"/>
  <c r="J22" i="92" s="1"/>
  <c r="H23" i="92"/>
  <c r="I23" i="92" s="1"/>
  <c r="J23" i="92" s="1"/>
  <c r="H40" i="92"/>
  <c r="I40" i="92" s="1"/>
  <c r="J40" i="92" s="1"/>
  <c r="H42" i="92"/>
  <c r="I42" i="92" s="1"/>
  <c r="J42" i="92" s="1"/>
  <c r="H65" i="92"/>
  <c r="I65" i="92" s="1"/>
  <c r="J65" i="92" s="1"/>
  <c r="AE3" i="93"/>
  <c r="AH4" i="93"/>
  <c r="H16" i="93"/>
  <c r="I16" i="93" s="1"/>
  <c r="J16" i="93" s="1"/>
  <c r="H29" i="93"/>
  <c r="I29" i="93" s="1"/>
  <c r="J29" i="93" s="1"/>
  <c r="H45" i="93"/>
  <c r="I45" i="93" s="1"/>
  <c r="J45" i="93" s="1"/>
  <c r="H22" i="91"/>
  <c r="I22" i="91" s="1"/>
  <c r="J22" i="91" s="1"/>
  <c r="V22" i="91"/>
  <c r="M9" i="92"/>
  <c r="U9" i="92" s="1"/>
  <c r="M21" i="92"/>
  <c r="U21" i="92" s="1"/>
  <c r="M33" i="92"/>
  <c r="U33" i="92" s="1"/>
  <c r="M45" i="92"/>
  <c r="U45" i="92" s="1"/>
  <c r="M57" i="92"/>
  <c r="U57" i="92" s="1"/>
  <c r="M69" i="92"/>
  <c r="U69" i="92" s="1"/>
  <c r="H7" i="92"/>
  <c r="I7" i="92" s="1"/>
  <c r="J7" i="92" s="1"/>
  <c r="H31" i="92"/>
  <c r="I31" i="92" s="1"/>
  <c r="J31" i="92" s="1"/>
  <c r="H33" i="92"/>
  <c r="I33" i="92" s="1"/>
  <c r="J33" i="92" s="1"/>
  <c r="Z4" i="93"/>
  <c r="H82" i="93"/>
  <c r="I82" i="93" s="1"/>
  <c r="J82" i="93" s="1"/>
  <c r="H30" i="92"/>
  <c r="I30" i="92" s="1"/>
  <c r="J30" i="92" s="1"/>
  <c r="R35" i="92"/>
  <c r="R44" i="92"/>
  <c r="H48" i="92"/>
  <c r="I48" i="92" s="1"/>
  <c r="J48" i="92" s="1"/>
  <c r="R53" i="92"/>
  <c r="H57" i="92"/>
  <c r="I57" i="92" s="1"/>
  <c r="J57" i="92" s="1"/>
  <c r="H67" i="92"/>
  <c r="I67" i="92" s="1"/>
  <c r="J67" i="92" s="1"/>
  <c r="H10" i="93"/>
  <c r="I10" i="93" s="1"/>
  <c r="J10" i="93" s="1"/>
  <c r="H17" i="93"/>
  <c r="I17" i="93" s="1"/>
  <c r="J17" i="93" s="1"/>
  <c r="H19" i="93"/>
  <c r="I19" i="93" s="1"/>
  <c r="J19" i="93" s="1"/>
  <c r="H67" i="93"/>
  <c r="I67" i="93" s="1"/>
  <c r="J67" i="93" s="1"/>
  <c r="H73" i="93"/>
  <c r="I73" i="93" s="1"/>
  <c r="J73" i="93" s="1"/>
  <c r="R69" i="92"/>
  <c r="R66" i="92"/>
  <c r="R63" i="92"/>
  <c r="R60" i="92"/>
  <c r="R57" i="92"/>
  <c r="R54" i="92"/>
  <c r="R51" i="92"/>
  <c r="R48" i="92"/>
  <c r="R45" i="92"/>
  <c r="R42" i="92"/>
  <c r="R39" i="92"/>
  <c r="R36" i="92"/>
  <c r="R33" i="92"/>
  <c r="R30" i="92"/>
  <c r="R27" i="92"/>
  <c r="R67" i="92"/>
  <c r="R7" i="92"/>
  <c r="R8" i="92"/>
  <c r="R13" i="92"/>
  <c r="R16" i="92"/>
  <c r="R19" i="92"/>
  <c r="R22" i="92"/>
  <c r="R25" i="92"/>
  <c r="H29" i="92"/>
  <c r="I29" i="92" s="1"/>
  <c r="J29" i="92" s="1"/>
  <c r="R34" i="92"/>
  <c r="H38" i="92"/>
  <c r="I38" i="92" s="1"/>
  <c r="J38" i="92" s="1"/>
  <c r="R43" i="92"/>
  <c r="H47" i="92"/>
  <c r="I47" i="92" s="1"/>
  <c r="J47" i="92" s="1"/>
  <c r="R52" i="92"/>
  <c r="H56" i="92"/>
  <c r="I56" i="92" s="1"/>
  <c r="J56" i="92" s="1"/>
  <c r="R61" i="92"/>
  <c r="R65" i="92"/>
  <c r="H68" i="92"/>
  <c r="I68" i="92" s="1"/>
  <c r="J68" i="92" s="1"/>
  <c r="H20" i="93"/>
  <c r="I20" i="93" s="1"/>
  <c r="J20" i="93" s="1"/>
  <c r="H22" i="93"/>
  <c r="I22" i="93" s="1"/>
  <c r="J22" i="93" s="1"/>
  <c r="AH3" i="92"/>
  <c r="AQ3" i="92" s="1"/>
  <c r="H27" i="92"/>
  <c r="I27" i="92" s="1"/>
  <c r="J27" i="92" s="1"/>
  <c r="R32" i="92"/>
  <c r="H36" i="92"/>
  <c r="I36" i="92" s="1"/>
  <c r="J36" i="92" s="1"/>
  <c r="R41" i="92"/>
  <c r="H45" i="92"/>
  <c r="I45" i="92" s="1"/>
  <c r="J45" i="92" s="1"/>
  <c r="R50" i="92"/>
  <c r="H54" i="92"/>
  <c r="I54" i="92" s="1"/>
  <c r="J54" i="92" s="1"/>
  <c r="R59" i="92"/>
  <c r="H63" i="92"/>
  <c r="I63" i="92" s="1"/>
  <c r="J63" i="92" s="1"/>
  <c r="R64" i="92"/>
  <c r="R68" i="92"/>
  <c r="H23" i="93"/>
  <c r="I23" i="93" s="1"/>
  <c r="J23" i="93" s="1"/>
  <c r="H25" i="93"/>
  <c r="I25" i="93" s="1"/>
  <c r="J25" i="93" s="1"/>
  <c r="H40" i="93"/>
  <c r="I40" i="93" s="1"/>
  <c r="J40" i="93" s="1"/>
  <c r="H5" i="93"/>
  <c r="I5" i="93" s="1"/>
  <c r="J5" i="93" s="1"/>
  <c r="H7" i="93"/>
  <c r="I7" i="93" s="1"/>
  <c r="J7" i="93" s="1"/>
  <c r="H13" i="93"/>
  <c r="I13" i="93" s="1"/>
  <c r="J13" i="93" s="1"/>
  <c r="H26" i="93"/>
  <c r="I26" i="93" s="1"/>
  <c r="J26" i="93" s="1"/>
  <c r="H28" i="93"/>
  <c r="I28" i="93" s="1"/>
  <c r="J28" i="93" s="1"/>
  <c r="H31" i="93"/>
  <c r="I31" i="93" s="1"/>
  <c r="J31" i="93" s="1"/>
  <c r="H33" i="93"/>
  <c r="I33" i="93" s="1"/>
  <c r="J33" i="93" s="1"/>
  <c r="H37" i="93"/>
  <c r="I37" i="93" s="1"/>
  <c r="J37" i="93" s="1"/>
  <c r="H63" i="93"/>
  <c r="I63" i="93" s="1"/>
  <c r="J63" i="93" s="1"/>
  <c r="V29" i="93"/>
  <c r="V33" i="93"/>
  <c r="V39" i="93"/>
  <c r="H42" i="93"/>
  <c r="I42" i="93" s="1"/>
  <c r="J42" i="93" s="1"/>
  <c r="V44" i="93"/>
  <c r="V50" i="93"/>
  <c r="H66" i="93"/>
  <c r="I66" i="93" s="1"/>
  <c r="J66" i="93" s="1"/>
  <c r="H68" i="93"/>
  <c r="I68" i="93" s="1"/>
  <c r="J68" i="93" s="1"/>
  <c r="H74" i="93"/>
  <c r="I74" i="93" s="1"/>
  <c r="J74" i="93" s="1"/>
  <c r="H78" i="93"/>
  <c r="I78" i="93" s="1"/>
  <c r="J78" i="93" s="1"/>
  <c r="H83" i="93"/>
  <c r="I83" i="93" s="1"/>
  <c r="J83" i="93" s="1"/>
  <c r="H87" i="93"/>
  <c r="I87" i="93" s="1"/>
  <c r="J87" i="93" s="1"/>
  <c r="P3" i="94"/>
  <c r="AF3" i="94" s="1"/>
  <c r="AO3" i="94" s="1"/>
  <c r="AE3" i="94"/>
  <c r="H8" i="94"/>
  <c r="I8" i="94" s="1"/>
  <c r="J8" i="94" s="1"/>
  <c r="H75" i="94"/>
  <c r="I75" i="94" s="1"/>
  <c r="J75" i="94" s="1"/>
  <c r="V96" i="93"/>
  <c r="V93" i="93"/>
  <c r="V97" i="93"/>
  <c r="V90" i="93"/>
  <c r="V87" i="93"/>
  <c r="V84" i="93"/>
  <c r="V81" i="93"/>
  <c r="V78" i="93"/>
  <c r="V75" i="93"/>
  <c r="V72" i="93"/>
  <c r="V69" i="93"/>
  <c r="V66" i="93"/>
  <c r="V63" i="93"/>
  <c r="V60" i="93"/>
  <c r="V57" i="93"/>
  <c r="V54" i="93"/>
  <c r="V51" i="93"/>
  <c r="V95" i="93"/>
  <c r="V94" i="93"/>
  <c r="V88" i="93"/>
  <c r="V85" i="93"/>
  <c r="V82" i="93"/>
  <c r="V79" i="93"/>
  <c r="V76" i="93"/>
  <c r="V73" i="93"/>
  <c r="V70" i="93"/>
  <c r="V67" i="93"/>
  <c r="V64" i="93"/>
  <c r="V61" i="93"/>
  <c r="V58" i="93"/>
  <c r="V55" i="93"/>
  <c r="V52" i="93"/>
  <c r="V49" i="93"/>
  <c r="V46" i="93"/>
  <c r="V43" i="93"/>
  <c r="V40" i="93"/>
  <c r="V37" i="93"/>
  <c r="V34" i="93"/>
  <c r="H32" i="93"/>
  <c r="I32" i="93" s="1"/>
  <c r="J32" i="93" s="1"/>
  <c r="H36" i="93"/>
  <c r="I36" i="93" s="1"/>
  <c r="J36" i="93" s="1"/>
  <c r="H39" i="93"/>
  <c r="I39" i="93" s="1"/>
  <c r="J39" i="93" s="1"/>
  <c r="V41" i="93"/>
  <c r="H51" i="93"/>
  <c r="I51" i="93" s="1"/>
  <c r="J51" i="93" s="1"/>
  <c r="H52" i="93"/>
  <c r="I52" i="93" s="1"/>
  <c r="J52" i="93" s="1"/>
  <c r="V53" i="93"/>
  <c r="H69" i="93"/>
  <c r="I69" i="93" s="1"/>
  <c r="J69" i="93" s="1"/>
  <c r="H70" i="93"/>
  <c r="I70" i="93" s="1"/>
  <c r="J70" i="93" s="1"/>
  <c r="V71" i="93"/>
  <c r="V80" i="93"/>
  <c r="V89" i="93"/>
  <c r="AH3" i="93"/>
  <c r="AQ3" i="93" s="1"/>
  <c r="V16" i="93"/>
  <c r="V19" i="93"/>
  <c r="V22" i="93"/>
  <c r="V25" i="93"/>
  <c r="V28" i="93"/>
  <c r="V31" i="93"/>
  <c r="V32" i="93"/>
  <c r="V36" i="93"/>
  <c r="V38" i="93"/>
  <c r="H54" i="93"/>
  <c r="I54" i="93" s="1"/>
  <c r="J54" i="93" s="1"/>
  <c r="V56" i="93"/>
  <c r="H71" i="93"/>
  <c r="I71" i="93" s="1"/>
  <c r="J71" i="93" s="1"/>
  <c r="H75" i="93"/>
  <c r="I75" i="93" s="1"/>
  <c r="J75" i="93" s="1"/>
  <c r="H80" i="93"/>
  <c r="I80" i="93" s="1"/>
  <c r="J80" i="93" s="1"/>
  <c r="H84" i="93"/>
  <c r="I84" i="93" s="1"/>
  <c r="J84" i="93" s="1"/>
  <c r="H89" i="93"/>
  <c r="I89" i="93" s="1"/>
  <c r="J89" i="93" s="1"/>
  <c r="V98" i="93"/>
  <c r="R87" i="94"/>
  <c r="R84" i="94"/>
  <c r="R88" i="94"/>
  <c r="R85" i="94"/>
  <c r="R82" i="94"/>
  <c r="R80" i="94"/>
  <c r="R81" i="94"/>
  <c r="R78" i="94"/>
  <c r="R75" i="94"/>
  <c r="R72" i="94"/>
  <c r="R69" i="94"/>
  <c r="R66" i="94"/>
  <c r="R63" i="94"/>
  <c r="R60" i="94"/>
  <c r="R57" i="94"/>
  <c r="R54" i="94"/>
  <c r="R51" i="94"/>
  <c r="R48" i="94"/>
  <c r="R45" i="94"/>
  <c r="R42" i="94"/>
  <c r="R39" i="94"/>
  <c r="R36" i="94"/>
  <c r="R33" i="94"/>
  <c r="R30" i="94"/>
  <c r="R27" i="94"/>
  <c r="R56" i="94"/>
  <c r="R49" i="94"/>
  <c r="R47" i="94"/>
  <c r="R38" i="94"/>
  <c r="R34" i="94"/>
  <c r="R29" i="94"/>
  <c r="R23" i="94"/>
  <c r="R20" i="94"/>
  <c r="R17" i="94"/>
  <c r="R14" i="94"/>
  <c r="R10" i="94"/>
  <c r="R4" i="94"/>
  <c r="R79" i="94"/>
  <c r="R76" i="94"/>
  <c r="R73" i="94"/>
  <c r="R70" i="94"/>
  <c r="R67" i="94"/>
  <c r="R64" i="94"/>
  <c r="R61" i="94"/>
  <c r="R58" i="94"/>
  <c r="R52" i="94"/>
  <c r="R50" i="94"/>
  <c r="R43" i="94"/>
  <c r="R41" i="94"/>
  <c r="R40" i="94"/>
  <c r="R77" i="94"/>
  <c r="R74" i="94"/>
  <c r="R71" i="94"/>
  <c r="R68" i="94"/>
  <c r="R65" i="94"/>
  <c r="R62" i="94"/>
  <c r="R59" i="94"/>
  <c r="R89" i="94"/>
  <c r="R86" i="94"/>
  <c r="R83" i="94"/>
  <c r="R46" i="94"/>
  <c r="R28" i="94"/>
  <c r="R11" i="94"/>
  <c r="R9" i="94"/>
  <c r="R8" i="94"/>
  <c r="R7" i="94"/>
  <c r="R35" i="94"/>
  <c r="R31" i="94"/>
  <c r="R24" i="94"/>
  <c r="R22" i="94"/>
  <c r="R16" i="94"/>
  <c r="R12" i="94"/>
  <c r="R3" i="94"/>
  <c r="R55" i="94"/>
  <c r="R44" i="94"/>
  <c r="R37" i="94"/>
  <c r="R25" i="94"/>
  <c r="R53" i="94"/>
  <c r="R32" i="94"/>
  <c r="R26" i="94"/>
  <c r="R6" i="94"/>
  <c r="R5" i="94"/>
  <c r="R15" i="94"/>
  <c r="R18" i="94"/>
  <c r="R21" i="94"/>
  <c r="M8" i="93"/>
  <c r="U8" i="93" s="1"/>
  <c r="M14" i="93"/>
  <c r="U14" i="93" s="1"/>
  <c r="M20" i="93"/>
  <c r="U20" i="93" s="1"/>
  <c r="M26" i="93"/>
  <c r="U26" i="93" s="1"/>
  <c r="M32" i="93"/>
  <c r="U32" i="93" s="1"/>
  <c r="M38" i="93"/>
  <c r="U38" i="93" s="1"/>
  <c r="M44" i="93"/>
  <c r="U44" i="93" s="1"/>
  <c r="M50" i="93"/>
  <c r="U50" i="93" s="1"/>
  <c r="M56" i="93"/>
  <c r="U56" i="93" s="1"/>
  <c r="M62" i="93"/>
  <c r="U62" i="93" s="1"/>
  <c r="M68" i="93"/>
  <c r="U68" i="93" s="1"/>
  <c r="M74" i="93"/>
  <c r="U74" i="93" s="1"/>
  <c r="M80" i="93"/>
  <c r="U80" i="93" s="1"/>
  <c r="M86" i="93"/>
  <c r="U86" i="93" s="1"/>
  <c r="M92" i="93"/>
  <c r="U92" i="93" s="1"/>
  <c r="M98" i="93"/>
  <c r="U98" i="93" s="1"/>
  <c r="H35" i="93"/>
  <c r="I35" i="93" s="1"/>
  <c r="J35" i="93" s="1"/>
  <c r="V48" i="93"/>
  <c r="H49" i="93"/>
  <c r="I49" i="93" s="1"/>
  <c r="J49" i="93" s="1"/>
  <c r="H57" i="93"/>
  <c r="I57" i="93" s="1"/>
  <c r="J57" i="93" s="1"/>
  <c r="H58" i="93"/>
  <c r="I58" i="93" s="1"/>
  <c r="J58" i="93" s="1"/>
  <c r="V59" i="93"/>
  <c r="V77" i="93"/>
  <c r="V86" i="93"/>
  <c r="R13" i="94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V6" i="93"/>
  <c r="V12" i="93"/>
  <c r="V15" i="93"/>
  <c r="V18" i="93"/>
  <c r="V21" i="93"/>
  <c r="V24" i="93"/>
  <c r="V27" i="93"/>
  <c r="V30" i="93"/>
  <c r="V35" i="93"/>
  <c r="V45" i="93"/>
  <c r="H46" i="93"/>
  <c r="I46" i="93" s="1"/>
  <c r="J46" i="93" s="1"/>
  <c r="H48" i="93"/>
  <c r="I48" i="93" s="1"/>
  <c r="J48" i="93" s="1"/>
  <c r="H60" i="93"/>
  <c r="I60" i="93" s="1"/>
  <c r="J60" i="93" s="1"/>
  <c r="H61" i="93"/>
  <c r="I61" i="93" s="1"/>
  <c r="J61" i="93" s="1"/>
  <c r="V62" i="93"/>
  <c r="H72" i="93"/>
  <c r="I72" i="93" s="1"/>
  <c r="J72" i="93" s="1"/>
  <c r="H76" i="93"/>
  <c r="I76" i="93" s="1"/>
  <c r="J76" i="93" s="1"/>
  <c r="H77" i="93"/>
  <c r="I77" i="93" s="1"/>
  <c r="J77" i="93" s="1"/>
  <c r="H81" i="93"/>
  <c r="I81" i="93" s="1"/>
  <c r="J81" i="93" s="1"/>
  <c r="H85" i="93"/>
  <c r="I85" i="93" s="1"/>
  <c r="J85" i="93" s="1"/>
  <c r="H86" i="93"/>
  <c r="I86" i="93" s="1"/>
  <c r="J86" i="93" s="1"/>
  <c r="H90" i="93"/>
  <c r="I90" i="93" s="1"/>
  <c r="J90" i="93" s="1"/>
  <c r="V91" i="93"/>
  <c r="H98" i="93"/>
  <c r="I98" i="93" s="1"/>
  <c r="J98" i="93" s="1"/>
  <c r="M84" i="94"/>
  <c r="U84" i="94" s="1"/>
  <c r="M78" i="94"/>
  <c r="U78" i="94" s="1"/>
  <c r="M72" i="94"/>
  <c r="U72" i="94" s="1"/>
  <c r="M66" i="94"/>
  <c r="U66" i="94" s="1"/>
  <c r="M60" i="94"/>
  <c r="U60" i="94" s="1"/>
  <c r="M54" i="94"/>
  <c r="U54" i="94" s="1"/>
  <c r="M48" i="94"/>
  <c r="U48" i="94" s="1"/>
  <c r="M42" i="94"/>
  <c r="U42" i="94" s="1"/>
  <c r="M36" i="94"/>
  <c r="U36" i="94" s="1"/>
  <c r="M30" i="94"/>
  <c r="U30" i="94" s="1"/>
  <c r="M24" i="94"/>
  <c r="U24" i="94" s="1"/>
  <c r="M18" i="94"/>
  <c r="U18" i="94" s="1"/>
  <c r="M12" i="94"/>
  <c r="U12" i="94" s="1"/>
  <c r="M6" i="94"/>
  <c r="U6" i="94" s="1"/>
  <c r="M86" i="94"/>
  <c r="U86" i="94" s="1"/>
  <c r="M79" i="94"/>
  <c r="U79" i="94" s="1"/>
  <c r="M71" i="94"/>
  <c r="U71" i="94" s="1"/>
  <c r="M64" i="94"/>
  <c r="U64" i="94" s="1"/>
  <c r="M57" i="94"/>
  <c r="U57" i="94" s="1"/>
  <c r="M50" i="94"/>
  <c r="U50" i="94" s="1"/>
  <c r="M43" i="94"/>
  <c r="U43" i="94" s="1"/>
  <c r="M35" i="94"/>
  <c r="U35" i="94" s="1"/>
  <c r="M28" i="94"/>
  <c r="U28" i="94" s="1"/>
  <c r="M21" i="94"/>
  <c r="U21" i="94" s="1"/>
  <c r="M14" i="94"/>
  <c r="U14" i="94" s="1"/>
  <c r="M7" i="94"/>
  <c r="U7" i="94" s="1"/>
  <c r="M85" i="94"/>
  <c r="U85" i="94" s="1"/>
  <c r="M77" i="94"/>
  <c r="U77" i="94" s="1"/>
  <c r="M70" i="94"/>
  <c r="U70" i="94" s="1"/>
  <c r="M63" i="94"/>
  <c r="U63" i="94" s="1"/>
  <c r="M56" i="94"/>
  <c r="U56" i="94" s="1"/>
  <c r="M49" i="94"/>
  <c r="U49" i="94" s="1"/>
  <c r="M41" i="94"/>
  <c r="U41" i="94" s="1"/>
  <c r="M34" i="94"/>
  <c r="U34" i="94" s="1"/>
  <c r="M27" i="94"/>
  <c r="U27" i="94" s="1"/>
  <c r="M20" i="94"/>
  <c r="U20" i="94" s="1"/>
  <c r="M13" i="94"/>
  <c r="U13" i="94" s="1"/>
  <c r="M5" i="94"/>
  <c r="U5" i="94" s="1"/>
  <c r="M83" i="94"/>
  <c r="U83" i="94" s="1"/>
  <c r="M76" i="94"/>
  <c r="U76" i="94" s="1"/>
  <c r="M69" i="94"/>
  <c r="U69" i="94" s="1"/>
  <c r="M62" i="94"/>
  <c r="U62" i="94" s="1"/>
  <c r="M55" i="94"/>
  <c r="U55" i="94" s="1"/>
  <c r="M47" i="94"/>
  <c r="U47" i="94" s="1"/>
  <c r="M40" i="94"/>
  <c r="U40" i="94" s="1"/>
  <c r="M33" i="94"/>
  <c r="U33" i="94" s="1"/>
  <c r="M26" i="94"/>
  <c r="U26" i="94" s="1"/>
  <c r="M19" i="94"/>
  <c r="U19" i="94" s="1"/>
  <c r="M11" i="94"/>
  <c r="U11" i="94" s="1"/>
  <c r="M4" i="94"/>
  <c r="U4" i="94" s="1"/>
  <c r="X4" i="94" s="1"/>
  <c r="M88" i="94"/>
  <c r="U88" i="94" s="1"/>
  <c r="M81" i="94"/>
  <c r="U81" i="94" s="1"/>
  <c r="M74" i="94"/>
  <c r="U74" i="94" s="1"/>
  <c r="M67" i="94"/>
  <c r="U67" i="94" s="1"/>
  <c r="M17" i="94"/>
  <c r="U17" i="94" s="1"/>
  <c r="M32" i="94"/>
  <c r="U32" i="94" s="1"/>
  <c r="M46" i="94"/>
  <c r="U46" i="94" s="1"/>
  <c r="M61" i="94"/>
  <c r="U61" i="94" s="1"/>
  <c r="M82" i="94"/>
  <c r="U82" i="94" s="1"/>
  <c r="H7" i="94"/>
  <c r="I7" i="94" s="1"/>
  <c r="J7" i="94" s="1"/>
  <c r="H24" i="94"/>
  <c r="I24" i="94" s="1"/>
  <c r="J24" i="94" s="1"/>
  <c r="H34" i="94"/>
  <c r="I34" i="94" s="1"/>
  <c r="J34" i="94" s="1"/>
  <c r="M8" i="94"/>
  <c r="U8" i="94" s="1"/>
  <c r="M22" i="94"/>
  <c r="U22" i="94" s="1"/>
  <c r="M37" i="94"/>
  <c r="U37" i="94" s="1"/>
  <c r="M51" i="94"/>
  <c r="U51" i="94" s="1"/>
  <c r="M65" i="94"/>
  <c r="U65" i="94" s="1"/>
  <c r="M87" i="94"/>
  <c r="U87" i="94" s="1"/>
  <c r="H6" i="94"/>
  <c r="I6" i="94" s="1"/>
  <c r="J6" i="94" s="1"/>
  <c r="H22" i="94"/>
  <c r="I22" i="94" s="1"/>
  <c r="J22" i="94" s="1"/>
  <c r="H93" i="93"/>
  <c r="I93" i="93" s="1"/>
  <c r="J93" i="93" s="1"/>
  <c r="M9" i="94"/>
  <c r="U9" i="94" s="1"/>
  <c r="M23" i="94"/>
  <c r="U23" i="94" s="1"/>
  <c r="M38" i="94"/>
  <c r="U38" i="94" s="1"/>
  <c r="M52" i="94"/>
  <c r="U52" i="94" s="1"/>
  <c r="M68" i="94"/>
  <c r="U68" i="94" s="1"/>
  <c r="M89" i="94"/>
  <c r="U89" i="94" s="1"/>
  <c r="M10" i="94"/>
  <c r="U10" i="94" s="1"/>
  <c r="M25" i="94"/>
  <c r="U25" i="94" s="1"/>
  <c r="M39" i="94"/>
  <c r="U39" i="94" s="1"/>
  <c r="M53" i="94"/>
  <c r="U53" i="94" s="1"/>
  <c r="M73" i="94"/>
  <c r="U73" i="94" s="1"/>
  <c r="H11" i="94"/>
  <c r="I11" i="94" s="1"/>
  <c r="J11" i="94" s="1"/>
  <c r="H66" i="94"/>
  <c r="I66" i="94" s="1"/>
  <c r="J66" i="94" s="1"/>
  <c r="H96" i="93"/>
  <c r="I96" i="93" s="1"/>
  <c r="J96" i="93" s="1"/>
  <c r="M15" i="94"/>
  <c r="U15" i="94" s="1"/>
  <c r="M29" i="94"/>
  <c r="U29" i="94" s="1"/>
  <c r="M44" i="94"/>
  <c r="U44" i="94" s="1"/>
  <c r="M58" i="94"/>
  <c r="U58" i="94" s="1"/>
  <c r="M75" i="94"/>
  <c r="U75" i="94" s="1"/>
  <c r="H9" i="94"/>
  <c r="I9" i="94" s="1"/>
  <c r="J9" i="94" s="1"/>
  <c r="H21" i="94"/>
  <c r="I21" i="94" s="1"/>
  <c r="J21" i="94" s="1"/>
  <c r="H31" i="94"/>
  <c r="I31" i="94" s="1"/>
  <c r="J31" i="94" s="1"/>
  <c r="V39" i="94"/>
  <c r="H58" i="94"/>
  <c r="I58" i="94" s="1"/>
  <c r="J58" i="94" s="1"/>
  <c r="H67" i="94"/>
  <c r="I67" i="94" s="1"/>
  <c r="J67" i="94" s="1"/>
  <c r="H76" i="94"/>
  <c r="I76" i="94" s="1"/>
  <c r="J76" i="94" s="1"/>
  <c r="V34" i="94"/>
  <c r="V42" i="94"/>
  <c r="H63" i="94"/>
  <c r="I63" i="94" s="1"/>
  <c r="J63" i="94" s="1"/>
  <c r="H72" i="94"/>
  <c r="I72" i="94" s="1"/>
  <c r="J72" i="94" s="1"/>
  <c r="H5" i="94"/>
  <c r="I5" i="94" s="1"/>
  <c r="J5" i="94" s="1"/>
  <c r="V20" i="94"/>
  <c r="H40" i="94"/>
  <c r="I40" i="94" s="1"/>
  <c r="J40" i="94" s="1"/>
  <c r="H49" i="94"/>
  <c r="I49" i="94" s="1"/>
  <c r="J49" i="94" s="1"/>
  <c r="H56" i="94"/>
  <c r="I56" i="94" s="1"/>
  <c r="J56" i="94" s="1"/>
  <c r="H64" i="94"/>
  <c r="I64" i="94" s="1"/>
  <c r="J64" i="94" s="1"/>
  <c r="H73" i="94"/>
  <c r="I73" i="94" s="1"/>
  <c r="J73" i="94" s="1"/>
  <c r="V89" i="94"/>
  <c r="V86" i="94"/>
  <c r="V83" i="94"/>
  <c r="V87" i="94"/>
  <c r="V84" i="94"/>
  <c r="V79" i="94"/>
  <c r="V76" i="94"/>
  <c r="V73" i="94"/>
  <c r="V70" i="94"/>
  <c r="V67" i="94"/>
  <c r="V64" i="94"/>
  <c r="V61" i="94"/>
  <c r="V58" i="94"/>
  <c r="V88" i="94"/>
  <c r="V85" i="94"/>
  <c r="V82" i="94"/>
  <c r="V80" i="94"/>
  <c r="V77" i="94"/>
  <c r="V74" i="94"/>
  <c r="V71" i="94"/>
  <c r="V68" i="94"/>
  <c r="V65" i="94"/>
  <c r="V62" i="94"/>
  <c r="V59" i="94"/>
  <c r="V56" i="94"/>
  <c r="V53" i="94"/>
  <c r="V50" i="94"/>
  <c r="V47" i="94"/>
  <c r="V44" i="94"/>
  <c r="V41" i="94"/>
  <c r="V78" i="94"/>
  <c r="V75" i="94"/>
  <c r="V72" i="94"/>
  <c r="V69" i="94"/>
  <c r="V66" i="94"/>
  <c r="V63" i="94"/>
  <c r="V60" i="94"/>
  <c r="V40" i="94"/>
  <c r="V36" i="94"/>
  <c r="V31" i="94"/>
  <c r="V27" i="94"/>
  <c r="V54" i="94"/>
  <c r="V52" i="94"/>
  <c r="V45" i="94"/>
  <c r="V43" i="94"/>
  <c r="V32" i="94"/>
  <c r="V25" i="94"/>
  <c r="V22" i="94"/>
  <c r="V19" i="94"/>
  <c r="V37" i="94"/>
  <c r="V57" i="94"/>
  <c r="V55" i="94"/>
  <c r="V48" i="94"/>
  <c r="V46" i="94"/>
  <c r="V38" i="94"/>
  <c r="V29" i="94"/>
  <c r="V14" i="94"/>
  <c r="V18" i="94"/>
  <c r="V49" i="94"/>
  <c r="H60" i="94"/>
  <c r="I60" i="94" s="1"/>
  <c r="J60" i="94" s="1"/>
  <c r="H69" i="94"/>
  <c r="I69" i="94" s="1"/>
  <c r="J69" i="94" s="1"/>
  <c r="Y4" i="94"/>
  <c r="V13" i="94"/>
  <c r="V24" i="94"/>
  <c r="H25" i="94"/>
  <c r="I25" i="94" s="1"/>
  <c r="J25" i="94" s="1"/>
  <c r="V33" i="94"/>
  <c r="V35" i="94"/>
  <c r="H38" i="94"/>
  <c r="I38" i="94" s="1"/>
  <c r="J38" i="94" s="1"/>
  <c r="H47" i="94"/>
  <c r="I47" i="94" s="1"/>
  <c r="J47" i="94" s="1"/>
  <c r="H61" i="94"/>
  <c r="I61" i="94" s="1"/>
  <c r="J61" i="94" s="1"/>
  <c r="H70" i="94"/>
  <c r="I70" i="94" s="1"/>
  <c r="J70" i="94" s="1"/>
  <c r="H78" i="94"/>
  <c r="I78" i="94" s="1"/>
  <c r="J78" i="94" s="1"/>
  <c r="H79" i="94"/>
  <c r="I79" i="94" s="1"/>
  <c r="J79" i="94" s="1"/>
  <c r="H12" i="95"/>
  <c r="I12" i="95" s="1"/>
  <c r="J12" i="95" s="1"/>
  <c r="H46" i="94"/>
  <c r="I46" i="94" s="1"/>
  <c r="J46" i="94" s="1"/>
  <c r="H55" i="94"/>
  <c r="I55" i="94" s="1"/>
  <c r="J55" i="94" s="1"/>
  <c r="H32" i="95"/>
  <c r="I32" i="95" s="1"/>
  <c r="J32" i="95" s="1"/>
  <c r="H44" i="94"/>
  <c r="I44" i="94" s="1"/>
  <c r="J44" i="94" s="1"/>
  <c r="H53" i="94"/>
  <c r="I53" i="94" s="1"/>
  <c r="J53" i="94" s="1"/>
  <c r="H26" i="94"/>
  <c r="I26" i="94" s="1"/>
  <c r="J26" i="94" s="1"/>
  <c r="H35" i="94"/>
  <c r="I35" i="94" s="1"/>
  <c r="J35" i="94" s="1"/>
  <c r="H43" i="94"/>
  <c r="I43" i="94" s="1"/>
  <c r="J43" i="94" s="1"/>
  <c r="H52" i="94"/>
  <c r="I52" i="94" s="1"/>
  <c r="J52" i="94" s="1"/>
  <c r="P3" i="95"/>
  <c r="AF3" i="95" s="1"/>
  <c r="AO3" i="95" s="1"/>
  <c r="AE3" i="95"/>
  <c r="H17" i="95"/>
  <c r="I17" i="95" s="1"/>
  <c r="J17" i="95" s="1"/>
  <c r="H21" i="95"/>
  <c r="I21" i="95" s="1"/>
  <c r="J21" i="95" s="1"/>
  <c r="M79" i="95"/>
  <c r="U79" i="95" s="1"/>
  <c r="M73" i="95"/>
  <c r="U73" i="95" s="1"/>
  <c r="M67" i="95"/>
  <c r="U67" i="95" s="1"/>
  <c r="M61" i="95"/>
  <c r="U61" i="95" s="1"/>
  <c r="M75" i="95"/>
  <c r="U75" i="95" s="1"/>
  <c r="M68" i="95"/>
  <c r="U68" i="95" s="1"/>
  <c r="M60" i="95"/>
  <c r="U60" i="95" s="1"/>
  <c r="M54" i="95"/>
  <c r="U54" i="95" s="1"/>
  <c r="M48" i="95"/>
  <c r="U48" i="95" s="1"/>
  <c r="M42" i="95"/>
  <c r="U42" i="95" s="1"/>
  <c r="M36" i="95"/>
  <c r="U36" i="95" s="1"/>
  <c r="M30" i="95"/>
  <c r="U30" i="95" s="1"/>
  <c r="M24" i="95"/>
  <c r="U24" i="95" s="1"/>
  <c r="M18" i="95"/>
  <c r="U18" i="95" s="1"/>
  <c r="M12" i="95"/>
  <c r="U12" i="95" s="1"/>
  <c r="M6" i="95"/>
  <c r="U6" i="95" s="1"/>
  <c r="M74" i="95"/>
  <c r="U74" i="95" s="1"/>
  <c r="M66" i="95"/>
  <c r="U66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72" i="95"/>
  <c r="U72" i="95" s="1"/>
  <c r="M65" i="95"/>
  <c r="U65" i="95" s="1"/>
  <c r="M58" i="95"/>
  <c r="U58" i="95" s="1"/>
  <c r="M52" i="95"/>
  <c r="U52" i="95" s="1"/>
  <c r="M46" i="95"/>
  <c r="U46" i="95" s="1"/>
  <c r="M40" i="95"/>
  <c r="U40" i="95" s="1"/>
  <c r="M34" i="95"/>
  <c r="U34" i="95" s="1"/>
  <c r="M28" i="95"/>
  <c r="U28" i="95" s="1"/>
  <c r="M22" i="95"/>
  <c r="U22" i="95" s="1"/>
  <c r="M16" i="95"/>
  <c r="U16" i="95" s="1"/>
  <c r="M10" i="95"/>
  <c r="U10" i="95" s="1"/>
  <c r="M4" i="95"/>
  <c r="U4" i="95" s="1"/>
  <c r="X4" i="95" s="1"/>
  <c r="M77" i="95"/>
  <c r="U77" i="95" s="1"/>
  <c r="M70" i="95"/>
  <c r="U70" i="95" s="1"/>
  <c r="M63" i="95"/>
  <c r="U63" i="95" s="1"/>
  <c r="M56" i="95"/>
  <c r="U56" i="95" s="1"/>
  <c r="M50" i="95"/>
  <c r="U50" i="95" s="1"/>
  <c r="M44" i="95"/>
  <c r="U44" i="95" s="1"/>
  <c r="M38" i="95"/>
  <c r="U38" i="95" s="1"/>
  <c r="M32" i="95"/>
  <c r="U32" i="95" s="1"/>
  <c r="M26" i="95"/>
  <c r="U26" i="95" s="1"/>
  <c r="M20" i="95"/>
  <c r="U20" i="95" s="1"/>
  <c r="M14" i="95"/>
  <c r="U14" i="95" s="1"/>
  <c r="M8" i="95"/>
  <c r="U8" i="95" s="1"/>
  <c r="M21" i="95"/>
  <c r="U21" i="95" s="1"/>
  <c r="M39" i="95"/>
  <c r="U39" i="95" s="1"/>
  <c r="M57" i="95"/>
  <c r="U57" i="95" s="1"/>
  <c r="M78" i="95"/>
  <c r="U78" i="95" s="1"/>
  <c r="H81" i="94"/>
  <c r="I81" i="94" s="1"/>
  <c r="J81" i="94" s="1"/>
  <c r="M7" i="95"/>
  <c r="U7" i="95" s="1"/>
  <c r="M25" i="95"/>
  <c r="U25" i="95" s="1"/>
  <c r="M43" i="95"/>
  <c r="U43" i="95" s="1"/>
  <c r="M62" i="95"/>
  <c r="U62" i="95" s="1"/>
  <c r="H82" i="94"/>
  <c r="I82" i="94" s="1"/>
  <c r="J82" i="94" s="1"/>
  <c r="H85" i="94"/>
  <c r="I85" i="94" s="1"/>
  <c r="J85" i="94" s="1"/>
  <c r="V20" i="95"/>
  <c r="V27" i="95"/>
  <c r="V77" i="95"/>
  <c r="H18" i="95"/>
  <c r="I18" i="95" s="1"/>
  <c r="J18" i="95" s="1"/>
  <c r="H33" i="95"/>
  <c r="I33" i="95" s="1"/>
  <c r="J33" i="95" s="1"/>
  <c r="H42" i="95"/>
  <c r="I42" i="95" s="1"/>
  <c r="J42" i="95" s="1"/>
  <c r="V67" i="95"/>
  <c r="V75" i="95"/>
  <c r="V72" i="95"/>
  <c r="V69" i="95"/>
  <c r="V66" i="95"/>
  <c r="V63" i="95"/>
  <c r="V60" i="95"/>
  <c r="V57" i="95"/>
  <c r="V79" i="95"/>
  <c r="V58" i="95"/>
  <c r="V55" i="95"/>
  <c r="V52" i="95"/>
  <c r="V49" i="95"/>
  <c r="V46" i="95"/>
  <c r="V43" i="95"/>
  <c r="V40" i="95"/>
  <c r="V37" i="95"/>
  <c r="V34" i="95"/>
  <c r="V78" i="95"/>
  <c r="V76" i="95"/>
  <c r="V70" i="95"/>
  <c r="V56" i="95"/>
  <c r="V53" i="95"/>
  <c r="V44" i="95"/>
  <c r="V31" i="95"/>
  <c r="V28" i="95"/>
  <c r="V25" i="95"/>
  <c r="V22" i="95"/>
  <c r="V19" i="95"/>
  <c r="V16" i="95"/>
  <c r="V13" i="95"/>
  <c r="V8" i="95"/>
  <c r="V7" i="95"/>
  <c r="V65" i="95"/>
  <c r="V62" i="95"/>
  <c r="V54" i="95"/>
  <c r="V45" i="95"/>
  <c r="V38" i="95"/>
  <c r="V74" i="95"/>
  <c r="V68" i="95"/>
  <c r="V47" i="95"/>
  <c r="V32" i="95"/>
  <c r="V29" i="95"/>
  <c r="V26" i="95"/>
  <c r="V73" i="95"/>
  <c r="V48" i="95"/>
  <c r="V39" i="95"/>
  <c r="V35" i="95"/>
  <c r="V11" i="95"/>
  <c r="V5" i="95"/>
  <c r="V50" i="95"/>
  <c r="V41" i="95"/>
  <c r="V33" i="95"/>
  <c r="V17" i="95"/>
  <c r="H26" i="95"/>
  <c r="I26" i="95" s="1"/>
  <c r="J26" i="95" s="1"/>
  <c r="H27" i="95"/>
  <c r="I27" i="95" s="1"/>
  <c r="J27" i="95" s="1"/>
  <c r="V30" i="95"/>
  <c r="H34" i="95"/>
  <c r="I34" i="95" s="1"/>
  <c r="J34" i="95" s="1"/>
  <c r="H35" i="95"/>
  <c r="I35" i="95" s="1"/>
  <c r="J35" i="95" s="1"/>
  <c r="V42" i="95"/>
  <c r="H4" i="95"/>
  <c r="I4" i="95" s="1"/>
  <c r="J4" i="95" s="1"/>
  <c r="K4" i="95" s="1"/>
  <c r="H15" i="95"/>
  <c r="I15" i="95" s="1"/>
  <c r="J15" i="95" s="1"/>
  <c r="V15" i="95"/>
  <c r="H24" i="95"/>
  <c r="I24" i="95" s="1"/>
  <c r="J24" i="95" s="1"/>
  <c r="V24" i="95"/>
  <c r="H51" i="95"/>
  <c r="I51" i="95" s="1"/>
  <c r="J51" i="95" s="1"/>
  <c r="V59" i="95"/>
  <c r="V64" i="95"/>
  <c r="H6" i="95"/>
  <c r="I6" i="95" s="1"/>
  <c r="J6" i="95" s="1"/>
  <c r="H9" i="95"/>
  <c r="I9" i="95" s="1"/>
  <c r="J9" i="95" s="1"/>
  <c r="V10" i="95"/>
  <c r="V14" i="95"/>
  <c r="V23" i="95"/>
  <c r="H29" i="95"/>
  <c r="I29" i="95" s="1"/>
  <c r="J29" i="95" s="1"/>
  <c r="H30" i="95"/>
  <c r="I30" i="95" s="1"/>
  <c r="J30" i="95" s="1"/>
  <c r="V36" i="95"/>
  <c r="V51" i="95"/>
  <c r="R38" i="95"/>
  <c r="H39" i="95"/>
  <c r="I39" i="95" s="1"/>
  <c r="J39" i="95" s="1"/>
  <c r="H13" i="96"/>
  <c r="I13" i="96" s="1"/>
  <c r="J13" i="96" s="1"/>
  <c r="R78" i="95"/>
  <c r="R77" i="95"/>
  <c r="R74" i="95"/>
  <c r="R71" i="95"/>
  <c r="R68" i="95"/>
  <c r="R65" i="95"/>
  <c r="R62" i="95"/>
  <c r="R59" i="95"/>
  <c r="R79" i="95"/>
  <c r="R75" i="95"/>
  <c r="R72" i="95"/>
  <c r="R69" i="95"/>
  <c r="R66" i="95"/>
  <c r="R63" i="95"/>
  <c r="R60" i="95"/>
  <c r="R76" i="95"/>
  <c r="R73" i="95"/>
  <c r="R70" i="95"/>
  <c r="R67" i="95"/>
  <c r="R64" i="95"/>
  <c r="R61" i="95"/>
  <c r="R58" i="95"/>
  <c r="R55" i="95"/>
  <c r="R52" i="95"/>
  <c r="R49" i="95"/>
  <c r="R46" i="95"/>
  <c r="R43" i="95"/>
  <c r="R40" i="95"/>
  <c r="R7" i="95"/>
  <c r="R8" i="95"/>
  <c r="R13" i="95"/>
  <c r="R16" i="95"/>
  <c r="R19" i="95"/>
  <c r="R22" i="95"/>
  <c r="R25" i="95"/>
  <c r="R28" i="95"/>
  <c r="R31" i="95"/>
  <c r="R37" i="95"/>
  <c r="H41" i="95"/>
  <c r="I41" i="95" s="1"/>
  <c r="J41" i="95" s="1"/>
  <c r="R45" i="95"/>
  <c r="H48" i="95"/>
  <c r="I48" i="95" s="1"/>
  <c r="J48" i="95" s="1"/>
  <c r="H50" i="95"/>
  <c r="I50" i="95" s="1"/>
  <c r="J50" i="95" s="1"/>
  <c r="R54" i="95"/>
  <c r="R44" i="95"/>
  <c r="R53" i="95"/>
  <c r="R27" i="95"/>
  <c r="R30" i="95"/>
  <c r="R33" i="95"/>
  <c r="R36" i="95"/>
  <c r="R42" i="95"/>
  <c r="H45" i="95"/>
  <c r="I45" i="95" s="1"/>
  <c r="J45" i="95" s="1"/>
  <c r="R51" i="95"/>
  <c r="H54" i="95"/>
  <c r="I54" i="95" s="1"/>
  <c r="J54" i="95" s="1"/>
  <c r="R56" i="95"/>
  <c r="R57" i="95"/>
  <c r="R5" i="95"/>
  <c r="R11" i="95"/>
  <c r="R35" i="95"/>
  <c r="H36" i="95"/>
  <c r="I36" i="95" s="1"/>
  <c r="J36" i="95" s="1"/>
  <c r="R41" i="95"/>
  <c r="R50" i="95"/>
  <c r="H58" i="95"/>
  <c r="I58" i="95" s="1"/>
  <c r="J58" i="95" s="1"/>
  <c r="H56" i="95"/>
  <c r="I56" i="95" s="1"/>
  <c r="J56" i="95" s="1"/>
  <c r="H59" i="95"/>
  <c r="I59" i="95" s="1"/>
  <c r="J59" i="95" s="1"/>
  <c r="H62" i="95"/>
  <c r="I62" i="95" s="1"/>
  <c r="J62" i="95" s="1"/>
  <c r="H65" i="95"/>
  <c r="I65" i="95" s="1"/>
  <c r="J65" i="95" s="1"/>
  <c r="H68" i="95"/>
  <c r="I68" i="95" s="1"/>
  <c r="J68" i="95" s="1"/>
  <c r="H71" i="95"/>
  <c r="I71" i="95" s="1"/>
  <c r="J71" i="95" s="1"/>
  <c r="H74" i="95"/>
  <c r="I74" i="95" s="1"/>
  <c r="J74" i="95" s="1"/>
  <c r="H12" i="96"/>
  <c r="I12" i="96" s="1"/>
  <c r="J12" i="96" s="1"/>
  <c r="H79" i="95"/>
  <c r="I79" i="95" s="1"/>
  <c r="J79" i="95" s="1"/>
  <c r="R68" i="96"/>
  <c r="R65" i="96"/>
  <c r="R62" i="96"/>
  <c r="R59" i="96"/>
  <c r="R69" i="96"/>
  <c r="R66" i="96"/>
  <c r="R63" i="96"/>
  <c r="R60" i="96"/>
  <c r="R57" i="96"/>
  <c r="R67" i="96"/>
  <c r="R64" i="96"/>
  <c r="R61" i="96"/>
  <c r="R58" i="96"/>
  <c r="R56" i="96"/>
  <c r="R54" i="96"/>
  <c r="R51" i="96"/>
  <c r="R48" i="96"/>
  <c r="R53" i="96"/>
  <c r="R52" i="96"/>
  <c r="R44" i="96"/>
  <c r="R41" i="96"/>
  <c r="R38" i="96"/>
  <c r="R47" i="96"/>
  <c r="R55" i="96"/>
  <c r="R49" i="96"/>
  <c r="R46" i="96"/>
  <c r="R35" i="96"/>
  <c r="R32" i="96"/>
  <c r="R29" i="96"/>
  <c r="R26" i="96"/>
  <c r="R23" i="96"/>
  <c r="R20" i="96"/>
  <c r="R45" i="96"/>
  <c r="R39" i="96"/>
  <c r="R40" i="96"/>
  <c r="R36" i="96"/>
  <c r="R33" i="96"/>
  <c r="R30" i="96"/>
  <c r="R42" i="96"/>
  <c r="R50" i="96"/>
  <c r="R43" i="96"/>
  <c r="R37" i="96"/>
  <c r="R34" i="96"/>
  <c r="R31" i="96"/>
  <c r="R28" i="96"/>
  <c r="R25" i="96"/>
  <c r="R22" i="96"/>
  <c r="R19" i="96"/>
  <c r="R21" i="96"/>
  <c r="R16" i="96"/>
  <c r="R13" i="96"/>
  <c r="R14" i="96"/>
  <c r="R10" i="96"/>
  <c r="R4" i="96"/>
  <c r="R11" i="96"/>
  <c r="R5" i="96"/>
  <c r="V68" i="96"/>
  <c r="V67" i="96"/>
  <c r="V64" i="96"/>
  <c r="V61" i="96"/>
  <c r="V58" i="96"/>
  <c r="V69" i="96"/>
  <c r="V53" i="96"/>
  <c r="V65" i="96"/>
  <c r="V62" i="96"/>
  <c r="V59" i="96"/>
  <c r="V56" i="96"/>
  <c r="V54" i="96"/>
  <c r="V51" i="96"/>
  <c r="V48" i="96"/>
  <c r="V63" i="96"/>
  <c r="V60" i="96"/>
  <c r="V57" i="96"/>
  <c r="V47" i="96"/>
  <c r="V46" i="96"/>
  <c r="V49" i="96"/>
  <c r="V55" i="96"/>
  <c r="V50" i="96"/>
  <c r="V44" i="96"/>
  <c r="V41" i="96"/>
  <c r="V38" i="96"/>
  <c r="V66" i="96"/>
  <c r="V40" i="96"/>
  <c r="V52" i="96"/>
  <c r="V42" i="96"/>
  <c r="V34" i="96"/>
  <c r="V31" i="96"/>
  <c r="V28" i="96"/>
  <c r="V43" i="96"/>
  <c r="V37" i="96"/>
  <c r="V35" i="96"/>
  <c r="V32" i="96"/>
  <c r="V29" i="96"/>
  <c r="V26" i="96"/>
  <c r="V23" i="96"/>
  <c r="V20" i="96"/>
  <c r="V17" i="96"/>
  <c r="V33" i="96"/>
  <c r="V14" i="96"/>
  <c r="V10" i="96"/>
  <c r="V4" i="96"/>
  <c r="Y4" i="96" s="1"/>
  <c r="V45" i="96"/>
  <c r="V11" i="96"/>
  <c r="V36" i="96"/>
  <c r="V15" i="96"/>
  <c r="V12" i="96"/>
  <c r="V39" i="96"/>
  <c r="V27" i="96"/>
  <c r="V25" i="96"/>
  <c r="V24" i="96"/>
  <c r="V22" i="96"/>
  <c r="V18" i="96"/>
  <c r="V30" i="96"/>
  <c r="V19" i="96"/>
  <c r="V16" i="96"/>
  <c r="V13" i="96"/>
  <c r="V8" i="96"/>
  <c r="V7" i="96"/>
  <c r="H21" i="96"/>
  <c r="I21" i="96" s="1"/>
  <c r="J21" i="96" s="1"/>
  <c r="H7" i="96"/>
  <c r="I7" i="96" s="1"/>
  <c r="J7" i="96" s="1"/>
  <c r="H8" i="96"/>
  <c r="I8" i="96" s="1"/>
  <c r="J8" i="96" s="1"/>
  <c r="H15" i="96"/>
  <c r="I15" i="96" s="1"/>
  <c r="J15" i="96" s="1"/>
  <c r="V21" i="96"/>
  <c r="R27" i="96"/>
  <c r="H42" i="96"/>
  <c r="I42" i="96" s="1"/>
  <c r="J42" i="96" s="1"/>
  <c r="H77" i="95"/>
  <c r="I77" i="95" s="1"/>
  <c r="J77" i="95" s="1"/>
  <c r="R3" i="96"/>
  <c r="H6" i="96"/>
  <c r="I6" i="96" s="1"/>
  <c r="J6" i="96" s="1"/>
  <c r="H9" i="96"/>
  <c r="I9" i="96" s="1"/>
  <c r="J9" i="96" s="1"/>
  <c r="R15" i="96"/>
  <c r="H16" i="96"/>
  <c r="I16" i="96" s="1"/>
  <c r="J16" i="96" s="1"/>
  <c r="M9" i="96"/>
  <c r="U9" i="96" s="1"/>
  <c r="M15" i="96"/>
  <c r="U15" i="96" s="1"/>
  <c r="M21" i="96"/>
  <c r="U21" i="96" s="1"/>
  <c r="M27" i="96"/>
  <c r="U27" i="96" s="1"/>
  <c r="M33" i="96"/>
  <c r="U33" i="96" s="1"/>
  <c r="M39" i="96"/>
  <c r="U39" i="96" s="1"/>
  <c r="M45" i="96"/>
  <c r="U45" i="96" s="1"/>
  <c r="M51" i="96"/>
  <c r="U51" i="96" s="1"/>
  <c r="M57" i="96"/>
  <c r="U57" i="96" s="1"/>
  <c r="M63" i="96"/>
  <c r="U63" i="96" s="1"/>
  <c r="M69" i="96"/>
  <c r="U69" i="96" s="1"/>
  <c r="H19" i="96"/>
  <c r="I19" i="96" s="1"/>
  <c r="J19" i="96" s="1"/>
  <c r="H36" i="96"/>
  <c r="I36" i="96" s="1"/>
  <c r="J36" i="96" s="1"/>
  <c r="H39" i="96"/>
  <c r="I39" i="96" s="1"/>
  <c r="J39" i="96" s="1"/>
  <c r="M4" i="96"/>
  <c r="U4" i="96" s="1"/>
  <c r="X4" i="96" s="1"/>
  <c r="M10" i="96"/>
  <c r="U10" i="96" s="1"/>
  <c r="M16" i="96"/>
  <c r="U16" i="96" s="1"/>
  <c r="M22" i="96"/>
  <c r="U22" i="96" s="1"/>
  <c r="M28" i="96"/>
  <c r="U28" i="96" s="1"/>
  <c r="M34" i="96"/>
  <c r="U34" i="96" s="1"/>
  <c r="M40" i="96"/>
  <c r="U40" i="96" s="1"/>
  <c r="M46" i="96"/>
  <c r="U46" i="96" s="1"/>
  <c r="M52" i="96"/>
  <c r="U52" i="96" s="1"/>
  <c r="M58" i="96"/>
  <c r="U58" i="96" s="1"/>
  <c r="M64" i="96"/>
  <c r="U64" i="96" s="1"/>
  <c r="H5" i="96"/>
  <c r="I5" i="96" s="1"/>
  <c r="J5" i="96" s="1"/>
  <c r="H11" i="96"/>
  <c r="I11" i="96" s="1"/>
  <c r="J11" i="96" s="1"/>
  <c r="H17" i="96"/>
  <c r="I17" i="96" s="1"/>
  <c r="J17" i="96" s="1"/>
  <c r="H38" i="96"/>
  <c r="I38" i="96" s="1"/>
  <c r="J38" i="96" s="1"/>
  <c r="H49" i="96"/>
  <c r="I49" i="96" s="1"/>
  <c r="J49" i="96" s="1"/>
  <c r="H33" i="96"/>
  <c r="I33" i="96" s="1"/>
  <c r="J33" i="96" s="1"/>
  <c r="H24" i="96"/>
  <c r="I24" i="96" s="1"/>
  <c r="J24" i="96" s="1"/>
  <c r="H27" i="96"/>
  <c r="I27" i="96" s="1"/>
  <c r="J27" i="96" s="1"/>
  <c r="M7" i="96"/>
  <c r="U7" i="96" s="1"/>
  <c r="M13" i="96"/>
  <c r="U13" i="96" s="1"/>
  <c r="M19" i="96"/>
  <c r="U19" i="96" s="1"/>
  <c r="M25" i="96"/>
  <c r="U25" i="96" s="1"/>
  <c r="M31" i="96"/>
  <c r="U31" i="96" s="1"/>
  <c r="M37" i="96"/>
  <c r="U37" i="96" s="1"/>
  <c r="M43" i="96"/>
  <c r="U43" i="96" s="1"/>
  <c r="M49" i="96"/>
  <c r="U49" i="96" s="1"/>
  <c r="M55" i="96"/>
  <c r="U55" i="96" s="1"/>
  <c r="M61" i="96"/>
  <c r="U61" i="96" s="1"/>
  <c r="H30" i="96"/>
  <c r="I30" i="96" s="1"/>
  <c r="J30" i="96" s="1"/>
  <c r="H22" i="96"/>
  <c r="I22" i="96" s="1"/>
  <c r="J22" i="96" s="1"/>
  <c r="H25" i="96"/>
  <c r="I25" i="96" s="1"/>
  <c r="J25" i="96" s="1"/>
  <c r="H28" i="96"/>
  <c r="I28" i="96" s="1"/>
  <c r="J28" i="96" s="1"/>
  <c r="H31" i="96"/>
  <c r="I31" i="96" s="1"/>
  <c r="J31" i="96" s="1"/>
  <c r="H34" i="96"/>
  <c r="I34" i="96" s="1"/>
  <c r="J34" i="96" s="1"/>
  <c r="H37" i="96"/>
  <c r="I37" i="96" s="1"/>
  <c r="J37" i="96" s="1"/>
  <c r="H45" i="96"/>
  <c r="I45" i="96" s="1"/>
  <c r="J45" i="96" s="1"/>
  <c r="H43" i="96"/>
  <c r="I43" i="96" s="1"/>
  <c r="J43" i="96" s="1"/>
  <c r="H40" i="96"/>
  <c r="I40" i="96" s="1"/>
  <c r="J40" i="96" s="1"/>
  <c r="H63" i="96"/>
  <c r="I63" i="96" s="1"/>
  <c r="J63" i="96" s="1"/>
  <c r="H46" i="96"/>
  <c r="I46" i="96" s="1"/>
  <c r="J46" i="96" s="1"/>
  <c r="H50" i="96"/>
  <c r="I50" i="96" s="1"/>
  <c r="J50" i="96" s="1"/>
  <c r="H60" i="96"/>
  <c r="I60" i="96" s="1"/>
  <c r="J60" i="96" s="1"/>
  <c r="H52" i="96"/>
  <c r="I52" i="96" s="1"/>
  <c r="J52" i="96" s="1"/>
  <c r="H57" i="96"/>
  <c r="I57" i="96" s="1"/>
  <c r="J57" i="96" s="1"/>
  <c r="H47" i="96"/>
  <c r="I47" i="96" s="1"/>
  <c r="J47" i="96" s="1"/>
  <c r="H55" i="96"/>
  <c r="I55" i="96" s="1"/>
  <c r="J55" i="96" s="1"/>
  <c r="H56" i="96"/>
  <c r="I56" i="96" s="1"/>
  <c r="J56" i="96" s="1"/>
  <c r="H53" i="96"/>
  <c r="I53" i="96" s="1"/>
  <c r="J53" i="96" s="1"/>
  <c r="H67" i="96"/>
  <c r="I67" i="96" s="1"/>
  <c r="J67" i="96" s="1"/>
  <c r="AI3" i="88" l="1"/>
  <c r="AI3" i="27"/>
  <c r="AG4" i="82"/>
  <c r="AP4" i="82" s="1"/>
  <c r="AF4" i="82"/>
  <c r="AO4" i="82" s="1"/>
  <c r="AE4" i="82"/>
  <c r="W5" i="82"/>
  <c r="AF4" i="29"/>
  <c r="AE4" i="29"/>
  <c r="W5" i="29"/>
  <c r="AG4" i="29"/>
  <c r="I14" i="7"/>
  <c r="J14" i="7" s="1"/>
  <c r="AE4" i="61"/>
  <c r="AG4" i="61"/>
  <c r="W5" i="61"/>
  <c r="AF4" i="61"/>
  <c r="AO4" i="61" s="1"/>
  <c r="W5" i="51"/>
  <c r="AG4" i="51"/>
  <c r="AF4" i="51"/>
  <c r="AE4" i="51"/>
  <c r="AG4" i="31"/>
  <c r="AP4" i="31" s="1"/>
  <c r="AF4" i="31"/>
  <c r="AE4" i="31"/>
  <c r="W5" i="31"/>
  <c r="I21" i="15"/>
  <c r="J21" i="15" s="1"/>
  <c r="I5" i="2"/>
  <c r="J5" i="2" s="1"/>
  <c r="W5" i="69"/>
  <c r="AG4" i="69"/>
  <c r="AF4" i="69"/>
  <c r="AO4" i="69" s="1"/>
  <c r="AE4" i="69"/>
  <c r="AG5" i="70"/>
  <c r="AF5" i="70"/>
  <c r="AE5" i="70"/>
  <c r="W6" i="70"/>
  <c r="K6" i="73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W5" i="67"/>
  <c r="AG4" i="67"/>
  <c r="AF4" i="67"/>
  <c r="AE4" i="67"/>
  <c r="AG4" i="43"/>
  <c r="AP4" i="43" s="1"/>
  <c r="AF4" i="43"/>
  <c r="AO4" i="43" s="1"/>
  <c r="AE4" i="43"/>
  <c r="W5" i="43"/>
  <c r="AG4" i="33"/>
  <c r="AP4" i="33" s="1"/>
  <c r="AF4" i="33"/>
  <c r="AO4" i="33" s="1"/>
  <c r="AE4" i="33"/>
  <c r="W5" i="33"/>
  <c r="AG4" i="27"/>
  <c r="AE4" i="27"/>
  <c r="W5" i="27"/>
  <c r="AF4" i="27"/>
  <c r="AO4" i="27" s="1"/>
  <c r="I9" i="11"/>
  <c r="J9" i="11" s="1"/>
  <c r="I5" i="20"/>
  <c r="J5" i="20" s="1"/>
  <c r="I22" i="23"/>
  <c r="J22" i="23" s="1"/>
  <c r="AG4" i="76"/>
  <c r="AF4" i="76"/>
  <c r="W5" i="76"/>
  <c r="AE4" i="76"/>
  <c r="AH4" i="88"/>
  <c r="Z4" i="88"/>
  <c r="AR3" i="88"/>
  <c r="AI3" i="85"/>
  <c r="AH3" i="80"/>
  <c r="AQ3" i="80" s="1"/>
  <c r="K6" i="79"/>
  <c r="AN3" i="78"/>
  <c r="AH4" i="74"/>
  <c r="Z4" i="74"/>
  <c r="P3" i="72"/>
  <c r="AF3" i="72" s="1"/>
  <c r="AO3" i="72" s="1"/>
  <c r="AE3" i="72"/>
  <c r="AI3" i="77"/>
  <c r="I8" i="71"/>
  <c r="J8" i="71" s="1"/>
  <c r="I7" i="72"/>
  <c r="J7" i="72" s="1"/>
  <c r="Y5" i="61"/>
  <c r="P3" i="66"/>
  <c r="AF3" i="66" s="1"/>
  <c r="AO3" i="66" s="1"/>
  <c r="AE3" i="66"/>
  <c r="I23" i="59"/>
  <c r="J23" i="59" s="1"/>
  <c r="I20" i="59"/>
  <c r="J20" i="59" s="1"/>
  <c r="I17" i="59"/>
  <c r="J17" i="59" s="1"/>
  <c r="I14" i="59"/>
  <c r="J14" i="59" s="1"/>
  <c r="I7" i="68"/>
  <c r="J7" i="68" s="1"/>
  <c r="AE3" i="61"/>
  <c r="P3" i="61"/>
  <c r="AF3" i="61" s="1"/>
  <c r="AO3" i="61" s="1"/>
  <c r="AE3" i="58"/>
  <c r="P3" i="58"/>
  <c r="AF3" i="58" s="1"/>
  <c r="AO3" i="58" s="1"/>
  <c r="I9" i="72"/>
  <c r="J9" i="72" s="1"/>
  <c r="I15" i="64"/>
  <c r="J15" i="64" s="1"/>
  <c r="AQ4" i="66"/>
  <c r="I11" i="55"/>
  <c r="J11" i="55" s="1"/>
  <c r="I17" i="50"/>
  <c r="J17" i="50" s="1"/>
  <c r="AE3" i="70"/>
  <c r="P3" i="70"/>
  <c r="AF3" i="70" s="1"/>
  <c r="AO3" i="70" s="1"/>
  <c r="AH3" i="63"/>
  <c r="AQ3" i="63" s="1"/>
  <c r="K5" i="57"/>
  <c r="I9" i="50"/>
  <c r="J9" i="50" s="1"/>
  <c r="I17" i="72"/>
  <c r="J17" i="72" s="1"/>
  <c r="K5" i="58"/>
  <c r="K6" i="58" s="1"/>
  <c r="I16" i="56"/>
  <c r="J16" i="56" s="1"/>
  <c r="I12" i="72"/>
  <c r="J12" i="72" s="1"/>
  <c r="AH4" i="60"/>
  <c r="AE4" i="47"/>
  <c r="AG4" i="47"/>
  <c r="AF4" i="47"/>
  <c r="W5" i="47"/>
  <c r="I23" i="56"/>
  <c r="J23" i="56" s="1"/>
  <c r="AH4" i="51"/>
  <c r="I6" i="50"/>
  <c r="J6" i="50" s="1"/>
  <c r="AR3" i="47"/>
  <c r="I16" i="50"/>
  <c r="J16" i="50" s="1"/>
  <c r="I8" i="52"/>
  <c r="J8" i="52" s="1"/>
  <c r="AH4" i="38"/>
  <c r="AQ4" i="38" s="1"/>
  <c r="K5" i="38"/>
  <c r="K6" i="38" s="1"/>
  <c r="K7" i="38" s="1"/>
  <c r="K8" i="38" s="1"/>
  <c r="AH4" i="36"/>
  <c r="AQ4" i="36" s="1"/>
  <c r="AN3" i="35"/>
  <c r="AI3" i="35"/>
  <c r="AH3" i="35"/>
  <c r="AQ3" i="35" s="1"/>
  <c r="K5" i="37"/>
  <c r="K6" i="37" s="1"/>
  <c r="K7" i="37" s="1"/>
  <c r="K8" i="37" s="1"/>
  <c r="AI3" i="36"/>
  <c r="K5" i="33"/>
  <c r="AN3" i="28"/>
  <c r="AI3" i="28"/>
  <c r="AN3" i="20"/>
  <c r="H11" i="19"/>
  <c r="H5" i="19"/>
  <c r="H10" i="19"/>
  <c r="H18" i="56"/>
  <c r="H12" i="56"/>
  <c r="H10" i="56"/>
  <c r="H21" i="56"/>
  <c r="H15" i="56"/>
  <c r="H7" i="56"/>
  <c r="H4" i="56"/>
  <c r="H20" i="56"/>
  <c r="H14" i="56"/>
  <c r="H9" i="56"/>
  <c r="H6" i="56"/>
  <c r="H23" i="68"/>
  <c r="H22" i="68"/>
  <c r="H21" i="68"/>
  <c r="H20" i="68"/>
  <c r="H19" i="68"/>
  <c r="H18" i="68"/>
  <c r="H17" i="68"/>
  <c r="H16" i="68"/>
  <c r="H14" i="68"/>
  <c r="H13" i="68"/>
  <c r="H12" i="68"/>
  <c r="H11" i="68"/>
  <c r="H4" i="68"/>
  <c r="H23" i="67"/>
  <c r="H22" i="67"/>
  <c r="H21" i="67"/>
  <c r="H20" i="67"/>
  <c r="H19" i="67"/>
  <c r="H18" i="67"/>
  <c r="H17" i="67"/>
  <c r="H16" i="67"/>
  <c r="H15" i="67"/>
  <c r="H14" i="67"/>
  <c r="H13" i="67"/>
  <c r="H12" i="67"/>
  <c r="H7" i="67"/>
  <c r="H6" i="67"/>
  <c r="H9" i="67"/>
  <c r="H4" i="67"/>
  <c r="H8" i="67"/>
  <c r="H32" i="30"/>
  <c r="I32" i="30" s="1"/>
  <c r="J32" i="30" s="1"/>
  <c r="Q9" i="30"/>
  <c r="Q89" i="30"/>
  <c r="Q86" i="30"/>
  <c r="Q83" i="30"/>
  <c r="Q80" i="30"/>
  <c r="Q77" i="30"/>
  <c r="Q74" i="30"/>
  <c r="Q71" i="30"/>
  <c r="Q68" i="30"/>
  <c r="Q65" i="30"/>
  <c r="Q62" i="30"/>
  <c r="Q59" i="30"/>
  <c r="Q56" i="30"/>
  <c r="Q53" i="30"/>
  <c r="Q50" i="30"/>
  <c r="Q47" i="30"/>
  <c r="Q44" i="30"/>
  <c r="Q41" i="30"/>
  <c r="Q38" i="30"/>
  <c r="Q35" i="30"/>
  <c r="Q32" i="30"/>
  <c r="Q29" i="30"/>
  <c r="Q26" i="30"/>
  <c r="Q23" i="30"/>
  <c r="Q20" i="30"/>
  <c r="Q17" i="30"/>
  <c r="Q14" i="30"/>
  <c r="Q10" i="30"/>
  <c r="Q11" i="30"/>
  <c r="Q5" i="30"/>
  <c r="Q87" i="30"/>
  <c r="Q84" i="30"/>
  <c r="Q81" i="30"/>
  <c r="Q78" i="30"/>
  <c r="Q75" i="30"/>
  <c r="Q72" i="30"/>
  <c r="Q69" i="30"/>
  <c r="Q66" i="30"/>
  <c r="Q63" i="30"/>
  <c r="Q60" i="30"/>
  <c r="Q57" i="30"/>
  <c r="Q54" i="30"/>
  <c r="Q51" i="30"/>
  <c r="Q48" i="30"/>
  <c r="Q45" i="30"/>
  <c r="Q42" i="30"/>
  <c r="Q39" i="30"/>
  <c r="Q36" i="30"/>
  <c r="Q33" i="30"/>
  <c r="Q30" i="30"/>
  <c r="Q27" i="30"/>
  <c r="Q24" i="30"/>
  <c r="Q21" i="30"/>
  <c r="Q18" i="30"/>
  <c r="Q15" i="30"/>
  <c r="Q12" i="30"/>
  <c r="Q6" i="30"/>
  <c r="Q88" i="30"/>
  <c r="Q85" i="30"/>
  <c r="Q82" i="30"/>
  <c r="Q79" i="30"/>
  <c r="Q76" i="30"/>
  <c r="Q73" i="30"/>
  <c r="Q70" i="30"/>
  <c r="Q67" i="30"/>
  <c r="Q64" i="30"/>
  <c r="Q61" i="30"/>
  <c r="Q58" i="30"/>
  <c r="Q55" i="30"/>
  <c r="Q52" i="30"/>
  <c r="Q49" i="30"/>
  <c r="Q46" i="30"/>
  <c r="Q43" i="30"/>
  <c r="Q40" i="30"/>
  <c r="Q37" i="30"/>
  <c r="Q34" i="30"/>
  <c r="Q31" i="30"/>
  <c r="Q28" i="30"/>
  <c r="Q25" i="30"/>
  <c r="Q22" i="30"/>
  <c r="Q19" i="30"/>
  <c r="Q16" i="30"/>
  <c r="Q13" i="30"/>
  <c r="Q8" i="30"/>
  <c r="Q7" i="30"/>
  <c r="Q9" i="36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0" i="36"/>
  <c r="Q11" i="36"/>
  <c r="Q5" i="36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6" i="36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79" i="43"/>
  <c r="Q76" i="43"/>
  <c r="Q73" i="43"/>
  <c r="Q70" i="43"/>
  <c r="Q67" i="43"/>
  <c r="Q64" i="43"/>
  <c r="Q61" i="43"/>
  <c r="Q58" i="43"/>
  <c r="Q55" i="43"/>
  <c r="Q52" i="43"/>
  <c r="Q49" i="43"/>
  <c r="Q46" i="43"/>
  <c r="Q43" i="43"/>
  <c r="Q40" i="43"/>
  <c r="Q37" i="43"/>
  <c r="Q34" i="43"/>
  <c r="Q31" i="43"/>
  <c r="Q28" i="43"/>
  <c r="Q25" i="43"/>
  <c r="Q22" i="43"/>
  <c r="Q19" i="43"/>
  <c r="Q16" i="43"/>
  <c r="Q13" i="43"/>
  <c r="Q8" i="43"/>
  <c r="Q7" i="43"/>
  <c r="Q9" i="43"/>
  <c r="Q77" i="43"/>
  <c r="Q74" i="43"/>
  <c r="Q71" i="43"/>
  <c r="Q68" i="43"/>
  <c r="Q65" i="43"/>
  <c r="Q62" i="43"/>
  <c r="Q59" i="43"/>
  <c r="Q56" i="43"/>
  <c r="Q53" i="43"/>
  <c r="Q50" i="43"/>
  <c r="Q47" i="43"/>
  <c r="Q44" i="43"/>
  <c r="Q41" i="43"/>
  <c r="Q38" i="43"/>
  <c r="Q35" i="43"/>
  <c r="Q32" i="43"/>
  <c r="Q29" i="43"/>
  <c r="Q26" i="43"/>
  <c r="Q23" i="43"/>
  <c r="Q20" i="43"/>
  <c r="Q17" i="43"/>
  <c r="Q14" i="43"/>
  <c r="Q10" i="43"/>
  <c r="Q11" i="43"/>
  <c r="Q5" i="43"/>
  <c r="Q78" i="43"/>
  <c r="Q75" i="43"/>
  <c r="Q72" i="43"/>
  <c r="Q69" i="43"/>
  <c r="Q66" i="43"/>
  <c r="Q63" i="43"/>
  <c r="Q60" i="43"/>
  <c r="Q57" i="43"/>
  <c r="Q54" i="43"/>
  <c r="Q51" i="43"/>
  <c r="Q48" i="43"/>
  <c r="Q45" i="43"/>
  <c r="Q42" i="43"/>
  <c r="Q39" i="43"/>
  <c r="Q36" i="43"/>
  <c r="Q33" i="43"/>
  <c r="Q30" i="43"/>
  <c r="Q27" i="43"/>
  <c r="Q24" i="43"/>
  <c r="Q21" i="43"/>
  <c r="Q18" i="43"/>
  <c r="Q15" i="43"/>
  <c r="Q12" i="43"/>
  <c r="Q6" i="43"/>
  <c r="Q68" i="76"/>
  <c r="Q69" i="76"/>
  <c r="Q67" i="76"/>
  <c r="Q65" i="76"/>
  <c r="Q64" i="76"/>
  <c r="Q61" i="76"/>
  <c r="Q58" i="76"/>
  <c r="Q55" i="76"/>
  <c r="Q52" i="76"/>
  <c r="Q49" i="76"/>
  <c r="Q46" i="76"/>
  <c r="Q43" i="76"/>
  <c r="Q40" i="76"/>
  <c r="Q37" i="76"/>
  <c r="Q34" i="76"/>
  <c r="Q31" i="76"/>
  <c r="Q28" i="76"/>
  <c r="Q25" i="76"/>
  <c r="Q22" i="76"/>
  <c r="Q19" i="76"/>
  <c r="Q16" i="76"/>
  <c r="Q13" i="76"/>
  <c r="Q8" i="76"/>
  <c r="Q7" i="76"/>
  <c r="Q9" i="76"/>
  <c r="Q66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57" i="76"/>
  <c r="Q48" i="76"/>
  <c r="Q39" i="76"/>
  <c r="Q30" i="76"/>
  <c r="Q21" i="76"/>
  <c r="Q12" i="76"/>
  <c r="Q11" i="76"/>
  <c r="Q63" i="76"/>
  <c r="Q54" i="76"/>
  <c r="Q45" i="76"/>
  <c r="Q36" i="76"/>
  <c r="Q27" i="76"/>
  <c r="Q18" i="76"/>
  <c r="Q6" i="76"/>
  <c r="Q5" i="76"/>
  <c r="Q60" i="76"/>
  <c r="Q51" i="76"/>
  <c r="Q42" i="76"/>
  <c r="Q33" i="76"/>
  <c r="Q24" i="76"/>
  <c r="Q15" i="76"/>
  <c r="Q78" i="79"/>
  <c r="Q75" i="79"/>
  <c r="Q72" i="79"/>
  <c r="Q69" i="79"/>
  <c r="Q66" i="79"/>
  <c r="Q63" i="79"/>
  <c r="Q79" i="79"/>
  <c r="Q76" i="79"/>
  <c r="Q73" i="79"/>
  <c r="Q70" i="79"/>
  <c r="Q67" i="79"/>
  <c r="Q64" i="79"/>
  <c r="Q61" i="79"/>
  <c r="Q58" i="79"/>
  <c r="Q55" i="79"/>
  <c r="Q52" i="79"/>
  <c r="Q49" i="79"/>
  <c r="Q46" i="79"/>
  <c r="Q43" i="79"/>
  <c r="Q40" i="79"/>
  <c r="Q37" i="79"/>
  <c r="Q34" i="79"/>
  <c r="Q31" i="79"/>
  <c r="Q28" i="79"/>
  <c r="Q25" i="79"/>
  <c r="Q22" i="79"/>
  <c r="Q19" i="79"/>
  <c r="Q16" i="79"/>
  <c r="Q13" i="79"/>
  <c r="Q8" i="79"/>
  <c r="Q7" i="79"/>
  <c r="Q9" i="79"/>
  <c r="Q74" i="79"/>
  <c r="Q65" i="79"/>
  <c r="Q47" i="79"/>
  <c r="Q45" i="79"/>
  <c r="Q38" i="79"/>
  <c r="Q36" i="79"/>
  <c r="Q29" i="79"/>
  <c r="Q27" i="79"/>
  <c r="Q20" i="79"/>
  <c r="Q18" i="79"/>
  <c r="Q10" i="79"/>
  <c r="Q60" i="79"/>
  <c r="Q59" i="79"/>
  <c r="Q54" i="79"/>
  <c r="Q11" i="79"/>
  <c r="Q77" i="79"/>
  <c r="Q68" i="79"/>
  <c r="Q50" i="79"/>
  <c r="Q48" i="79"/>
  <c r="Q41" i="79"/>
  <c r="Q39" i="79"/>
  <c r="Q32" i="79"/>
  <c r="Q30" i="79"/>
  <c r="Q23" i="79"/>
  <c r="Q21" i="79"/>
  <c r="Q14" i="79"/>
  <c r="Q12" i="79"/>
  <c r="Q5" i="79"/>
  <c r="Q57" i="79"/>
  <c r="Q56" i="79"/>
  <c r="Q6" i="79"/>
  <c r="Q71" i="79"/>
  <c r="Q62" i="79"/>
  <c r="Q53" i="79"/>
  <c r="Q51" i="79"/>
  <c r="Q44" i="79"/>
  <c r="Q42" i="79"/>
  <c r="Q35" i="79"/>
  <c r="Q33" i="79"/>
  <c r="Q26" i="79"/>
  <c r="Q24" i="79"/>
  <c r="Q17" i="79"/>
  <c r="Q15" i="79"/>
  <c r="Q9" i="84"/>
  <c r="Q69" i="84"/>
  <c r="Q66" i="84"/>
  <c r="Q63" i="84"/>
  <c r="Q60" i="84"/>
  <c r="Q57" i="84"/>
  <c r="Q54" i="84"/>
  <c r="Q51" i="84"/>
  <c r="Q48" i="84"/>
  <c r="Q45" i="84"/>
  <c r="Q42" i="84"/>
  <c r="Q39" i="84"/>
  <c r="Q36" i="84"/>
  <c r="Q33" i="84"/>
  <c r="Q30" i="84"/>
  <c r="Q27" i="84"/>
  <c r="Q24" i="84"/>
  <c r="Q21" i="84"/>
  <c r="Q18" i="84"/>
  <c r="Q15" i="84"/>
  <c r="Q12" i="84"/>
  <c r="Q6" i="84"/>
  <c r="Q65" i="84"/>
  <c r="Q64" i="84"/>
  <c r="Q56" i="84"/>
  <c r="Q55" i="84"/>
  <c r="Q47" i="84"/>
  <c r="Q46" i="84"/>
  <c r="Q38" i="84"/>
  <c r="Q37" i="84"/>
  <c r="Q29" i="84"/>
  <c r="Q28" i="84"/>
  <c r="Q20" i="84"/>
  <c r="Q19" i="84"/>
  <c r="Q10" i="84"/>
  <c r="Q5" i="84"/>
  <c r="Q11" i="84"/>
  <c r="Q8" i="84"/>
  <c r="Q7" i="84"/>
  <c r="Q68" i="84"/>
  <c r="Q67" i="84"/>
  <c r="Q59" i="84"/>
  <c r="Q58" i="84"/>
  <c r="Q50" i="84"/>
  <c r="Q49" i="84"/>
  <c r="Q41" i="84"/>
  <c r="Q40" i="84"/>
  <c r="Q32" i="84"/>
  <c r="Q31" i="84"/>
  <c r="Q23" i="84"/>
  <c r="Q22" i="84"/>
  <c r="Q14" i="84"/>
  <c r="Q13" i="84"/>
  <c r="Q62" i="84"/>
  <c r="Q61" i="84"/>
  <c r="Q53" i="84"/>
  <c r="Q52" i="84"/>
  <c r="Q44" i="84"/>
  <c r="Q43" i="84"/>
  <c r="Q35" i="84"/>
  <c r="Q34" i="84"/>
  <c r="Q26" i="84"/>
  <c r="Q25" i="84"/>
  <c r="Q17" i="84"/>
  <c r="Q16" i="84"/>
  <c r="Q68" i="92"/>
  <c r="Q65" i="92"/>
  <c r="Q62" i="92"/>
  <c r="Q59" i="92"/>
  <c r="Q56" i="92"/>
  <c r="Q53" i="92"/>
  <c r="Q50" i="92"/>
  <c r="Q47" i="92"/>
  <c r="Q44" i="92"/>
  <c r="Q41" i="92"/>
  <c r="Q38" i="92"/>
  <c r="Q35" i="92"/>
  <c r="Q32" i="92"/>
  <c r="Q29" i="92"/>
  <c r="Q69" i="92"/>
  <c r="Q66" i="92"/>
  <c r="Q67" i="92"/>
  <c r="Q60" i="92"/>
  <c r="Q58" i="92"/>
  <c r="Q51" i="92"/>
  <c r="Q49" i="92"/>
  <c r="Q42" i="92"/>
  <c r="Q40" i="92"/>
  <c r="Q33" i="92"/>
  <c r="Q31" i="92"/>
  <c r="Q24" i="92"/>
  <c r="Q21" i="92"/>
  <c r="Q18" i="92"/>
  <c r="Q15" i="92"/>
  <c r="Q12" i="92"/>
  <c r="Q6" i="92"/>
  <c r="Q64" i="92"/>
  <c r="Q63" i="92"/>
  <c r="Q61" i="92"/>
  <c r="Q54" i="92"/>
  <c r="Q52" i="92"/>
  <c r="Q45" i="92"/>
  <c r="Q43" i="92"/>
  <c r="Q36" i="92"/>
  <c r="Q34" i="92"/>
  <c r="Q27" i="92"/>
  <c r="Q25" i="92"/>
  <c r="Q22" i="92"/>
  <c r="Q19" i="92"/>
  <c r="Q16" i="92"/>
  <c r="Q13" i="92"/>
  <c r="Q8" i="92"/>
  <c r="Q7" i="92"/>
  <c r="Q23" i="92"/>
  <c r="Q10" i="92"/>
  <c r="Q9" i="92"/>
  <c r="Q5" i="92"/>
  <c r="Q30" i="92"/>
  <c r="Q28" i="92"/>
  <c r="Q11" i="92"/>
  <c r="Q39" i="92"/>
  <c r="Q37" i="92"/>
  <c r="Q48" i="92"/>
  <c r="Q46" i="92"/>
  <c r="Q26" i="92"/>
  <c r="Q20" i="92"/>
  <c r="Q57" i="92"/>
  <c r="Q55" i="92"/>
  <c r="Q17" i="92"/>
  <c r="Q14" i="92"/>
  <c r="H9" i="17"/>
  <c r="I9" i="17" s="1"/>
  <c r="J9" i="17" s="1"/>
  <c r="H8" i="17"/>
  <c r="I8" i="17" s="1"/>
  <c r="J8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7" i="17"/>
  <c r="I7" i="17" s="1"/>
  <c r="J7" i="17" s="1"/>
  <c r="H6" i="17"/>
  <c r="I6" i="17" s="1"/>
  <c r="J6" i="17" s="1"/>
  <c r="H5" i="17"/>
  <c r="I5" i="17" s="1"/>
  <c r="J5" i="17" s="1"/>
  <c r="H9" i="12"/>
  <c r="H4" i="12"/>
  <c r="H8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7" i="12"/>
  <c r="H6" i="12"/>
  <c r="H54" i="30"/>
  <c r="I54" i="30" s="1"/>
  <c r="J54" i="30" s="1"/>
  <c r="H48" i="28"/>
  <c r="I48" i="28" s="1"/>
  <c r="J48" i="28" s="1"/>
  <c r="H26" i="28"/>
  <c r="I26" i="28" s="1"/>
  <c r="J26" i="28" s="1"/>
  <c r="H7" i="28"/>
  <c r="I7" i="28" s="1"/>
  <c r="J7" i="28" s="1"/>
  <c r="H78" i="27"/>
  <c r="I78" i="27" s="1"/>
  <c r="J78" i="27" s="1"/>
  <c r="H75" i="27"/>
  <c r="I75" i="27" s="1"/>
  <c r="J75" i="27" s="1"/>
  <c r="H72" i="27"/>
  <c r="I72" i="27" s="1"/>
  <c r="J72" i="27" s="1"/>
  <c r="H69" i="27"/>
  <c r="I69" i="27" s="1"/>
  <c r="J69" i="27" s="1"/>
  <c r="H66" i="27"/>
  <c r="I66" i="27" s="1"/>
  <c r="J66" i="27" s="1"/>
  <c r="H63" i="27"/>
  <c r="I63" i="27" s="1"/>
  <c r="J63" i="27" s="1"/>
  <c r="H60" i="27"/>
  <c r="I60" i="27" s="1"/>
  <c r="J60" i="27" s="1"/>
  <c r="H57" i="27"/>
  <c r="I57" i="27" s="1"/>
  <c r="J57" i="27" s="1"/>
  <c r="H54" i="27"/>
  <c r="I54" i="27" s="1"/>
  <c r="J54" i="27" s="1"/>
  <c r="H51" i="27"/>
  <c r="I51" i="27" s="1"/>
  <c r="J51" i="27" s="1"/>
  <c r="H48" i="27"/>
  <c r="I48" i="27" s="1"/>
  <c r="J48" i="27" s="1"/>
  <c r="H45" i="27"/>
  <c r="I45" i="27" s="1"/>
  <c r="J45" i="27" s="1"/>
  <c r="H42" i="27"/>
  <c r="I42" i="27" s="1"/>
  <c r="J42" i="27" s="1"/>
  <c r="H39" i="27"/>
  <c r="I39" i="27" s="1"/>
  <c r="J39" i="27" s="1"/>
  <c r="H36" i="27"/>
  <c r="I36" i="27" s="1"/>
  <c r="J36" i="27" s="1"/>
  <c r="H33" i="27"/>
  <c r="I33" i="27" s="1"/>
  <c r="J33" i="27" s="1"/>
  <c r="H30" i="27"/>
  <c r="I30" i="27" s="1"/>
  <c r="J30" i="27" s="1"/>
  <c r="H27" i="27"/>
  <c r="I27" i="27" s="1"/>
  <c r="J27" i="27" s="1"/>
  <c r="H24" i="27"/>
  <c r="I24" i="27" s="1"/>
  <c r="J24" i="27" s="1"/>
  <c r="H21" i="27"/>
  <c r="I21" i="27" s="1"/>
  <c r="J21" i="27" s="1"/>
  <c r="H18" i="27"/>
  <c r="I18" i="27" s="1"/>
  <c r="J18" i="27" s="1"/>
  <c r="H15" i="27"/>
  <c r="I15" i="27" s="1"/>
  <c r="J15" i="27" s="1"/>
  <c r="H12" i="27"/>
  <c r="I12" i="27" s="1"/>
  <c r="J12" i="27" s="1"/>
  <c r="H6" i="27"/>
  <c r="I6" i="27" s="1"/>
  <c r="J6" i="27" s="1"/>
  <c r="H79" i="27"/>
  <c r="I79" i="27" s="1"/>
  <c r="J79" i="27" s="1"/>
  <c r="H76" i="27"/>
  <c r="I76" i="27" s="1"/>
  <c r="J76" i="27" s="1"/>
  <c r="H73" i="27"/>
  <c r="I73" i="27" s="1"/>
  <c r="J73" i="27" s="1"/>
  <c r="H70" i="27"/>
  <c r="I70" i="27" s="1"/>
  <c r="J70" i="27" s="1"/>
  <c r="H67" i="27"/>
  <c r="I67" i="27" s="1"/>
  <c r="J67" i="27" s="1"/>
  <c r="H64" i="27"/>
  <c r="I64" i="27" s="1"/>
  <c r="J64" i="27" s="1"/>
  <c r="H61" i="27"/>
  <c r="I61" i="27" s="1"/>
  <c r="J61" i="27" s="1"/>
  <c r="H58" i="27"/>
  <c r="I58" i="27" s="1"/>
  <c r="J58" i="27" s="1"/>
  <c r="H55" i="27"/>
  <c r="I55" i="27" s="1"/>
  <c r="J55" i="27" s="1"/>
  <c r="H52" i="27"/>
  <c r="I52" i="27" s="1"/>
  <c r="J52" i="27" s="1"/>
  <c r="H49" i="27"/>
  <c r="I49" i="27" s="1"/>
  <c r="J49" i="27" s="1"/>
  <c r="H46" i="27"/>
  <c r="I46" i="27" s="1"/>
  <c r="J46" i="27" s="1"/>
  <c r="H43" i="27"/>
  <c r="I43" i="27" s="1"/>
  <c r="J43" i="27" s="1"/>
  <c r="H40" i="27"/>
  <c r="I40" i="27" s="1"/>
  <c r="J40" i="27" s="1"/>
  <c r="H37" i="27"/>
  <c r="I37" i="27" s="1"/>
  <c r="J37" i="27" s="1"/>
  <c r="H34" i="27"/>
  <c r="I34" i="27" s="1"/>
  <c r="J34" i="27" s="1"/>
  <c r="H31" i="27"/>
  <c r="I31" i="27" s="1"/>
  <c r="J31" i="27" s="1"/>
  <c r="H28" i="27"/>
  <c r="I28" i="27" s="1"/>
  <c r="J28" i="27" s="1"/>
  <c r="H25" i="27"/>
  <c r="I25" i="27" s="1"/>
  <c r="J25" i="27" s="1"/>
  <c r="H22" i="27"/>
  <c r="I22" i="27" s="1"/>
  <c r="J22" i="27" s="1"/>
  <c r="H19" i="27"/>
  <c r="I19" i="27" s="1"/>
  <c r="J19" i="27" s="1"/>
  <c r="H16" i="27"/>
  <c r="I16" i="27" s="1"/>
  <c r="J16" i="27" s="1"/>
  <c r="H13" i="27"/>
  <c r="I13" i="27" s="1"/>
  <c r="J13" i="27" s="1"/>
  <c r="H8" i="27"/>
  <c r="I8" i="27" s="1"/>
  <c r="J8" i="27" s="1"/>
  <c r="H7" i="27"/>
  <c r="I7" i="27" s="1"/>
  <c r="J7" i="27" s="1"/>
  <c r="H4" i="27"/>
  <c r="I4" i="27" s="1"/>
  <c r="J4" i="27" s="1"/>
  <c r="K4" i="27" s="1"/>
  <c r="H11" i="34"/>
  <c r="I11" i="34" s="1"/>
  <c r="J11" i="34" s="1"/>
  <c r="H5" i="34"/>
  <c r="I5" i="34" s="1"/>
  <c r="J5" i="34" s="1"/>
  <c r="H87" i="34"/>
  <c r="I87" i="34" s="1"/>
  <c r="J87" i="34" s="1"/>
  <c r="H84" i="34"/>
  <c r="I84" i="34" s="1"/>
  <c r="J84" i="34" s="1"/>
  <c r="H81" i="34"/>
  <c r="I81" i="34" s="1"/>
  <c r="J81" i="34" s="1"/>
  <c r="H78" i="34"/>
  <c r="I78" i="34" s="1"/>
  <c r="J78" i="34" s="1"/>
  <c r="H75" i="34"/>
  <c r="I75" i="34" s="1"/>
  <c r="J75" i="34" s="1"/>
  <c r="H72" i="34"/>
  <c r="I72" i="34" s="1"/>
  <c r="J72" i="34" s="1"/>
  <c r="H69" i="34"/>
  <c r="I69" i="34" s="1"/>
  <c r="J69" i="34" s="1"/>
  <c r="H66" i="34"/>
  <c r="I66" i="34" s="1"/>
  <c r="J66" i="34" s="1"/>
  <c r="H63" i="34"/>
  <c r="I63" i="34" s="1"/>
  <c r="J63" i="34" s="1"/>
  <c r="H60" i="34"/>
  <c r="I60" i="34" s="1"/>
  <c r="J60" i="34" s="1"/>
  <c r="H57" i="34"/>
  <c r="I57" i="34" s="1"/>
  <c r="J57" i="34" s="1"/>
  <c r="H54" i="34"/>
  <c r="I54" i="34" s="1"/>
  <c r="J54" i="34" s="1"/>
  <c r="H51" i="34"/>
  <c r="I51" i="34" s="1"/>
  <c r="J51" i="34" s="1"/>
  <c r="H48" i="34"/>
  <c r="I48" i="34" s="1"/>
  <c r="J48" i="34" s="1"/>
  <c r="H45" i="34"/>
  <c r="I45" i="34" s="1"/>
  <c r="J45" i="34" s="1"/>
  <c r="H42" i="34"/>
  <c r="I42" i="34" s="1"/>
  <c r="J42" i="34" s="1"/>
  <c r="H39" i="34"/>
  <c r="I39" i="34" s="1"/>
  <c r="J39" i="34" s="1"/>
  <c r="H36" i="34"/>
  <c r="I36" i="34" s="1"/>
  <c r="J36" i="34" s="1"/>
  <c r="H33" i="34"/>
  <c r="I33" i="34" s="1"/>
  <c r="J33" i="34" s="1"/>
  <c r="H30" i="34"/>
  <c r="I30" i="34" s="1"/>
  <c r="J30" i="34" s="1"/>
  <c r="H27" i="34"/>
  <c r="I27" i="34" s="1"/>
  <c r="J27" i="34" s="1"/>
  <c r="H24" i="34"/>
  <c r="I24" i="34" s="1"/>
  <c r="J24" i="34" s="1"/>
  <c r="H21" i="34"/>
  <c r="I21" i="34" s="1"/>
  <c r="J21" i="34" s="1"/>
  <c r="H18" i="34"/>
  <c r="I18" i="34" s="1"/>
  <c r="J18" i="34" s="1"/>
  <c r="H15" i="34"/>
  <c r="I15" i="34" s="1"/>
  <c r="J15" i="34" s="1"/>
  <c r="H12" i="34"/>
  <c r="I12" i="34" s="1"/>
  <c r="J12" i="34" s="1"/>
  <c r="H6" i="34"/>
  <c r="I6" i="34" s="1"/>
  <c r="J6" i="34" s="1"/>
  <c r="H4" i="34"/>
  <c r="I4" i="34" s="1"/>
  <c r="J4" i="34" s="1"/>
  <c r="K4" i="34" s="1"/>
  <c r="H9" i="44"/>
  <c r="I9" i="44" s="1"/>
  <c r="J9" i="44" s="1"/>
  <c r="H68" i="44"/>
  <c r="I68" i="44" s="1"/>
  <c r="J68" i="44" s="1"/>
  <c r="H65" i="44"/>
  <c r="I65" i="44" s="1"/>
  <c r="J65" i="44" s="1"/>
  <c r="H62" i="44"/>
  <c r="I62" i="44" s="1"/>
  <c r="J62" i="44" s="1"/>
  <c r="H59" i="44"/>
  <c r="I59" i="44" s="1"/>
  <c r="J59" i="44" s="1"/>
  <c r="H56" i="44"/>
  <c r="I56" i="44" s="1"/>
  <c r="J56" i="44" s="1"/>
  <c r="H53" i="44"/>
  <c r="I53" i="44" s="1"/>
  <c r="J53" i="44" s="1"/>
  <c r="H50" i="44"/>
  <c r="I50" i="44" s="1"/>
  <c r="J50" i="44" s="1"/>
  <c r="H47" i="44"/>
  <c r="I47" i="44" s="1"/>
  <c r="J47" i="44" s="1"/>
  <c r="H44" i="44"/>
  <c r="I44" i="44" s="1"/>
  <c r="J44" i="44" s="1"/>
  <c r="H41" i="44"/>
  <c r="I41" i="44" s="1"/>
  <c r="J41" i="44" s="1"/>
  <c r="H38" i="44"/>
  <c r="I38" i="44" s="1"/>
  <c r="J38" i="44" s="1"/>
  <c r="H35" i="44"/>
  <c r="I35" i="44" s="1"/>
  <c r="J35" i="44" s="1"/>
  <c r="H32" i="44"/>
  <c r="I32" i="44" s="1"/>
  <c r="J32" i="44" s="1"/>
  <c r="H29" i="44"/>
  <c r="I29" i="44" s="1"/>
  <c r="J29" i="44" s="1"/>
  <c r="H26" i="44"/>
  <c r="I26" i="44" s="1"/>
  <c r="J26" i="44" s="1"/>
  <c r="H23" i="44"/>
  <c r="I23" i="44" s="1"/>
  <c r="J23" i="44" s="1"/>
  <c r="H20" i="44"/>
  <c r="I20" i="44" s="1"/>
  <c r="J20" i="44" s="1"/>
  <c r="H17" i="44"/>
  <c r="I17" i="44" s="1"/>
  <c r="J17" i="44" s="1"/>
  <c r="H14" i="44"/>
  <c r="I14" i="44" s="1"/>
  <c r="J14" i="44" s="1"/>
  <c r="H10" i="44"/>
  <c r="I10" i="44" s="1"/>
  <c r="J10" i="44" s="1"/>
  <c r="H4" i="44"/>
  <c r="I4" i="44" s="1"/>
  <c r="J4" i="44" s="1"/>
  <c r="K4" i="44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H54" i="44"/>
  <c r="I54" i="44" s="1"/>
  <c r="J54" i="44" s="1"/>
  <c r="H36" i="44"/>
  <c r="I36" i="44" s="1"/>
  <c r="J36" i="44" s="1"/>
  <c r="H18" i="44"/>
  <c r="I18" i="44" s="1"/>
  <c r="J18" i="44" s="1"/>
  <c r="H6" i="44"/>
  <c r="I6" i="44" s="1"/>
  <c r="J6" i="44" s="1"/>
  <c r="H57" i="44"/>
  <c r="I57" i="44" s="1"/>
  <c r="J57" i="44" s="1"/>
  <c r="H39" i="44"/>
  <c r="I39" i="44" s="1"/>
  <c r="J39" i="44" s="1"/>
  <c r="H21" i="44"/>
  <c r="I21" i="44" s="1"/>
  <c r="J21" i="44" s="1"/>
  <c r="H60" i="44"/>
  <c r="I60" i="44" s="1"/>
  <c r="J60" i="44" s="1"/>
  <c r="H42" i="44"/>
  <c r="I42" i="44" s="1"/>
  <c r="J42" i="44" s="1"/>
  <c r="H63" i="44"/>
  <c r="I63" i="44" s="1"/>
  <c r="J63" i="44" s="1"/>
  <c r="H45" i="44"/>
  <c r="I45" i="44" s="1"/>
  <c r="J45" i="44" s="1"/>
  <c r="H66" i="44"/>
  <c r="I66" i="44" s="1"/>
  <c r="J66" i="44" s="1"/>
  <c r="H30" i="44"/>
  <c r="I30" i="44" s="1"/>
  <c r="J30" i="44" s="1"/>
  <c r="H27" i="44"/>
  <c r="I27" i="44" s="1"/>
  <c r="J27" i="44" s="1"/>
  <c r="H48" i="44"/>
  <c r="I48" i="44" s="1"/>
  <c r="J48" i="44" s="1"/>
  <c r="H12" i="44"/>
  <c r="I12" i="44" s="1"/>
  <c r="J12" i="44" s="1"/>
  <c r="H24" i="44"/>
  <c r="I24" i="44" s="1"/>
  <c r="J24" i="44" s="1"/>
  <c r="H11" i="42"/>
  <c r="I11" i="42" s="1"/>
  <c r="J11" i="42" s="1"/>
  <c r="H5" i="42"/>
  <c r="I5" i="42" s="1"/>
  <c r="J5" i="42" s="1"/>
  <c r="H88" i="42"/>
  <c r="I88" i="42" s="1"/>
  <c r="J88" i="42" s="1"/>
  <c r="H85" i="42"/>
  <c r="I85" i="42" s="1"/>
  <c r="J85" i="42" s="1"/>
  <c r="H82" i="42"/>
  <c r="I82" i="42" s="1"/>
  <c r="J82" i="42" s="1"/>
  <c r="H79" i="42"/>
  <c r="I79" i="42" s="1"/>
  <c r="J79" i="42" s="1"/>
  <c r="H76" i="42"/>
  <c r="I76" i="42" s="1"/>
  <c r="J76" i="42" s="1"/>
  <c r="H86" i="42"/>
  <c r="I86" i="42" s="1"/>
  <c r="J86" i="42" s="1"/>
  <c r="H71" i="42"/>
  <c r="I71" i="42" s="1"/>
  <c r="J71" i="42" s="1"/>
  <c r="H68" i="42"/>
  <c r="I68" i="42" s="1"/>
  <c r="J68" i="42" s="1"/>
  <c r="H65" i="42"/>
  <c r="I65" i="42" s="1"/>
  <c r="J65" i="42" s="1"/>
  <c r="H62" i="42"/>
  <c r="I62" i="42" s="1"/>
  <c r="J62" i="42" s="1"/>
  <c r="H59" i="42"/>
  <c r="I59" i="42" s="1"/>
  <c r="J59" i="42" s="1"/>
  <c r="H56" i="42"/>
  <c r="I56" i="42" s="1"/>
  <c r="J56" i="42" s="1"/>
  <c r="H53" i="42"/>
  <c r="I53" i="42" s="1"/>
  <c r="J53" i="42" s="1"/>
  <c r="H50" i="42"/>
  <c r="I50" i="42" s="1"/>
  <c r="J50" i="42" s="1"/>
  <c r="H89" i="42"/>
  <c r="I89" i="42" s="1"/>
  <c r="J89" i="42" s="1"/>
  <c r="H73" i="42"/>
  <c r="I73" i="42" s="1"/>
  <c r="J73" i="42" s="1"/>
  <c r="H70" i="42"/>
  <c r="I70" i="42" s="1"/>
  <c r="J70" i="42" s="1"/>
  <c r="H67" i="42"/>
  <c r="I67" i="42" s="1"/>
  <c r="J67" i="42" s="1"/>
  <c r="H64" i="42"/>
  <c r="I64" i="42" s="1"/>
  <c r="J64" i="42" s="1"/>
  <c r="H61" i="42"/>
  <c r="I61" i="42" s="1"/>
  <c r="J61" i="42" s="1"/>
  <c r="H58" i="42"/>
  <c r="I58" i="42" s="1"/>
  <c r="J58" i="42" s="1"/>
  <c r="H55" i="42"/>
  <c r="I55" i="42" s="1"/>
  <c r="J55" i="42" s="1"/>
  <c r="H52" i="42"/>
  <c r="I52" i="42" s="1"/>
  <c r="J52" i="42" s="1"/>
  <c r="H74" i="42"/>
  <c r="I74" i="42" s="1"/>
  <c r="J74" i="42" s="1"/>
  <c r="H77" i="42"/>
  <c r="I77" i="42" s="1"/>
  <c r="J77" i="42" s="1"/>
  <c r="H80" i="42"/>
  <c r="I80" i="42" s="1"/>
  <c r="J80" i="42" s="1"/>
  <c r="H8" i="42"/>
  <c r="I8" i="42" s="1"/>
  <c r="J8" i="42" s="1"/>
  <c r="H83" i="42"/>
  <c r="I83" i="42" s="1"/>
  <c r="J83" i="42" s="1"/>
  <c r="H7" i="42"/>
  <c r="I7" i="42" s="1"/>
  <c r="J7" i="42" s="1"/>
  <c r="H49" i="42"/>
  <c r="I49" i="42" s="1"/>
  <c r="J49" i="42" s="1"/>
  <c r="H44" i="42"/>
  <c r="I44" i="42" s="1"/>
  <c r="J44" i="42" s="1"/>
  <c r="H31" i="42"/>
  <c r="I31" i="42" s="1"/>
  <c r="J31" i="42" s="1"/>
  <c r="H26" i="42"/>
  <c r="I26" i="42" s="1"/>
  <c r="J26" i="42" s="1"/>
  <c r="H13" i="42"/>
  <c r="I13" i="42" s="1"/>
  <c r="J13" i="42" s="1"/>
  <c r="H47" i="42"/>
  <c r="I47" i="42" s="1"/>
  <c r="J47" i="42" s="1"/>
  <c r="H34" i="42"/>
  <c r="I34" i="42" s="1"/>
  <c r="J34" i="42" s="1"/>
  <c r="H29" i="42"/>
  <c r="I29" i="42" s="1"/>
  <c r="J29" i="42" s="1"/>
  <c r="H16" i="42"/>
  <c r="I16" i="42" s="1"/>
  <c r="J16" i="42" s="1"/>
  <c r="H37" i="42"/>
  <c r="I37" i="42" s="1"/>
  <c r="J37" i="42" s="1"/>
  <c r="H32" i="42"/>
  <c r="I32" i="42" s="1"/>
  <c r="J32" i="42" s="1"/>
  <c r="H19" i="42"/>
  <c r="I19" i="42" s="1"/>
  <c r="J19" i="42" s="1"/>
  <c r="H14" i="42"/>
  <c r="I14" i="42" s="1"/>
  <c r="J14" i="42" s="1"/>
  <c r="H10" i="42"/>
  <c r="I10" i="42" s="1"/>
  <c r="J10" i="42" s="1"/>
  <c r="H40" i="42"/>
  <c r="I40" i="42" s="1"/>
  <c r="J40" i="42" s="1"/>
  <c r="H35" i="42"/>
  <c r="I35" i="42" s="1"/>
  <c r="J35" i="42" s="1"/>
  <c r="H22" i="42"/>
  <c r="I22" i="42" s="1"/>
  <c r="J22" i="42" s="1"/>
  <c r="H17" i="42"/>
  <c r="I17" i="42" s="1"/>
  <c r="J17" i="42" s="1"/>
  <c r="H43" i="42"/>
  <c r="I43" i="42" s="1"/>
  <c r="J43" i="42" s="1"/>
  <c r="H38" i="42"/>
  <c r="I38" i="42" s="1"/>
  <c r="J38" i="42" s="1"/>
  <c r="H25" i="42"/>
  <c r="I25" i="42" s="1"/>
  <c r="J25" i="42" s="1"/>
  <c r="H20" i="42"/>
  <c r="I20" i="42" s="1"/>
  <c r="J20" i="42" s="1"/>
  <c r="H46" i="42"/>
  <c r="I46" i="42" s="1"/>
  <c r="J46" i="42" s="1"/>
  <c r="H41" i="42"/>
  <c r="I41" i="42" s="1"/>
  <c r="J41" i="42" s="1"/>
  <c r="H28" i="42"/>
  <c r="I28" i="42" s="1"/>
  <c r="J28" i="42" s="1"/>
  <c r="H23" i="42"/>
  <c r="I23" i="42" s="1"/>
  <c r="J23" i="42" s="1"/>
  <c r="H89" i="78"/>
  <c r="I89" i="78" s="1"/>
  <c r="J89" i="78" s="1"/>
  <c r="H86" i="78"/>
  <c r="I86" i="78" s="1"/>
  <c r="J86" i="78" s="1"/>
  <c r="H83" i="78"/>
  <c r="I83" i="78" s="1"/>
  <c r="J83" i="78" s="1"/>
  <c r="H80" i="78"/>
  <c r="I80" i="78" s="1"/>
  <c r="J80" i="78" s="1"/>
  <c r="H77" i="78"/>
  <c r="I77" i="78" s="1"/>
  <c r="J77" i="78" s="1"/>
  <c r="H87" i="78"/>
  <c r="I87" i="78" s="1"/>
  <c r="J87" i="78" s="1"/>
  <c r="H78" i="78"/>
  <c r="I78" i="78" s="1"/>
  <c r="J78" i="78" s="1"/>
  <c r="H74" i="78"/>
  <c r="I74" i="78" s="1"/>
  <c r="J74" i="78" s="1"/>
  <c r="H9" i="78"/>
  <c r="I9" i="78" s="1"/>
  <c r="J9" i="78" s="1"/>
  <c r="H71" i="78"/>
  <c r="I71" i="78" s="1"/>
  <c r="J71" i="78" s="1"/>
  <c r="H82" i="78"/>
  <c r="I82" i="78" s="1"/>
  <c r="J82" i="78" s="1"/>
  <c r="H72" i="78"/>
  <c r="I72" i="78" s="1"/>
  <c r="J72" i="78" s="1"/>
  <c r="H69" i="78"/>
  <c r="I69" i="78" s="1"/>
  <c r="J69" i="78" s="1"/>
  <c r="H66" i="78"/>
  <c r="I66" i="78" s="1"/>
  <c r="J66" i="78" s="1"/>
  <c r="H63" i="78"/>
  <c r="I63" i="78" s="1"/>
  <c r="J63" i="78" s="1"/>
  <c r="H60" i="78"/>
  <c r="I60" i="78" s="1"/>
  <c r="J60" i="78" s="1"/>
  <c r="H57" i="78"/>
  <c r="I57" i="78" s="1"/>
  <c r="J57" i="78" s="1"/>
  <c r="H54" i="78"/>
  <c r="I54" i="78" s="1"/>
  <c r="J54" i="78" s="1"/>
  <c r="H51" i="78"/>
  <c r="I51" i="78" s="1"/>
  <c r="J51" i="78" s="1"/>
  <c r="H48" i="78"/>
  <c r="I48" i="78" s="1"/>
  <c r="J48" i="78" s="1"/>
  <c r="H45" i="78"/>
  <c r="I45" i="78" s="1"/>
  <c r="J45" i="78" s="1"/>
  <c r="H42" i="78"/>
  <c r="I42" i="78" s="1"/>
  <c r="J42" i="78" s="1"/>
  <c r="H39" i="78"/>
  <c r="I39" i="78" s="1"/>
  <c r="J39" i="78" s="1"/>
  <c r="H36" i="78"/>
  <c r="I36" i="78" s="1"/>
  <c r="J36" i="78" s="1"/>
  <c r="H33" i="78"/>
  <c r="I33" i="78" s="1"/>
  <c r="J33" i="78" s="1"/>
  <c r="H30" i="78"/>
  <c r="I30" i="78" s="1"/>
  <c r="J30" i="78" s="1"/>
  <c r="H27" i="78"/>
  <c r="I27" i="78" s="1"/>
  <c r="J27" i="78" s="1"/>
  <c r="H24" i="78"/>
  <c r="I24" i="78" s="1"/>
  <c r="J24" i="78" s="1"/>
  <c r="H21" i="78"/>
  <c r="I21" i="78" s="1"/>
  <c r="J21" i="78" s="1"/>
  <c r="H18" i="78"/>
  <c r="I18" i="78" s="1"/>
  <c r="J18" i="78" s="1"/>
  <c r="H15" i="78"/>
  <c r="I15" i="78" s="1"/>
  <c r="J15" i="78" s="1"/>
  <c r="H12" i="78"/>
  <c r="I12" i="78" s="1"/>
  <c r="J12" i="78" s="1"/>
  <c r="H6" i="78"/>
  <c r="I6" i="78" s="1"/>
  <c r="J6" i="78" s="1"/>
  <c r="H4" i="78"/>
  <c r="I4" i="78" s="1"/>
  <c r="J4" i="78" s="1"/>
  <c r="K4" i="78" s="1"/>
  <c r="K5" i="78" s="1"/>
  <c r="H52" i="78"/>
  <c r="I52" i="78" s="1"/>
  <c r="J52" i="78" s="1"/>
  <c r="H34" i="78"/>
  <c r="I34" i="78" s="1"/>
  <c r="J34" i="78" s="1"/>
  <c r="H16" i="78"/>
  <c r="I16" i="78" s="1"/>
  <c r="J16" i="78" s="1"/>
  <c r="H8" i="78"/>
  <c r="I8" i="78" s="1"/>
  <c r="J8" i="78" s="1"/>
  <c r="H85" i="78"/>
  <c r="I85" i="78" s="1"/>
  <c r="J85" i="78" s="1"/>
  <c r="H55" i="78"/>
  <c r="I55" i="78" s="1"/>
  <c r="J55" i="78" s="1"/>
  <c r="H37" i="78"/>
  <c r="I37" i="78" s="1"/>
  <c r="J37" i="78" s="1"/>
  <c r="H19" i="78"/>
  <c r="I19" i="78" s="1"/>
  <c r="J19" i="78" s="1"/>
  <c r="H58" i="78"/>
  <c r="I58" i="78" s="1"/>
  <c r="J58" i="78" s="1"/>
  <c r="H40" i="78"/>
  <c r="I40" i="78" s="1"/>
  <c r="J40" i="78" s="1"/>
  <c r="H22" i="78"/>
  <c r="I22" i="78" s="1"/>
  <c r="J22" i="78" s="1"/>
  <c r="H76" i="78"/>
  <c r="I76" i="78" s="1"/>
  <c r="J76" i="78" s="1"/>
  <c r="H73" i="78"/>
  <c r="I73" i="78" s="1"/>
  <c r="J73" i="78" s="1"/>
  <c r="H61" i="78"/>
  <c r="I61" i="78" s="1"/>
  <c r="J61" i="78" s="1"/>
  <c r="H43" i="78"/>
  <c r="I43" i="78" s="1"/>
  <c r="J43" i="78" s="1"/>
  <c r="H25" i="78"/>
  <c r="I25" i="78" s="1"/>
  <c r="J25" i="78" s="1"/>
  <c r="H7" i="78"/>
  <c r="I7" i="78" s="1"/>
  <c r="J7" i="78" s="1"/>
  <c r="H67" i="78"/>
  <c r="I67" i="78" s="1"/>
  <c r="J67" i="78" s="1"/>
  <c r="H49" i="78"/>
  <c r="I49" i="78" s="1"/>
  <c r="J49" i="78" s="1"/>
  <c r="H31" i="78"/>
  <c r="I31" i="78" s="1"/>
  <c r="J31" i="78" s="1"/>
  <c r="H13" i="78"/>
  <c r="I13" i="78" s="1"/>
  <c r="J13" i="78" s="1"/>
  <c r="H64" i="78"/>
  <c r="I64" i="78" s="1"/>
  <c r="J64" i="78" s="1"/>
  <c r="H46" i="78"/>
  <c r="I46" i="78" s="1"/>
  <c r="J46" i="78" s="1"/>
  <c r="H28" i="78"/>
  <c r="I28" i="78" s="1"/>
  <c r="J28" i="78" s="1"/>
  <c r="H69" i="84"/>
  <c r="I69" i="84" s="1"/>
  <c r="J69" i="84" s="1"/>
  <c r="H62" i="84"/>
  <c r="I62" i="84" s="1"/>
  <c r="J62" i="84" s="1"/>
  <c r="H53" i="84"/>
  <c r="I53" i="84" s="1"/>
  <c r="J53" i="84" s="1"/>
  <c r="H44" i="84"/>
  <c r="I44" i="84" s="1"/>
  <c r="J44" i="84" s="1"/>
  <c r="H35" i="84"/>
  <c r="I35" i="84" s="1"/>
  <c r="J35" i="84" s="1"/>
  <c r="H26" i="84"/>
  <c r="I26" i="84" s="1"/>
  <c r="J26" i="84" s="1"/>
  <c r="H17" i="84"/>
  <c r="I17" i="84" s="1"/>
  <c r="J17" i="84" s="1"/>
  <c r="H65" i="84"/>
  <c r="I65" i="84" s="1"/>
  <c r="J65" i="84" s="1"/>
  <c r="H56" i="84"/>
  <c r="I56" i="84" s="1"/>
  <c r="J56" i="84" s="1"/>
  <c r="H47" i="84"/>
  <c r="I47" i="84" s="1"/>
  <c r="J47" i="84" s="1"/>
  <c r="H38" i="84"/>
  <c r="I38" i="84" s="1"/>
  <c r="J38" i="84" s="1"/>
  <c r="H29" i="84"/>
  <c r="I29" i="84" s="1"/>
  <c r="J29" i="84" s="1"/>
  <c r="H20" i="84"/>
  <c r="I20" i="84" s="1"/>
  <c r="J20" i="84" s="1"/>
  <c r="H10" i="84"/>
  <c r="I10" i="84" s="1"/>
  <c r="J10" i="84" s="1"/>
  <c r="H60" i="84"/>
  <c r="I60" i="84" s="1"/>
  <c r="J60" i="84" s="1"/>
  <c r="H59" i="84"/>
  <c r="I59" i="84" s="1"/>
  <c r="J59" i="84" s="1"/>
  <c r="H24" i="84"/>
  <c r="I24" i="84" s="1"/>
  <c r="J24" i="84" s="1"/>
  <c r="H23" i="84"/>
  <c r="I23" i="84" s="1"/>
  <c r="J23" i="84" s="1"/>
  <c r="H68" i="84"/>
  <c r="I68" i="84" s="1"/>
  <c r="J68" i="84" s="1"/>
  <c r="H15" i="84"/>
  <c r="I15" i="84" s="1"/>
  <c r="J15" i="84" s="1"/>
  <c r="H14" i="84"/>
  <c r="I14" i="84" s="1"/>
  <c r="J14" i="84" s="1"/>
  <c r="H42" i="84"/>
  <c r="I42" i="84" s="1"/>
  <c r="J42" i="84" s="1"/>
  <c r="H41" i="84"/>
  <c r="I41" i="84" s="1"/>
  <c r="J41" i="84" s="1"/>
  <c r="H51" i="84"/>
  <c r="I51" i="84" s="1"/>
  <c r="J51" i="84" s="1"/>
  <c r="H50" i="84"/>
  <c r="I50" i="84" s="1"/>
  <c r="J50" i="84" s="1"/>
  <c r="H33" i="84"/>
  <c r="I33" i="84" s="1"/>
  <c r="J33" i="84" s="1"/>
  <c r="H32" i="84"/>
  <c r="I32" i="84" s="1"/>
  <c r="J32" i="84" s="1"/>
  <c r="H87" i="90"/>
  <c r="I87" i="90" s="1"/>
  <c r="J87" i="90" s="1"/>
  <c r="H86" i="90"/>
  <c r="I86" i="90" s="1"/>
  <c r="J86" i="90" s="1"/>
  <c r="H78" i="90"/>
  <c r="I78" i="90" s="1"/>
  <c r="J78" i="90" s="1"/>
  <c r="H77" i="90"/>
  <c r="I77" i="90" s="1"/>
  <c r="J77" i="90" s="1"/>
  <c r="H69" i="90"/>
  <c r="I69" i="90" s="1"/>
  <c r="J69" i="90" s="1"/>
  <c r="H68" i="90"/>
  <c r="I68" i="90" s="1"/>
  <c r="J68" i="90" s="1"/>
  <c r="H60" i="90"/>
  <c r="I60" i="90" s="1"/>
  <c r="J60" i="90" s="1"/>
  <c r="H59" i="90"/>
  <c r="I59" i="90" s="1"/>
  <c r="J59" i="90" s="1"/>
  <c r="H51" i="90"/>
  <c r="I51" i="90" s="1"/>
  <c r="J51" i="90" s="1"/>
  <c r="H50" i="90"/>
  <c r="I50" i="90" s="1"/>
  <c r="J50" i="90" s="1"/>
  <c r="H42" i="90"/>
  <c r="I42" i="90" s="1"/>
  <c r="J42" i="90" s="1"/>
  <c r="H39" i="90"/>
  <c r="I39" i="90" s="1"/>
  <c r="J39" i="90" s="1"/>
  <c r="H36" i="90"/>
  <c r="I36" i="90" s="1"/>
  <c r="J36" i="90" s="1"/>
  <c r="H33" i="90"/>
  <c r="I33" i="90" s="1"/>
  <c r="J33" i="90" s="1"/>
  <c r="H30" i="90"/>
  <c r="I30" i="90" s="1"/>
  <c r="J30" i="90" s="1"/>
  <c r="H27" i="90"/>
  <c r="I27" i="90" s="1"/>
  <c r="J27" i="90" s="1"/>
  <c r="H88" i="90"/>
  <c r="I88" i="90" s="1"/>
  <c r="J88" i="90" s="1"/>
  <c r="H79" i="90"/>
  <c r="I79" i="90" s="1"/>
  <c r="J79" i="90" s="1"/>
  <c r="H70" i="90"/>
  <c r="I70" i="90" s="1"/>
  <c r="J70" i="90" s="1"/>
  <c r="H61" i="90"/>
  <c r="I61" i="90" s="1"/>
  <c r="J61" i="90" s="1"/>
  <c r="H52" i="90"/>
  <c r="I52" i="90" s="1"/>
  <c r="J52" i="90" s="1"/>
  <c r="H43" i="90"/>
  <c r="I43" i="90" s="1"/>
  <c r="J43" i="90" s="1"/>
  <c r="H89" i="90"/>
  <c r="I89" i="90" s="1"/>
  <c r="J89" i="90" s="1"/>
  <c r="H81" i="90"/>
  <c r="I81" i="90" s="1"/>
  <c r="J81" i="90" s="1"/>
  <c r="H80" i="90"/>
  <c r="I80" i="90" s="1"/>
  <c r="J80" i="90" s="1"/>
  <c r="H72" i="90"/>
  <c r="I72" i="90" s="1"/>
  <c r="J72" i="90" s="1"/>
  <c r="H71" i="90"/>
  <c r="I71" i="90" s="1"/>
  <c r="J71" i="90" s="1"/>
  <c r="H63" i="90"/>
  <c r="I63" i="90" s="1"/>
  <c r="J63" i="90" s="1"/>
  <c r="H62" i="90"/>
  <c r="I62" i="90" s="1"/>
  <c r="J62" i="90" s="1"/>
  <c r="H54" i="90"/>
  <c r="I54" i="90" s="1"/>
  <c r="J54" i="90" s="1"/>
  <c r="H53" i="90"/>
  <c r="I53" i="90" s="1"/>
  <c r="J53" i="90" s="1"/>
  <c r="H45" i="90"/>
  <c r="I45" i="90" s="1"/>
  <c r="J45" i="90" s="1"/>
  <c r="H44" i="90"/>
  <c r="I44" i="90" s="1"/>
  <c r="J44" i="90" s="1"/>
  <c r="H14" i="90"/>
  <c r="I14" i="90" s="1"/>
  <c r="J14" i="90" s="1"/>
  <c r="H83" i="90"/>
  <c r="I83" i="90" s="1"/>
  <c r="J83" i="90" s="1"/>
  <c r="H75" i="90"/>
  <c r="I75" i="90" s="1"/>
  <c r="J75" i="90" s="1"/>
  <c r="H56" i="90"/>
  <c r="I56" i="90" s="1"/>
  <c r="J56" i="90" s="1"/>
  <c r="H48" i="90"/>
  <c r="I48" i="90" s="1"/>
  <c r="J48" i="90" s="1"/>
  <c r="H38" i="90"/>
  <c r="I38" i="90" s="1"/>
  <c r="J38" i="90" s="1"/>
  <c r="H29" i="90"/>
  <c r="I29" i="90" s="1"/>
  <c r="J29" i="90" s="1"/>
  <c r="H73" i="90"/>
  <c r="I73" i="90" s="1"/>
  <c r="J73" i="90" s="1"/>
  <c r="H46" i="90"/>
  <c r="I46" i="90" s="1"/>
  <c r="J46" i="90" s="1"/>
  <c r="H18" i="90"/>
  <c r="I18" i="90" s="1"/>
  <c r="J18" i="90" s="1"/>
  <c r="H17" i="90"/>
  <c r="I17" i="90" s="1"/>
  <c r="J17" i="90" s="1"/>
  <c r="H4" i="90"/>
  <c r="I4" i="90" s="1"/>
  <c r="J4" i="90" s="1"/>
  <c r="K4" i="90" s="1"/>
  <c r="H84" i="90"/>
  <c r="I84" i="90" s="1"/>
  <c r="J84" i="90" s="1"/>
  <c r="H65" i="90"/>
  <c r="I65" i="90" s="1"/>
  <c r="J65" i="90" s="1"/>
  <c r="H57" i="90"/>
  <c r="I57" i="90" s="1"/>
  <c r="J57" i="90" s="1"/>
  <c r="H35" i="90"/>
  <c r="I35" i="90" s="1"/>
  <c r="J35" i="90" s="1"/>
  <c r="H26" i="90"/>
  <c r="I26" i="90" s="1"/>
  <c r="J26" i="90" s="1"/>
  <c r="H24" i="90"/>
  <c r="I24" i="90" s="1"/>
  <c r="J24" i="90" s="1"/>
  <c r="H74" i="90"/>
  <c r="I74" i="90" s="1"/>
  <c r="J74" i="90" s="1"/>
  <c r="H66" i="90"/>
  <c r="I66" i="90" s="1"/>
  <c r="J66" i="90" s="1"/>
  <c r="H20" i="90"/>
  <c r="I20" i="90" s="1"/>
  <c r="J20" i="90" s="1"/>
  <c r="H10" i="90"/>
  <c r="I10" i="90" s="1"/>
  <c r="J10" i="90" s="1"/>
  <c r="H32" i="90"/>
  <c r="I32" i="90" s="1"/>
  <c r="J32" i="90" s="1"/>
  <c r="H23" i="90"/>
  <c r="I23" i="90" s="1"/>
  <c r="J23" i="90" s="1"/>
  <c r="H55" i="90"/>
  <c r="I55" i="90" s="1"/>
  <c r="J55" i="90" s="1"/>
  <c r="H41" i="90"/>
  <c r="I41" i="90" s="1"/>
  <c r="J41" i="90" s="1"/>
  <c r="H12" i="90"/>
  <c r="I12" i="90" s="1"/>
  <c r="J12" i="90" s="1"/>
  <c r="H47" i="90"/>
  <c r="I47" i="90" s="1"/>
  <c r="J47" i="90" s="1"/>
  <c r="H69" i="96"/>
  <c r="I69" i="96" s="1"/>
  <c r="J69" i="96" s="1"/>
  <c r="H66" i="96"/>
  <c r="I66" i="96" s="1"/>
  <c r="J66" i="96" s="1"/>
  <c r="H65" i="96"/>
  <c r="I65" i="96" s="1"/>
  <c r="J65" i="96" s="1"/>
  <c r="H64" i="96"/>
  <c r="I64" i="96" s="1"/>
  <c r="J64" i="96" s="1"/>
  <c r="H68" i="96"/>
  <c r="I68" i="96" s="1"/>
  <c r="J68" i="96" s="1"/>
  <c r="H58" i="96"/>
  <c r="I58" i="96" s="1"/>
  <c r="J58" i="96" s="1"/>
  <c r="H54" i="96"/>
  <c r="I54" i="96" s="1"/>
  <c r="J54" i="96" s="1"/>
  <c r="H61" i="96"/>
  <c r="I61" i="96" s="1"/>
  <c r="J61" i="96" s="1"/>
  <c r="H48" i="96"/>
  <c r="I48" i="96" s="1"/>
  <c r="J48" i="96" s="1"/>
  <c r="H51" i="96"/>
  <c r="I51" i="96" s="1"/>
  <c r="J51" i="96" s="1"/>
  <c r="H59" i="96"/>
  <c r="I59" i="96" s="1"/>
  <c r="J59" i="96" s="1"/>
  <c r="H41" i="96"/>
  <c r="I41" i="96" s="1"/>
  <c r="J41" i="96" s="1"/>
  <c r="H62" i="96"/>
  <c r="I62" i="96" s="1"/>
  <c r="J62" i="96" s="1"/>
  <c r="H44" i="96"/>
  <c r="I44" i="96" s="1"/>
  <c r="J44" i="96" s="1"/>
  <c r="H29" i="96"/>
  <c r="I29" i="96" s="1"/>
  <c r="J29" i="96" s="1"/>
  <c r="H26" i="96"/>
  <c r="I26" i="96" s="1"/>
  <c r="J26" i="96" s="1"/>
  <c r="H23" i="96"/>
  <c r="I23" i="96" s="1"/>
  <c r="J23" i="96" s="1"/>
  <c r="H18" i="96"/>
  <c r="I18" i="96" s="1"/>
  <c r="J18" i="96" s="1"/>
  <c r="H14" i="96"/>
  <c r="I14" i="96" s="1"/>
  <c r="J14" i="96" s="1"/>
  <c r="H32" i="96"/>
  <c r="I32" i="96" s="1"/>
  <c r="J32" i="96" s="1"/>
  <c r="H20" i="96"/>
  <c r="I20" i="96" s="1"/>
  <c r="J20" i="96" s="1"/>
  <c r="H4" i="96"/>
  <c r="I4" i="96" s="1"/>
  <c r="J4" i="96" s="1"/>
  <c r="K4" i="96" s="1"/>
  <c r="K5" i="96" s="1"/>
  <c r="K6" i="96" s="1"/>
  <c r="K7" i="96" s="1"/>
  <c r="K8" i="96" s="1"/>
  <c r="K9" i="96" s="1"/>
  <c r="H10" i="96"/>
  <c r="I10" i="96" s="1"/>
  <c r="J10" i="96" s="1"/>
  <c r="H35" i="96"/>
  <c r="I35" i="96" s="1"/>
  <c r="J35" i="96" s="1"/>
  <c r="AH4" i="24"/>
  <c r="Z4" i="24"/>
  <c r="AH3" i="20"/>
  <c r="AQ3" i="20" s="1"/>
  <c r="H68" i="31"/>
  <c r="I68" i="31" s="1"/>
  <c r="J68" i="31" s="1"/>
  <c r="H38" i="30"/>
  <c r="I38" i="30" s="1"/>
  <c r="J38" i="30" s="1"/>
  <c r="H55" i="28"/>
  <c r="I55" i="28" s="1"/>
  <c r="J55" i="28" s="1"/>
  <c r="H21" i="28"/>
  <c r="I21" i="28" s="1"/>
  <c r="J21" i="28" s="1"/>
  <c r="H50" i="27"/>
  <c r="I50" i="27" s="1"/>
  <c r="J50" i="27" s="1"/>
  <c r="H4" i="26"/>
  <c r="I4" i="26" s="1"/>
  <c r="J4" i="26" s="1"/>
  <c r="K4" i="26" s="1"/>
  <c r="K11" i="25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AH3" i="23"/>
  <c r="AH4" i="11"/>
  <c r="Z4" i="11"/>
  <c r="AH4" i="3"/>
  <c r="Z4" i="3"/>
  <c r="H5" i="23"/>
  <c r="H14" i="18"/>
  <c r="I14" i="18" s="1"/>
  <c r="J14" i="18" s="1"/>
  <c r="AI3" i="9"/>
  <c r="W5" i="2"/>
  <c r="AG4" i="2"/>
  <c r="AF4" i="2"/>
  <c r="AE4" i="2"/>
  <c r="H8" i="19"/>
  <c r="H4" i="15"/>
  <c r="H18" i="10"/>
  <c r="I18" i="10" s="1"/>
  <c r="J18" i="10" s="1"/>
  <c r="H22" i="2"/>
  <c r="AI3" i="1"/>
  <c r="H15" i="26"/>
  <c r="I15" i="26" s="1"/>
  <c r="J15" i="26" s="1"/>
  <c r="AI3" i="19"/>
  <c r="AI3" i="16"/>
  <c r="Z4" i="15"/>
  <c r="H4" i="14"/>
  <c r="I4" i="14" s="1"/>
  <c r="J4" i="14" s="1"/>
  <c r="K4" i="14" s="1"/>
  <c r="H4" i="9"/>
  <c r="I4" i="9" s="1"/>
  <c r="J4" i="9" s="1"/>
  <c r="K4" i="9" s="1"/>
  <c r="H7" i="26"/>
  <c r="I7" i="26" s="1"/>
  <c r="J7" i="26" s="1"/>
  <c r="H18" i="19"/>
  <c r="H10" i="12"/>
  <c r="H16" i="10"/>
  <c r="I16" i="10" s="1"/>
  <c r="J16" i="10" s="1"/>
  <c r="AI3" i="8"/>
  <c r="H15" i="23"/>
  <c r="H13" i="18"/>
  <c r="I13" i="18" s="1"/>
  <c r="J13" i="18" s="1"/>
  <c r="H4" i="17"/>
  <c r="I4" i="17" s="1"/>
  <c r="J4" i="17" s="1"/>
  <c r="K4" i="17" s="1"/>
  <c r="H7" i="15"/>
  <c r="AF4" i="12"/>
  <c r="AE4" i="12"/>
  <c r="W5" i="12"/>
  <c r="AG4" i="12"/>
  <c r="H5" i="26"/>
  <c r="I5" i="26" s="1"/>
  <c r="J5" i="26" s="1"/>
  <c r="H17" i="15"/>
  <c r="W5" i="13"/>
  <c r="AG4" i="13"/>
  <c r="AF4" i="13"/>
  <c r="AE4" i="13"/>
  <c r="H20" i="10"/>
  <c r="I20" i="10" s="1"/>
  <c r="J20" i="10" s="1"/>
  <c r="H18" i="7"/>
  <c r="H6" i="2"/>
  <c r="AN3" i="95"/>
  <c r="AI3" i="95"/>
  <c r="AN3" i="94"/>
  <c r="AI3" i="93"/>
  <c r="AN3" i="93"/>
  <c r="AH4" i="92"/>
  <c r="AQ4" i="92" s="1"/>
  <c r="AH4" i="85"/>
  <c r="Z4" i="85"/>
  <c r="AH3" i="86"/>
  <c r="AQ3" i="86" s="1"/>
  <c r="AH4" i="81"/>
  <c r="Z4" i="81"/>
  <c r="AH3" i="82"/>
  <c r="AQ3" i="82" s="1"/>
  <c r="AH3" i="78"/>
  <c r="AQ3" i="78" s="1"/>
  <c r="AI3" i="80"/>
  <c r="AG4" i="79"/>
  <c r="AP4" i="79" s="1"/>
  <c r="AE4" i="79"/>
  <c r="W5" i="79"/>
  <c r="AF4" i="79"/>
  <c r="AO4" i="79" s="1"/>
  <c r="AQ4" i="70"/>
  <c r="AH3" i="54"/>
  <c r="AQ3" i="54" s="1"/>
  <c r="AN3" i="73"/>
  <c r="AI3" i="73"/>
  <c r="I16" i="64"/>
  <c r="J16" i="64" s="1"/>
  <c r="AG4" i="75"/>
  <c r="AP4" i="75" s="1"/>
  <c r="AF4" i="75"/>
  <c r="AO4" i="75" s="1"/>
  <c r="AE4" i="75"/>
  <c r="W5" i="75"/>
  <c r="P3" i="69"/>
  <c r="AF3" i="69" s="1"/>
  <c r="AO3" i="69" s="1"/>
  <c r="AE3" i="69"/>
  <c r="Z4" i="64"/>
  <c r="AE3" i="63"/>
  <c r="P3" i="63"/>
  <c r="AF3" i="63" s="1"/>
  <c r="AO3" i="63" s="1"/>
  <c r="I8" i="56"/>
  <c r="J8" i="56" s="1"/>
  <c r="P3" i="54"/>
  <c r="AF3" i="54" s="1"/>
  <c r="AO3" i="54" s="1"/>
  <c r="AE3" i="54"/>
  <c r="I22" i="72"/>
  <c r="J22" i="72" s="1"/>
  <c r="X5" i="71"/>
  <c r="AH5" i="71" s="1"/>
  <c r="I22" i="56"/>
  <c r="J22" i="56" s="1"/>
  <c r="I14" i="50"/>
  <c r="J14" i="50" s="1"/>
  <c r="I14" i="64"/>
  <c r="J14" i="64" s="1"/>
  <c r="I17" i="56"/>
  <c r="J17" i="56" s="1"/>
  <c r="I14" i="72"/>
  <c r="J14" i="72" s="1"/>
  <c r="I4" i="55"/>
  <c r="J4" i="55" s="1"/>
  <c r="K4" i="55" s="1"/>
  <c r="W5" i="60"/>
  <c r="AG4" i="60"/>
  <c r="AF4" i="60"/>
  <c r="AE4" i="60"/>
  <c r="I9" i="55"/>
  <c r="J9" i="55" s="1"/>
  <c r="AH3" i="52"/>
  <c r="AQ3" i="52" s="1"/>
  <c r="I21" i="50"/>
  <c r="J21" i="50" s="1"/>
  <c r="I22" i="50"/>
  <c r="J22" i="50" s="1"/>
  <c r="AH3" i="46"/>
  <c r="K5" i="46"/>
  <c r="K6" i="46" s="1"/>
  <c r="AH4" i="44"/>
  <c r="AQ4" i="44" s="1"/>
  <c r="Z4" i="44"/>
  <c r="AH3" i="43"/>
  <c r="AQ3" i="43" s="1"/>
  <c r="K6" i="43"/>
  <c r="K7" i="43" s="1"/>
  <c r="K8" i="43" s="1"/>
  <c r="AI3" i="41"/>
  <c r="AN3" i="38"/>
  <c r="AI3" i="39"/>
  <c r="K5" i="32"/>
  <c r="K6" i="32" s="1"/>
  <c r="K7" i="32" s="1"/>
  <c r="H10" i="54"/>
  <c r="I10" i="54" s="1"/>
  <c r="J10" i="54" s="1"/>
  <c r="H9" i="54"/>
  <c r="I9" i="54" s="1"/>
  <c r="J9" i="54" s="1"/>
  <c r="H4" i="54"/>
  <c r="I4" i="54" s="1"/>
  <c r="J4" i="54" s="1"/>
  <c r="K4" i="54" s="1"/>
  <c r="H22" i="54"/>
  <c r="I22" i="54" s="1"/>
  <c r="J22" i="54" s="1"/>
  <c r="H19" i="54"/>
  <c r="I19" i="54" s="1"/>
  <c r="J19" i="54" s="1"/>
  <c r="H16" i="54"/>
  <c r="I16" i="54" s="1"/>
  <c r="J16" i="54" s="1"/>
  <c r="H13" i="54"/>
  <c r="I13" i="54" s="1"/>
  <c r="J13" i="54" s="1"/>
  <c r="H6" i="54"/>
  <c r="I6" i="54" s="1"/>
  <c r="J6" i="54" s="1"/>
  <c r="H21" i="54"/>
  <c r="I21" i="54" s="1"/>
  <c r="J21" i="54" s="1"/>
  <c r="H18" i="54"/>
  <c r="I18" i="54" s="1"/>
  <c r="J18" i="54" s="1"/>
  <c r="H15" i="54"/>
  <c r="I15" i="54" s="1"/>
  <c r="J15" i="54" s="1"/>
  <c r="H12" i="54"/>
  <c r="I12" i="54" s="1"/>
  <c r="J12" i="54" s="1"/>
  <c r="H23" i="54"/>
  <c r="I23" i="54" s="1"/>
  <c r="J23" i="54" s="1"/>
  <c r="H20" i="54"/>
  <c r="I20" i="54" s="1"/>
  <c r="J20" i="54" s="1"/>
  <c r="H17" i="54"/>
  <c r="I17" i="54" s="1"/>
  <c r="J17" i="54" s="1"/>
  <c r="H14" i="54"/>
  <c r="I14" i="54" s="1"/>
  <c r="J14" i="54" s="1"/>
  <c r="H7" i="54"/>
  <c r="I7" i="54" s="1"/>
  <c r="J7" i="54" s="1"/>
  <c r="H23" i="60"/>
  <c r="H17" i="60"/>
  <c r="H4" i="60"/>
  <c r="H22" i="60"/>
  <c r="H16" i="60"/>
  <c r="H11" i="60"/>
  <c r="H8" i="60"/>
  <c r="H5" i="60"/>
  <c r="H21" i="60"/>
  <c r="H15" i="60"/>
  <c r="H20" i="60"/>
  <c r="H14" i="60"/>
  <c r="H19" i="60"/>
  <c r="H13" i="60"/>
  <c r="H7" i="60"/>
  <c r="H18" i="60"/>
  <c r="H12" i="60"/>
  <c r="H6" i="60"/>
  <c r="H9" i="60"/>
  <c r="H8" i="59"/>
  <c r="H11" i="59"/>
  <c r="H10" i="59"/>
  <c r="H5" i="59"/>
  <c r="H11" i="61"/>
  <c r="I11" i="61" s="1"/>
  <c r="J11" i="61" s="1"/>
  <c r="H10" i="61"/>
  <c r="I10" i="61" s="1"/>
  <c r="J10" i="61" s="1"/>
  <c r="H8" i="61"/>
  <c r="I8" i="61" s="1"/>
  <c r="J8" i="61" s="1"/>
  <c r="H4" i="61"/>
  <c r="I4" i="61" s="1"/>
  <c r="J4" i="61" s="1"/>
  <c r="K4" i="61" s="1"/>
  <c r="H11" i="26"/>
  <c r="I11" i="26" s="1"/>
  <c r="J11" i="26" s="1"/>
  <c r="AH4" i="7"/>
  <c r="H8" i="6"/>
  <c r="I8" i="6" s="1"/>
  <c r="J8" i="6" s="1"/>
  <c r="H23" i="6"/>
  <c r="I23" i="6" s="1"/>
  <c r="J23" i="6" s="1"/>
  <c r="H22" i="6"/>
  <c r="I22" i="6" s="1"/>
  <c r="J22" i="6" s="1"/>
  <c r="H21" i="6"/>
  <c r="I21" i="6" s="1"/>
  <c r="J21" i="6" s="1"/>
  <c r="H20" i="6"/>
  <c r="I20" i="6" s="1"/>
  <c r="J20" i="6" s="1"/>
  <c r="H19" i="6"/>
  <c r="I19" i="6" s="1"/>
  <c r="J19" i="6" s="1"/>
  <c r="H18" i="6"/>
  <c r="I18" i="6" s="1"/>
  <c r="J18" i="6" s="1"/>
  <c r="H17" i="6"/>
  <c r="I17" i="6" s="1"/>
  <c r="J17" i="6" s="1"/>
  <c r="H16" i="6"/>
  <c r="I16" i="6" s="1"/>
  <c r="J16" i="6" s="1"/>
  <c r="H15" i="6"/>
  <c r="I15" i="6" s="1"/>
  <c r="J15" i="6" s="1"/>
  <c r="H14" i="6"/>
  <c r="I14" i="6" s="1"/>
  <c r="J14" i="6" s="1"/>
  <c r="H13" i="6"/>
  <c r="I13" i="6" s="1"/>
  <c r="J13" i="6" s="1"/>
  <c r="H12" i="6"/>
  <c r="I12" i="6" s="1"/>
  <c r="J12" i="6" s="1"/>
  <c r="H7" i="6"/>
  <c r="I7" i="6" s="1"/>
  <c r="J7" i="6" s="1"/>
  <c r="H6" i="6"/>
  <c r="I6" i="6" s="1"/>
  <c r="J6" i="6" s="1"/>
  <c r="H11" i="6"/>
  <c r="I11" i="6" s="1"/>
  <c r="J11" i="6" s="1"/>
  <c r="H5" i="6"/>
  <c r="I5" i="6" s="1"/>
  <c r="J5" i="6" s="1"/>
  <c r="AI3" i="31"/>
  <c r="H23" i="30"/>
  <c r="I23" i="30" s="1"/>
  <c r="J23" i="30" s="1"/>
  <c r="H69" i="28"/>
  <c r="I69" i="28" s="1"/>
  <c r="J69" i="28" s="1"/>
  <c r="H43" i="28"/>
  <c r="I43" i="28" s="1"/>
  <c r="J43" i="28" s="1"/>
  <c r="Q68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69" i="32"/>
  <c r="Q66" i="32"/>
  <c r="Q63" i="32"/>
  <c r="Q60" i="32"/>
  <c r="Q57" i="32"/>
  <c r="Q54" i="32"/>
  <c r="Q51" i="32"/>
  <c r="Q48" i="32"/>
  <c r="Q45" i="32"/>
  <c r="Q42" i="32"/>
  <c r="Q39" i="32"/>
  <c r="Q67" i="32"/>
  <c r="Q64" i="32"/>
  <c r="Q61" i="32"/>
  <c r="Q58" i="32"/>
  <c r="Q55" i="32"/>
  <c r="Q52" i="32"/>
  <c r="Q49" i="32"/>
  <c r="Q46" i="32"/>
  <c r="Q43" i="32"/>
  <c r="Q40" i="32"/>
  <c r="Q37" i="32"/>
  <c r="Q34" i="32"/>
  <c r="Q31" i="32"/>
  <c r="Q28" i="32"/>
  <c r="Q25" i="32"/>
  <c r="Q22" i="32"/>
  <c r="Q19" i="32"/>
  <c r="Q16" i="32"/>
  <c r="Q13" i="32"/>
  <c r="Q8" i="32"/>
  <c r="Q7" i="32"/>
  <c r="Q9" i="32"/>
  <c r="Q36" i="32"/>
  <c r="Q5" i="32"/>
  <c r="Q6" i="32"/>
  <c r="Q11" i="32"/>
  <c r="Q33" i="32"/>
  <c r="Q30" i="32"/>
  <c r="Q27" i="32"/>
  <c r="Q24" i="32"/>
  <c r="Q21" i="32"/>
  <c r="Q18" i="32"/>
  <c r="Q15" i="32"/>
  <c r="Q12" i="32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11" i="38"/>
  <c r="Q5" i="38"/>
  <c r="Q87" i="38"/>
  <c r="Q84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6" i="38"/>
  <c r="Q88" i="38"/>
  <c r="Q85" i="38"/>
  <c r="Q82" i="38"/>
  <c r="Q79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8" i="38"/>
  <c r="Q7" i="38"/>
  <c r="Q9" i="38"/>
  <c r="Q97" i="45"/>
  <c r="Q91" i="45"/>
  <c r="Q85" i="45"/>
  <c r="Q84" i="45"/>
  <c r="Q79" i="45"/>
  <c r="Q78" i="45"/>
  <c r="Q73" i="45"/>
  <c r="Q72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8" i="45"/>
  <c r="Q7" i="45"/>
  <c r="Q96" i="45"/>
  <c r="Q95" i="45"/>
  <c r="Q93" i="45"/>
  <c r="Q90" i="45"/>
  <c r="Q89" i="45"/>
  <c r="Q87" i="45"/>
  <c r="Q80" i="45"/>
  <c r="Q74" i="45"/>
  <c r="Q68" i="45"/>
  <c r="Q9" i="45"/>
  <c r="Q94" i="45"/>
  <c r="Q8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10" i="45"/>
  <c r="Q5" i="45"/>
  <c r="Q98" i="45"/>
  <c r="Q92" i="45"/>
  <c r="Q86" i="45"/>
  <c r="Q82" i="45"/>
  <c r="Q81" i="45"/>
  <c r="Q76" i="45"/>
  <c r="Q75" i="45"/>
  <c r="Q70" i="45"/>
  <c r="Q69" i="45"/>
  <c r="Q11" i="45"/>
  <c r="Q83" i="45"/>
  <c r="Q77" i="45"/>
  <c r="Q71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18" i="45"/>
  <c r="Q15" i="45"/>
  <c r="Q12" i="45"/>
  <c r="Q6" i="45"/>
  <c r="Q96" i="77"/>
  <c r="Q93" i="77"/>
  <c r="Q90" i="77"/>
  <c r="Q97" i="77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98" i="77"/>
  <c r="Q95" i="77"/>
  <c r="Q92" i="77"/>
  <c r="Q89" i="77"/>
  <c r="Q86" i="77"/>
  <c r="Q83" i="77"/>
  <c r="Q80" i="77"/>
  <c r="Q77" i="77"/>
  <c r="Q74" i="77"/>
  <c r="Q71" i="77"/>
  <c r="Q68" i="77"/>
  <c r="Q65" i="77"/>
  <c r="Q62" i="77"/>
  <c r="Q59" i="77"/>
  <c r="Q56" i="77"/>
  <c r="Q53" i="77"/>
  <c r="Q50" i="77"/>
  <c r="Q47" i="77"/>
  <c r="Q44" i="77"/>
  <c r="Q41" i="77"/>
  <c r="Q38" i="77"/>
  <c r="Q35" i="77"/>
  <c r="Q32" i="77"/>
  <c r="Q29" i="77"/>
  <c r="Q26" i="77"/>
  <c r="Q23" i="77"/>
  <c r="Q20" i="77"/>
  <c r="Q17" i="77"/>
  <c r="Q14" i="77"/>
  <c r="Q10" i="77"/>
  <c r="Q5" i="77"/>
  <c r="Q78" i="77"/>
  <c r="Q60" i="77"/>
  <c r="Q42" i="77"/>
  <c r="Q24" i="77"/>
  <c r="Q75" i="77"/>
  <c r="Q57" i="77"/>
  <c r="Q39" i="77"/>
  <c r="Q21" i="77"/>
  <c r="Q9" i="77"/>
  <c r="Q6" i="77"/>
  <c r="Q72" i="77"/>
  <c r="Q54" i="77"/>
  <c r="Q36" i="77"/>
  <c r="Q18" i="77"/>
  <c r="Q87" i="77"/>
  <c r="Q69" i="77"/>
  <c r="Q51" i="77"/>
  <c r="Q33" i="77"/>
  <c r="Q15" i="77"/>
  <c r="Q11" i="77"/>
  <c r="Q63" i="77"/>
  <c r="Q27" i="77"/>
  <c r="Q84" i="77"/>
  <c r="Q48" i="77"/>
  <c r="Q12" i="77"/>
  <c r="Q81" i="77"/>
  <c r="Q45" i="77"/>
  <c r="Q66" i="77"/>
  <c r="Q30" i="77"/>
  <c r="Q68" i="80"/>
  <c r="Q9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11" i="80"/>
  <c r="Q5" i="80"/>
  <c r="Q66" i="80"/>
  <c r="Q63" i="80"/>
  <c r="Q60" i="80"/>
  <c r="Q57" i="80"/>
  <c r="Q54" i="80"/>
  <c r="Q51" i="80"/>
  <c r="Q48" i="80"/>
  <c r="Q45" i="80"/>
  <c r="Q42" i="80"/>
  <c r="Q39" i="80"/>
  <c r="Q36" i="80"/>
  <c r="Q33" i="80"/>
  <c r="Q30" i="80"/>
  <c r="Q27" i="80"/>
  <c r="Q24" i="80"/>
  <c r="Q21" i="80"/>
  <c r="Q18" i="80"/>
  <c r="Q15" i="80"/>
  <c r="Q12" i="80"/>
  <c r="Q6" i="80"/>
  <c r="Q65" i="80"/>
  <c r="Q64" i="80"/>
  <c r="Q8" i="80"/>
  <c r="Q7" i="80"/>
  <c r="Q61" i="80"/>
  <c r="Q58" i="80"/>
  <c r="Q55" i="80"/>
  <c r="Q52" i="80"/>
  <c r="Q49" i="80"/>
  <c r="Q46" i="80"/>
  <c r="Q43" i="80"/>
  <c r="Q40" i="80"/>
  <c r="Q37" i="80"/>
  <c r="Q34" i="80"/>
  <c r="Q31" i="80"/>
  <c r="Q28" i="80"/>
  <c r="Q25" i="80"/>
  <c r="Q22" i="80"/>
  <c r="Q19" i="80"/>
  <c r="Q16" i="80"/>
  <c r="Q13" i="80"/>
  <c r="Q67" i="80"/>
  <c r="Q69" i="80"/>
  <c r="Q11" i="87"/>
  <c r="Q5" i="87"/>
  <c r="Q78" i="87"/>
  <c r="Q75" i="87"/>
  <c r="Q72" i="87"/>
  <c r="Q69" i="87"/>
  <c r="Q66" i="87"/>
  <c r="Q63" i="87"/>
  <c r="Q60" i="87"/>
  <c r="Q57" i="87"/>
  <c r="Q54" i="87"/>
  <c r="Q51" i="87"/>
  <c r="Q48" i="87"/>
  <c r="Q45" i="87"/>
  <c r="Q42" i="87"/>
  <c r="Q39" i="87"/>
  <c r="Q36" i="87"/>
  <c r="Q33" i="87"/>
  <c r="Q30" i="87"/>
  <c r="Q27" i="87"/>
  <c r="Q24" i="87"/>
  <c r="Q21" i="87"/>
  <c r="Q18" i="87"/>
  <c r="Q15" i="87"/>
  <c r="Q12" i="87"/>
  <c r="Q6" i="87"/>
  <c r="Q79" i="87"/>
  <c r="Q76" i="87"/>
  <c r="Q73" i="87"/>
  <c r="Q70" i="87"/>
  <c r="Q67" i="87"/>
  <c r="Q64" i="87"/>
  <c r="Q61" i="87"/>
  <c r="Q58" i="87"/>
  <c r="Q55" i="87"/>
  <c r="Q52" i="87"/>
  <c r="Q49" i="87"/>
  <c r="Q46" i="87"/>
  <c r="Q43" i="87"/>
  <c r="Q40" i="87"/>
  <c r="Q37" i="87"/>
  <c r="Q34" i="87"/>
  <c r="Q31" i="87"/>
  <c r="Q28" i="87"/>
  <c r="Q25" i="87"/>
  <c r="Q22" i="87"/>
  <c r="Q19" i="87"/>
  <c r="Q16" i="87"/>
  <c r="Q13" i="87"/>
  <c r="Q8" i="87"/>
  <c r="Q7" i="87"/>
  <c r="Q41" i="87"/>
  <c r="Q32" i="87"/>
  <c r="Q23" i="87"/>
  <c r="Q14" i="87"/>
  <c r="Q74" i="87"/>
  <c r="Q68" i="87"/>
  <c r="Q62" i="87"/>
  <c r="Q56" i="87"/>
  <c r="Q50" i="87"/>
  <c r="Q10" i="87"/>
  <c r="Q44" i="87"/>
  <c r="Q35" i="87"/>
  <c r="Q26" i="87"/>
  <c r="Q17" i="87"/>
  <c r="Q9" i="87"/>
  <c r="Q77" i="87"/>
  <c r="Q71" i="87"/>
  <c r="Q65" i="87"/>
  <c r="Q59" i="87"/>
  <c r="Q53" i="87"/>
  <c r="Q47" i="87"/>
  <c r="Q38" i="87"/>
  <c r="Q29" i="87"/>
  <c r="Q20" i="87"/>
  <c r="Q97" i="93"/>
  <c r="Q94" i="93"/>
  <c r="Q92" i="93"/>
  <c r="Q88" i="93"/>
  <c r="Q85" i="93"/>
  <c r="Q82" i="93"/>
  <c r="Q79" i="93"/>
  <c r="Q76" i="93"/>
  <c r="Q73" i="93"/>
  <c r="Q70" i="93"/>
  <c r="Q67" i="93"/>
  <c r="Q64" i="93"/>
  <c r="Q61" i="93"/>
  <c r="Q58" i="93"/>
  <c r="Q55" i="93"/>
  <c r="Q52" i="93"/>
  <c r="Q93" i="93"/>
  <c r="Q98" i="93"/>
  <c r="Q91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53" i="93"/>
  <c r="Q50" i="93"/>
  <c r="Q47" i="93"/>
  <c r="Q44" i="93"/>
  <c r="Q41" i="93"/>
  <c r="Q38" i="93"/>
  <c r="Q35" i="93"/>
  <c r="Q32" i="93"/>
  <c r="Q95" i="93"/>
  <c r="Q84" i="93"/>
  <c r="Q75" i="93"/>
  <c r="Q54" i="93"/>
  <c r="Q39" i="93"/>
  <c r="Q31" i="93"/>
  <c r="Q28" i="93"/>
  <c r="Q25" i="93"/>
  <c r="Q22" i="93"/>
  <c r="Q19" i="93"/>
  <c r="Q16" i="93"/>
  <c r="Q13" i="93"/>
  <c r="Q8" i="93"/>
  <c r="Q7" i="93"/>
  <c r="Q69" i="93"/>
  <c r="Q51" i="93"/>
  <c r="Q42" i="93"/>
  <c r="Q37" i="93"/>
  <c r="Q33" i="93"/>
  <c r="Q9" i="93"/>
  <c r="Q87" i="93"/>
  <c r="Q78" i="93"/>
  <c r="Q66" i="93"/>
  <c r="Q45" i="93"/>
  <c r="Q40" i="93"/>
  <c r="Q29" i="93"/>
  <c r="Q26" i="93"/>
  <c r="Q23" i="93"/>
  <c r="Q20" i="93"/>
  <c r="Q17" i="93"/>
  <c r="Q14" i="93"/>
  <c r="Q10" i="93"/>
  <c r="Q5" i="93"/>
  <c r="Q63" i="93"/>
  <c r="Q48" i="93"/>
  <c r="Q43" i="93"/>
  <c r="Q34" i="93"/>
  <c r="Q11" i="93"/>
  <c r="Q96" i="93"/>
  <c r="Q90" i="93"/>
  <c r="Q81" i="93"/>
  <c r="Q72" i="93"/>
  <c r="Q60" i="93"/>
  <c r="Q46" i="93"/>
  <c r="Q30" i="93"/>
  <c r="Q27" i="93"/>
  <c r="Q24" i="93"/>
  <c r="Q21" i="93"/>
  <c r="Q18" i="93"/>
  <c r="Q15" i="93"/>
  <c r="Q12" i="93"/>
  <c r="Q6" i="93"/>
  <c r="Q36" i="93"/>
  <c r="Q49" i="93"/>
  <c r="Q57" i="93"/>
  <c r="H9" i="4"/>
  <c r="H4" i="4"/>
  <c r="H8" i="4"/>
  <c r="H23" i="4"/>
  <c r="H22" i="4"/>
  <c r="H21" i="4"/>
  <c r="H20" i="4"/>
  <c r="H19" i="4"/>
  <c r="H18" i="4"/>
  <c r="H17" i="4"/>
  <c r="H16" i="4"/>
  <c r="H15" i="4"/>
  <c r="H14" i="4"/>
  <c r="H13" i="4"/>
  <c r="H12" i="4"/>
  <c r="H7" i="4"/>
  <c r="H6" i="4"/>
  <c r="H41" i="30"/>
  <c r="I41" i="30" s="1"/>
  <c r="J41" i="30" s="1"/>
  <c r="H97" i="29"/>
  <c r="I97" i="29" s="1"/>
  <c r="J97" i="29" s="1"/>
  <c r="H94" i="29"/>
  <c r="I94" i="29" s="1"/>
  <c r="J94" i="29" s="1"/>
  <c r="H91" i="29"/>
  <c r="I91" i="29" s="1"/>
  <c r="J91" i="29" s="1"/>
  <c r="H88" i="29"/>
  <c r="I88" i="29" s="1"/>
  <c r="J88" i="29" s="1"/>
  <c r="H85" i="29"/>
  <c r="I85" i="29" s="1"/>
  <c r="J85" i="29" s="1"/>
  <c r="H82" i="29"/>
  <c r="I82" i="29" s="1"/>
  <c r="J82" i="29" s="1"/>
  <c r="H79" i="29"/>
  <c r="I79" i="29" s="1"/>
  <c r="J79" i="29" s="1"/>
  <c r="H76" i="29"/>
  <c r="I76" i="29" s="1"/>
  <c r="J76" i="29" s="1"/>
  <c r="H73" i="29"/>
  <c r="I73" i="29" s="1"/>
  <c r="J73" i="29" s="1"/>
  <c r="H70" i="29"/>
  <c r="I70" i="29" s="1"/>
  <c r="J70" i="29" s="1"/>
  <c r="H67" i="29"/>
  <c r="I67" i="29" s="1"/>
  <c r="J67" i="29" s="1"/>
  <c r="H64" i="29"/>
  <c r="I64" i="29" s="1"/>
  <c r="J64" i="29" s="1"/>
  <c r="H61" i="29"/>
  <c r="I61" i="29" s="1"/>
  <c r="J61" i="29" s="1"/>
  <c r="H58" i="29"/>
  <c r="I58" i="29" s="1"/>
  <c r="J58" i="29" s="1"/>
  <c r="H55" i="29"/>
  <c r="I55" i="29" s="1"/>
  <c r="J55" i="29" s="1"/>
  <c r="H52" i="29"/>
  <c r="I52" i="29" s="1"/>
  <c r="J52" i="29" s="1"/>
  <c r="H49" i="29"/>
  <c r="I49" i="29" s="1"/>
  <c r="J49" i="29" s="1"/>
  <c r="H46" i="29"/>
  <c r="I46" i="29" s="1"/>
  <c r="J46" i="29" s="1"/>
  <c r="H43" i="29"/>
  <c r="I43" i="29" s="1"/>
  <c r="J43" i="29" s="1"/>
  <c r="H40" i="29"/>
  <c r="I40" i="29" s="1"/>
  <c r="J40" i="29" s="1"/>
  <c r="H37" i="29"/>
  <c r="I37" i="29" s="1"/>
  <c r="J37" i="29" s="1"/>
  <c r="H34" i="29"/>
  <c r="I34" i="29" s="1"/>
  <c r="J34" i="29" s="1"/>
  <c r="H31" i="29"/>
  <c r="I31" i="29" s="1"/>
  <c r="J31" i="29" s="1"/>
  <c r="H28" i="29"/>
  <c r="I28" i="29" s="1"/>
  <c r="J28" i="29" s="1"/>
  <c r="H25" i="29"/>
  <c r="I25" i="29" s="1"/>
  <c r="J25" i="29" s="1"/>
  <c r="H22" i="29"/>
  <c r="I22" i="29" s="1"/>
  <c r="J22" i="29" s="1"/>
  <c r="H19" i="29"/>
  <c r="I19" i="29" s="1"/>
  <c r="J19" i="29" s="1"/>
  <c r="H16" i="29"/>
  <c r="I16" i="29" s="1"/>
  <c r="J16" i="29" s="1"/>
  <c r="H13" i="29"/>
  <c r="I13" i="29" s="1"/>
  <c r="J13" i="29" s="1"/>
  <c r="H8" i="29"/>
  <c r="I8" i="29" s="1"/>
  <c r="J8" i="29" s="1"/>
  <c r="H7" i="29"/>
  <c r="I7" i="29" s="1"/>
  <c r="J7" i="29" s="1"/>
  <c r="H4" i="29"/>
  <c r="I4" i="29" s="1"/>
  <c r="J4" i="29" s="1"/>
  <c r="K4" i="29" s="1"/>
  <c r="H9" i="29"/>
  <c r="I9" i="29" s="1"/>
  <c r="J9" i="29" s="1"/>
  <c r="H67" i="36"/>
  <c r="I67" i="36" s="1"/>
  <c r="J67" i="36" s="1"/>
  <c r="H64" i="36"/>
  <c r="I64" i="36" s="1"/>
  <c r="J64" i="36" s="1"/>
  <c r="H61" i="36"/>
  <c r="I61" i="36" s="1"/>
  <c r="J61" i="36" s="1"/>
  <c r="H58" i="36"/>
  <c r="I58" i="36" s="1"/>
  <c r="J58" i="36" s="1"/>
  <c r="H55" i="36"/>
  <c r="I55" i="36" s="1"/>
  <c r="J55" i="36" s="1"/>
  <c r="H52" i="36"/>
  <c r="I52" i="36" s="1"/>
  <c r="J52" i="36" s="1"/>
  <c r="H49" i="36"/>
  <c r="I49" i="36" s="1"/>
  <c r="J49" i="36" s="1"/>
  <c r="H46" i="36"/>
  <c r="I46" i="36" s="1"/>
  <c r="J46" i="36" s="1"/>
  <c r="H43" i="36"/>
  <c r="I43" i="36" s="1"/>
  <c r="J43" i="36" s="1"/>
  <c r="H40" i="36"/>
  <c r="I40" i="36" s="1"/>
  <c r="J40" i="36" s="1"/>
  <c r="H37" i="36"/>
  <c r="I37" i="36" s="1"/>
  <c r="J37" i="36" s="1"/>
  <c r="H34" i="36"/>
  <c r="I34" i="36" s="1"/>
  <c r="J34" i="36" s="1"/>
  <c r="H31" i="36"/>
  <c r="I31" i="36" s="1"/>
  <c r="J31" i="36" s="1"/>
  <c r="H28" i="36"/>
  <c r="I28" i="36" s="1"/>
  <c r="J28" i="36" s="1"/>
  <c r="H25" i="36"/>
  <c r="I25" i="36" s="1"/>
  <c r="J25" i="36" s="1"/>
  <c r="H22" i="36"/>
  <c r="I22" i="36" s="1"/>
  <c r="J22" i="36" s="1"/>
  <c r="H19" i="36"/>
  <c r="I19" i="36" s="1"/>
  <c r="J19" i="36" s="1"/>
  <c r="H16" i="36"/>
  <c r="I16" i="36" s="1"/>
  <c r="J16" i="36" s="1"/>
  <c r="H13" i="36"/>
  <c r="I13" i="36" s="1"/>
  <c r="J13" i="36" s="1"/>
  <c r="H8" i="36"/>
  <c r="I8" i="36" s="1"/>
  <c r="J8" i="36" s="1"/>
  <c r="H7" i="36"/>
  <c r="I7" i="36" s="1"/>
  <c r="J7" i="36" s="1"/>
  <c r="K7" i="36" s="1"/>
  <c r="H9" i="36"/>
  <c r="I9" i="36" s="1"/>
  <c r="J9" i="36" s="1"/>
  <c r="H9" i="48"/>
  <c r="I9" i="48" s="1"/>
  <c r="J9" i="48" s="1"/>
  <c r="H6" i="48"/>
  <c r="I6" i="48" s="1"/>
  <c r="J6" i="48" s="1"/>
  <c r="H69" i="48"/>
  <c r="I69" i="48" s="1"/>
  <c r="J69" i="48" s="1"/>
  <c r="H66" i="48"/>
  <c r="I66" i="48" s="1"/>
  <c r="J66" i="48" s="1"/>
  <c r="H63" i="48"/>
  <c r="I63" i="48" s="1"/>
  <c r="J63" i="48" s="1"/>
  <c r="H60" i="48"/>
  <c r="I60" i="48" s="1"/>
  <c r="J60" i="48" s="1"/>
  <c r="H57" i="48"/>
  <c r="I57" i="48" s="1"/>
  <c r="J57" i="48" s="1"/>
  <c r="H54" i="48"/>
  <c r="I54" i="48" s="1"/>
  <c r="J54" i="48" s="1"/>
  <c r="H51" i="48"/>
  <c r="I51" i="48" s="1"/>
  <c r="J51" i="48" s="1"/>
  <c r="H48" i="48"/>
  <c r="I48" i="48" s="1"/>
  <c r="J48" i="48" s="1"/>
  <c r="H45" i="48"/>
  <c r="I45" i="48" s="1"/>
  <c r="J45" i="48" s="1"/>
  <c r="H42" i="48"/>
  <c r="I42" i="48" s="1"/>
  <c r="J42" i="48" s="1"/>
  <c r="H39" i="48"/>
  <c r="I39" i="48" s="1"/>
  <c r="J39" i="48" s="1"/>
  <c r="H36" i="48"/>
  <c r="I36" i="48" s="1"/>
  <c r="J36" i="48" s="1"/>
  <c r="H33" i="48"/>
  <c r="I33" i="48" s="1"/>
  <c r="J33" i="48" s="1"/>
  <c r="H30" i="48"/>
  <c r="I30" i="48" s="1"/>
  <c r="J30" i="48" s="1"/>
  <c r="H27" i="48"/>
  <c r="I27" i="48" s="1"/>
  <c r="J27" i="48" s="1"/>
  <c r="H24" i="48"/>
  <c r="I24" i="48" s="1"/>
  <c r="J24" i="48" s="1"/>
  <c r="H21" i="48"/>
  <c r="I21" i="48" s="1"/>
  <c r="J21" i="48" s="1"/>
  <c r="H18" i="48"/>
  <c r="I18" i="48" s="1"/>
  <c r="J18" i="48" s="1"/>
  <c r="H15" i="48"/>
  <c r="I15" i="48" s="1"/>
  <c r="J15" i="48" s="1"/>
  <c r="H12" i="48"/>
  <c r="I12" i="48" s="1"/>
  <c r="J12" i="48" s="1"/>
  <c r="H86" i="46"/>
  <c r="I86" i="46" s="1"/>
  <c r="J86" i="46" s="1"/>
  <c r="H77" i="46"/>
  <c r="I77" i="46" s="1"/>
  <c r="J77" i="46" s="1"/>
  <c r="H68" i="46"/>
  <c r="I68" i="46" s="1"/>
  <c r="J68" i="46" s="1"/>
  <c r="H59" i="46"/>
  <c r="I59" i="46" s="1"/>
  <c r="J59" i="46" s="1"/>
  <c r="H50" i="46"/>
  <c r="I50" i="46" s="1"/>
  <c r="J50" i="46" s="1"/>
  <c r="H41" i="46"/>
  <c r="I41" i="46" s="1"/>
  <c r="J41" i="46" s="1"/>
  <c r="H32" i="46"/>
  <c r="I32" i="46" s="1"/>
  <c r="J32" i="46" s="1"/>
  <c r="H83" i="46"/>
  <c r="I83" i="46" s="1"/>
  <c r="J83" i="46" s="1"/>
  <c r="H74" i="46"/>
  <c r="I74" i="46" s="1"/>
  <c r="J74" i="46" s="1"/>
  <c r="H65" i="46"/>
  <c r="I65" i="46" s="1"/>
  <c r="J65" i="46" s="1"/>
  <c r="H56" i="46"/>
  <c r="I56" i="46" s="1"/>
  <c r="J56" i="46" s="1"/>
  <c r="H47" i="46"/>
  <c r="I47" i="46" s="1"/>
  <c r="J47" i="46" s="1"/>
  <c r="H38" i="46"/>
  <c r="I38" i="46" s="1"/>
  <c r="J38" i="46" s="1"/>
  <c r="H29" i="46"/>
  <c r="I29" i="46" s="1"/>
  <c r="J29" i="46" s="1"/>
  <c r="H23" i="46"/>
  <c r="I23" i="46" s="1"/>
  <c r="J23" i="46" s="1"/>
  <c r="H14" i="46"/>
  <c r="I14" i="46" s="1"/>
  <c r="J14" i="46" s="1"/>
  <c r="H62" i="46"/>
  <c r="I62" i="46" s="1"/>
  <c r="J62" i="46" s="1"/>
  <c r="H35" i="46"/>
  <c r="I35" i="46" s="1"/>
  <c r="J35" i="46" s="1"/>
  <c r="H22" i="46"/>
  <c r="I22" i="46" s="1"/>
  <c r="J22" i="46" s="1"/>
  <c r="H17" i="46"/>
  <c r="I17" i="46" s="1"/>
  <c r="J17" i="46" s="1"/>
  <c r="H15" i="46"/>
  <c r="I15" i="46" s="1"/>
  <c r="J15" i="46" s="1"/>
  <c r="H7" i="46"/>
  <c r="I7" i="46" s="1"/>
  <c r="J7" i="46" s="1"/>
  <c r="H24" i="46"/>
  <c r="I24" i="46" s="1"/>
  <c r="J24" i="46" s="1"/>
  <c r="H13" i="46"/>
  <c r="I13" i="46" s="1"/>
  <c r="J13" i="46" s="1"/>
  <c r="H53" i="46"/>
  <c r="I53" i="46" s="1"/>
  <c r="J53" i="46" s="1"/>
  <c r="H26" i="46"/>
  <c r="I26" i="46" s="1"/>
  <c r="J26" i="46" s="1"/>
  <c r="H81" i="46"/>
  <c r="I81" i="46" s="1"/>
  <c r="J81" i="46" s="1"/>
  <c r="H54" i="46"/>
  <c r="I54" i="46" s="1"/>
  <c r="J54" i="46" s="1"/>
  <c r="H27" i="46"/>
  <c r="I27" i="46" s="1"/>
  <c r="J27" i="46" s="1"/>
  <c r="H10" i="46"/>
  <c r="I10" i="46" s="1"/>
  <c r="J10" i="46" s="1"/>
  <c r="H89" i="46"/>
  <c r="I89" i="46" s="1"/>
  <c r="J89" i="46" s="1"/>
  <c r="H80" i="46"/>
  <c r="I80" i="46" s="1"/>
  <c r="J80" i="46" s="1"/>
  <c r="H71" i="46"/>
  <c r="I71" i="46" s="1"/>
  <c r="J71" i="46" s="1"/>
  <c r="H44" i="46"/>
  <c r="I44" i="46" s="1"/>
  <c r="J44" i="46" s="1"/>
  <c r="H20" i="46"/>
  <c r="I20" i="46" s="1"/>
  <c r="J20" i="46" s="1"/>
  <c r="H19" i="46"/>
  <c r="I19" i="46" s="1"/>
  <c r="J19" i="46" s="1"/>
  <c r="H18" i="46"/>
  <c r="I18" i="46" s="1"/>
  <c r="J18" i="46" s="1"/>
  <c r="H72" i="46"/>
  <c r="I72" i="46" s="1"/>
  <c r="J72" i="46" s="1"/>
  <c r="H45" i="46"/>
  <c r="I45" i="46" s="1"/>
  <c r="J45" i="46" s="1"/>
  <c r="H8" i="46"/>
  <c r="I8" i="46" s="1"/>
  <c r="J8" i="46" s="1"/>
  <c r="H79" i="79"/>
  <c r="I79" i="79" s="1"/>
  <c r="J79" i="79" s="1"/>
  <c r="H76" i="79"/>
  <c r="I76" i="79" s="1"/>
  <c r="J76" i="79" s="1"/>
  <c r="H73" i="79"/>
  <c r="I73" i="79" s="1"/>
  <c r="J73" i="79" s="1"/>
  <c r="H70" i="79"/>
  <c r="I70" i="79" s="1"/>
  <c r="J70" i="79" s="1"/>
  <c r="H67" i="79"/>
  <c r="I67" i="79" s="1"/>
  <c r="J67" i="79" s="1"/>
  <c r="H64" i="79"/>
  <c r="I64" i="79" s="1"/>
  <c r="J64" i="79" s="1"/>
  <c r="H61" i="79"/>
  <c r="I61" i="79" s="1"/>
  <c r="J61" i="79" s="1"/>
  <c r="H14" i="79"/>
  <c r="I14" i="79" s="1"/>
  <c r="J14" i="79" s="1"/>
  <c r="H10" i="79"/>
  <c r="I10" i="79" s="1"/>
  <c r="J10" i="79" s="1"/>
  <c r="H51" i="79"/>
  <c r="I51" i="79" s="1"/>
  <c r="J51" i="79" s="1"/>
  <c r="H42" i="79"/>
  <c r="I42" i="79" s="1"/>
  <c r="J42" i="79" s="1"/>
  <c r="H33" i="79"/>
  <c r="I33" i="79" s="1"/>
  <c r="J33" i="79" s="1"/>
  <c r="H24" i="79"/>
  <c r="I24" i="79" s="1"/>
  <c r="J24" i="79" s="1"/>
  <c r="H15" i="79"/>
  <c r="I15" i="79" s="1"/>
  <c r="J15" i="79" s="1"/>
  <c r="H7" i="79"/>
  <c r="I7" i="79" s="1"/>
  <c r="J7" i="79" s="1"/>
  <c r="H78" i="79"/>
  <c r="I78" i="79" s="1"/>
  <c r="J78" i="79" s="1"/>
  <c r="H69" i="79"/>
  <c r="I69" i="79" s="1"/>
  <c r="J69" i="79" s="1"/>
  <c r="H60" i="79"/>
  <c r="I60" i="79" s="1"/>
  <c r="J60" i="79" s="1"/>
  <c r="H72" i="79"/>
  <c r="I72" i="79" s="1"/>
  <c r="J72" i="79" s="1"/>
  <c r="H63" i="79"/>
  <c r="I63" i="79" s="1"/>
  <c r="J63" i="79" s="1"/>
  <c r="H58" i="79"/>
  <c r="I58" i="79" s="1"/>
  <c r="J58" i="79" s="1"/>
  <c r="H46" i="79"/>
  <c r="I46" i="79" s="1"/>
  <c r="J46" i="79" s="1"/>
  <c r="H37" i="79"/>
  <c r="I37" i="79" s="1"/>
  <c r="J37" i="79" s="1"/>
  <c r="H28" i="79"/>
  <c r="I28" i="79" s="1"/>
  <c r="J28" i="79" s="1"/>
  <c r="H19" i="79"/>
  <c r="I19" i="79" s="1"/>
  <c r="J19" i="79" s="1"/>
  <c r="H57" i="79"/>
  <c r="I57" i="79" s="1"/>
  <c r="J57" i="79" s="1"/>
  <c r="H9" i="79"/>
  <c r="I9" i="79" s="1"/>
  <c r="J9" i="79" s="1"/>
  <c r="H55" i="79"/>
  <c r="I55" i="79" s="1"/>
  <c r="J55" i="79" s="1"/>
  <c r="H40" i="79"/>
  <c r="I40" i="79" s="1"/>
  <c r="J40" i="79" s="1"/>
  <c r="H31" i="79"/>
  <c r="I31" i="79" s="1"/>
  <c r="J31" i="79" s="1"/>
  <c r="H22" i="79"/>
  <c r="I22" i="79" s="1"/>
  <c r="J22" i="79" s="1"/>
  <c r="H13" i="79"/>
  <c r="I13" i="79" s="1"/>
  <c r="J13" i="79" s="1"/>
  <c r="H66" i="79"/>
  <c r="I66" i="79" s="1"/>
  <c r="J66" i="79" s="1"/>
  <c r="H49" i="79"/>
  <c r="I49" i="79" s="1"/>
  <c r="J49" i="79" s="1"/>
  <c r="H6" i="79"/>
  <c r="I6" i="79" s="1"/>
  <c r="J6" i="79" s="1"/>
  <c r="H8" i="79"/>
  <c r="I8" i="79" s="1"/>
  <c r="J8" i="79" s="1"/>
  <c r="H75" i="79"/>
  <c r="I75" i="79" s="1"/>
  <c r="J75" i="79" s="1"/>
  <c r="H11" i="85"/>
  <c r="I11" i="85" s="1"/>
  <c r="J11" i="85" s="1"/>
  <c r="H94" i="85"/>
  <c r="I94" i="85" s="1"/>
  <c r="J94" i="85" s="1"/>
  <c r="H85" i="85"/>
  <c r="I85" i="85" s="1"/>
  <c r="J85" i="85" s="1"/>
  <c r="H76" i="85"/>
  <c r="I76" i="85" s="1"/>
  <c r="J76" i="85" s="1"/>
  <c r="H67" i="85"/>
  <c r="I67" i="85" s="1"/>
  <c r="J67" i="85" s="1"/>
  <c r="H58" i="85"/>
  <c r="I58" i="85" s="1"/>
  <c r="J58" i="85" s="1"/>
  <c r="H49" i="85"/>
  <c r="I49" i="85" s="1"/>
  <c r="J49" i="85" s="1"/>
  <c r="H40" i="85"/>
  <c r="I40" i="85" s="1"/>
  <c r="J40" i="85" s="1"/>
  <c r="H31" i="85"/>
  <c r="I31" i="85" s="1"/>
  <c r="J31" i="85" s="1"/>
  <c r="H22" i="85"/>
  <c r="I22" i="85" s="1"/>
  <c r="J22" i="85" s="1"/>
  <c r="H13" i="85"/>
  <c r="I13" i="85" s="1"/>
  <c r="J13" i="85" s="1"/>
  <c r="H7" i="85"/>
  <c r="I7" i="85" s="1"/>
  <c r="J7" i="85" s="1"/>
  <c r="H97" i="85"/>
  <c r="I97" i="85" s="1"/>
  <c r="J97" i="85" s="1"/>
  <c r="H88" i="85"/>
  <c r="I88" i="85" s="1"/>
  <c r="J88" i="85" s="1"/>
  <c r="H79" i="85"/>
  <c r="I79" i="85" s="1"/>
  <c r="J79" i="85" s="1"/>
  <c r="H70" i="85"/>
  <c r="I70" i="85" s="1"/>
  <c r="J70" i="85" s="1"/>
  <c r="H61" i="85"/>
  <c r="I61" i="85" s="1"/>
  <c r="J61" i="85" s="1"/>
  <c r="H52" i="85"/>
  <c r="I52" i="85" s="1"/>
  <c r="J52" i="85" s="1"/>
  <c r="H43" i="85"/>
  <c r="I43" i="85" s="1"/>
  <c r="J43" i="85" s="1"/>
  <c r="H34" i="85"/>
  <c r="I34" i="85" s="1"/>
  <c r="J34" i="85" s="1"/>
  <c r="H25" i="85"/>
  <c r="I25" i="85" s="1"/>
  <c r="J25" i="85" s="1"/>
  <c r="H16" i="85"/>
  <c r="I16" i="85" s="1"/>
  <c r="J16" i="85" s="1"/>
  <c r="H4" i="85"/>
  <c r="I4" i="85" s="1"/>
  <c r="J4" i="85" s="1"/>
  <c r="K4" i="85" s="1"/>
  <c r="H91" i="85"/>
  <c r="I91" i="85" s="1"/>
  <c r="J91" i="85" s="1"/>
  <c r="H82" i="85"/>
  <c r="I82" i="85" s="1"/>
  <c r="J82" i="85" s="1"/>
  <c r="H73" i="85"/>
  <c r="I73" i="85" s="1"/>
  <c r="J73" i="85" s="1"/>
  <c r="H64" i="85"/>
  <c r="I64" i="85" s="1"/>
  <c r="J64" i="85" s="1"/>
  <c r="H55" i="85"/>
  <c r="I55" i="85" s="1"/>
  <c r="J55" i="85" s="1"/>
  <c r="H46" i="85"/>
  <c r="I46" i="85" s="1"/>
  <c r="J46" i="85" s="1"/>
  <c r="H37" i="85"/>
  <c r="I37" i="85" s="1"/>
  <c r="J37" i="85" s="1"/>
  <c r="H28" i="85"/>
  <c r="I28" i="85" s="1"/>
  <c r="J28" i="85" s="1"/>
  <c r="H19" i="85"/>
  <c r="I19" i="85" s="1"/>
  <c r="J19" i="85" s="1"/>
  <c r="H8" i="85"/>
  <c r="I8" i="85" s="1"/>
  <c r="J8" i="85" s="1"/>
  <c r="H11" i="88"/>
  <c r="I11" i="88" s="1"/>
  <c r="J11" i="88" s="1"/>
  <c r="H65" i="88"/>
  <c r="I65" i="88" s="1"/>
  <c r="J65" i="88" s="1"/>
  <c r="H64" i="88"/>
  <c r="I64" i="88" s="1"/>
  <c r="J64" i="88" s="1"/>
  <c r="H56" i="88"/>
  <c r="I56" i="88" s="1"/>
  <c r="J56" i="88" s="1"/>
  <c r="H55" i="88"/>
  <c r="I55" i="88" s="1"/>
  <c r="J55" i="88" s="1"/>
  <c r="H47" i="88"/>
  <c r="I47" i="88" s="1"/>
  <c r="J47" i="88" s="1"/>
  <c r="H46" i="88"/>
  <c r="I46" i="88" s="1"/>
  <c r="J46" i="88" s="1"/>
  <c r="H38" i="88"/>
  <c r="I38" i="88" s="1"/>
  <c r="J38" i="88" s="1"/>
  <c r="H37" i="88"/>
  <c r="I37" i="88" s="1"/>
  <c r="J37" i="88" s="1"/>
  <c r="H28" i="88"/>
  <c r="I28" i="88" s="1"/>
  <c r="J28" i="88" s="1"/>
  <c r="H19" i="88"/>
  <c r="I19" i="88" s="1"/>
  <c r="J19" i="88" s="1"/>
  <c r="H67" i="88"/>
  <c r="I67" i="88" s="1"/>
  <c r="J67" i="88" s="1"/>
  <c r="H58" i="88"/>
  <c r="I58" i="88" s="1"/>
  <c r="J58" i="88" s="1"/>
  <c r="H49" i="88"/>
  <c r="I49" i="88" s="1"/>
  <c r="J49" i="88" s="1"/>
  <c r="H40" i="88"/>
  <c r="I40" i="88" s="1"/>
  <c r="J40" i="88" s="1"/>
  <c r="H31" i="88"/>
  <c r="I31" i="88" s="1"/>
  <c r="J31" i="88" s="1"/>
  <c r="H22" i="88"/>
  <c r="I22" i="88" s="1"/>
  <c r="J22" i="88" s="1"/>
  <c r="H13" i="88"/>
  <c r="I13" i="88" s="1"/>
  <c r="J13" i="88" s="1"/>
  <c r="H5" i="88"/>
  <c r="I5" i="88" s="1"/>
  <c r="J5" i="88" s="1"/>
  <c r="H62" i="88"/>
  <c r="I62" i="88" s="1"/>
  <c r="J62" i="88" s="1"/>
  <c r="H52" i="88"/>
  <c r="I52" i="88" s="1"/>
  <c r="J52" i="88" s="1"/>
  <c r="H16" i="88"/>
  <c r="I16" i="88" s="1"/>
  <c r="J16" i="88" s="1"/>
  <c r="H35" i="88"/>
  <c r="I35" i="88" s="1"/>
  <c r="J35" i="88" s="1"/>
  <c r="H8" i="88"/>
  <c r="I8" i="88" s="1"/>
  <c r="J8" i="88" s="1"/>
  <c r="H4" i="88"/>
  <c r="I4" i="88" s="1"/>
  <c r="J4" i="88" s="1"/>
  <c r="K4" i="88" s="1"/>
  <c r="H53" i="88"/>
  <c r="I53" i="88" s="1"/>
  <c r="J53" i="88" s="1"/>
  <c r="H43" i="88"/>
  <c r="I43" i="88" s="1"/>
  <c r="J43" i="88" s="1"/>
  <c r="H25" i="88"/>
  <c r="I25" i="88" s="1"/>
  <c r="J25" i="88" s="1"/>
  <c r="H17" i="88"/>
  <c r="I17" i="88" s="1"/>
  <c r="J17" i="88" s="1"/>
  <c r="H7" i="88"/>
  <c r="I7" i="88" s="1"/>
  <c r="J7" i="88" s="1"/>
  <c r="H68" i="88"/>
  <c r="I68" i="88" s="1"/>
  <c r="J68" i="88" s="1"/>
  <c r="H61" i="88"/>
  <c r="I61" i="88" s="1"/>
  <c r="J61" i="88" s="1"/>
  <c r="H44" i="88"/>
  <c r="I44" i="88" s="1"/>
  <c r="J44" i="88" s="1"/>
  <c r="H26" i="88"/>
  <c r="I26" i="88" s="1"/>
  <c r="J26" i="88" s="1"/>
  <c r="H34" i="88"/>
  <c r="I34" i="88" s="1"/>
  <c r="J34" i="88" s="1"/>
  <c r="H10" i="23"/>
  <c r="H9" i="23"/>
  <c r="H4" i="23"/>
  <c r="H8" i="23"/>
  <c r="H50" i="28"/>
  <c r="I50" i="28" s="1"/>
  <c r="J50" i="28" s="1"/>
  <c r="H12" i="28"/>
  <c r="I12" i="28" s="1"/>
  <c r="J12" i="28" s="1"/>
  <c r="H6" i="26"/>
  <c r="I6" i="26" s="1"/>
  <c r="J6" i="26" s="1"/>
  <c r="AH4" i="19"/>
  <c r="Z4" i="19"/>
  <c r="Y5" i="17"/>
  <c r="AH4" i="2"/>
  <c r="H25" i="26"/>
  <c r="I25" i="26" s="1"/>
  <c r="J25" i="26" s="1"/>
  <c r="H7" i="23"/>
  <c r="H23" i="19"/>
  <c r="AE4" i="17"/>
  <c r="W5" i="17"/>
  <c r="AG4" i="17"/>
  <c r="AF4" i="17"/>
  <c r="H8" i="11"/>
  <c r="H15" i="10"/>
  <c r="I15" i="10" s="1"/>
  <c r="J15" i="10" s="1"/>
  <c r="H6" i="7"/>
  <c r="H19" i="2"/>
  <c r="AE4" i="26"/>
  <c r="W5" i="26"/>
  <c r="AG4" i="26"/>
  <c r="AF4" i="26"/>
  <c r="AO4" i="26" s="1"/>
  <c r="H23" i="23"/>
  <c r="H21" i="18"/>
  <c r="I21" i="18" s="1"/>
  <c r="J21" i="18" s="1"/>
  <c r="H22" i="15"/>
  <c r="AF4" i="20"/>
  <c r="AE4" i="20"/>
  <c r="W5" i="20"/>
  <c r="AG4" i="20"/>
  <c r="H15" i="19"/>
  <c r="H7" i="18"/>
  <c r="I7" i="18" s="1"/>
  <c r="J7" i="18" s="1"/>
  <c r="H13" i="10"/>
  <c r="I13" i="10" s="1"/>
  <c r="J13" i="10" s="1"/>
  <c r="H22" i="7"/>
  <c r="K6" i="1"/>
  <c r="H12" i="23"/>
  <c r="K5" i="22"/>
  <c r="H12" i="19"/>
  <c r="W5" i="18"/>
  <c r="AG4" i="18"/>
  <c r="AF4" i="18"/>
  <c r="AE4" i="18"/>
  <c r="H10" i="17"/>
  <c r="I10" i="17" s="1"/>
  <c r="J10" i="17" s="1"/>
  <c r="H11" i="7"/>
  <c r="H11" i="4"/>
  <c r="H20" i="23"/>
  <c r="Z5" i="21"/>
  <c r="H11" i="17"/>
  <c r="I11" i="17" s="1"/>
  <c r="J11" i="17" s="1"/>
  <c r="H15" i="15"/>
  <c r="AQ4" i="13"/>
  <c r="H15" i="7"/>
  <c r="AI3" i="3"/>
  <c r="Z4" i="96"/>
  <c r="AH4" i="96"/>
  <c r="AQ4" i="96" s="1"/>
  <c r="AR3" i="90"/>
  <c r="AH4" i="90"/>
  <c r="AQ4" i="90" s="1"/>
  <c r="AI3" i="89"/>
  <c r="AH3" i="84"/>
  <c r="AQ3" i="84" s="1"/>
  <c r="AE4" i="87"/>
  <c r="W5" i="87"/>
  <c r="AG4" i="87"/>
  <c r="AP4" i="87" s="1"/>
  <c r="AF4" i="87"/>
  <c r="AO4" i="87" s="1"/>
  <c r="K8" i="84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AH4" i="80"/>
  <c r="AQ4" i="80" s="1"/>
  <c r="Z4" i="80"/>
  <c r="AH4" i="78"/>
  <c r="AQ4" i="78" s="1"/>
  <c r="AN3" i="82"/>
  <c r="AI3" i="82"/>
  <c r="Z4" i="73"/>
  <c r="AH4" i="73"/>
  <c r="AQ4" i="73" s="1"/>
  <c r="AH4" i="63"/>
  <c r="Z4" i="63"/>
  <c r="P3" i="64"/>
  <c r="AF3" i="64" s="1"/>
  <c r="AO3" i="64" s="1"/>
  <c r="AE3" i="64"/>
  <c r="AN3" i="74"/>
  <c r="AI3" i="74"/>
  <c r="I4" i="72"/>
  <c r="J4" i="72" s="1"/>
  <c r="K4" i="72" s="1"/>
  <c r="I6" i="68"/>
  <c r="J6" i="68" s="1"/>
  <c r="X5" i="53"/>
  <c r="AH5" i="53" s="1"/>
  <c r="AQ5" i="53" s="1"/>
  <c r="I6" i="72"/>
  <c r="J6" i="72" s="1"/>
  <c r="AH3" i="68"/>
  <c r="AQ3" i="68" s="1"/>
  <c r="I22" i="59"/>
  <c r="J22" i="59" s="1"/>
  <c r="I19" i="59"/>
  <c r="J19" i="59" s="1"/>
  <c r="I16" i="59"/>
  <c r="J16" i="59" s="1"/>
  <c r="I13" i="59"/>
  <c r="J13" i="59" s="1"/>
  <c r="AN3" i="60"/>
  <c r="AI3" i="60"/>
  <c r="AH4" i="56"/>
  <c r="I5" i="67"/>
  <c r="J5" i="67" s="1"/>
  <c r="P3" i="65"/>
  <c r="AF3" i="65" s="1"/>
  <c r="AO3" i="65" s="1"/>
  <c r="AE3" i="65"/>
  <c r="I21" i="64"/>
  <c r="J21" i="64" s="1"/>
  <c r="I12" i="64"/>
  <c r="J12" i="64" s="1"/>
  <c r="I5" i="56"/>
  <c r="J5" i="56" s="1"/>
  <c r="I10" i="60"/>
  <c r="J10" i="60" s="1"/>
  <c r="AI3" i="48"/>
  <c r="AN3" i="48"/>
  <c r="I19" i="72"/>
  <c r="J19" i="72" s="1"/>
  <c r="W5" i="55"/>
  <c r="AG4" i="55"/>
  <c r="AP4" i="55" s="1"/>
  <c r="AF4" i="55"/>
  <c r="AO4" i="55" s="1"/>
  <c r="AE4" i="55"/>
  <c r="I7" i="50"/>
  <c r="J7" i="50" s="1"/>
  <c r="P3" i="67"/>
  <c r="AF3" i="67" s="1"/>
  <c r="AO3" i="67" s="1"/>
  <c r="AE3" i="67"/>
  <c r="I4" i="64"/>
  <c r="J4" i="64" s="1"/>
  <c r="K4" i="64" s="1"/>
  <c r="AH3" i="58"/>
  <c r="AQ3" i="58" s="1"/>
  <c r="P3" i="55"/>
  <c r="AF3" i="55" s="1"/>
  <c r="AO3" i="55" s="1"/>
  <c r="AE3" i="55"/>
  <c r="I18" i="50"/>
  <c r="J18" i="50" s="1"/>
  <c r="AQ4" i="45"/>
  <c r="K5" i="42"/>
  <c r="K6" i="42" s="1"/>
  <c r="K7" i="42" s="1"/>
  <c r="K8" i="42" s="1"/>
  <c r="K9" i="42" s="1"/>
  <c r="K10" i="42" s="1"/>
  <c r="K11" i="42" s="1"/>
  <c r="K12" i="42" s="1"/>
  <c r="AH4" i="34"/>
  <c r="AQ4" i="34" s="1"/>
  <c r="Z4" i="34"/>
  <c r="Z4" i="32"/>
  <c r="AI3" i="34"/>
  <c r="AH3" i="32"/>
  <c r="AQ3" i="32" s="1"/>
  <c r="H23" i="16"/>
  <c r="H22" i="16"/>
  <c r="H21" i="16"/>
  <c r="H20" i="16"/>
  <c r="H19" i="16"/>
  <c r="H18" i="16"/>
  <c r="H17" i="16"/>
  <c r="H16" i="16"/>
  <c r="H15" i="16"/>
  <c r="H14" i="16"/>
  <c r="H13" i="16"/>
  <c r="H12" i="16"/>
  <c r="H7" i="16"/>
  <c r="H6" i="16"/>
  <c r="H11" i="16"/>
  <c r="H5" i="16"/>
  <c r="H10" i="16"/>
  <c r="H9" i="16"/>
  <c r="H4" i="16"/>
  <c r="H23" i="8"/>
  <c r="H22" i="8"/>
  <c r="H21" i="8"/>
  <c r="H20" i="8"/>
  <c r="H19" i="8"/>
  <c r="H18" i="8"/>
  <c r="H17" i="8"/>
  <c r="H16" i="8"/>
  <c r="H15" i="8"/>
  <c r="H14" i="8"/>
  <c r="H13" i="8"/>
  <c r="H12" i="8"/>
  <c r="H7" i="8"/>
  <c r="H6" i="8"/>
  <c r="H11" i="8"/>
  <c r="H5" i="8"/>
  <c r="H10" i="8"/>
  <c r="H9" i="8"/>
  <c r="H4" i="8"/>
  <c r="H10" i="65"/>
  <c r="I10" i="65" s="1"/>
  <c r="J10" i="65" s="1"/>
  <c r="H4" i="65"/>
  <c r="I4" i="65" s="1"/>
  <c r="J4" i="65" s="1"/>
  <c r="K4" i="65" s="1"/>
  <c r="H9" i="65"/>
  <c r="I9" i="65" s="1"/>
  <c r="J9" i="65" s="1"/>
  <c r="H22" i="65"/>
  <c r="I22" i="65" s="1"/>
  <c r="J22" i="65" s="1"/>
  <c r="H20" i="65"/>
  <c r="I20" i="65" s="1"/>
  <c r="J20" i="65" s="1"/>
  <c r="H18" i="65"/>
  <c r="I18" i="65" s="1"/>
  <c r="J18" i="65" s="1"/>
  <c r="H16" i="65"/>
  <c r="I16" i="65" s="1"/>
  <c r="J16" i="65" s="1"/>
  <c r="H14" i="65"/>
  <c r="I14" i="65" s="1"/>
  <c r="J14" i="65" s="1"/>
  <c r="H12" i="65"/>
  <c r="I12" i="65" s="1"/>
  <c r="J12" i="65" s="1"/>
  <c r="H7" i="65"/>
  <c r="I7" i="65" s="1"/>
  <c r="J7" i="65" s="1"/>
  <c r="H23" i="65"/>
  <c r="I23" i="65" s="1"/>
  <c r="J23" i="65" s="1"/>
  <c r="H21" i="65"/>
  <c r="I21" i="65" s="1"/>
  <c r="J21" i="65" s="1"/>
  <c r="H19" i="65"/>
  <c r="I19" i="65" s="1"/>
  <c r="J19" i="65" s="1"/>
  <c r="H17" i="65"/>
  <c r="I17" i="65" s="1"/>
  <c r="J17" i="65" s="1"/>
  <c r="H15" i="65"/>
  <c r="I15" i="65" s="1"/>
  <c r="J15" i="65" s="1"/>
  <c r="H13" i="65"/>
  <c r="I13" i="65" s="1"/>
  <c r="J13" i="65" s="1"/>
  <c r="H5" i="65"/>
  <c r="I5" i="65" s="1"/>
  <c r="J5" i="65" s="1"/>
  <c r="H6" i="65"/>
  <c r="I6" i="65" s="1"/>
  <c r="J6" i="65" s="1"/>
  <c r="H23" i="51"/>
  <c r="H22" i="51"/>
  <c r="H21" i="51"/>
  <c r="H20" i="51"/>
  <c r="H19" i="51"/>
  <c r="H18" i="51"/>
  <c r="H17" i="51"/>
  <c r="H16" i="51"/>
  <c r="H15" i="51"/>
  <c r="H14" i="51"/>
  <c r="H13" i="51"/>
  <c r="H12" i="51"/>
  <c r="H7" i="51"/>
  <c r="H6" i="51"/>
  <c r="H9" i="51"/>
  <c r="H4" i="51"/>
  <c r="H8" i="51"/>
  <c r="H8" i="64"/>
  <c r="H11" i="64"/>
  <c r="H5" i="64"/>
  <c r="H10" i="64"/>
  <c r="H11" i="66"/>
  <c r="I11" i="66" s="1"/>
  <c r="J11" i="66" s="1"/>
  <c r="H5" i="66"/>
  <c r="I5" i="66" s="1"/>
  <c r="J5" i="66" s="1"/>
  <c r="H8" i="66"/>
  <c r="I8" i="66" s="1"/>
  <c r="J8" i="66" s="1"/>
  <c r="Q69" i="28"/>
  <c r="Q66" i="28"/>
  <c r="Q63" i="28"/>
  <c r="Q60" i="28"/>
  <c r="Q57" i="28"/>
  <c r="Q54" i="28"/>
  <c r="Q51" i="28"/>
  <c r="Q48" i="28"/>
  <c r="Q45" i="28"/>
  <c r="Q42" i="28"/>
  <c r="Q39" i="28"/>
  <c r="Q36" i="28"/>
  <c r="Q33" i="28"/>
  <c r="Q30" i="28"/>
  <c r="Q27" i="28"/>
  <c r="Q24" i="28"/>
  <c r="Q21" i="28"/>
  <c r="Q18" i="28"/>
  <c r="Q15" i="28"/>
  <c r="Q12" i="28"/>
  <c r="Q6" i="28"/>
  <c r="Q67" i="28"/>
  <c r="Q64" i="28"/>
  <c r="Q61" i="28"/>
  <c r="Q58" i="28"/>
  <c r="Q55" i="28"/>
  <c r="Q52" i="28"/>
  <c r="Q49" i="28"/>
  <c r="Q46" i="28"/>
  <c r="Q43" i="28"/>
  <c r="Q40" i="28"/>
  <c r="Q37" i="28"/>
  <c r="Q34" i="28"/>
  <c r="Q31" i="28"/>
  <c r="Q28" i="28"/>
  <c r="Q25" i="28"/>
  <c r="Q22" i="28"/>
  <c r="Q19" i="28"/>
  <c r="Q16" i="28"/>
  <c r="Q13" i="28"/>
  <c r="Q8" i="28"/>
  <c r="Q7" i="28"/>
  <c r="Q9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4" i="28"/>
  <c r="Q10" i="28"/>
  <c r="Q11" i="28"/>
  <c r="Q5" i="28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6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9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0" i="35"/>
  <c r="Q11" i="35"/>
  <c r="Q5" i="35"/>
  <c r="Q69" i="40"/>
  <c r="Q65" i="40"/>
  <c r="Q61" i="40"/>
  <c r="Q60" i="40"/>
  <c r="Q58" i="40"/>
  <c r="Q55" i="40"/>
  <c r="Q67" i="40"/>
  <c r="Q66" i="40"/>
  <c r="Q62" i="40"/>
  <c r="Q59" i="40"/>
  <c r="Q56" i="40"/>
  <c r="Q53" i="40"/>
  <c r="Q50" i="40"/>
  <c r="Q11" i="40"/>
  <c r="Q5" i="40"/>
  <c r="Q68" i="40"/>
  <c r="Q64" i="40"/>
  <c r="Q63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47" i="40"/>
  <c r="Q44" i="40"/>
  <c r="Q37" i="40"/>
  <c r="Q26" i="40"/>
  <c r="Q19" i="40"/>
  <c r="Q13" i="40"/>
  <c r="Q12" i="40"/>
  <c r="Q49" i="40"/>
  <c r="Q41" i="40"/>
  <c r="Q34" i="40"/>
  <c r="Q23" i="40"/>
  <c r="Q16" i="40"/>
  <c r="Q38" i="40"/>
  <c r="Q31" i="40"/>
  <c r="Q20" i="40"/>
  <c r="Q52" i="40"/>
  <c r="Q35" i="40"/>
  <c r="Q28" i="40"/>
  <c r="Q17" i="40"/>
  <c r="Q10" i="40"/>
  <c r="Q8" i="40"/>
  <c r="Q46" i="40"/>
  <c r="Q43" i="40"/>
  <c r="Q32" i="40"/>
  <c r="Q25" i="40"/>
  <c r="Q14" i="40"/>
  <c r="Q9" i="40"/>
  <c r="Q7" i="40"/>
  <c r="Q6" i="40"/>
  <c r="Q40" i="40"/>
  <c r="Q29" i="40"/>
  <c r="Q22" i="40"/>
  <c r="Q9" i="4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91" i="41"/>
  <c r="Q90" i="41"/>
  <c r="Q82" i="41"/>
  <c r="Q81" i="41"/>
  <c r="Q73" i="41"/>
  <c r="Q72" i="41"/>
  <c r="Q64" i="41"/>
  <c r="Q63" i="41"/>
  <c r="Q55" i="41"/>
  <c r="Q54" i="41"/>
  <c r="Q46" i="41"/>
  <c r="Q45" i="41"/>
  <c r="Q37" i="41"/>
  <c r="Q36" i="41"/>
  <c r="Q27" i="41"/>
  <c r="Q22" i="41"/>
  <c r="Q30" i="41"/>
  <c r="Q25" i="41"/>
  <c r="Q12" i="41"/>
  <c r="Q11" i="41"/>
  <c r="Q97" i="41"/>
  <c r="Q96" i="41"/>
  <c r="Q84" i="41"/>
  <c r="Q79" i="41"/>
  <c r="Q76" i="41"/>
  <c r="Q42" i="41"/>
  <c r="Q21" i="41"/>
  <c r="Q18" i="41"/>
  <c r="Q16" i="41"/>
  <c r="Q87" i="41"/>
  <c r="Q75" i="41"/>
  <c r="Q70" i="41"/>
  <c r="Q67" i="41"/>
  <c r="Q33" i="41"/>
  <c r="Q24" i="41"/>
  <c r="Q78" i="41"/>
  <c r="Q66" i="41"/>
  <c r="Q61" i="41"/>
  <c r="Q58" i="41"/>
  <c r="Q28" i="41"/>
  <c r="Q7" i="41"/>
  <c r="Q69" i="41"/>
  <c r="Q57" i="41"/>
  <c r="Q52" i="41"/>
  <c r="Q49" i="41"/>
  <c r="Q94" i="41"/>
  <c r="Q60" i="41"/>
  <c r="Q48" i="41"/>
  <c r="Q43" i="41"/>
  <c r="Q40" i="41"/>
  <c r="Q19" i="41"/>
  <c r="Q15" i="41"/>
  <c r="Q8" i="41"/>
  <c r="Q6" i="41"/>
  <c r="Q93" i="41"/>
  <c r="Q88" i="41"/>
  <c r="Q85" i="41"/>
  <c r="Q51" i="41"/>
  <c r="Q39" i="41"/>
  <c r="Q34" i="41"/>
  <c r="Q31" i="41"/>
  <c r="Q13" i="41"/>
  <c r="Q9" i="74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0" i="74"/>
  <c r="Q11" i="74"/>
  <c r="Q5" i="74"/>
  <c r="Q87" i="74"/>
  <c r="Q84" i="74"/>
  <c r="Q81" i="74"/>
  <c r="Q78" i="74"/>
  <c r="Q75" i="74"/>
  <c r="Q72" i="74"/>
  <c r="Q69" i="74"/>
  <c r="Q66" i="74"/>
  <c r="Q63" i="74"/>
  <c r="Q60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61" i="74"/>
  <c r="Q52" i="74"/>
  <c r="Q43" i="74"/>
  <c r="Q34" i="74"/>
  <c r="Q25" i="74"/>
  <c r="Q16" i="74"/>
  <c r="Q88" i="74"/>
  <c r="Q82" i="74"/>
  <c r="Q76" i="74"/>
  <c r="Q70" i="74"/>
  <c r="Q8" i="74"/>
  <c r="Q64" i="74"/>
  <c r="Q55" i="74"/>
  <c r="Q46" i="74"/>
  <c r="Q37" i="74"/>
  <c r="Q28" i="74"/>
  <c r="Q19" i="74"/>
  <c r="Q7" i="74"/>
  <c r="Q58" i="74"/>
  <c r="Q13" i="74"/>
  <c r="Q79" i="74"/>
  <c r="Q31" i="74"/>
  <c r="Q73" i="74"/>
  <c r="Q49" i="74"/>
  <c r="Q67" i="74"/>
  <c r="Q22" i="74"/>
  <c r="Q85" i="74"/>
  <c r="Q40" i="74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" i="82"/>
  <c r="Q7" i="82"/>
  <c r="Q9" i="82"/>
  <c r="Q89" i="82"/>
  <c r="Q86" i="82"/>
  <c r="Q83" i="82"/>
  <c r="Q80" i="82"/>
  <c r="Q77" i="82"/>
  <c r="Q74" i="82"/>
  <c r="Q71" i="82"/>
  <c r="Q68" i="82"/>
  <c r="Q65" i="82"/>
  <c r="Q62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0" i="82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6" i="82"/>
  <c r="Q11" i="82"/>
  <c r="Q27" i="82"/>
  <c r="Q24" i="82"/>
  <c r="Q21" i="82"/>
  <c r="Q18" i="82"/>
  <c r="Q15" i="82"/>
  <c r="Q12" i="82"/>
  <c r="Q5" i="82"/>
  <c r="Q68" i="88"/>
  <c r="Q65" i="88"/>
  <c r="Q62" i="88"/>
  <c r="Q59" i="88"/>
  <c r="Q56" i="88"/>
  <c r="Q53" i="88"/>
  <c r="Q50" i="88"/>
  <c r="Q47" i="88"/>
  <c r="Q44" i="88"/>
  <c r="Q41" i="88"/>
  <c r="Q38" i="88"/>
  <c r="Q35" i="88"/>
  <c r="Q32" i="88"/>
  <c r="Q29" i="88"/>
  <c r="Q26" i="88"/>
  <c r="Q23" i="88"/>
  <c r="Q20" i="88"/>
  <c r="Q17" i="88"/>
  <c r="Q14" i="88"/>
  <c r="Q10" i="88"/>
  <c r="Q69" i="88"/>
  <c r="Q67" i="88"/>
  <c r="Q66" i="88"/>
  <c r="Q58" i="88"/>
  <c r="Q57" i="88"/>
  <c r="Q49" i="88"/>
  <c r="Q48" i="88"/>
  <c r="Q40" i="88"/>
  <c r="Q39" i="88"/>
  <c r="Q31" i="88"/>
  <c r="Q30" i="88"/>
  <c r="Q22" i="88"/>
  <c r="Q21" i="88"/>
  <c r="Q13" i="88"/>
  <c r="Q12" i="88"/>
  <c r="Q6" i="88"/>
  <c r="Q61" i="88"/>
  <c r="Q60" i="88"/>
  <c r="Q52" i="88"/>
  <c r="Q51" i="88"/>
  <c r="Q43" i="88"/>
  <c r="Q42" i="88"/>
  <c r="Q34" i="88"/>
  <c r="Q33" i="88"/>
  <c r="Q25" i="88"/>
  <c r="Q24" i="88"/>
  <c r="Q16" i="88"/>
  <c r="Q15" i="88"/>
  <c r="Q11" i="88"/>
  <c r="Q8" i="88"/>
  <c r="Q7" i="88"/>
  <c r="Q9" i="88"/>
  <c r="Q63" i="88"/>
  <c r="Q37" i="88"/>
  <c r="Q36" i="88"/>
  <c r="Q19" i="88"/>
  <c r="Q5" i="88"/>
  <c r="Q64" i="88"/>
  <c r="Q55" i="88"/>
  <c r="Q54" i="88"/>
  <c r="Q18" i="88"/>
  <c r="Q45" i="88"/>
  <c r="Q28" i="88"/>
  <c r="Q27" i="88"/>
  <c r="Q46" i="88"/>
  <c r="Q87" i="94"/>
  <c r="Q84" i="94"/>
  <c r="Q80" i="94"/>
  <c r="Q77" i="94"/>
  <c r="Q74" i="94"/>
  <c r="Q71" i="94"/>
  <c r="Q68" i="94"/>
  <c r="Q65" i="94"/>
  <c r="Q62" i="94"/>
  <c r="Q59" i="94"/>
  <c r="Q88" i="94"/>
  <c r="Q85" i="94"/>
  <c r="Q82" i="94"/>
  <c r="Q81" i="94"/>
  <c r="Q78" i="94"/>
  <c r="Q75" i="94"/>
  <c r="Q72" i="94"/>
  <c r="Q69" i="94"/>
  <c r="Q66" i="94"/>
  <c r="Q63" i="94"/>
  <c r="Q60" i="94"/>
  <c r="Q57" i="94"/>
  <c r="Q54" i="94"/>
  <c r="Q51" i="94"/>
  <c r="Q48" i="94"/>
  <c r="Q45" i="94"/>
  <c r="Q42" i="94"/>
  <c r="Q89" i="94"/>
  <c r="Q86" i="94"/>
  <c r="Q83" i="94"/>
  <c r="Q9" i="94"/>
  <c r="Q56" i="94"/>
  <c r="Q49" i="94"/>
  <c r="Q47" i="94"/>
  <c r="Q39" i="94"/>
  <c r="Q38" i="94"/>
  <c r="Q34" i="94"/>
  <c r="Q30" i="94"/>
  <c r="Q29" i="94"/>
  <c r="Q23" i="94"/>
  <c r="Q20" i="94"/>
  <c r="Q79" i="94"/>
  <c r="Q76" i="94"/>
  <c r="Q73" i="94"/>
  <c r="Q70" i="94"/>
  <c r="Q67" i="94"/>
  <c r="Q64" i="94"/>
  <c r="Q61" i="94"/>
  <c r="Q58" i="94"/>
  <c r="Q52" i="94"/>
  <c r="Q50" i="94"/>
  <c r="Q43" i="94"/>
  <c r="Q41" i="94"/>
  <c r="Q40" i="94"/>
  <c r="Q36" i="94"/>
  <c r="Q35" i="94"/>
  <c r="Q31" i="94"/>
  <c r="Q27" i="94"/>
  <c r="Q21" i="94"/>
  <c r="Q19" i="94"/>
  <c r="Q15" i="94"/>
  <c r="Q10" i="94"/>
  <c r="Q46" i="94"/>
  <c r="Q28" i="94"/>
  <c r="Q11" i="94"/>
  <c r="Q8" i="94"/>
  <c r="Q7" i="94"/>
  <c r="Q33" i="94"/>
  <c r="Q24" i="94"/>
  <c r="Q22" i="94"/>
  <c r="Q17" i="94"/>
  <c r="Q16" i="94"/>
  <c r="Q12" i="94"/>
  <c r="Q55" i="94"/>
  <c r="Q44" i="94"/>
  <c r="Q37" i="94"/>
  <c r="Q25" i="94"/>
  <c r="Q18" i="94"/>
  <c r="Q14" i="94"/>
  <c r="Q13" i="94"/>
  <c r="Q5" i="94"/>
  <c r="Q6" i="94"/>
  <c r="Q53" i="94"/>
  <c r="Q26" i="94"/>
  <c r="Q32" i="94"/>
  <c r="AN3" i="21"/>
  <c r="AI3" i="21"/>
  <c r="H9" i="9"/>
  <c r="I9" i="9" s="1"/>
  <c r="J9" i="9" s="1"/>
  <c r="H8" i="9"/>
  <c r="I8" i="9" s="1"/>
  <c r="J8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7" i="9"/>
  <c r="I7" i="9" s="1"/>
  <c r="J7" i="9" s="1"/>
  <c r="H6" i="9"/>
  <c r="I6" i="9" s="1"/>
  <c r="J6" i="9" s="1"/>
  <c r="H5" i="9"/>
  <c r="I5" i="9" s="1"/>
  <c r="J5" i="9" s="1"/>
  <c r="H14" i="26"/>
  <c r="I14" i="26" s="1"/>
  <c r="J14" i="26" s="1"/>
  <c r="H87" i="30"/>
  <c r="I87" i="30" s="1"/>
  <c r="J87" i="30" s="1"/>
  <c r="H84" i="30"/>
  <c r="I84" i="30" s="1"/>
  <c r="J84" i="30" s="1"/>
  <c r="H81" i="30"/>
  <c r="I81" i="30" s="1"/>
  <c r="J81" i="30" s="1"/>
  <c r="H78" i="30"/>
  <c r="I78" i="30" s="1"/>
  <c r="J78" i="30" s="1"/>
  <c r="H75" i="30"/>
  <c r="I75" i="30" s="1"/>
  <c r="J75" i="30" s="1"/>
  <c r="H72" i="30"/>
  <c r="I72" i="30" s="1"/>
  <c r="J72" i="30" s="1"/>
  <c r="H69" i="30"/>
  <c r="I69" i="30" s="1"/>
  <c r="J69" i="30" s="1"/>
  <c r="H66" i="30"/>
  <c r="I66" i="30" s="1"/>
  <c r="J66" i="30" s="1"/>
  <c r="H88" i="30"/>
  <c r="I88" i="30" s="1"/>
  <c r="J88" i="30" s="1"/>
  <c r="H85" i="30"/>
  <c r="I85" i="30" s="1"/>
  <c r="J85" i="30" s="1"/>
  <c r="H82" i="30"/>
  <c r="I82" i="30" s="1"/>
  <c r="J82" i="30" s="1"/>
  <c r="H79" i="30"/>
  <c r="I79" i="30" s="1"/>
  <c r="J79" i="30" s="1"/>
  <c r="H76" i="30"/>
  <c r="I76" i="30" s="1"/>
  <c r="J76" i="30" s="1"/>
  <c r="H73" i="30"/>
  <c r="I73" i="30" s="1"/>
  <c r="J73" i="30" s="1"/>
  <c r="H70" i="30"/>
  <c r="I70" i="30" s="1"/>
  <c r="J70" i="30" s="1"/>
  <c r="H67" i="30"/>
  <c r="I67" i="30" s="1"/>
  <c r="J67" i="30" s="1"/>
  <c r="H64" i="30"/>
  <c r="I64" i="30" s="1"/>
  <c r="J64" i="30" s="1"/>
  <c r="H61" i="30"/>
  <c r="I61" i="30" s="1"/>
  <c r="J61" i="30" s="1"/>
  <c r="H58" i="30"/>
  <c r="I58" i="30" s="1"/>
  <c r="J58" i="30" s="1"/>
  <c r="H55" i="30"/>
  <c r="I55" i="30" s="1"/>
  <c r="J55" i="30" s="1"/>
  <c r="H52" i="30"/>
  <c r="I52" i="30" s="1"/>
  <c r="J52" i="30" s="1"/>
  <c r="H49" i="30"/>
  <c r="I49" i="30" s="1"/>
  <c r="J49" i="30" s="1"/>
  <c r="H46" i="30"/>
  <c r="I46" i="30" s="1"/>
  <c r="J46" i="30" s="1"/>
  <c r="H43" i="30"/>
  <c r="I43" i="30" s="1"/>
  <c r="J43" i="30" s="1"/>
  <c r="H40" i="30"/>
  <c r="I40" i="30" s="1"/>
  <c r="J40" i="30" s="1"/>
  <c r="H37" i="30"/>
  <c r="I37" i="30" s="1"/>
  <c r="J37" i="30" s="1"/>
  <c r="H34" i="30"/>
  <c r="I34" i="30" s="1"/>
  <c r="J34" i="30" s="1"/>
  <c r="H31" i="30"/>
  <c r="I31" i="30" s="1"/>
  <c r="J31" i="30" s="1"/>
  <c r="H28" i="30"/>
  <c r="I28" i="30" s="1"/>
  <c r="J28" i="30" s="1"/>
  <c r="H25" i="30"/>
  <c r="I25" i="30" s="1"/>
  <c r="J25" i="30" s="1"/>
  <c r="H22" i="30"/>
  <c r="I22" i="30" s="1"/>
  <c r="J22" i="30" s="1"/>
  <c r="H19" i="30"/>
  <c r="I19" i="30" s="1"/>
  <c r="J19" i="30" s="1"/>
  <c r="H16" i="30"/>
  <c r="I16" i="30" s="1"/>
  <c r="J16" i="30" s="1"/>
  <c r="H13" i="30"/>
  <c r="I13" i="30" s="1"/>
  <c r="J13" i="30" s="1"/>
  <c r="H8" i="30"/>
  <c r="I8" i="30" s="1"/>
  <c r="J8" i="30" s="1"/>
  <c r="H7" i="30"/>
  <c r="I7" i="30" s="1"/>
  <c r="J7" i="30" s="1"/>
  <c r="H9" i="30"/>
  <c r="I9" i="30" s="1"/>
  <c r="J9" i="30" s="1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4" i="32"/>
  <c r="I34" i="32" s="1"/>
  <c r="J34" i="32" s="1"/>
  <c r="H31" i="32"/>
  <c r="I31" i="32" s="1"/>
  <c r="J31" i="32" s="1"/>
  <c r="H25" i="32"/>
  <c r="I25" i="32" s="1"/>
  <c r="J25" i="32" s="1"/>
  <c r="H19" i="32"/>
  <c r="I19" i="32" s="1"/>
  <c r="J19" i="32" s="1"/>
  <c r="H37" i="32"/>
  <c r="I37" i="32" s="1"/>
  <c r="J37" i="32" s="1"/>
  <c r="H9" i="32"/>
  <c r="I9" i="32" s="1"/>
  <c r="J9" i="32" s="1"/>
  <c r="H8" i="32"/>
  <c r="I8" i="32" s="1"/>
  <c r="J8" i="32" s="1"/>
  <c r="H75" i="47"/>
  <c r="I75" i="47" s="1"/>
  <c r="J75" i="47" s="1"/>
  <c r="H66" i="47"/>
  <c r="I66" i="47" s="1"/>
  <c r="J66" i="47" s="1"/>
  <c r="H57" i="47"/>
  <c r="I57" i="47" s="1"/>
  <c r="J57" i="47" s="1"/>
  <c r="H48" i="47"/>
  <c r="I48" i="47" s="1"/>
  <c r="J48" i="47" s="1"/>
  <c r="H39" i="47"/>
  <c r="I39" i="47" s="1"/>
  <c r="J39" i="47" s="1"/>
  <c r="H30" i="47"/>
  <c r="I30" i="47" s="1"/>
  <c r="J30" i="47" s="1"/>
  <c r="H21" i="47"/>
  <c r="I21" i="47" s="1"/>
  <c r="J21" i="47" s="1"/>
  <c r="H12" i="47"/>
  <c r="I12" i="47" s="1"/>
  <c r="J12" i="47" s="1"/>
  <c r="H72" i="47"/>
  <c r="I72" i="47" s="1"/>
  <c r="J72" i="47" s="1"/>
  <c r="H63" i="47"/>
  <c r="I63" i="47" s="1"/>
  <c r="J63" i="47" s="1"/>
  <c r="H54" i="47"/>
  <c r="I54" i="47" s="1"/>
  <c r="J54" i="47" s="1"/>
  <c r="H45" i="47"/>
  <c r="I45" i="47" s="1"/>
  <c r="J45" i="47" s="1"/>
  <c r="H36" i="47"/>
  <c r="I36" i="47" s="1"/>
  <c r="J36" i="47" s="1"/>
  <c r="H27" i="47"/>
  <c r="I27" i="47" s="1"/>
  <c r="J27" i="47" s="1"/>
  <c r="H18" i="47"/>
  <c r="I18" i="47" s="1"/>
  <c r="J18" i="47" s="1"/>
  <c r="H69" i="47"/>
  <c r="I69" i="47" s="1"/>
  <c r="J69" i="47" s="1"/>
  <c r="H43" i="47"/>
  <c r="I43" i="47" s="1"/>
  <c r="J43" i="47" s="1"/>
  <c r="H33" i="47"/>
  <c r="I33" i="47" s="1"/>
  <c r="J33" i="47" s="1"/>
  <c r="H9" i="47"/>
  <c r="I9" i="47" s="1"/>
  <c r="J9" i="47" s="1"/>
  <c r="H6" i="47"/>
  <c r="I6" i="47" s="1"/>
  <c r="J6" i="47" s="1"/>
  <c r="H42" i="47"/>
  <c r="I42" i="47" s="1"/>
  <c r="J42" i="47" s="1"/>
  <c r="H4" i="47"/>
  <c r="I4" i="47" s="1"/>
  <c r="J4" i="47" s="1"/>
  <c r="K4" i="47" s="1"/>
  <c r="H51" i="47"/>
  <c r="I51" i="47" s="1"/>
  <c r="J51" i="47" s="1"/>
  <c r="H78" i="47"/>
  <c r="I78" i="47" s="1"/>
  <c r="J78" i="47" s="1"/>
  <c r="H61" i="47"/>
  <c r="I61" i="47" s="1"/>
  <c r="J61" i="47" s="1"/>
  <c r="H15" i="47"/>
  <c r="I15" i="47" s="1"/>
  <c r="J15" i="47" s="1"/>
  <c r="H60" i="47"/>
  <c r="I60" i="47" s="1"/>
  <c r="J60" i="47" s="1"/>
  <c r="H7" i="47"/>
  <c r="I7" i="47" s="1"/>
  <c r="J7" i="47" s="1"/>
  <c r="H5" i="47"/>
  <c r="I5" i="47" s="1"/>
  <c r="J5" i="47" s="1"/>
  <c r="H34" i="47"/>
  <c r="I34" i="47" s="1"/>
  <c r="J34" i="47" s="1"/>
  <c r="H24" i="47"/>
  <c r="I24" i="47" s="1"/>
  <c r="J24" i="47" s="1"/>
  <c r="H70" i="47"/>
  <c r="I70" i="47" s="1"/>
  <c r="J70" i="47" s="1"/>
  <c r="H66" i="76"/>
  <c r="I66" i="76" s="1"/>
  <c r="J66" i="76" s="1"/>
  <c r="H9" i="76"/>
  <c r="I9" i="76" s="1"/>
  <c r="J9" i="76" s="1"/>
  <c r="H62" i="76"/>
  <c r="I62" i="76" s="1"/>
  <c r="J62" i="76" s="1"/>
  <c r="H59" i="76"/>
  <c r="I59" i="76" s="1"/>
  <c r="J59" i="76" s="1"/>
  <c r="H56" i="76"/>
  <c r="I56" i="76" s="1"/>
  <c r="J56" i="76" s="1"/>
  <c r="H53" i="76"/>
  <c r="I53" i="76" s="1"/>
  <c r="J53" i="76" s="1"/>
  <c r="H50" i="76"/>
  <c r="I50" i="76" s="1"/>
  <c r="J50" i="76" s="1"/>
  <c r="H47" i="76"/>
  <c r="I47" i="76" s="1"/>
  <c r="J47" i="76" s="1"/>
  <c r="H44" i="76"/>
  <c r="I44" i="76" s="1"/>
  <c r="J44" i="76" s="1"/>
  <c r="H41" i="76"/>
  <c r="I41" i="76" s="1"/>
  <c r="J41" i="76" s="1"/>
  <c r="H38" i="76"/>
  <c r="I38" i="76" s="1"/>
  <c r="J38" i="76" s="1"/>
  <c r="H35" i="76"/>
  <c r="I35" i="76" s="1"/>
  <c r="J35" i="76" s="1"/>
  <c r="H32" i="76"/>
  <c r="I32" i="76" s="1"/>
  <c r="J32" i="76" s="1"/>
  <c r="H29" i="76"/>
  <c r="I29" i="76" s="1"/>
  <c r="J29" i="76" s="1"/>
  <c r="H26" i="76"/>
  <c r="I26" i="76" s="1"/>
  <c r="J26" i="76" s="1"/>
  <c r="H23" i="76"/>
  <c r="I23" i="76" s="1"/>
  <c r="J23" i="76" s="1"/>
  <c r="H20" i="76"/>
  <c r="I20" i="76" s="1"/>
  <c r="J20" i="76" s="1"/>
  <c r="H17" i="76"/>
  <c r="I17" i="76" s="1"/>
  <c r="J17" i="76" s="1"/>
  <c r="H14" i="76"/>
  <c r="I14" i="76" s="1"/>
  <c r="J14" i="76" s="1"/>
  <c r="H10" i="76"/>
  <c r="I10" i="76" s="1"/>
  <c r="J10" i="76" s="1"/>
  <c r="H4" i="76"/>
  <c r="I4" i="76" s="1"/>
  <c r="J4" i="76" s="1"/>
  <c r="K4" i="76" s="1"/>
  <c r="H68" i="76"/>
  <c r="I68" i="76" s="1"/>
  <c r="J68" i="76" s="1"/>
  <c r="H58" i="76"/>
  <c r="I58" i="76" s="1"/>
  <c r="J58" i="76" s="1"/>
  <c r="H49" i="76"/>
  <c r="I49" i="76" s="1"/>
  <c r="J49" i="76" s="1"/>
  <c r="H40" i="76"/>
  <c r="I40" i="76" s="1"/>
  <c r="J40" i="76" s="1"/>
  <c r="H31" i="76"/>
  <c r="I31" i="76" s="1"/>
  <c r="J31" i="76" s="1"/>
  <c r="H22" i="76"/>
  <c r="I22" i="76" s="1"/>
  <c r="J22" i="76" s="1"/>
  <c r="H13" i="76"/>
  <c r="I13" i="76" s="1"/>
  <c r="J13" i="76" s="1"/>
  <c r="H8" i="76"/>
  <c r="I8" i="76" s="1"/>
  <c r="J8" i="76" s="1"/>
  <c r="H55" i="76"/>
  <c r="I55" i="76" s="1"/>
  <c r="J55" i="76" s="1"/>
  <c r="H46" i="76"/>
  <c r="I46" i="76" s="1"/>
  <c r="J46" i="76" s="1"/>
  <c r="H37" i="76"/>
  <c r="I37" i="76" s="1"/>
  <c r="J37" i="76" s="1"/>
  <c r="H28" i="76"/>
  <c r="I28" i="76" s="1"/>
  <c r="J28" i="76" s="1"/>
  <c r="H19" i="76"/>
  <c r="I19" i="76" s="1"/>
  <c r="J19" i="76" s="1"/>
  <c r="H7" i="76"/>
  <c r="I7" i="76" s="1"/>
  <c r="J7" i="76" s="1"/>
  <c r="H61" i="76"/>
  <c r="I61" i="76" s="1"/>
  <c r="J61" i="76" s="1"/>
  <c r="H52" i="76"/>
  <c r="I52" i="76" s="1"/>
  <c r="J52" i="76" s="1"/>
  <c r="H43" i="76"/>
  <c r="I43" i="76" s="1"/>
  <c r="J43" i="76" s="1"/>
  <c r="H34" i="76"/>
  <c r="I34" i="76" s="1"/>
  <c r="J34" i="76" s="1"/>
  <c r="H25" i="76"/>
  <c r="I25" i="76" s="1"/>
  <c r="J25" i="76" s="1"/>
  <c r="H16" i="76"/>
  <c r="I16" i="76" s="1"/>
  <c r="J16" i="76" s="1"/>
  <c r="H65" i="76"/>
  <c r="I65" i="76" s="1"/>
  <c r="J65" i="76" s="1"/>
  <c r="H9" i="81"/>
  <c r="I9" i="81" s="1"/>
  <c r="J9" i="81" s="1"/>
  <c r="H94" i="81"/>
  <c r="I94" i="81" s="1"/>
  <c r="J94" i="81" s="1"/>
  <c r="H85" i="81"/>
  <c r="I85" i="81" s="1"/>
  <c r="J85" i="81" s="1"/>
  <c r="H76" i="81"/>
  <c r="I76" i="81" s="1"/>
  <c r="J76" i="81" s="1"/>
  <c r="H67" i="81"/>
  <c r="I67" i="81" s="1"/>
  <c r="J67" i="81" s="1"/>
  <c r="H58" i="81"/>
  <c r="I58" i="81" s="1"/>
  <c r="J58" i="81" s="1"/>
  <c r="H49" i="81"/>
  <c r="I49" i="81" s="1"/>
  <c r="J49" i="81" s="1"/>
  <c r="H40" i="81"/>
  <c r="I40" i="81" s="1"/>
  <c r="J40" i="81" s="1"/>
  <c r="H31" i="81"/>
  <c r="I31" i="81" s="1"/>
  <c r="J31" i="81" s="1"/>
  <c r="H22" i="81"/>
  <c r="I22" i="81" s="1"/>
  <c r="J22" i="81" s="1"/>
  <c r="H13" i="81"/>
  <c r="I13" i="81" s="1"/>
  <c r="J13" i="81" s="1"/>
  <c r="H16" i="81"/>
  <c r="I16" i="81" s="1"/>
  <c r="J16" i="81" s="1"/>
  <c r="H15" i="81"/>
  <c r="I15" i="81" s="1"/>
  <c r="J15" i="81" s="1"/>
  <c r="H91" i="81"/>
  <c r="I91" i="81" s="1"/>
  <c r="J91" i="81" s="1"/>
  <c r="H90" i="81"/>
  <c r="I90" i="81" s="1"/>
  <c r="J90" i="81" s="1"/>
  <c r="H82" i="81"/>
  <c r="I82" i="81" s="1"/>
  <c r="J82" i="81" s="1"/>
  <c r="H81" i="81"/>
  <c r="I81" i="81" s="1"/>
  <c r="J81" i="81" s="1"/>
  <c r="H73" i="81"/>
  <c r="I73" i="81" s="1"/>
  <c r="J73" i="81" s="1"/>
  <c r="H72" i="81"/>
  <c r="I72" i="81" s="1"/>
  <c r="J72" i="81" s="1"/>
  <c r="H64" i="81"/>
  <c r="I64" i="81" s="1"/>
  <c r="J64" i="81" s="1"/>
  <c r="H63" i="81"/>
  <c r="I63" i="81" s="1"/>
  <c r="J63" i="81" s="1"/>
  <c r="H55" i="81"/>
  <c r="I55" i="81" s="1"/>
  <c r="J55" i="81" s="1"/>
  <c r="H54" i="81"/>
  <c r="I54" i="81" s="1"/>
  <c r="J54" i="81" s="1"/>
  <c r="H46" i="81"/>
  <c r="I46" i="81" s="1"/>
  <c r="J46" i="81" s="1"/>
  <c r="H45" i="81"/>
  <c r="I45" i="81" s="1"/>
  <c r="J45" i="81" s="1"/>
  <c r="H37" i="81"/>
  <c r="I37" i="81" s="1"/>
  <c r="J37" i="81" s="1"/>
  <c r="H36" i="81"/>
  <c r="I36" i="81" s="1"/>
  <c r="J36" i="81" s="1"/>
  <c r="H28" i="81"/>
  <c r="I28" i="81" s="1"/>
  <c r="J28" i="81" s="1"/>
  <c r="H27" i="81"/>
  <c r="I27" i="81" s="1"/>
  <c r="J27" i="81" s="1"/>
  <c r="H19" i="81"/>
  <c r="I19" i="81" s="1"/>
  <c r="J19" i="81" s="1"/>
  <c r="H18" i="81"/>
  <c r="I18" i="81" s="1"/>
  <c r="J18" i="81" s="1"/>
  <c r="H8" i="81"/>
  <c r="I8" i="81" s="1"/>
  <c r="J8" i="81" s="1"/>
  <c r="H4" i="81"/>
  <c r="I4" i="81" s="1"/>
  <c r="J4" i="81" s="1"/>
  <c r="K4" i="81" s="1"/>
  <c r="H97" i="81"/>
  <c r="I97" i="81" s="1"/>
  <c r="J97" i="81" s="1"/>
  <c r="H88" i="81"/>
  <c r="I88" i="81" s="1"/>
  <c r="J88" i="81" s="1"/>
  <c r="H79" i="81"/>
  <c r="I79" i="81" s="1"/>
  <c r="J79" i="81" s="1"/>
  <c r="H70" i="81"/>
  <c r="I70" i="81" s="1"/>
  <c r="J70" i="81" s="1"/>
  <c r="H61" i="81"/>
  <c r="I61" i="81" s="1"/>
  <c r="J61" i="81" s="1"/>
  <c r="H52" i="81"/>
  <c r="I52" i="81" s="1"/>
  <c r="J52" i="81" s="1"/>
  <c r="H43" i="81"/>
  <c r="I43" i="81" s="1"/>
  <c r="J43" i="81" s="1"/>
  <c r="H34" i="81"/>
  <c r="I34" i="81" s="1"/>
  <c r="J34" i="81" s="1"/>
  <c r="H25" i="81"/>
  <c r="I25" i="81" s="1"/>
  <c r="J25" i="81" s="1"/>
  <c r="H7" i="81"/>
  <c r="I7" i="81" s="1"/>
  <c r="J7" i="81" s="1"/>
  <c r="H6" i="81"/>
  <c r="I6" i="81" s="1"/>
  <c r="J6" i="81" s="1"/>
  <c r="H75" i="86"/>
  <c r="I75" i="86" s="1"/>
  <c r="J75" i="86" s="1"/>
  <c r="H66" i="86"/>
  <c r="I66" i="86" s="1"/>
  <c r="J66" i="86" s="1"/>
  <c r="H57" i="86"/>
  <c r="I57" i="86" s="1"/>
  <c r="J57" i="86" s="1"/>
  <c r="H48" i="86"/>
  <c r="I48" i="86" s="1"/>
  <c r="J48" i="86" s="1"/>
  <c r="H39" i="86"/>
  <c r="I39" i="86" s="1"/>
  <c r="J39" i="86" s="1"/>
  <c r="H27" i="86"/>
  <c r="I27" i="86" s="1"/>
  <c r="J27" i="86" s="1"/>
  <c r="H24" i="86"/>
  <c r="I24" i="86" s="1"/>
  <c r="J24" i="86" s="1"/>
  <c r="H30" i="86"/>
  <c r="I30" i="86" s="1"/>
  <c r="J30" i="86" s="1"/>
  <c r="H84" i="86"/>
  <c r="I84" i="86" s="1"/>
  <c r="J84" i="86" s="1"/>
  <c r="H78" i="86"/>
  <c r="I78" i="86" s="1"/>
  <c r="J78" i="86" s="1"/>
  <c r="H69" i="86"/>
  <c r="I69" i="86" s="1"/>
  <c r="J69" i="86" s="1"/>
  <c r="H60" i="86"/>
  <c r="I60" i="86" s="1"/>
  <c r="J60" i="86" s="1"/>
  <c r="H51" i="86"/>
  <c r="I51" i="86" s="1"/>
  <c r="J51" i="86" s="1"/>
  <c r="H42" i="86"/>
  <c r="I42" i="86" s="1"/>
  <c r="J42" i="86" s="1"/>
  <c r="H33" i="86"/>
  <c r="I33" i="86" s="1"/>
  <c r="J33" i="86" s="1"/>
  <c r="H21" i="86"/>
  <c r="I21" i="86" s="1"/>
  <c r="J21" i="86" s="1"/>
  <c r="H81" i="86"/>
  <c r="I81" i="86" s="1"/>
  <c r="J81" i="86" s="1"/>
  <c r="H15" i="86"/>
  <c r="I15" i="86" s="1"/>
  <c r="J15" i="86" s="1"/>
  <c r="H19" i="86"/>
  <c r="I19" i="86" s="1"/>
  <c r="J19" i="86" s="1"/>
  <c r="H6" i="86"/>
  <c r="I6" i="86" s="1"/>
  <c r="J6" i="86" s="1"/>
  <c r="H5" i="86"/>
  <c r="I5" i="86" s="1"/>
  <c r="J5" i="86" s="1"/>
  <c r="H87" i="86"/>
  <c r="I87" i="86" s="1"/>
  <c r="J87" i="86" s="1"/>
  <c r="H63" i="86"/>
  <c r="I63" i="86" s="1"/>
  <c r="J63" i="86" s="1"/>
  <c r="H45" i="86"/>
  <c r="I45" i="86" s="1"/>
  <c r="J45" i="86" s="1"/>
  <c r="H22" i="86"/>
  <c r="I22" i="86" s="1"/>
  <c r="J22" i="86" s="1"/>
  <c r="H12" i="86"/>
  <c r="I12" i="86" s="1"/>
  <c r="J12" i="86" s="1"/>
  <c r="H11" i="86"/>
  <c r="I11" i="86" s="1"/>
  <c r="J11" i="86" s="1"/>
  <c r="H10" i="86"/>
  <c r="I10" i="86" s="1"/>
  <c r="J10" i="86" s="1"/>
  <c r="H8" i="86"/>
  <c r="I8" i="86" s="1"/>
  <c r="J8" i="86" s="1"/>
  <c r="H7" i="86"/>
  <c r="I7" i="86" s="1"/>
  <c r="J7" i="86" s="1"/>
  <c r="H4" i="86"/>
  <c r="I4" i="86" s="1"/>
  <c r="J4" i="86" s="1"/>
  <c r="K4" i="86" s="1"/>
  <c r="H28" i="86"/>
  <c r="I28" i="86" s="1"/>
  <c r="J28" i="86" s="1"/>
  <c r="H23" i="86"/>
  <c r="I23" i="86" s="1"/>
  <c r="J23" i="86" s="1"/>
  <c r="H18" i="86"/>
  <c r="I18" i="86" s="1"/>
  <c r="J18" i="86" s="1"/>
  <c r="H72" i="86"/>
  <c r="I72" i="86" s="1"/>
  <c r="J72" i="86" s="1"/>
  <c r="H36" i="86"/>
  <c r="I36" i="86" s="1"/>
  <c r="J36" i="86" s="1"/>
  <c r="H14" i="86"/>
  <c r="I14" i="86" s="1"/>
  <c r="J14" i="86" s="1"/>
  <c r="H25" i="86"/>
  <c r="I25" i="86" s="1"/>
  <c r="J25" i="86" s="1"/>
  <c r="H17" i="86"/>
  <c r="I17" i="86" s="1"/>
  <c r="J17" i="86" s="1"/>
  <c r="H54" i="86"/>
  <c r="I54" i="86" s="1"/>
  <c r="J54" i="86" s="1"/>
  <c r="H79" i="91"/>
  <c r="I79" i="91" s="1"/>
  <c r="J79" i="91" s="1"/>
  <c r="H76" i="91"/>
  <c r="I76" i="91" s="1"/>
  <c r="J76" i="91" s="1"/>
  <c r="H73" i="91"/>
  <c r="I73" i="91" s="1"/>
  <c r="J73" i="91" s="1"/>
  <c r="H70" i="91"/>
  <c r="I70" i="91" s="1"/>
  <c r="J70" i="91" s="1"/>
  <c r="H67" i="91"/>
  <c r="I67" i="91" s="1"/>
  <c r="J67" i="91" s="1"/>
  <c r="H64" i="91"/>
  <c r="I64" i="91" s="1"/>
  <c r="J64" i="91" s="1"/>
  <c r="H61" i="91"/>
  <c r="I61" i="91" s="1"/>
  <c r="J61" i="91" s="1"/>
  <c r="H58" i="91"/>
  <c r="I58" i="91" s="1"/>
  <c r="J58" i="91" s="1"/>
  <c r="H55" i="91"/>
  <c r="I55" i="91" s="1"/>
  <c r="J55" i="91" s="1"/>
  <c r="H52" i="91"/>
  <c r="I52" i="91" s="1"/>
  <c r="J52" i="91" s="1"/>
  <c r="H49" i="91"/>
  <c r="I49" i="91" s="1"/>
  <c r="J49" i="91" s="1"/>
  <c r="H46" i="91"/>
  <c r="I46" i="91" s="1"/>
  <c r="J46" i="91" s="1"/>
  <c r="H43" i="91"/>
  <c r="I43" i="91" s="1"/>
  <c r="J43" i="91" s="1"/>
  <c r="H40" i="91"/>
  <c r="I40" i="91" s="1"/>
  <c r="J40" i="91" s="1"/>
  <c r="H37" i="91"/>
  <c r="I37" i="91" s="1"/>
  <c r="J37" i="91" s="1"/>
  <c r="H34" i="91"/>
  <c r="I34" i="91" s="1"/>
  <c r="J34" i="91" s="1"/>
  <c r="H31" i="91"/>
  <c r="I31" i="91" s="1"/>
  <c r="J31" i="91" s="1"/>
  <c r="H28" i="91"/>
  <c r="I28" i="91" s="1"/>
  <c r="J28" i="91" s="1"/>
  <c r="H25" i="91"/>
  <c r="I25" i="91" s="1"/>
  <c r="J25" i="91" s="1"/>
  <c r="H18" i="91"/>
  <c r="I18" i="91" s="1"/>
  <c r="J18" i="91" s="1"/>
  <c r="H15" i="91"/>
  <c r="I15" i="91" s="1"/>
  <c r="J15" i="91" s="1"/>
  <c r="H12" i="91"/>
  <c r="I12" i="91" s="1"/>
  <c r="J12" i="91" s="1"/>
  <c r="H6" i="91"/>
  <c r="I6" i="91" s="1"/>
  <c r="J6" i="91" s="1"/>
  <c r="K6" i="91" s="1"/>
  <c r="H21" i="91"/>
  <c r="I21" i="91" s="1"/>
  <c r="J21" i="91" s="1"/>
  <c r="H17" i="91"/>
  <c r="I17" i="91" s="1"/>
  <c r="J17" i="91" s="1"/>
  <c r="H9" i="91"/>
  <c r="I9" i="91" s="1"/>
  <c r="J9" i="91" s="1"/>
  <c r="H10" i="91"/>
  <c r="I10" i="91" s="1"/>
  <c r="J10" i="91" s="1"/>
  <c r="H14" i="91"/>
  <c r="I14" i="91" s="1"/>
  <c r="J14" i="91" s="1"/>
  <c r="H20" i="30"/>
  <c r="I20" i="30" s="1"/>
  <c r="J20" i="30" s="1"/>
  <c r="AI3" i="29"/>
  <c r="H10" i="10"/>
  <c r="I10" i="10" s="1"/>
  <c r="J10" i="10" s="1"/>
  <c r="H9" i="10"/>
  <c r="I9" i="10" s="1"/>
  <c r="J9" i="10" s="1"/>
  <c r="H4" i="10"/>
  <c r="I4" i="10" s="1"/>
  <c r="J4" i="10" s="1"/>
  <c r="K4" i="10" s="1"/>
  <c r="H8" i="10"/>
  <c r="I8" i="10" s="1"/>
  <c r="J8" i="10" s="1"/>
  <c r="H10" i="2"/>
  <c r="H9" i="2"/>
  <c r="H4" i="2"/>
  <c r="H8" i="2"/>
  <c r="H16" i="26"/>
  <c r="I16" i="26" s="1"/>
  <c r="J16" i="26" s="1"/>
  <c r="H16" i="23"/>
  <c r="H8" i="20"/>
  <c r="H5" i="10"/>
  <c r="I5" i="10" s="1"/>
  <c r="J5" i="10" s="1"/>
  <c r="I23" i="7"/>
  <c r="J23" i="7" s="1"/>
  <c r="H7" i="2"/>
  <c r="H10" i="20"/>
  <c r="H20" i="19"/>
  <c r="H12" i="10"/>
  <c r="I12" i="10" s="1"/>
  <c r="J12" i="10" s="1"/>
  <c r="H5" i="7"/>
  <c r="H16" i="2"/>
  <c r="H21" i="23"/>
  <c r="H8" i="16"/>
  <c r="H20" i="15"/>
  <c r="AI3" i="6"/>
  <c r="H10" i="4"/>
  <c r="H9" i="19"/>
  <c r="H8" i="8"/>
  <c r="H20" i="7"/>
  <c r="H23" i="2"/>
  <c r="Z4" i="23"/>
  <c r="H4" i="19"/>
  <c r="H5" i="15"/>
  <c r="H11" i="9"/>
  <c r="I11" i="9" s="1"/>
  <c r="J11" i="9" s="1"/>
  <c r="H4" i="6"/>
  <c r="I4" i="6" s="1"/>
  <c r="J4" i="6" s="1"/>
  <c r="K4" i="6" s="1"/>
  <c r="H18" i="23"/>
  <c r="H22" i="19"/>
  <c r="H13" i="15"/>
  <c r="H14" i="10"/>
  <c r="I14" i="10" s="1"/>
  <c r="J14" i="10" s="1"/>
  <c r="AE4" i="9"/>
  <c r="W5" i="9"/>
  <c r="AG4" i="9"/>
  <c r="AP4" i="9" s="1"/>
  <c r="AF4" i="9"/>
  <c r="AO4" i="9" s="1"/>
  <c r="H12" i="7"/>
  <c r="H10" i="6"/>
  <c r="I10" i="6" s="1"/>
  <c r="J10" i="6" s="1"/>
  <c r="H21" i="2"/>
  <c r="AH3" i="96"/>
  <c r="AI3" i="92"/>
  <c r="W5" i="92"/>
  <c r="Y5" i="92" s="1"/>
  <c r="AF4" i="92"/>
  <c r="AO4" i="92" s="1"/>
  <c r="AE4" i="92"/>
  <c r="AG4" i="92"/>
  <c r="AP4" i="92" s="1"/>
  <c r="Z4" i="90"/>
  <c r="AH4" i="84"/>
  <c r="AQ4" i="84" s="1"/>
  <c r="Z4" i="84"/>
  <c r="AQ4" i="87"/>
  <c r="Z4" i="86"/>
  <c r="AH4" i="86"/>
  <c r="AQ4" i="86" s="1"/>
  <c r="AG4" i="83"/>
  <c r="AP4" i="83" s="1"/>
  <c r="AF4" i="83"/>
  <c r="AO4" i="83" s="1"/>
  <c r="AE4" i="83"/>
  <c r="W5" i="83"/>
  <c r="AI3" i="83"/>
  <c r="AN3" i="83"/>
  <c r="Z4" i="78"/>
  <c r="AH4" i="76"/>
  <c r="AQ4" i="76" s="1"/>
  <c r="AH4" i="68"/>
  <c r="Z4" i="68"/>
  <c r="AN3" i="76"/>
  <c r="AI3" i="76"/>
  <c r="X5" i="75"/>
  <c r="Z4" i="72"/>
  <c r="AH4" i="72"/>
  <c r="W5" i="65"/>
  <c r="AG4" i="65"/>
  <c r="AP4" i="65" s="1"/>
  <c r="AF4" i="65"/>
  <c r="AO4" i="65" s="1"/>
  <c r="AE4" i="65"/>
  <c r="K5" i="66"/>
  <c r="W5" i="62"/>
  <c r="AG4" i="62"/>
  <c r="AP4" i="62" s="1"/>
  <c r="AF4" i="62"/>
  <c r="AE4" i="62"/>
  <c r="I22" i="64"/>
  <c r="J22" i="64" s="1"/>
  <c r="I13" i="64"/>
  <c r="J13" i="64" s="1"/>
  <c r="I5" i="63"/>
  <c r="J5" i="63" s="1"/>
  <c r="AI3" i="62"/>
  <c r="AN3" i="62"/>
  <c r="AN3" i="53"/>
  <c r="AI3" i="53"/>
  <c r="AH3" i="56"/>
  <c r="AQ3" i="56" s="1"/>
  <c r="I15" i="68"/>
  <c r="J15" i="68" s="1"/>
  <c r="I4" i="59"/>
  <c r="J4" i="59" s="1"/>
  <c r="K4" i="59" s="1"/>
  <c r="Z4" i="56"/>
  <c r="K6" i="48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X5" i="69"/>
  <c r="AH5" i="69" s="1"/>
  <c r="AQ4" i="61"/>
  <c r="I7" i="59"/>
  <c r="J7" i="59" s="1"/>
  <c r="I16" i="72"/>
  <c r="J16" i="72" s="1"/>
  <c r="AH4" i="58"/>
  <c r="AQ4" i="58" s="1"/>
  <c r="Z4" i="58"/>
  <c r="AQ4" i="55"/>
  <c r="I5" i="52"/>
  <c r="J5" i="52" s="1"/>
  <c r="I10" i="51"/>
  <c r="J10" i="51" s="1"/>
  <c r="AH4" i="50"/>
  <c r="Z4" i="50"/>
  <c r="K10" i="49"/>
  <c r="I21" i="72"/>
  <c r="J21" i="72" s="1"/>
  <c r="I19" i="56"/>
  <c r="J19" i="56" s="1"/>
  <c r="I15" i="50"/>
  <c r="J15" i="50" s="1"/>
  <c r="I13" i="50"/>
  <c r="J13" i="50" s="1"/>
  <c r="AI3" i="51"/>
  <c r="AN3" i="51"/>
  <c r="AI3" i="45"/>
  <c r="AN3" i="45"/>
  <c r="P3" i="50"/>
  <c r="AF3" i="50" s="1"/>
  <c r="AO3" i="50" s="1"/>
  <c r="AE3" i="50"/>
  <c r="AG4" i="45"/>
  <c r="AP4" i="45" s="1"/>
  <c r="AF4" i="45"/>
  <c r="AO4" i="45" s="1"/>
  <c r="AE4" i="45"/>
  <c r="W5" i="45"/>
  <c r="Y5" i="45" s="1"/>
  <c r="AH4" i="41"/>
  <c r="Z4" i="41"/>
  <c r="X5" i="33"/>
  <c r="AH5" i="33" s="1"/>
  <c r="AQ5" i="33" s="1"/>
  <c r="AH4" i="30"/>
  <c r="X5" i="31"/>
  <c r="AH5" i="31" s="1"/>
  <c r="Y5" i="27"/>
  <c r="AH4" i="27"/>
  <c r="AQ4" i="27" s="1"/>
  <c r="H23" i="21"/>
  <c r="I23" i="21" s="1"/>
  <c r="J23" i="21" s="1"/>
  <c r="H22" i="21"/>
  <c r="I22" i="21" s="1"/>
  <c r="J22" i="21" s="1"/>
  <c r="H21" i="21"/>
  <c r="I21" i="21" s="1"/>
  <c r="J21" i="21" s="1"/>
  <c r="H20" i="21"/>
  <c r="I20" i="21" s="1"/>
  <c r="J20" i="21" s="1"/>
  <c r="H19" i="21"/>
  <c r="I19" i="21" s="1"/>
  <c r="J19" i="21" s="1"/>
  <c r="H18" i="21"/>
  <c r="I18" i="21" s="1"/>
  <c r="J18" i="21" s="1"/>
  <c r="H17" i="21"/>
  <c r="I17" i="21" s="1"/>
  <c r="J17" i="21" s="1"/>
  <c r="H16" i="21"/>
  <c r="I16" i="21" s="1"/>
  <c r="J16" i="21" s="1"/>
  <c r="H15" i="21"/>
  <c r="I15" i="21" s="1"/>
  <c r="J15" i="21" s="1"/>
  <c r="H14" i="21"/>
  <c r="I14" i="21" s="1"/>
  <c r="J14" i="21" s="1"/>
  <c r="H13" i="21"/>
  <c r="I13" i="21" s="1"/>
  <c r="J13" i="21" s="1"/>
  <c r="H12" i="21"/>
  <c r="I12" i="21" s="1"/>
  <c r="J12" i="21" s="1"/>
  <c r="H7" i="21"/>
  <c r="I7" i="21" s="1"/>
  <c r="J7" i="21" s="1"/>
  <c r="H6" i="21"/>
  <c r="I6" i="21" s="1"/>
  <c r="J6" i="21" s="1"/>
  <c r="H5" i="21"/>
  <c r="I5" i="21" s="1"/>
  <c r="J5" i="21" s="1"/>
  <c r="H11" i="21"/>
  <c r="I11" i="21" s="1"/>
  <c r="J11" i="21" s="1"/>
  <c r="H10" i="21"/>
  <c r="I10" i="21" s="1"/>
  <c r="J10" i="21" s="1"/>
  <c r="H4" i="21"/>
  <c r="I4" i="21" s="1"/>
  <c r="J4" i="21" s="1"/>
  <c r="K4" i="21" s="1"/>
  <c r="H9" i="21"/>
  <c r="I9" i="21" s="1"/>
  <c r="J9" i="21" s="1"/>
  <c r="W5" i="28"/>
  <c r="AG4" i="28"/>
  <c r="AP4" i="28" s="1"/>
  <c r="AF4" i="28"/>
  <c r="AO4" i="28" s="1"/>
  <c r="AE4" i="28"/>
  <c r="AR3" i="27"/>
  <c r="H23" i="11"/>
  <c r="H22" i="11"/>
  <c r="H21" i="11"/>
  <c r="H20" i="11"/>
  <c r="H19" i="11"/>
  <c r="H18" i="11"/>
  <c r="H17" i="11"/>
  <c r="H16" i="11"/>
  <c r="H15" i="11"/>
  <c r="H14" i="11"/>
  <c r="H13" i="11"/>
  <c r="H12" i="11"/>
  <c r="H7" i="11"/>
  <c r="H6" i="11"/>
  <c r="H11" i="11"/>
  <c r="H5" i="11"/>
  <c r="H10" i="11"/>
  <c r="AN3" i="4"/>
  <c r="AI3" i="4"/>
  <c r="H23" i="3"/>
  <c r="H22" i="3"/>
  <c r="H21" i="3"/>
  <c r="H20" i="3"/>
  <c r="H19" i="3"/>
  <c r="H18" i="3"/>
  <c r="H17" i="3"/>
  <c r="H16" i="3"/>
  <c r="H15" i="3"/>
  <c r="H14" i="3"/>
  <c r="H13" i="3"/>
  <c r="H12" i="3"/>
  <c r="H7" i="3"/>
  <c r="H6" i="3"/>
  <c r="H11" i="3"/>
  <c r="H5" i="3"/>
  <c r="H10" i="3"/>
  <c r="H9" i="53"/>
  <c r="I9" i="53" s="1"/>
  <c r="J9" i="53" s="1"/>
  <c r="H23" i="53"/>
  <c r="I23" i="53" s="1"/>
  <c r="J23" i="53" s="1"/>
  <c r="H22" i="53"/>
  <c r="I22" i="53" s="1"/>
  <c r="J22" i="53" s="1"/>
  <c r="H21" i="53"/>
  <c r="I21" i="53" s="1"/>
  <c r="J21" i="53" s="1"/>
  <c r="H20" i="53"/>
  <c r="I20" i="53" s="1"/>
  <c r="J20" i="53" s="1"/>
  <c r="H19" i="53"/>
  <c r="I19" i="53" s="1"/>
  <c r="J19" i="53" s="1"/>
  <c r="H18" i="53"/>
  <c r="I18" i="53" s="1"/>
  <c r="J18" i="53" s="1"/>
  <c r="H17" i="53"/>
  <c r="I17" i="53" s="1"/>
  <c r="J17" i="53" s="1"/>
  <c r="H16" i="53"/>
  <c r="I16" i="53" s="1"/>
  <c r="J16" i="53" s="1"/>
  <c r="H15" i="53"/>
  <c r="I15" i="53" s="1"/>
  <c r="J15" i="53" s="1"/>
  <c r="H14" i="53"/>
  <c r="I14" i="53" s="1"/>
  <c r="J14" i="53" s="1"/>
  <c r="H13" i="53"/>
  <c r="I13" i="53" s="1"/>
  <c r="J13" i="53" s="1"/>
  <c r="H12" i="53"/>
  <c r="I12" i="53" s="1"/>
  <c r="J12" i="53" s="1"/>
  <c r="H7" i="53"/>
  <c r="I7" i="53" s="1"/>
  <c r="J7" i="53" s="1"/>
  <c r="H6" i="53"/>
  <c r="I6" i="53" s="1"/>
  <c r="J6" i="53" s="1"/>
  <c r="H5" i="53"/>
  <c r="I5" i="53" s="1"/>
  <c r="J5" i="53" s="1"/>
  <c r="H11" i="53"/>
  <c r="I11" i="53" s="1"/>
  <c r="J11" i="53" s="1"/>
  <c r="H11" i="50"/>
  <c r="H5" i="50"/>
  <c r="H8" i="50"/>
  <c r="H9" i="71"/>
  <c r="H10" i="71"/>
  <c r="H7" i="71"/>
  <c r="H6" i="71"/>
  <c r="H4" i="71"/>
  <c r="H5" i="71"/>
  <c r="H23" i="71"/>
  <c r="H22" i="71"/>
  <c r="H21" i="71"/>
  <c r="H20" i="71"/>
  <c r="H19" i="71"/>
  <c r="H18" i="71"/>
  <c r="H17" i="71"/>
  <c r="H16" i="71"/>
  <c r="H15" i="71"/>
  <c r="H14" i="71"/>
  <c r="H13" i="71"/>
  <c r="H12" i="71"/>
  <c r="H10" i="72"/>
  <c r="H5" i="72"/>
  <c r="H11" i="72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43" i="31"/>
  <c r="Q41" i="31"/>
  <c r="Q37" i="31"/>
  <c r="Q34" i="31"/>
  <c r="Q31" i="31"/>
  <c r="Q28" i="31"/>
  <c r="Q25" i="31"/>
  <c r="Q22" i="31"/>
  <c r="Q19" i="31"/>
  <c r="Q16" i="31"/>
  <c r="Q13" i="31"/>
  <c r="Q8" i="31"/>
  <c r="Q7" i="31"/>
  <c r="Q9" i="31"/>
  <c r="Q79" i="31"/>
  <c r="Q76" i="31"/>
  <c r="Q73" i="31"/>
  <c r="Q70" i="31"/>
  <c r="Q67" i="31"/>
  <c r="Q64" i="31"/>
  <c r="Q61" i="31"/>
  <c r="Q58" i="31"/>
  <c r="Q55" i="31"/>
  <c r="Q52" i="31"/>
  <c r="Q49" i="31"/>
  <c r="Q46" i="31"/>
  <c r="Q44" i="31"/>
  <c r="Q38" i="31"/>
  <c r="Q35" i="31"/>
  <c r="Q32" i="31"/>
  <c r="Q29" i="31"/>
  <c r="Q26" i="31"/>
  <c r="Q23" i="31"/>
  <c r="Q20" i="31"/>
  <c r="Q17" i="31"/>
  <c r="Q14" i="31"/>
  <c r="Q10" i="31"/>
  <c r="Q11" i="31"/>
  <c r="Q5" i="31"/>
  <c r="Q77" i="31"/>
  <c r="Q74" i="31"/>
  <c r="Q71" i="31"/>
  <c r="Q68" i="31"/>
  <c r="Q65" i="31"/>
  <c r="Q62" i="31"/>
  <c r="Q59" i="31"/>
  <c r="Q56" i="31"/>
  <c r="Q53" i="31"/>
  <c r="Q50" i="31"/>
  <c r="Q47" i="31"/>
  <c r="Q40" i="31"/>
  <c r="Q36" i="31"/>
  <c r="Q33" i="31"/>
  <c r="Q30" i="31"/>
  <c r="Q27" i="31"/>
  <c r="Q24" i="31"/>
  <c r="Q21" i="31"/>
  <c r="Q18" i="31"/>
  <c r="Q15" i="31"/>
  <c r="Q12" i="31"/>
  <c r="Q6" i="31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96" i="37"/>
  <c r="Q93" i="37"/>
  <c r="Q90" i="37"/>
  <c r="Q87" i="37"/>
  <c r="Q84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52" i="37"/>
  <c r="Q49" i="37"/>
  <c r="Q46" i="37"/>
  <c r="Q43" i="37"/>
  <c r="Q40" i="37"/>
  <c r="Q37" i="37"/>
  <c r="Q34" i="37"/>
  <c r="Q31" i="37"/>
  <c r="Q81" i="37"/>
  <c r="Q63" i="37"/>
  <c r="Q32" i="37"/>
  <c r="Q30" i="37"/>
  <c r="Q27" i="37"/>
  <c r="Q24" i="37"/>
  <c r="Q21" i="37"/>
  <c r="Q18" i="37"/>
  <c r="Q15" i="37"/>
  <c r="Q12" i="37"/>
  <c r="Q6" i="37"/>
  <c r="Q78" i="37"/>
  <c r="Q60" i="37"/>
  <c r="Q35" i="37"/>
  <c r="Q33" i="37"/>
  <c r="Q75" i="37"/>
  <c r="Q57" i="37"/>
  <c r="Q38" i="37"/>
  <c r="Q36" i="37"/>
  <c r="Q28" i="37"/>
  <c r="Q25" i="37"/>
  <c r="Q22" i="37"/>
  <c r="Q19" i="37"/>
  <c r="Q16" i="37"/>
  <c r="Q13" i="37"/>
  <c r="Q8" i="37"/>
  <c r="Q7" i="37"/>
  <c r="Q72" i="37"/>
  <c r="Q54" i="37"/>
  <c r="Q41" i="37"/>
  <c r="Q39" i="37"/>
  <c r="Q9" i="37"/>
  <c r="Q69" i="37"/>
  <c r="Q51" i="37"/>
  <c r="Q44" i="37"/>
  <c r="Q42" i="37"/>
  <c r="Q29" i="37"/>
  <c r="Q26" i="37"/>
  <c r="Q23" i="37"/>
  <c r="Q20" i="37"/>
  <c r="Q17" i="37"/>
  <c r="Q14" i="37"/>
  <c r="Q10" i="37"/>
  <c r="Q5" i="37"/>
  <c r="Q66" i="37"/>
  <c r="Q48" i="37"/>
  <c r="Q45" i="37"/>
  <c r="Q11" i="37"/>
  <c r="Q79" i="39"/>
  <c r="Q76" i="39"/>
  <c r="Q73" i="39"/>
  <c r="Q70" i="39"/>
  <c r="Q67" i="39"/>
  <c r="Q77" i="39"/>
  <c r="Q74" i="39"/>
  <c r="Q71" i="39"/>
  <c r="Q68" i="39"/>
  <c r="Q9" i="39"/>
  <c r="Q78" i="39"/>
  <c r="Q69" i="39"/>
  <c r="Q66" i="39"/>
  <c r="Q65" i="39"/>
  <c r="Q62" i="39"/>
  <c r="Q59" i="39"/>
  <c r="Q56" i="39"/>
  <c r="Q53" i="39"/>
  <c r="Q50" i="39"/>
  <c r="Q47" i="39"/>
  <c r="Q44" i="39"/>
  <c r="Q41" i="39"/>
  <c r="Q38" i="39"/>
  <c r="Q35" i="39"/>
  <c r="Q32" i="39"/>
  <c r="Q29" i="39"/>
  <c r="Q26" i="39"/>
  <c r="Q23" i="39"/>
  <c r="Q20" i="39"/>
  <c r="Q17" i="39"/>
  <c r="Q14" i="39"/>
  <c r="Q10" i="39"/>
  <c r="Q11" i="39"/>
  <c r="Q5" i="39"/>
  <c r="Q72" i="39"/>
  <c r="Q63" i="39"/>
  <c r="Q60" i="39"/>
  <c r="Q57" i="39"/>
  <c r="Q54" i="39"/>
  <c r="Q51" i="39"/>
  <c r="Q48" i="39"/>
  <c r="Q45" i="39"/>
  <c r="Q42" i="39"/>
  <c r="Q39" i="39"/>
  <c r="Q36" i="39"/>
  <c r="Q33" i="39"/>
  <c r="Q30" i="39"/>
  <c r="Q27" i="39"/>
  <c r="Q24" i="39"/>
  <c r="Q21" i="39"/>
  <c r="Q18" i="39"/>
  <c r="Q15" i="39"/>
  <c r="Q12" i="39"/>
  <c r="Q6" i="39"/>
  <c r="Q75" i="39"/>
  <c r="Q64" i="39"/>
  <c r="Q61" i="39"/>
  <c r="Q58" i="39"/>
  <c r="Q55" i="39"/>
  <c r="Q52" i="39"/>
  <c r="Q49" i="39"/>
  <c r="Q46" i="39"/>
  <c r="Q43" i="39"/>
  <c r="Q40" i="39"/>
  <c r="Q37" i="39"/>
  <c r="Q34" i="39"/>
  <c r="Q31" i="39"/>
  <c r="Q28" i="39"/>
  <c r="Q25" i="39"/>
  <c r="Q22" i="39"/>
  <c r="Q19" i="39"/>
  <c r="Q16" i="39"/>
  <c r="Q13" i="39"/>
  <c r="Q8" i="39"/>
  <c r="Q7" i="39"/>
  <c r="Q9" i="42"/>
  <c r="Q89" i="42"/>
  <c r="Q86" i="42"/>
  <c r="Q83" i="42"/>
  <c r="Q80" i="42"/>
  <c r="Q77" i="42"/>
  <c r="Q74" i="42"/>
  <c r="Q71" i="42"/>
  <c r="Q68" i="42"/>
  <c r="Q65" i="42"/>
  <c r="Q62" i="42"/>
  <c r="Q59" i="42"/>
  <c r="Q56" i="42"/>
  <c r="Q53" i="42"/>
  <c r="Q50" i="42"/>
  <c r="Q47" i="42"/>
  <c r="Q44" i="42"/>
  <c r="Q41" i="42"/>
  <c r="Q38" i="42"/>
  <c r="Q35" i="42"/>
  <c r="Q32" i="42"/>
  <c r="Q29" i="42"/>
  <c r="Q26" i="42"/>
  <c r="Q23" i="42"/>
  <c r="Q20" i="42"/>
  <c r="Q17" i="42"/>
  <c r="Q14" i="42"/>
  <c r="Q10" i="42"/>
  <c r="Q87" i="42"/>
  <c r="Q84" i="42"/>
  <c r="Q81" i="42"/>
  <c r="Q78" i="42"/>
  <c r="Q75" i="42"/>
  <c r="Q82" i="42"/>
  <c r="Q85" i="42"/>
  <c r="Q88" i="42"/>
  <c r="Q7" i="42"/>
  <c r="Q6" i="42"/>
  <c r="Q5" i="42"/>
  <c r="Q76" i="42"/>
  <c r="Q79" i="42"/>
  <c r="Q73" i="42"/>
  <c r="Q72" i="42"/>
  <c r="Q70" i="42"/>
  <c r="Q69" i="42"/>
  <c r="Q67" i="42"/>
  <c r="Q66" i="42"/>
  <c r="Q64" i="42"/>
  <c r="Q63" i="42"/>
  <c r="Q61" i="42"/>
  <c r="Q60" i="42"/>
  <c r="Q58" i="42"/>
  <c r="Q57" i="42"/>
  <c r="Q55" i="42"/>
  <c r="Q54" i="42"/>
  <c r="Q52" i="42"/>
  <c r="Q51" i="42"/>
  <c r="Q49" i="42"/>
  <c r="Q48" i="42"/>
  <c r="Q46" i="42"/>
  <c r="Q45" i="42"/>
  <c r="Q43" i="42"/>
  <c r="Q42" i="42"/>
  <c r="Q40" i="42"/>
  <c r="Q39" i="42"/>
  <c r="Q37" i="42"/>
  <c r="Q36" i="42"/>
  <c r="Q34" i="42"/>
  <c r="Q33" i="42"/>
  <c r="Q31" i="42"/>
  <c r="Q30" i="42"/>
  <c r="Q28" i="42"/>
  <c r="Q27" i="42"/>
  <c r="Q25" i="42"/>
  <c r="Q24" i="42"/>
  <c r="Q22" i="42"/>
  <c r="Q21" i="42"/>
  <c r="Q19" i="42"/>
  <c r="Q18" i="42"/>
  <c r="Q16" i="42"/>
  <c r="Q15" i="42"/>
  <c r="Q13" i="42"/>
  <c r="Q12" i="42"/>
  <c r="Q11" i="42"/>
  <c r="Q8" i="42"/>
  <c r="Q9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0" i="75"/>
  <c r="Q11" i="75"/>
  <c r="Q5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6" i="75"/>
  <c r="Q8" i="75"/>
  <c r="Q73" i="75"/>
  <c r="Q64" i="75"/>
  <c r="Q55" i="75"/>
  <c r="Q46" i="75"/>
  <c r="Q37" i="75"/>
  <c r="Q28" i="75"/>
  <c r="Q19" i="75"/>
  <c r="Q7" i="75"/>
  <c r="Q76" i="75"/>
  <c r="Q67" i="75"/>
  <c r="Q58" i="75"/>
  <c r="Q49" i="75"/>
  <c r="Q40" i="75"/>
  <c r="Q31" i="75"/>
  <c r="Q22" i="75"/>
  <c r="Q13" i="75"/>
  <c r="Q79" i="75"/>
  <c r="Q70" i="75"/>
  <c r="Q61" i="75"/>
  <c r="Q52" i="75"/>
  <c r="Q43" i="75"/>
  <c r="Q34" i="75"/>
  <c r="Q25" i="75"/>
  <c r="Q16" i="75"/>
  <c r="Q79" i="83"/>
  <c r="Q76" i="83"/>
  <c r="Q73" i="83"/>
  <c r="Q70" i="83"/>
  <c r="Q67" i="83"/>
  <c r="Q64" i="83"/>
  <c r="Q61" i="83"/>
  <c r="Q58" i="83"/>
  <c r="Q55" i="83"/>
  <c r="Q52" i="83"/>
  <c r="Q49" i="83"/>
  <c r="Q46" i="83"/>
  <c r="Q43" i="83"/>
  <c r="Q40" i="83"/>
  <c r="Q75" i="83"/>
  <c r="Q71" i="83"/>
  <c r="Q66" i="83"/>
  <c r="Q62" i="83"/>
  <c r="Q57" i="83"/>
  <c r="Q53" i="83"/>
  <c r="Q48" i="83"/>
  <c r="Q44" i="83"/>
  <c r="Q39" i="83"/>
  <c r="Q38" i="83"/>
  <c r="Q35" i="83"/>
  <c r="Q32" i="83"/>
  <c r="Q29" i="83"/>
  <c r="Q26" i="83"/>
  <c r="Q23" i="83"/>
  <c r="Q78" i="83"/>
  <c r="Q74" i="83"/>
  <c r="Q69" i="83"/>
  <c r="Q65" i="83"/>
  <c r="Q60" i="83"/>
  <c r="Q56" i="83"/>
  <c r="Q51" i="83"/>
  <c r="Q47" i="83"/>
  <c r="Q42" i="83"/>
  <c r="Q22" i="83"/>
  <c r="Q19" i="83"/>
  <c r="Q16" i="83"/>
  <c r="Q13" i="83"/>
  <c r="Q8" i="83"/>
  <c r="Q7" i="83"/>
  <c r="Q77" i="83"/>
  <c r="Q72" i="83"/>
  <c r="Q50" i="83"/>
  <c r="Q45" i="83"/>
  <c r="Q33" i="83"/>
  <c r="Q31" i="83"/>
  <c r="Q24" i="83"/>
  <c r="Q9" i="83"/>
  <c r="Q20" i="83"/>
  <c r="Q17" i="83"/>
  <c r="Q14" i="83"/>
  <c r="Q10" i="83"/>
  <c r="Q68" i="83"/>
  <c r="Q63" i="83"/>
  <c r="Q41" i="83"/>
  <c r="Q36" i="83"/>
  <c r="Q34" i="83"/>
  <c r="Q27" i="83"/>
  <c r="Q25" i="83"/>
  <c r="Q11" i="83"/>
  <c r="Q5" i="83"/>
  <c r="Q21" i="83"/>
  <c r="Q18" i="83"/>
  <c r="Q15" i="83"/>
  <c r="Q12" i="83"/>
  <c r="Q6" i="83"/>
  <c r="Q59" i="83"/>
  <c r="Q54" i="83"/>
  <c r="Q30" i="83"/>
  <c r="Q28" i="83"/>
  <c r="Q37" i="83"/>
  <c r="Q97" i="89"/>
  <c r="Q94" i="89"/>
  <c r="Q91" i="89"/>
  <c r="Q88" i="89"/>
  <c r="Q85" i="89"/>
  <c r="Q82" i="89"/>
  <c r="Q79" i="89"/>
  <c r="Q76" i="89"/>
  <c r="Q73" i="89"/>
  <c r="Q90" i="89"/>
  <c r="Q89" i="89"/>
  <c r="Q70" i="89"/>
  <c r="Q67" i="89"/>
  <c r="Q64" i="89"/>
  <c r="Q61" i="89"/>
  <c r="Q58" i="89"/>
  <c r="Q55" i="89"/>
  <c r="Q52" i="89"/>
  <c r="Q49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8" i="89"/>
  <c r="Q7" i="89"/>
  <c r="Q93" i="89"/>
  <c r="Q92" i="89"/>
  <c r="Q75" i="89"/>
  <c r="Q74" i="89"/>
  <c r="Q71" i="89"/>
  <c r="Q9" i="89"/>
  <c r="Q96" i="89"/>
  <c r="Q95" i="89"/>
  <c r="Q78" i="89"/>
  <c r="Q77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Q14" i="89"/>
  <c r="Q10" i="89"/>
  <c r="Q5" i="89"/>
  <c r="Q98" i="89"/>
  <c r="Q81" i="89"/>
  <c r="Q80" i="89"/>
  <c r="Q72" i="89"/>
  <c r="Q11" i="89"/>
  <c r="Q48" i="89"/>
  <c r="Q15" i="89"/>
  <c r="Q12" i="89"/>
  <c r="Q86" i="89"/>
  <c r="Q69" i="89"/>
  <c r="Q60" i="89"/>
  <c r="Q51" i="89"/>
  <c r="Q21" i="89"/>
  <c r="Q18" i="89"/>
  <c r="Q27" i="89"/>
  <c r="Q24" i="89"/>
  <c r="Q83" i="89"/>
  <c r="Q63" i="89"/>
  <c r="Q54" i="89"/>
  <c r="Q33" i="89"/>
  <c r="Q30" i="89"/>
  <c r="Q42" i="89"/>
  <c r="Q84" i="89"/>
  <c r="Q87" i="89"/>
  <c r="Q66" i="89"/>
  <c r="Q45" i="89"/>
  <c r="Q36" i="89"/>
  <c r="Q39" i="89"/>
  <c r="Q57" i="89"/>
  <c r="Q6" i="89"/>
  <c r="Q76" i="95"/>
  <c r="Q73" i="95"/>
  <c r="Q70" i="95"/>
  <c r="Q67" i="95"/>
  <c r="Q64" i="95"/>
  <c r="Q61" i="95"/>
  <c r="Q58" i="95"/>
  <c r="Q77" i="95"/>
  <c r="Q75" i="95"/>
  <c r="Q74" i="95"/>
  <c r="Q72" i="95"/>
  <c r="Q71" i="95"/>
  <c r="Q69" i="95"/>
  <c r="Q68" i="95"/>
  <c r="Q66" i="95"/>
  <c r="Q65" i="95"/>
  <c r="Q63" i="95"/>
  <c r="Q62" i="95"/>
  <c r="Q60" i="95"/>
  <c r="Q59" i="95"/>
  <c r="Q53" i="95"/>
  <c r="Q50" i="95"/>
  <c r="Q47" i="95"/>
  <c r="Q44" i="95"/>
  <c r="Q41" i="95"/>
  <c r="Q38" i="95"/>
  <c r="Q35" i="95"/>
  <c r="Q78" i="95"/>
  <c r="Q57" i="95"/>
  <c r="Q49" i="95"/>
  <c r="Q48" i="95"/>
  <c r="Q40" i="95"/>
  <c r="Q39" i="95"/>
  <c r="Q34" i="95"/>
  <c r="Q32" i="95"/>
  <c r="Q29" i="95"/>
  <c r="Q26" i="95"/>
  <c r="Q23" i="95"/>
  <c r="Q20" i="95"/>
  <c r="Q17" i="95"/>
  <c r="Q14" i="95"/>
  <c r="Q10" i="95"/>
  <c r="Q56" i="95"/>
  <c r="Q52" i="95"/>
  <c r="Q51" i="95"/>
  <c r="Q43" i="95"/>
  <c r="Q42" i="95"/>
  <c r="Q36" i="95"/>
  <c r="Q33" i="95"/>
  <c r="Q30" i="95"/>
  <c r="Q27" i="95"/>
  <c r="Q55" i="95"/>
  <c r="Q54" i="95"/>
  <c r="Q46" i="95"/>
  <c r="Q45" i="95"/>
  <c r="Q37" i="95"/>
  <c r="Q19" i="95"/>
  <c r="Q18" i="95"/>
  <c r="Q25" i="95"/>
  <c r="Q22" i="95"/>
  <c r="Q21" i="95"/>
  <c r="Q13" i="95"/>
  <c r="Q12" i="95"/>
  <c r="Q11" i="95"/>
  <c r="Q8" i="95"/>
  <c r="Q31" i="95"/>
  <c r="Q9" i="95"/>
  <c r="Q7" i="95"/>
  <c r="Q6" i="95"/>
  <c r="Q79" i="95"/>
  <c r="Q24" i="95"/>
  <c r="Q16" i="95"/>
  <c r="Q15" i="95"/>
  <c r="Q28" i="95"/>
  <c r="Q5" i="95"/>
  <c r="H9" i="35"/>
  <c r="I9" i="35" s="1"/>
  <c r="J9" i="35" s="1"/>
  <c r="H77" i="35"/>
  <c r="I77" i="35" s="1"/>
  <c r="J77" i="35" s="1"/>
  <c r="H74" i="35"/>
  <c r="I74" i="35" s="1"/>
  <c r="J74" i="35" s="1"/>
  <c r="H71" i="35"/>
  <c r="I71" i="35" s="1"/>
  <c r="J71" i="35" s="1"/>
  <c r="H68" i="35"/>
  <c r="I68" i="35" s="1"/>
  <c r="J68" i="35" s="1"/>
  <c r="H65" i="35"/>
  <c r="I65" i="35" s="1"/>
  <c r="J65" i="35" s="1"/>
  <c r="H62" i="35"/>
  <c r="I62" i="35" s="1"/>
  <c r="J62" i="35" s="1"/>
  <c r="H59" i="35"/>
  <c r="I59" i="35" s="1"/>
  <c r="J59" i="35" s="1"/>
  <c r="H56" i="35"/>
  <c r="I56" i="35" s="1"/>
  <c r="J56" i="35" s="1"/>
  <c r="H53" i="35"/>
  <c r="I53" i="35" s="1"/>
  <c r="J53" i="35" s="1"/>
  <c r="H11" i="35"/>
  <c r="I11" i="35" s="1"/>
  <c r="J11" i="35" s="1"/>
  <c r="H5" i="35"/>
  <c r="I5" i="35" s="1"/>
  <c r="J5" i="35" s="1"/>
  <c r="H78" i="35"/>
  <c r="I78" i="35" s="1"/>
  <c r="J78" i="35" s="1"/>
  <c r="H75" i="35"/>
  <c r="I75" i="35" s="1"/>
  <c r="J75" i="35" s="1"/>
  <c r="H72" i="35"/>
  <c r="I72" i="35" s="1"/>
  <c r="J72" i="35" s="1"/>
  <c r="H67" i="40"/>
  <c r="I67" i="40" s="1"/>
  <c r="J67" i="40" s="1"/>
  <c r="H59" i="40"/>
  <c r="I59" i="40" s="1"/>
  <c r="J59" i="40" s="1"/>
  <c r="H56" i="40"/>
  <c r="I56" i="40" s="1"/>
  <c r="J56" i="40" s="1"/>
  <c r="H68" i="40"/>
  <c r="I68" i="40" s="1"/>
  <c r="J68" i="40" s="1"/>
  <c r="H63" i="40"/>
  <c r="I63" i="40" s="1"/>
  <c r="J63" i="40" s="1"/>
  <c r="H64" i="40"/>
  <c r="I64" i="40" s="1"/>
  <c r="J64" i="40" s="1"/>
  <c r="H57" i="40"/>
  <c r="I57" i="40" s="1"/>
  <c r="J57" i="40" s="1"/>
  <c r="H54" i="40"/>
  <c r="I54" i="40" s="1"/>
  <c r="J54" i="40" s="1"/>
  <c r="H51" i="40"/>
  <c r="I51" i="40" s="1"/>
  <c r="J51" i="40" s="1"/>
  <c r="H61" i="40"/>
  <c r="I61" i="40" s="1"/>
  <c r="J61" i="40" s="1"/>
  <c r="H58" i="40"/>
  <c r="I58" i="40" s="1"/>
  <c r="J58" i="40" s="1"/>
  <c r="H55" i="40"/>
  <c r="I55" i="40" s="1"/>
  <c r="J55" i="40" s="1"/>
  <c r="H52" i="40"/>
  <c r="I52" i="40" s="1"/>
  <c r="J52" i="40" s="1"/>
  <c r="H49" i="40"/>
  <c r="I49" i="40" s="1"/>
  <c r="J49" i="40" s="1"/>
  <c r="H46" i="40"/>
  <c r="I46" i="40" s="1"/>
  <c r="J46" i="40" s="1"/>
  <c r="H43" i="40"/>
  <c r="I43" i="40" s="1"/>
  <c r="J43" i="40" s="1"/>
  <c r="H40" i="40"/>
  <c r="I40" i="40" s="1"/>
  <c r="J40" i="40" s="1"/>
  <c r="H37" i="40"/>
  <c r="I37" i="40" s="1"/>
  <c r="J37" i="40" s="1"/>
  <c r="H34" i="40"/>
  <c r="I34" i="40" s="1"/>
  <c r="J34" i="40" s="1"/>
  <c r="H31" i="40"/>
  <c r="I31" i="40" s="1"/>
  <c r="J31" i="40" s="1"/>
  <c r="H28" i="40"/>
  <c r="I28" i="40" s="1"/>
  <c r="J28" i="40" s="1"/>
  <c r="H25" i="40"/>
  <c r="I25" i="40" s="1"/>
  <c r="J25" i="40" s="1"/>
  <c r="H22" i="40"/>
  <c r="I22" i="40" s="1"/>
  <c r="J22" i="40" s="1"/>
  <c r="H19" i="40"/>
  <c r="I19" i="40" s="1"/>
  <c r="J19" i="40" s="1"/>
  <c r="H16" i="40"/>
  <c r="I16" i="40" s="1"/>
  <c r="J16" i="40" s="1"/>
  <c r="H27" i="40"/>
  <c r="I27" i="40" s="1"/>
  <c r="J27" i="40" s="1"/>
  <c r="H8" i="40"/>
  <c r="I8" i="40" s="1"/>
  <c r="J8" i="40" s="1"/>
  <c r="H53" i="40"/>
  <c r="I53" i="40" s="1"/>
  <c r="J53" i="40" s="1"/>
  <c r="H48" i="40"/>
  <c r="I48" i="40" s="1"/>
  <c r="J48" i="40" s="1"/>
  <c r="H45" i="40"/>
  <c r="I45" i="40" s="1"/>
  <c r="J45" i="40" s="1"/>
  <c r="H42" i="40"/>
  <c r="I42" i="40" s="1"/>
  <c r="J42" i="40" s="1"/>
  <c r="H24" i="40"/>
  <c r="I24" i="40" s="1"/>
  <c r="J24" i="40" s="1"/>
  <c r="H7" i="40"/>
  <c r="I7" i="40" s="1"/>
  <c r="J7" i="40" s="1"/>
  <c r="H6" i="40"/>
  <c r="I6" i="40" s="1"/>
  <c r="J6" i="40" s="1"/>
  <c r="H41" i="40"/>
  <c r="I41" i="40" s="1"/>
  <c r="J41" i="40" s="1"/>
  <c r="H39" i="40"/>
  <c r="I39" i="40" s="1"/>
  <c r="J39" i="40" s="1"/>
  <c r="H23" i="40"/>
  <c r="I23" i="40" s="1"/>
  <c r="J23" i="40" s="1"/>
  <c r="H21" i="40"/>
  <c r="I21" i="40" s="1"/>
  <c r="J21" i="40" s="1"/>
  <c r="H38" i="40"/>
  <c r="I38" i="40" s="1"/>
  <c r="J38" i="40" s="1"/>
  <c r="H36" i="40"/>
  <c r="I36" i="40" s="1"/>
  <c r="J36" i="40" s="1"/>
  <c r="H20" i="40"/>
  <c r="I20" i="40" s="1"/>
  <c r="J20" i="40" s="1"/>
  <c r="H18" i="40"/>
  <c r="I18" i="40" s="1"/>
  <c r="J18" i="40" s="1"/>
  <c r="H13" i="40"/>
  <c r="I13" i="40" s="1"/>
  <c r="J13" i="40" s="1"/>
  <c r="H12" i="40"/>
  <c r="I12" i="40" s="1"/>
  <c r="J12" i="40" s="1"/>
  <c r="H5" i="40"/>
  <c r="I5" i="40" s="1"/>
  <c r="J5" i="40" s="1"/>
  <c r="K5" i="40" s="1"/>
  <c r="H35" i="40"/>
  <c r="I35" i="40" s="1"/>
  <c r="J35" i="40" s="1"/>
  <c r="H33" i="40"/>
  <c r="I33" i="40" s="1"/>
  <c r="J33" i="40" s="1"/>
  <c r="H17" i="40"/>
  <c r="I17" i="40" s="1"/>
  <c r="J17" i="40" s="1"/>
  <c r="H15" i="40"/>
  <c r="I15" i="40" s="1"/>
  <c r="J15" i="40" s="1"/>
  <c r="H30" i="40"/>
  <c r="I30" i="40" s="1"/>
  <c r="J30" i="40" s="1"/>
  <c r="H77" i="43"/>
  <c r="I77" i="43" s="1"/>
  <c r="J77" i="43" s="1"/>
  <c r="H74" i="43"/>
  <c r="I74" i="43" s="1"/>
  <c r="J74" i="43" s="1"/>
  <c r="H71" i="43"/>
  <c r="I71" i="43" s="1"/>
  <c r="J71" i="43" s="1"/>
  <c r="H9" i="43"/>
  <c r="I9" i="43" s="1"/>
  <c r="J9" i="43" s="1"/>
  <c r="H11" i="74"/>
  <c r="I11" i="74" s="1"/>
  <c r="J11" i="74" s="1"/>
  <c r="H5" i="74"/>
  <c r="I5" i="74" s="1"/>
  <c r="J5" i="74" s="1"/>
  <c r="H87" i="74"/>
  <c r="I87" i="74" s="1"/>
  <c r="J87" i="74" s="1"/>
  <c r="H84" i="74"/>
  <c r="I84" i="74" s="1"/>
  <c r="J84" i="74" s="1"/>
  <c r="H81" i="74"/>
  <c r="I81" i="74" s="1"/>
  <c r="J81" i="74" s="1"/>
  <c r="H78" i="74"/>
  <c r="I78" i="74" s="1"/>
  <c r="J78" i="74" s="1"/>
  <c r="H75" i="74"/>
  <c r="I75" i="74" s="1"/>
  <c r="J75" i="74" s="1"/>
  <c r="H72" i="74"/>
  <c r="I72" i="74" s="1"/>
  <c r="J72" i="74" s="1"/>
  <c r="H69" i="74"/>
  <c r="I69" i="74" s="1"/>
  <c r="J69" i="74" s="1"/>
  <c r="H66" i="74"/>
  <c r="I66" i="74" s="1"/>
  <c r="J66" i="74" s="1"/>
  <c r="H63" i="74"/>
  <c r="I63" i="74" s="1"/>
  <c r="J63" i="74" s="1"/>
  <c r="H60" i="74"/>
  <c r="I60" i="74" s="1"/>
  <c r="J60" i="74" s="1"/>
  <c r="H57" i="74"/>
  <c r="I57" i="74" s="1"/>
  <c r="J57" i="74" s="1"/>
  <c r="H54" i="74"/>
  <c r="I54" i="74" s="1"/>
  <c r="J54" i="74" s="1"/>
  <c r="H51" i="74"/>
  <c r="I51" i="74" s="1"/>
  <c r="J51" i="74" s="1"/>
  <c r="H48" i="74"/>
  <c r="I48" i="74" s="1"/>
  <c r="J48" i="74" s="1"/>
  <c r="H45" i="74"/>
  <c r="I45" i="74" s="1"/>
  <c r="J45" i="74" s="1"/>
  <c r="H42" i="74"/>
  <c r="I42" i="74" s="1"/>
  <c r="J42" i="74" s="1"/>
  <c r="H39" i="74"/>
  <c r="I39" i="74" s="1"/>
  <c r="J39" i="74" s="1"/>
  <c r="H36" i="74"/>
  <c r="I36" i="74" s="1"/>
  <c r="J36" i="74" s="1"/>
  <c r="H33" i="74"/>
  <c r="I33" i="74" s="1"/>
  <c r="J33" i="74" s="1"/>
  <c r="H30" i="74"/>
  <c r="I30" i="74" s="1"/>
  <c r="J30" i="74" s="1"/>
  <c r="H27" i="74"/>
  <c r="I27" i="74" s="1"/>
  <c r="J27" i="74" s="1"/>
  <c r="H24" i="74"/>
  <c r="I24" i="74" s="1"/>
  <c r="J24" i="74" s="1"/>
  <c r="H21" i="74"/>
  <c r="I21" i="74" s="1"/>
  <c r="J21" i="74" s="1"/>
  <c r="H18" i="74"/>
  <c r="I18" i="74" s="1"/>
  <c r="J18" i="74" s="1"/>
  <c r="H15" i="74"/>
  <c r="I15" i="74" s="1"/>
  <c r="J15" i="74" s="1"/>
  <c r="H12" i="74"/>
  <c r="I12" i="74" s="1"/>
  <c r="J12" i="74" s="1"/>
  <c r="H6" i="74"/>
  <c r="I6" i="74" s="1"/>
  <c r="J6" i="74" s="1"/>
  <c r="H4" i="74"/>
  <c r="I4" i="74" s="1"/>
  <c r="J4" i="74" s="1"/>
  <c r="K4" i="74" s="1"/>
  <c r="H62" i="74"/>
  <c r="I62" i="74" s="1"/>
  <c r="J62" i="74" s="1"/>
  <c r="H53" i="74"/>
  <c r="I53" i="74" s="1"/>
  <c r="J53" i="74" s="1"/>
  <c r="H44" i="74"/>
  <c r="I44" i="74" s="1"/>
  <c r="J44" i="74" s="1"/>
  <c r="H35" i="74"/>
  <c r="I35" i="74" s="1"/>
  <c r="J35" i="74" s="1"/>
  <c r="H26" i="74"/>
  <c r="I26" i="74" s="1"/>
  <c r="J26" i="74" s="1"/>
  <c r="H17" i="74"/>
  <c r="I17" i="74" s="1"/>
  <c r="J17" i="74" s="1"/>
  <c r="H89" i="74"/>
  <c r="I89" i="74" s="1"/>
  <c r="J89" i="74" s="1"/>
  <c r="H83" i="74"/>
  <c r="I83" i="74" s="1"/>
  <c r="J83" i="74" s="1"/>
  <c r="H77" i="74"/>
  <c r="I77" i="74" s="1"/>
  <c r="J77" i="74" s="1"/>
  <c r="H71" i="74"/>
  <c r="I71" i="74" s="1"/>
  <c r="J71" i="74" s="1"/>
  <c r="H65" i="74"/>
  <c r="I65" i="74" s="1"/>
  <c r="J65" i="74" s="1"/>
  <c r="H56" i="74"/>
  <c r="I56" i="74" s="1"/>
  <c r="J56" i="74" s="1"/>
  <c r="H47" i="74"/>
  <c r="I47" i="74" s="1"/>
  <c r="J47" i="74" s="1"/>
  <c r="H38" i="74"/>
  <c r="I38" i="74" s="1"/>
  <c r="J38" i="74" s="1"/>
  <c r="H29" i="74"/>
  <c r="I29" i="74" s="1"/>
  <c r="J29" i="74" s="1"/>
  <c r="H20" i="74"/>
  <c r="I20" i="74" s="1"/>
  <c r="J20" i="74" s="1"/>
  <c r="H59" i="74"/>
  <c r="I59" i="74" s="1"/>
  <c r="J59" i="74" s="1"/>
  <c r="H50" i="74"/>
  <c r="I50" i="74" s="1"/>
  <c r="J50" i="74" s="1"/>
  <c r="H41" i="74"/>
  <c r="I41" i="74" s="1"/>
  <c r="J41" i="74" s="1"/>
  <c r="H32" i="74"/>
  <c r="I32" i="74" s="1"/>
  <c r="J32" i="74" s="1"/>
  <c r="H23" i="74"/>
  <c r="I23" i="74" s="1"/>
  <c r="J23" i="74" s="1"/>
  <c r="H14" i="74"/>
  <c r="I14" i="74" s="1"/>
  <c r="J14" i="74" s="1"/>
  <c r="H10" i="74"/>
  <c r="I10" i="74" s="1"/>
  <c r="J10" i="74" s="1"/>
  <c r="H86" i="74"/>
  <c r="I86" i="74" s="1"/>
  <c r="J86" i="74" s="1"/>
  <c r="H80" i="74"/>
  <c r="I80" i="74" s="1"/>
  <c r="J80" i="74" s="1"/>
  <c r="H74" i="74"/>
  <c r="I74" i="74" s="1"/>
  <c r="J74" i="74" s="1"/>
  <c r="H68" i="74"/>
  <c r="I68" i="74" s="1"/>
  <c r="J68" i="74" s="1"/>
  <c r="H11" i="80"/>
  <c r="I11" i="80" s="1"/>
  <c r="J11" i="80" s="1"/>
  <c r="H5" i="80"/>
  <c r="I5" i="80" s="1"/>
  <c r="J5" i="80" s="1"/>
  <c r="H68" i="80"/>
  <c r="I68" i="80" s="1"/>
  <c r="J68" i="80" s="1"/>
  <c r="H67" i="80"/>
  <c r="I67" i="80" s="1"/>
  <c r="J67" i="80" s="1"/>
  <c r="H60" i="80"/>
  <c r="I60" i="80" s="1"/>
  <c r="J60" i="80" s="1"/>
  <c r="H57" i="80"/>
  <c r="I57" i="80" s="1"/>
  <c r="J57" i="80" s="1"/>
  <c r="H54" i="80"/>
  <c r="I54" i="80" s="1"/>
  <c r="J54" i="80" s="1"/>
  <c r="H51" i="80"/>
  <c r="I51" i="80" s="1"/>
  <c r="J51" i="80" s="1"/>
  <c r="H48" i="80"/>
  <c r="I48" i="80" s="1"/>
  <c r="J48" i="80" s="1"/>
  <c r="H45" i="80"/>
  <c r="I45" i="80" s="1"/>
  <c r="J45" i="80" s="1"/>
  <c r="H42" i="80"/>
  <c r="I42" i="80" s="1"/>
  <c r="J42" i="80" s="1"/>
  <c r="H39" i="80"/>
  <c r="I39" i="80" s="1"/>
  <c r="J39" i="80" s="1"/>
  <c r="H36" i="80"/>
  <c r="I36" i="80" s="1"/>
  <c r="J36" i="80" s="1"/>
  <c r="H33" i="80"/>
  <c r="I33" i="80" s="1"/>
  <c r="J33" i="80" s="1"/>
  <c r="H30" i="80"/>
  <c r="I30" i="80" s="1"/>
  <c r="J30" i="80" s="1"/>
  <c r="H27" i="80"/>
  <c r="I27" i="80" s="1"/>
  <c r="J27" i="80" s="1"/>
  <c r="H24" i="80"/>
  <c r="I24" i="80" s="1"/>
  <c r="J24" i="80" s="1"/>
  <c r="H21" i="80"/>
  <c r="I21" i="80" s="1"/>
  <c r="J21" i="80" s="1"/>
  <c r="H18" i="80"/>
  <c r="I18" i="80" s="1"/>
  <c r="J18" i="80" s="1"/>
  <c r="H15" i="80"/>
  <c r="I15" i="80" s="1"/>
  <c r="J15" i="80" s="1"/>
  <c r="H12" i="80"/>
  <c r="I12" i="80" s="1"/>
  <c r="J12" i="80" s="1"/>
  <c r="H6" i="80"/>
  <c r="I6" i="80" s="1"/>
  <c r="J6" i="80" s="1"/>
  <c r="H64" i="80"/>
  <c r="I64" i="80" s="1"/>
  <c r="J64" i="80" s="1"/>
  <c r="H65" i="80"/>
  <c r="I65" i="80" s="1"/>
  <c r="J65" i="80" s="1"/>
  <c r="H10" i="80"/>
  <c r="I10" i="80" s="1"/>
  <c r="J10" i="80" s="1"/>
  <c r="H4" i="80"/>
  <c r="I4" i="80" s="1"/>
  <c r="J4" i="80" s="1"/>
  <c r="K4" i="80" s="1"/>
  <c r="K5" i="80" s="1"/>
  <c r="K6" i="80" s="1"/>
  <c r="K7" i="80" s="1"/>
  <c r="K8" i="80" s="1"/>
  <c r="K9" i="80" s="1"/>
  <c r="H62" i="80"/>
  <c r="I62" i="80" s="1"/>
  <c r="J62" i="80" s="1"/>
  <c r="H59" i="80"/>
  <c r="I59" i="80" s="1"/>
  <c r="J59" i="80" s="1"/>
  <c r="H56" i="80"/>
  <c r="I56" i="80" s="1"/>
  <c r="J56" i="80" s="1"/>
  <c r="H53" i="80"/>
  <c r="I53" i="80" s="1"/>
  <c r="J53" i="80" s="1"/>
  <c r="H50" i="80"/>
  <c r="I50" i="80" s="1"/>
  <c r="J50" i="80" s="1"/>
  <c r="H47" i="80"/>
  <c r="I47" i="80" s="1"/>
  <c r="J47" i="80" s="1"/>
  <c r="H44" i="80"/>
  <c r="I44" i="80" s="1"/>
  <c r="J44" i="80" s="1"/>
  <c r="H41" i="80"/>
  <c r="I41" i="80" s="1"/>
  <c r="J41" i="80" s="1"/>
  <c r="H38" i="80"/>
  <c r="I38" i="80" s="1"/>
  <c r="J38" i="80" s="1"/>
  <c r="H35" i="80"/>
  <c r="I35" i="80" s="1"/>
  <c r="J35" i="80" s="1"/>
  <c r="H32" i="80"/>
  <c r="I32" i="80" s="1"/>
  <c r="J32" i="80" s="1"/>
  <c r="H29" i="80"/>
  <c r="I29" i="80" s="1"/>
  <c r="J29" i="80" s="1"/>
  <c r="H26" i="80"/>
  <c r="I26" i="80" s="1"/>
  <c r="J26" i="80" s="1"/>
  <c r="H23" i="80"/>
  <c r="I23" i="80" s="1"/>
  <c r="J23" i="80" s="1"/>
  <c r="H20" i="80"/>
  <c r="I20" i="80" s="1"/>
  <c r="J20" i="80" s="1"/>
  <c r="H17" i="80"/>
  <c r="I17" i="80" s="1"/>
  <c r="J17" i="80" s="1"/>
  <c r="H14" i="80"/>
  <c r="I14" i="80" s="1"/>
  <c r="J14" i="80" s="1"/>
  <c r="H9" i="87"/>
  <c r="I9" i="87" s="1"/>
  <c r="J9" i="87" s="1"/>
  <c r="H75" i="87"/>
  <c r="I75" i="87" s="1"/>
  <c r="J75" i="87" s="1"/>
  <c r="H69" i="87"/>
  <c r="I69" i="87" s="1"/>
  <c r="J69" i="87" s="1"/>
  <c r="H63" i="87"/>
  <c r="I63" i="87" s="1"/>
  <c r="J63" i="87" s="1"/>
  <c r="H57" i="87"/>
  <c r="I57" i="87" s="1"/>
  <c r="J57" i="87" s="1"/>
  <c r="H51" i="87"/>
  <c r="I51" i="87" s="1"/>
  <c r="J51" i="87" s="1"/>
  <c r="H11" i="87"/>
  <c r="I11" i="87" s="1"/>
  <c r="J11" i="87" s="1"/>
  <c r="H5" i="87"/>
  <c r="I5" i="87" s="1"/>
  <c r="J5" i="87" s="1"/>
  <c r="K5" i="87" s="1"/>
  <c r="H45" i="87"/>
  <c r="I45" i="87" s="1"/>
  <c r="J45" i="87" s="1"/>
  <c r="H36" i="87"/>
  <c r="I36" i="87" s="1"/>
  <c r="J36" i="87" s="1"/>
  <c r="H27" i="87"/>
  <c r="I27" i="87" s="1"/>
  <c r="J27" i="87" s="1"/>
  <c r="H18" i="87"/>
  <c r="I18" i="87" s="1"/>
  <c r="J18" i="87" s="1"/>
  <c r="H78" i="87"/>
  <c r="I78" i="87" s="1"/>
  <c r="J78" i="87" s="1"/>
  <c r="H72" i="87"/>
  <c r="I72" i="87" s="1"/>
  <c r="J72" i="87" s="1"/>
  <c r="H66" i="87"/>
  <c r="I66" i="87" s="1"/>
  <c r="J66" i="87" s="1"/>
  <c r="H60" i="87"/>
  <c r="I60" i="87" s="1"/>
  <c r="J60" i="87" s="1"/>
  <c r="H54" i="87"/>
  <c r="I54" i="87" s="1"/>
  <c r="J54" i="87" s="1"/>
  <c r="H48" i="87"/>
  <c r="I48" i="87" s="1"/>
  <c r="J48" i="87" s="1"/>
  <c r="H39" i="87"/>
  <c r="I39" i="87" s="1"/>
  <c r="J39" i="87" s="1"/>
  <c r="H30" i="87"/>
  <c r="I30" i="87" s="1"/>
  <c r="J30" i="87" s="1"/>
  <c r="H21" i="87"/>
  <c r="I21" i="87" s="1"/>
  <c r="J21" i="87" s="1"/>
  <c r="H12" i="87"/>
  <c r="I12" i="87" s="1"/>
  <c r="J12" i="87" s="1"/>
  <c r="H6" i="87"/>
  <c r="I6" i="87" s="1"/>
  <c r="J6" i="87" s="1"/>
  <c r="H42" i="87"/>
  <c r="I42" i="87" s="1"/>
  <c r="J42" i="87" s="1"/>
  <c r="H24" i="87"/>
  <c r="I24" i="87" s="1"/>
  <c r="J24" i="87" s="1"/>
  <c r="H33" i="87"/>
  <c r="I33" i="87" s="1"/>
  <c r="J33" i="87" s="1"/>
  <c r="H15" i="87"/>
  <c r="I15" i="87" s="1"/>
  <c r="J15" i="87" s="1"/>
  <c r="H95" i="93"/>
  <c r="I95" i="93" s="1"/>
  <c r="J95" i="93" s="1"/>
  <c r="H92" i="93"/>
  <c r="I92" i="93" s="1"/>
  <c r="J92" i="93" s="1"/>
  <c r="H97" i="93"/>
  <c r="I97" i="93" s="1"/>
  <c r="J97" i="93" s="1"/>
  <c r="H65" i="93"/>
  <c r="I65" i="93" s="1"/>
  <c r="J65" i="93" s="1"/>
  <c r="H62" i="93"/>
  <c r="I62" i="93" s="1"/>
  <c r="J62" i="93" s="1"/>
  <c r="H59" i="93"/>
  <c r="I59" i="93" s="1"/>
  <c r="J59" i="93" s="1"/>
  <c r="H56" i="93"/>
  <c r="I56" i="93" s="1"/>
  <c r="J56" i="93" s="1"/>
  <c r="H53" i="93"/>
  <c r="I53" i="93" s="1"/>
  <c r="J53" i="93" s="1"/>
  <c r="H50" i="93"/>
  <c r="I50" i="93" s="1"/>
  <c r="J50" i="93" s="1"/>
  <c r="H94" i="93"/>
  <c r="I94" i="93" s="1"/>
  <c r="J94" i="93" s="1"/>
  <c r="H47" i="93"/>
  <c r="I47" i="93" s="1"/>
  <c r="J47" i="93" s="1"/>
  <c r="H88" i="93"/>
  <c r="I88" i="93" s="1"/>
  <c r="J88" i="93" s="1"/>
  <c r="H79" i="93"/>
  <c r="I79" i="93" s="1"/>
  <c r="J79" i="93" s="1"/>
  <c r="H55" i="93"/>
  <c r="I55" i="93" s="1"/>
  <c r="J55" i="93" s="1"/>
  <c r="H30" i="93"/>
  <c r="I30" i="93" s="1"/>
  <c r="J30" i="93" s="1"/>
  <c r="H27" i="93"/>
  <c r="I27" i="93" s="1"/>
  <c r="J27" i="93" s="1"/>
  <c r="H24" i="93"/>
  <c r="I24" i="93" s="1"/>
  <c r="J24" i="93" s="1"/>
  <c r="H21" i="93"/>
  <c r="I21" i="93" s="1"/>
  <c r="J21" i="93" s="1"/>
  <c r="H18" i="93"/>
  <c r="I18" i="93" s="1"/>
  <c r="J18" i="93" s="1"/>
  <c r="H15" i="93"/>
  <c r="I15" i="93" s="1"/>
  <c r="J15" i="93" s="1"/>
  <c r="H12" i="93"/>
  <c r="I12" i="93" s="1"/>
  <c r="J12" i="93" s="1"/>
  <c r="H6" i="93"/>
  <c r="I6" i="93" s="1"/>
  <c r="J6" i="93" s="1"/>
  <c r="K6" i="93" s="1"/>
  <c r="H38" i="93"/>
  <c r="I38" i="93" s="1"/>
  <c r="J38" i="93" s="1"/>
  <c r="H91" i="93"/>
  <c r="I91" i="93" s="1"/>
  <c r="J91" i="93" s="1"/>
  <c r="H41" i="93"/>
  <c r="I41" i="93" s="1"/>
  <c r="J41" i="93" s="1"/>
  <c r="H64" i="93"/>
  <c r="I64" i="93" s="1"/>
  <c r="J64" i="93" s="1"/>
  <c r="H43" i="93"/>
  <c r="I43" i="93" s="1"/>
  <c r="J43" i="93" s="1"/>
  <c r="H9" i="93"/>
  <c r="I9" i="93" s="1"/>
  <c r="J9" i="93" s="1"/>
  <c r="H44" i="93"/>
  <c r="I44" i="93" s="1"/>
  <c r="J44" i="93" s="1"/>
  <c r="AH3" i="4"/>
  <c r="AQ3" i="4" s="1"/>
  <c r="H11" i="18"/>
  <c r="I11" i="18" s="1"/>
  <c r="J11" i="18" s="1"/>
  <c r="H5" i="18"/>
  <c r="I5" i="18" s="1"/>
  <c r="J5" i="18" s="1"/>
  <c r="H10" i="18"/>
  <c r="I10" i="18" s="1"/>
  <c r="J10" i="18" s="1"/>
  <c r="H9" i="18"/>
  <c r="I9" i="18" s="1"/>
  <c r="J9" i="18" s="1"/>
  <c r="H4" i="18"/>
  <c r="I4" i="18" s="1"/>
  <c r="J4" i="18" s="1"/>
  <c r="K4" i="18" s="1"/>
  <c r="H8" i="18"/>
  <c r="I8" i="18" s="1"/>
  <c r="J8" i="18" s="1"/>
  <c r="Y5" i="14"/>
  <c r="H8" i="26"/>
  <c r="I8" i="26" s="1"/>
  <c r="J8" i="26" s="1"/>
  <c r="AI3" i="26"/>
  <c r="H13" i="23"/>
  <c r="H23" i="18"/>
  <c r="I23" i="18" s="1"/>
  <c r="J23" i="18" s="1"/>
  <c r="AI3" i="14"/>
  <c r="I21" i="7"/>
  <c r="J21" i="7" s="1"/>
  <c r="H5" i="4"/>
  <c r="H17" i="19"/>
  <c r="H7" i="10"/>
  <c r="I7" i="10" s="1"/>
  <c r="J7" i="10" s="1"/>
  <c r="H19" i="7"/>
  <c r="H13" i="2"/>
  <c r="H19" i="23"/>
  <c r="AI3" i="22"/>
  <c r="H15" i="18"/>
  <c r="I15" i="18" s="1"/>
  <c r="J15" i="18" s="1"/>
  <c r="H18" i="15"/>
  <c r="H10" i="14"/>
  <c r="I10" i="14" s="1"/>
  <c r="J10" i="14" s="1"/>
  <c r="W5" i="10"/>
  <c r="AG4" i="10"/>
  <c r="AP4" i="10" s="1"/>
  <c r="AF4" i="10"/>
  <c r="AO4" i="10" s="1"/>
  <c r="AE4" i="10"/>
  <c r="AI3" i="2"/>
  <c r="H7" i="19"/>
  <c r="H4" i="11"/>
  <c r="H17" i="7"/>
  <c r="H20" i="2"/>
  <c r="H22" i="18"/>
  <c r="I22" i="18" s="1"/>
  <c r="J22" i="18" s="1"/>
  <c r="AI3" i="10"/>
  <c r="H19" i="19"/>
  <c r="H23" i="15"/>
  <c r="H9" i="15"/>
  <c r="H11" i="12"/>
  <c r="Z4" i="7"/>
  <c r="H18" i="2"/>
  <c r="AH4" i="95"/>
  <c r="AQ4" i="95" s="1"/>
  <c r="AH4" i="94"/>
  <c r="AQ4" i="94" s="1"/>
  <c r="Z4" i="94"/>
  <c r="AH3" i="94"/>
  <c r="AQ3" i="94" s="1"/>
  <c r="X5" i="92"/>
  <c r="AH5" i="92" s="1"/>
  <c r="AQ5" i="92" s="1"/>
  <c r="AH4" i="91"/>
  <c r="AQ4" i="91" s="1"/>
  <c r="Z4" i="91"/>
  <c r="AN3" i="87"/>
  <c r="AI3" i="87"/>
  <c r="AN3" i="86"/>
  <c r="AI3" i="86"/>
  <c r="AN3" i="84"/>
  <c r="AI3" i="84"/>
  <c r="AH4" i="82"/>
  <c r="AQ4" i="82" s="1"/>
  <c r="X5" i="82"/>
  <c r="AH5" i="82" s="1"/>
  <c r="AO3" i="81"/>
  <c r="AI3" i="81"/>
  <c r="AH4" i="77"/>
  <c r="X5" i="76"/>
  <c r="AH5" i="76" s="1"/>
  <c r="AE3" i="68"/>
  <c r="P3" i="68"/>
  <c r="AF3" i="68" s="1"/>
  <c r="AO3" i="68" s="1"/>
  <c r="AE3" i="71"/>
  <c r="P3" i="71"/>
  <c r="AF3" i="71" s="1"/>
  <c r="AO3" i="71" s="1"/>
  <c r="Z4" i="77"/>
  <c r="I8" i="63"/>
  <c r="J8" i="63" s="1"/>
  <c r="AH4" i="62"/>
  <c r="AI4" i="71"/>
  <c r="I9" i="64"/>
  <c r="J9" i="64" s="1"/>
  <c r="I21" i="59"/>
  <c r="J21" i="59" s="1"/>
  <c r="I18" i="59"/>
  <c r="J18" i="59" s="1"/>
  <c r="I15" i="59"/>
  <c r="J15" i="59" s="1"/>
  <c r="I12" i="59"/>
  <c r="J12" i="59" s="1"/>
  <c r="I9" i="59"/>
  <c r="J9" i="59" s="1"/>
  <c r="I10" i="68"/>
  <c r="J10" i="68" s="1"/>
  <c r="I18" i="64"/>
  <c r="J18" i="64" s="1"/>
  <c r="I6" i="64"/>
  <c r="J6" i="64" s="1"/>
  <c r="X5" i="61"/>
  <c r="AH5" i="61" s="1"/>
  <c r="AN3" i="59"/>
  <c r="AI3" i="59"/>
  <c r="Y5" i="76"/>
  <c r="AH5" i="70"/>
  <c r="I10" i="67"/>
  <c r="J10" i="67" s="1"/>
  <c r="I13" i="72"/>
  <c r="J13" i="72" s="1"/>
  <c r="AE3" i="56"/>
  <c r="P3" i="56"/>
  <c r="AF3" i="56" s="1"/>
  <c r="AO3" i="56" s="1"/>
  <c r="I23" i="50"/>
  <c r="J23" i="50" s="1"/>
  <c r="P3" i="49"/>
  <c r="AF3" i="49" s="1"/>
  <c r="AO3" i="49" s="1"/>
  <c r="AE3" i="49"/>
  <c r="AE3" i="52"/>
  <c r="P3" i="52"/>
  <c r="AF3" i="52" s="1"/>
  <c r="AO3" i="52" s="1"/>
  <c r="I23" i="72"/>
  <c r="J23" i="72" s="1"/>
  <c r="I11" i="52"/>
  <c r="J11" i="52" s="1"/>
  <c r="I18" i="72"/>
  <c r="J18" i="72" s="1"/>
  <c r="AH4" i="59"/>
  <c r="AQ4" i="59" s="1"/>
  <c r="Z4" i="59"/>
  <c r="I12" i="50"/>
  <c r="J12" i="50" s="1"/>
  <c r="I20" i="64"/>
  <c r="J20" i="64" s="1"/>
  <c r="AH4" i="42"/>
  <c r="AQ4" i="42" s="1"/>
  <c r="Z4" i="42"/>
  <c r="AN3" i="42"/>
  <c r="AI3" i="42"/>
  <c r="AH3" i="38"/>
  <c r="AQ3" i="38" s="1"/>
  <c r="AH4" i="37"/>
  <c r="AQ4" i="37" s="1"/>
  <c r="Z4" i="37"/>
  <c r="AG4" i="39"/>
  <c r="AP4" i="39" s="1"/>
  <c r="AF4" i="39"/>
  <c r="AE4" i="39"/>
  <c r="W5" i="39"/>
  <c r="AF4" i="38"/>
  <c r="AO4" i="38" s="1"/>
  <c r="AE4" i="38"/>
  <c r="W5" i="38"/>
  <c r="AG4" i="38"/>
  <c r="AP4" i="38" s="1"/>
  <c r="AQ4" i="40"/>
  <c r="AN3" i="32"/>
  <c r="AI3" i="32"/>
  <c r="AN3" i="30"/>
  <c r="AI3" i="30"/>
  <c r="Y5" i="31"/>
  <c r="AH4" i="25"/>
  <c r="AQ4" i="25" s="1"/>
  <c r="Z4" i="25"/>
  <c r="H23" i="24"/>
  <c r="H22" i="24"/>
  <c r="H21" i="24"/>
  <c r="H20" i="24"/>
  <c r="H19" i="24"/>
  <c r="H18" i="24"/>
  <c r="H17" i="24"/>
  <c r="H16" i="24"/>
  <c r="H15" i="24"/>
  <c r="H14" i="24"/>
  <c r="H13" i="24"/>
  <c r="H12" i="24"/>
  <c r="H7" i="24"/>
  <c r="H6" i="24"/>
  <c r="H11" i="24"/>
  <c r="H5" i="24"/>
  <c r="H10" i="24"/>
  <c r="H9" i="24"/>
  <c r="H4" i="24"/>
  <c r="H23" i="13"/>
  <c r="I23" i="13" s="1"/>
  <c r="J23" i="13" s="1"/>
  <c r="H22" i="13"/>
  <c r="I22" i="13" s="1"/>
  <c r="J22" i="13" s="1"/>
  <c r="H21" i="13"/>
  <c r="I21" i="13" s="1"/>
  <c r="J21" i="13" s="1"/>
  <c r="H20" i="13"/>
  <c r="I20" i="13" s="1"/>
  <c r="J20" i="13" s="1"/>
  <c r="H19" i="13"/>
  <c r="I19" i="13" s="1"/>
  <c r="J19" i="13" s="1"/>
  <c r="H18" i="13"/>
  <c r="I18" i="13" s="1"/>
  <c r="J18" i="13" s="1"/>
  <c r="H17" i="13"/>
  <c r="I17" i="13" s="1"/>
  <c r="J17" i="13" s="1"/>
  <c r="H16" i="13"/>
  <c r="I16" i="13" s="1"/>
  <c r="J16" i="13" s="1"/>
  <c r="H15" i="13"/>
  <c r="I15" i="13" s="1"/>
  <c r="J15" i="13" s="1"/>
  <c r="H14" i="13"/>
  <c r="I14" i="13" s="1"/>
  <c r="J14" i="13" s="1"/>
  <c r="H13" i="13"/>
  <c r="I13" i="13" s="1"/>
  <c r="J13" i="13" s="1"/>
  <c r="H12" i="13"/>
  <c r="I12" i="13" s="1"/>
  <c r="J12" i="13" s="1"/>
  <c r="H7" i="13"/>
  <c r="I7" i="13" s="1"/>
  <c r="J7" i="13" s="1"/>
  <c r="H6" i="13"/>
  <c r="I6" i="13" s="1"/>
  <c r="J6" i="13" s="1"/>
  <c r="H5" i="13"/>
  <c r="I5" i="13" s="1"/>
  <c r="J5" i="13" s="1"/>
  <c r="H11" i="13"/>
  <c r="I11" i="13" s="1"/>
  <c r="J11" i="13" s="1"/>
  <c r="H10" i="13"/>
  <c r="I10" i="13" s="1"/>
  <c r="J10" i="13" s="1"/>
  <c r="H4" i="13"/>
  <c r="I4" i="13" s="1"/>
  <c r="J4" i="13" s="1"/>
  <c r="K4" i="13" s="1"/>
  <c r="H9" i="13"/>
  <c r="I9" i="13" s="1"/>
  <c r="J9" i="13" s="1"/>
  <c r="AQ4" i="6"/>
  <c r="H23" i="5"/>
  <c r="I23" i="5" s="1"/>
  <c r="J23" i="5" s="1"/>
  <c r="H22" i="5"/>
  <c r="I22" i="5" s="1"/>
  <c r="J22" i="5" s="1"/>
  <c r="H21" i="5"/>
  <c r="I21" i="5" s="1"/>
  <c r="J21" i="5" s="1"/>
  <c r="H20" i="5"/>
  <c r="I20" i="5" s="1"/>
  <c r="J20" i="5" s="1"/>
  <c r="H19" i="5"/>
  <c r="I19" i="5" s="1"/>
  <c r="J19" i="5" s="1"/>
  <c r="H18" i="5"/>
  <c r="I18" i="5" s="1"/>
  <c r="J18" i="5" s="1"/>
  <c r="H17" i="5"/>
  <c r="I17" i="5" s="1"/>
  <c r="J17" i="5" s="1"/>
  <c r="H16" i="5"/>
  <c r="I16" i="5" s="1"/>
  <c r="J16" i="5" s="1"/>
  <c r="H15" i="5"/>
  <c r="I15" i="5" s="1"/>
  <c r="J15" i="5" s="1"/>
  <c r="H14" i="5"/>
  <c r="I14" i="5" s="1"/>
  <c r="J14" i="5" s="1"/>
  <c r="H13" i="5"/>
  <c r="I13" i="5" s="1"/>
  <c r="J13" i="5" s="1"/>
  <c r="H12" i="5"/>
  <c r="I12" i="5" s="1"/>
  <c r="J12" i="5" s="1"/>
  <c r="H7" i="5"/>
  <c r="I7" i="5" s="1"/>
  <c r="J7" i="5" s="1"/>
  <c r="H6" i="5"/>
  <c r="I6" i="5" s="1"/>
  <c r="J6" i="5" s="1"/>
  <c r="H5" i="5"/>
  <c r="I5" i="5" s="1"/>
  <c r="J5" i="5" s="1"/>
  <c r="H11" i="5"/>
  <c r="I11" i="5" s="1"/>
  <c r="J11" i="5" s="1"/>
  <c r="H10" i="5"/>
  <c r="I10" i="5" s="1"/>
  <c r="J10" i="5" s="1"/>
  <c r="H4" i="5"/>
  <c r="I4" i="5" s="1"/>
  <c r="J4" i="5" s="1"/>
  <c r="K4" i="5" s="1"/>
  <c r="H9" i="5"/>
  <c r="I9" i="5" s="1"/>
  <c r="J9" i="5" s="1"/>
  <c r="AN3" i="12"/>
  <c r="AI3" i="12"/>
  <c r="H9" i="57"/>
  <c r="I9" i="57" s="1"/>
  <c r="J9" i="57" s="1"/>
  <c r="H11" i="57"/>
  <c r="I11" i="57" s="1"/>
  <c r="J11" i="57" s="1"/>
  <c r="H7" i="57"/>
  <c r="I7" i="57" s="1"/>
  <c r="J7" i="57" s="1"/>
  <c r="H5" i="57"/>
  <c r="I5" i="57" s="1"/>
  <c r="J5" i="57" s="1"/>
  <c r="H23" i="57"/>
  <c r="I23" i="57" s="1"/>
  <c r="J23" i="57" s="1"/>
  <c r="H21" i="57"/>
  <c r="I21" i="57" s="1"/>
  <c r="J21" i="57" s="1"/>
  <c r="H19" i="57"/>
  <c r="I19" i="57" s="1"/>
  <c r="J19" i="57" s="1"/>
  <c r="H17" i="57"/>
  <c r="I17" i="57" s="1"/>
  <c r="J17" i="57" s="1"/>
  <c r="H15" i="57"/>
  <c r="I15" i="57" s="1"/>
  <c r="J15" i="57" s="1"/>
  <c r="H13" i="57"/>
  <c r="I13" i="57" s="1"/>
  <c r="J13" i="57" s="1"/>
  <c r="H6" i="57"/>
  <c r="I6" i="57" s="1"/>
  <c r="J6" i="57" s="1"/>
  <c r="H12" i="57"/>
  <c r="I12" i="57" s="1"/>
  <c r="J12" i="57" s="1"/>
  <c r="H14" i="57"/>
  <c r="I14" i="57" s="1"/>
  <c r="J14" i="57" s="1"/>
  <c r="H16" i="57"/>
  <c r="I16" i="57" s="1"/>
  <c r="J16" i="57" s="1"/>
  <c r="H18" i="57"/>
  <c r="I18" i="57" s="1"/>
  <c r="J18" i="57" s="1"/>
  <c r="H20" i="57"/>
  <c r="I20" i="57" s="1"/>
  <c r="J20" i="57" s="1"/>
  <c r="H22" i="57"/>
  <c r="I22" i="57" s="1"/>
  <c r="J22" i="57" s="1"/>
  <c r="H19" i="55"/>
  <c r="H13" i="55"/>
  <c r="H18" i="55"/>
  <c r="H12" i="55"/>
  <c r="H5" i="55"/>
  <c r="H23" i="55"/>
  <c r="H17" i="55"/>
  <c r="H22" i="55"/>
  <c r="H16" i="55"/>
  <c r="H21" i="55"/>
  <c r="H15" i="55"/>
  <c r="H8" i="55"/>
  <c r="H20" i="55"/>
  <c r="H14" i="55"/>
  <c r="H23" i="63"/>
  <c r="H22" i="63"/>
  <c r="H21" i="63"/>
  <c r="H20" i="63"/>
  <c r="H19" i="63"/>
  <c r="H18" i="63"/>
  <c r="H17" i="63"/>
  <c r="H16" i="63"/>
  <c r="H15" i="63"/>
  <c r="H14" i="63"/>
  <c r="H13" i="63"/>
  <c r="H12" i="63"/>
  <c r="H7" i="63"/>
  <c r="H6" i="63"/>
  <c r="H10" i="63"/>
  <c r="H9" i="63"/>
  <c r="H4" i="63"/>
  <c r="H9" i="70"/>
  <c r="I9" i="70" s="1"/>
  <c r="J9" i="70" s="1"/>
  <c r="H8" i="70"/>
  <c r="I8" i="70" s="1"/>
  <c r="J8" i="70" s="1"/>
  <c r="H10" i="70"/>
  <c r="I10" i="70" s="1"/>
  <c r="J10" i="70" s="1"/>
  <c r="H4" i="70"/>
  <c r="I4" i="70" s="1"/>
  <c r="J4" i="70" s="1"/>
  <c r="K4" i="70" s="1"/>
  <c r="Q9" i="27"/>
  <c r="Q77" i="27"/>
  <c r="Q74" i="27"/>
  <c r="Q71" i="27"/>
  <c r="Q68" i="27"/>
  <c r="Q65" i="27"/>
  <c r="Q6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11" i="27"/>
  <c r="Q5" i="27"/>
  <c r="Q78" i="27"/>
  <c r="Q75" i="27"/>
  <c r="Q72" i="27"/>
  <c r="Q69" i="27"/>
  <c r="Q66" i="27"/>
  <c r="Q63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79" i="27"/>
  <c r="Q76" i="27"/>
  <c r="Q73" i="27"/>
  <c r="Q70" i="27"/>
  <c r="Q67" i="27"/>
  <c r="Q64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19" i="27"/>
  <c r="Q16" i="27"/>
  <c r="Q13" i="27"/>
  <c r="Q8" i="27"/>
  <c r="Q7" i="27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13" i="33"/>
  <c r="Q8" i="33"/>
  <c r="Q7" i="33"/>
  <c r="Q9" i="33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29" i="33"/>
  <c r="Q26" i="33"/>
  <c r="Q23" i="33"/>
  <c r="Q20" i="33"/>
  <c r="Q17" i="33"/>
  <c r="Q14" i="33"/>
  <c r="Q10" i="33"/>
  <c r="Q5" i="33"/>
  <c r="Q11" i="33"/>
  <c r="Q96" i="33"/>
  <c r="Q93" i="33"/>
  <c r="Q90" i="33"/>
  <c r="Q87" i="33"/>
  <c r="Q84" i="33"/>
  <c r="Q81" i="33"/>
  <c r="Q78" i="33"/>
  <c r="Q75" i="33"/>
  <c r="Q72" i="33"/>
  <c r="Q69" i="33"/>
  <c r="Q66" i="33"/>
  <c r="Q63" i="33"/>
  <c r="Q60" i="33"/>
  <c r="Q57" i="33"/>
  <c r="Q54" i="33"/>
  <c r="Q51" i="33"/>
  <c r="Q48" i="33"/>
  <c r="Q45" i="33"/>
  <c r="Q42" i="33"/>
  <c r="Q39" i="33"/>
  <c r="Q36" i="33"/>
  <c r="Q33" i="33"/>
  <c r="Q30" i="33"/>
  <c r="Q27" i="33"/>
  <c r="Q24" i="33"/>
  <c r="Q21" i="33"/>
  <c r="Q18" i="33"/>
  <c r="Q15" i="33"/>
  <c r="Q12" i="33"/>
  <c r="Q6" i="33"/>
  <c r="Q11" i="44"/>
  <c r="Q5" i="44"/>
  <c r="Q69" i="44"/>
  <c r="Q66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5" i="44"/>
  <c r="Q12" i="44"/>
  <c r="Q6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8" i="44"/>
  <c r="Q7" i="44"/>
  <c r="Q9" i="44"/>
  <c r="Q65" i="44"/>
  <c r="Q47" i="44"/>
  <c r="Q29" i="44"/>
  <c r="Q68" i="44"/>
  <c r="Q50" i="44"/>
  <c r="Q32" i="44"/>
  <c r="Q14" i="44"/>
  <c r="Q53" i="44"/>
  <c r="Q35" i="44"/>
  <c r="Q17" i="44"/>
  <c r="Q56" i="44"/>
  <c r="Q38" i="44"/>
  <c r="Q59" i="44"/>
  <c r="Q41" i="44"/>
  <c r="Q62" i="44"/>
  <c r="Q20" i="44"/>
  <c r="Q44" i="44"/>
  <c r="Q23" i="44"/>
  <c r="Q10" i="44"/>
  <c r="Q26" i="44"/>
  <c r="Q11" i="48"/>
  <c r="Q5" i="48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12" i="48"/>
  <c r="Q6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31" i="48"/>
  <c r="Q28" i="48"/>
  <c r="Q25" i="48"/>
  <c r="Q22" i="48"/>
  <c r="Q19" i="48"/>
  <c r="Q16" i="48"/>
  <c r="Q13" i="48"/>
  <c r="Q8" i="48"/>
  <c r="Q7" i="48"/>
  <c r="Q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10" i="48"/>
  <c r="Q88" i="78"/>
  <c r="Q85" i="78"/>
  <c r="Q82" i="78"/>
  <c r="Q79" i="78"/>
  <c r="Q76" i="78"/>
  <c r="Q83" i="78"/>
  <c r="Q81" i="78"/>
  <c r="Q72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Q19" i="78"/>
  <c r="Q16" i="78"/>
  <c r="Q13" i="78"/>
  <c r="Q8" i="78"/>
  <c r="Q7" i="78"/>
  <c r="Q86" i="78"/>
  <c r="Q84" i="78"/>
  <c r="Q77" i="78"/>
  <c r="Q75" i="78"/>
  <c r="Q74" i="78"/>
  <c r="Q73" i="78"/>
  <c r="Q9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0" i="78"/>
  <c r="Q89" i="78"/>
  <c r="Q87" i="78"/>
  <c r="Q80" i="78"/>
  <c r="Q78" i="78"/>
  <c r="Q71" i="78"/>
  <c r="Q70" i="78"/>
  <c r="Q11" i="78"/>
  <c r="Q5" i="78"/>
  <c r="Q66" i="78"/>
  <c r="Q48" i="78"/>
  <c r="Q30" i="78"/>
  <c r="Q12" i="78"/>
  <c r="Q69" i="78"/>
  <c r="Q51" i="78"/>
  <c r="Q33" i="78"/>
  <c r="Q15" i="78"/>
  <c r="Q54" i="78"/>
  <c r="Q36" i="78"/>
  <c r="Q18" i="78"/>
  <c r="Q57" i="78"/>
  <c r="Q39" i="78"/>
  <c r="Q21" i="78"/>
  <c r="Q63" i="78"/>
  <c r="Q60" i="78"/>
  <c r="Q45" i="78"/>
  <c r="Q42" i="78"/>
  <c r="Q27" i="78"/>
  <c r="Q24" i="78"/>
  <c r="Q6" i="78"/>
  <c r="Q11" i="86"/>
  <c r="Q5" i="86"/>
  <c r="Q87" i="86"/>
  <c r="Q84" i="86"/>
  <c r="Q88" i="86"/>
  <c r="Q85" i="86"/>
  <c r="Q82" i="86"/>
  <c r="Q79" i="86"/>
  <c r="Q76" i="86"/>
  <c r="Q73" i="86"/>
  <c r="Q70" i="86"/>
  <c r="Q67" i="86"/>
  <c r="Q64" i="86"/>
  <c r="Q61" i="86"/>
  <c r="Q58" i="86"/>
  <c r="Q55" i="86"/>
  <c r="Q52" i="86"/>
  <c r="Q49" i="86"/>
  <c r="Q46" i="86"/>
  <c r="Q43" i="86"/>
  <c r="Q40" i="86"/>
  <c r="Q37" i="86"/>
  <c r="Q34" i="86"/>
  <c r="Q31" i="86"/>
  <c r="Q28" i="86"/>
  <c r="Q25" i="86"/>
  <c r="Q86" i="86"/>
  <c r="Q22" i="86"/>
  <c r="Q18" i="86"/>
  <c r="Q81" i="86"/>
  <c r="Q80" i="86"/>
  <c r="Q72" i="86"/>
  <c r="Q71" i="86"/>
  <c r="Q63" i="86"/>
  <c r="Q62" i="86"/>
  <c r="Q54" i="86"/>
  <c r="Q53" i="86"/>
  <c r="Q45" i="86"/>
  <c r="Q44" i="86"/>
  <c r="Q36" i="86"/>
  <c r="Q35" i="86"/>
  <c r="Q24" i="86"/>
  <c r="Q23" i="86"/>
  <c r="Q19" i="86"/>
  <c r="Q89" i="86"/>
  <c r="Q83" i="86"/>
  <c r="Q13" i="86"/>
  <c r="Q9" i="86"/>
  <c r="Q78" i="86"/>
  <c r="Q74" i="86"/>
  <c r="Q66" i="86"/>
  <c r="Q60" i="86"/>
  <c r="Q56" i="86"/>
  <c r="Q48" i="86"/>
  <c r="Q42" i="86"/>
  <c r="Q38" i="86"/>
  <c r="Q26" i="86"/>
  <c r="Q77" i="86"/>
  <c r="Q59" i="86"/>
  <c r="Q41" i="86"/>
  <c r="Q20" i="86"/>
  <c r="Q15" i="86"/>
  <c r="Q14" i="86"/>
  <c r="Q30" i="86"/>
  <c r="Q17" i="86"/>
  <c r="Q6" i="86"/>
  <c r="Q27" i="86"/>
  <c r="Q16" i="86"/>
  <c r="Q69" i="86"/>
  <c r="Q33" i="86"/>
  <c r="Q21" i="86"/>
  <c r="Q68" i="86"/>
  <c r="Q65" i="86"/>
  <c r="Q57" i="86"/>
  <c r="Q32" i="86"/>
  <c r="Q51" i="86"/>
  <c r="Q12" i="86"/>
  <c r="Q8" i="86"/>
  <c r="Q7" i="86"/>
  <c r="Q75" i="86"/>
  <c r="Q10" i="86"/>
  <c r="Q47" i="86"/>
  <c r="Q50" i="86"/>
  <c r="Q29" i="86"/>
  <c r="Q39" i="86"/>
  <c r="Q89" i="90"/>
  <c r="Q88" i="90"/>
  <c r="Q81" i="90"/>
  <c r="Q80" i="90"/>
  <c r="Q79" i="90"/>
  <c r="Q72" i="90"/>
  <c r="Q71" i="90"/>
  <c r="Q70" i="90"/>
  <c r="Q63" i="90"/>
  <c r="Q62" i="90"/>
  <c r="Q61" i="90"/>
  <c r="Q54" i="90"/>
  <c r="Q53" i="90"/>
  <c r="Q52" i="90"/>
  <c r="Q45" i="90"/>
  <c r="Q44" i="90"/>
  <c r="Q43" i="90"/>
  <c r="Q9" i="90"/>
  <c r="Q41" i="90"/>
  <c r="Q38" i="90"/>
  <c r="Q35" i="90"/>
  <c r="Q32" i="90"/>
  <c r="Q29" i="90"/>
  <c r="Q26" i="90"/>
  <c r="Q84" i="90"/>
  <c r="Q83" i="90"/>
  <c r="Q82" i="90"/>
  <c r="Q75" i="90"/>
  <c r="Q74" i="90"/>
  <c r="Q73" i="90"/>
  <c r="Q66" i="90"/>
  <c r="Q65" i="90"/>
  <c r="Q64" i="90"/>
  <c r="Q57" i="90"/>
  <c r="Q56" i="90"/>
  <c r="Q55" i="90"/>
  <c r="Q48" i="90"/>
  <c r="Q47" i="90"/>
  <c r="Q46" i="90"/>
  <c r="Q39" i="90"/>
  <c r="Q36" i="90"/>
  <c r="Q33" i="90"/>
  <c r="Q30" i="90"/>
  <c r="Q27" i="90"/>
  <c r="Q24" i="90"/>
  <c r="Q21" i="90"/>
  <c r="Q18" i="90"/>
  <c r="Q15" i="90"/>
  <c r="Q12" i="90"/>
  <c r="Q6" i="90"/>
  <c r="Q86" i="90"/>
  <c r="Q78" i="90"/>
  <c r="Q67" i="90"/>
  <c r="Q59" i="90"/>
  <c r="Q51" i="90"/>
  <c r="Q37" i="90"/>
  <c r="Q28" i="90"/>
  <c r="Q20" i="90"/>
  <c r="Q19" i="90"/>
  <c r="Q10" i="90"/>
  <c r="Q5" i="90"/>
  <c r="Q87" i="90"/>
  <c r="Q76" i="90"/>
  <c r="Q68" i="90"/>
  <c r="Q60" i="90"/>
  <c r="Q49" i="90"/>
  <c r="Q23" i="90"/>
  <c r="Q11" i="90"/>
  <c r="Q8" i="90"/>
  <c r="Q7" i="90"/>
  <c r="Q34" i="90"/>
  <c r="Q25" i="90"/>
  <c r="Q22" i="90"/>
  <c r="Q14" i="90"/>
  <c r="Q13" i="90"/>
  <c r="Q17" i="90"/>
  <c r="Q50" i="90"/>
  <c r="Q42" i="90"/>
  <c r="Q31" i="90"/>
  <c r="Q77" i="90"/>
  <c r="Q69" i="90"/>
  <c r="Q58" i="90"/>
  <c r="Q16" i="90"/>
  <c r="Q40" i="90"/>
  <c r="Q85" i="90"/>
  <c r="Q69" i="96"/>
  <c r="Q66" i="96"/>
  <c r="Q68" i="96"/>
  <c r="Q65" i="96"/>
  <c r="Q62" i="96"/>
  <c r="Q59" i="96"/>
  <c r="Q56" i="96"/>
  <c r="Q67" i="96"/>
  <c r="Q64" i="96"/>
  <c r="Q61" i="96"/>
  <c r="Q58" i="96"/>
  <c r="Q54" i="96"/>
  <c r="Q51" i="96"/>
  <c r="Q55" i="96"/>
  <c r="Q52" i="96"/>
  <c r="Q49" i="96"/>
  <c r="Q53" i="96"/>
  <c r="Q50" i="96"/>
  <c r="Q57" i="96"/>
  <c r="Q60" i="96"/>
  <c r="Q63" i="96"/>
  <c r="Q45" i="96"/>
  <c r="Q42" i="96"/>
  <c r="Q39" i="96"/>
  <c r="Q48" i="96"/>
  <c r="Q47" i="96"/>
  <c r="Q44" i="96"/>
  <c r="Q38" i="96"/>
  <c r="Q35" i="96"/>
  <c r="Q32" i="96"/>
  <c r="Q29" i="96"/>
  <c r="Q41" i="96"/>
  <c r="Q40" i="96"/>
  <c r="Q36" i="96"/>
  <c r="Q33" i="96"/>
  <c r="Q30" i="96"/>
  <c r="Q27" i="96"/>
  <c r="Q24" i="96"/>
  <c r="Q21" i="96"/>
  <c r="Q18" i="96"/>
  <c r="Q34" i="96"/>
  <c r="Q28" i="96"/>
  <c r="Q17" i="96"/>
  <c r="Q15" i="96"/>
  <c r="Q12" i="96"/>
  <c r="Q6" i="96"/>
  <c r="Q20" i="96"/>
  <c r="Q19" i="96"/>
  <c r="Q37" i="96"/>
  <c r="Q16" i="96"/>
  <c r="Q13" i="96"/>
  <c r="Q46" i="96"/>
  <c r="Q9" i="96"/>
  <c r="Q43" i="96"/>
  <c r="Q31" i="96"/>
  <c r="Q14" i="96"/>
  <c r="Q10" i="96"/>
  <c r="Q26" i="96"/>
  <c r="Q11" i="96"/>
  <c r="Q22" i="96"/>
  <c r="Q23" i="96"/>
  <c r="Q25" i="96"/>
  <c r="Q8" i="96"/>
  <c r="Q5" i="96"/>
  <c r="Q7" i="96"/>
  <c r="H9" i="20"/>
  <c r="H4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7" i="20"/>
  <c r="H6" i="20"/>
  <c r="AN3" i="13"/>
  <c r="AI3" i="13"/>
  <c r="H9" i="28"/>
  <c r="I9" i="28" s="1"/>
  <c r="J9" i="28" s="1"/>
  <c r="H68" i="28"/>
  <c r="I68" i="28" s="1"/>
  <c r="J68" i="28" s="1"/>
  <c r="H65" i="28"/>
  <c r="I65" i="28" s="1"/>
  <c r="J65" i="28" s="1"/>
  <c r="H62" i="28"/>
  <c r="I62" i="28" s="1"/>
  <c r="J62" i="28" s="1"/>
  <c r="H59" i="28"/>
  <c r="I59" i="28" s="1"/>
  <c r="J59" i="28" s="1"/>
  <c r="H56" i="28"/>
  <c r="I56" i="28" s="1"/>
  <c r="J56" i="28" s="1"/>
  <c r="H11" i="28"/>
  <c r="I11" i="28" s="1"/>
  <c r="J11" i="28" s="1"/>
  <c r="H5" i="28"/>
  <c r="I5" i="28" s="1"/>
  <c r="J5" i="28" s="1"/>
  <c r="K5" i="28" s="1"/>
  <c r="H97" i="37"/>
  <c r="I97" i="37" s="1"/>
  <c r="J97" i="37" s="1"/>
  <c r="H94" i="37"/>
  <c r="I94" i="37" s="1"/>
  <c r="J94" i="37" s="1"/>
  <c r="H91" i="37"/>
  <c r="I91" i="37" s="1"/>
  <c r="J91" i="37" s="1"/>
  <c r="H88" i="37"/>
  <c r="I88" i="37" s="1"/>
  <c r="J88" i="37" s="1"/>
  <c r="H85" i="37"/>
  <c r="I85" i="37" s="1"/>
  <c r="J85" i="37" s="1"/>
  <c r="H98" i="37"/>
  <c r="I98" i="37" s="1"/>
  <c r="J98" i="37" s="1"/>
  <c r="H9" i="37"/>
  <c r="I9" i="37" s="1"/>
  <c r="J9" i="37" s="1"/>
  <c r="H46" i="37"/>
  <c r="I46" i="37" s="1"/>
  <c r="J46" i="37" s="1"/>
  <c r="H61" i="37"/>
  <c r="I61" i="37" s="1"/>
  <c r="J61" i="37" s="1"/>
  <c r="H33" i="37"/>
  <c r="I33" i="37" s="1"/>
  <c r="J33" i="37" s="1"/>
  <c r="H11" i="37"/>
  <c r="I11" i="37" s="1"/>
  <c r="J11" i="37" s="1"/>
  <c r="H82" i="37"/>
  <c r="I82" i="37" s="1"/>
  <c r="J82" i="37" s="1"/>
  <c r="H79" i="37"/>
  <c r="I79" i="37" s="1"/>
  <c r="J79" i="37" s="1"/>
  <c r="H33" i="39"/>
  <c r="I33" i="39" s="1"/>
  <c r="J33" i="39" s="1"/>
  <c r="H30" i="39"/>
  <c r="I30" i="39" s="1"/>
  <c r="J30" i="39" s="1"/>
  <c r="H27" i="39"/>
  <c r="I27" i="39" s="1"/>
  <c r="J27" i="39" s="1"/>
  <c r="H24" i="39"/>
  <c r="I24" i="39" s="1"/>
  <c r="J24" i="39" s="1"/>
  <c r="H21" i="39"/>
  <c r="I21" i="39" s="1"/>
  <c r="J21" i="39" s="1"/>
  <c r="H76" i="39"/>
  <c r="I76" i="39" s="1"/>
  <c r="J76" i="39" s="1"/>
  <c r="H64" i="39"/>
  <c r="I64" i="39" s="1"/>
  <c r="J64" i="39" s="1"/>
  <c r="H61" i="39"/>
  <c r="I61" i="39" s="1"/>
  <c r="J61" i="39" s="1"/>
  <c r="H58" i="39"/>
  <c r="I58" i="39" s="1"/>
  <c r="J58" i="39" s="1"/>
  <c r="H55" i="39"/>
  <c r="I55" i="39" s="1"/>
  <c r="J55" i="39" s="1"/>
  <c r="H52" i="39"/>
  <c r="I52" i="39" s="1"/>
  <c r="J52" i="39" s="1"/>
  <c r="H49" i="39"/>
  <c r="I49" i="39" s="1"/>
  <c r="J49" i="39" s="1"/>
  <c r="H46" i="39"/>
  <c r="I46" i="39" s="1"/>
  <c r="J46" i="39" s="1"/>
  <c r="H43" i="39"/>
  <c r="I43" i="39" s="1"/>
  <c r="J43" i="39" s="1"/>
  <c r="H40" i="39"/>
  <c r="I40" i="39" s="1"/>
  <c r="J40" i="39" s="1"/>
  <c r="H37" i="39"/>
  <c r="I37" i="39" s="1"/>
  <c r="J37" i="39" s="1"/>
  <c r="H34" i="39"/>
  <c r="I34" i="39" s="1"/>
  <c r="J34" i="39" s="1"/>
  <c r="H31" i="39"/>
  <c r="I31" i="39" s="1"/>
  <c r="J31" i="39" s="1"/>
  <c r="H28" i="39"/>
  <c r="I28" i="39" s="1"/>
  <c r="J28" i="39" s="1"/>
  <c r="H25" i="39"/>
  <c r="I25" i="39" s="1"/>
  <c r="J25" i="39" s="1"/>
  <c r="H22" i="39"/>
  <c r="I22" i="39" s="1"/>
  <c r="J22" i="39" s="1"/>
  <c r="H19" i="39"/>
  <c r="I19" i="39" s="1"/>
  <c r="J19" i="39" s="1"/>
  <c r="H16" i="39"/>
  <c r="I16" i="39" s="1"/>
  <c r="J16" i="39" s="1"/>
  <c r="H13" i="39"/>
  <c r="I13" i="39" s="1"/>
  <c r="J13" i="39" s="1"/>
  <c r="H8" i="39"/>
  <c r="I8" i="39" s="1"/>
  <c r="J8" i="39" s="1"/>
  <c r="H7" i="39"/>
  <c r="I7" i="39" s="1"/>
  <c r="J7" i="39" s="1"/>
  <c r="H4" i="39"/>
  <c r="I4" i="39" s="1"/>
  <c r="J4" i="39" s="1"/>
  <c r="K4" i="39" s="1"/>
  <c r="AQ4" i="39" s="1"/>
  <c r="H79" i="39"/>
  <c r="I79" i="39" s="1"/>
  <c r="J79" i="39" s="1"/>
  <c r="H70" i="39"/>
  <c r="I70" i="39" s="1"/>
  <c r="J70" i="39" s="1"/>
  <c r="H66" i="39"/>
  <c r="I66" i="39" s="1"/>
  <c r="J66" i="39" s="1"/>
  <c r="H9" i="39"/>
  <c r="I9" i="39" s="1"/>
  <c r="J9" i="39" s="1"/>
  <c r="H81" i="45"/>
  <c r="I81" i="45" s="1"/>
  <c r="J81" i="45" s="1"/>
  <c r="H75" i="45"/>
  <c r="I75" i="45" s="1"/>
  <c r="J75" i="45" s="1"/>
  <c r="H69" i="45"/>
  <c r="I69" i="45" s="1"/>
  <c r="J69" i="45" s="1"/>
  <c r="H65" i="45"/>
  <c r="I65" i="45" s="1"/>
  <c r="J65" i="45" s="1"/>
  <c r="H62" i="45"/>
  <c r="I62" i="45" s="1"/>
  <c r="J62" i="45" s="1"/>
  <c r="H59" i="45"/>
  <c r="I59" i="45" s="1"/>
  <c r="J59" i="45" s="1"/>
  <c r="H56" i="45"/>
  <c r="I56" i="45" s="1"/>
  <c r="J56" i="45" s="1"/>
  <c r="H53" i="45"/>
  <c r="I53" i="45" s="1"/>
  <c r="J53" i="45" s="1"/>
  <c r="H50" i="45"/>
  <c r="I50" i="45" s="1"/>
  <c r="J50" i="45" s="1"/>
  <c r="H47" i="45"/>
  <c r="I47" i="45" s="1"/>
  <c r="J47" i="45" s="1"/>
  <c r="H44" i="45"/>
  <c r="I44" i="45" s="1"/>
  <c r="J44" i="45" s="1"/>
  <c r="H41" i="45"/>
  <c r="I41" i="45" s="1"/>
  <c r="J41" i="45" s="1"/>
  <c r="H38" i="45"/>
  <c r="I38" i="45" s="1"/>
  <c r="J38" i="45" s="1"/>
  <c r="H35" i="45"/>
  <c r="I35" i="45" s="1"/>
  <c r="J35" i="45" s="1"/>
  <c r="H32" i="45"/>
  <c r="I32" i="45" s="1"/>
  <c r="J32" i="45" s="1"/>
  <c r="H29" i="45"/>
  <c r="I29" i="45" s="1"/>
  <c r="J29" i="45" s="1"/>
  <c r="H26" i="45"/>
  <c r="I26" i="45" s="1"/>
  <c r="J26" i="45" s="1"/>
  <c r="H23" i="45"/>
  <c r="I23" i="45" s="1"/>
  <c r="J23" i="45" s="1"/>
  <c r="H20" i="45"/>
  <c r="I20" i="45" s="1"/>
  <c r="J20" i="45" s="1"/>
  <c r="H17" i="45"/>
  <c r="I17" i="45" s="1"/>
  <c r="J17" i="45" s="1"/>
  <c r="H14" i="45"/>
  <c r="I14" i="45" s="1"/>
  <c r="J14" i="45" s="1"/>
  <c r="H10" i="45"/>
  <c r="I10" i="45" s="1"/>
  <c r="J10" i="45" s="1"/>
  <c r="H5" i="45"/>
  <c r="I5" i="45" s="1"/>
  <c r="J5" i="45" s="1"/>
  <c r="K5" i="45" s="1"/>
  <c r="H98" i="45"/>
  <c r="I98" i="45" s="1"/>
  <c r="J98" i="45" s="1"/>
  <c r="H92" i="45"/>
  <c r="I92" i="45" s="1"/>
  <c r="J92" i="45" s="1"/>
  <c r="H86" i="45"/>
  <c r="I86" i="45" s="1"/>
  <c r="J86" i="45" s="1"/>
  <c r="H82" i="45"/>
  <c r="I82" i="45" s="1"/>
  <c r="J82" i="45" s="1"/>
  <c r="H76" i="45"/>
  <c r="I76" i="45" s="1"/>
  <c r="J76" i="45" s="1"/>
  <c r="H70" i="45"/>
  <c r="I70" i="45" s="1"/>
  <c r="J70" i="45" s="1"/>
  <c r="H97" i="45"/>
  <c r="I97" i="45" s="1"/>
  <c r="J97" i="45" s="1"/>
  <c r="H96" i="45"/>
  <c r="I96" i="45" s="1"/>
  <c r="J96" i="45" s="1"/>
  <c r="H91" i="45"/>
  <c r="I91" i="45" s="1"/>
  <c r="J91" i="45" s="1"/>
  <c r="H90" i="45"/>
  <c r="I90" i="45" s="1"/>
  <c r="J90" i="45" s="1"/>
  <c r="H84" i="45"/>
  <c r="I84" i="45" s="1"/>
  <c r="J84" i="45" s="1"/>
  <c r="H78" i="45"/>
  <c r="I78" i="45" s="1"/>
  <c r="J78" i="45" s="1"/>
  <c r="H72" i="45"/>
  <c r="I72" i="45" s="1"/>
  <c r="J72" i="45" s="1"/>
  <c r="H95" i="45"/>
  <c r="I95" i="45" s="1"/>
  <c r="J95" i="45" s="1"/>
  <c r="H93" i="45"/>
  <c r="I93" i="45" s="1"/>
  <c r="J93" i="45" s="1"/>
  <c r="H89" i="45"/>
  <c r="I89" i="45" s="1"/>
  <c r="J89" i="45" s="1"/>
  <c r="H87" i="45"/>
  <c r="I87" i="45" s="1"/>
  <c r="J87" i="45" s="1"/>
  <c r="H85" i="45"/>
  <c r="I85" i="45" s="1"/>
  <c r="J85" i="45" s="1"/>
  <c r="H79" i="45"/>
  <c r="I79" i="45" s="1"/>
  <c r="J79" i="45" s="1"/>
  <c r="H73" i="45"/>
  <c r="I73" i="45" s="1"/>
  <c r="J73" i="45" s="1"/>
  <c r="H9" i="45"/>
  <c r="I9" i="45" s="1"/>
  <c r="J9" i="45" s="1"/>
  <c r="H11" i="75"/>
  <c r="I11" i="75" s="1"/>
  <c r="J11" i="75" s="1"/>
  <c r="H5" i="75"/>
  <c r="I5" i="75" s="1"/>
  <c r="J5" i="75" s="1"/>
  <c r="K5" i="75" s="1"/>
  <c r="H78" i="75"/>
  <c r="I78" i="75" s="1"/>
  <c r="J78" i="75" s="1"/>
  <c r="H75" i="75"/>
  <c r="I75" i="75" s="1"/>
  <c r="J75" i="75" s="1"/>
  <c r="H72" i="75"/>
  <c r="I72" i="75" s="1"/>
  <c r="J72" i="75" s="1"/>
  <c r="H69" i="75"/>
  <c r="I69" i="75" s="1"/>
  <c r="J69" i="75" s="1"/>
  <c r="H66" i="75"/>
  <c r="I66" i="75" s="1"/>
  <c r="J66" i="75" s="1"/>
  <c r="H63" i="75"/>
  <c r="I63" i="75" s="1"/>
  <c r="J63" i="75" s="1"/>
  <c r="H60" i="75"/>
  <c r="I60" i="75" s="1"/>
  <c r="J60" i="75" s="1"/>
  <c r="H57" i="75"/>
  <c r="I57" i="75" s="1"/>
  <c r="J57" i="75" s="1"/>
  <c r="H54" i="75"/>
  <c r="I54" i="75" s="1"/>
  <c r="J54" i="75" s="1"/>
  <c r="H51" i="75"/>
  <c r="I51" i="75" s="1"/>
  <c r="J51" i="75" s="1"/>
  <c r="H48" i="75"/>
  <c r="I48" i="75" s="1"/>
  <c r="J48" i="75" s="1"/>
  <c r="H45" i="75"/>
  <c r="I45" i="75" s="1"/>
  <c r="J45" i="75" s="1"/>
  <c r="H42" i="75"/>
  <c r="I42" i="75" s="1"/>
  <c r="J42" i="75" s="1"/>
  <c r="H39" i="75"/>
  <c r="I39" i="75" s="1"/>
  <c r="J39" i="75" s="1"/>
  <c r="H36" i="75"/>
  <c r="I36" i="75" s="1"/>
  <c r="J36" i="75" s="1"/>
  <c r="H33" i="75"/>
  <c r="I33" i="75" s="1"/>
  <c r="J33" i="75" s="1"/>
  <c r="H30" i="75"/>
  <c r="I30" i="75" s="1"/>
  <c r="J30" i="75" s="1"/>
  <c r="H27" i="75"/>
  <c r="I27" i="75" s="1"/>
  <c r="J27" i="75" s="1"/>
  <c r="H24" i="75"/>
  <c r="I24" i="75" s="1"/>
  <c r="J24" i="75" s="1"/>
  <c r="H21" i="75"/>
  <c r="I21" i="75" s="1"/>
  <c r="J21" i="75" s="1"/>
  <c r="H18" i="75"/>
  <c r="I18" i="75" s="1"/>
  <c r="J18" i="75" s="1"/>
  <c r="H15" i="75"/>
  <c r="I15" i="75" s="1"/>
  <c r="J15" i="75" s="1"/>
  <c r="H12" i="75"/>
  <c r="I12" i="75" s="1"/>
  <c r="J12" i="75" s="1"/>
  <c r="H6" i="75"/>
  <c r="I6" i="75" s="1"/>
  <c r="J6" i="75" s="1"/>
  <c r="H74" i="75"/>
  <c r="I74" i="75" s="1"/>
  <c r="J74" i="75" s="1"/>
  <c r="H65" i="75"/>
  <c r="I65" i="75" s="1"/>
  <c r="J65" i="75" s="1"/>
  <c r="H56" i="75"/>
  <c r="I56" i="75" s="1"/>
  <c r="J56" i="75" s="1"/>
  <c r="H47" i="75"/>
  <c r="I47" i="75" s="1"/>
  <c r="J47" i="75" s="1"/>
  <c r="H38" i="75"/>
  <c r="I38" i="75" s="1"/>
  <c r="J38" i="75" s="1"/>
  <c r="H29" i="75"/>
  <c r="I29" i="75" s="1"/>
  <c r="J29" i="75" s="1"/>
  <c r="H20" i="75"/>
  <c r="I20" i="75" s="1"/>
  <c r="J20" i="75" s="1"/>
  <c r="H77" i="75"/>
  <c r="I77" i="75" s="1"/>
  <c r="J77" i="75" s="1"/>
  <c r="H68" i="75"/>
  <c r="I68" i="75" s="1"/>
  <c r="J68" i="75" s="1"/>
  <c r="H59" i="75"/>
  <c r="I59" i="75" s="1"/>
  <c r="J59" i="75" s="1"/>
  <c r="H50" i="75"/>
  <c r="I50" i="75" s="1"/>
  <c r="J50" i="75" s="1"/>
  <c r="H41" i="75"/>
  <c r="I41" i="75" s="1"/>
  <c r="J41" i="75" s="1"/>
  <c r="H32" i="75"/>
  <c r="I32" i="75" s="1"/>
  <c r="J32" i="75" s="1"/>
  <c r="H23" i="75"/>
  <c r="I23" i="75" s="1"/>
  <c r="J23" i="75" s="1"/>
  <c r="H14" i="75"/>
  <c r="I14" i="75" s="1"/>
  <c r="J14" i="75" s="1"/>
  <c r="H10" i="75"/>
  <c r="I10" i="75" s="1"/>
  <c r="J10" i="75" s="1"/>
  <c r="H71" i="75"/>
  <c r="I71" i="75" s="1"/>
  <c r="J71" i="75" s="1"/>
  <c r="H62" i="75"/>
  <c r="I62" i="75" s="1"/>
  <c r="J62" i="75" s="1"/>
  <c r="H53" i="75"/>
  <c r="I53" i="75" s="1"/>
  <c r="J53" i="75" s="1"/>
  <c r="H44" i="75"/>
  <c r="I44" i="75" s="1"/>
  <c r="J44" i="75" s="1"/>
  <c r="H35" i="75"/>
  <c r="I35" i="75" s="1"/>
  <c r="J35" i="75" s="1"/>
  <c r="H26" i="75"/>
  <c r="I26" i="75" s="1"/>
  <c r="J26" i="75" s="1"/>
  <c r="H17" i="75"/>
  <c r="I17" i="75" s="1"/>
  <c r="J17" i="75" s="1"/>
  <c r="H9" i="75"/>
  <c r="I9" i="75" s="1"/>
  <c r="J9" i="75" s="1"/>
  <c r="H89" i="82"/>
  <c r="I89" i="82" s="1"/>
  <c r="J89" i="82" s="1"/>
  <c r="H86" i="82"/>
  <c r="I86" i="82" s="1"/>
  <c r="J86" i="82" s="1"/>
  <c r="H83" i="82"/>
  <c r="I83" i="82" s="1"/>
  <c r="J83" i="82" s="1"/>
  <c r="H80" i="82"/>
  <c r="I80" i="82" s="1"/>
  <c r="J80" i="82" s="1"/>
  <c r="H77" i="82"/>
  <c r="I77" i="82" s="1"/>
  <c r="J77" i="82" s="1"/>
  <c r="H74" i="82"/>
  <c r="I74" i="82" s="1"/>
  <c r="J74" i="82" s="1"/>
  <c r="H71" i="82"/>
  <c r="I71" i="82" s="1"/>
  <c r="J71" i="82" s="1"/>
  <c r="H68" i="82"/>
  <c r="I68" i="82" s="1"/>
  <c r="J68" i="82" s="1"/>
  <c r="H65" i="82"/>
  <c r="I65" i="82" s="1"/>
  <c r="J65" i="82" s="1"/>
  <c r="H62" i="82"/>
  <c r="I62" i="82" s="1"/>
  <c r="J62" i="82" s="1"/>
  <c r="H59" i="82"/>
  <c r="I59" i="82" s="1"/>
  <c r="J59" i="82" s="1"/>
  <c r="H56" i="82"/>
  <c r="I56" i="82" s="1"/>
  <c r="J56" i="82" s="1"/>
  <c r="H53" i="82"/>
  <c r="I53" i="82" s="1"/>
  <c r="J53" i="82" s="1"/>
  <c r="H50" i="82"/>
  <c r="I50" i="82" s="1"/>
  <c r="J50" i="82" s="1"/>
  <c r="H47" i="82"/>
  <c r="I47" i="82" s="1"/>
  <c r="J47" i="82" s="1"/>
  <c r="H44" i="82"/>
  <c r="I44" i="82" s="1"/>
  <c r="J44" i="82" s="1"/>
  <c r="H41" i="82"/>
  <c r="I41" i="82" s="1"/>
  <c r="J41" i="82" s="1"/>
  <c r="H38" i="82"/>
  <c r="I38" i="82" s="1"/>
  <c r="J38" i="82" s="1"/>
  <c r="H35" i="82"/>
  <c r="I35" i="82" s="1"/>
  <c r="J35" i="82" s="1"/>
  <c r="H32" i="82"/>
  <c r="I32" i="82" s="1"/>
  <c r="J32" i="82" s="1"/>
  <c r="H29" i="82"/>
  <c r="I29" i="82" s="1"/>
  <c r="J29" i="82" s="1"/>
  <c r="H26" i="82"/>
  <c r="I26" i="82" s="1"/>
  <c r="J26" i="82" s="1"/>
  <c r="H23" i="82"/>
  <c r="I23" i="82" s="1"/>
  <c r="J23" i="82" s="1"/>
  <c r="H20" i="82"/>
  <c r="I20" i="82" s="1"/>
  <c r="J20" i="82" s="1"/>
  <c r="H17" i="82"/>
  <c r="I17" i="82" s="1"/>
  <c r="J17" i="82" s="1"/>
  <c r="H14" i="82"/>
  <c r="I14" i="82" s="1"/>
  <c r="J14" i="82" s="1"/>
  <c r="H10" i="82"/>
  <c r="I10" i="82" s="1"/>
  <c r="J10" i="82" s="1"/>
  <c r="H9" i="82"/>
  <c r="I9" i="82" s="1"/>
  <c r="J9" i="82" s="1"/>
  <c r="H8" i="82"/>
  <c r="I8" i="82" s="1"/>
  <c r="J8" i="82" s="1"/>
  <c r="H7" i="82"/>
  <c r="I7" i="82" s="1"/>
  <c r="J7" i="82" s="1"/>
  <c r="H69" i="92"/>
  <c r="I69" i="92" s="1"/>
  <c r="J69" i="92" s="1"/>
  <c r="H66" i="92"/>
  <c r="I66" i="92" s="1"/>
  <c r="J66" i="92" s="1"/>
  <c r="H39" i="92"/>
  <c r="I39" i="92" s="1"/>
  <c r="J39" i="92" s="1"/>
  <c r="H62" i="92"/>
  <c r="I62" i="92" s="1"/>
  <c r="J62" i="92" s="1"/>
  <c r="H53" i="92"/>
  <c r="I53" i="92" s="1"/>
  <c r="J53" i="92" s="1"/>
  <c r="H44" i="92"/>
  <c r="I44" i="92" s="1"/>
  <c r="J44" i="92" s="1"/>
  <c r="H35" i="92"/>
  <c r="I35" i="92" s="1"/>
  <c r="J35" i="92" s="1"/>
  <c r="H24" i="92"/>
  <c r="I24" i="92" s="1"/>
  <c r="J24" i="92" s="1"/>
  <c r="H6" i="92"/>
  <c r="I6" i="92" s="1"/>
  <c r="J6" i="92" s="1"/>
  <c r="K6" i="92" s="1"/>
  <c r="H12" i="92"/>
  <c r="I12" i="92" s="1"/>
  <c r="J12" i="92" s="1"/>
  <c r="H34" i="92"/>
  <c r="I34" i="92" s="1"/>
  <c r="J34" i="92" s="1"/>
  <c r="H43" i="92"/>
  <c r="I43" i="92" s="1"/>
  <c r="J43" i="92" s="1"/>
  <c r="H21" i="92"/>
  <c r="I21" i="92" s="1"/>
  <c r="J21" i="92" s="1"/>
  <c r="H61" i="92"/>
  <c r="I61" i="92" s="1"/>
  <c r="J61" i="92" s="1"/>
  <c r="H59" i="92"/>
  <c r="I59" i="92" s="1"/>
  <c r="J59" i="92" s="1"/>
  <c r="H52" i="92"/>
  <c r="I52" i="92" s="1"/>
  <c r="J52" i="92" s="1"/>
  <c r="H88" i="94"/>
  <c r="I88" i="94" s="1"/>
  <c r="J88" i="94" s="1"/>
  <c r="H89" i="94"/>
  <c r="I89" i="94" s="1"/>
  <c r="J89" i="94" s="1"/>
  <c r="H87" i="94"/>
  <c r="I87" i="94" s="1"/>
  <c r="J87" i="94" s="1"/>
  <c r="H86" i="94"/>
  <c r="I86" i="94" s="1"/>
  <c r="J86" i="94" s="1"/>
  <c r="H84" i="94"/>
  <c r="I84" i="94" s="1"/>
  <c r="J84" i="94" s="1"/>
  <c r="H83" i="94"/>
  <c r="I83" i="94" s="1"/>
  <c r="J83" i="94" s="1"/>
  <c r="H54" i="94"/>
  <c r="I54" i="94" s="1"/>
  <c r="J54" i="94" s="1"/>
  <c r="H45" i="94"/>
  <c r="I45" i="94" s="1"/>
  <c r="J45" i="94" s="1"/>
  <c r="H36" i="94"/>
  <c r="I36" i="94" s="1"/>
  <c r="J36" i="94" s="1"/>
  <c r="H27" i="94"/>
  <c r="I27" i="94" s="1"/>
  <c r="J27" i="94" s="1"/>
  <c r="H80" i="94"/>
  <c r="I80" i="94" s="1"/>
  <c r="J80" i="94" s="1"/>
  <c r="H37" i="94"/>
  <c r="I37" i="94" s="1"/>
  <c r="J37" i="94" s="1"/>
  <c r="H57" i="94"/>
  <c r="I57" i="94" s="1"/>
  <c r="J57" i="94" s="1"/>
  <c r="H48" i="94"/>
  <c r="I48" i="94" s="1"/>
  <c r="J48" i="94" s="1"/>
  <c r="H33" i="94"/>
  <c r="I33" i="94" s="1"/>
  <c r="J33" i="94" s="1"/>
  <c r="H74" i="94"/>
  <c r="I74" i="94" s="1"/>
  <c r="J74" i="94" s="1"/>
  <c r="H65" i="94"/>
  <c r="I65" i="94" s="1"/>
  <c r="J65" i="94" s="1"/>
  <c r="H32" i="94"/>
  <c r="I32" i="94" s="1"/>
  <c r="J32" i="94" s="1"/>
  <c r="H17" i="94"/>
  <c r="I17" i="94" s="1"/>
  <c r="J17" i="94" s="1"/>
  <c r="H4" i="94"/>
  <c r="I4" i="94" s="1"/>
  <c r="J4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H51" i="94"/>
  <c r="I51" i="94" s="1"/>
  <c r="J51" i="94" s="1"/>
  <c r="H39" i="94"/>
  <c r="I39" i="94" s="1"/>
  <c r="J39" i="94" s="1"/>
  <c r="H30" i="94"/>
  <c r="I30" i="94" s="1"/>
  <c r="J30" i="94" s="1"/>
  <c r="H18" i="94"/>
  <c r="I18" i="94" s="1"/>
  <c r="J18" i="94" s="1"/>
  <c r="H13" i="94"/>
  <c r="I13" i="94" s="1"/>
  <c r="J13" i="94" s="1"/>
  <c r="H77" i="94"/>
  <c r="I77" i="94" s="1"/>
  <c r="J77" i="94" s="1"/>
  <c r="H68" i="94"/>
  <c r="I68" i="94" s="1"/>
  <c r="J68" i="94" s="1"/>
  <c r="H59" i="94"/>
  <c r="I59" i="94" s="1"/>
  <c r="J59" i="94" s="1"/>
  <c r="H28" i="94"/>
  <c r="I28" i="94" s="1"/>
  <c r="J28" i="94" s="1"/>
  <c r="H20" i="94"/>
  <c r="I20" i="94" s="1"/>
  <c r="J20" i="94" s="1"/>
  <c r="H14" i="94"/>
  <c r="I14" i="94" s="1"/>
  <c r="J14" i="94" s="1"/>
  <c r="H41" i="94"/>
  <c r="I41" i="94" s="1"/>
  <c r="J41" i="94" s="1"/>
  <c r="H71" i="94"/>
  <c r="I71" i="94" s="1"/>
  <c r="J71" i="94" s="1"/>
  <c r="H62" i="94"/>
  <c r="I62" i="94" s="1"/>
  <c r="J62" i="94" s="1"/>
  <c r="H23" i="94"/>
  <c r="I23" i="94" s="1"/>
  <c r="J23" i="94" s="1"/>
  <c r="H10" i="94"/>
  <c r="I10" i="94" s="1"/>
  <c r="J10" i="94" s="1"/>
  <c r="H19" i="94"/>
  <c r="I19" i="94" s="1"/>
  <c r="J19" i="94" s="1"/>
  <c r="H29" i="94"/>
  <c r="I29" i="94" s="1"/>
  <c r="J29" i="94" s="1"/>
  <c r="H50" i="94"/>
  <c r="I50" i="94" s="1"/>
  <c r="J50" i="94" s="1"/>
  <c r="H15" i="94"/>
  <c r="I15" i="94" s="1"/>
  <c r="J15" i="94" s="1"/>
  <c r="H42" i="94"/>
  <c r="I42" i="94" s="1"/>
  <c r="J42" i="94" s="1"/>
  <c r="H16" i="94"/>
  <c r="I16" i="94" s="1"/>
  <c r="J16" i="94" s="1"/>
  <c r="H12" i="94"/>
  <c r="I12" i="94" s="1"/>
  <c r="J12" i="94" s="1"/>
  <c r="AH4" i="16"/>
  <c r="Z4" i="16"/>
  <c r="AH3" i="12"/>
  <c r="AQ3" i="12" s="1"/>
  <c r="AH4" i="8"/>
  <c r="Z4" i="8"/>
  <c r="H56" i="30"/>
  <c r="I56" i="30" s="1"/>
  <c r="J56" i="30" s="1"/>
  <c r="Z4" i="30"/>
  <c r="H63" i="28"/>
  <c r="I63" i="28" s="1"/>
  <c r="J63" i="28" s="1"/>
  <c r="H37" i="28"/>
  <c r="I37" i="28" s="1"/>
  <c r="J37" i="28" s="1"/>
  <c r="H20" i="18"/>
  <c r="I20" i="18" s="1"/>
  <c r="J20" i="18" s="1"/>
  <c r="H11" i="10"/>
  <c r="I11" i="10" s="1"/>
  <c r="J11" i="10" s="1"/>
  <c r="H14" i="19"/>
  <c r="AI3" i="11"/>
  <c r="H16" i="7"/>
  <c r="H9" i="3"/>
  <c r="H17" i="23"/>
  <c r="H12" i="18"/>
  <c r="I12" i="18" s="1"/>
  <c r="J12" i="18" s="1"/>
  <c r="H16" i="15"/>
  <c r="AQ4" i="10"/>
  <c r="H6" i="19"/>
  <c r="H12" i="15"/>
  <c r="H22" i="10"/>
  <c r="I22" i="10" s="1"/>
  <c r="J22" i="10" s="1"/>
  <c r="AF4" i="4"/>
  <c r="AE4" i="4"/>
  <c r="W5" i="4"/>
  <c r="AG4" i="4"/>
  <c r="H17" i="2"/>
  <c r="W5" i="1"/>
  <c r="AE4" i="1"/>
  <c r="AG4" i="1"/>
  <c r="AP4" i="1" s="1"/>
  <c r="AF4" i="1"/>
  <c r="AO4" i="1" s="1"/>
  <c r="H19" i="18"/>
  <c r="I19" i="18" s="1"/>
  <c r="J19" i="18" s="1"/>
  <c r="W5" i="5"/>
  <c r="AG4" i="5"/>
  <c r="AP4" i="5" s="1"/>
  <c r="AF4" i="5"/>
  <c r="AO4" i="5" s="1"/>
  <c r="AE4" i="5"/>
  <c r="H11" i="2"/>
  <c r="Z4" i="22"/>
  <c r="AN4" i="21"/>
  <c r="AI4" i="21"/>
  <c r="H16" i="19"/>
  <c r="H6" i="10"/>
  <c r="I6" i="10" s="1"/>
  <c r="J6" i="10" s="1"/>
  <c r="Z4" i="6"/>
  <c r="H8" i="3"/>
  <c r="H15" i="2"/>
  <c r="K5" i="95"/>
  <c r="K6" i="95" s="1"/>
  <c r="Z4" i="95"/>
  <c r="AG4" i="93"/>
  <c r="AP4" i="93" s="1"/>
  <c r="AF4" i="93"/>
  <c r="AO4" i="93" s="1"/>
  <c r="AE4" i="93"/>
  <c r="W5" i="93"/>
  <c r="AQ4" i="93"/>
  <c r="AH3" i="91"/>
  <c r="AG4" i="89"/>
  <c r="AP4" i="89" s="1"/>
  <c r="AF4" i="89"/>
  <c r="AO4" i="89" s="1"/>
  <c r="AE4" i="89"/>
  <c r="W5" i="89"/>
  <c r="K5" i="89"/>
  <c r="AH3" i="83"/>
  <c r="AQ3" i="83" s="1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I3" i="79"/>
  <c r="I8" i="72"/>
  <c r="J8" i="72" s="1"/>
  <c r="I9" i="68"/>
  <c r="J9" i="68" s="1"/>
  <c r="AH3" i="75"/>
  <c r="I10" i="55"/>
  <c r="J10" i="55" s="1"/>
  <c r="AH4" i="52"/>
  <c r="Z4" i="52"/>
  <c r="AI4" i="70"/>
  <c r="AN4" i="70"/>
  <c r="I19" i="64"/>
  <c r="J19" i="64" s="1"/>
  <c r="I7" i="64"/>
  <c r="J7" i="64" s="1"/>
  <c r="I8" i="68"/>
  <c r="J8" i="68" s="1"/>
  <c r="I11" i="67"/>
  <c r="J11" i="67" s="1"/>
  <c r="I11" i="71"/>
  <c r="J11" i="71" s="1"/>
  <c r="I5" i="68"/>
  <c r="J5" i="68" s="1"/>
  <c r="AH4" i="67"/>
  <c r="I11" i="63"/>
  <c r="J11" i="63" s="1"/>
  <c r="P3" i="57"/>
  <c r="AF3" i="57" s="1"/>
  <c r="AO3" i="57" s="1"/>
  <c r="AE3" i="57"/>
  <c r="Z4" i="66"/>
  <c r="I6" i="59"/>
  <c r="J6" i="59" s="1"/>
  <c r="I11" i="56"/>
  <c r="J11" i="56" s="1"/>
  <c r="I13" i="56"/>
  <c r="J13" i="56" s="1"/>
  <c r="I20" i="50"/>
  <c r="J20" i="50" s="1"/>
  <c r="I23" i="64"/>
  <c r="J23" i="64" s="1"/>
  <c r="I20" i="72"/>
  <c r="J20" i="72" s="1"/>
  <c r="I6" i="55"/>
  <c r="J6" i="55" s="1"/>
  <c r="AF4" i="53"/>
  <c r="AO4" i="53" s="1"/>
  <c r="AE4" i="53"/>
  <c r="AG4" i="53"/>
  <c r="AP4" i="53" s="1"/>
  <c r="W5" i="53"/>
  <c r="I17" i="64"/>
  <c r="J17" i="64" s="1"/>
  <c r="K5" i="53"/>
  <c r="I15" i="72"/>
  <c r="J15" i="72" s="1"/>
  <c r="Z4" i="57"/>
  <c r="Z4" i="54"/>
  <c r="I11" i="51"/>
  <c r="J11" i="51" s="1"/>
  <c r="I10" i="50"/>
  <c r="J10" i="50" s="1"/>
  <c r="AH4" i="49"/>
  <c r="AQ4" i="49" s="1"/>
  <c r="Z4" i="49"/>
  <c r="I4" i="50"/>
  <c r="J4" i="50" s="1"/>
  <c r="K4" i="50" s="1"/>
  <c r="AH4" i="48"/>
  <c r="AQ4" i="48" s="1"/>
  <c r="Z4" i="48"/>
  <c r="AH3" i="44"/>
  <c r="I7" i="55"/>
  <c r="J7" i="55" s="1"/>
  <c r="I5" i="51"/>
  <c r="J5" i="51" s="1"/>
  <c r="I19" i="50"/>
  <c r="J19" i="50" s="1"/>
  <c r="AH4" i="46"/>
  <c r="AQ4" i="46" s="1"/>
  <c r="Z4" i="46"/>
  <c r="AI3" i="43"/>
  <c r="AN3" i="43"/>
  <c r="AI3" i="40"/>
  <c r="AH4" i="33"/>
  <c r="AQ4" i="33" s="1"/>
  <c r="AN3" i="37"/>
  <c r="AI3" i="37"/>
  <c r="AH4" i="35"/>
  <c r="AQ4" i="35" s="1"/>
  <c r="Z4" i="35"/>
  <c r="AE4" i="40"/>
  <c r="W5" i="40"/>
  <c r="AG4" i="40"/>
  <c r="AP4" i="40" s="1"/>
  <c r="AF4" i="40"/>
  <c r="AO4" i="40" s="1"/>
  <c r="AH4" i="29"/>
  <c r="AQ4" i="29" s="1"/>
  <c r="Z4" i="36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AI3" i="33"/>
  <c r="AH4" i="31"/>
  <c r="H18" i="26"/>
  <c r="I18" i="26" s="1"/>
  <c r="J18" i="26" s="1"/>
  <c r="H88" i="26"/>
  <c r="I88" i="26" s="1"/>
  <c r="J88" i="26" s="1"/>
  <c r="H85" i="26"/>
  <c r="I85" i="26" s="1"/>
  <c r="J85" i="26" s="1"/>
  <c r="H82" i="26"/>
  <c r="I82" i="26" s="1"/>
  <c r="J82" i="26" s="1"/>
  <c r="H79" i="26"/>
  <c r="I79" i="26" s="1"/>
  <c r="J79" i="26" s="1"/>
  <c r="H76" i="26"/>
  <c r="I76" i="26" s="1"/>
  <c r="J76" i="26" s="1"/>
  <c r="H73" i="26"/>
  <c r="I73" i="26" s="1"/>
  <c r="J73" i="26" s="1"/>
  <c r="H70" i="26"/>
  <c r="I70" i="26" s="1"/>
  <c r="J70" i="26" s="1"/>
  <c r="H67" i="26"/>
  <c r="I67" i="26" s="1"/>
  <c r="J67" i="26" s="1"/>
  <c r="H64" i="26"/>
  <c r="I64" i="26" s="1"/>
  <c r="J64" i="26" s="1"/>
  <c r="H61" i="26"/>
  <c r="I61" i="26" s="1"/>
  <c r="J61" i="26" s="1"/>
  <c r="H34" i="26"/>
  <c r="I34" i="26" s="1"/>
  <c r="J34" i="26" s="1"/>
  <c r="H21" i="26"/>
  <c r="I21" i="26" s="1"/>
  <c r="J21" i="26" s="1"/>
  <c r="H12" i="26"/>
  <c r="I12" i="26" s="1"/>
  <c r="J12" i="26" s="1"/>
  <c r="H22" i="26"/>
  <c r="I22" i="26" s="1"/>
  <c r="J22" i="26" s="1"/>
  <c r="H13" i="26"/>
  <c r="I13" i="26" s="1"/>
  <c r="J13" i="26" s="1"/>
  <c r="H9" i="26"/>
  <c r="I9" i="26" s="1"/>
  <c r="J9" i="26" s="1"/>
  <c r="H23" i="52"/>
  <c r="H22" i="52"/>
  <c r="H21" i="52"/>
  <c r="H20" i="52"/>
  <c r="H19" i="52"/>
  <c r="H18" i="52"/>
  <c r="H17" i="52"/>
  <c r="H16" i="52"/>
  <c r="H15" i="52"/>
  <c r="H14" i="52"/>
  <c r="H13" i="52"/>
  <c r="H12" i="52"/>
  <c r="H7" i="52"/>
  <c r="H6" i="52"/>
  <c r="H10" i="52"/>
  <c r="H9" i="52"/>
  <c r="H4" i="52"/>
  <c r="H22" i="58"/>
  <c r="I22" i="58" s="1"/>
  <c r="J22" i="58" s="1"/>
  <c r="H16" i="58"/>
  <c r="I16" i="58" s="1"/>
  <c r="J16" i="58" s="1"/>
  <c r="H10" i="58"/>
  <c r="I10" i="58" s="1"/>
  <c r="J10" i="58" s="1"/>
  <c r="H7" i="58"/>
  <c r="I7" i="58" s="1"/>
  <c r="J7" i="58" s="1"/>
  <c r="H19" i="58"/>
  <c r="I19" i="58" s="1"/>
  <c r="J19" i="58" s="1"/>
  <c r="H13" i="58"/>
  <c r="I13" i="58" s="1"/>
  <c r="J13" i="58" s="1"/>
  <c r="H12" i="58"/>
  <c r="I12" i="58" s="1"/>
  <c r="J12" i="58" s="1"/>
  <c r="H18" i="58"/>
  <c r="I18" i="58" s="1"/>
  <c r="J18" i="58" s="1"/>
  <c r="H23" i="62"/>
  <c r="I23" i="62" s="1"/>
  <c r="J23" i="62" s="1"/>
  <c r="H22" i="62"/>
  <c r="I22" i="62" s="1"/>
  <c r="J22" i="62" s="1"/>
  <c r="H21" i="62"/>
  <c r="I21" i="62" s="1"/>
  <c r="J21" i="62" s="1"/>
  <c r="H20" i="62"/>
  <c r="I20" i="62" s="1"/>
  <c r="J20" i="62" s="1"/>
  <c r="H19" i="62"/>
  <c r="I19" i="62" s="1"/>
  <c r="J19" i="62" s="1"/>
  <c r="H18" i="62"/>
  <c r="I18" i="62" s="1"/>
  <c r="J18" i="62" s="1"/>
  <c r="H17" i="62"/>
  <c r="I17" i="62" s="1"/>
  <c r="J17" i="62" s="1"/>
  <c r="H16" i="62"/>
  <c r="I16" i="62" s="1"/>
  <c r="J16" i="62" s="1"/>
  <c r="H15" i="62"/>
  <c r="I15" i="62" s="1"/>
  <c r="J15" i="62" s="1"/>
  <c r="H14" i="62"/>
  <c r="I14" i="62" s="1"/>
  <c r="J14" i="62" s="1"/>
  <c r="H13" i="62"/>
  <c r="I13" i="62" s="1"/>
  <c r="J13" i="62" s="1"/>
  <c r="H12" i="62"/>
  <c r="I12" i="62" s="1"/>
  <c r="J12" i="62" s="1"/>
  <c r="H7" i="62"/>
  <c r="I7" i="62" s="1"/>
  <c r="J7" i="62" s="1"/>
  <c r="H6" i="62"/>
  <c r="I6" i="62" s="1"/>
  <c r="J6" i="62" s="1"/>
  <c r="H11" i="62"/>
  <c r="I11" i="62" s="1"/>
  <c r="J11" i="62" s="1"/>
  <c r="H9" i="62"/>
  <c r="I9" i="62" s="1"/>
  <c r="J9" i="62" s="1"/>
  <c r="H4" i="62"/>
  <c r="I4" i="62" s="1"/>
  <c r="J4" i="62" s="1"/>
  <c r="K4" i="62" s="1"/>
  <c r="H8" i="62"/>
  <c r="I8" i="62" s="1"/>
  <c r="J8" i="62" s="1"/>
  <c r="H9" i="69"/>
  <c r="I9" i="69" s="1"/>
  <c r="J9" i="69" s="1"/>
  <c r="H4" i="69"/>
  <c r="I4" i="69" s="1"/>
  <c r="J4" i="69" s="1"/>
  <c r="K4" i="69" s="1"/>
  <c r="H8" i="69"/>
  <c r="I8" i="69" s="1"/>
  <c r="J8" i="69" s="1"/>
  <c r="H30" i="30"/>
  <c r="I30" i="30" s="1"/>
  <c r="J30" i="30" s="1"/>
  <c r="H46" i="28"/>
  <c r="I46" i="28" s="1"/>
  <c r="J46" i="28" s="1"/>
  <c r="AN3" i="15"/>
  <c r="H8" i="14"/>
  <c r="I8" i="14" s="1"/>
  <c r="J8" i="14" s="1"/>
  <c r="H23" i="14"/>
  <c r="I23" i="14" s="1"/>
  <c r="J23" i="14" s="1"/>
  <c r="H22" i="14"/>
  <c r="I22" i="14" s="1"/>
  <c r="J22" i="14" s="1"/>
  <c r="H21" i="14"/>
  <c r="I21" i="14" s="1"/>
  <c r="J21" i="14" s="1"/>
  <c r="H20" i="14"/>
  <c r="I20" i="14" s="1"/>
  <c r="J20" i="14" s="1"/>
  <c r="H19" i="14"/>
  <c r="I19" i="14" s="1"/>
  <c r="J19" i="14" s="1"/>
  <c r="H18" i="14"/>
  <c r="I18" i="14" s="1"/>
  <c r="J18" i="14" s="1"/>
  <c r="H17" i="14"/>
  <c r="I17" i="14" s="1"/>
  <c r="J17" i="14" s="1"/>
  <c r="H16" i="14"/>
  <c r="I16" i="14" s="1"/>
  <c r="J16" i="14" s="1"/>
  <c r="H15" i="14"/>
  <c r="I15" i="14" s="1"/>
  <c r="J15" i="14" s="1"/>
  <c r="H14" i="14"/>
  <c r="I14" i="14" s="1"/>
  <c r="J14" i="14" s="1"/>
  <c r="H13" i="14"/>
  <c r="I13" i="14" s="1"/>
  <c r="J13" i="14" s="1"/>
  <c r="H12" i="14"/>
  <c r="I12" i="14" s="1"/>
  <c r="J12" i="14" s="1"/>
  <c r="H7" i="14"/>
  <c r="I7" i="14" s="1"/>
  <c r="J7" i="14" s="1"/>
  <c r="H6" i="14"/>
  <c r="I6" i="14" s="1"/>
  <c r="J6" i="14" s="1"/>
  <c r="H11" i="14"/>
  <c r="I11" i="14" s="1"/>
  <c r="J11" i="14" s="1"/>
  <c r="H5" i="14"/>
  <c r="I5" i="14" s="1"/>
  <c r="J5" i="14" s="1"/>
  <c r="H39" i="30"/>
  <c r="I39" i="30" s="1"/>
  <c r="J39" i="30" s="1"/>
  <c r="H4" i="30"/>
  <c r="I4" i="30" s="1"/>
  <c r="J4" i="30" s="1"/>
  <c r="K4" i="30" s="1"/>
  <c r="H51" i="28"/>
  <c r="I51" i="28" s="1"/>
  <c r="J51" i="28" s="1"/>
  <c r="H15" i="28"/>
  <c r="I15" i="28" s="1"/>
  <c r="J15" i="28" s="1"/>
  <c r="Q9" i="29"/>
  <c r="Q98" i="29"/>
  <c r="Q95" i="29"/>
  <c r="Q92" i="29"/>
  <c r="Q89" i="29"/>
  <c r="Q86" i="29"/>
  <c r="Q83" i="29"/>
  <c r="Q80" i="29"/>
  <c r="Q77" i="29"/>
  <c r="Q74" i="29"/>
  <c r="Q71" i="29"/>
  <c r="Q68" i="29"/>
  <c r="Q65" i="29"/>
  <c r="Q62" i="29"/>
  <c r="Q59" i="29"/>
  <c r="Q56" i="29"/>
  <c r="Q53" i="29"/>
  <c r="Q50" i="29"/>
  <c r="Q47" i="29"/>
  <c r="Q44" i="29"/>
  <c r="Q41" i="29"/>
  <c r="Q38" i="29"/>
  <c r="Q35" i="29"/>
  <c r="Q32" i="29"/>
  <c r="Q29" i="29"/>
  <c r="Q26" i="29"/>
  <c r="Q23" i="29"/>
  <c r="Q20" i="29"/>
  <c r="Q17" i="29"/>
  <c r="Q14" i="29"/>
  <c r="Q10" i="29"/>
  <c r="Q5" i="29"/>
  <c r="Q11" i="29"/>
  <c r="Q96" i="29"/>
  <c r="Q93" i="29"/>
  <c r="Q90" i="29"/>
  <c r="Q87" i="29"/>
  <c r="Q84" i="29"/>
  <c r="Q81" i="29"/>
  <c r="Q78" i="29"/>
  <c r="Q75" i="29"/>
  <c r="Q72" i="29"/>
  <c r="Q69" i="29"/>
  <c r="Q66" i="29"/>
  <c r="Q63" i="29"/>
  <c r="Q60" i="29"/>
  <c r="Q57" i="29"/>
  <c r="Q54" i="29"/>
  <c r="Q51" i="29"/>
  <c r="Q48" i="29"/>
  <c r="Q45" i="29"/>
  <c r="Q42" i="29"/>
  <c r="Q39" i="29"/>
  <c r="Q36" i="29"/>
  <c r="Q33" i="29"/>
  <c r="Q30" i="29"/>
  <c r="Q27" i="29"/>
  <c r="Q24" i="29"/>
  <c r="Q21" i="29"/>
  <c r="Q18" i="29"/>
  <c r="Q15" i="29"/>
  <c r="Q12" i="29"/>
  <c r="Q6" i="29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8" i="29"/>
  <c r="Q7" i="29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9" i="34"/>
  <c r="Q89" i="34"/>
  <c r="Q86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41" i="34"/>
  <c r="Q38" i="34"/>
  <c r="Q35" i="34"/>
  <c r="Q32" i="34"/>
  <c r="Q29" i="34"/>
  <c r="Q26" i="34"/>
  <c r="Q23" i="34"/>
  <c r="Q20" i="34"/>
  <c r="Q17" i="34"/>
  <c r="Q14" i="34"/>
  <c r="Q10" i="34"/>
  <c r="Q11" i="34"/>
  <c r="Q5" i="34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6" i="34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11" i="47"/>
  <c r="Q5" i="47"/>
  <c r="Q6" i="47"/>
  <c r="Q72" i="47"/>
  <c r="Q71" i="47"/>
  <c r="Q63" i="47"/>
  <c r="Q62" i="47"/>
  <c r="Q54" i="47"/>
  <c r="Q53" i="47"/>
  <c r="Q45" i="47"/>
  <c r="Q44" i="47"/>
  <c r="Q36" i="47"/>
  <c r="Q35" i="47"/>
  <c r="Q27" i="47"/>
  <c r="Q26" i="47"/>
  <c r="Q18" i="47"/>
  <c r="Q17" i="47"/>
  <c r="Q10" i="47"/>
  <c r="Q74" i="47"/>
  <c r="Q68" i="47"/>
  <c r="Q47" i="47"/>
  <c r="Q42" i="47"/>
  <c r="Q32" i="47"/>
  <c r="Q21" i="47"/>
  <c r="Q56" i="47"/>
  <c r="Q51" i="47"/>
  <c r="Q41" i="47"/>
  <c r="Q78" i="47"/>
  <c r="Q66" i="47"/>
  <c r="Q50" i="47"/>
  <c r="Q39" i="47"/>
  <c r="Q30" i="47"/>
  <c r="Q20" i="47"/>
  <c r="Q15" i="47"/>
  <c r="Q77" i="47"/>
  <c r="Q60" i="47"/>
  <c r="Q14" i="47"/>
  <c r="Q75" i="47"/>
  <c r="Q65" i="47"/>
  <c r="Q59" i="47"/>
  <c r="Q48" i="47"/>
  <c r="Q29" i="47"/>
  <c r="Q24" i="47"/>
  <c r="Q9" i="47"/>
  <c r="Q69" i="47"/>
  <c r="Q57" i="47"/>
  <c r="Q38" i="47"/>
  <c r="Q23" i="47"/>
  <c r="Q33" i="47"/>
  <c r="Q12" i="47"/>
  <c r="Q9" i="46"/>
  <c r="Q87" i="46"/>
  <c r="Q84" i="46"/>
  <c r="Q81" i="46"/>
  <c r="Q78" i="46"/>
  <c r="Q75" i="46"/>
  <c r="Q72" i="46"/>
  <c r="Q69" i="46"/>
  <c r="Q66" i="46"/>
  <c r="Q63" i="46"/>
  <c r="Q60" i="46"/>
  <c r="Q57" i="46"/>
  <c r="Q54" i="46"/>
  <c r="Q51" i="46"/>
  <c r="Q48" i="46"/>
  <c r="Q45" i="46"/>
  <c r="Q42" i="46"/>
  <c r="Q39" i="46"/>
  <c r="Q36" i="46"/>
  <c r="Q33" i="46"/>
  <c r="Q30" i="46"/>
  <c r="Q27" i="46"/>
  <c r="Q23" i="46"/>
  <c r="Q22" i="46"/>
  <c r="Q83" i="46"/>
  <c r="Q82" i="46"/>
  <c r="Q21" i="46"/>
  <c r="Q17" i="46"/>
  <c r="Q16" i="46"/>
  <c r="Q12" i="46"/>
  <c r="Q74" i="46"/>
  <c r="Q67" i="46"/>
  <c r="Q53" i="46"/>
  <c r="Q50" i="46"/>
  <c r="Q47" i="46"/>
  <c r="Q40" i="46"/>
  <c r="Q26" i="46"/>
  <c r="Q11" i="46"/>
  <c r="Q10" i="46"/>
  <c r="Q70" i="46"/>
  <c r="Q64" i="46"/>
  <c r="Q43" i="46"/>
  <c r="Q37" i="46"/>
  <c r="Q71" i="46"/>
  <c r="Q68" i="46"/>
  <c r="Q65" i="46"/>
  <c r="Q58" i="46"/>
  <c r="Q44" i="46"/>
  <c r="Q41" i="46"/>
  <c r="Q38" i="46"/>
  <c r="Q31" i="46"/>
  <c r="Q20" i="46"/>
  <c r="Q18" i="46"/>
  <c r="Q89" i="46"/>
  <c r="Q80" i="46"/>
  <c r="Q61" i="46"/>
  <c r="Q55" i="46"/>
  <c r="Q34" i="46"/>
  <c r="Q28" i="46"/>
  <c r="Q19" i="46"/>
  <c r="Q14" i="46"/>
  <c r="Q8" i="46"/>
  <c r="Q6" i="46"/>
  <c r="Q5" i="46"/>
  <c r="Q88" i="46"/>
  <c r="Q86" i="46"/>
  <c r="Q79" i="46"/>
  <c r="Q77" i="46"/>
  <c r="Q62" i="46"/>
  <c r="Q59" i="46"/>
  <c r="Q56" i="46"/>
  <c r="Q49" i="46"/>
  <c r="Q35" i="46"/>
  <c r="Q32" i="46"/>
  <c r="Q29" i="46"/>
  <c r="Q15" i="46"/>
  <c r="Q13" i="46"/>
  <c r="Q7" i="46"/>
  <c r="Q76" i="46"/>
  <c r="Q73" i="46"/>
  <c r="Q25" i="46"/>
  <c r="Q24" i="46"/>
  <c r="Q85" i="46"/>
  <c r="Q52" i="46"/>
  <c r="Q46" i="46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8" i="81"/>
  <c r="Q7" i="81"/>
  <c r="Q98" i="81"/>
  <c r="Q89" i="81"/>
  <c r="Q80" i="81"/>
  <c r="Q71" i="81"/>
  <c r="Q62" i="81"/>
  <c r="Q53" i="81"/>
  <c r="Q44" i="81"/>
  <c r="Q35" i="81"/>
  <c r="Q26" i="81"/>
  <c r="Q17" i="81"/>
  <c r="Q90" i="81"/>
  <c r="Q81" i="81"/>
  <c r="Q72" i="81"/>
  <c r="Q63" i="81"/>
  <c r="Q54" i="81"/>
  <c r="Q45" i="81"/>
  <c r="Q36" i="81"/>
  <c r="Q27" i="81"/>
  <c r="Q18" i="81"/>
  <c r="Q5" i="81"/>
  <c r="Q95" i="81"/>
  <c r="Q86" i="81"/>
  <c r="Q77" i="81"/>
  <c r="Q68" i="81"/>
  <c r="Q59" i="81"/>
  <c r="Q50" i="81"/>
  <c r="Q41" i="81"/>
  <c r="Q32" i="81"/>
  <c r="Q23" i="81"/>
  <c r="Q96" i="81"/>
  <c r="Q87" i="81"/>
  <c r="Q78" i="81"/>
  <c r="Q69" i="81"/>
  <c r="Q60" i="81"/>
  <c r="Q51" i="81"/>
  <c r="Q42" i="81"/>
  <c r="Q33" i="81"/>
  <c r="Q24" i="81"/>
  <c r="Q14" i="81"/>
  <c r="Q10" i="81"/>
  <c r="Q9" i="81"/>
  <c r="Q6" i="81"/>
  <c r="Q92" i="81"/>
  <c r="Q83" i="81"/>
  <c r="Q74" i="81"/>
  <c r="Q65" i="81"/>
  <c r="Q56" i="81"/>
  <c r="Q47" i="81"/>
  <c r="Q38" i="81"/>
  <c r="Q29" i="81"/>
  <c r="Q20" i="81"/>
  <c r="Q12" i="81"/>
  <c r="Q11" i="81"/>
  <c r="Q75" i="81"/>
  <c r="Q93" i="81"/>
  <c r="Q30" i="81"/>
  <c r="Q48" i="81"/>
  <c r="Q66" i="81"/>
  <c r="Q21" i="81"/>
  <c r="Q15" i="81"/>
  <c r="Q84" i="81"/>
  <c r="Q39" i="81"/>
  <c r="Q57" i="81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8" i="85"/>
  <c r="Q7" i="85"/>
  <c r="Q9" i="85"/>
  <c r="Q98" i="85"/>
  <c r="Q95" i="85"/>
  <c r="Q92" i="85"/>
  <c r="Q89" i="85"/>
  <c r="Q86" i="85"/>
  <c r="Q83" i="85"/>
  <c r="Q80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10" i="85"/>
  <c r="Q5" i="85"/>
  <c r="Q93" i="85"/>
  <c r="Q84" i="85"/>
  <c r="Q75" i="85"/>
  <c r="Q66" i="85"/>
  <c r="Q57" i="85"/>
  <c r="Q48" i="85"/>
  <c r="Q39" i="85"/>
  <c r="Q30" i="85"/>
  <c r="Q21" i="85"/>
  <c r="Q12" i="85"/>
  <c r="Q11" i="85"/>
  <c r="Q6" i="85"/>
  <c r="Q96" i="85"/>
  <c r="Q87" i="85"/>
  <c r="Q78" i="85"/>
  <c r="Q69" i="85"/>
  <c r="Q60" i="85"/>
  <c r="Q51" i="85"/>
  <c r="Q42" i="85"/>
  <c r="Q33" i="85"/>
  <c r="Q24" i="85"/>
  <c r="Q15" i="85"/>
  <c r="Q90" i="85"/>
  <c r="Q81" i="85"/>
  <c r="Q72" i="85"/>
  <c r="Q63" i="85"/>
  <c r="Q54" i="85"/>
  <c r="Q45" i="85"/>
  <c r="Q36" i="85"/>
  <c r="Q27" i="85"/>
  <c r="Q18" i="85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25" i="91"/>
  <c r="Q22" i="91"/>
  <c r="Q19" i="91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9" i="91"/>
  <c r="Q20" i="91"/>
  <c r="Q17" i="91"/>
  <c r="Q14" i="91"/>
  <c r="Q10" i="91"/>
  <c r="Q11" i="91"/>
  <c r="Q5" i="91"/>
  <c r="Q21" i="91"/>
  <c r="Q18" i="91"/>
  <c r="Q15" i="91"/>
  <c r="Q12" i="91"/>
  <c r="Q6" i="91"/>
  <c r="Q13" i="91"/>
  <c r="Q78" i="91"/>
  <c r="Q75" i="91"/>
  <c r="Q72" i="91"/>
  <c r="Q69" i="91"/>
  <c r="Q66" i="91"/>
  <c r="Q63" i="91"/>
  <c r="Q60" i="91"/>
  <c r="Q57" i="91"/>
  <c r="Q54" i="91"/>
  <c r="Q51" i="91"/>
  <c r="Q48" i="91"/>
  <c r="Q45" i="91"/>
  <c r="Q42" i="91"/>
  <c r="Q39" i="91"/>
  <c r="Q36" i="91"/>
  <c r="Q33" i="91"/>
  <c r="Q30" i="91"/>
  <c r="Q27" i="91"/>
  <c r="Q24" i="91"/>
  <c r="Q16" i="91"/>
  <c r="Q8" i="91"/>
  <c r="Q7" i="91"/>
  <c r="AN3" i="18"/>
  <c r="AI3" i="18"/>
  <c r="AN3" i="5"/>
  <c r="AI3" i="5"/>
  <c r="H59" i="30"/>
  <c r="I59" i="30" s="1"/>
  <c r="J59" i="30" s="1"/>
  <c r="H6" i="30"/>
  <c r="I6" i="30" s="1"/>
  <c r="J6" i="30" s="1"/>
  <c r="H84" i="29"/>
  <c r="I84" i="29" s="1"/>
  <c r="J84" i="29" s="1"/>
  <c r="H66" i="29"/>
  <c r="I66" i="29" s="1"/>
  <c r="J66" i="29" s="1"/>
  <c r="H48" i="29"/>
  <c r="I48" i="29" s="1"/>
  <c r="J48" i="29" s="1"/>
  <c r="H30" i="29"/>
  <c r="I30" i="29" s="1"/>
  <c r="J30" i="29" s="1"/>
  <c r="H12" i="29"/>
  <c r="I12" i="29" s="1"/>
  <c r="J12" i="29" s="1"/>
  <c r="H53" i="28"/>
  <c r="I53" i="28" s="1"/>
  <c r="J53" i="28" s="1"/>
  <c r="H28" i="28"/>
  <c r="I28" i="28" s="1"/>
  <c r="J28" i="28" s="1"/>
  <c r="H53" i="27"/>
  <c r="I53" i="27" s="1"/>
  <c r="J53" i="27" s="1"/>
  <c r="H11" i="31"/>
  <c r="I11" i="31" s="1"/>
  <c r="J11" i="31" s="1"/>
  <c r="H5" i="31"/>
  <c r="I5" i="31" s="1"/>
  <c r="J5" i="31" s="1"/>
  <c r="H42" i="31"/>
  <c r="I42" i="31" s="1"/>
  <c r="J42" i="31" s="1"/>
  <c r="H45" i="31"/>
  <c r="I45" i="31" s="1"/>
  <c r="J45" i="31" s="1"/>
  <c r="H44" i="31"/>
  <c r="I44" i="31" s="1"/>
  <c r="J44" i="31" s="1"/>
  <c r="H37" i="31"/>
  <c r="I37" i="31" s="1"/>
  <c r="J37" i="31" s="1"/>
  <c r="H34" i="31"/>
  <c r="I34" i="31" s="1"/>
  <c r="J34" i="31" s="1"/>
  <c r="H31" i="31"/>
  <c r="I31" i="31" s="1"/>
  <c r="J31" i="31" s="1"/>
  <c r="H28" i="31"/>
  <c r="I28" i="31" s="1"/>
  <c r="J28" i="31" s="1"/>
  <c r="H25" i="31"/>
  <c r="I25" i="31" s="1"/>
  <c r="J25" i="31" s="1"/>
  <c r="H22" i="31"/>
  <c r="I22" i="31" s="1"/>
  <c r="J22" i="31" s="1"/>
  <c r="H19" i="31"/>
  <c r="I19" i="31" s="1"/>
  <c r="J19" i="31" s="1"/>
  <c r="H16" i="31"/>
  <c r="I16" i="31" s="1"/>
  <c r="J16" i="31" s="1"/>
  <c r="H13" i="31"/>
  <c r="I13" i="31" s="1"/>
  <c r="J13" i="31" s="1"/>
  <c r="H8" i="31"/>
  <c r="I8" i="31" s="1"/>
  <c r="J8" i="31" s="1"/>
  <c r="H7" i="31"/>
  <c r="I7" i="31" s="1"/>
  <c r="J7" i="31" s="1"/>
  <c r="H4" i="31"/>
  <c r="I4" i="31" s="1"/>
  <c r="J4" i="31" s="1"/>
  <c r="K4" i="31" s="1"/>
  <c r="H78" i="31"/>
  <c r="I78" i="31" s="1"/>
  <c r="J78" i="31" s="1"/>
  <c r="H75" i="31"/>
  <c r="I75" i="31" s="1"/>
  <c r="J75" i="31" s="1"/>
  <c r="H72" i="31"/>
  <c r="I72" i="31" s="1"/>
  <c r="J72" i="31" s="1"/>
  <c r="H69" i="31"/>
  <c r="I69" i="31" s="1"/>
  <c r="J69" i="31" s="1"/>
  <c r="H66" i="31"/>
  <c r="I66" i="31" s="1"/>
  <c r="J66" i="31" s="1"/>
  <c r="H63" i="31"/>
  <c r="I63" i="31" s="1"/>
  <c r="J63" i="31" s="1"/>
  <c r="H60" i="31"/>
  <c r="I60" i="31" s="1"/>
  <c r="J60" i="31" s="1"/>
  <c r="H57" i="31"/>
  <c r="I57" i="31" s="1"/>
  <c r="J57" i="31" s="1"/>
  <c r="H54" i="31"/>
  <c r="I54" i="31" s="1"/>
  <c r="J54" i="31" s="1"/>
  <c r="H51" i="31"/>
  <c r="I51" i="31" s="1"/>
  <c r="J51" i="31" s="1"/>
  <c r="H48" i="31"/>
  <c r="I48" i="31" s="1"/>
  <c r="J48" i="31" s="1"/>
  <c r="H62" i="33"/>
  <c r="I62" i="33" s="1"/>
  <c r="J62" i="33" s="1"/>
  <c r="H11" i="33"/>
  <c r="I11" i="33" s="1"/>
  <c r="J11" i="33" s="1"/>
  <c r="H96" i="33"/>
  <c r="I96" i="33" s="1"/>
  <c r="J96" i="33" s="1"/>
  <c r="H93" i="33"/>
  <c r="I93" i="33" s="1"/>
  <c r="J93" i="33" s="1"/>
  <c r="H90" i="33"/>
  <c r="I90" i="33" s="1"/>
  <c r="J90" i="33" s="1"/>
  <c r="H87" i="33"/>
  <c r="I87" i="33" s="1"/>
  <c r="J87" i="33" s="1"/>
  <c r="H84" i="33"/>
  <c r="I84" i="33" s="1"/>
  <c r="J84" i="33" s="1"/>
  <c r="H81" i="33"/>
  <c r="I81" i="33" s="1"/>
  <c r="J81" i="33" s="1"/>
  <c r="H78" i="33"/>
  <c r="I78" i="33" s="1"/>
  <c r="J78" i="33" s="1"/>
  <c r="H75" i="33"/>
  <c r="I75" i="33" s="1"/>
  <c r="J75" i="33" s="1"/>
  <c r="H72" i="33"/>
  <c r="I72" i="33" s="1"/>
  <c r="J72" i="33" s="1"/>
  <c r="H69" i="33"/>
  <c r="I69" i="33" s="1"/>
  <c r="J69" i="33" s="1"/>
  <c r="H66" i="33"/>
  <c r="I66" i="33" s="1"/>
  <c r="J66" i="33" s="1"/>
  <c r="H63" i="33"/>
  <c r="I63" i="33" s="1"/>
  <c r="J63" i="33" s="1"/>
  <c r="H60" i="33"/>
  <c r="I60" i="33" s="1"/>
  <c r="J60" i="33" s="1"/>
  <c r="H57" i="33"/>
  <c r="I57" i="33" s="1"/>
  <c r="J57" i="33" s="1"/>
  <c r="H54" i="33"/>
  <c r="I54" i="33" s="1"/>
  <c r="J54" i="33" s="1"/>
  <c r="H51" i="33"/>
  <c r="I51" i="33" s="1"/>
  <c r="J51" i="33" s="1"/>
  <c r="H48" i="33"/>
  <c r="I48" i="33" s="1"/>
  <c r="J48" i="33" s="1"/>
  <c r="H45" i="33"/>
  <c r="I45" i="33" s="1"/>
  <c r="J45" i="33" s="1"/>
  <c r="H42" i="33"/>
  <c r="I42" i="33" s="1"/>
  <c r="J42" i="33" s="1"/>
  <c r="H39" i="33"/>
  <c r="I39" i="33" s="1"/>
  <c r="J39" i="33" s="1"/>
  <c r="H36" i="33"/>
  <c r="I36" i="33" s="1"/>
  <c r="J36" i="33" s="1"/>
  <c r="H33" i="33"/>
  <c r="I33" i="33" s="1"/>
  <c r="J33" i="33" s="1"/>
  <c r="H30" i="33"/>
  <c r="I30" i="33" s="1"/>
  <c r="J30" i="33" s="1"/>
  <c r="H27" i="33"/>
  <c r="I27" i="33" s="1"/>
  <c r="J27" i="33" s="1"/>
  <c r="H24" i="33"/>
  <c r="I24" i="33" s="1"/>
  <c r="J24" i="33" s="1"/>
  <c r="H21" i="33"/>
  <c r="I21" i="33" s="1"/>
  <c r="J21" i="33" s="1"/>
  <c r="H18" i="33"/>
  <c r="I18" i="33" s="1"/>
  <c r="J18" i="33" s="1"/>
  <c r="H15" i="33"/>
  <c r="I15" i="33" s="1"/>
  <c r="J15" i="33" s="1"/>
  <c r="H12" i="33"/>
  <c r="I12" i="33" s="1"/>
  <c r="J12" i="33" s="1"/>
  <c r="H6" i="33"/>
  <c r="I6" i="33" s="1"/>
  <c r="J6" i="33" s="1"/>
  <c r="H88" i="38"/>
  <c r="I88" i="38" s="1"/>
  <c r="J88" i="38" s="1"/>
  <c r="H85" i="38"/>
  <c r="I85" i="38" s="1"/>
  <c r="J85" i="38" s="1"/>
  <c r="H82" i="38"/>
  <c r="I82" i="38" s="1"/>
  <c r="J82" i="38" s="1"/>
  <c r="H79" i="38"/>
  <c r="I79" i="38" s="1"/>
  <c r="J79" i="38" s="1"/>
  <c r="H76" i="38"/>
  <c r="I76" i="38" s="1"/>
  <c r="J76" i="38" s="1"/>
  <c r="H73" i="38"/>
  <c r="I73" i="38" s="1"/>
  <c r="J73" i="38" s="1"/>
  <c r="H70" i="38"/>
  <c r="I70" i="38" s="1"/>
  <c r="J70" i="38" s="1"/>
  <c r="H67" i="38"/>
  <c r="I67" i="38" s="1"/>
  <c r="J67" i="38" s="1"/>
  <c r="H64" i="38"/>
  <c r="I64" i="38" s="1"/>
  <c r="J64" i="38" s="1"/>
  <c r="H61" i="38"/>
  <c r="I61" i="38" s="1"/>
  <c r="J61" i="38" s="1"/>
  <c r="H58" i="38"/>
  <c r="I58" i="38" s="1"/>
  <c r="J58" i="38" s="1"/>
  <c r="H55" i="38"/>
  <c r="I55" i="38" s="1"/>
  <c r="J55" i="38" s="1"/>
  <c r="H52" i="38"/>
  <c r="I52" i="38" s="1"/>
  <c r="J52" i="38" s="1"/>
  <c r="H49" i="38"/>
  <c r="I49" i="38" s="1"/>
  <c r="J49" i="38" s="1"/>
  <c r="H46" i="38"/>
  <c r="I46" i="38" s="1"/>
  <c r="J46" i="38" s="1"/>
  <c r="H43" i="38"/>
  <c r="I43" i="38" s="1"/>
  <c r="J43" i="38" s="1"/>
  <c r="H40" i="38"/>
  <c r="I40" i="38" s="1"/>
  <c r="J40" i="38" s="1"/>
  <c r="H37" i="38"/>
  <c r="I37" i="38" s="1"/>
  <c r="J37" i="38" s="1"/>
  <c r="H34" i="38"/>
  <c r="I34" i="38" s="1"/>
  <c r="J34" i="38" s="1"/>
  <c r="H31" i="38"/>
  <c r="I31" i="38" s="1"/>
  <c r="J31" i="38" s="1"/>
  <c r="H28" i="38"/>
  <c r="I28" i="38" s="1"/>
  <c r="J28" i="38" s="1"/>
  <c r="H9" i="38"/>
  <c r="I9" i="38" s="1"/>
  <c r="J9" i="38" s="1"/>
  <c r="H89" i="38"/>
  <c r="I89" i="38" s="1"/>
  <c r="J89" i="38" s="1"/>
  <c r="H86" i="38"/>
  <c r="I86" i="38" s="1"/>
  <c r="J86" i="38" s="1"/>
  <c r="H83" i="38"/>
  <c r="I83" i="38" s="1"/>
  <c r="J83" i="38" s="1"/>
  <c r="H80" i="38"/>
  <c r="I80" i="38" s="1"/>
  <c r="J80" i="38" s="1"/>
  <c r="H77" i="38"/>
  <c r="I77" i="38" s="1"/>
  <c r="J77" i="38" s="1"/>
  <c r="H74" i="38"/>
  <c r="I74" i="38" s="1"/>
  <c r="J74" i="38" s="1"/>
  <c r="H71" i="38"/>
  <c r="I71" i="38" s="1"/>
  <c r="J71" i="38" s="1"/>
  <c r="H68" i="38"/>
  <c r="I68" i="38" s="1"/>
  <c r="J68" i="38" s="1"/>
  <c r="H65" i="38"/>
  <c r="I65" i="38" s="1"/>
  <c r="J65" i="38" s="1"/>
  <c r="H62" i="38"/>
  <c r="I62" i="38" s="1"/>
  <c r="J62" i="38" s="1"/>
  <c r="H59" i="38"/>
  <c r="I59" i="38" s="1"/>
  <c r="J59" i="38" s="1"/>
  <c r="H56" i="38"/>
  <c r="I56" i="38" s="1"/>
  <c r="J56" i="38" s="1"/>
  <c r="H53" i="38"/>
  <c r="I53" i="38" s="1"/>
  <c r="J53" i="38" s="1"/>
  <c r="H50" i="38"/>
  <c r="I50" i="38" s="1"/>
  <c r="J50" i="38" s="1"/>
  <c r="H47" i="38"/>
  <c r="I47" i="38" s="1"/>
  <c r="J47" i="38" s="1"/>
  <c r="H44" i="38"/>
  <c r="I44" i="38" s="1"/>
  <c r="J44" i="38" s="1"/>
  <c r="H41" i="38"/>
  <c r="I41" i="38" s="1"/>
  <c r="J41" i="38" s="1"/>
  <c r="H38" i="38"/>
  <c r="I38" i="38" s="1"/>
  <c r="J38" i="38" s="1"/>
  <c r="H35" i="38"/>
  <c r="I35" i="38" s="1"/>
  <c r="J35" i="38" s="1"/>
  <c r="H32" i="38"/>
  <c r="I32" i="38" s="1"/>
  <c r="J32" i="38" s="1"/>
  <c r="H29" i="38"/>
  <c r="I29" i="38" s="1"/>
  <c r="J29" i="38" s="1"/>
  <c r="H26" i="38"/>
  <c r="I26" i="38" s="1"/>
  <c r="J26" i="38" s="1"/>
  <c r="H23" i="38"/>
  <c r="I23" i="38" s="1"/>
  <c r="J23" i="38" s="1"/>
  <c r="H20" i="38"/>
  <c r="I20" i="38" s="1"/>
  <c r="J20" i="38" s="1"/>
  <c r="H94" i="41"/>
  <c r="I94" i="41" s="1"/>
  <c r="J94" i="41" s="1"/>
  <c r="H92" i="41"/>
  <c r="I92" i="41" s="1"/>
  <c r="J92" i="41" s="1"/>
  <c r="H85" i="41"/>
  <c r="I85" i="41" s="1"/>
  <c r="J85" i="41" s="1"/>
  <c r="H83" i="41"/>
  <c r="I83" i="41" s="1"/>
  <c r="J83" i="41" s="1"/>
  <c r="H76" i="41"/>
  <c r="I76" i="41" s="1"/>
  <c r="J76" i="41" s="1"/>
  <c r="H74" i="41"/>
  <c r="I74" i="41" s="1"/>
  <c r="J74" i="41" s="1"/>
  <c r="H67" i="41"/>
  <c r="I67" i="41" s="1"/>
  <c r="J67" i="41" s="1"/>
  <c r="H65" i="41"/>
  <c r="I65" i="41" s="1"/>
  <c r="J65" i="41" s="1"/>
  <c r="H58" i="41"/>
  <c r="I58" i="41" s="1"/>
  <c r="J58" i="41" s="1"/>
  <c r="H56" i="41"/>
  <c r="I56" i="41" s="1"/>
  <c r="J56" i="41" s="1"/>
  <c r="H49" i="41"/>
  <c r="I49" i="41" s="1"/>
  <c r="J49" i="41" s="1"/>
  <c r="H47" i="41"/>
  <c r="I47" i="41" s="1"/>
  <c r="J47" i="41" s="1"/>
  <c r="H40" i="41"/>
  <c r="I40" i="41" s="1"/>
  <c r="J40" i="41" s="1"/>
  <c r="H38" i="41"/>
  <c r="I38" i="41" s="1"/>
  <c r="J38" i="41" s="1"/>
  <c r="H31" i="41"/>
  <c r="I31" i="41" s="1"/>
  <c r="J31" i="41" s="1"/>
  <c r="H17" i="41"/>
  <c r="I17" i="41" s="1"/>
  <c r="J17" i="41" s="1"/>
  <c r="H10" i="41"/>
  <c r="I10" i="41" s="1"/>
  <c r="J10" i="41" s="1"/>
  <c r="H5" i="41"/>
  <c r="I5" i="41" s="1"/>
  <c r="J5" i="41" s="1"/>
  <c r="H20" i="41"/>
  <c r="I20" i="41" s="1"/>
  <c r="J20" i="41" s="1"/>
  <c r="H98" i="41"/>
  <c r="I98" i="41" s="1"/>
  <c r="J98" i="41" s="1"/>
  <c r="H95" i="41"/>
  <c r="I95" i="41" s="1"/>
  <c r="J95" i="41" s="1"/>
  <c r="H73" i="41"/>
  <c r="I73" i="41" s="1"/>
  <c r="J73" i="41" s="1"/>
  <c r="H71" i="41"/>
  <c r="I71" i="41" s="1"/>
  <c r="J71" i="41" s="1"/>
  <c r="H68" i="41"/>
  <c r="I68" i="41" s="1"/>
  <c r="J68" i="41" s="1"/>
  <c r="H43" i="41"/>
  <c r="I43" i="41" s="1"/>
  <c r="J43" i="41" s="1"/>
  <c r="H26" i="41"/>
  <c r="I26" i="41" s="1"/>
  <c r="J26" i="41" s="1"/>
  <c r="H23" i="41"/>
  <c r="I23" i="41" s="1"/>
  <c r="J23" i="41" s="1"/>
  <c r="H88" i="41"/>
  <c r="I88" i="41" s="1"/>
  <c r="J88" i="41" s="1"/>
  <c r="H64" i="41"/>
  <c r="I64" i="41" s="1"/>
  <c r="J64" i="41" s="1"/>
  <c r="H62" i="41"/>
  <c r="I62" i="41" s="1"/>
  <c r="J62" i="41" s="1"/>
  <c r="H59" i="41"/>
  <c r="I59" i="41" s="1"/>
  <c r="J59" i="41" s="1"/>
  <c r="H34" i="41"/>
  <c r="I34" i="41" s="1"/>
  <c r="J34" i="41" s="1"/>
  <c r="H14" i="41"/>
  <c r="I14" i="41" s="1"/>
  <c r="J14" i="41" s="1"/>
  <c r="H13" i="41"/>
  <c r="I13" i="41" s="1"/>
  <c r="J13" i="41" s="1"/>
  <c r="H79" i="41"/>
  <c r="I79" i="41" s="1"/>
  <c r="J79" i="41" s="1"/>
  <c r="H55" i="41"/>
  <c r="I55" i="41" s="1"/>
  <c r="J55" i="41" s="1"/>
  <c r="H53" i="41"/>
  <c r="I53" i="41" s="1"/>
  <c r="J53" i="41" s="1"/>
  <c r="H50" i="41"/>
  <c r="I50" i="41" s="1"/>
  <c r="J50" i="41" s="1"/>
  <c r="H4" i="41"/>
  <c r="I4" i="41" s="1"/>
  <c r="J4" i="41" s="1"/>
  <c r="K4" i="41" s="1"/>
  <c r="H97" i="41"/>
  <c r="I97" i="41" s="1"/>
  <c r="J97" i="41" s="1"/>
  <c r="H70" i="41"/>
  <c r="I70" i="41" s="1"/>
  <c r="J70" i="41" s="1"/>
  <c r="H46" i="41"/>
  <c r="I46" i="41" s="1"/>
  <c r="J46" i="41" s="1"/>
  <c r="H44" i="41"/>
  <c r="I44" i="41" s="1"/>
  <c r="J44" i="41" s="1"/>
  <c r="H41" i="41"/>
  <c r="I41" i="41" s="1"/>
  <c r="J41" i="41" s="1"/>
  <c r="H91" i="41"/>
  <c r="I91" i="41" s="1"/>
  <c r="J91" i="41" s="1"/>
  <c r="H89" i="41"/>
  <c r="I89" i="41" s="1"/>
  <c r="J89" i="41" s="1"/>
  <c r="H86" i="41"/>
  <c r="I86" i="41" s="1"/>
  <c r="J86" i="41" s="1"/>
  <c r="H61" i="41"/>
  <c r="I61" i="41" s="1"/>
  <c r="J61" i="41" s="1"/>
  <c r="H37" i="41"/>
  <c r="I37" i="41" s="1"/>
  <c r="J37" i="41" s="1"/>
  <c r="H35" i="41"/>
  <c r="I35" i="41" s="1"/>
  <c r="J35" i="41" s="1"/>
  <c r="H32" i="41"/>
  <c r="I32" i="41" s="1"/>
  <c r="J32" i="41" s="1"/>
  <c r="H29" i="41"/>
  <c r="I29" i="41" s="1"/>
  <c r="J29" i="41" s="1"/>
  <c r="H28" i="41"/>
  <c r="I28" i="41" s="1"/>
  <c r="J28" i="41" s="1"/>
  <c r="H22" i="41"/>
  <c r="I22" i="41" s="1"/>
  <c r="J22" i="41" s="1"/>
  <c r="H82" i="41"/>
  <c r="I82" i="41" s="1"/>
  <c r="J82" i="41" s="1"/>
  <c r="H80" i="41"/>
  <c r="I80" i="41" s="1"/>
  <c r="J80" i="41" s="1"/>
  <c r="H77" i="41"/>
  <c r="I77" i="41" s="1"/>
  <c r="J77" i="41" s="1"/>
  <c r="H52" i="41"/>
  <c r="I52" i="41" s="1"/>
  <c r="J52" i="41" s="1"/>
  <c r="H97" i="77"/>
  <c r="I97" i="77" s="1"/>
  <c r="J97" i="77" s="1"/>
  <c r="H94" i="77"/>
  <c r="I94" i="77" s="1"/>
  <c r="J94" i="77" s="1"/>
  <c r="H91" i="77"/>
  <c r="I91" i="77" s="1"/>
  <c r="J91" i="77" s="1"/>
  <c r="H9" i="77"/>
  <c r="I9" i="77" s="1"/>
  <c r="J9" i="77" s="1"/>
  <c r="H82" i="77"/>
  <c r="I82" i="77" s="1"/>
  <c r="J82" i="77" s="1"/>
  <c r="H64" i="77"/>
  <c r="I64" i="77" s="1"/>
  <c r="J64" i="77" s="1"/>
  <c r="H46" i="77"/>
  <c r="I46" i="77" s="1"/>
  <c r="J46" i="77" s="1"/>
  <c r="H28" i="77"/>
  <c r="I28" i="77" s="1"/>
  <c r="J28" i="77" s="1"/>
  <c r="H79" i="77"/>
  <c r="I79" i="77" s="1"/>
  <c r="J79" i="77" s="1"/>
  <c r="H61" i="77"/>
  <c r="I61" i="77" s="1"/>
  <c r="J61" i="77" s="1"/>
  <c r="H43" i="77"/>
  <c r="I43" i="77" s="1"/>
  <c r="J43" i="77" s="1"/>
  <c r="H25" i="77"/>
  <c r="I25" i="77" s="1"/>
  <c r="J25" i="77" s="1"/>
  <c r="H11" i="77"/>
  <c r="I11" i="77" s="1"/>
  <c r="J11" i="77" s="1"/>
  <c r="H88" i="77"/>
  <c r="I88" i="77" s="1"/>
  <c r="J88" i="77" s="1"/>
  <c r="H76" i="77"/>
  <c r="I76" i="77" s="1"/>
  <c r="J76" i="77" s="1"/>
  <c r="H58" i="77"/>
  <c r="I58" i="77" s="1"/>
  <c r="J58" i="77" s="1"/>
  <c r="H40" i="77"/>
  <c r="I40" i="77" s="1"/>
  <c r="J40" i="77" s="1"/>
  <c r="H22" i="77"/>
  <c r="I22" i="77" s="1"/>
  <c r="J22" i="77" s="1"/>
  <c r="H7" i="77"/>
  <c r="I7" i="77" s="1"/>
  <c r="J7" i="77" s="1"/>
  <c r="H73" i="77"/>
  <c r="I73" i="77" s="1"/>
  <c r="J73" i="77" s="1"/>
  <c r="H55" i="77"/>
  <c r="I55" i="77" s="1"/>
  <c r="J55" i="77" s="1"/>
  <c r="H37" i="77"/>
  <c r="I37" i="77" s="1"/>
  <c r="J37" i="77" s="1"/>
  <c r="H19" i="77"/>
  <c r="I19" i="77" s="1"/>
  <c r="J19" i="77" s="1"/>
  <c r="H85" i="77"/>
  <c r="I85" i="77" s="1"/>
  <c r="J85" i="77" s="1"/>
  <c r="H52" i="77"/>
  <c r="I52" i="77" s="1"/>
  <c r="J52" i="77" s="1"/>
  <c r="H49" i="77"/>
  <c r="I49" i="77" s="1"/>
  <c r="J49" i="77" s="1"/>
  <c r="H16" i="77"/>
  <c r="I16" i="77" s="1"/>
  <c r="J16" i="77" s="1"/>
  <c r="H13" i="77"/>
  <c r="I13" i="77" s="1"/>
  <c r="J13" i="77" s="1"/>
  <c r="H70" i="77"/>
  <c r="I70" i="77" s="1"/>
  <c r="J70" i="77" s="1"/>
  <c r="H67" i="77"/>
  <c r="I67" i="77" s="1"/>
  <c r="J67" i="77" s="1"/>
  <c r="H34" i="77"/>
  <c r="I34" i="77" s="1"/>
  <c r="J34" i="77" s="1"/>
  <c r="H31" i="77"/>
  <c r="I31" i="77" s="1"/>
  <c r="J31" i="77" s="1"/>
  <c r="H8" i="77"/>
  <c r="I8" i="77" s="1"/>
  <c r="J8" i="77" s="1"/>
  <c r="H4" i="77"/>
  <c r="I4" i="77" s="1"/>
  <c r="J4" i="77" s="1"/>
  <c r="K4" i="77" s="1"/>
  <c r="H70" i="83"/>
  <c r="I70" i="83" s="1"/>
  <c r="J70" i="83" s="1"/>
  <c r="H54" i="83"/>
  <c r="I54" i="83" s="1"/>
  <c r="J54" i="83" s="1"/>
  <c r="H43" i="83"/>
  <c r="I43" i="83" s="1"/>
  <c r="J43" i="83" s="1"/>
  <c r="H35" i="83"/>
  <c r="I35" i="83" s="1"/>
  <c r="J35" i="83" s="1"/>
  <c r="H26" i="83"/>
  <c r="I26" i="83" s="1"/>
  <c r="J26" i="83" s="1"/>
  <c r="H23" i="83"/>
  <c r="I23" i="83" s="1"/>
  <c r="J23" i="83" s="1"/>
  <c r="H20" i="83"/>
  <c r="I20" i="83" s="1"/>
  <c r="J20" i="83" s="1"/>
  <c r="H17" i="83"/>
  <c r="I17" i="83" s="1"/>
  <c r="J17" i="83" s="1"/>
  <c r="H14" i="83"/>
  <c r="I14" i="83" s="1"/>
  <c r="J14" i="83" s="1"/>
  <c r="H10" i="83"/>
  <c r="I10" i="83" s="1"/>
  <c r="J10" i="83" s="1"/>
  <c r="H72" i="83"/>
  <c r="I72" i="83" s="1"/>
  <c r="J72" i="83" s="1"/>
  <c r="H61" i="83"/>
  <c r="I61" i="83" s="1"/>
  <c r="J61" i="83" s="1"/>
  <c r="H45" i="83"/>
  <c r="I45" i="83" s="1"/>
  <c r="J45" i="83" s="1"/>
  <c r="H31" i="83"/>
  <c r="I31" i="83" s="1"/>
  <c r="J31" i="83" s="1"/>
  <c r="H79" i="83"/>
  <c r="I79" i="83" s="1"/>
  <c r="J79" i="83" s="1"/>
  <c r="H63" i="83"/>
  <c r="I63" i="83" s="1"/>
  <c r="J63" i="83" s="1"/>
  <c r="H52" i="83"/>
  <c r="I52" i="83" s="1"/>
  <c r="J52" i="83" s="1"/>
  <c r="H25" i="83"/>
  <c r="I25" i="83" s="1"/>
  <c r="J25" i="83" s="1"/>
  <c r="H34" i="83"/>
  <c r="I34" i="83" s="1"/>
  <c r="J34" i="83" s="1"/>
  <c r="H9" i="83"/>
  <c r="I9" i="83" s="1"/>
  <c r="J9" i="83" s="1"/>
  <c r="K9" i="83" s="1"/>
  <c r="H81" i="89"/>
  <c r="I81" i="89" s="1"/>
  <c r="J81" i="89" s="1"/>
  <c r="H84" i="89"/>
  <c r="I84" i="89" s="1"/>
  <c r="J84" i="89" s="1"/>
  <c r="H11" i="89"/>
  <c r="I11" i="89" s="1"/>
  <c r="J11" i="89" s="1"/>
  <c r="H91" i="89"/>
  <c r="I91" i="89" s="1"/>
  <c r="J91" i="89" s="1"/>
  <c r="H87" i="89"/>
  <c r="I87" i="89" s="1"/>
  <c r="J87" i="89" s="1"/>
  <c r="H73" i="89"/>
  <c r="I73" i="89" s="1"/>
  <c r="J73" i="89" s="1"/>
  <c r="H69" i="89"/>
  <c r="I69" i="89" s="1"/>
  <c r="J69" i="89" s="1"/>
  <c r="H66" i="89"/>
  <c r="I66" i="89" s="1"/>
  <c r="J66" i="89" s="1"/>
  <c r="H63" i="89"/>
  <c r="I63" i="89" s="1"/>
  <c r="J63" i="89" s="1"/>
  <c r="H60" i="89"/>
  <c r="I60" i="89" s="1"/>
  <c r="J60" i="89" s="1"/>
  <c r="H57" i="89"/>
  <c r="I57" i="89" s="1"/>
  <c r="J57" i="89" s="1"/>
  <c r="H54" i="89"/>
  <c r="I54" i="89" s="1"/>
  <c r="J54" i="89" s="1"/>
  <c r="H51" i="89"/>
  <c r="I51" i="89" s="1"/>
  <c r="J51" i="89" s="1"/>
  <c r="H48" i="89"/>
  <c r="I48" i="89" s="1"/>
  <c r="J48" i="89" s="1"/>
  <c r="H45" i="89"/>
  <c r="I45" i="89" s="1"/>
  <c r="J45" i="89" s="1"/>
  <c r="H42" i="89"/>
  <c r="I42" i="89" s="1"/>
  <c r="J42" i="89" s="1"/>
  <c r="H39" i="89"/>
  <c r="I39" i="89" s="1"/>
  <c r="J39" i="89" s="1"/>
  <c r="H36" i="89"/>
  <c r="I36" i="89" s="1"/>
  <c r="J36" i="89" s="1"/>
  <c r="H33" i="89"/>
  <c r="I33" i="89" s="1"/>
  <c r="J33" i="89" s="1"/>
  <c r="H30" i="89"/>
  <c r="I30" i="89" s="1"/>
  <c r="J30" i="89" s="1"/>
  <c r="H27" i="89"/>
  <c r="I27" i="89" s="1"/>
  <c r="J27" i="89" s="1"/>
  <c r="H24" i="89"/>
  <c r="I24" i="89" s="1"/>
  <c r="J24" i="89" s="1"/>
  <c r="H21" i="89"/>
  <c r="I21" i="89" s="1"/>
  <c r="J21" i="89" s="1"/>
  <c r="H18" i="89"/>
  <c r="I18" i="89" s="1"/>
  <c r="J18" i="89" s="1"/>
  <c r="H15" i="89"/>
  <c r="I15" i="89" s="1"/>
  <c r="J15" i="89" s="1"/>
  <c r="H12" i="89"/>
  <c r="I12" i="89" s="1"/>
  <c r="J12" i="89" s="1"/>
  <c r="H6" i="89"/>
  <c r="I6" i="89" s="1"/>
  <c r="J6" i="89" s="1"/>
  <c r="H90" i="89"/>
  <c r="I90" i="89" s="1"/>
  <c r="J90" i="89" s="1"/>
  <c r="H96" i="89"/>
  <c r="I96" i="89" s="1"/>
  <c r="J96" i="89" s="1"/>
  <c r="H8" i="89"/>
  <c r="I8" i="89" s="1"/>
  <c r="J8" i="89" s="1"/>
  <c r="H31" i="89"/>
  <c r="I31" i="89" s="1"/>
  <c r="J31" i="89" s="1"/>
  <c r="H28" i="89"/>
  <c r="I28" i="89" s="1"/>
  <c r="J28" i="89" s="1"/>
  <c r="H82" i="89"/>
  <c r="I82" i="89" s="1"/>
  <c r="J82" i="89" s="1"/>
  <c r="H75" i="89"/>
  <c r="I75" i="89" s="1"/>
  <c r="J75" i="89" s="1"/>
  <c r="H79" i="89"/>
  <c r="I79" i="89" s="1"/>
  <c r="J79" i="89" s="1"/>
  <c r="H93" i="89"/>
  <c r="I93" i="89" s="1"/>
  <c r="J93" i="89" s="1"/>
  <c r="H78" i="89"/>
  <c r="I78" i="89" s="1"/>
  <c r="J78" i="89" s="1"/>
  <c r="H9" i="89"/>
  <c r="I9" i="89" s="1"/>
  <c r="J9" i="89" s="1"/>
  <c r="H67" i="89"/>
  <c r="I67" i="89" s="1"/>
  <c r="J67" i="89" s="1"/>
  <c r="H46" i="89"/>
  <c r="I46" i="89" s="1"/>
  <c r="J46" i="89" s="1"/>
  <c r="H58" i="89"/>
  <c r="I58" i="89" s="1"/>
  <c r="J58" i="89" s="1"/>
  <c r="H43" i="89"/>
  <c r="I43" i="89" s="1"/>
  <c r="J43" i="89" s="1"/>
  <c r="H13" i="89"/>
  <c r="I13" i="89" s="1"/>
  <c r="J13" i="89" s="1"/>
  <c r="H78" i="95"/>
  <c r="I78" i="95" s="1"/>
  <c r="J78" i="95" s="1"/>
  <c r="H76" i="95"/>
  <c r="I76" i="95" s="1"/>
  <c r="J76" i="95" s="1"/>
  <c r="H75" i="95"/>
  <c r="I75" i="95" s="1"/>
  <c r="J75" i="95" s="1"/>
  <c r="H73" i="95"/>
  <c r="I73" i="95" s="1"/>
  <c r="J73" i="95" s="1"/>
  <c r="H72" i="95"/>
  <c r="I72" i="95" s="1"/>
  <c r="J72" i="95" s="1"/>
  <c r="H70" i="95"/>
  <c r="I70" i="95" s="1"/>
  <c r="J70" i="95" s="1"/>
  <c r="H69" i="95"/>
  <c r="I69" i="95" s="1"/>
  <c r="J69" i="95" s="1"/>
  <c r="H67" i="95"/>
  <c r="I67" i="95" s="1"/>
  <c r="J67" i="95" s="1"/>
  <c r="H64" i="95"/>
  <c r="I64" i="95" s="1"/>
  <c r="J64" i="95" s="1"/>
  <c r="H61" i="95"/>
  <c r="I61" i="95" s="1"/>
  <c r="J61" i="95" s="1"/>
  <c r="H60" i="95"/>
  <c r="I60" i="95" s="1"/>
  <c r="J60" i="95" s="1"/>
  <c r="H55" i="95"/>
  <c r="I55" i="95" s="1"/>
  <c r="J55" i="95" s="1"/>
  <c r="H47" i="95"/>
  <c r="I47" i="95" s="1"/>
  <c r="J47" i="95" s="1"/>
  <c r="H46" i="95"/>
  <c r="I46" i="95" s="1"/>
  <c r="J46" i="95" s="1"/>
  <c r="H37" i="95"/>
  <c r="I37" i="95" s="1"/>
  <c r="J37" i="95" s="1"/>
  <c r="H38" i="95"/>
  <c r="I38" i="95" s="1"/>
  <c r="J38" i="95" s="1"/>
  <c r="H31" i="95"/>
  <c r="I31" i="95" s="1"/>
  <c r="J31" i="95" s="1"/>
  <c r="H28" i="95"/>
  <c r="I28" i="95" s="1"/>
  <c r="J28" i="95" s="1"/>
  <c r="H25" i="95"/>
  <c r="I25" i="95" s="1"/>
  <c r="J25" i="95" s="1"/>
  <c r="H57" i="95"/>
  <c r="I57" i="95" s="1"/>
  <c r="J57" i="95" s="1"/>
  <c r="H49" i="95"/>
  <c r="I49" i="95" s="1"/>
  <c r="J49" i="95" s="1"/>
  <c r="H40" i="95"/>
  <c r="I40" i="95" s="1"/>
  <c r="J40" i="95" s="1"/>
  <c r="H7" i="95"/>
  <c r="I7" i="95" s="1"/>
  <c r="J7" i="95" s="1"/>
  <c r="H5" i="95"/>
  <c r="I5" i="95" s="1"/>
  <c r="J5" i="95" s="1"/>
  <c r="H66" i="95"/>
  <c r="I66" i="95" s="1"/>
  <c r="J66" i="95" s="1"/>
  <c r="H53" i="95"/>
  <c r="I53" i="95" s="1"/>
  <c r="J53" i="95" s="1"/>
  <c r="H52" i="95"/>
  <c r="I52" i="95" s="1"/>
  <c r="J52" i="95" s="1"/>
  <c r="H16" i="95"/>
  <c r="I16" i="95" s="1"/>
  <c r="J16" i="95" s="1"/>
  <c r="H44" i="95"/>
  <c r="I44" i="95" s="1"/>
  <c r="J44" i="95" s="1"/>
  <c r="H43" i="95"/>
  <c r="I43" i="95" s="1"/>
  <c r="J43" i="95" s="1"/>
  <c r="H20" i="95"/>
  <c r="I20" i="95" s="1"/>
  <c r="J20" i="95" s="1"/>
  <c r="H19" i="95"/>
  <c r="I19" i="95" s="1"/>
  <c r="J19" i="95" s="1"/>
  <c r="H10" i="95"/>
  <c r="I10" i="95" s="1"/>
  <c r="J10" i="95" s="1"/>
  <c r="H23" i="95"/>
  <c r="I23" i="95" s="1"/>
  <c r="J23" i="95" s="1"/>
  <c r="H22" i="95"/>
  <c r="I22" i="95" s="1"/>
  <c r="J22" i="95" s="1"/>
  <c r="H8" i="95"/>
  <c r="I8" i="95" s="1"/>
  <c r="J8" i="95" s="1"/>
  <c r="H14" i="95"/>
  <c r="I14" i="95" s="1"/>
  <c r="J14" i="95" s="1"/>
  <c r="H11" i="95"/>
  <c r="I11" i="95" s="1"/>
  <c r="J11" i="95" s="1"/>
  <c r="H63" i="95"/>
  <c r="I63" i="95" s="1"/>
  <c r="J63" i="95" s="1"/>
  <c r="H13" i="95"/>
  <c r="I13" i="95" s="1"/>
  <c r="J13" i="95" s="1"/>
  <c r="H10" i="15"/>
  <c r="H8" i="15"/>
  <c r="H10" i="7"/>
  <c r="H9" i="7"/>
  <c r="H4" i="7"/>
  <c r="H8" i="7"/>
  <c r="H15" i="31"/>
  <c r="I15" i="31" s="1"/>
  <c r="J15" i="31" s="1"/>
  <c r="H51" i="30"/>
  <c r="I51" i="30" s="1"/>
  <c r="J51" i="30" s="1"/>
  <c r="H30" i="28"/>
  <c r="I30" i="28" s="1"/>
  <c r="J30" i="28" s="1"/>
  <c r="X5" i="26"/>
  <c r="AH5" i="26" s="1"/>
  <c r="X5" i="17"/>
  <c r="AH5" i="17" s="1"/>
  <c r="AH3" i="15"/>
  <c r="AQ3" i="15" s="1"/>
  <c r="X5" i="9"/>
  <c r="AH5" i="9" s="1"/>
  <c r="AH3" i="7"/>
  <c r="H8" i="24"/>
  <c r="H6" i="23"/>
  <c r="H17" i="18"/>
  <c r="I17" i="18" s="1"/>
  <c r="J17" i="18" s="1"/>
  <c r="H6" i="18"/>
  <c r="I6" i="18" s="1"/>
  <c r="J6" i="18" s="1"/>
  <c r="H11" i="15"/>
  <c r="H5" i="12"/>
  <c r="H21" i="10"/>
  <c r="I21" i="10" s="1"/>
  <c r="J21" i="10" s="1"/>
  <c r="H13" i="7"/>
  <c r="H4" i="3"/>
  <c r="H14" i="23"/>
  <c r="AI3" i="17"/>
  <c r="H14" i="15"/>
  <c r="AE4" i="14"/>
  <c r="W5" i="14"/>
  <c r="AG4" i="14"/>
  <c r="AP4" i="14" s="1"/>
  <c r="AF4" i="14"/>
  <c r="AO4" i="14" s="1"/>
  <c r="H7" i="7"/>
  <c r="H24" i="26"/>
  <c r="I24" i="26" s="1"/>
  <c r="J24" i="26" s="1"/>
  <c r="AI3" i="25"/>
  <c r="H11" i="23"/>
  <c r="H11" i="20"/>
  <c r="H21" i="19"/>
  <c r="H6" i="15"/>
  <c r="H19" i="10"/>
  <c r="I19" i="10" s="1"/>
  <c r="J19" i="10" s="1"/>
  <c r="H14" i="2"/>
  <c r="H16" i="18"/>
  <c r="I16" i="18" s="1"/>
  <c r="J16" i="18" s="1"/>
  <c r="AQ4" i="5"/>
  <c r="AI3" i="24"/>
  <c r="AO4" i="21"/>
  <c r="H13" i="19"/>
  <c r="H19" i="15"/>
  <c r="H23" i="10"/>
  <c r="I23" i="10" s="1"/>
  <c r="J23" i="10" s="1"/>
  <c r="H12" i="2"/>
  <c r="K6" i="45" l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6" i="28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7" i="92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" i="93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K10" i="83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7" i="9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" i="36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I4" i="52"/>
  <c r="J4" i="52" s="1"/>
  <c r="K4" i="52" s="1"/>
  <c r="AI4" i="40"/>
  <c r="AN4" i="40"/>
  <c r="Y5" i="1"/>
  <c r="I13" i="20"/>
  <c r="J13" i="20" s="1"/>
  <c r="I9" i="63"/>
  <c r="J9" i="63" s="1"/>
  <c r="I7" i="24"/>
  <c r="J7" i="24" s="1"/>
  <c r="AR3" i="30"/>
  <c r="AQ5" i="82"/>
  <c r="I18" i="2"/>
  <c r="J18" i="2" s="1"/>
  <c r="I18" i="15"/>
  <c r="J18" i="15" s="1"/>
  <c r="K5" i="74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I19" i="71"/>
  <c r="J19" i="71" s="1"/>
  <c r="I18" i="3"/>
  <c r="J18" i="3" s="1"/>
  <c r="I17" i="11"/>
  <c r="J17" i="11" s="1"/>
  <c r="AF4" i="41"/>
  <c r="AO4" i="41" s="1"/>
  <c r="AE4" i="41"/>
  <c r="W5" i="41"/>
  <c r="AG4" i="41"/>
  <c r="AP4" i="41" s="1"/>
  <c r="AN4" i="65"/>
  <c r="AI4" i="65"/>
  <c r="AG4" i="78"/>
  <c r="AP4" i="78" s="1"/>
  <c r="AF4" i="78"/>
  <c r="AO4" i="78" s="1"/>
  <c r="AE4" i="78"/>
  <c r="W5" i="78"/>
  <c r="AR3" i="83"/>
  <c r="I10" i="4"/>
  <c r="J10" i="4" s="1"/>
  <c r="I16" i="2"/>
  <c r="J16" i="2" s="1"/>
  <c r="I9" i="2"/>
  <c r="J9" i="2" s="1"/>
  <c r="I11" i="64"/>
  <c r="J11" i="64" s="1"/>
  <c r="I23" i="51"/>
  <c r="J23" i="51" s="1"/>
  <c r="I11" i="8"/>
  <c r="J11" i="8" s="1"/>
  <c r="I4" i="16"/>
  <c r="J4" i="16" s="1"/>
  <c r="K4" i="16" s="1"/>
  <c r="I23" i="16"/>
  <c r="J23" i="16" s="1"/>
  <c r="W5" i="96"/>
  <c r="AG4" i="96"/>
  <c r="AP4" i="96" s="1"/>
  <c r="AF4" i="96"/>
  <c r="AO4" i="96" s="1"/>
  <c r="AE4" i="96"/>
  <c r="I12" i="19"/>
  <c r="J12" i="19" s="1"/>
  <c r="I6" i="7"/>
  <c r="J6" i="7" s="1"/>
  <c r="I4" i="4"/>
  <c r="J4" i="4" s="1"/>
  <c r="K4" i="4" s="1"/>
  <c r="I13" i="60"/>
  <c r="J13" i="60" s="1"/>
  <c r="I17" i="60"/>
  <c r="J17" i="60" s="1"/>
  <c r="AI3" i="69"/>
  <c r="AN3" i="69"/>
  <c r="AN4" i="13"/>
  <c r="AI4" i="13"/>
  <c r="I18" i="19"/>
  <c r="J18" i="19" s="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I18" i="12"/>
  <c r="J18" i="12" s="1"/>
  <c r="I8" i="12"/>
  <c r="J8" i="12" s="1"/>
  <c r="I17" i="67"/>
  <c r="J17" i="67" s="1"/>
  <c r="I16" i="68"/>
  <c r="J16" i="68" s="1"/>
  <c r="I4" i="56"/>
  <c r="J4" i="56" s="1"/>
  <c r="K4" i="56" s="1"/>
  <c r="I11" i="19"/>
  <c r="J11" i="19" s="1"/>
  <c r="K6" i="57"/>
  <c r="K7" i="79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I11" i="20"/>
  <c r="J11" i="20" s="1"/>
  <c r="I6" i="23"/>
  <c r="J6" i="23" s="1"/>
  <c r="I9" i="7"/>
  <c r="J9" i="7" s="1"/>
  <c r="AR3" i="18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I9" i="52"/>
  <c r="J9" i="52" s="1"/>
  <c r="I14" i="52"/>
  <c r="J14" i="52" s="1"/>
  <c r="I20" i="52"/>
  <c r="J20" i="52" s="1"/>
  <c r="AR3" i="37"/>
  <c r="W5" i="54"/>
  <c r="AG4" i="54"/>
  <c r="AP4" i="54" s="1"/>
  <c r="AF4" i="54"/>
  <c r="AO4" i="54" s="1"/>
  <c r="AE4" i="54"/>
  <c r="AR4" i="70"/>
  <c r="AQ3" i="75"/>
  <c r="AI3" i="75"/>
  <c r="Z5" i="89"/>
  <c r="Y5" i="89"/>
  <c r="X5" i="89"/>
  <c r="AE4" i="6"/>
  <c r="W5" i="6"/>
  <c r="AG4" i="6"/>
  <c r="AP4" i="6" s="1"/>
  <c r="AF4" i="6"/>
  <c r="AO4" i="6" s="1"/>
  <c r="I17" i="2"/>
  <c r="J17" i="2" s="1"/>
  <c r="I12" i="15"/>
  <c r="J12" i="15" s="1"/>
  <c r="I16" i="15"/>
  <c r="J16" i="15" s="1"/>
  <c r="AR3" i="11"/>
  <c r="AR3" i="13"/>
  <c r="I14" i="20"/>
  <c r="J14" i="20" s="1"/>
  <c r="I20" i="20"/>
  <c r="J20" i="20" s="1"/>
  <c r="K5" i="70"/>
  <c r="I10" i="63"/>
  <c r="J10" i="63" s="1"/>
  <c r="I15" i="63"/>
  <c r="J15" i="63" s="1"/>
  <c r="I21" i="63"/>
  <c r="J21" i="63" s="1"/>
  <c r="I15" i="55"/>
  <c r="J15" i="55" s="1"/>
  <c r="I5" i="55"/>
  <c r="J5" i="55" s="1"/>
  <c r="I9" i="24"/>
  <c r="J9" i="24" s="1"/>
  <c r="I12" i="24"/>
  <c r="J12" i="24" s="1"/>
  <c r="I18" i="24"/>
  <c r="J18" i="24" s="1"/>
  <c r="AI4" i="38"/>
  <c r="AN4" i="38"/>
  <c r="AG4" i="37"/>
  <c r="AP4" i="37" s="1"/>
  <c r="AF4" i="37"/>
  <c r="AO4" i="37" s="1"/>
  <c r="AE4" i="37"/>
  <c r="W5" i="37"/>
  <c r="AN3" i="56"/>
  <c r="AI3" i="56"/>
  <c r="AQ5" i="70"/>
  <c r="AQ4" i="62"/>
  <c r="AQ4" i="77"/>
  <c r="AR3" i="86"/>
  <c r="AR3" i="87"/>
  <c r="W5" i="7"/>
  <c r="AG4" i="7"/>
  <c r="AF4" i="7"/>
  <c r="AE4" i="7"/>
  <c r="AN4" i="10"/>
  <c r="AI4" i="10"/>
  <c r="AR3" i="14"/>
  <c r="K10" i="80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I14" i="71"/>
  <c r="J14" i="71" s="1"/>
  <c r="I20" i="71"/>
  <c r="J20" i="71" s="1"/>
  <c r="I6" i="71"/>
  <c r="J6" i="71" s="1"/>
  <c r="I11" i="50"/>
  <c r="J11" i="50" s="1"/>
  <c r="I10" i="3"/>
  <c r="J10" i="3" s="1"/>
  <c r="I13" i="3"/>
  <c r="J13" i="3" s="1"/>
  <c r="I19" i="3"/>
  <c r="J19" i="3" s="1"/>
  <c r="I12" i="11"/>
  <c r="J12" i="11" s="1"/>
  <c r="I18" i="11"/>
  <c r="J18" i="11" s="1"/>
  <c r="AQ4" i="41"/>
  <c r="AR3" i="45"/>
  <c r="AE4" i="56"/>
  <c r="AG4" i="56"/>
  <c r="AP4" i="56" s="1"/>
  <c r="AF4" i="56"/>
  <c r="W5" i="56"/>
  <c r="Z5" i="62"/>
  <c r="Y5" i="62"/>
  <c r="X5" i="62"/>
  <c r="AH5" i="62" s="1"/>
  <c r="AH5" i="75"/>
  <c r="AQ5" i="75" s="1"/>
  <c r="AG4" i="90"/>
  <c r="AP4" i="90" s="1"/>
  <c r="W5" i="90"/>
  <c r="AE4" i="90"/>
  <c r="AF4" i="90"/>
  <c r="AO4" i="90" s="1"/>
  <c r="I18" i="23"/>
  <c r="J18" i="23" s="1"/>
  <c r="W5" i="23"/>
  <c r="AG4" i="23"/>
  <c r="AF4" i="23"/>
  <c r="AE4" i="23"/>
  <c r="AR3" i="6"/>
  <c r="I5" i="7"/>
  <c r="J5" i="7" s="1"/>
  <c r="I10" i="2"/>
  <c r="J10" i="2" s="1"/>
  <c r="I8" i="64"/>
  <c r="J8" i="64" s="1"/>
  <c r="I12" i="51"/>
  <c r="J12" i="51" s="1"/>
  <c r="I18" i="51"/>
  <c r="J18" i="51" s="1"/>
  <c r="I6" i="8"/>
  <c r="J6" i="8" s="1"/>
  <c r="I16" i="8"/>
  <c r="J16" i="8" s="1"/>
  <c r="I22" i="8"/>
  <c r="J22" i="8" s="1"/>
  <c r="I9" i="16"/>
  <c r="J9" i="16" s="1"/>
  <c r="I12" i="16"/>
  <c r="J12" i="16" s="1"/>
  <c r="I18" i="16"/>
  <c r="J18" i="16" s="1"/>
  <c r="AQ4" i="47"/>
  <c r="AI3" i="67"/>
  <c r="AN3" i="67"/>
  <c r="AR3" i="82"/>
  <c r="AR3" i="89"/>
  <c r="I15" i="15"/>
  <c r="J15" i="15" s="1"/>
  <c r="AP4" i="26"/>
  <c r="I23" i="19"/>
  <c r="J23" i="19" s="1"/>
  <c r="I14" i="4"/>
  <c r="J14" i="4" s="1"/>
  <c r="I20" i="4"/>
  <c r="J20" i="4" s="1"/>
  <c r="I9" i="4"/>
  <c r="J9" i="4" s="1"/>
  <c r="I9" i="60"/>
  <c r="J9" i="60" s="1"/>
  <c r="I19" i="60"/>
  <c r="J19" i="60" s="1"/>
  <c r="I8" i="60"/>
  <c r="J8" i="60" s="1"/>
  <c r="I23" i="60"/>
  <c r="J23" i="60" s="1"/>
  <c r="K9" i="43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E4" i="44"/>
  <c r="W5" i="44"/>
  <c r="AG4" i="44"/>
  <c r="AP4" i="44" s="1"/>
  <c r="AF4" i="44"/>
  <c r="AO4" i="44" s="1"/>
  <c r="AN3" i="54"/>
  <c r="AI3" i="54"/>
  <c r="AP4" i="70"/>
  <c r="AO4" i="13"/>
  <c r="AP4" i="12"/>
  <c r="AI4" i="2"/>
  <c r="W5" i="24"/>
  <c r="AG4" i="24"/>
  <c r="AF4" i="24"/>
  <c r="AE4" i="24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K5" i="27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I13" i="12"/>
  <c r="J13" i="12" s="1"/>
  <c r="I19" i="12"/>
  <c r="J19" i="12" s="1"/>
  <c r="I4" i="12"/>
  <c r="J4" i="12" s="1"/>
  <c r="K4" i="12" s="1"/>
  <c r="I12" i="67"/>
  <c r="J12" i="67" s="1"/>
  <c r="I18" i="67"/>
  <c r="J18" i="67" s="1"/>
  <c r="I4" i="68"/>
  <c r="J4" i="68" s="1"/>
  <c r="K4" i="68" s="1"/>
  <c r="I17" i="68"/>
  <c r="J17" i="68" s="1"/>
  <c r="I23" i="68"/>
  <c r="J23" i="68" s="1"/>
  <c r="I7" i="56"/>
  <c r="J7" i="56" s="1"/>
  <c r="AI3" i="20"/>
  <c r="AR3" i="35"/>
  <c r="K9" i="38"/>
  <c r="Z5" i="47"/>
  <c r="Y5" i="47"/>
  <c r="X5" i="47"/>
  <c r="AH5" i="47" s="1"/>
  <c r="K7" i="58"/>
  <c r="AR3" i="77"/>
  <c r="AI4" i="76"/>
  <c r="AN4" i="76"/>
  <c r="AQ4" i="26"/>
  <c r="Y6" i="70"/>
  <c r="X6" i="70"/>
  <c r="AH6" i="70" s="1"/>
  <c r="AP4" i="69"/>
  <c r="Z5" i="61"/>
  <c r="AP4" i="29"/>
  <c r="Z5" i="82"/>
  <c r="Y5" i="82"/>
  <c r="I21" i="19"/>
  <c r="J21" i="19" s="1"/>
  <c r="AQ4" i="16"/>
  <c r="AI4" i="92"/>
  <c r="AN4" i="92"/>
  <c r="I19" i="15"/>
  <c r="J19" i="15" s="1"/>
  <c r="I14" i="2"/>
  <c r="J14" i="2" s="1"/>
  <c r="I11" i="23"/>
  <c r="J11" i="23" s="1"/>
  <c r="I5" i="12"/>
  <c r="J5" i="12" s="1"/>
  <c r="I8" i="24"/>
  <c r="J8" i="24" s="1"/>
  <c r="I10" i="7"/>
  <c r="J10" i="7" s="1"/>
  <c r="K5" i="69"/>
  <c r="I10" i="52"/>
  <c r="J10" i="52" s="1"/>
  <c r="I15" i="52"/>
  <c r="J15" i="52" s="1"/>
  <c r="I21" i="52"/>
  <c r="J21" i="52" s="1"/>
  <c r="AR3" i="33"/>
  <c r="AR3" i="40"/>
  <c r="AE4" i="48"/>
  <c r="W5" i="48"/>
  <c r="AG4" i="48"/>
  <c r="AP4" i="48" s="1"/>
  <c r="AF4" i="48"/>
  <c r="AO4" i="48" s="1"/>
  <c r="AF4" i="57"/>
  <c r="AO4" i="57" s="1"/>
  <c r="AG4" i="57"/>
  <c r="AP4" i="57" s="1"/>
  <c r="W5" i="57"/>
  <c r="AE4" i="57"/>
  <c r="AN4" i="89"/>
  <c r="AI4" i="89"/>
  <c r="Y5" i="93"/>
  <c r="X5" i="93"/>
  <c r="I11" i="2"/>
  <c r="J11" i="2" s="1"/>
  <c r="AP4" i="4"/>
  <c r="I6" i="19"/>
  <c r="J6" i="19" s="1"/>
  <c r="I14" i="19"/>
  <c r="J14" i="19" s="1"/>
  <c r="AG4" i="30"/>
  <c r="AP4" i="30" s="1"/>
  <c r="AF4" i="30"/>
  <c r="AO4" i="30" s="1"/>
  <c r="AE4" i="30"/>
  <c r="W5" i="30"/>
  <c r="W5" i="8"/>
  <c r="AG4" i="8"/>
  <c r="AF4" i="8"/>
  <c r="AO4" i="8" s="1"/>
  <c r="AE4" i="8"/>
  <c r="I15" i="20"/>
  <c r="J15" i="20" s="1"/>
  <c r="I21" i="20"/>
  <c r="J21" i="20" s="1"/>
  <c r="I6" i="63"/>
  <c r="J6" i="63" s="1"/>
  <c r="I16" i="63"/>
  <c r="J16" i="63" s="1"/>
  <c r="I22" i="63"/>
  <c r="J22" i="63" s="1"/>
  <c r="I21" i="55"/>
  <c r="J21" i="55" s="1"/>
  <c r="I12" i="55"/>
  <c r="J12" i="55" s="1"/>
  <c r="K5" i="13"/>
  <c r="I10" i="24"/>
  <c r="J10" i="24" s="1"/>
  <c r="I13" i="24"/>
  <c r="J13" i="24" s="1"/>
  <c r="I19" i="24"/>
  <c r="J19" i="24" s="1"/>
  <c r="AG4" i="25"/>
  <c r="AP4" i="25" s="1"/>
  <c r="AF4" i="25"/>
  <c r="AO4" i="25" s="1"/>
  <c r="AE4" i="25"/>
  <c r="W5" i="25"/>
  <c r="AG4" i="42"/>
  <c r="AP4" i="42" s="1"/>
  <c r="AF4" i="42"/>
  <c r="AO4" i="42" s="1"/>
  <c r="AE4" i="42"/>
  <c r="W5" i="42"/>
  <c r="AF4" i="59"/>
  <c r="AO4" i="59" s="1"/>
  <c r="AG4" i="59"/>
  <c r="AP4" i="59" s="1"/>
  <c r="AE4" i="59"/>
  <c r="W5" i="59"/>
  <c r="AI3" i="49"/>
  <c r="AN3" i="49"/>
  <c r="AG4" i="77"/>
  <c r="AP4" i="77" s="1"/>
  <c r="AE4" i="77"/>
  <c r="AF4" i="77"/>
  <c r="AO4" i="77" s="1"/>
  <c r="W5" i="77"/>
  <c r="I11" i="12"/>
  <c r="J11" i="12" s="1"/>
  <c r="I20" i="2"/>
  <c r="J20" i="2" s="1"/>
  <c r="I11" i="72"/>
  <c r="J11" i="72" s="1"/>
  <c r="I15" i="71"/>
  <c r="J15" i="71" s="1"/>
  <c r="I21" i="71"/>
  <c r="J21" i="71" s="1"/>
  <c r="I7" i="71"/>
  <c r="J7" i="71" s="1"/>
  <c r="I5" i="3"/>
  <c r="J5" i="3" s="1"/>
  <c r="I14" i="3"/>
  <c r="J14" i="3" s="1"/>
  <c r="I20" i="3"/>
  <c r="J20" i="3" s="1"/>
  <c r="I10" i="11"/>
  <c r="J10" i="11" s="1"/>
  <c r="I13" i="11"/>
  <c r="J13" i="11" s="1"/>
  <c r="I19" i="11"/>
  <c r="J19" i="11" s="1"/>
  <c r="W5" i="50"/>
  <c r="AG4" i="50"/>
  <c r="AP4" i="50" s="1"/>
  <c r="AF4" i="50"/>
  <c r="AO4" i="50" s="1"/>
  <c r="AE4" i="50"/>
  <c r="AQ5" i="69"/>
  <c r="K27" i="48"/>
  <c r="AR3" i="62"/>
  <c r="K6" i="66"/>
  <c r="X5" i="83"/>
  <c r="Y5" i="83"/>
  <c r="Z5" i="83" s="1"/>
  <c r="AQ3" i="96"/>
  <c r="AI3" i="96"/>
  <c r="K5" i="6"/>
  <c r="I23" i="2"/>
  <c r="J23" i="2" s="1"/>
  <c r="I20" i="15"/>
  <c r="J20" i="15" s="1"/>
  <c r="I8" i="51"/>
  <c r="J8" i="51" s="1"/>
  <c r="I13" i="51"/>
  <c r="J13" i="51" s="1"/>
  <c r="I19" i="51"/>
  <c r="J19" i="51" s="1"/>
  <c r="I4" i="8"/>
  <c r="J4" i="8" s="1"/>
  <c r="K4" i="8" s="1"/>
  <c r="I7" i="8"/>
  <c r="J7" i="8" s="1"/>
  <c r="I17" i="8"/>
  <c r="J17" i="8" s="1"/>
  <c r="I23" i="8"/>
  <c r="J23" i="8" s="1"/>
  <c r="I10" i="16"/>
  <c r="J10" i="16" s="1"/>
  <c r="I13" i="16"/>
  <c r="J13" i="16" s="1"/>
  <c r="I19" i="16"/>
  <c r="J19" i="16" s="1"/>
  <c r="Y5" i="55"/>
  <c r="AN4" i="18"/>
  <c r="AI4" i="18"/>
  <c r="K6" i="22"/>
  <c r="I8" i="11"/>
  <c r="J8" i="11" s="1"/>
  <c r="I7" i="23"/>
  <c r="J7" i="23" s="1"/>
  <c r="X5" i="14"/>
  <c r="AH5" i="14" s="1"/>
  <c r="I15" i="4"/>
  <c r="J15" i="4" s="1"/>
  <c r="I21" i="4"/>
  <c r="J21" i="4" s="1"/>
  <c r="I6" i="60"/>
  <c r="J6" i="60" s="1"/>
  <c r="I14" i="60"/>
  <c r="J14" i="60" s="1"/>
  <c r="I11" i="60"/>
  <c r="J11" i="60" s="1"/>
  <c r="K5" i="55"/>
  <c r="X5" i="55"/>
  <c r="AH5" i="55" s="1"/>
  <c r="AQ5" i="55" s="1"/>
  <c r="Z5" i="71"/>
  <c r="AQ4" i="81"/>
  <c r="AI3" i="94"/>
  <c r="I6" i="2"/>
  <c r="J6" i="2" s="1"/>
  <c r="AP4" i="13"/>
  <c r="Z5" i="12"/>
  <c r="Y5" i="12"/>
  <c r="X5" i="12"/>
  <c r="AH5" i="12" s="1"/>
  <c r="I15" i="23"/>
  <c r="J15" i="23" s="1"/>
  <c r="K5" i="9"/>
  <c r="AQ4" i="9"/>
  <c r="AR3" i="1"/>
  <c r="I5" i="23"/>
  <c r="J5" i="23" s="1"/>
  <c r="W5" i="11"/>
  <c r="AG4" i="11"/>
  <c r="AF4" i="11"/>
  <c r="AE4" i="11"/>
  <c r="I14" i="12"/>
  <c r="J14" i="12" s="1"/>
  <c r="I20" i="12"/>
  <c r="J20" i="12" s="1"/>
  <c r="I9" i="12"/>
  <c r="J9" i="12" s="1"/>
  <c r="I8" i="67"/>
  <c r="J8" i="67" s="1"/>
  <c r="I13" i="67"/>
  <c r="J13" i="67" s="1"/>
  <c r="I19" i="67"/>
  <c r="J19" i="67" s="1"/>
  <c r="I11" i="68"/>
  <c r="J11" i="68" s="1"/>
  <c r="I18" i="68"/>
  <c r="J18" i="68" s="1"/>
  <c r="I6" i="56"/>
  <c r="J6" i="56" s="1"/>
  <c r="I15" i="56"/>
  <c r="J15" i="56" s="1"/>
  <c r="AR3" i="28"/>
  <c r="AO4" i="47"/>
  <c r="AG4" i="74"/>
  <c r="AP4" i="74" s="1"/>
  <c r="AF4" i="74"/>
  <c r="AO4" i="74" s="1"/>
  <c r="AE4" i="74"/>
  <c r="W5" i="74"/>
  <c r="AF4" i="88"/>
  <c r="AO4" i="88" s="1"/>
  <c r="W5" i="88"/>
  <c r="AG4" i="88"/>
  <c r="AP4" i="88" s="1"/>
  <c r="AE4" i="88"/>
  <c r="Z5" i="76"/>
  <c r="X5" i="27"/>
  <c r="X5" i="43"/>
  <c r="Y5" i="43"/>
  <c r="AP4" i="67"/>
  <c r="AN5" i="70"/>
  <c r="AI5" i="70"/>
  <c r="Y5" i="69"/>
  <c r="Z5" i="69" s="1"/>
  <c r="AI4" i="51"/>
  <c r="AN4" i="51"/>
  <c r="AP4" i="61"/>
  <c r="AN4" i="82"/>
  <c r="AI4" i="82"/>
  <c r="I12" i="2"/>
  <c r="J12" i="2" s="1"/>
  <c r="I13" i="7"/>
  <c r="J13" i="7" s="1"/>
  <c r="I4" i="7"/>
  <c r="J4" i="7" s="1"/>
  <c r="K4" i="7" s="1"/>
  <c r="AE4" i="22"/>
  <c r="W5" i="22"/>
  <c r="AG4" i="22"/>
  <c r="AP4" i="22" s="1"/>
  <c r="AF4" i="22"/>
  <c r="AO4" i="22" s="1"/>
  <c r="I16" i="7"/>
  <c r="J16" i="7" s="1"/>
  <c r="I19" i="20"/>
  <c r="J19" i="20" s="1"/>
  <c r="I8" i="55"/>
  <c r="J8" i="55" s="1"/>
  <c r="AR3" i="12"/>
  <c r="I17" i="24"/>
  <c r="J17" i="24" s="1"/>
  <c r="Y5" i="38"/>
  <c r="I13" i="19"/>
  <c r="J13" i="19" s="1"/>
  <c r="AR3" i="25"/>
  <c r="AI4" i="14"/>
  <c r="AN4" i="14"/>
  <c r="I14" i="23"/>
  <c r="J14" i="23" s="1"/>
  <c r="I11" i="15"/>
  <c r="J11" i="15" s="1"/>
  <c r="AQ5" i="9"/>
  <c r="I8" i="15"/>
  <c r="J8" i="15" s="1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I6" i="52"/>
  <c r="J6" i="52" s="1"/>
  <c r="I16" i="52"/>
  <c r="J16" i="52" s="1"/>
  <c r="I22" i="52"/>
  <c r="J22" i="52" s="1"/>
  <c r="K56" i="35"/>
  <c r="X5" i="38"/>
  <c r="AR3" i="43"/>
  <c r="AG4" i="49"/>
  <c r="AP4" i="49" s="1"/>
  <c r="AF4" i="49"/>
  <c r="AO4" i="49" s="1"/>
  <c r="W5" i="49"/>
  <c r="AE4" i="49"/>
  <c r="K6" i="53"/>
  <c r="W5" i="66"/>
  <c r="AG4" i="66"/>
  <c r="AP4" i="66" s="1"/>
  <c r="AF4" i="66"/>
  <c r="AO4" i="66" s="1"/>
  <c r="AE4" i="66"/>
  <c r="AQ3" i="91"/>
  <c r="AI3" i="91"/>
  <c r="AN4" i="93"/>
  <c r="AI4" i="93"/>
  <c r="K7" i="95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I16" i="19"/>
  <c r="J16" i="19" s="1"/>
  <c r="AN4" i="5"/>
  <c r="AI4" i="5"/>
  <c r="X5" i="4"/>
  <c r="AH5" i="4" s="1"/>
  <c r="Y5" i="4"/>
  <c r="AQ4" i="8"/>
  <c r="K23" i="94"/>
  <c r="I6" i="20"/>
  <c r="J6" i="20" s="1"/>
  <c r="I16" i="20"/>
  <c r="J16" i="20" s="1"/>
  <c r="I22" i="20"/>
  <c r="J22" i="20" s="1"/>
  <c r="I7" i="63"/>
  <c r="J7" i="63" s="1"/>
  <c r="I17" i="63"/>
  <c r="J17" i="63" s="1"/>
  <c r="I23" i="63"/>
  <c r="J23" i="63" s="1"/>
  <c r="I16" i="55"/>
  <c r="J16" i="55" s="1"/>
  <c r="I18" i="55"/>
  <c r="J18" i="55" s="1"/>
  <c r="I5" i="24"/>
  <c r="J5" i="24" s="1"/>
  <c r="I14" i="24"/>
  <c r="J14" i="24" s="1"/>
  <c r="I20" i="24"/>
  <c r="J20" i="24" s="1"/>
  <c r="X5" i="39"/>
  <c r="AH5" i="39" s="1"/>
  <c r="AI3" i="52"/>
  <c r="AN3" i="52"/>
  <c r="AN3" i="71"/>
  <c r="AI3" i="71"/>
  <c r="AI3" i="68"/>
  <c r="AN3" i="68"/>
  <c r="AR3" i="84"/>
  <c r="I9" i="15"/>
  <c r="J9" i="15" s="1"/>
  <c r="I17" i="7"/>
  <c r="J17" i="7" s="1"/>
  <c r="AR3" i="22"/>
  <c r="I17" i="19"/>
  <c r="J17" i="19" s="1"/>
  <c r="I13" i="23"/>
  <c r="J13" i="23" s="1"/>
  <c r="I5" i="72"/>
  <c r="J5" i="72" s="1"/>
  <c r="K5" i="72" s="1"/>
  <c r="I16" i="71"/>
  <c r="J16" i="71" s="1"/>
  <c r="I22" i="71"/>
  <c r="J22" i="71" s="1"/>
  <c r="I10" i="71"/>
  <c r="J10" i="71" s="1"/>
  <c r="I11" i="3"/>
  <c r="J11" i="3" s="1"/>
  <c r="I15" i="3"/>
  <c r="J15" i="3" s="1"/>
  <c r="I21" i="3"/>
  <c r="J21" i="3" s="1"/>
  <c r="I5" i="11"/>
  <c r="J5" i="11" s="1"/>
  <c r="I14" i="11"/>
  <c r="J14" i="11" s="1"/>
  <c r="I20" i="11"/>
  <c r="J20" i="11" s="1"/>
  <c r="Y5" i="28"/>
  <c r="X5" i="28"/>
  <c r="Z5" i="45"/>
  <c r="X5" i="45"/>
  <c r="AR3" i="51"/>
  <c r="AQ4" i="50"/>
  <c r="Y5" i="65"/>
  <c r="Z5" i="65" s="1"/>
  <c r="X5" i="65"/>
  <c r="AH5" i="65" s="1"/>
  <c r="AN4" i="83"/>
  <c r="AI4" i="83"/>
  <c r="W5" i="84"/>
  <c r="AG4" i="84"/>
  <c r="AP4" i="84" s="1"/>
  <c r="AF4" i="84"/>
  <c r="AO4" i="84" s="1"/>
  <c r="AE4" i="84"/>
  <c r="Z5" i="92"/>
  <c r="I21" i="2"/>
  <c r="J21" i="2" s="1"/>
  <c r="AI4" i="9"/>
  <c r="AN4" i="9"/>
  <c r="I20" i="7"/>
  <c r="J20" i="7" s="1"/>
  <c r="I8" i="16"/>
  <c r="J8" i="16" s="1"/>
  <c r="I20" i="19"/>
  <c r="J20" i="19" s="1"/>
  <c r="AR3" i="21"/>
  <c r="I4" i="51"/>
  <c r="J4" i="51" s="1"/>
  <c r="K4" i="51" s="1"/>
  <c r="I14" i="51"/>
  <c r="J14" i="51" s="1"/>
  <c r="I20" i="51"/>
  <c r="J20" i="51" s="1"/>
  <c r="I9" i="8"/>
  <c r="J9" i="8" s="1"/>
  <c r="I12" i="8"/>
  <c r="J12" i="8" s="1"/>
  <c r="I18" i="8"/>
  <c r="J18" i="8" s="1"/>
  <c r="I5" i="16"/>
  <c r="J5" i="16" s="1"/>
  <c r="I14" i="16"/>
  <c r="J14" i="16" s="1"/>
  <c r="I20" i="16"/>
  <c r="J20" i="16" s="1"/>
  <c r="AR3" i="34"/>
  <c r="AR3" i="48"/>
  <c r="AR3" i="60"/>
  <c r="AR3" i="74"/>
  <c r="W5" i="73"/>
  <c r="AG4" i="73"/>
  <c r="AP4" i="73" s="1"/>
  <c r="AF4" i="73"/>
  <c r="AO4" i="73" s="1"/>
  <c r="AE4" i="73"/>
  <c r="Y5" i="87"/>
  <c r="X5" i="87"/>
  <c r="AF5" i="21"/>
  <c r="W6" i="21"/>
  <c r="AE5" i="21"/>
  <c r="AG5" i="21"/>
  <c r="AO4" i="18"/>
  <c r="I12" i="23"/>
  <c r="J12" i="23" s="1"/>
  <c r="I15" i="19"/>
  <c r="J15" i="19" s="1"/>
  <c r="I22" i="15"/>
  <c r="J22" i="15" s="1"/>
  <c r="Z5" i="26"/>
  <c r="Y5" i="26"/>
  <c r="AO4" i="17"/>
  <c r="I8" i="23"/>
  <c r="J8" i="23" s="1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I6" i="4"/>
  <c r="J6" i="4" s="1"/>
  <c r="I16" i="4"/>
  <c r="J16" i="4" s="1"/>
  <c r="I22" i="4"/>
  <c r="J22" i="4" s="1"/>
  <c r="AQ4" i="7"/>
  <c r="I5" i="59"/>
  <c r="J5" i="59" s="1"/>
  <c r="I12" i="60"/>
  <c r="J12" i="60" s="1"/>
  <c r="I20" i="60"/>
  <c r="J20" i="60" s="1"/>
  <c r="I16" i="60"/>
  <c r="J16" i="60" s="1"/>
  <c r="Y5" i="60"/>
  <c r="X5" i="60"/>
  <c r="AH5" i="60" s="1"/>
  <c r="AI3" i="63"/>
  <c r="AN3" i="63"/>
  <c r="AR3" i="73"/>
  <c r="X5" i="79"/>
  <c r="Y5" i="79"/>
  <c r="Z5" i="79" s="1"/>
  <c r="X5" i="13"/>
  <c r="AH5" i="13" s="1"/>
  <c r="AQ5" i="13" s="1"/>
  <c r="Z5" i="13"/>
  <c r="Y5" i="13"/>
  <c r="AI4" i="12"/>
  <c r="AN4" i="12"/>
  <c r="AR3" i="8"/>
  <c r="K5" i="14"/>
  <c r="AQ4" i="14"/>
  <c r="I22" i="2"/>
  <c r="J22" i="2" s="1"/>
  <c r="K10" i="96"/>
  <c r="K5" i="44"/>
  <c r="I15" i="12"/>
  <c r="J15" i="12" s="1"/>
  <c r="I21" i="12"/>
  <c r="J21" i="12" s="1"/>
  <c r="I4" i="67"/>
  <c r="J4" i="67" s="1"/>
  <c r="K4" i="67" s="1"/>
  <c r="I14" i="67"/>
  <c r="J14" i="67" s="1"/>
  <c r="I20" i="67"/>
  <c r="J20" i="67" s="1"/>
  <c r="I12" i="68"/>
  <c r="J12" i="68" s="1"/>
  <c r="I19" i="68"/>
  <c r="J19" i="68" s="1"/>
  <c r="I9" i="56"/>
  <c r="J9" i="56" s="1"/>
  <c r="I21" i="56"/>
  <c r="J21" i="56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P4" i="47"/>
  <c r="AI3" i="70"/>
  <c r="AN3" i="70"/>
  <c r="AQ4" i="69"/>
  <c r="AI3" i="66"/>
  <c r="AN3" i="66"/>
  <c r="AO4" i="70"/>
  <c r="AN3" i="72"/>
  <c r="AI3" i="72"/>
  <c r="AQ4" i="74"/>
  <c r="AI3" i="78"/>
  <c r="AR3" i="85"/>
  <c r="AO4" i="76"/>
  <c r="AN4" i="27"/>
  <c r="AI4" i="27"/>
  <c r="Z5" i="33"/>
  <c r="Y5" i="33"/>
  <c r="AN4" i="43"/>
  <c r="AI4" i="43"/>
  <c r="Y5" i="67"/>
  <c r="X5" i="67"/>
  <c r="AH5" i="67" s="1"/>
  <c r="AO5" i="70"/>
  <c r="Z5" i="31"/>
  <c r="AO4" i="51"/>
  <c r="AN4" i="61"/>
  <c r="AI4" i="61"/>
  <c r="Y5" i="29"/>
  <c r="X5" i="29"/>
  <c r="AR3" i="17"/>
  <c r="X5" i="5"/>
  <c r="AH5" i="5" s="1"/>
  <c r="Z5" i="5"/>
  <c r="Y5" i="5"/>
  <c r="I20" i="63"/>
  <c r="J20" i="63" s="1"/>
  <c r="AR3" i="2"/>
  <c r="I19" i="7"/>
  <c r="J19" i="7" s="1"/>
  <c r="I13" i="71"/>
  <c r="J13" i="71" s="1"/>
  <c r="I4" i="71"/>
  <c r="J4" i="71" s="1"/>
  <c r="K4" i="71" s="1"/>
  <c r="I5" i="50"/>
  <c r="J5" i="50" s="1"/>
  <c r="I12" i="3"/>
  <c r="J12" i="3" s="1"/>
  <c r="AR3" i="4"/>
  <c r="I7" i="11"/>
  <c r="J7" i="11" s="1"/>
  <c r="I23" i="11"/>
  <c r="J23" i="11" s="1"/>
  <c r="I22" i="19"/>
  <c r="J22" i="19" s="1"/>
  <c r="I17" i="51"/>
  <c r="J17" i="51" s="1"/>
  <c r="I21" i="8"/>
  <c r="J21" i="8" s="1"/>
  <c r="I17" i="16"/>
  <c r="J17" i="16" s="1"/>
  <c r="I22" i="7"/>
  <c r="J22" i="7" s="1"/>
  <c r="AI4" i="17"/>
  <c r="AN4" i="17"/>
  <c r="I19" i="4"/>
  <c r="J19" i="4" s="1"/>
  <c r="AR3" i="41"/>
  <c r="K5" i="17"/>
  <c r="AQ4" i="17"/>
  <c r="I14" i="15"/>
  <c r="J14" i="15" s="1"/>
  <c r="AQ3" i="7"/>
  <c r="AI3" i="7"/>
  <c r="I10" i="15"/>
  <c r="J10" i="15" s="1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R3" i="5"/>
  <c r="I7" i="52"/>
  <c r="J7" i="52" s="1"/>
  <c r="I17" i="52"/>
  <c r="J17" i="52" s="1"/>
  <c r="I23" i="52"/>
  <c r="J23" i="52" s="1"/>
  <c r="AG4" i="36"/>
  <c r="AP4" i="36" s="1"/>
  <c r="AF4" i="36"/>
  <c r="AO4" i="36" s="1"/>
  <c r="AE4" i="36"/>
  <c r="W5" i="36"/>
  <c r="Y5" i="40"/>
  <c r="X5" i="40"/>
  <c r="AG4" i="46"/>
  <c r="AP4" i="46" s="1"/>
  <c r="W5" i="46"/>
  <c r="AF4" i="46"/>
  <c r="AO4" i="46" s="1"/>
  <c r="AE4" i="46"/>
  <c r="AQ3" i="44"/>
  <c r="AI3" i="44"/>
  <c r="AI3" i="57"/>
  <c r="AN3" i="57"/>
  <c r="AE4" i="52"/>
  <c r="W5" i="52"/>
  <c r="AG4" i="52"/>
  <c r="AP4" i="52" s="1"/>
  <c r="AF4" i="52"/>
  <c r="AO4" i="52" s="1"/>
  <c r="AR4" i="21"/>
  <c r="AI4" i="4"/>
  <c r="AN4" i="4"/>
  <c r="I17" i="23"/>
  <c r="J17" i="23" s="1"/>
  <c r="I7" i="20"/>
  <c r="J7" i="20" s="1"/>
  <c r="I17" i="20"/>
  <c r="J17" i="20" s="1"/>
  <c r="I23" i="20"/>
  <c r="J23" i="20" s="1"/>
  <c r="I12" i="63"/>
  <c r="J12" i="63" s="1"/>
  <c r="I18" i="63"/>
  <c r="J18" i="63" s="1"/>
  <c r="I14" i="55"/>
  <c r="J14" i="55" s="1"/>
  <c r="I22" i="55"/>
  <c r="J22" i="55" s="1"/>
  <c r="I13" i="55"/>
  <c r="J13" i="55" s="1"/>
  <c r="I11" i="24"/>
  <c r="J11" i="24" s="1"/>
  <c r="I15" i="24"/>
  <c r="J15" i="24" s="1"/>
  <c r="I21" i="24"/>
  <c r="J21" i="24" s="1"/>
  <c r="AR3" i="32"/>
  <c r="AN4" i="39"/>
  <c r="AI4" i="39"/>
  <c r="AR3" i="42"/>
  <c r="Y5" i="53"/>
  <c r="Z5" i="53" s="1"/>
  <c r="AR3" i="81"/>
  <c r="AG4" i="91"/>
  <c r="AP4" i="91" s="1"/>
  <c r="AF4" i="91"/>
  <c r="AO4" i="91" s="1"/>
  <c r="AE4" i="91"/>
  <c r="W5" i="91"/>
  <c r="I23" i="15"/>
  <c r="J23" i="15" s="1"/>
  <c r="I4" i="11"/>
  <c r="J4" i="11" s="1"/>
  <c r="K4" i="11" s="1"/>
  <c r="AQ4" i="11" s="1"/>
  <c r="Y5" i="10"/>
  <c r="X5" i="10"/>
  <c r="AH5" i="10" s="1"/>
  <c r="I19" i="23"/>
  <c r="J19" i="23" s="1"/>
  <c r="I5" i="4"/>
  <c r="J5" i="4" s="1"/>
  <c r="AR3" i="26"/>
  <c r="K5" i="18"/>
  <c r="I10" i="72"/>
  <c r="J10" i="72" s="1"/>
  <c r="I17" i="71"/>
  <c r="J17" i="71" s="1"/>
  <c r="I23" i="71"/>
  <c r="J23" i="71" s="1"/>
  <c r="I9" i="71"/>
  <c r="J9" i="71" s="1"/>
  <c r="I6" i="3"/>
  <c r="J6" i="3" s="1"/>
  <c r="I16" i="3"/>
  <c r="J16" i="3" s="1"/>
  <c r="I22" i="3"/>
  <c r="J22" i="3" s="1"/>
  <c r="I11" i="11"/>
  <c r="J11" i="11" s="1"/>
  <c r="I15" i="11"/>
  <c r="J15" i="11" s="1"/>
  <c r="I21" i="11"/>
  <c r="J21" i="11" s="1"/>
  <c r="K5" i="21"/>
  <c r="AQ4" i="21"/>
  <c r="Y5" i="39"/>
  <c r="AN4" i="45"/>
  <c r="AI4" i="45"/>
  <c r="AI3" i="50"/>
  <c r="AN3" i="50"/>
  <c r="AR3" i="53"/>
  <c r="AI4" i="62"/>
  <c r="AN4" i="62"/>
  <c r="AR3" i="76"/>
  <c r="AE4" i="86"/>
  <c r="AF4" i="86"/>
  <c r="AO4" i="86" s="1"/>
  <c r="AG4" i="86"/>
  <c r="AP4" i="86" s="1"/>
  <c r="W5" i="86"/>
  <c r="I5" i="15"/>
  <c r="J5" i="15" s="1"/>
  <c r="I8" i="8"/>
  <c r="J8" i="8" s="1"/>
  <c r="I10" i="20"/>
  <c r="J10" i="20" s="1"/>
  <c r="I8" i="20"/>
  <c r="J8" i="20" s="1"/>
  <c r="I8" i="2"/>
  <c r="J8" i="2" s="1"/>
  <c r="K5" i="10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I10" i="64"/>
  <c r="J10" i="64" s="1"/>
  <c r="I9" i="51"/>
  <c r="J9" i="51" s="1"/>
  <c r="I15" i="51"/>
  <c r="J15" i="51" s="1"/>
  <c r="I21" i="51"/>
  <c r="J21" i="51" s="1"/>
  <c r="I10" i="8"/>
  <c r="J10" i="8" s="1"/>
  <c r="I13" i="8"/>
  <c r="J13" i="8" s="1"/>
  <c r="I19" i="8"/>
  <c r="J19" i="8" s="1"/>
  <c r="I11" i="16"/>
  <c r="J11" i="16" s="1"/>
  <c r="I15" i="16"/>
  <c r="J15" i="16" s="1"/>
  <c r="I21" i="16"/>
  <c r="J21" i="16" s="1"/>
  <c r="AI3" i="55"/>
  <c r="AN3" i="55"/>
  <c r="AI4" i="87"/>
  <c r="AN4" i="87"/>
  <c r="AR3" i="3"/>
  <c r="I20" i="23"/>
  <c r="J20" i="23" s="1"/>
  <c r="AP4" i="18"/>
  <c r="AI4" i="26"/>
  <c r="AN4" i="26"/>
  <c r="AP4" i="17"/>
  <c r="I4" i="23"/>
  <c r="J4" i="23" s="1"/>
  <c r="K4" i="23" s="1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I7" i="4"/>
  <c r="J7" i="4" s="1"/>
  <c r="I17" i="4"/>
  <c r="J17" i="4" s="1"/>
  <c r="I23" i="4"/>
  <c r="J23" i="4" s="1"/>
  <c r="I10" i="59"/>
  <c r="J10" i="59" s="1"/>
  <c r="I18" i="60"/>
  <c r="J18" i="60" s="1"/>
  <c r="I15" i="60"/>
  <c r="J15" i="60" s="1"/>
  <c r="I22" i="60"/>
  <c r="J22" i="60" s="1"/>
  <c r="K5" i="54"/>
  <c r="AR3" i="39"/>
  <c r="K7" i="46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F4" i="64"/>
  <c r="AO4" i="64" s="1"/>
  <c r="AE4" i="64"/>
  <c r="AG4" i="64"/>
  <c r="AP4" i="64" s="1"/>
  <c r="W5" i="64"/>
  <c r="Z5" i="75"/>
  <c r="Y5" i="75"/>
  <c r="AQ4" i="64"/>
  <c r="AG4" i="81"/>
  <c r="AP4" i="81" s="1"/>
  <c r="W5" i="81"/>
  <c r="AF4" i="81"/>
  <c r="AO4" i="81" s="1"/>
  <c r="AE4" i="81"/>
  <c r="AG4" i="85"/>
  <c r="AP4" i="85" s="1"/>
  <c r="AF4" i="85"/>
  <c r="AO4" i="85" s="1"/>
  <c r="AE4" i="85"/>
  <c r="W5" i="85"/>
  <c r="AR3" i="93"/>
  <c r="I18" i="7"/>
  <c r="J18" i="7" s="1"/>
  <c r="I17" i="15"/>
  <c r="J17" i="15" s="1"/>
  <c r="AO4" i="12"/>
  <c r="W5" i="15"/>
  <c r="AG4" i="15"/>
  <c r="AF4" i="15"/>
  <c r="AE4" i="15"/>
  <c r="X5" i="2"/>
  <c r="AH5" i="2" s="1"/>
  <c r="Y5" i="2"/>
  <c r="AQ3" i="23"/>
  <c r="AI3" i="23"/>
  <c r="I6" i="12"/>
  <c r="J6" i="12" s="1"/>
  <c r="I16" i="12"/>
  <c r="J16" i="12" s="1"/>
  <c r="I22" i="12"/>
  <c r="J22" i="12" s="1"/>
  <c r="I9" i="67"/>
  <c r="J9" i="67" s="1"/>
  <c r="I15" i="67"/>
  <c r="J15" i="67" s="1"/>
  <c r="I21" i="67"/>
  <c r="J21" i="67" s="1"/>
  <c r="I13" i="68"/>
  <c r="J13" i="68" s="1"/>
  <c r="I20" i="68"/>
  <c r="J20" i="68" s="1"/>
  <c r="I14" i="56"/>
  <c r="J14" i="56" s="1"/>
  <c r="I10" i="56"/>
  <c r="J10" i="56" s="1"/>
  <c r="I10" i="19"/>
  <c r="J10" i="19" s="1"/>
  <c r="AR3" i="36"/>
  <c r="AQ4" i="51"/>
  <c r="AQ4" i="54"/>
  <c r="AQ4" i="88"/>
  <c r="AP4" i="76"/>
  <c r="AP4" i="27"/>
  <c r="AN4" i="33"/>
  <c r="AI4" i="33"/>
  <c r="AP5" i="70"/>
  <c r="AN4" i="31"/>
  <c r="AI4" i="31"/>
  <c r="AP4" i="51"/>
  <c r="AI4" i="29"/>
  <c r="AN4" i="29"/>
  <c r="I13" i="52"/>
  <c r="J13" i="52" s="1"/>
  <c r="I19" i="52"/>
  <c r="J19" i="52" s="1"/>
  <c r="K5" i="50"/>
  <c r="I8" i="3"/>
  <c r="J8" i="3" s="1"/>
  <c r="I9" i="20"/>
  <c r="J9" i="20" s="1"/>
  <c r="I14" i="63"/>
  <c r="J14" i="63" s="1"/>
  <c r="I23" i="55"/>
  <c r="J23" i="55" s="1"/>
  <c r="I4" i="24"/>
  <c r="J4" i="24" s="1"/>
  <c r="K4" i="24" s="1"/>
  <c r="I23" i="24"/>
  <c r="J23" i="24" s="1"/>
  <c r="AR3" i="10"/>
  <c r="AF4" i="72"/>
  <c r="AO4" i="72" s="1"/>
  <c r="AE4" i="72"/>
  <c r="W5" i="72"/>
  <c r="AG4" i="72"/>
  <c r="AP4" i="72" s="1"/>
  <c r="AQ4" i="68"/>
  <c r="I4" i="19"/>
  <c r="J4" i="19" s="1"/>
  <c r="K4" i="19" s="1"/>
  <c r="I7" i="51"/>
  <c r="J7" i="51" s="1"/>
  <c r="I15" i="8"/>
  <c r="J15" i="8" s="1"/>
  <c r="I7" i="16"/>
  <c r="J7" i="16" s="1"/>
  <c r="I11" i="7"/>
  <c r="J11" i="7" s="1"/>
  <c r="AI4" i="20"/>
  <c r="I10" i="23"/>
  <c r="J10" i="23" s="1"/>
  <c r="I13" i="4"/>
  <c r="J13" i="4" s="1"/>
  <c r="I8" i="59"/>
  <c r="J8" i="59" s="1"/>
  <c r="I5" i="60"/>
  <c r="J5" i="60" s="1"/>
  <c r="AI4" i="60"/>
  <c r="AR3" i="19"/>
  <c r="I8" i="19"/>
  <c r="J8" i="19" s="1"/>
  <c r="I12" i="12"/>
  <c r="J12" i="12" s="1"/>
  <c r="I7" i="67"/>
  <c r="J7" i="67" s="1"/>
  <c r="I23" i="67"/>
  <c r="J23" i="67" s="1"/>
  <c r="I22" i="68"/>
  <c r="J22" i="68" s="1"/>
  <c r="I18" i="56"/>
  <c r="J18" i="56" s="1"/>
  <c r="AI3" i="58"/>
  <c r="AN3" i="58"/>
  <c r="AI4" i="67"/>
  <c r="AN4" i="67"/>
  <c r="AR3" i="24"/>
  <c r="I6" i="15"/>
  <c r="J6" i="15" s="1"/>
  <c r="I7" i="7"/>
  <c r="J7" i="7" s="1"/>
  <c r="I4" i="3"/>
  <c r="J4" i="3" s="1"/>
  <c r="K4" i="3" s="1"/>
  <c r="AQ4" i="3" s="1"/>
  <c r="AQ5" i="26"/>
  <c r="I8" i="7"/>
  <c r="J8" i="7" s="1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AI3" i="15"/>
  <c r="K5" i="62"/>
  <c r="I12" i="52"/>
  <c r="J12" i="52" s="1"/>
  <c r="I18" i="52"/>
  <c r="J18" i="52" s="1"/>
  <c r="AQ4" i="31"/>
  <c r="W5" i="35"/>
  <c r="AG4" i="35"/>
  <c r="AP4" i="35" s="1"/>
  <c r="AF4" i="35"/>
  <c r="AO4" i="35" s="1"/>
  <c r="AE4" i="35"/>
  <c r="AI4" i="53"/>
  <c r="AN4" i="53"/>
  <c r="AQ4" i="52"/>
  <c r="AR3" i="79"/>
  <c r="K6" i="89"/>
  <c r="AF4" i="95"/>
  <c r="AO4" i="95" s="1"/>
  <c r="W5" i="95"/>
  <c r="AG4" i="95"/>
  <c r="AP4" i="95" s="1"/>
  <c r="AE4" i="95"/>
  <c r="I15" i="2"/>
  <c r="J15" i="2" s="1"/>
  <c r="AI4" i="1"/>
  <c r="AN4" i="1"/>
  <c r="AO4" i="4"/>
  <c r="I9" i="3"/>
  <c r="J9" i="3" s="1"/>
  <c r="W5" i="16"/>
  <c r="AG4" i="16"/>
  <c r="AP4" i="16" s="1"/>
  <c r="AF4" i="16"/>
  <c r="AO4" i="16" s="1"/>
  <c r="AE4" i="16"/>
  <c r="K5" i="39"/>
  <c r="I12" i="20"/>
  <c r="J12" i="20" s="1"/>
  <c r="I18" i="20"/>
  <c r="J18" i="20" s="1"/>
  <c r="I4" i="20"/>
  <c r="J4" i="20" s="1"/>
  <c r="K4" i="20" s="1"/>
  <c r="AO4" i="20" s="1"/>
  <c r="I4" i="63"/>
  <c r="J4" i="63" s="1"/>
  <c r="K4" i="63" s="1"/>
  <c r="I13" i="63"/>
  <c r="J13" i="63" s="1"/>
  <c r="I19" i="63"/>
  <c r="J19" i="63" s="1"/>
  <c r="I20" i="55"/>
  <c r="J20" i="55" s="1"/>
  <c r="I17" i="55"/>
  <c r="J17" i="55" s="1"/>
  <c r="I19" i="55"/>
  <c r="J19" i="55" s="1"/>
  <c r="K5" i="5"/>
  <c r="I6" i="24"/>
  <c r="J6" i="24" s="1"/>
  <c r="I16" i="24"/>
  <c r="J16" i="24" s="1"/>
  <c r="I22" i="24"/>
  <c r="J22" i="24" s="1"/>
  <c r="AO4" i="39"/>
  <c r="AR3" i="59"/>
  <c r="AR4" i="71"/>
  <c r="AG4" i="94"/>
  <c r="AP4" i="94" s="1"/>
  <c r="W5" i="94"/>
  <c r="AE4" i="94"/>
  <c r="AF4" i="94"/>
  <c r="AO4" i="94" s="1"/>
  <c r="I19" i="19"/>
  <c r="J19" i="19" s="1"/>
  <c r="I7" i="19"/>
  <c r="J7" i="19" s="1"/>
  <c r="I13" i="2"/>
  <c r="J13" i="2" s="1"/>
  <c r="I12" i="71"/>
  <c r="J12" i="71" s="1"/>
  <c r="I18" i="71"/>
  <c r="J18" i="71" s="1"/>
  <c r="I5" i="71"/>
  <c r="J5" i="71" s="1"/>
  <c r="I8" i="50"/>
  <c r="J8" i="50" s="1"/>
  <c r="I7" i="3"/>
  <c r="J7" i="3" s="1"/>
  <c r="I17" i="3"/>
  <c r="J17" i="3" s="1"/>
  <c r="I23" i="3"/>
  <c r="J23" i="3" s="1"/>
  <c r="I6" i="11"/>
  <c r="J6" i="11" s="1"/>
  <c r="I16" i="11"/>
  <c r="J16" i="11" s="1"/>
  <c r="I22" i="11"/>
  <c r="J22" i="11" s="1"/>
  <c r="AI4" i="28"/>
  <c r="AN4" i="28"/>
  <c r="AQ5" i="31"/>
  <c r="AQ4" i="30"/>
  <c r="K11" i="49"/>
  <c r="AE4" i="58"/>
  <c r="AG4" i="58"/>
  <c r="AP4" i="58" s="1"/>
  <c r="AF4" i="58"/>
  <c r="AO4" i="58" s="1"/>
  <c r="W5" i="58"/>
  <c r="K5" i="59"/>
  <c r="AO4" i="62"/>
  <c r="AQ4" i="72"/>
  <c r="AE4" i="68"/>
  <c r="W5" i="68"/>
  <c r="AG4" i="68"/>
  <c r="AP4" i="68" s="1"/>
  <c r="AF4" i="68"/>
  <c r="AO4" i="68" s="1"/>
  <c r="AR3" i="92"/>
  <c r="I12" i="7"/>
  <c r="J12" i="7" s="1"/>
  <c r="I13" i="15"/>
  <c r="J13" i="15" s="1"/>
  <c r="AQ4" i="18"/>
  <c r="I9" i="19"/>
  <c r="J9" i="19" s="1"/>
  <c r="I21" i="23"/>
  <c r="J21" i="23" s="1"/>
  <c r="I7" i="2"/>
  <c r="J7" i="2" s="1"/>
  <c r="I16" i="23"/>
  <c r="J16" i="23" s="1"/>
  <c r="I4" i="2"/>
  <c r="J4" i="2" s="1"/>
  <c r="K4" i="2" s="1"/>
  <c r="AR3" i="29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I5" i="64"/>
  <c r="J5" i="64" s="1"/>
  <c r="K5" i="64" s="1"/>
  <c r="I6" i="51"/>
  <c r="J6" i="51" s="1"/>
  <c r="I16" i="51"/>
  <c r="J16" i="51" s="1"/>
  <c r="I22" i="51"/>
  <c r="J22" i="51" s="1"/>
  <c r="K5" i="65"/>
  <c r="AQ4" i="65"/>
  <c r="I5" i="8"/>
  <c r="J5" i="8" s="1"/>
  <c r="I14" i="8"/>
  <c r="J14" i="8" s="1"/>
  <c r="I20" i="8"/>
  <c r="J20" i="8" s="1"/>
  <c r="I6" i="16"/>
  <c r="J6" i="16" s="1"/>
  <c r="I16" i="16"/>
  <c r="J16" i="16" s="1"/>
  <c r="I22" i="16"/>
  <c r="J22" i="16" s="1"/>
  <c r="AF4" i="32"/>
  <c r="AO4" i="32" s="1"/>
  <c r="AG4" i="32"/>
  <c r="AP4" i="32" s="1"/>
  <c r="W5" i="32"/>
  <c r="AE4" i="32"/>
  <c r="AG4" i="34"/>
  <c r="AP4" i="34" s="1"/>
  <c r="AF4" i="34"/>
  <c r="AO4" i="34" s="1"/>
  <c r="AE4" i="34"/>
  <c r="W5" i="34"/>
  <c r="K13" i="42"/>
  <c r="AI4" i="55"/>
  <c r="AN4" i="55"/>
  <c r="AN3" i="65"/>
  <c r="AI3" i="65"/>
  <c r="AQ4" i="56"/>
  <c r="AN3" i="64"/>
  <c r="AI3" i="64"/>
  <c r="AE4" i="63"/>
  <c r="W5" i="63"/>
  <c r="AG4" i="63"/>
  <c r="AF4" i="63"/>
  <c r="AO4" i="63" s="1"/>
  <c r="AG4" i="80"/>
  <c r="AP4" i="80" s="1"/>
  <c r="AF4" i="80"/>
  <c r="AO4" i="80" s="1"/>
  <c r="AE4" i="80"/>
  <c r="W5" i="80"/>
  <c r="I15" i="7"/>
  <c r="J15" i="7" s="1"/>
  <c r="I11" i="4"/>
  <c r="J11" i="4" s="1"/>
  <c r="X5" i="18"/>
  <c r="AH5" i="18" s="1"/>
  <c r="AQ5" i="18" s="1"/>
  <c r="Y5" i="18"/>
  <c r="K7" i="1"/>
  <c r="Y5" i="20"/>
  <c r="Z5" i="20" s="1"/>
  <c r="X5" i="20"/>
  <c r="AH5" i="20" s="1"/>
  <c r="I23" i="23"/>
  <c r="J23" i="23" s="1"/>
  <c r="I19" i="2"/>
  <c r="J19" i="2" s="1"/>
  <c r="Z5" i="17"/>
  <c r="X5" i="1"/>
  <c r="Y5" i="9"/>
  <c r="Z5" i="9" s="1"/>
  <c r="W5" i="19"/>
  <c r="AG4" i="19"/>
  <c r="AP4" i="19" s="1"/>
  <c r="AF4" i="19"/>
  <c r="AO4" i="19" s="1"/>
  <c r="AE4" i="19"/>
  <c r="I9" i="23"/>
  <c r="J9" i="23" s="1"/>
  <c r="I12" i="4"/>
  <c r="J12" i="4" s="1"/>
  <c r="I18" i="4"/>
  <c r="J18" i="4" s="1"/>
  <c r="I8" i="4"/>
  <c r="J8" i="4" s="1"/>
  <c r="AR3" i="31"/>
  <c r="K5" i="61"/>
  <c r="I11" i="59"/>
  <c r="J11" i="59" s="1"/>
  <c r="I7" i="60"/>
  <c r="J7" i="60" s="1"/>
  <c r="I21" i="60"/>
  <c r="J21" i="60" s="1"/>
  <c r="I4" i="60"/>
  <c r="J4" i="60" s="1"/>
  <c r="K4" i="60" s="1"/>
  <c r="AN4" i="60" s="1"/>
  <c r="K8" i="32"/>
  <c r="AI3" i="38"/>
  <c r="AQ3" i="46"/>
  <c r="AI3" i="46"/>
  <c r="AN4" i="75"/>
  <c r="AI4" i="75"/>
  <c r="AN4" i="79"/>
  <c r="AI4" i="79"/>
  <c r="AR3" i="80"/>
  <c r="AQ4" i="85"/>
  <c r="AR3" i="95"/>
  <c r="AP4" i="21"/>
  <c r="I7" i="15"/>
  <c r="J7" i="15" s="1"/>
  <c r="I10" i="12"/>
  <c r="J10" i="12" s="1"/>
  <c r="AR3" i="16"/>
  <c r="I4" i="15"/>
  <c r="J4" i="15" s="1"/>
  <c r="K4" i="15" s="1"/>
  <c r="AR3" i="9"/>
  <c r="W5" i="3"/>
  <c r="AG4" i="3"/>
  <c r="AP4" i="3" s="1"/>
  <c r="AF4" i="3"/>
  <c r="AE4" i="3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6" i="78"/>
  <c r="I7" i="12"/>
  <c r="J7" i="12" s="1"/>
  <c r="I17" i="12"/>
  <c r="J17" i="12" s="1"/>
  <c r="I23" i="12"/>
  <c r="J23" i="12" s="1"/>
  <c r="I6" i="67"/>
  <c r="J6" i="67" s="1"/>
  <c r="I16" i="67"/>
  <c r="J16" i="67" s="1"/>
  <c r="I22" i="67"/>
  <c r="J22" i="67" s="1"/>
  <c r="I14" i="68"/>
  <c r="J14" i="68" s="1"/>
  <c r="I21" i="68"/>
  <c r="J21" i="68" s="1"/>
  <c r="I20" i="56"/>
  <c r="J20" i="56" s="1"/>
  <c r="I12" i="56"/>
  <c r="J12" i="56" s="1"/>
  <c r="I5" i="19"/>
  <c r="J5" i="19" s="1"/>
  <c r="K9" i="37"/>
  <c r="AN4" i="47"/>
  <c r="AI4" i="47"/>
  <c r="AI3" i="61"/>
  <c r="AN3" i="61"/>
  <c r="AN4" i="69"/>
  <c r="AI4" i="69"/>
  <c r="AO4" i="31"/>
  <c r="Y5" i="51"/>
  <c r="X5" i="51"/>
  <c r="AH5" i="51" s="1"/>
  <c r="AO4" i="29"/>
  <c r="AG5" i="83" l="1"/>
  <c r="AP5" i="83" s="1"/>
  <c r="AF5" i="83"/>
  <c r="AO5" i="83" s="1"/>
  <c r="AE5" i="83"/>
  <c r="W6" i="83"/>
  <c r="W6" i="65"/>
  <c r="AE5" i="65"/>
  <c r="AG5" i="65"/>
  <c r="AP5" i="65" s="1"/>
  <c r="AF5" i="65"/>
  <c r="AO5" i="65" s="1"/>
  <c r="K6" i="64"/>
  <c r="AG5" i="20"/>
  <c r="W6" i="20"/>
  <c r="AF5" i="20"/>
  <c r="AE5" i="20"/>
  <c r="AG5" i="53"/>
  <c r="AP5" i="53" s="1"/>
  <c r="AF5" i="53"/>
  <c r="AO5" i="53" s="1"/>
  <c r="W6" i="53"/>
  <c r="AE5" i="53"/>
  <c r="W6" i="79"/>
  <c r="AF5" i="79"/>
  <c r="AO5" i="79" s="1"/>
  <c r="AE5" i="79"/>
  <c r="AG5" i="79"/>
  <c r="AP5" i="79" s="1"/>
  <c r="K6" i="72"/>
  <c r="AG5" i="9"/>
  <c r="AP5" i="9" s="1"/>
  <c r="AF5" i="9"/>
  <c r="AO5" i="9" s="1"/>
  <c r="W6" i="9"/>
  <c r="AE5" i="9"/>
  <c r="AF5" i="69"/>
  <c r="AO5" i="69" s="1"/>
  <c r="W6" i="69"/>
  <c r="AE5" i="69"/>
  <c r="AG5" i="69"/>
  <c r="AP5" i="69" s="1"/>
  <c r="AI4" i="19"/>
  <c r="AN4" i="19"/>
  <c r="AG5" i="17"/>
  <c r="AP5" i="17" s="1"/>
  <c r="AF5" i="17"/>
  <c r="AO5" i="17" s="1"/>
  <c r="W6" i="17"/>
  <c r="AE5" i="17"/>
  <c r="K5" i="2"/>
  <c r="K5" i="63"/>
  <c r="AR4" i="53"/>
  <c r="K6" i="62"/>
  <c r="AR4" i="67"/>
  <c r="AR4" i="20"/>
  <c r="K5" i="24"/>
  <c r="K6" i="50"/>
  <c r="AQ5" i="2"/>
  <c r="AN4" i="81"/>
  <c r="AI4" i="81"/>
  <c r="AR4" i="45"/>
  <c r="K6" i="21"/>
  <c r="AQ5" i="21"/>
  <c r="K6" i="18"/>
  <c r="AR4" i="4"/>
  <c r="X5" i="46"/>
  <c r="Y5" i="46"/>
  <c r="Y5" i="36"/>
  <c r="Z5" i="36" s="1"/>
  <c r="X5" i="36"/>
  <c r="AH5" i="29"/>
  <c r="AQ5" i="29" s="1"/>
  <c r="AG5" i="31"/>
  <c r="AP5" i="31" s="1"/>
  <c r="AF5" i="31"/>
  <c r="AO5" i="31" s="1"/>
  <c r="AE5" i="31"/>
  <c r="W6" i="31"/>
  <c r="K11" i="96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R4" i="12"/>
  <c r="Z6" i="21"/>
  <c r="Y6" i="21"/>
  <c r="X6" i="21"/>
  <c r="AH6" i="21" s="1"/>
  <c r="AE5" i="92"/>
  <c r="W6" i="92"/>
  <c r="AF5" i="92"/>
  <c r="AO5" i="92" s="1"/>
  <c r="AG5" i="92"/>
  <c r="AP5" i="92" s="1"/>
  <c r="AR4" i="83"/>
  <c r="AH5" i="28"/>
  <c r="AQ5" i="28" s="1"/>
  <c r="AI4" i="66"/>
  <c r="AN4" i="66"/>
  <c r="K7" i="53"/>
  <c r="AQ5" i="17"/>
  <c r="AR5" i="70"/>
  <c r="AH5" i="27"/>
  <c r="AQ5" i="27" s="1"/>
  <c r="Z5" i="88"/>
  <c r="X5" i="88"/>
  <c r="Y5" i="88"/>
  <c r="AN4" i="74"/>
  <c r="AI4" i="74"/>
  <c r="AQ4" i="24"/>
  <c r="AG5" i="12"/>
  <c r="AP5" i="12" s="1"/>
  <c r="W6" i="12"/>
  <c r="AF5" i="12"/>
  <c r="AE5" i="12"/>
  <c r="AP4" i="60"/>
  <c r="AQ5" i="14"/>
  <c r="K7" i="22"/>
  <c r="K7" i="66"/>
  <c r="Z5" i="59"/>
  <c r="Y5" i="59"/>
  <c r="X5" i="59"/>
  <c r="AH5" i="59" s="1"/>
  <c r="AQ5" i="59" s="1"/>
  <c r="AN4" i="25"/>
  <c r="AI4" i="25"/>
  <c r="Y5" i="8"/>
  <c r="Z5" i="8"/>
  <c r="X5" i="8"/>
  <c r="AH5" i="8" s="1"/>
  <c r="AF5" i="61"/>
  <c r="AO5" i="61" s="1"/>
  <c r="AG5" i="61"/>
  <c r="AP5" i="61" s="1"/>
  <c r="AE5" i="61"/>
  <c r="W6" i="61"/>
  <c r="AF5" i="47"/>
  <c r="AO5" i="47" s="1"/>
  <c r="AG5" i="47"/>
  <c r="AP5" i="47" s="1"/>
  <c r="W6" i="47"/>
  <c r="AE5" i="47"/>
  <c r="Y5" i="24"/>
  <c r="X5" i="24"/>
  <c r="AH5" i="24" s="1"/>
  <c r="AQ5" i="24" s="1"/>
  <c r="X5" i="90"/>
  <c r="Y5" i="90"/>
  <c r="AG5" i="62"/>
  <c r="AP5" i="62" s="1"/>
  <c r="W6" i="62"/>
  <c r="AF5" i="62"/>
  <c r="AO5" i="62" s="1"/>
  <c r="AE5" i="62"/>
  <c r="X5" i="7"/>
  <c r="AH5" i="7" s="1"/>
  <c r="Y5" i="7"/>
  <c r="Z5" i="37"/>
  <c r="Y5" i="37"/>
  <c r="X5" i="37"/>
  <c r="AR4" i="38"/>
  <c r="AG5" i="89"/>
  <c r="AP5" i="89" s="1"/>
  <c r="AF5" i="89"/>
  <c r="AO5" i="89" s="1"/>
  <c r="AE5" i="89"/>
  <c r="W6" i="89"/>
  <c r="AN4" i="54"/>
  <c r="AI4" i="54"/>
  <c r="AR4" i="13"/>
  <c r="AR4" i="65"/>
  <c r="Y5" i="41"/>
  <c r="X5" i="41"/>
  <c r="K10" i="37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Z5" i="3"/>
  <c r="X5" i="3"/>
  <c r="AH5" i="3" s="1"/>
  <c r="Y5" i="3"/>
  <c r="AR3" i="38"/>
  <c r="K6" i="61"/>
  <c r="Z5" i="18"/>
  <c r="AP4" i="63"/>
  <c r="K14" i="42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N4" i="32"/>
  <c r="AI4" i="32"/>
  <c r="K6" i="5"/>
  <c r="AR4" i="1"/>
  <c r="AI4" i="35"/>
  <c r="AN4" i="35"/>
  <c r="AR4" i="60"/>
  <c r="K5" i="19"/>
  <c r="AR4" i="29"/>
  <c r="AQ4" i="60"/>
  <c r="Z5" i="2"/>
  <c r="X5" i="85"/>
  <c r="Y5" i="85"/>
  <c r="AI4" i="64"/>
  <c r="AN4" i="64"/>
  <c r="AN4" i="86"/>
  <c r="AI4" i="86"/>
  <c r="AR4" i="62"/>
  <c r="AQ5" i="10"/>
  <c r="AR4" i="39"/>
  <c r="AR3" i="44"/>
  <c r="AN4" i="36"/>
  <c r="AI4" i="36"/>
  <c r="AH5" i="79"/>
  <c r="AQ5" i="79" s="1"/>
  <c r="AR3" i="63"/>
  <c r="AO5" i="21"/>
  <c r="AN4" i="84"/>
  <c r="AI4" i="84"/>
  <c r="AR3" i="52"/>
  <c r="Z5" i="4"/>
  <c r="AR4" i="93"/>
  <c r="AI4" i="49"/>
  <c r="AN4" i="49"/>
  <c r="AH5" i="38"/>
  <c r="AQ5" i="38" s="1"/>
  <c r="AR4" i="14"/>
  <c r="Z5" i="38"/>
  <c r="Z5" i="27"/>
  <c r="AI4" i="11"/>
  <c r="AN4" i="11"/>
  <c r="AO4" i="2"/>
  <c r="K6" i="9"/>
  <c r="K5" i="8"/>
  <c r="AH5" i="83"/>
  <c r="AQ5" i="83" s="1"/>
  <c r="AN4" i="77"/>
  <c r="AI4" i="77"/>
  <c r="AI4" i="59"/>
  <c r="AN4" i="59"/>
  <c r="AI4" i="57"/>
  <c r="AN4" i="57"/>
  <c r="K6" i="69"/>
  <c r="K10" i="38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R4" i="2"/>
  <c r="AN4" i="23"/>
  <c r="AI4" i="23"/>
  <c r="AR4" i="10"/>
  <c r="AI4" i="37"/>
  <c r="AN4" i="37"/>
  <c r="AR3" i="75"/>
  <c r="X5" i="96"/>
  <c r="Y5" i="96"/>
  <c r="Y5" i="78"/>
  <c r="Z5" i="78" s="1"/>
  <c r="X5" i="78"/>
  <c r="AI4" i="41"/>
  <c r="AN4" i="41"/>
  <c r="AR4" i="40"/>
  <c r="Z5" i="51"/>
  <c r="Y5" i="68"/>
  <c r="X5" i="68"/>
  <c r="AH5" i="68" s="1"/>
  <c r="AN4" i="58"/>
  <c r="AI4" i="58"/>
  <c r="K5" i="20"/>
  <c r="AQ4" i="20"/>
  <c r="Y5" i="16"/>
  <c r="Z5" i="16"/>
  <c r="X5" i="16"/>
  <c r="AH5" i="16" s="1"/>
  <c r="X5" i="95"/>
  <c r="Y5" i="95"/>
  <c r="AR3" i="15"/>
  <c r="AR3" i="58"/>
  <c r="AN4" i="15"/>
  <c r="AI4" i="15"/>
  <c r="X5" i="81"/>
  <c r="Z5" i="81" s="1"/>
  <c r="Y5" i="81"/>
  <c r="K6" i="54"/>
  <c r="AR4" i="26"/>
  <c r="Y5" i="91"/>
  <c r="X5" i="91"/>
  <c r="Z5" i="52"/>
  <c r="X5" i="52"/>
  <c r="AH5" i="52" s="1"/>
  <c r="Y5" i="52"/>
  <c r="AH5" i="40"/>
  <c r="AQ5" i="40" s="1"/>
  <c r="K6" i="17"/>
  <c r="K5" i="71"/>
  <c r="AQ4" i="71"/>
  <c r="AP4" i="71"/>
  <c r="AN4" i="71"/>
  <c r="AO4" i="71"/>
  <c r="AF5" i="5"/>
  <c r="AO5" i="5" s="1"/>
  <c r="W6" i="5"/>
  <c r="AE5" i="5"/>
  <c r="AG5" i="5"/>
  <c r="AP5" i="5" s="1"/>
  <c r="Z5" i="29"/>
  <c r="AQ5" i="67"/>
  <c r="W6" i="33"/>
  <c r="AG5" i="33"/>
  <c r="AP5" i="33" s="1"/>
  <c r="AF5" i="33"/>
  <c r="AO5" i="33" s="1"/>
  <c r="AE5" i="33"/>
  <c r="AR3" i="78"/>
  <c r="AR3" i="66"/>
  <c r="AP4" i="2"/>
  <c r="K6" i="14"/>
  <c r="AF5" i="13"/>
  <c r="AO5" i="13" s="1"/>
  <c r="W6" i="13"/>
  <c r="AE5" i="13"/>
  <c r="AG5" i="13"/>
  <c r="AP5" i="13" s="1"/>
  <c r="AF5" i="26"/>
  <c r="AO5" i="26" s="1"/>
  <c r="AE5" i="26"/>
  <c r="W6" i="26"/>
  <c r="AG5" i="26"/>
  <c r="AP5" i="26" s="1"/>
  <c r="AH5" i="87"/>
  <c r="AQ5" i="87" s="1"/>
  <c r="Z5" i="28"/>
  <c r="AR3" i="68"/>
  <c r="AQ5" i="39"/>
  <c r="K24" i="94"/>
  <c r="AR4" i="5"/>
  <c r="Y5" i="49"/>
  <c r="X5" i="49"/>
  <c r="K57" i="35"/>
  <c r="X5" i="22"/>
  <c r="Y5" i="22"/>
  <c r="W6" i="76"/>
  <c r="AG5" i="76"/>
  <c r="AP5" i="76" s="1"/>
  <c r="AF5" i="76"/>
  <c r="AO5" i="76" s="1"/>
  <c r="AE5" i="76"/>
  <c r="AO4" i="11"/>
  <c r="AR4" i="18"/>
  <c r="K6" i="6"/>
  <c r="Z5" i="50"/>
  <c r="X5" i="50"/>
  <c r="AH5" i="50" s="1"/>
  <c r="AQ5" i="50" s="1"/>
  <c r="Y5" i="50"/>
  <c r="X5" i="30"/>
  <c r="Y5" i="30"/>
  <c r="AH5" i="93"/>
  <c r="AQ5" i="93" s="1"/>
  <c r="Z5" i="57"/>
  <c r="Y5" i="57"/>
  <c r="X5" i="57"/>
  <c r="Y5" i="48"/>
  <c r="X5" i="48"/>
  <c r="AN4" i="2"/>
  <c r="AO4" i="23"/>
  <c r="Z5" i="56"/>
  <c r="Y5" i="56"/>
  <c r="X5" i="56"/>
  <c r="AH5" i="56" s="1"/>
  <c r="AQ5" i="61"/>
  <c r="Y5" i="6"/>
  <c r="X5" i="6"/>
  <c r="AH5" i="6" s="1"/>
  <c r="AQ5" i="6" s="1"/>
  <c r="K5" i="56"/>
  <c r="K5" i="4"/>
  <c r="AQ5" i="4" s="1"/>
  <c r="AQ4" i="4"/>
  <c r="AI4" i="78"/>
  <c r="AN4" i="78"/>
  <c r="K5" i="52"/>
  <c r="K9" i="32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X5" i="80"/>
  <c r="Y5" i="80"/>
  <c r="Z5" i="63"/>
  <c r="X5" i="63"/>
  <c r="AH5" i="63" s="1"/>
  <c r="AQ5" i="63" s="1"/>
  <c r="Y5" i="63"/>
  <c r="AR3" i="65"/>
  <c r="X5" i="19"/>
  <c r="AH5" i="19" s="1"/>
  <c r="AQ5" i="19" s="1"/>
  <c r="Y5" i="19"/>
  <c r="AN4" i="80"/>
  <c r="AI4" i="80"/>
  <c r="AI4" i="63"/>
  <c r="AN4" i="63"/>
  <c r="AI4" i="34"/>
  <c r="AN4" i="34"/>
  <c r="Z5" i="32"/>
  <c r="Y5" i="32"/>
  <c r="X5" i="32"/>
  <c r="K6" i="65"/>
  <c r="AI4" i="68"/>
  <c r="AN4" i="68"/>
  <c r="K6" i="59"/>
  <c r="AR4" i="33"/>
  <c r="AR3" i="23"/>
  <c r="AO4" i="15"/>
  <c r="AN4" i="85"/>
  <c r="AI4" i="85"/>
  <c r="AP4" i="20"/>
  <c r="Z5" i="10"/>
  <c r="AI4" i="52"/>
  <c r="AN4" i="52"/>
  <c r="AQ5" i="5"/>
  <c r="AR4" i="61"/>
  <c r="AR4" i="27"/>
  <c r="Y5" i="73"/>
  <c r="X5" i="73"/>
  <c r="AR4" i="9"/>
  <c r="AQ5" i="65"/>
  <c r="AH5" i="45"/>
  <c r="AQ5" i="45" s="1"/>
  <c r="AR3" i="71"/>
  <c r="Z5" i="39"/>
  <c r="AR3" i="91"/>
  <c r="Z5" i="66"/>
  <c r="Y5" i="66"/>
  <c r="X5" i="66"/>
  <c r="AI4" i="22"/>
  <c r="AN4" i="22"/>
  <c r="AR4" i="51"/>
  <c r="AN4" i="88"/>
  <c r="AI4" i="88"/>
  <c r="AP4" i="11"/>
  <c r="K28" i="48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I4" i="8"/>
  <c r="AN4" i="8"/>
  <c r="AN4" i="30"/>
  <c r="AI4" i="30"/>
  <c r="AN4" i="48"/>
  <c r="AI4" i="48"/>
  <c r="Z5" i="14"/>
  <c r="K8" i="58"/>
  <c r="AI4" i="24"/>
  <c r="AN4" i="24"/>
  <c r="AR3" i="54"/>
  <c r="Y5" i="44"/>
  <c r="X5" i="44"/>
  <c r="AP4" i="23"/>
  <c r="AO4" i="56"/>
  <c r="AN4" i="7"/>
  <c r="AI4" i="7"/>
  <c r="K6" i="70"/>
  <c r="AI4" i="6"/>
  <c r="AN4" i="6"/>
  <c r="Y5" i="54"/>
  <c r="X5" i="54"/>
  <c r="AH5" i="54" s="1"/>
  <c r="AQ5" i="54" s="1"/>
  <c r="AR3" i="69"/>
  <c r="AQ4" i="63"/>
  <c r="K7" i="78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R4" i="79"/>
  <c r="AR4" i="47"/>
  <c r="AI4" i="3"/>
  <c r="AN4" i="3"/>
  <c r="AN4" i="94"/>
  <c r="AI4" i="94"/>
  <c r="K6" i="39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K5" i="3"/>
  <c r="Y5" i="72"/>
  <c r="Z5" i="72" s="1"/>
  <c r="X5" i="72"/>
  <c r="AH5" i="72" s="1"/>
  <c r="AQ5" i="72" s="1"/>
  <c r="AR4" i="31"/>
  <c r="AP4" i="15"/>
  <c r="AG5" i="75"/>
  <c r="AP5" i="75" s="1"/>
  <c r="AF5" i="75"/>
  <c r="AO5" i="75" s="1"/>
  <c r="AE5" i="75"/>
  <c r="W6" i="75"/>
  <c r="K5" i="23"/>
  <c r="AQ4" i="23"/>
  <c r="AR4" i="87"/>
  <c r="K6" i="10"/>
  <c r="Z5" i="86"/>
  <c r="Y5" i="86"/>
  <c r="X5" i="86"/>
  <c r="AN4" i="91"/>
  <c r="AI4" i="91"/>
  <c r="AN4" i="46"/>
  <c r="AI4" i="46"/>
  <c r="Z5" i="40"/>
  <c r="AR3" i="7"/>
  <c r="AR4" i="17"/>
  <c r="AQ5" i="76"/>
  <c r="Z5" i="67"/>
  <c r="AR3" i="72"/>
  <c r="Z5" i="60"/>
  <c r="AP5" i="21"/>
  <c r="Z5" i="87"/>
  <c r="AG5" i="45"/>
  <c r="AP5" i="45" s="1"/>
  <c r="AF5" i="45"/>
  <c r="AO5" i="45" s="1"/>
  <c r="AE5" i="45"/>
  <c r="W6" i="45"/>
  <c r="AH5" i="43"/>
  <c r="AQ5" i="43" s="1"/>
  <c r="X5" i="11"/>
  <c r="AH5" i="11" s="1"/>
  <c r="Y5" i="11"/>
  <c r="AR3" i="94"/>
  <c r="AE5" i="71"/>
  <c r="W6" i="71"/>
  <c r="AG5" i="71"/>
  <c r="AP5" i="71" s="1"/>
  <c r="AF5" i="71"/>
  <c r="AO5" i="71" s="1"/>
  <c r="Z5" i="55"/>
  <c r="AR3" i="96"/>
  <c r="AR3" i="49"/>
  <c r="X5" i="42"/>
  <c r="Y5" i="42"/>
  <c r="Z5" i="93"/>
  <c r="AG5" i="82"/>
  <c r="AP5" i="82" s="1"/>
  <c r="AE5" i="82"/>
  <c r="W6" i="82"/>
  <c r="AF5" i="82"/>
  <c r="AO5" i="82" s="1"/>
  <c r="Z6" i="70"/>
  <c r="AR4" i="76"/>
  <c r="AQ5" i="47"/>
  <c r="AR3" i="20"/>
  <c r="AO4" i="24"/>
  <c r="AI4" i="44"/>
  <c r="AN4" i="44"/>
  <c r="AR3" i="67"/>
  <c r="Z5" i="23"/>
  <c r="X5" i="23"/>
  <c r="AH5" i="23" s="1"/>
  <c r="AQ5" i="23" s="1"/>
  <c r="Y5" i="23"/>
  <c r="AQ5" i="62"/>
  <c r="AO4" i="7"/>
  <c r="AR3" i="56"/>
  <c r="AH5" i="89"/>
  <c r="AQ5" i="89" s="1"/>
  <c r="AQ4" i="19"/>
  <c r="AN4" i="96"/>
  <c r="AI4" i="96"/>
  <c r="K5" i="16"/>
  <c r="AR3" i="61"/>
  <c r="AR4" i="75"/>
  <c r="Z5" i="34"/>
  <c r="Y5" i="34"/>
  <c r="X5" i="34"/>
  <c r="AR4" i="69"/>
  <c r="K5" i="60"/>
  <c r="AQ5" i="60" s="1"/>
  <c r="K8" i="1"/>
  <c r="AR3" i="64"/>
  <c r="AO4" i="3"/>
  <c r="K5" i="15"/>
  <c r="AQ4" i="15"/>
  <c r="AR3" i="46"/>
  <c r="AH5" i="1"/>
  <c r="AQ5" i="1" s="1"/>
  <c r="AQ5" i="20"/>
  <c r="AR4" i="55"/>
  <c r="X5" i="58"/>
  <c r="Y5" i="58"/>
  <c r="K12" i="49"/>
  <c r="AR4" i="28"/>
  <c r="Y5" i="94"/>
  <c r="Z5" i="94" s="1"/>
  <c r="X5" i="94"/>
  <c r="AI4" i="16"/>
  <c r="AN4" i="16"/>
  <c r="AI4" i="95"/>
  <c r="AN4" i="95"/>
  <c r="K7" i="89"/>
  <c r="Y5" i="35"/>
  <c r="X5" i="35"/>
  <c r="AN4" i="20"/>
  <c r="AN4" i="72"/>
  <c r="AI4" i="72"/>
  <c r="Z5" i="15"/>
  <c r="Y5" i="15"/>
  <c r="X5" i="15"/>
  <c r="AH5" i="15" s="1"/>
  <c r="Y5" i="64"/>
  <c r="X5" i="64"/>
  <c r="AH5" i="64" s="1"/>
  <c r="AQ5" i="64" s="1"/>
  <c r="AQ4" i="2"/>
  <c r="AR3" i="55"/>
  <c r="AR3" i="50"/>
  <c r="K5" i="11"/>
  <c r="AR3" i="57"/>
  <c r="AR4" i="43"/>
  <c r="AR3" i="70"/>
  <c r="K5" i="67"/>
  <c r="K6" i="44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I5" i="21"/>
  <c r="AN5" i="21"/>
  <c r="AI4" i="73"/>
  <c r="AN4" i="73"/>
  <c r="K5" i="51"/>
  <c r="AQ5" i="51" s="1"/>
  <c r="Y5" i="84"/>
  <c r="Z5" i="84" s="1"/>
  <c r="X5" i="84"/>
  <c r="K5" i="7"/>
  <c r="AR4" i="82"/>
  <c r="Z5" i="43"/>
  <c r="Y5" i="74"/>
  <c r="X5" i="74"/>
  <c r="Z5" i="74" s="1"/>
  <c r="K6" i="55"/>
  <c r="AI4" i="50"/>
  <c r="AN4" i="50"/>
  <c r="Z5" i="77"/>
  <c r="X5" i="77"/>
  <c r="Y5" i="77"/>
  <c r="AN4" i="42"/>
  <c r="AI4" i="42"/>
  <c r="Z5" i="25"/>
  <c r="Y5" i="25"/>
  <c r="X5" i="25"/>
  <c r="K6" i="13"/>
  <c r="AP4" i="8"/>
  <c r="AR4" i="89"/>
  <c r="AR4" i="92"/>
  <c r="AO4" i="67"/>
  <c r="K5" i="68"/>
  <c r="K5" i="12"/>
  <c r="AQ4" i="12"/>
  <c r="AP4" i="24"/>
  <c r="AO4" i="60"/>
  <c r="AN4" i="90"/>
  <c r="AI4" i="90"/>
  <c r="AI4" i="56"/>
  <c r="AN4" i="56"/>
  <c r="AP4" i="7"/>
  <c r="AQ4" i="67"/>
  <c r="K7" i="57"/>
  <c r="Z5" i="1"/>
  <c r="AG5" i="74" l="1"/>
  <c r="AP5" i="74" s="1"/>
  <c r="AF5" i="74"/>
  <c r="AO5" i="74" s="1"/>
  <c r="AE5" i="74"/>
  <c r="W6" i="74"/>
  <c r="AE5" i="84"/>
  <c r="W6" i="84"/>
  <c r="AG5" i="84"/>
  <c r="AP5" i="84" s="1"/>
  <c r="AF5" i="84"/>
  <c r="AO5" i="84" s="1"/>
  <c r="AG5" i="72"/>
  <c r="AP5" i="72" s="1"/>
  <c r="AF5" i="72"/>
  <c r="AO5" i="72" s="1"/>
  <c r="AE5" i="72"/>
  <c r="W6" i="72"/>
  <c r="AF5" i="94"/>
  <c r="AO5" i="94" s="1"/>
  <c r="W6" i="94"/>
  <c r="AE5" i="94"/>
  <c r="AG5" i="94"/>
  <c r="AP5" i="94" s="1"/>
  <c r="W6" i="78"/>
  <c r="AG5" i="78"/>
  <c r="AP5" i="78" s="1"/>
  <c r="AF5" i="78"/>
  <c r="AO5" i="78" s="1"/>
  <c r="AE5" i="78"/>
  <c r="W6" i="81"/>
  <c r="AE5" i="81"/>
  <c r="AG5" i="81"/>
  <c r="AP5" i="81" s="1"/>
  <c r="AF5" i="81"/>
  <c r="AO5" i="81" s="1"/>
  <c r="AG5" i="36"/>
  <c r="AP5" i="36" s="1"/>
  <c r="AF5" i="36"/>
  <c r="AO5" i="36" s="1"/>
  <c r="AE5" i="36"/>
  <c r="W6" i="36"/>
  <c r="K6" i="15"/>
  <c r="W6" i="34"/>
  <c r="AG5" i="34"/>
  <c r="AP5" i="34" s="1"/>
  <c r="AF5" i="34"/>
  <c r="AO5" i="34" s="1"/>
  <c r="AE5" i="34"/>
  <c r="AR4" i="78"/>
  <c r="AH5" i="95"/>
  <c r="AQ5" i="95" s="1"/>
  <c r="K7" i="69"/>
  <c r="AR4" i="49"/>
  <c r="AR4" i="36"/>
  <c r="AR4" i="86"/>
  <c r="AG5" i="8"/>
  <c r="AP5" i="8" s="1"/>
  <c r="W6" i="8"/>
  <c r="AF5" i="8"/>
  <c r="AO5" i="8" s="1"/>
  <c r="AE5" i="8"/>
  <c r="AG5" i="88"/>
  <c r="AP5" i="88" s="1"/>
  <c r="AF5" i="88"/>
  <c r="AO5" i="88" s="1"/>
  <c r="W6" i="88"/>
  <c r="AE5" i="88"/>
  <c r="AF6" i="21"/>
  <c r="AO6" i="21" s="1"/>
  <c r="W7" i="21"/>
  <c r="AE6" i="21"/>
  <c r="AG6" i="21"/>
  <c r="AP6" i="21" s="1"/>
  <c r="AI5" i="53"/>
  <c r="AN5" i="53"/>
  <c r="AI5" i="20"/>
  <c r="AN5" i="20"/>
  <c r="W6" i="1"/>
  <c r="AE5" i="1"/>
  <c r="AG5" i="1"/>
  <c r="AP5" i="1" s="1"/>
  <c r="AF5" i="1"/>
  <c r="AO5" i="1" s="1"/>
  <c r="AR4" i="56"/>
  <c r="K6" i="12"/>
  <c r="AR4" i="42"/>
  <c r="AR4" i="50"/>
  <c r="K6" i="67"/>
  <c r="AH5" i="35"/>
  <c r="AQ5" i="35" s="1"/>
  <c r="AR4" i="95"/>
  <c r="AH5" i="58"/>
  <c r="AQ5" i="58" s="1"/>
  <c r="AI5" i="71"/>
  <c r="AN5" i="71"/>
  <c r="AQ5" i="11"/>
  <c r="Z6" i="45"/>
  <c r="X6" i="45"/>
  <c r="Y6" i="45"/>
  <c r="AR4" i="46"/>
  <c r="AN5" i="75"/>
  <c r="AI5" i="75"/>
  <c r="AG5" i="14"/>
  <c r="AP5" i="14" s="1"/>
  <c r="W6" i="14"/>
  <c r="AF5" i="14"/>
  <c r="AO5" i="14" s="1"/>
  <c r="AE5" i="14"/>
  <c r="AR4" i="34"/>
  <c r="K7" i="6"/>
  <c r="K58" i="35"/>
  <c r="AE5" i="28"/>
  <c r="W6" i="28"/>
  <c r="AG5" i="28"/>
  <c r="AP5" i="28" s="1"/>
  <c r="AF5" i="28"/>
  <c r="AO5" i="28" s="1"/>
  <c r="AI5" i="33"/>
  <c r="AN5" i="33"/>
  <c r="AG5" i="29"/>
  <c r="AP5" i="29" s="1"/>
  <c r="AF5" i="29"/>
  <c r="AO5" i="29" s="1"/>
  <c r="AE5" i="29"/>
  <c r="W6" i="29"/>
  <c r="K6" i="71"/>
  <c r="AQ5" i="71"/>
  <c r="Z5" i="95"/>
  <c r="AQ5" i="68"/>
  <c r="AR4" i="84"/>
  <c r="AH5" i="85"/>
  <c r="AQ5" i="85" s="1"/>
  <c r="Z5" i="24"/>
  <c r="AR4" i="66"/>
  <c r="AI5" i="92"/>
  <c r="AN5" i="92"/>
  <c r="K7" i="21"/>
  <c r="K7" i="62"/>
  <c r="K7" i="72"/>
  <c r="X6" i="53"/>
  <c r="Y6" i="53"/>
  <c r="Z6" i="53" s="1"/>
  <c r="AO5" i="20"/>
  <c r="K7" i="64"/>
  <c r="K6" i="60"/>
  <c r="AH5" i="73"/>
  <c r="AQ5" i="73" s="1"/>
  <c r="AG5" i="38"/>
  <c r="AP5" i="38" s="1"/>
  <c r="AF5" i="38"/>
  <c r="AO5" i="38" s="1"/>
  <c r="AE5" i="38"/>
  <c r="W6" i="38"/>
  <c r="AR5" i="21"/>
  <c r="Z5" i="64"/>
  <c r="Z5" i="58"/>
  <c r="AR4" i="96"/>
  <c r="AG6" i="70"/>
  <c r="AP6" i="70" s="1"/>
  <c r="AF6" i="70"/>
  <c r="AO6" i="70" s="1"/>
  <c r="AE6" i="70"/>
  <c r="W7" i="70"/>
  <c r="AH5" i="42"/>
  <c r="AQ5" i="42" s="1"/>
  <c r="Z5" i="11"/>
  <c r="AF5" i="87"/>
  <c r="AO5" i="87" s="1"/>
  <c r="AE5" i="87"/>
  <c r="W6" i="87"/>
  <c r="AG5" i="87"/>
  <c r="AP5" i="87" s="1"/>
  <c r="K7" i="10"/>
  <c r="AR4" i="94"/>
  <c r="Z5" i="54"/>
  <c r="AR4" i="7"/>
  <c r="AH5" i="44"/>
  <c r="AQ5" i="44" s="1"/>
  <c r="AR4" i="22"/>
  <c r="Z5" i="73"/>
  <c r="K7" i="59"/>
  <c r="K7" i="65"/>
  <c r="AH5" i="80"/>
  <c r="AQ5" i="80" s="1"/>
  <c r="K6" i="52"/>
  <c r="K6" i="56"/>
  <c r="Z5" i="48"/>
  <c r="AI5" i="76"/>
  <c r="AN5" i="76"/>
  <c r="AH5" i="49"/>
  <c r="AQ5" i="49" s="1"/>
  <c r="AH5" i="91"/>
  <c r="AQ5" i="91" s="1"/>
  <c r="AR4" i="15"/>
  <c r="AQ5" i="16"/>
  <c r="K6" i="20"/>
  <c r="AR4" i="59"/>
  <c r="K7" i="9"/>
  <c r="Z5" i="85"/>
  <c r="W6" i="18"/>
  <c r="AF5" i="18"/>
  <c r="AO5" i="18" s="1"/>
  <c r="AE5" i="18"/>
  <c r="AG5" i="18"/>
  <c r="AP5" i="18" s="1"/>
  <c r="AH5" i="41"/>
  <c r="AQ5" i="41" s="1"/>
  <c r="Z6" i="89"/>
  <c r="X6" i="89"/>
  <c r="Y6" i="89"/>
  <c r="AQ5" i="7"/>
  <c r="AR4" i="25"/>
  <c r="AR4" i="74"/>
  <c r="AR4" i="81"/>
  <c r="Y6" i="20"/>
  <c r="X6" i="20"/>
  <c r="AH6" i="20" s="1"/>
  <c r="AQ6" i="20" s="1"/>
  <c r="X6" i="83"/>
  <c r="Z6" i="83" s="1"/>
  <c r="Y6" i="83"/>
  <c r="W6" i="25"/>
  <c r="AG5" i="25"/>
  <c r="AP5" i="25" s="1"/>
  <c r="AF5" i="25"/>
  <c r="AO5" i="25" s="1"/>
  <c r="AE5" i="25"/>
  <c r="AR4" i="73"/>
  <c r="Y6" i="71"/>
  <c r="X6" i="71"/>
  <c r="AH6" i="71" s="1"/>
  <c r="AQ6" i="71" s="1"/>
  <c r="AF5" i="40"/>
  <c r="AO5" i="40" s="1"/>
  <c r="W6" i="40"/>
  <c r="AG5" i="40"/>
  <c r="AP5" i="40" s="1"/>
  <c r="AE5" i="40"/>
  <c r="AG5" i="63"/>
  <c r="AP5" i="63" s="1"/>
  <c r="W6" i="63"/>
  <c r="AF5" i="63"/>
  <c r="AO5" i="63" s="1"/>
  <c r="AE5" i="63"/>
  <c r="K7" i="14"/>
  <c r="AH5" i="81"/>
  <c r="AQ5" i="81" s="1"/>
  <c r="K7" i="13"/>
  <c r="K6" i="7"/>
  <c r="K6" i="51"/>
  <c r="Z5" i="35"/>
  <c r="K9" i="1"/>
  <c r="AG5" i="93"/>
  <c r="AP5" i="93" s="1"/>
  <c r="AF5" i="93"/>
  <c r="AO5" i="93" s="1"/>
  <c r="AE5" i="93"/>
  <c r="W6" i="93"/>
  <c r="Z5" i="42"/>
  <c r="AG5" i="55"/>
  <c r="AP5" i="55" s="1"/>
  <c r="W6" i="55"/>
  <c r="AF5" i="55"/>
  <c r="AO5" i="55" s="1"/>
  <c r="AE5" i="55"/>
  <c r="AN5" i="45"/>
  <c r="AI5" i="45"/>
  <c r="AR4" i="24"/>
  <c r="AR4" i="48"/>
  <c r="AR4" i="8"/>
  <c r="AR4" i="88"/>
  <c r="AG5" i="39"/>
  <c r="AP5" i="39" s="1"/>
  <c r="AF5" i="39"/>
  <c r="AO5" i="39" s="1"/>
  <c r="AE5" i="39"/>
  <c r="W6" i="39"/>
  <c r="AH5" i="32"/>
  <c r="AQ5" i="32" s="1"/>
  <c r="Z5" i="19"/>
  <c r="Z5" i="80"/>
  <c r="Z5" i="6"/>
  <c r="AH5" i="57"/>
  <c r="AQ5" i="57" s="1"/>
  <c r="AH5" i="30"/>
  <c r="AQ5" i="30" s="1"/>
  <c r="AH5" i="22"/>
  <c r="AQ5" i="22" s="1"/>
  <c r="K25" i="94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I5" i="13"/>
  <c r="AN5" i="13"/>
  <c r="AI5" i="5"/>
  <c r="AN5" i="5"/>
  <c r="AG5" i="16"/>
  <c r="AP5" i="16" s="1"/>
  <c r="W6" i="16"/>
  <c r="AF5" i="16"/>
  <c r="AO5" i="16" s="1"/>
  <c r="AE5" i="16"/>
  <c r="Z5" i="68"/>
  <c r="AH5" i="96"/>
  <c r="AQ5" i="96" s="1"/>
  <c r="AR4" i="57"/>
  <c r="AR4" i="77"/>
  <c r="K6" i="8"/>
  <c r="AG5" i="27"/>
  <c r="AP5" i="27" s="1"/>
  <c r="AF5" i="27"/>
  <c r="AO5" i="27" s="1"/>
  <c r="AE5" i="27"/>
  <c r="W6" i="27"/>
  <c r="AG5" i="4"/>
  <c r="AP5" i="4" s="1"/>
  <c r="W6" i="4"/>
  <c r="AF5" i="4"/>
  <c r="AO5" i="4" s="1"/>
  <c r="AE5" i="4"/>
  <c r="W6" i="2"/>
  <c r="AF5" i="2"/>
  <c r="AO5" i="2" s="1"/>
  <c r="AE5" i="2"/>
  <c r="AG5" i="2"/>
  <c r="AP5" i="2" s="1"/>
  <c r="AR4" i="32"/>
  <c r="AN5" i="89"/>
  <c r="AI5" i="89"/>
  <c r="AH5" i="37"/>
  <c r="AQ5" i="37" s="1"/>
  <c r="Z5" i="7"/>
  <c r="AH5" i="90"/>
  <c r="AQ5" i="90" s="1"/>
  <c r="AI5" i="47"/>
  <c r="AN5" i="47"/>
  <c r="X6" i="61"/>
  <c r="AH6" i="61" s="1"/>
  <c r="AQ6" i="61" s="1"/>
  <c r="Y6" i="61"/>
  <c r="K8" i="66"/>
  <c r="AI5" i="12"/>
  <c r="AN5" i="12"/>
  <c r="Z6" i="31"/>
  <c r="X6" i="31"/>
  <c r="Y6" i="31"/>
  <c r="AH5" i="46"/>
  <c r="AQ5" i="46" s="1"/>
  <c r="AI5" i="9"/>
  <c r="AN5" i="9"/>
  <c r="AI5" i="79"/>
  <c r="AN5" i="79"/>
  <c r="AP5" i="20"/>
  <c r="AI5" i="83"/>
  <c r="AN5" i="83"/>
  <c r="AE5" i="15"/>
  <c r="AG5" i="15"/>
  <c r="AP5" i="15" s="1"/>
  <c r="W6" i="15"/>
  <c r="AF5" i="15"/>
  <c r="AO5" i="15" s="1"/>
  <c r="K7" i="70"/>
  <c r="K9" i="58"/>
  <c r="AR4" i="30"/>
  <c r="AG5" i="66"/>
  <c r="AP5" i="66" s="1"/>
  <c r="W6" i="66"/>
  <c r="AF5" i="66"/>
  <c r="AO5" i="66" s="1"/>
  <c r="AE5" i="66"/>
  <c r="AR4" i="90"/>
  <c r="K6" i="68"/>
  <c r="AH5" i="25"/>
  <c r="AQ5" i="25" s="1"/>
  <c r="AH5" i="77"/>
  <c r="AQ5" i="77" s="1"/>
  <c r="AG5" i="43"/>
  <c r="AP5" i="43" s="1"/>
  <c r="AF5" i="43"/>
  <c r="AO5" i="43" s="1"/>
  <c r="AE5" i="43"/>
  <c r="W6" i="43"/>
  <c r="AQ5" i="15"/>
  <c r="AR4" i="72"/>
  <c r="AR4" i="16"/>
  <c r="AH5" i="34"/>
  <c r="AQ5" i="34" s="1"/>
  <c r="Y6" i="82"/>
  <c r="X6" i="82"/>
  <c r="Z6" i="82" s="1"/>
  <c r="AQ5" i="12"/>
  <c r="AE5" i="60"/>
  <c r="AG5" i="60"/>
  <c r="AP5" i="60" s="1"/>
  <c r="AF5" i="60"/>
  <c r="AO5" i="60" s="1"/>
  <c r="W6" i="60"/>
  <c r="AG5" i="67"/>
  <c r="AP5" i="67" s="1"/>
  <c r="W6" i="67"/>
  <c r="AF5" i="67"/>
  <c r="AO5" i="67" s="1"/>
  <c r="AE5" i="67"/>
  <c r="AH5" i="86"/>
  <c r="AQ5" i="86" s="1"/>
  <c r="K6" i="23"/>
  <c r="K6" i="3"/>
  <c r="AR4" i="6"/>
  <c r="Z5" i="44"/>
  <c r="AH5" i="66"/>
  <c r="AQ5" i="66" s="1"/>
  <c r="AR4" i="52"/>
  <c r="AR4" i="68"/>
  <c r="AR4" i="63"/>
  <c r="K6" i="4"/>
  <c r="AQ5" i="56"/>
  <c r="Z5" i="30"/>
  <c r="Z5" i="22"/>
  <c r="Z5" i="49"/>
  <c r="Y6" i="26"/>
  <c r="X6" i="26"/>
  <c r="X6" i="13"/>
  <c r="AH6" i="13" s="1"/>
  <c r="AQ6" i="13" s="1"/>
  <c r="Y6" i="13"/>
  <c r="Z6" i="13" s="1"/>
  <c r="Y6" i="5"/>
  <c r="X6" i="5"/>
  <c r="AH6" i="5" s="1"/>
  <c r="AQ6" i="5" s="1"/>
  <c r="K7" i="17"/>
  <c r="AQ5" i="52"/>
  <c r="Z5" i="91"/>
  <c r="K7" i="54"/>
  <c r="AR4" i="41"/>
  <c r="Z5" i="96"/>
  <c r="AR4" i="37"/>
  <c r="AR4" i="23"/>
  <c r="K6" i="19"/>
  <c r="K7" i="5"/>
  <c r="Z5" i="41"/>
  <c r="AN5" i="62"/>
  <c r="AI5" i="62"/>
  <c r="Z5" i="90"/>
  <c r="X6" i="47"/>
  <c r="Y6" i="47"/>
  <c r="AI5" i="61"/>
  <c r="AN5" i="61"/>
  <c r="K8" i="22"/>
  <c r="AO5" i="12"/>
  <c r="AQ6" i="21"/>
  <c r="AI5" i="31"/>
  <c r="AN5" i="31"/>
  <c r="Z5" i="46"/>
  <c r="K7" i="18"/>
  <c r="K7" i="50"/>
  <c r="K6" i="63"/>
  <c r="K6" i="2"/>
  <c r="AR4" i="19"/>
  <c r="X6" i="9"/>
  <c r="AH6" i="9" s="1"/>
  <c r="AQ6" i="9" s="1"/>
  <c r="Y6" i="9"/>
  <c r="AI5" i="65"/>
  <c r="AN5" i="65"/>
  <c r="AH5" i="74"/>
  <c r="AQ5" i="74" s="1"/>
  <c r="K6" i="16"/>
  <c r="AE5" i="23"/>
  <c r="AG5" i="23"/>
  <c r="AP5" i="23" s="1"/>
  <c r="W6" i="23"/>
  <c r="AF5" i="23"/>
  <c r="AO5" i="23" s="1"/>
  <c r="AF5" i="86"/>
  <c r="AO5" i="86" s="1"/>
  <c r="AE5" i="86"/>
  <c r="AG5" i="86"/>
  <c r="AP5" i="86" s="1"/>
  <c r="W6" i="86"/>
  <c r="Y6" i="75"/>
  <c r="Z6" i="75" s="1"/>
  <c r="X6" i="75"/>
  <c r="AR4" i="3"/>
  <c r="W6" i="56"/>
  <c r="AF5" i="56"/>
  <c r="AO5" i="56" s="1"/>
  <c r="AG5" i="56"/>
  <c r="AP5" i="56" s="1"/>
  <c r="AE5" i="56"/>
  <c r="AH5" i="48"/>
  <c r="AQ5" i="48" s="1"/>
  <c r="X6" i="76"/>
  <c r="Z6" i="76" s="1"/>
  <c r="Y6" i="76"/>
  <c r="AG5" i="3"/>
  <c r="AP5" i="3" s="1"/>
  <c r="W6" i="3"/>
  <c r="AF5" i="3"/>
  <c r="AO5" i="3" s="1"/>
  <c r="AE5" i="3"/>
  <c r="X6" i="62"/>
  <c r="AH6" i="62" s="1"/>
  <c r="AQ6" i="62" s="1"/>
  <c r="Y6" i="62"/>
  <c r="Z6" i="62" s="1"/>
  <c r="AG5" i="59"/>
  <c r="AP5" i="59" s="1"/>
  <c r="W6" i="59"/>
  <c r="AF5" i="59"/>
  <c r="AO5" i="59" s="1"/>
  <c r="AE5" i="59"/>
  <c r="Y6" i="92"/>
  <c r="X6" i="92"/>
  <c r="Z6" i="92" s="1"/>
  <c r="K6" i="24"/>
  <c r="X6" i="17"/>
  <c r="AH6" i="17" s="1"/>
  <c r="AQ6" i="17" s="1"/>
  <c r="Y6" i="17"/>
  <c r="Z6" i="69"/>
  <c r="Y6" i="69"/>
  <c r="X6" i="69"/>
  <c r="AH6" i="69" s="1"/>
  <c r="AQ6" i="69" s="1"/>
  <c r="K8" i="57"/>
  <c r="W6" i="77"/>
  <c r="AF5" i="77"/>
  <c r="AO5" i="77" s="1"/>
  <c r="AE5" i="77"/>
  <c r="AG5" i="77"/>
  <c r="AP5" i="77" s="1"/>
  <c r="K7" i="55"/>
  <c r="AH5" i="84"/>
  <c r="AQ5" i="84" s="1"/>
  <c r="K6" i="11"/>
  <c r="K8" i="89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H5" i="94"/>
  <c r="AQ5" i="94" s="1"/>
  <c r="K13" i="49"/>
  <c r="AR4" i="44"/>
  <c r="AI5" i="82"/>
  <c r="AN5" i="82"/>
  <c r="AR4" i="91"/>
  <c r="W6" i="10"/>
  <c r="AF5" i="10"/>
  <c r="AO5" i="10" s="1"/>
  <c r="AE5" i="10"/>
  <c r="AG5" i="10"/>
  <c r="AP5" i="10" s="1"/>
  <c r="AR4" i="85"/>
  <c r="AG5" i="32"/>
  <c r="AP5" i="32" s="1"/>
  <c r="W6" i="32"/>
  <c r="AF5" i="32"/>
  <c r="AO5" i="32" s="1"/>
  <c r="AE5" i="32"/>
  <c r="AR4" i="80"/>
  <c r="AQ6" i="70"/>
  <c r="AG5" i="57"/>
  <c r="AP5" i="57" s="1"/>
  <c r="AE5" i="57"/>
  <c r="W6" i="57"/>
  <c r="AF5" i="57"/>
  <c r="AO5" i="57" s="1"/>
  <c r="AG5" i="50"/>
  <c r="AP5" i="50" s="1"/>
  <c r="W6" i="50"/>
  <c r="AF5" i="50"/>
  <c r="AO5" i="50" s="1"/>
  <c r="AE5" i="50"/>
  <c r="AI5" i="26"/>
  <c r="AN5" i="26"/>
  <c r="Y6" i="33"/>
  <c r="X6" i="33"/>
  <c r="AG5" i="52"/>
  <c r="AP5" i="52" s="1"/>
  <c r="W6" i="52"/>
  <c r="AF5" i="52"/>
  <c r="AO5" i="52" s="1"/>
  <c r="AE5" i="52"/>
  <c r="AR4" i="58"/>
  <c r="AG5" i="51"/>
  <c r="AP5" i="51" s="1"/>
  <c r="W6" i="51"/>
  <c r="AF5" i="51"/>
  <c r="AO5" i="51" s="1"/>
  <c r="AE5" i="51"/>
  <c r="AH5" i="78"/>
  <c r="AQ5" i="78" s="1"/>
  <c r="AR4" i="11"/>
  <c r="AR4" i="64"/>
  <c r="AR4" i="35"/>
  <c r="K7" i="61"/>
  <c r="AQ5" i="3"/>
  <c r="AR4" i="54"/>
  <c r="W6" i="37"/>
  <c r="AG5" i="37"/>
  <c r="AP5" i="37" s="1"/>
  <c r="AF5" i="37"/>
  <c r="AO5" i="37" s="1"/>
  <c r="AE5" i="37"/>
  <c r="AQ5" i="8"/>
  <c r="X6" i="12"/>
  <c r="AH6" i="12" s="1"/>
  <c r="Y6" i="12"/>
  <c r="AH5" i="88"/>
  <c r="AQ5" i="88" s="1"/>
  <c r="K8" i="53"/>
  <c r="AH5" i="36"/>
  <c r="AQ5" i="36" s="1"/>
  <c r="AI5" i="17"/>
  <c r="AN5" i="17"/>
  <c r="AI5" i="69"/>
  <c r="AN5" i="69"/>
  <c r="X6" i="79"/>
  <c r="Y6" i="79"/>
  <c r="Y6" i="65"/>
  <c r="X6" i="65"/>
  <c r="AH6" i="65" s="1"/>
  <c r="AQ6" i="65" s="1"/>
  <c r="W7" i="83" l="1"/>
  <c r="AG6" i="83"/>
  <c r="AP6" i="83" s="1"/>
  <c r="AF6" i="83"/>
  <c r="AO6" i="83" s="1"/>
  <c r="AE6" i="83"/>
  <c r="AG6" i="53"/>
  <c r="AP6" i="53" s="1"/>
  <c r="AF6" i="53"/>
  <c r="AO6" i="53" s="1"/>
  <c r="AE6" i="53"/>
  <c r="W7" i="53"/>
  <c r="W7" i="75"/>
  <c r="AG6" i="75"/>
  <c r="AP6" i="75" s="1"/>
  <c r="AF6" i="75"/>
  <c r="AO6" i="75" s="1"/>
  <c r="AE6" i="75"/>
  <c r="W7" i="82"/>
  <c r="AF6" i="82"/>
  <c r="AO6" i="82" s="1"/>
  <c r="AE6" i="82"/>
  <c r="AG6" i="82"/>
  <c r="AP6" i="82" s="1"/>
  <c r="AF6" i="92"/>
  <c r="AO6" i="92" s="1"/>
  <c r="AE6" i="92"/>
  <c r="W7" i="92"/>
  <c r="AG6" i="92"/>
  <c r="AP6" i="92" s="1"/>
  <c r="AG6" i="62"/>
  <c r="AP6" i="62" s="1"/>
  <c r="AF6" i="62"/>
  <c r="AO6" i="62" s="1"/>
  <c r="W7" i="62"/>
  <c r="AE6" i="62"/>
  <c r="AE6" i="76"/>
  <c r="W7" i="76"/>
  <c r="AG6" i="76"/>
  <c r="AP6" i="76" s="1"/>
  <c r="AF6" i="76"/>
  <c r="AO6" i="76" s="1"/>
  <c r="AF6" i="13"/>
  <c r="AO6" i="13" s="1"/>
  <c r="W7" i="13"/>
  <c r="AE6" i="13"/>
  <c r="AG6" i="13"/>
  <c r="AP6" i="13" s="1"/>
  <c r="AI5" i="37"/>
  <c r="AN5" i="37"/>
  <c r="Y6" i="57"/>
  <c r="X6" i="57"/>
  <c r="Z6" i="57" s="1"/>
  <c r="X6" i="10"/>
  <c r="Y6" i="10"/>
  <c r="Z6" i="10" s="1"/>
  <c r="AR5" i="31"/>
  <c r="K7" i="4"/>
  <c r="W7" i="31"/>
  <c r="AG6" i="31"/>
  <c r="AP6" i="31" s="1"/>
  <c r="AF6" i="31"/>
  <c r="AO6" i="31" s="1"/>
  <c r="AE6" i="31"/>
  <c r="AR5" i="89"/>
  <c r="Y6" i="4"/>
  <c r="Z6" i="4" s="1"/>
  <c r="X6" i="4"/>
  <c r="AH6" i="4" s="1"/>
  <c r="AQ6" i="4" s="1"/>
  <c r="AG5" i="68"/>
  <c r="AP5" i="68" s="1"/>
  <c r="W6" i="68"/>
  <c r="AF5" i="68"/>
  <c r="AO5" i="68" s="1"/>
  <c r="AE5" i="68"/>
  <c r="Z6" i="39"/>
  <c r="X6" i="39"/>
  <c r="Y6" i="39"/>
  <c r="K8" i="14"/>
  <c r="W7" i="45"/>
  <c r="AG6" i="45"/>
  <c r="AP6" i="45" s="1"/>
  <c r="AF6" i="45"/>
  <c r="AO6" i="45" s="1"/>
  <c r="AE6" i="45"/>
  <c r="K7" i="12"/>
  <c r="AR5" i="53"/>
  <c r="AN5" i="88"/>
  <c r="AI5" i="88"/>
  <c r="K8" i="69"/>
  <c r="X6" i="34"/>
  <c r="Z6" i="34" s="1"/>
  <c r="Y6" i="34"/>
  <c r="AI5" i="78"/>
  <c r="AN5" i="78"/>
  <c r="AI5" i="72"/>
  <c r="AN5" i="72"/>
  <c r="Z6" i="84"/>
  <c r="Y6" i="84"/>
  <c r="X6" i="84"/>
  <c r="AI5" i="52"/>
  <c r="AN5" i="52"/>
  <c r="AN5" i="50"/>
  <c r="AI5" i="50"/>
  <c r="AN5" i="57"/>
  <c r="AI5" i="57"/>
  <c r="AI5" i="77"/>
  <c r="AN5" i="77"/>
  <c r="Y6" i="3"/>
  <c r="X6" i="3"/>
  <c r="AH6" i="3" s="1"/>
  <c r="AQ6" i="3" s="1"/>
  <c r="Y6" i="56"/>
  <c r="X6" i="56"/>
  <c r="AH6" i="56" s="1"/>
  <c r="AQ6" i="56" s="1"/>
  <c r="AH6" i="75"/>
  <c r="AQ6" i="75" s="1"/>
  <c r="AN5" i="86"/>
  <c r="AI5" i="86"/>
  <c r="K8" i="50"/>
  <c r="AR5" i="62"/>
  <c r="K8" i="17"/>
  <c r="AG5" i="49"/>
  <c r="AP5" i="49" s="1"/>
  <c r="AF5" i="49"/>
  <c r="AO5" i="49" s="1"/>
  <c r="W6" i="49"/>
  <c r="AE5" i="49"/>
  <c r="AN5" i="60"/>
  <c r="AI5" i="60"/>
  <c r="K10" i="58"/>
  <c r="Y6" i="15"/>
  <c r="Z6" i="15" s="1"/>
  <c r="X6" i="15"/>
  <c r="AH6" i="15" s="1"/>
  <c r="AQ6" i="15" s="1"/>
  <c r="Y6" i="2"/>
  <c r="X6" i="2"/>
  <c r="AH6" i="2" s="1"/>
  <c r="AQ6" i="2" s="1"/>
  <c r="AN5" i="16"/>
  <c r="AI5" i="16"/>
  <c r="AR5" i="13"/>
  <c r="AG5" i="80"/>
  <c r="AP5" i="80" s="1"/>
  <c r="AF5" i="80"/>
  <c r="AO5" i="80" s="1"/>
  <c r="AE5" i="80"/>
  <c r="W6" i="80"/>
  <c r="AN5" i="39"/>
  <c r="AI5" i="39"/>
  <c r="AG5" i="42"/>
  <c r="AP5" i="42" s="1"/>
  <c r="W6" i="42"/>
  <c r="AF5" i="42"/>
  <c r="AO5" i="42" s="1"/>
  <c r="AE5" i="42"/>
  <c r="X6" i="18"/>
  <c r="Y6" i="18"/>
  <c r="Z6" i="18" s="1"/>
  <c r="K8" i="9"/>
  <c r="AR5" i="76"/>
  <c r="K8" i="59"/>
  <c r="AH6" i="53"/>
  <c r="AQ6" i="53" s="1"/>
  <c r="K8" i="62"/>
  <c r="K7" i="71"/>
  <c r="AI5" i="14"/>
  <c r="AN5" i="14"/>
  <c r="AI5" i="1"/>
  <c r="AN5" i="1"/>
  <c r="Z6" i="88"/>
  <c r="X6" i="88"/>
  <c r="Y6" i="88"/>
  <c r="Y6" i="8"/>
  <c r="Z6" i="8" s="1"/>
  <c r="X6" i="8"/>
  <c r="AH6" i="8" s="1"/>
  <c r="AQ6" i="8" s="1"/>
  <c r="Z6" i="36"/>
  <c r="X6" i="36"/>
  <c r="Y6" i="36"/>
  <c r="AN5" i="84"/>
  <c r="AI5" i="84"/>
  <c r="AE5" i="90"/>
  <c r="W6" i="90"/>
  <c r="AG5" i="90"/>
  <c r="AP5" i="90" s="1"/>
  <c r="AF5" i="90"/>
  <c r="AO5" i="90" s="1"/>
  <c r="AR5" i="45"/>
  <c r="AI5" i="25"/>
  <c r="AN5" i="25"/>
  <c r="K7" i="11"/>
  <c r="AI5" i="23"/>
  <c r="AN5" i="23"/>
  <c r="AR5" i="61"/>
  <c r="K8" i="5"/>
  <c r="AG5" i="22"/>
  <c r="AP5" i="22" s="1"/>
  <c r="W6" i="22"/>
  <c r="AF5" i="22"/>
  <c r="AO5" i="22" s="1"/>
  <c r="AE5" i="22"/>
  <c r="AF5" i="44"/>
  <c r="AO5" i="44" s="1"/>
  <c r="AE5" i="44"/>
  <c r="W6" i="44"/>
  <c r="AG5" i="44"/>
  <c r="AP5" i="44" s="1"/>
  <c r="X6" i="67"/>
  <c r="AH6" i="67" s="1"/>
  <c r="AQ6" i="67" s="1"/>
  <c r="Y6" i="67"/>
  <c r="X6" i="66"/>
  <c r="Z6" i="66" s="1"/>
  <c r="Y6" i="66"/>
  <c r="AR5" i="9"/>
  <c r="K7" i="8"/>
  <c r="AG5" i="19"/>
  <c r="AP5" i="19" s="1"/>
  <c r="W6" i="19"/>
  <c r="AF5" i="19"/>
  <c r="AO5" i="19" s="1"/>
  <c r="AE5" i="19"/>
  <c r="X6" i="93"/>
  <c r="Y6" i="93"/>
  <c r="Z6" i="93" s="1"/>
  <c r="K10" i="1"/>
  <c r="K8" i="13"/>
  <c r="AI5" i="40"/>
  <c r="AN5" i="40"/>
  <c r="Z6" i="71"/>
  <c r="W6" i="85"/>
  <c r="AG5" i="85"/>
  <c r="AP5" i="85" s="1"/>
  <c r="AF5" i="85"/>
  <c r="AO5" i="85" s="1"/>
  <c r="AE5" i="85"/>
  <c r="K7" i="52"/>
  <c r="Y6" i="87"/>
  <c r="X6" i="87"/>
  <c r="X7" i="70"/>
  <c r="AH7" i="70" s="1"/>
  <c r="AQ7" i="70" s="1"/>
  <c r="Y7" i="70"/>
  <c r="Y6" i="38"/>
  <c r="Z6" i="38" s="1"/>
  <c r="X6" i="38"/>
  <c r="AG5" i="95"/>
  <c r="AP5" i="95" s="1"/>
  <c r="W6" i="95"/>
  <c r="AF5" i="95"/>
  <c r="AO5" i="95" s="1"/>
  <c r="AE5" i="95"/>
  <c r="Y6" i="28"/>
  <c r="X6" i="28"/>
  <c r="Y6" i="1"/>
  <c r="X6" i="1"/>
  <c r="AI5" i="34"/>
  <c r="AN5" i="34"/>
  <c r="K7" i="15"/>
  <c r="AN5" i="36"/>
  <c r="AI5" i="36"/>
  <c r="AN5" i="67"/>
  <c r="AI5" i="67"/>
  <c r="AR5" i="82"/>
  <c r="K14" i="49"/>
  <c r="K9" i="57"/>
  <c r="Z6" i="17"/>
  <c r="AN5" i="59"/>
  <c r="AI5" i="59"/>
  <c r="K7" i="16"/>
  <c r="K7" i="2"/>
  <c r="K8" i="18"/>
  <c r="K8" i="54"/>
  <c r="AH6" i="26"/>
  <c r="AQ6" i="26" s="1"/>
  <c r="AG5" i="30"/>
  <c r="AP5" i="30" s="1"/>
  <c r="AF5" i="30"/>
  <c r="AO5" i="30" s="1"/>
  <c r="AE5" i="30"/>
  <c r="W6" i="30"/>
  <c r="K7" i="23"/>
  <c r="AI5" i="15"/>
  <c r="AN5" i="15"/>
  <c r="AE5" i="7"/>
  <c r="AG5" i="7"/>
  <c r="AP5" i="7" s="1"/>
  <c r="W6" i="7"/>
  <c r="AF5" i="7"/>
  <c r="AO5" i="7" s="1"/>
  <c r="X6" i="27"/>
  <c r="Y6" i="27"/>
  <c r="Y6" i="16"/>
  <c r="X6" i="16"/>
  <c r="AH6" i="16" s="1"/>
  <c r="AQ6" i="16" s="1"/>
  <c r="AR5" i="5"/>
  <c r="AN5" i="55"/>
  <c r="AI5" i="55"/>
  <c r="K7" i="51"/>
  <c r="AI5" i="63"/>
  <c r="AN5" i="63"/>
  <c r="AF5" i="48"/>
  <c r="AO5" i="48" s="1"/>
  <c r="AE5" i="48"/>
  <c r="W6" i="48"/>
  <c r="AG5" i="48"/>
  <c r="AP5" i="48" s="1"/>
  <c r="W6" i="54"/>
  <c r="AF5" i="54"/>
  <c r="AO5" i="54" s="1"/>
  <c r="AE5" i="54"/>
  <c r="AG5" i="54"/>
  <c r="AP5" i="54" s="1"/>
  <c r="AI5" i="87"/>
  <c r="AN5" i="87"/>
  <c r="AN6" i="70"/>
  <c r="AI6" i="70"/>
  <c r="AN5" i="38"/>
  <c r="AI5" i="38"/>
  <c r="K8" i="21"/>
  <c r="AR5" i="33"/>
  <c r="AI5" i="28"/>
  <c r="AN5" i="28"/>
  <c r="X6" i="14"/>
  <c r="Y6" i="14"/>
  <c r="AR5" i="71"/>
  <c r="AI6" i="21"/>
  <c r="AN6" i="21"/>
  <c r="AI5" i="81"/>
  <c r="AN5" i="81"/>
  <c r="AN5" i="94"/>
  <c r="AI5" i="94"/>
  <c r="Z6" i="74"/>
  <c r="Y6" i="74"/>
  <c r="X6" i="74"/>
  <c r="AN5" i="51"/>
  <c r="AI5" i="51"/>
  <c r="AH6" i="92"/>
  <c r="AQ6" i="92" s="1"/>
  <c r="AH6" i="76"/>
  <c r="AQ6" i="76" s="1"/>
  <c r="X6" i="23"/>
  <c r="AH6" i="23" s="1"/>
  <c r="AQ6" i="23" s="1"/>
  <c r="Y6" i="23"/>
  <c r="K9" i="66"/>
  <c r="AG5" i="6"/>
  <c r="AP5" i="6" s="1"/>
  <c r="W6" i="6"/>
  <c r="AF5" i="6"/>
  <c r="AO5" i="6" s="1"/>
  <c r="AE5" i="6"/>
  <c r="W7" i="89"/>
  <c r="AG6" i="89"/>
  <c r="AP6" i="89" s="1"/>
  <c r="AF6" i="89"/>
  <c r="AO6" i="89" s="1"/>
  <c r="AE6" i="89"/>
  <c r="AG5" i="64"/>
  <c r="AP5" i="64" s="1"/>
  <c r="W6" i="64"/>
  <c r="AF5" i="64"/>
  <c r="AO5" i="64" s="1"/>
  <c r="AE5" i="64"/>
  <c r="AR5" i="17"/>
  <c r="Z6" i="32"/>
  <c r="X6" i="32"/>
  <c r="Y6" i="32"/>
  <c r="AI5" i="10"/>
  <c r="AN5" i="10"/>
  <c r="X6" i="77"/>
  <c r="Z6" i="77" s="1"/>
  <c r="Y6" i="77"/>
  <c r="K7" i="24"/>
  <c r="AI5" i="56"/>
  <c r="AN5" i="56"/>
  <c r="W6" i="46"/>
  <c r="AG5" i="46"/>
  <c r="AP5" i="46" s="1"/>
  <c r="AF5" i="46"/>
  <c r="AO5" i="46" s="1"/>
  <c r="AE5" i="46"/>
  <c r="AH6" i="47"/>
  <c r="AQ6" i="47" s="1"/>
  <c r="AG5" i="41"/>
  <c r="AP5" i="41" s="1"/>
  <c r="AF5" i="41"/>
  <c r="AO5" i="41" s="1"/>
  <c r="W6" i="41"/>
  <c r="AE5" i="41"/>
  <c r="AG5" i="91"/>
  <c r="AP5" i="91" s="1"/>
  <c r="AF5" i="91"/>
  <c r="AO5" i="91" s="1"/>
  <c r="W6" i="91"/>
  <c r="AE5" i="91"/>
  <c r="Z6" i="26"/>
  <c r="Y6" i="60"/>
  <c r="Z6" i="60" s="1"/>
  <c r="X6" i="60"/>
  <c r="AH6" i="60" s="1"/>
  <c r="AQ6" i="60" s="1"/>
  <c r="X6" i="43"/>
  <c r="Y6" i="43"/>
  <c r="K8" i="70"/>
  <c r="AR5" i="12"/>
  <c r="Z6" i="61"/>
  <c r="AI5" i="4"/>
  <c r="AN5" i="4"/>
  <c r="AN5" i="27"/>
  <c r="AI5" i="27"/>
  <c r="AN5" i="93"/>
  <c r="AI5" i="93"/>
  <c r="Y6" i="40"/>
  <c r="X6" i="40"/>
  <c r="Y6" i="25"/>
  <c r="X6" i="25"/>
  <c r="K8" i="65"/>
  <c r="K8" i="10"/>
  <c r="K8" i="64"/>
  <c r="K8" i="72"/>
  <c r="AG5" i="24"/>
  <c r="AP5" i="24" s="1"/>
  <c r="W6" i="24"/>
  <c r="AF5" i="24"/>
  <c r="AO5" i="24" s="1"/>
  <c r="AE5" i="24"/>
  <c r="Z6" i="29"/>
  <c r="X6" i="29"/>
  <c r="Y6" i="29"/>
  <c r="K7" i="67"/>
  <c r="AR5" i="20"/>
  <c r="Y7" i="21"/>
  <c r="X7" i="21"/>
  <c r="AH7" i="21" s="1"/>
  <c r="AQ7" i="21" s="1"/>
  <c r="Y6" i="78"/>
  <c r="X6" i="78"/>
  <c r="Z6" i="78" s="1"/>
  <c r="Y6" i="94"/>
  <c r="X6" i="94"/>
  <c r="AN5" i="74"/>
  <c r="AI5" i="74"/>
  <c r="AH6" i="33"/>
  <c r="AQ6" i="33" s="1"/>
  <c r="AF6" i="69"/>
  <c r="AO6" i="69" s="1"/>
  <c r="W7" i="69"/>
  <c r="AE6" i="69"/>
  <c r="AG6" i="69"/>
  <c r="AP6" i="69" s="1"/>
  <c r="K7" i="3"/>
  <c r="AN5" i="66"/>
  <c r="AI5" i="66"/>
  <c r="AR5" i="83"/>
  <c r="AR5" i="47"/>
  <c r="AH6" i="83"/>
  <c r="AQ6" i="83" s="1"/>
  <c r="K7" i="56"/>
  <c r="K8" i="6"/>
  <c r="AR5" i="69"/>
  <c r="X6" i="51"/>
  <c r="AH6" i="51" s="1"/>
  <c r="AQ6" i="51" s="1"/>
  <c r="Y6" i="51"/>
  <c r="Z6" i="33"/>
  <c r="AN5" i="32"/>
  <c r="AI5" i="32"/>
  <c r="AH6" i="79"/>
  <c r="AQ6" i="79" s="1"/>
  <c r="AQ6" i="12"/>
  <c r="Y6" i="52"/>
  <c r="X6" i="52"/>
  <c r="AH6" i="52" s="1"/>
  <c r="AQ6" i="52" s="1"/>
  <c r="X6" i="50"/>
  <c r="Z6" i="50" s="1"/>
  <c r="Y6" i="50"/>
  <c r="Z6" i="79"/>
  <c r="K9" i="53"/>
  <c r="Z6" i="12"/>
  <c r="Y6" i="37"/>
  <c r="X6" i="37"/>
  <c r="Z6" i="65"/>
  <c r="K8" i="61"/>
  <c r="AR5" i="26"/>
  <c r="K8" i="55"/>
  <c r="X6" i="59"/>
  <c r="Y6" i="59"/>
  <c r="Z6" i="59" s="1"/>
  <c r="AN5" i="3"/>
  <c r="AI5" i="3"/>
  <c r="Y6" i="86"/>
  <c r="X6" i="86"/>
  <c r="Z6" i="86" s="1"/>
  <c r="AR5" i="65"/>
  <c r="Z6" i="9"/>
  <c r="K7" i="63"/>
  <c r="K9" i="22"/>
  <c r="Z6" i="47"/>
  <c r="K7" i="19"/>
  <c r="AE5" i="96"/>
  <c r="AG5" i="96"/>
  <c r="AP5" i="96" s="1"/>
  <c r="W6" i="96"/>
  <c r="AF5" i="96"/>
  <c r="AO5" i="96" s="1"/>
  <c r="Z6" i="5"/>
  <c r="AH6" i="82"/>
  <c r="AQ6" i="82" s="1"/>
  <c r="AI5" i="43"/>
  <c r="AN5" i="43"/>
  <c r="K7" i="68"/>
  <c r="AR5" i="79"/>
  <c r="AH6" i="31"/>
  <c r="AQ6" i="31" s="1"/>
  <c r="AI5" i="2"/>
  <c r="AN5" i="2"/>
  <c r="Y6" i="55"/>
  <c r="X6" i="55"/>
  <c r="AE5" i="35"/>
  <c r="W6" i="35"/>
  <c r="AG5" i="35"/>
  <c r="AP5" i="35" s="1"/>
  <c r="AF5" i="35"/>
  <c r="AO5" i="35" s="1"/>
  <c r="K7" i="7"/>
  <c r="Y6" i="63"/>
  <c r="Z6" i="63" s="1"/>
  <c r="X6" i="63"/>
  <c r="AH6" i="63" s="1"/>
  <c r="AQ6" i="63" s="1"/>
  <c r="Z6" i="20"/>
  <c r="AH6" i="89"/>
  <c r="AQ6" i="89" s="1"/>
  <c r="AI5" i="18"/>
  <c r="AN5" i="18"/>
  <c r="K7" i="20"/>
  <c r="AF5" i="73"/>
  <c r="AO5" i="73" s="1"/>
  <c r="AE5" i="73"/>
  <c r="AG5" i="73"/>
  <c r="AP5" i="73" s="1"/>
  <c r="W6" i="73"/>
  <c r="AG5" i="11"/>
  <c r="AP5" i="11" s="1"/>
  <c r="W6" i="11"/>
  <c r="AF5" i="11"/>
  <c r="AO5" i="11" s="1"/>
  <c r="AE5" i="11"/>
  <c r="W6" i="58"/>
  <c r="AF5" i="58"/>
  <c r="AO5" i="58" s="1"/>
  <c r="AG5" i="58"/>
  <c r="AP5" i="58" s="1"/>
  <c r="AE5" i="58"/>
  <c r="K7" i="60"/>
  <c r="AR5" i="92"/>
  <c r="AN5" i="29"/>
  <c r="AI5" i="29"/>
  <c r="K59" i="35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AR5" i="75"/>
  <c r="AH6" i="45"/>
  <c r="AQ6" i="45" s="1"/>
  <c r="AN5" i="8"/>
  <c r="AI5" i="8"/>
  <c r="X6" i="81"/>
  <c r="Z6" i="81" s="1"/>
  <c r="Y6" i="81"/>
  <c r="X6" i="72"/>
  <c r="Z6" i="72" s="1"/>
  <c r="Y6" i="72"/>
  <c r="AG6" i="86" l="1"/>
  <c r="AP6" i="86" s="1"/>
  <c r="AE6" i="86"/>
  <c r="W7" i="86"/>
  <c r="AF6" i="86"/>
  <c r="AO6" i="86" s="1"/>
  <c r="AE6" i="77"/>
  <c r="AG6" i="77"/>
  <c r="AP6" i="77" s="1"/>
  <c r="AF6" i="77"/>
  <c r="AO6" i="77" s="1"/>
  <c r="W7" i="77"/>
  <c r="AG6" i="57"/>
  <c r="AP6" i="57" s="1"/>
  <c r="AF6" i="57"/>
  <c r="AO6" i="57" s="1"/>
  <c r="AE6" i="57"/>
  <c r="W7" i="57"/>
  <c r="AF6" i="8"/>
  <c r="AO6" i="8" s="1"/>
  <c r="W7" i="8"/>
  <c r="AE6" i="8"/>
  <c r="AG6" i="8"/>
  <c r="AP6" i="8" s="1"/>
  <c r="AE6" i="34"/>
  <c r="W7" i="34"/>
  <c r="AG6" i="34"/>
  <c r="AP6" i="34" s="1"/>
  <c r="AF6" i="34"/>
  <c r="AO6" i="34" s="1"/>
  <c r="AE6" i="78"/>
  <c r="W7" i="78"/>
  <c r="AG6" i="78"/>
  <c r="AP6" i="78" s="1"/>
  <c r="AF6" i="78"/>
  <c r="AO6" i="78" s="1"/>
  <c r="AG6" i="38"/>
  <c r="AP6" i="38" s="1"/>
  <c r="AF6" i="38"/>
  <c r="AO6" i="38" s="1"/>
  <c r="AE6" i="38"/>
  <c r="W7" i="38"/>
  <c r="AF6" i="66"/>
  <c r="AO6" i="66" s="1"/>
  <c r="W7" i="66"/>
  <c r="AE6" i="66"/>
  <c r="AG6" i="66"/>
  <c r="AP6" i="66" s="1"/>
  <c r="AG6" i="4"/>
  <c r="AP6" i="4" s="1"/>
  <c r="AF6" i="4"/>
  <c r="AO6" i="4" s="1"/>
  <c r="W7" i="4"/>
  <c r="AE6" i="4"/>
  <c r="W7" i="18"/>
  <c r="AE6" i="18"/>
  <c r="AG6" i="18"/>
  <c r="AP6" i="18" s="1"/>
  <c r="AF6" i="18"/>
  <c r="AO6" i="18" s="1"/>
  <c r="AG6" i="15"/>
  <c r="AP6" i="15" s="1"/>
  <c r="AF6" i="15"/>
  <c r="AO6" i="15" s="1"/>
  <c r="W7" i="15"/>
  <c r="AE6" i="15"/>
  <c r="AG6" i="63"/>
  <c r="AP6" i="63" s="1"/>
  <c r="AF6" i="63"/>
  <c r="AO6" i="63" s="1"/>
  <c r="W7" i="63"/>
  <c r="AE6" i="63"/>
  <c r="AF6" i="59"/>
  <c r="AO6" i="59" s="1"/>
  <c r="W7" i="59"/>
  <c r="AG6" i="59"/>
  <c r="AP6" i="59" s="1"/>
  <c r="AE6" i="59"/>
  <c r="AF6" i="50"/>
  <c r="AO6" i="50" s="1"/>
  <c r="W7" i="50"/>
  <c r="AE6" i="50"/>
  <c r="AG6" i="50"/>
  <c r="AP6" i="50" s="1"/>
  <c r="W7" i="10"/>
  <c r="AE6" i="10"/>
  <c r="AG6" i="10"/>
  <c r="AP6" i="10" s="1"/>
  <c r="AF6" i="10"/>
  <c r="AO6" i="10" s="1"/>
  <c r="AF6" i="72"/>
  <c r="AO6" i="72" s="1"/>
  <c r="AE6" i="72"/>
  <c r="W7" i="72"/>
  <c r="AG6" i="72"/>
  <c r="AP6" i="72" s="1"/>
  <c r="AE6" i="81"/>
  <c r="AG6" i="81"/>
  <c r="AP6" i="81" s="1"/>
  <c r="AF6" i="81"/>
  <c r="AO6" i="81" s="1"/>
  <c r="W7" i="81"/>
  <c r="AG6" i="60"/>
  <c r="AP6" i="60" s="1"/>
  <c r="AE6" i="60"/>
  <c r="W7" i="60"/>
  <c r="AF6" i="60"/>
  <c r="AO6" i="60" s="1"/>
  <c r="W7" i="93"/>
  <c r="AG6" i="93"/>
  <c r="AP6" i="93" s="1"/>
  <c r="AF6" i="93"/>
  <c r="AO6" i="93" s="1"/>
  <c r="AE6" i="93"/>
  <c r="AE6" i="33"/>
  <c r="W7" i="33"/>
  <c r="AG6" i="33"/>
  <c r="AP6" i="33" s="1"/>
  <c r="AF6" i="33"/>
  <c r="AO6" i="33" s="1"/>
  <c r="Z6" i="6"/>
  <c r="X6" i="6"/>
  <c r="Y6" i="6"/>
  <c r="W7" i="74"/>
  <c r="AG6" i="74"/>
  <c r="AP6" i="74" s="1"/>
  <c r="AF6" i="74"/>
  <c r="AO6" i="74" s="1"/>
  <c r="AE6" i="74"/>
  <c r="AR5" i="28"/>
  <c r="W7" i="36"/>
  <c r="AG6" i="36"/>
  <c r="AP6" i="36" s="1"/>
  <c r="AF6" i="36"/>
  <c r="AO6" i="36" s="1"/>
  <c r="AE6" i="36"/>
  <c r="K8" i="12"/>
  <c r="K8" i="60"/>
  <c r="AR5" i="43"/>
  <c r="Y6" i="96"/>
  <c r="X6" i="96"/>
  <c r="AG6" i="47"/>
  <c r="AP6" i="47" s="1"/>
  <c r="AF6" i="47"/>
  <c r="AO6" i="47" s="1"/>
  <c r="W7" i="47"/>
  <c r="AE6" i="47"/>
  <c r="AH6" i="59"/>
  <c r="AQ6" i="59" s="1"/>
  <c r="K10" i="53"/>
  <c r="K9" i="6"/>
  <c r="AN5" i="24"/>
  <c r="AI5" i="24"/>
  <c r="K9" i="72"/>
  <c r="AR5" i="93"/>
  <c r="AF6" i="61"/>
  <c r="AO6" i="61" s="1"/>
  <c r="AG6" i="61"/>
  <c r="AP6" i="61" s="1"/>
  <c r="AE6" i="61"/>
  <c r="W7" i="61"/>
  <c r="Y6" i="91"/>
  <c r="Z6" i="91" s="1"/>
  <c r="X6" i="91"/>
  <c r="Y6" i="41"/>
  <c r="Z6" i="41" s="1"/>
  <c r="X6" i="41"/>
  <c r="Y6" i="46"/>
  <c r="Z6" i="46" s="1"/>
  <c r="X6" i="46"/>
  <c r="AI5" i="64"/>
  <c r="AN5" i="64"/>
  <c r="Z6" i="23"/>
  <c r="AR5" i="38"/>
  <c r="Y6" i="7"/>
  <c r="Z6" i="7" s="1"/>
  <c r="X6" i="7"/>
  <c r="AH6" i="38"/>
  <c r="AQ6" i="38" s="1"/>
  <c r="Z7" i="70"/>
  <c r="K8" i="52"/>
  <c r="X6" i="85"/>
  <c r="Y6" i="85"/>
  <c r="AR5" i="40"/>
  <c r="AH6" i="93"/>
  <c r="AQ6" i="93" s="1"/>
  <c r="K9" i="62"/>
  <c r="K9" i="59"/>
  <c r="AH6" i="18"/>
  <c r="AQ6" i="18" s="1"/>
  <c r="AN5" i="42"/>
  <c r="AI5" i="42"/>
  <c r="AR5" i="77"/>
  <c r="AI5" i="68"/>
  <c r="AN5" i="68"/>
  <c r="AI6" i="13"/>
  <c r="AN6" i="13"/>
  <c r="X7" i="76"/>
  <c r="Y7" i="76"/>
  <c r="AN6" i="62"/>
  <c r="AI6" i="62"/>
  <c r="Z7" i="92"/>
  <c r="Y7" i="92"/>
  <c r="X7" i="92"/>
  <c r="Y7" i="75"/>
  <c r="X7" i="75"/>
  <c r="AH6" i="55"/>
  <c r="AQ6" i="55" s="1"/>
  <c r="AR5" i="74"/>
  <c r="AH6" i="25"/>
  <c r="AQ6" i="25" s="1"/>
  <c r="K8" i="23"/>
  <c r="K9" i="54"/>
  <c r="Y6" i="19"/>
  <c r="Z6" i="19" s="1"/>
  <c r="X6" i="19"/>
  <c r="AI5" i="22"/>
  <c r="AN5" i="22"/>
  <c r="Y6" i="90"/>
  <c r="X6" i="90"/>
  <c r="Z6" i="90" s="1"/>
  <c r="AR5" i="39"/>
  <c r="AR5" i="60"/>
  <c r="AI6" i="82"/>
  <c r="AN6" i="82"/>
  <c r="AN5" i="11"/>
  <c r="AI5" i="11"/>
  <c r="K8" i="20"/>
  <c r="AG6" i="20"/>
  <c r="AP6" i="20" s="1"/>
  <c r="AF6" i="20"/>
  <c r="AO6" i="20" s="1"/>
  <c r="W7" i="20"/>
  <c r="AE6" i="20"/>
  <c r="AR5" i="66"/>
  <c r="K9" i="10"/>
  <c r="Z6" i="25"/>
  <c r="AR5" i="51"/>
  <c r="AR5" i="94"/>
  <c r="AI5" i="54"/>
  <c r="AN5" i="54"/>
  <c r="Y6" i="48"/>
  <c r="X6" i="48"/>
  <c r="AR5" i="63"/>
  <c r="Z6" i="16"/>
  <c r="X6" i="30"/>
  <c r="Y6" i="30"/>
  <c r="K8" i="2"/>
  <c r="AG6" i="17"/>
  <c r="AP6" i="17" s="1"/>
  <c r="AF6" i="17"/>
  <c r="AO6" i="17" s="1"/>
  <c r="W7" i="17"/>
  <c r="AE6" i="17"/>
  <c r="AH6" i="1"/>
  <c r="AQ6" i="1" s="1"/>
  <c r="AN5" i="95"/>
  <c r="AI5" i="95"/>
  <c r="AH6" i="87"/>
  <c r="AQ6" i="87" s="1"/>
  <c r="X6" i="22"/>
  <c r="Y6" i="22"/>
  <c r="AN5" i="90"/>
  <c r="AI5" i="90"/>
  <c r="AR5" i="1"/>
  <c r="Z6" i="2"/>
  <c r="AI5" i="49"/>
  <c r="AN5" i="49"/>
  <c r="Z6" i="56"/>
  <c r="AR5" i="52"/>
  <c r="AR5" i="72"/>
  <c r="AI6" i="45"/>
  <c r="AN6" i="45"/>
  <c r="Y7" i="31"/>
  <c r="Z7" i="31" s="1"/>
  <c r="X7" i="31"/>
  <c r="X7" i="13"/>
  <c r="Y7" i="13"/>
  <c r="AI6" i="76"/>
  <c r="AN6" i="76"/>
  <c r="X7" i="62"/>
  <c r="Y7" i="62"/>
  <c r="AN6" i="92"/>
  <c r="AI6" i="92"/>
  <c r="Y6" i="58"/>
  <c r="X6" i="58"/>
  <c r="AH6" i="50"/>
  <c r="AQ6" i="50" s="1"/>
  <c r="AR5" i="4"/>
  <c r="AH6" i="77"/>
  <c r="AQ6" i="77" s="1"/>
  <c r="AR5" i="87"/>
  <c r="K9" i="17"/>
  <c r="Y7" i="45"/>
  <c r="X7" i="45"/>
  <c r="AI6" i="53"/>
  <c r="AN6" i="53"/>
  <c r="Y6" i="35"/>
  <c r="X6" i="35"/>
  <c r="AR5" i="2"/>
  <c r="AF6" i="5"/>
  <c r="AO6" i="5" s="1"/>
  <c r="W7" i="5"/>
  <c r="AE6" i="5"/>
  <c r="AG6" i="5"/>
  <c r="AP6" i="5" s="1"/>
  <c r="AN5" i="96"/>
  <c r="AI5" i="96"/>
  <c r="AG6" i="9"/>
  <c r="AP6" i="9" s="1"/>
  <c r="AF6" i="9"/>
  <c r="AO6" i="9" s="1"/>
  <c r="W7" i="9"/>
  <c r="AE6" i="9"/>
  <c r="AH6" i="37"/>
  <c r="AQ6" i="37" s="1"/>
  <c r="W7" i="79"/>
  <c r="AG6" i="79"/>
  <c r="AP6" i="79" s="1"/>
  <c r="AF6" i="79"/>
  <c r="AO6" i="79" s="1"/>
  <c r="AE6" i="79"/>
  <c r="AR5" i="32"/>
  <c r="Z6" i="51"/>
  <c r="AH6" i="94"/>
  <c r="AQ6" i="94" s="1"/>
  <c r="Z6" i="24"/>
  <c r="X6" i="24"/>
  <c r="Y6" i="24"/>
  <c r="K9" i="64"/>
  <c r="AH6" i="40"/>
  <c r="AQ6" i="40" s="1"/>
  <c r="AR5" i="27"/>
  <c r="AH6" i="43"/>
  <c r="AQ6" i="43" s="1"/>
  <c r="K8" i="24"/>
  <c r="AR5" i="10"/>
  <c r="Z6" i="64"/>
  <c r="Y6" i="64"/>
  <c r="X6" i="64"/>
  <c r="Z7" i="89"/>
  <c r="Y7" i="89"/>
  <c r="X7" i="89"/>
  <c r="AH6" i="14"/>
  <c r="AQ6" i="14" s="1"/>
  <c r="AR6" i="70"/>
  <c r="AI5" i="48"/>
  <c r="AN5" i="48"/>
  <c r="AI5" i="7"/>
  <c r="AN5" i="7"/>
  <c r="AN5" i="30"/>
  <c r="AI5" i="30"/>
  <c r="K10" i="57"/>
  <c r="K8" i="15"/>
  <c r="AH6" i="28"/>
  <c r="AQ6" i="28" s="1"/>
  <c r="AI5" i="85"/>
  <c r="AN5" i="85"/>
  <c r="K9" i="13"/>
  <c r="Y6" i="44"/>
  <c r="X6" i="44"/>
  <c r="K8" i="71"/>
  <c r="Y6" i="42"/>
  <c r="X6" i="42"/>
  <c r="Z6" i="42" s="1"/>
  <c r="Y6" i="80"/>
  <c r="X6" i="80"/>
  <c r="AR5" i="16"/>
  <c r="K11" i="58"/>
  <c r="Z6" i="49"/>
  <c r="Y6" i="49"/>
  <c r="X6" i="49"/>
  <c r="K9" i="50"/>
  <c r="AR5" i="57"/>
  <c r="K9" i="69"/>
  <c r="K9" i="14"/>
  <c r="Y6" i="68"/>
  <c r="X6" i="68"/>
  <c r="Z6" i="68" s="1"/>
  <c r="Y7" i="82"/>
  <c r="X7" i="82"/>
  <c r="AI6" i="75"/>
  <c r="AN6" i="75"/>
  <c r="X7" i="83"/>
  <c r="Y7" i="83"/>
  <c r="AH6" i="81"/>
  <c r="AQ6" i="81" s="1"/>
  <c r="Z6" i="73"/>
  <c r="Y6" i="73"/>
  <c r="X6" i="73"/>
  <c r="K9" i="61"/>
  <c r="AN5" i="91"/>
  <c r="AI5" i="91"/>
  <c r="W7" i="32"/>
  <c r="AG6" i="32"/>
  <c r="AP6" i="32" s="1"/>
  <c r="AF6" i="32"/>
  <c r="AO6" i="32" s="1"/>
  <c r="AE6" i="32"/>
  <c r="AR5" i="59"/>
  <c r="AH6" i="66"/>
  <c r="AQ6" i="66" s="1"/>
  <c r="AR5" i="25"/>
  <c r="AG6" i="88"/>
  <c r="AP6" i="88" s="1"/>
  <c r="AF6" i="88"/>
  <c r="AO6" i="88" s="1"/>
  <c r="AE6" i="88"/>
  <c r="W7" i="88"/>
  <c r="W7" i="84"/>
  <c r="AF6" i="84"/>
  <c r="AO6" i="84" s="1"/>
  <c r="AG6" i="84"/>
  <c r="AP6" i="84" s="1"/>
  <c r="AE6" i="84"/>
  <c r="K8" i="63"/>
  <c r="W7" i="65"/>
  <c r="AE6" i="65"/>
  <c r="AG6" i="65"/>
  <c r="AP6" i="65" s="1"/>
  <c r="AF6" i="65"/>
  <c r="AO6" i="65" s="1"/>
  <c r="AN5" i="73"/>
  <c r="AI5" i="73"/>
  <c r="Y6" i="11"/>
  <c r="Z6" i="11" s="1"/>
  <c r="X6" i="11"/>
  <c r="AR5" i="18"/>
  <c r="AI5" i="35"/>
  <c r="AN5" i="35"/>
  <c r="K8" i="68"/>
  <c r="K10" i="22"/>
  <c r="AR5" i="3"/>
  <c r="K9" i="55"/>
  <c r="Z6" i="52"/>
  <c r="K8" i="56"/>
  <c r="AN6" i="69"/>
  <c r="AI6" i="69"/>
  <c r="Z7" i="21"/>
  <c r="K9" i="65"/>
  <c r="Z6" i="43"/>
  <c r="AG6" i="26"/>
  <c r="AP6" i="26" s="1"/>
  <c r="AF6" i="26"/>
  <c r="AO6" i="26" s="1"/>
  <c r="AE6" i="26"/>
  <c r="W7" i="26"/>
  <c r="AN5" i="46"/>
  <c r="AI5" i="46"/>
  <c r="AI5" i="6"/>
  <c r="AN5" i="6"/>
  <c r="K10" i="66"/>
  <c r="AH6" i="74"/>
  <c r="AQ6" i="74" s="1"/>
  <c r="AR6" i="21"/>
  <c r="Z6" i="14"/>
  <c r="Y6" i="54"/>
  <c r="X6" i="54"/>
  <c r="K8" i="51"/>
  <c r="AH6" i="27"/>
  <c r="AQ6" i="27" s="1"/>
  <c r="K8" i="16"/>
  <c r="AR5" i="67"/>
  <c r="Z6" i="1"/>
  <c r="Y6" i="95"/>
  <c r="Z6" i="95" s="1"/>
  <c r="X6" i="95"/>
  <c r="Z6" i="87"/>
  <c r="AN5" i="19"/>
  <c r="AI5" i="19"/>
  <c r="AI5" i="44"/>
  <c r="AN5" i="44"/>
  <c r="AR5" i="84"/>
  <c r="K9" i="9"/>
  <c r="AN5" i="80"/>
  <c r="AI5" i="80"/>
  <c r="Z6" i="3"/>
  <c r="AH6" i="84"/>
  <c r="AQ6" i="84" s="1"/>
  <c r="AR5" i="78"/>
  <c r="AI6" i="31"/>
  <c r="AN6" i="31"/>
  <c r="AH6" i="10"/>
  <c r="AQ6" i="10" s="1"/>
  <c r="AR5" i="29"/>
  <c r="K8" i="19"/>
  <c r="AH6" i="86"/>
  <c r="AQ6" i="86" s="1"/>
  <c r="AG6" i="12"/>
  <c r="AP6" i="12" s="1"/>
  <c r="AF6" i="12"/>
  <c r="AO6" i="12" s="1"/>
  <c r="W7" i="12"/>
  <c r="AE6" i="12"/>
  <c r="AH6" i="78"/>
  <c r="AQ6" i="78" s="1"/>
  <c r="W7" i="29"/>
  <c r="AG6" i="29"/>
  <c r="AP6" i="29" s="1"/>
  <c r="AF6" i="29"/>
  <c r="AO6" i="29" s="1"/>
  <c r="AE6" i="29"/>
  <c r="K9" i="70"/>
  <c r="AN5" i="41"/>
  <c r="AI5" i="41"/>
  <c r="AR5" i="56"/>
  <c r="AR5" i="15"/>
  <c r="K15" i="49"/>
  <c r="AR5" i="36"/>
  <c r="AH6" i="34"/>
  <c r="AQ6" i="34" s="1"/>
  <c r="W7" i="39"/>
  <c r="AG6" i="39"/>
  <c r="AP6" i="39" s="1"/>
  <c r="AF6" i="39"/>
  <c r="AO6" i="39" s="1"/>
  <c r="AE6" i="39"/>
  <c r="AH6" i="57"/>
  <c r="AQ6" i="57" s="1"/>
  <c r="AH6" i="72"/>
  <c r="AQ6" i="72" s="1"/>
  <c r="Z6" i="55"/>
  <c r="K8" i="3"/>
  <c r="K8" i="67"/>
  <c r="AI5" i="58"/>
  <c r="AN5" i="58"/>
  <c r="AR5" i="8"/>
  <c r="K8" i="7"/>
  <c r="Z6" i="37"/>
  <c r="Z7" i="69"/>
  <c r="Y7" i="69"/>
  <c r="X7" i="69"/>
  <c r="Z6" i="94"/>
  <c r="AH6" i="29"/>
  <c r="AQ6" i="29" s="1"/>
  <c r="Z6" i="40"/>
  <c r="AH6" i="32"/>
  <c r="AQ6" i="32" s="1"/>
  <c r="AI6" i="89"/>
  <c r="AN6" i="89"/>
  <c r="AR5" i="81"/>
  <c r="K9" i="21"/>
  <c r="AR5" i="55"/>
  <c r="Z6" i="27"/>
  <c r="K9" i="18"/>
  <c r="AR5" i="34"/>
  <c r="Z6" i="28"/>
  <c r="AG6" i="71"/>
  <c r="AP6" i="71" s="1"/>
  <c r="W7" i="71"/>
  <c r="AF6" i="71"/>
  <c r="AO6" i="71" s="1"/>
  <c r="AE6" i="71"/>
  <c r="K11" i="1"/>
  <c r="K8" i="8"/>
  <c r="Z6" i="67"/>
  <c r="K9" i="5"/>
  <c r="AR5" i="23"/>
  <c r="K8" i="11"/>
  <c r="AH6" i="36"/>
  <c r="AQ6" i="36" s="1"/>
  <c r="AH6" i="88"/>
  <c r="AQ6" i="88" s="1"/>
  <c r="AR5" i="14"/>
  <c r="AR5" i="86"/>
  <c r="AR5" i="50"/>
  <c r="AR5" i="88"/>
  <c r="AH6" i="39"/>
  <c r="AQ6" i="39" s="1"/>
  <c r="K8" i="4"/>
  <c r="AR5" i="37"/>
  <c r="X7" i="53"/>
  <c r="Y7" i="53"/>
  <c r="AI6" i="83"/>
  <c r="AN6" i="83"/>
  <c r="AG6" i="19" l="1"/>
  <c r="AP6" i="19" s="1"/>
  <c r="AF6" i="19"/>
  <c r="AO6" i="19" s="1"/>
  <c r="W7" i="19"/>
  <c r="AE6" i="19"/>
  <c r="W7" i="90"/>
  <c r="AF6" i="90"/>
  <c r="AO6" i="90" s="1"/>
  <c r="AG6" i="90"/>
  <c r="AP6" i="90" s="1"/>
  <c r="AE6" i="90"/>
  <c r="W7" i="91"/>
  <c r="AG6" i="91"/>
  <c r="AP6" i="91" s="1"/>
  <c r="AF6" i="91"/>
  <c r="AO6" i="91" s="1"/>
  <c r="AE6" i="91"/>
  <c r="AF7" i="31"/>
  <c r="AO7" i="31" s="1"/>
  <c r="W8" i="31"/>
  <c r="AE7" i="31"/>
  <c r="AG7" i="31"/>
  <c r="AP7" i="31" s="1"/>
  <c r="AG6" i="7"/>
  <c r="AP6" i="7" s="1"/>
  <c r="AF6" i="7"/>
  <c r="AO6" i="7" s="1"/>
  <c r="W7" i="7"/>
  <c r="AE6" i="7"/>
  <c r="W7" i="46"/>
  <c r="AE6" i="46"/>
  <c r="AG6" i="46"/>
  <c r="AP6" i="46" s="1"/>
  <c r="AF6" i="46"/>
  <c r="AO6" i="46" s="1"/>
  <c r="AG6" i="11"/>
  <c r="AP6" i="11" s="1"/>
  <c r="AF6" i="11"/>
  <c r="AO6" i="11" s="1"/>
  <c r="W7" i="11"/>
  <c r="AE6" i="11"/>
  <c r="AG6" i="68"/>
  <c r="AP6" i="68" s="1"/>
  <c r="AF6" i="68"/>
  <c r="AO6" i="68" s="1"/>
  <c r="W7" i="68"/>
  <c r="AE6" i="68"/>
  <c r="AE6" i="95"/>
  <c r="W7" i="95"/>
  <c r="AG6" i="95"/>
  <c r="AP6" i="95" s="1"/>
  <c r="AF6" i="95"/>
  <c r="AO6" i="95" s="1"/>
  <c r="W7" i="42"/>
  <c r="AE6" i="42"/>
  <c r="AF6" i="42"/>
  <c r="AO6" i="42" s="1"/>
  <c r="AG6" i="42"/>
  <c r="AP6" i="42" s="1"/>
  <c r="W7" i="41"/>
  <c r="AG6" i="41"/>
  <c r="AP6" i="41" s="1"/>
  <c r="AF6" i="41"/>
  <c r="AO6" i="41" s="1"/>
  <c r="AE6" i="41"/>
  <c r="K10" i="55"/>
  <c r="AG6" i="64"/>
  <c r="AP6" i="64" s="1"/>
  <c r="AF6" i="64"/>
  <c r="AO6" i="64" s="1"/>
  <c r="W7" i="64"/>
  <c r="AE6" i="64"/>
  <c r="AF6" i="24"/>
  <c r="AO6" i="24" s="1"/>
  <c r="W7" i="24"/>
  <c r="AE6" i="24"/>
  <c r="AG6" i="24"/>
  <c r="AP6" i="24" s="1"/>
  <c r="AI6" i="79"/>
  <c r="AN6" i="79"/>
  <c r="AF6" i="16"/>
  <c r="AO6" i="16" s="1"/>
  <c r="W7" i="16"/>
  <c r="AE6" i="16"/>
  <c r="AG6" i="16"/>
  <c r="AP6" i="16" s="1"/>
  <c r="AH7" i="75"/>
  <c r="AQ7" i="75" s="1"/>
  <c r="AG7" i="92"/>
  <c r="AP7" i="92" s="1"/>
  <c r="AF7" i="92"/>
  <c r="AO7" i="92" s="1"/>
  <c r="AE7" i="92"/>
  <c r="W8" i="92"/>
  <c r="AR5" i="42"/>
  <c r="K10" i="59"/>
  <c r="AI6" i="36"/>
  <c r="AN6" i="36"/>
  <c r="Y7" i="74"/>
  <c r="X7" i="74"/>
  <c r="AI6" i="10"/>
  <c r="AN6" i="10"/>
  <c r="AI6" i="59"/>
  <c r="AN6" i="59"/>
  <c r="X7" i="4"/>
  <c r="Y7" i="4"/>
  <c r="AI6" i="8"/>
  <c r="AN6" i="8"/>
  <c r="K9" i="4"/>
  <c r="Z7" i="71"/>
  <c r="Y7" i="71"/>
  <c r="X7" i="71"/>
  <c r="AG6" i="40"/>
  <c r="AP6" i="40" s="1"/>
  <c r="AE6" i="40"/>
  <c r="W7" i="40"/>
  <c r="AF6" i="40"/>
  <c r="AO6" i="40" s="1"/>
  <c r="X7" i="39"/>
  <c r="Y7" i="39"/>
  <c r="AR5" i="19"/>
  <c r="K9" i="16"/>
  <c r="K9" i="51"/>
  <c r="K11" i="66"/>
  <c r="W7" i="43"/>
  <c r="AG6" i="43"/>
  <c r="AP6" i="43" s="1"/>
  <c r="AF6" i="43"/>
  <c r="AO6" i="43" s="1"/>
  <c r="AE6" i="43"/>
  <c r="AF7" i="21"/>
  <c r="AO7" i="21" s="1"/>
  <c r="AE7" i="21"/>
  <c r="W8" i="21"/>
  <c r="AG7" i="21"/>
  <c r="AP7" i="21" s="1"/>
  <c r="AH6" i="11"/>
  <c r="AQ6" i="11" s="1"/>
  <c r="AR5" i="73"/>
  <c r="AI6" i="65"/>
  <c r="AN6" i="65"/>
  <c r="AN6" i="84"/>
  <c r="AI6" i="84"/>
  <c r="AI6" i="32"/>
  <c r="AN6" i="32"/>
  <c r="AH6" i="73"/>
  <c r="AQ6" i="73" s="1"/>
  <c r="AR6" i="75"/>
  <c r="AH6" i="49"/>
  <c r="AQ6" i="49" s="1"/>
  <c r="AR5" i="7"/>
  <c r="AH7" i="89"/>
  <c r="AQ7" i="89" s="1"/>
  <c r="AR5" i="96"/>
  <c r="AR6" i="92"/>
  <c r="AR6" i="76"/>
  <c r="W7" i="2"/>
  <c r="AE6" i="2"/>
  <c r="AG6" i="2"/>
  <c r="AP6" i="2" s="1"/>
  <c r="AF6" i="2"/>
  <c r="AO6" i="2" s="1"/>
  <c r="K9" i="2"/>
  <c r="AR5" i="54"/>
  <c r="AF6" i="25"/>
  <c r="AO6" i="25" s="1"/>
  <c r="AE6" i="25"/>
  <c r="W7" i="25"/>
  <c r="AG6" i="25"/>
  <c r="AP6" i="25" s="1"/>
  <c r="K9" i="20"/>
  <c r="AR6" i="62"/>
  <c r="AR6" i="13"/>
  <c r="K9" i="52"/>
  <c r="AG6" i="23"/>
  <c r="AP6" i="23" s="1"/>
  <c r="AF6" i="23"/>
  <c r="AO6" i="23" s="1"/>
  <c r="W7" i="23"/>
  <c r="AE6" i="23"/>
  <c r="K11" i="53"/>
  <c r="Z7" i="33"/>
  <c r="Y7" i="33"/>
  <c r="X7" i="33"/>
  <c r="Y7" i="93"/>
  <c r="X7" i="93"/>
  <c r="Z7" i="81"/>
  <c r="X7" i="81"/>
  <c r="Y7" i="81"/>
  <c r="X7" i="72"/>
  <c r="Y7" i="72"/>
  <c r="Z7" i="72" s="1"/>
  <c r="Z7" i="10"/>
  <c r="Y7" i="10"/>
  <c r="X7" i="10"/>
  <c r="X7" i="8"/>
  <c r="Y7" i="8"/>
  <c r="Z7" i="8" s="1"/>
  <c r="AF6" i="28"/>
  <c r="AO6" i="28" s="1"/>
  <c r="AE6" i="28"/>
  <c r="W7" i="28"/>
  <c r="AG6" i="28"/>
  <c r="AP6" i="28" s="1"/>
  <c r="K9" i="67"/>
  <c r="AR5" i="80"/>
  <c r="AR5" i="44"/>
  <c r="K9" i="68"/>
  <c r="K10" i="69"/>
  <c r="K9" i="23"/>
  <c r="K10" i="5"/>
  <c r="K10" i="21"/>
  <c r="AR6" i="89"/>
  <c r="W7" i="94"/>
  <c r="AG6" i="94"/>
  <c r="AP6" i="94" s="1"/>
  <c r="AF6" i="94"/>
  <c r="AO6" i="94" s="1"/>
  <c r="AE6" i="94"/>
  <c r="AF6" i="37"/>
  <c r="AO6" i="37" s="1"/>
  <c r="AE6" i="37"/>
  <c r="W7" i="37"/>
  <c r="AG6" i="37"/>
  <c r="AP6" i="37" s="1"/>
  <c r="K9" i="7"/>
  <c r="K9" i="3"/>
  <c r="X7" i="29"/>
  <c r="Y7" i="29"/>
  <c r="W7" i="1"/>
  <c r="AE6" i="1"/>
  <c r="AG6" i="1"/>
  <c r="AP6" i="1" s="1"/>
  <c r="AF6" i="1"/>
  <c r="AO6" i="1" s="1"/>
  <c r="AG6" i="14"/>
  <c r="AP6" i="14" s="1"/>
  <c r="AF6" i="14"/>
  <c r="AO6" i="14" s="1"/>
  <c r="W7" i="14"/>
  <c r="AE6" i="14"/>
  <c r="AR6" i="69"/>
  <c r="Y7" i="65"/>
  <c r="Z7" i="65" s="1"/>
  <c r="X7" i="65"/>
  <c r="X7" i="88"/>
  <c r="Y7" i="88"/>
  <c r="AH7" i="82"/>
  <c r="AQ7" i="82" s="1"/>
  <c r="AH6" i="44"/>
  <c r="AQ6" i="44" s="1"/>
  <c r="K10" i="13"/>
  <c r="K11" i="57"/>
  <c r="AR6" i="53"/>
  <c r="K10" i="17"/>
  <c r="AI6" i="17"/>
  <c r="AN6" i="17"/>
  <c r="AI6" i="20"/>
  <c r="AN6" i="20"/>
  <c r="AR5" i="11"/>
  <c r="Z7" i="75"/>
  <c r="K10" i="62"/>
  <c r="W8" i="70"/>
  <c r="AG7" i="70"/>
  <c r="AP7" i="70" s="1"/>
  <c r="AF7" i="70"/>
  <c r="AO7" i="70" s="1"/>
  <c r="AE7" i="70"/>
  <c r="AH6" i="41"/>
  <c r="AQ6" i="41" s="1"/>
  <c r="Z7" i="61"/>
  <c r="X7" i="61"/>
  <c r="Y7" i="61"/>
  <c r="AI6" i="74"/>
  <c r="AN6" i="74"/>
  <c r="AH6" i="6"/>
  <c r="AQ6" i="6" s="1"/>
  <c r="AI6" i="33"/>
  <c r="AN6" i="33"/>
  <c r="AI6" i="72"/>
  <c r="AN6" i="72"/>
  <c r="Y7" i="59"/>
  <c r="X7" i="59"/>
  <c r="Z7" i="59" s="1"/>
  <c r="AI6" i="15"/>
  <c r="AN6" i="15"/>
  <c r="AI6" i="18"/>
  <c r="AN6" i="18"/>
  <c r="Z7" i="38"/>
  <c r="Y7" i="38"/>
  <c r="X7" i="38"/>
  <c r="Z7" i="34"/>
  <c r="Y7" i="34"/>
  <c r="X7" i="34"/>
  <c r="Z7" i="77"/>
  <c r="X7" i="77"/>
  <c r="Y7" i="77"/>
  <c r="Z7" i="86"/>
  <c r="Y7" i="86"/>
  <c r="X7" i="86"/>
  <c r="AR5" i="58"/>
  <c r="AI6" i="39"/>
  <c r="AN6" i="39"/>
  <c r="AI6" i="12"/>
  <c r="AN6" i="12"/>
  <c r="AG6" i="3"/>
  <c r="AP6" i="3" s="1"/>
  <c r="AF6" i="3"/>
  <c r="AO6" i="3" s="1"/>
  <c r="W7" i="3"/>
  <c r="AE6" i="3"/>
  <c r="AH6" i="54"/>
  <c r="AQ6" i="54" s="1"/>
  <c r="AR5" i="6"/>
  <c r="Y7" i="26"/>
  <c r="X7" i="26"/>
  <c r="AG6" i="52"/>
  <c r="AP6" i="52" s="1"/>
  <c r="AF6" i="52"/>
  <c r="AO6" i="52" s="1"/>
  <c r="W7" i="52"/>
  <c r="AE6" i="52"/>
  <c r="AR5" i="35"/>
  <c r="AI6" i="88"/>
  <c r="AN6" i="88"/>
  <c r="AG6" i="73"/>
  <c r="AP6" i="73" s="1"/>
  <c r="AE6" i="73"/>
  <c r="W7" i="73"/>
  <c r="AF6" i="73"/>
  <c r="AO6" i="73" s="1"/>
  <c r="AG6" i="49"/>
  <c r="AP6" i="49" s="1"/>
  <c r="AF6" i="49"/>
  <c r="AO6" i="49" s="1"/>
  <c r="W7" i="49"/>
  <c r="AE6" i="49"/>
  <c r="AH6" i="80"/>
  <c r="AQ6" i="80" s="1"/>
  <c r="AF7" i="89"/>
  <c r="AO7" i="89" s="1"/>
  <c r="W8" i="89"/>
  <c r="AE7" i="89"/>
  <c r="AG7" i="89"/>
  <c r="AP7" i="89" s="1"/>
  <c r="K10" i="64"/>
  <c r="AG6" i="51"/>
  <c r="AP6" i="51" s="1"/>
  <c r="AF6" i="51"/>
  <c r="AO6" i="51" s="1"/>
  <c r="W7" i="51"/>
  <c r="AE6" i="51"/>
  <c r="AI6" i="9"/>
  <c r="AN6" i="9"/>
  <c r="AH6" i="35"/>
  <c r="AQ6" i="35" s="1"/>
  <c r="AH7" i="45"/>
  <c r="AQ7" i="45" s="1"/>
  <c r="AH6" i="58"/>
  <c r="AQ6" i="58" s="1"/>
  <c r="AH7" i="13"/>
  <c r="AQ7" i="13" s="1"/>
  <c r="AH6" i="22"/>
  <c r="AQ6" i="22" s="1"/>
  <c r="AR5" i="95"/>
  <c r="X7" i="17"/>
  <c r="Y7" i="17"/>
  <c r="AH6" i="30"/>
  <c r="AQ6" i="30" s="1"/>
  <c r="AH6" i="48"/>
  <c r="AQ6" i="48" s="1"/>
  <c r="K10" i="10"/>
  <c r="Z7" i="20"/>
  <c r="Y7" i="20"/>
  <c r="X7" i="20"/>
  <c r="AR5" i="68"/>
  <c r="AI6" i="61"/>
  <c r="AN6" i="61"/>
  <c r="AH6" i="96"/>
  <c r="AQ6" i="96" s="1"/>
  <c r="AG6" i="6"/>
  <c r="AP6" i="6" s="1"/>
  <c r="AF6" i="6"/>
  <c r="AO6" i="6" s="1"/>
  <c r="W7" i="6"/>
  <c r="AE6" i="6"/>
  <c r="AI6" i="93"/>
  <c r="AN6" i="93"/>
  <c r="X7" i="60"/>
  <c r="Z7" i="60" s="1"/>
  <c r="Y7" i="60"/>
  <c r="AI6" i="50"/>
  <c r="AN6" i="50"/>
  <c r="Y7" i="15"/>
  <c r="X7" i="15"/>
  <c r="Z7" i="15" s="1"/>
  <c r="X7" i="18"/>
  <c r="Y7" i="18"/>
  <c r="AN6" i="38"/>
  <c r="AI6" i="38"/>
  <c r="Y7" i="78"/>
  <c r="X7" i="78"/>
  <c r="AI6" i="34"/>
  <c r="AN6" i="34"/>
  <c r="Z7" i="57"/>
  <c r="Y7" i="57"/>
  <c r="X7" i="57"/>
  <c r="AN6" i="86"/>
  <c r="AI6" i="86"/>
  <c r="K9" i="8"/>
  <c r="AF7" i="69"/>
  <c r="AO7" i="69" s="1"/>
  <c r="AE7" i="69"/>
  <c r="W8" i="69"/>
  <c r="AG7" i="69"/>
  <c r="AP7" i="69" s="1"/>
  <c r="K9" i="19"/>
  <c r="AR5" i="46"/>
  <c r="K9" i="56"/>
  <c r="AR5" i="91"/>
  <c r="AR6" i="83"/>
  <c r="K9" i="11"/>
  <c r="W7" i="27"/>
  <c r="AG6" i="27"/>
  <c r="AP6" i="27" s="1"/>
  <c r="AF6" i="27"/>
  <c r="AO6" i="27" s="1"/>
  <c r="AE6" i="27"/>
  <c r="K10" i="70"/>
  <c r="AH7" i="53"/>
  <c r="AQ7" i="53" s="1"/>
  <c r="AG6" i="67"/>
  <c r="AP6" i="67" s="1"/>
  <c r="AF6" i="67"/>
  <c r="AO6" i="67" s="1"/>
  <c r="W7" i="67"/>
  <c r="AE6" i="67"/>
  <c r="K12" i="1"/>
  <c r="AH7" i="69"/>
  <c r="AQ7" i="69" s="1"/>
  <c r="AF6" i="55"/>
  <c r="AO6" i="55" s="1"/>
  <c r="W7" i="55"/>
  <c r="AE6" i="55"/>
  <c r="AG6" i="55"/>
  <c r="AP6" i="55" s="1"/>
  <c r="K16" i="49"/>
  <c r="AI6" i="29"/>
  <c r="AN6" i="29"/>
  <c r="Y7" i="12"/>
  <c r="Z7" i="12" s="1"/>
  <c r="X7" i="12"/>
  <c r="AR6" i="31"/>
  <c r="K10" i="9"/>
  <c r="AG6" i="87"/>
  <c r="AP6" i="87" s="1"/>
  <c r="AF6" i="87"/>
  <c r="AO6" i="87" s="1"/>
  <c r="AE6" i="87"/>
  <c r="W7" i="87"/>
  <c r="AN6" i="26"/>
  <c r="AI6" i="26"/>
  <c r="K10" i="65"/>
  <c r="K11" i="22"/>
  <c r="AH7" i="83"/>
  <c r="AQ7" i="83" s="1"/>
  <c r="Z7" i="82"/>
  <c r="K10" i="14"/>
  <c r="Z6" i="44"/>
  <c r="AR5" i="85"/>
  <c r="AR5" i="30"/>
  <c r="AR5" i="48"/>
  <c r="AH6" i="64"/>
  <c r="AQ6" i="64" s="1"/>
  <c r="K9" i="24"/>
  <c r="Y7" i="79"/>
  <c r="X7" i="79"/>
  <c r="X7" i="9"/>
  <c r="Y7" i="9"/>
  <c r="AI6" i="5"/>
  <c r="AN6" i="5"/>
  <c r="AH7" i="62"/>
  <c r="AQ7" i="62" s="1"/>
  <c r="Z7" i="13"/>
  <c r="W7" i="56"/>
  <c r="AE6" i="56"/>
  <c r="AG6" i="56"/>
  <c r="AP6" i="56" s="1"/>
  <c r="AF6" i="56"/>
  <c r="AO6" i="56" s="1"/>
  <c r="Z6" i="22"/>
  <c r="Z6" i="30"/>
  <c r="AR5" i="22"/>
  <c r="K10" i="54"/>
  <c r="AH7" i="92"/>
  <c r="AQ7" i="92" s="1"/>
  <c r="AH7" i="76"/>
  <c r="AQ7" i="76" s="1"/>
  <c r="AH6" i="85"/>
  <c r="AQ6" i="85" s="1"/>
  <c r="AR5" i="64"/>
  <c r="K10" i="72"/>
  <c r="AN6" i="47"/>
  <c r="AI6" i="47"/>
  <c r="K9" i="12"/>
  <c r="Y7" i="36"/>
  <c r="Z7" i="36" s="1"/>
  <c r="X7" i="36"/>
  <c r="AN6" i="60"/>
  <c r="AI6" i="60"/>
  <c r="Y7" i="50"/>
  <c r="Z7" i="50" s="1"/>
  <c r="X7" i="50"/>
  <c r="AN6" i="63"/>
  <c r="AI6" i="63"/>
  <c r="AI6" i="66"/>
  <c r="AN6" i="66"/>
  <c r="AI6" i="78"/>
  <c r="AN6" i="78"/>
  <c r="AN6" i="57"/>
  <c r="AI6" i="57"/>
  <c r="AR5" i="41"/>
  <c r="AH6" i="68"/>
  <c r="AQ6" i="68" s="1"/>
  <c r="K12" i="58"/>
  <c r="AH6" i="42"/>
  <c r="AQ6" i="42" s="1"/>
  <c r="K9" i="71"/>
  <c r="K9" i="15"/>
  <c r="AR5" i="49"/>
  <c r="AH6" i="90"/>
  <c r="AQ6" i="90" s="1"/>
  <c r="Z7" i="53"/>
  <c r="AN6" i="71"/>
  <c r="AI6" i="71"/>
  <c r="K10" i="18"/>
  <c r="AH6" i="95"/>
  <c r="AQ6" i="95" s="1"/>
  <c r="Z6" i="54"/>
  <c r="K9" i="63"/>
  <c r="Y7" i="84"/>
  <c r="X7" i="84"/>
  <c r="Z7" i="84" s="1"/>
  <c r="Z7" i="32"/>
  <c r="X7" i="32"/>
  <c r="Y7" i="32"/>
  <c r="K10" i="61"/>
  <c r="Z7" i="83"/>
  <c r="K10" i="50"/>
  <c r="Z6" i="80"/>
  <c r="AH6" i="24"/>
  <c r="AQ6" i="24" s="1"/>
  <c r="Z7" i="5"/>
  <c r="X7" i="5"/>
  <c r="Y7" i="5"/>
  <c r="Z6" i="35"/>
  <c r="Z7" i="45"/>
  <c r="Z6" i="58"/>
  <c r="Z7" i="62"/>
  <c r="AH7" i="31"/>
  <c r="AQ7" i="31" s="1"/>
  <c r="AR6" i="45"/>
  <c r="AR5" i="90"/>
  <c r="Z6" i="48"/>
  <c r="AR6" i="82"/>
  <c r="AH6" i="19"/>
  <c r="AQ6" i="19" s="1"/>
  <c r="Z7" i="76"/>
  <c r="Z6" i="85"/>
  <c r="AH6" i="7"/>
  <c r="AQ6" i="7" s="1"/>
  <c r="AH6" i="46"/>
  <c r="AQ6" i="46" s="1"/>
  <c r="AH6" i="91"/>
  <c r="AQ6" i="91" s="1"/>
  <c r="AR5" i="24"/>
  <c r="K10" i="6"/>
  <c r="Z7" i="47"/>
  <c r="Y7" i="47"/>
  <c r="X7" i="47"/>
  <c r="Z6" i="96"/>
  <c r="K9" i="60"/>
  <c r="AN6" i="81"/>
  <c r="AI6" i="81"/>
  <c r="Y7" i="63"/>
  <c r="X7" i="63"/>
  <c r="AI6" i="4"/>
  <c r="AN6" i="4"/>
  <c r="Y7" i="66"/>
  <c r="X7" i="66"/>
  <c r="AN6" i="77"/>
  <c r="AI6" i="77"/>
  <c r="W8" i="15" l="1"/>
  <c r="AG7" i="15"/>
  <c r="AP7" i="15" s="1"/>
  <c r="AF7" i="15"/>
  <c r="AO7" i="15" s="1"/>
  <c r="AE7" i="15"/>
  <c r="AE7" i="65"/>
  <c r="W8" i="65"/>
  <c r="AG7" i="65"/>
  <c r="AP7" i="65" s="1"/>
  <c r="AF7" i="65"/>
  <c r="AO7" i="65" s="1"/>
  <c r="W8" i="84"/>
  <c r="AE7" i="84"/>
  <c r="AG7" i="84"/>
  <c r="AP7" i="84" s="1"/>
  <c r="AF7" i="84"/>
  <c r="AO7" i="84" s="1"/>
  <c r="W8" i="36"/>
  <c r="AE7" i="36"/>
  <c r="AG7" i="36"/>
  <c r="AP7" i="36" s="1"/>
  <c r="AF7" i="36"/>
  <c r="AO7" i="36" s="1"/>
  <c r="AF7" i="8"/>
  <c r="AO7" i="8" s="1"/>
  <c r="AE7" i="8"/>
  <c r="W8" i="8"/>
  <c r="AG7" i="8"/>
  <c r="AP7" i="8" s="1"/>
  <c r="W8" i="60"/>
  <c r="AG7" i="60"/>
  <c r="AP7" i="60" s="1"/>
  <c r="AF7" i="60"/>
  <c r="AO7" i="60" s="1"/>
  <c r="AE7" i="60"/>
  <c r="AF7" i="59"/>
  <c r="AO7" i="59" s="1"/>
  <c r="AG7" i="59"/>
  <c r="AP7" i="59" s="1"/>
  <c r="AE7" i="59"/>
  <c r="W8" i="59"/>
  <c r="W8" i="12"/>
  <c r="AG7" i="12"/>
  <c r="AP7" i="12" s="1"/>
  <c r="AF7" i="12"/>
  <c r="AO7" i="12" s="1"/>
  <c r="AE7" i="12"/>
  <c r="AF7" i="50"/>
  <c r="AO7" i="50" s="1"/>
  <c r="AE7" i="50"/>
  <c r="AG7" i="50"/>
  <c r="AP7" i="50" s="1"/>
  <c r="W8" i="50"/>
  <c r="AF7" i="72"/>
  <c r="AO7" i="72" s="1"/>
  <c r="AE7" i="72"/>
  <c r="W8" i="72"/>
  <c r="AG7" i="72"/>
  <c r="AP7" i="72" s="1"/>
  <c r="W7" i="58"/>
  <c r="AE6" i="58"/>
  <c r="AG6" i="58"/>
  <c r="AP6" i="58" s="1"/>
  <c r="AF6" i="58"/>
  <c r="AO6" i="58" s="1"/>
  <c r="W7" i="54"/>
  <c r="AE6" i="54"/>
  <c r="AG6" i="54"/>
  <c r="AP6" i="54" s="1"/>
  <c r="AF6" i="54"/>
  <c r="AO6" i="54" s="1"/>
  <c r="AR6" i="38"/>
  <c r="W8" i="20"/>
  <c r="AG7" i="20"/>
  <c r="AP7" i="20" s="1"/>
  <c r="AF7" i="20"/>
  <c r="AO7" i="20" s="1"/>
  <c r="AE7" i="20"/>
  <c r="Y7" i="51"/>
  <c r="X7" i="51"/>
  <c r="AH7" i="26"/>
  <c r="AQ7" i="26" s="1"/>
  <c r="K10" i="3"/>
  <c r="AI7" i="21"/>
  <c r="AN7" i="21"/>
  <c r="X7" i="43"/>
  <c r="Y7" i="43"/>
  <c r="AN6" i="40"/>
  <c r="AI6" i="40"/>
  <c r="W8" i="71"/>
  <c r="AG7" i="71"/>
  <c r="AP7" i="71" s="1"/>
  <c r="AF7" i="71"/>
  <c r="AO7" i="71" s="1"/>
  <c r="AE7" i="71"/>
  <c r="AR6" i="8"/>
  <c r="K11" i="59"/>
  <c r="AI6" i="42"/>
  <c r="AN6" i="42"/>
  <c r="Y7" i="95"/>
  <c r="Z7" i="95" s="1"/>
  <c r="X7" i="95"/>
  <c r="AN6" i="11"/>
  <c r="AI6" i="11"/>
  <c r="AI6" i="46"/>
  <c r="AN6" i="46"/>
  <c r="Z7" i="91"/>
  <c r="Y7" i="91"/>
  <c r="X7" i="91"/>
  <c r="AF6" i="96"/>
  <c r="AO6" i="96" s="1"/>
  <c r="W7" i="96"/>
  <c r="AG6" i="96"/>
  <c r="AP6" i="96" s="1"/>
  <c r="AE6" i="96"/>
  <c r="AF7" i="5"/>
  <c r="AO7" i="5" s="1"/>
  <c r="AE7" i="5"/>
  <c r="W8" i="5"/>
  <c r="AG7" i="5"/>
  <c r="AP7" i="5" s="1"/>
  <c r="AR6" i="63"/>
  <c r="K10" i="12"/>
  <c r="AH7" i="79"/>
  <c r="AQ7" i="79" s="1"/>
  <c r="AR6" i="26"/>
  <c r="W8" i="57"/>
  <c r="AG7" i="57"/>
  <c r="AP7" i="57" s="1"/>
  <c r="AE7" i="57"/>
  <c r="AF7" i="57"/>
  <c r="AO7" i="57" s="1"/>
  <c r="AG7" i="77"/>
  <c r="AP7" i="77" s="1"/>
  <c r="AF7" i="77"/>
  <c r="AO7" i="77" s="1"/>
  <c r="AE7" i="77"/>
  <c r="W8" i="77"/>
  <c r="AG7" i="38"/>
  <c r="AP7" i="38" s="1"/>
  <c r="AF7" i="38"/>
  <c r="AO7" i="38" s="1"/>
  <c r="W8" i="38"/>
  <c r="AE7" i="38"/>
  <c r="AN7" i="70"/>
  <c r="AI7" i="70"/>
  <c r="AE7" i="10"/>
  <c r="W8" i="10"/>
  <c r="AG7" i="10"/>
  <c r="AP7" i="10" s="1"/>
  <c r="AF7" i="10"/>
  <c r="AO7" i="10" s="1"/>
  <c r="AG7" i="33"/>
  <c r="AP7" i="33" s="1"/>
  <c r="AF7" i="33"/>
  <c r="AO7" i="33" s="1"/>
  <c r="W8" i="33"/>
  <c r="AE7" i="33"/>
  <c r="K10" i="51"/>
  <c r="AR6" i="4"/>
  <c r="AR6" i="81"/>
  <c r="AH7" i="47"/>
  <c r="AQ7" i="47" s="1"/>
  <c r="W7" i="80"/>
  <c r="AG6" i="80"/>
  <c r="AP6" i="80" s="1"/>
  <c r="AF6" i="80"/>
  <c r="AO6" i="80" s="1"/>
  <c r="AE6" i="80"/>
  <c r="K10" i="71"/>
  <c r="K13" i="58"/>
  <c r="AR6" i="47"/>
  <c r="AN6" i="56"/>
  <c r="AI6" i="56"/>
  <c r="AI6" i="27"/>
  <c r="AN6" i="27"/>
  <c r="Z8" i="69"/>
  <c r="Y8" i="69"/>
  <c r="X8" i="69"/>
  <c r="AR6" i="61"/>
  <c r="AI7" i="89"/>
  <c r="AN7" i="89"/>
  <c r="Y7" i="49"/>
  <c r="X7" i="49"/>
  <c r="AN6" i="73"/>
  <c r="AI6" i="73"/>
  <c r="AN6" i="52"/>
  <c r="AI6" i="52"/>
  <c r="AR6" i="12"/>
  <c r="AH7" i="86"/>
  <c r="AQ7" i="86" s="1"/>
  <c r="AH7" i="34"/>
  <c r="AQ7" i="34" s="1"/>
  <c r="AN6" i="14"/>
  <c r="AI6" i="14"/>
  <c r="AI6" i="1"/>
  <c r="AN6" i="1"/>
  <c r="AH7" i="29"/>
  <c r="AQ7" i="29" s="1"/>
  <c r="Y7" i="37"/>
  <c r="X7" i="37"/>
  <c r="K10" i="67"/>
  <c r="AH7" i="93"/>
  <c r="AQ7" i="93" s="1"/>
  <c r="K10" i="2"/>
  <c r="AR6" i="84"/>
  <c r="AH7" i="39"/>
  <c r="AQ7" i="39" s="1"/>
  <c r="AR6" i="36"/>
  <c r="AN6" i="95"/>
  <c r="AI6" i="95"/>
  <c r="Y7" i="11"/>
  <c r="Z7" i="11"/>
  <c r="X7" i="11"/>
  <c r="AI6" i="90"/>
  <c r="AN6" i="90"/>
  <c r="AR6" i="57"/>
  <c r="W7" i="30"/>
  <c r="AG6" i="30"/>
  <c r="AP6" i="30" s="1"/>
  <c r="AF6" i="30"/>
  <c r="AO6" i="30" s="1"/>
  <c r="AE6" i="30"/>
  <c r="AN6" i="87"/>
  <c r="AI6" i="87"/>
  <c r="AR6" i="29"/>
  <c r="Z7" i="55"/>
  <c r="Y7" i="55"/>
  <c r="X7" i="55"/>
  <c r="K11" i="70"/>
  <c r="K10" i="8"/>
  <c r="AH7" i="60"/>
  <c r="AQ7" i="60" s="1"/>
  <c r="AI6" i="49"/>
  <c r="AN6" i="49"/>
  <c r="AF7" i="61"/>
  <c r="AO7" i="61" s="1"/>
  <c r="W8" i="61"/>
  <c r="AG7" i="61"/>
  <c r="AP7" i="61" s="1"/>
  <c r="AE7" i="61"/>
  <c r="K11" i="62"/>
  <c r="AR6" i="20"/>
  <c r="K11" i="17"/>
  <c r="K11" i="13"/>
  <c r="K11" i="21"/>
  <c r="K10" i="23"/>
  <c r="K10" i="68"/>
  <c r="AG7" i="81"/>
  <c r="AP7" i="81" s="1"/>
  <c r="AF7" i="81"/>
  <c r="AO7" i="81" s="1"/>
  <c r="W8" i="81"/>
  <c r="AE7" i="81"/>
  <c r="AI6" i="25"/>
  <c r="AN6" i="25"/>
  <c r="AR6" i="59"/>
  <c r="AF7" i="45"/>
  <c r="AO7" i="45" s="1"/>
  <c r="W8" i="45"/>
  <c r="AE7" i="45"/>
  <c r="AG7" i="45"/>
  <c r="AP7" i="45" s="1"/>
  <c r="AH7" i="32"/>
  <c r="AQ7" i="32" s="1"/>
  <c r="AH7" i="50"/>
  <c r="AQ7" i="50" s="1"/>
  <c r="AH7" i="36"/>
  <c r="AQ7" i="36" s="1"/>
  <c r="K11" i="54"/>
  <c r="Y7" i="56"/>
  <c r="X7" i="56"/>
  <c r="AR6" i="5"/>
  <c r="Z7" i="79"/>
  <c r="AG6" i="44"/>
  <c r="AP6" i="44" s="1"/>
  <c r="AF6" i="44"/>
  <c r="AO6" i="44" s="1"/>
  <c r="AE6" i="44"/>
  <c r="W7" i="44"/>
  <c r="K12" i="22"/>
  <c r="AH7" i="12"/>
  <c r="AQ7" i="12" s="1"/>
  <c r="K13" i="1"/>
  <c r="K10" i="11"/>
  <c r="AN7" i="69"/>
  <c r="AI7" i="69"/>
  <c r="AR6" i="86"/>
  <c r="AR6" i="34"/>
  <c r="K11" i="10"/>
  <c r="Y8" i="89"/>
  <c r="Z8" i="89" s="1"/>
  <c r="X8" i="89"/>
  <c r="Z7" i="52"/>
  <c r="Y7" i="52"/>
  <c r="X7" i="52"/>
  <c r="Z7" i="26"/>
  <c r="AN6" i="3"/>
  <c r="AI6" i="3"/>
  <c r="AR6" i="18"/>
  <c r="W8" i="75"/>
  <c r="AE7" i="75"/>
  <c r="AG7" i="75"/>
  <c r="AP7" i="75" s="1"/>
  <c r="AF7" i="75"/>
  <c r="AO7" i="75" s="1"/>
  <c r="AR6" i="17"/>
  <c r="X7" i="14"/>
  <c r="Y7" i="14"/>
  <c r="Y7" i="1"/>
  <c r="X7" i="1"/>
  <c r="Z7" i="1" s="1"/>
  <c r="Z7" i="29"/>
  <c r="AI6" i="37"/>
  <c r="AN6" i="37"/>
  <c r="Y7" i="94"/>
  <c r="X7" i="94"/>
  <c r="AH7" i="8"/>
  <c r="AQ7" i="8" s="1"/>
  <c r="AH7" i="72"/>
  <c r="AQ7" i="72" s="1"/>
  <c r="K10" i="20"/>
  <c r="AI6" i="43"/>
  <c r="AN6" i="43"/>
  <c r="Z7" i="39"/>
  <c r="AR6" i="10"/>
  <c r="AR6" i="79"/>
  <c r="AI6" i="64"/>
  <c r="AN6" i="64"/>
  <c r="K11" i="55"/>
  <c r="X7" i="41"/>
  <c r="Y7" i="41"/>
  <c r="Y7" i="42"/>
  <c r="X7" i="42"/>
  <c r="AN6" i="68"/>
  <c r="AI6" i="68"/>
  <c r="Z7" i="46"/>
  <c r="Y7" i="46"/>
  <c r="X7" i="46"/>
  <c r="AI6" i="91"/>
  <c r="AN6" i="91"/>
  <c r="AN6" i="19"/>
  <c r="AI6" i="19"/>
  <c r="AE6" i="85"/>
  <c r="W7" i="85"/>
  <c r="AG6" i="85"/>
  <c r="AP6" i="85" s="1"/>
  <c r="AF6" i="85"/>
  <c r="AO6" i="85" s="1"/>
  <c r="AR6" i="78"/>
  <c r="K11" i="72"/>
  <c r="AG6" i="22"/>
  <c r="AP6" i="22" s="1"/>
  <c r="AF6" i="22"/>
  <c r="AO6" i="22" s="1"/>
  <c r="W7" i="22"/>
  <c r="AE6" i="22"/>
  <c r="AF7" i="13"/>
  <c r="AO7" i="13" s="1"/>
  <c r="AE7" i="13"/>
  <c r="W8" i="13"/>
  <c r="AG7" i="13"/>
  <c r="AP7" i="13" s="1"/>
  <c r="K17" i="49"/>
  <c r="AN6" i="67"/>
  <c r="AI6" i="67"/>
  <c r="K10" i="19"/>
  <c r="AH7" i="78"/>
  <c r="AQ7" i="78" s="1"/>
  <c r="AH7" i="18"/>
  <c r="AQ7" i="18" s="1"/>
  <c r="AR6" i="50"/>
  <c r="AR6" i="93"/>
  <c r="AH7" i="17"/>
  <c r="AQ7" i="17" s="1"/>
  <c r="Y7" i="3"/>
  <c r="Z7" i="3"/>
  <c r="X7" i="3"/>
  <c r="AR6" i="39"/>
  <c r="AG7" i="86"/>
  <c r="AP7" i="86" s="1"/>
  <c r="W8" i="86"/>
  <c r="AF7" i="86"/>
  <c r="AO7" i="86" s="1"/>
  <c r="AE7" i="86"/>
  <c r="AG7" i="34"/>
  <c r="AP7" i="34" s="1"/>
  <c r="AF7" i="34"/>
  <c r="AO7" i="34" s="1"/>
  <c r="W8" i="34"/>
  <c r="AE7" i="34"/>
  <c r="AR6" i="72"/>
  <c r="AR6" i="74"/>
  <c r="Z8" i="70"/>
  <c r="Y8" i="70"/>
  <c r="X8" i="70"/>
  <c r="AH7" i="88"/>
  <c r="AQ7" i="88" s="1"/>
  <c r="K11" i="5"/>
  <c r="K11" i="69"/>
  <c r="Z7" i="93"/>
  <c r="K12" i="53"/>
  <c r="K10" i="16"/>
  <c r="K10" i="4"/>
  <c r="AH7" i="4"/>
  <c r="AQ7" i="4" s="1"/>
  <c r="AH7" i="74"/>
  <c r="AQ7" i="74" s="1"/>
  <c r="Z7" i="64"/>
  <c r="Y7" i="64"/>
  <c r="X7" i="64"/>
  <c r="Z7" i="68"/>
  <c r="Y7" i="68"/>
  <c r="X7" i="68"/>
  <c r="AI6" i="7"/>
  <c r="AN6" i="7"/>
  <c r="AI7" i="31"/>
  <c r="AN7" i="31"/>
  <c r="Y7" i="19"/>
  <c r="Z7" i="19" s="1"/>
  <c r="X7" i="19"/>
  <c r="AG7" i="76"/>
  <c r="AP7" i="76" s="1"/>
  <c r="AF7" i="76"/>
  <c r="AO7" i="76" s="1"/>
  <c r="W8" i="76"/>
  <c r="AE7" i="76"/>
  <c r="AF7" i="83"/>
  <c r="AO7" i="83" s="1"/>
  <c r="W8" i="83"/>
  <c r="AE7" i="83"/>
  <c r="AG7" i="83"/>
  <c r="AP7" i="83" s="1"/>
  <c r="K10" i="63"/>
  <c r="K11" i="18"/>
  <c r="AH7" i="9"/>
  <c r="AQ7" i="9" s="1"/>
  <c r="K11" i="14"/>
  <c r="K11" i="9"/>
  <c r="Z7" i="67"/>
  <c r="Y7" i="67"/>
  <c r="X7" i="67"/>
  <c r="AH7" i="57"/>
  <c r="AQ7" i="57" s="1"/>
  <c r="Z7" i="78"/>
  <c r="Z7" i="18"/>
  <c r="AN6" i="6"/>
  <c r="AI6" i="6"/>
  <c r="AH7" i="20"/>
  <c r="AQ7" i="20" s="1"/>
  <c r="Z7" i="17"/>
  <c r="AR6" i="9"/>
  <c r="K11" i="64"/>
  <c r="AR6" i="88"/>
  <c r="AH7" i="38"/>
  <c r="AQ7" i="38" s="1"/>
  <c r="AR6" i="15"/>
  <c r="K12" i="57"/>
  <c r="Z7" i="88"/>
  <c r="K10" i="7"/>
  <c r="AI6" i="94"/>
  <c r="AN6" i="94"/>
  <c r="Z7" i="28"/>
  <c r="Y7" i="28"/>
  <c r="X7" i="28"/>
  <c r="AH7" i="10"/>
  <c r="AQ7" i="10" s="1"/>
  <c r="AH7" i="33"/>
  <c r="AQ7" i="33" s="1"/>
  <c r="AI6" i="23"/>
  <c r="AN6" i="23"/>
  <c r="K10" i="52"/>
  <c r="AI6" i="2"/>
  <c r="AN6" i="2"/>
  <c r="AR6" i="65"/>
  <c r="K12" i="66"/>
  <c r="AH7" i="71"/>
  <c r="AQ7" i="71" s="1"/>
  <c r="Z7" i="4"/>
  <c r="Z8" i="92"/>
  <c r="Y8" i="92"/>
  <c r="X8" i="92"/>
  <c r="AI6" i="16"/>
  <c r="AN6" i="16"/>
  <c r="AI6" i="24"/>
  <c r="AN6" i="24"/>
  <c r="AI6" i="41"/>
  <c r="AN6" i="41"/>
  <c r="Z7" i="7"/>
  <c r="Y7" i="7"/>
  <c r="X7" i="7"/>
  <c r="Z8" i="31"/>
  <c r="Y8" i="31"/>
  <c r="X8" i="31"/>
  <c r="AH7" i="66"/>
  <c r="AQ7" i="66" s="1"/>
  <c r="AH7" i="63"/>
  <c r="AQ7" i="63" s="1"/>
  <c r="AF7" i="47"/>
  <c r="AO7" i="47" s="1"/>
  <c r="AG7" i="47"/>
  <c r="AP7" i="47" s="1"/>
  <c r="W8" i="47"/>
  <c r="AE7" i="47"/>
  <c r="AF6" i="35"/>
  <c r="AO6" i="35" s="1"/>
  <c r="AE6" i="35"/>
  <c r="W7" i="35"/>
  <c r="AG6" i="35"/>
  <c r="AP6" i="35" s="1"/>
  <c r="K11" i="50"/>
  <c r="AF7" i="32"/>
  <c r="AO7" i="32" s="1"/>
  <c r="W8" i="32"/>
  <c r="AE7" i="32"/>
  <c r="AG7" i="32"/>
  <c r="AP7" i="32" s="1"/>
  <c r="W8" i="53"/>
  <c r="AG7" i="53"/>
  <c r="AP7" i="53" s="1"/>
  <c r="AF7" i="53"/>
  <c r="AO7" i="53" s="1"/>
  <c r="AE7" i="53"/>
  <c r="AR6" i="77"/>
  <c r="Z7" i="66"/>
  <c r="Z7" i="63"/>
  <c r="K10" i="60"/>
  <c r="K11" i="6"/>
  <c r="AG6" i="48"/>
  <c r="AP6" i="48" s="1"/>
  <c r="AF6" i="48"/>
  <c r="AO6" i="48" s="1"/>
  <c r="AE6" i="48"/>
  <c r="W7" i="48"/>
  <c r="W8" i="62"/>
  <c r="AG7" i="62"/>
  <c r="AP7" i="62" s="1"/>
  <c r="AF7" i="62"/>
  <c r="AO7" i="62" s="1"/>
  <c r="AE7" i="62"/>
  <c r="AH7" i="5"/>
  <c r="AQ7" i="5" s="1"/>
  <c r="K11" i="61"/>
  <c r="AH7" i="84"/>
  <c r="AQ7" i="84" s="1"/>
  <c r="AR6" i="71"/>
  <c r="K10" i="15"/>
  <c r="AR6" i="66"/>
  <c r="AR6" i="60"/>
  <c r="Z7" i="9"/>
  <c r="K10" i="24"/>
  <c r="AF7" i="82"/>
  <c r="AO7" i="82" s="1"/>
  <c r="W8" i="82"/>
  <c r="AE7" i="82"/>
  <c r="AG7" i="82"/>
  <c r="AP7" i="82" s="1"/>
  <c r="K11" i="65"/>
  <c r="Z7" i="87"/>
  <c r="Y7" i="87"/>
  <c r="X7" i="87"/>
  <c r="AI6" i="55"/>
  <c r="AN6" i="55"/>
  <c r="Z7" i="27"/>
  <c r="Y7" i="27"/>
  <c r="X7" i="27"/>
  <c r="K10" i="56"/>
  <c r="AH7" i="15"/>
  <c r="AQ7" i="15" s="1"/>
  <c r="Y7" i="6"/>
  <c r="X7" i="6"/>
  <c r="AN6" i="51"/>
  <c r="AI6" i="51"/>
  <c r="Y7" i="73"/>
  <c r="Z7" i="73" s="1"/>
  <c r="X7" i="73"/>
  <c r="AH7" i="77"/>
  <c r="AQ7" i="77" s="1"/>
  <c r="AH7" i="59"/>
  <c r="AQ7" i="59" s="1"/>
  <c r="AR6" i="33"/>
  <c r="AH7" i="61"/>
  <c r="AQ7" i="61" s="1"/>
  <c r="AH7" i="65"/>
  <c r="AQ7" i="65" s="1"/>
  <c r="AI6" i="28"/>
  <c r="AN6" i="28"/>
  <c r="AH7" i="81"/>
  <c r="AQ7" i="81" s="1"/>
  <c r="Y7" i="23"/>
  <c r="Z7" i="23" s="1"/>
  <c r="X7" i="23"/>
  <c r="Y7" i="25"/>
  <c r="X7" i="25"/>
  <c r="Z7" i="25" s="1"/>
  <c r="Z7" i="2"/>
  <c r="X7" i="2"/>
  <c r="Y7" i="2"/>
  <c r="AR6" i="32"/>
  <c r="Z8" i="21"/>
  <c r="Y8" i="21"/>
  <c r="X8" i="21"/>
  <c r="Z7" i="40"/>
  <c r="X7" i="40"/>
  <c r="Y7" i="40"/>
  <c r="Z7" i="74"/>
  <c r="AN7" i="92"/>
  <c r="AI7" i="92"/>
  <c r="Z7" i="16"/>
  <c r="X7" i="16"/>
  <c r="Y7" i="16"/>
  <c r="Z7" i="24"/>
  <c r="Y7" i="24"/>
  <c r="X7" i="24"/>
  <c r="Z7" i="90"/>
  <c r="X7" i="90"/>
  <c r="Y7" i="90"/>
  <c r="AG7" i="25" l="1"/>
  <c r="AP7" i="25" s="1"/>
  <c r="AF7" i="25"/>
  <c r="AO7" i="25" s="1"/>
  <c r="W8" i="25"/>
  <c r="AE7" i="25"/>
  <c r="AF7" i="73"/>
  <c r="AO7" i="73" s="1"/>
  <c r="AE7" i="73"/>
  <c r="W8" i="73"/>
  <c r="AG7" i="73"/>
  <c r="AP7" i="73" s="1"/>
  <c r="W8" i="19"/>
  <c r="AG7" i="19"/>
  <c r="AP7" i="19" s="1"/>
  <c r="AF7" i="19"/>
  <c r="AO7" i="19" s="1"/>
  <c r="AE7" i="19"/>
  <c r="AG7" i="95"/>
  <c r="AP7" i="95" s="1"/>
  <c r="AF7" i="95"/>
  <c r="AO7" i="95" s="1"/>
  <c r="AE7" i="95"/>
  <c r="W8" i="95"/>
  <c r="W8" i="23"/>
  <c r="AG7" i="23"/>
  <c r="AP7" i="23" s="1"/>
  <c r="AF7" i="23"/>
  <c r="AO7" i="23" s="1"/>
  <c r="AE7" i="23"/>
  <c r="AF8" i="89"/>
  <c r="AO8" i="89" s="1"/>
  <c r="AE8" i="89"/>
  <c r="W9" i="89"/>
  <c r="AG8" i="89"/>
  <c r="AP8" i="89" s="1"/>
  <c r="W8" i="1"/>
  <c r="AE7" i="1"/>
  <c r="AG7" i="1"/>
  <c r="AP7" i="1" s="1"/>
  <c r="AF7" i="1"/>
  <c r="AO7" i="1" s="1"/>
  <c r="W8" i="68"/>
  <c r="AG7" i="68"/>
  <c r="AP7" i="68" s="1"/>
  <c r="AF7" i="68"/>
  <c r="AO7" i="68" s="1"/>
  <c r="AE7" i="68"/>
  <c r="K13" i="53"/>
  <c r="AH7" i="94"/>
  <c r="AQ7" i="94" s="1"/>
  <c r="AR6" i="25"/>
  <c r="X8" i="61"/>
  <c r="Y8" i="61"/>
  <c r="AF7" i="55"/>
  <c r="AO7" i="55" s="1"/>
  <c r="AE7" i="55"/>
  <c r="W8" i="55"/>
  <c r="AG7" i="55"/>
  <c r="AP7" i="55" s="1"/>
  <c r="K11" i="2"/>
  <c r="AR7" i="70"/>
  <c r="Z8" i="5"/>
  <c r="Y8" i="5"/>
  <c r="X8" i="5"/>
  <c r="W8" i="91"/>
  <c r="AE7" i="91"/>
  <c r="AG7" i="91"/>
  <c r="AP7" i="91" s="1"/>
  <c r="AF7" i="91"/>
  <c r="AO7" i="91" s="1"/>
  <c r="AR6" i="40"/>
  <c r="AR7" i="21"/>
  <c r="AI7" i="72"/>
  <c r="AN7" i="72"/>
  <c r="AI7" i="59"/>
  <c r="AN7" i="59"/>
  <c r="Y8" i="60"/>
  <c r="X8" i="60"/>
  <c r="Y7" i="48"/>
  <c r="X7" i="48"/>
  <c r="AI7" i="53"/>
  <c r="AN7" i="53"/>
  <c r="AG7" i="28"/>
  <c r="AP7" i="28" s="1"/>
  <c r="AF7" i="28"/>
  <c r="AO7" i="28" s="1"/>
  <c r="W8" i="28"/>
  <c r="AE7" i="28"/>
  <c r="K12" i="72"/>
  <c r="AH7" i="42"/>
  <c r="AQ7" i="42" s="1"/>
  <c r="Y8" i="75"/>
  <c r="Z8" i="75" s="1"/>
  <c r="X8" i="75"/>
  <c r="AN6" i="44"/>
  <c r="AI6" i="44"/>
  <c r="AR6" i="73"/>
  <c r="AR7" i="89"/>
  <c r="W9" i="69"/>
  <c r="AG8" i="69"/>
  <c r="AP8" i="69" s="1"/>
  <c r="AF8" i="69"/>
  <c r="AO8" i="69" s="1"/>
  <c r="AE8" i="69"/>
  <c r="AR6" i="56"/>
  <c r="K14" i="58"/>
  <c r="Y8" i="57"/>
  <c r="Z8" i="57" s="1"/>
  <c r="X8" i="57"/>
  <c r="AI7" i="65"/>
  <c r="AN7" i="65"/>
  <c r="AH7" i="24"/>
  <c r="AQ7" i="24" s="1"/>
  <c r="AR7" i="92"/>
  <c r="AH8" i="21"/>
  <c r="AQ8" i="21" s="1"/>
  <c r="X8" i="82"/>
  <c r="Y8" i="82"/>
  <c r="Z8" i="82" s="1"/>
  <c r="AN7" i="62"/>
  <c r="AI7" i="62"/>
  <c r="AN6" i="48"/>
  <c r="AI6" i="48"/>
  <c r="K11" i="60"/>
  <c r="X8" i="32"/>
  <c r="Y8" i="32"/>
  <c r="Y7" i="35"/>
  <c r="X7" i="35"/>
  <c r="AH8" i="31"/>
  <c r="AQ8" i="31" s="1"/>
  <c r="AH8" i="92"/>
  <c r="AQ8" i="92" s="1"/>
  <c r="K11" i="52"/>
  <c r="K12" i="64"/>
  <c r="K11" i="63"/>
  <c r="AR7" i="31"/>
  <c r="AH7" i="64"/>
  <c r="AQ7" i="64" s="1"/>
  <c r="K11" i="4"/>
  <c r="AF7" i="93"/>
  <c r="AO7" i="93" s="1"/>
  <c r="W8" i="93"/>
  <c r="AE7" i="93"/>
  <c r="AG7" i="93"/>
  <c r="AP7" i="93" s="1"/>
  <c r="AH8" i="70"/>
  <c r="AQ8" i="70" s="1"/>
  <c r="AI7" i="86"/>
  <c r="AN7" i="86"/>
  <c r="K18" i="49"/>
  <c r="Y7" i="22"/>
  <c r="Z7" i="22" s="1"/>
  <c r="X7" i="22"/>
  <c r="Y7" i="85"/>
  <c r="X7" i="85"/>
  <c r="AH7" i="46"/>
  <c r="AQ7" i="46" s="1"/>
  <c r="K12" i="55"/>
  <c r="AH7" i="52"/>
  <c r="AQ7" i="52" s="1"/>
  <c r="AH7" i="56"/>
  <c r="AQ7" i="56" s="1"/>
  <c r="AN7" i="81"/>
  <c r="AI7" i="81"/>
  <c r="K11" i="68"/>
  <c r="K11" i="8"/>
  <c r="AR6" i="90"/>
  <c r="K11" i="67"/>
  <c r="X8" i="77"/>
  <c r="Y8" i="77"/>
  <c r="K11" i="12"/>
  <c r="AI7" i="5"/>
  <c r="AN7" i="5"/>
  <c r="AI6" i="58"/>
  <c r="AN6" i="58"/>
  <c r="AI7" i="12"/>
  <c r="AN7" i="12"/>
  <c r="AN7" i="84"/>
  <c r="AI7" i="84"/>
  <c r="W8" i="90"/>
  <c r="AE7" i="90"/>
  <c r="AF7" i="90"/>
  <c r="AO7" i="90" s="1"/>
  <c r="AG7" i="90"/>
  <c r="AP7" i="90" s="1"/>
  <c r="AG7" i="40"/>
  <c r="AP7" i="40" s="1"/>
  <c r="W8" i="40"/>
  <c r="AF7" i="40"/>
  <c r="AO7" i="40" s="1"/>
  <c r="AE7" i="40"/>
  <c r="AN7" i="82"/>
  <c r="AI7" i="82"/>
  <c r="AN7" i="32"/>
  <c r="AI7" i="32"/>
  <c r="W8" i="7"/>
  <c r="AG7" i="7"/>
  <c r="AP7" i="7" s="1"/>
  <c r="AF7" i="7"/>
  <c r="AO7" i="7" s="1"/>
  <c r="AE7" i="7"/>
  <c r="AR6" i="16"/>
  <c r="AR6" i="43"/>
  <c r="AG7" i="26"/>
  <c r="AP7" i="26" s="1"/>
  <c r="AF7" i="26"/>
  <c r="AO7" i="26" s="1"/>
  <c r="W8" i="26"/>
  <c r="AE7" i="26"/>
  <c r="AH7" i="2"/>
  <c r="AQ7" i="2" s="1"/>
  <c r="AH7" i="23"/>
  <c r="AQ7" i="23" s="1"/>
  <c r="AH7" i="73"/>
  <c r="AQ7" i="73" s="1"/>
  <c r="W8" i="63"/>
  <c r="AG7" i="63"/>
  <c r="AP7" i="63" s="1"/>
  <c r="AF7" i="63"/>
  <c r="AO7" i="63" s="1"/>
  <c r="AE7" i="63"/>
  <c r="AI6" i="35"/>
  <c r="AN6" i="35"/>
  <c r="AR6" i="41"/>
  <c r="AR6" i="6"/>
  <c r="AH7" i="19"/>
  <c r="AQ7" i="19" s="1"/>
  <c r="AH7" i="3"/>
  <c r="AQ7" i="3" s="1"/>
  <c r="AI6" i="85"/>
  <c r="AN6" i="85"/>
  <c r="Z7" i="42"/>
  <c r="Z7" i="94"/>
  <c r="K11" i="11"/>
  <c r="K13" i="22"/>
  <c r="K12" i="13"/>
  <c r="AH7" i="11"/>
  <c r="AQ7" i="11" s="1"/>
  <c r="AH7" i="37"/>
  <c r="AQ7" i="37" s="1"/>
  <c r="AH7" i="49"/>
  <c r="AQ7" i="49" s="1"/>
  <c r="K11" i="71"/>
  <c r="K11" i="51"/>
  <c r="AI7" i="38"/>
  <c r="AN7" i="38"/>
  <c r="AN7" i="77"/>
  <c r="AI7" i="77"/>
  <c r="Y7" i="96"/>
  <c r="X7" i="96"/>
  <c r="Z7" i="96" s="1"/>
  <c r="AR6" i="46"/>
  <c r="AN7" i="71"/>
  <c r="AI7" i="71"/>
  <c r="K11" i="3"/>
  <c r="AH7" i="51"/>
  <c r="AQ7" i="51" s="1"/>
  <c r="Z8" i="20"/>
  <c r="X8" i="20"/>
  <c r="Y8" i="20"/>
  <c r="Z7" i="58"/>
  <c r="X7" i="58"/>
  <c r="Y7" i="58"/>
  <c r="Z8" i="50"/>
  <c r="Y8" i="50"/>
  <c r="X8" i="50"/>
  <c r="Z8" i="8"/>
  <c r="X8" i="8"/>
  <c r="Y8" i="8"/>
  <c r="AI7" i="36"/>
  <c r="AN7" i="36"/>
  <c r="Y8" i="84"/>
  <c r="Z8" i="84" s="1"/>
  <c r="X8" i="84"/>
  <c r="AI7" i="15"/>
  <c r="AN7" i="15"/>
  <c r="AF7" i="16"/>
  <c r="AO7" i="16" s="1"/>
  <c r="AE7" i="16"/>
  <c r="W8" i="16"/>
  <c r="AG7" i="16"/>
  <c r="AP7" i="16" s="1"/>
  <c r="W8" i="27"/>
  <c r="AE7" i="27"/>
  <c r="AG7" i="27"/>
  <c r="AP7" i="27" s="1"/>
  <c r="AF7" i="27"/>
  <c r="AO7" i="27" s="1"/>
  <c r="K11" i="7"/>
  <c r="W8" i="67"/>
  <c r="AG7" i="67"/>
  <c r="AP7" i="67" s="1"/>
  <c r="AF7" i="67"/>
  <c r="AO7" i="67" s="1"/>
  <c r="AE7" i="67"/>
  <c r="AF7" i="66"/>
  <c r="AO7" i="66" s="1"/>
  <c r="AE7" i="66"/>
  <c r="W8" i="66"/>
  <c r="AG7" i="66"/>
  <c r="AP7" i="66" s="1"/>
  <c r="Y8" i="53"/>
  <c r="X8" i="53"/>
  <c r="AF8" i="31"/>
  <c r="AO8" i="31" s="1"/>
  <c r="AE8" i="31"/>
  <c r="W9" i="31"/>
  <c r="AG8" i="31"/>
  <c r="AP8" i="31" s="1"/>
  <c r="AG8" i="92"/>
  <c r="AP8" i="92" s="1"/>
  <c r="AF8" i="92"/>
  <c r="AO8" i="92" s="1"/>
  <c r="AE8" i="92"/>
  <c r="W9" i="92"/>
  <c r="K13" i="66"/>
  <c r="AR6" i="2"/>
  <c r="AR6" i="23"/>
  <c r="AG7" i="88"/>
  <c r="AP7" i="88" s="1"/>
  <c r="AF7" i="88"/>
  <c r="AO7" i="88" s="1"/>
  <c r="W8" i="88"/>
  <c r="AE7" i="88"/>
  <c r="K12" i="9"/>
  <c r="AR6" i="7"/>
  <c r="W8" i="64"/>
  <c r="AG7" i="64"/>
  <c r="AP7" i="64" s="1"/>
  <c r="AF7" i="64"/>
  <c r="AO7" i="64" s="1"/>
  <c r="AE7" i="64"/>
  <c r="K11" i="16"/>
  <c r="K12" i="69"/>
  <c r="AE8" i="70"/>
  <c r="AG8" i="70"/>
  <c r="AP8" i="70" s="1"/>
  <c r="AF8" i="70"/>
  <c r="AO8" i="70" s="1"/>
  <c r="W9" i="70"/>
  <c r="AN7" i="34"/>
  <c r="AI7" i="34"/>
  <c r="Y8" i="86"/>
  <c r="X8" i="86"/>
  <c r="W8" i="3"/>
  <c r="AG7" i="3"/>
  <c r="AP7" i="3" s="1"/>
  <c r="AF7" i="3"/>
  <c r="AO7" i="3" s="1"/>
  <c r="AE7" i="3"/>
  <c r="K11" i="19"/>
  <c r="Y8" i="13"/>
  <c r="Z8" i="13" s="1"/>
  <c r="X8" i="13"/>
  <c r="AR6" i="19"/>
  <c r="W8" i="46"/>
  <c r="AE7" i="46"/>
  <c r="AG7" i="46"/>
  <c r="AP7" i="46" s="1"/>
  <c r="AF7" i="46"/>
  <c r="AO7" i="46" s="1"/>
  <c r="AR6" i="64"/>
  <c r="W8" i="52"/>
  <c r="AG7" i="52"/>
  <c r="AP7" i="52" s="1"/>
  <c r="AF7" i="52"/>
  <c r="AO7" i="52" s="1"/>
  <c r="AE7" i="52"/>
  <c r="Z7" i="56"/>
  <c r="AI7" i="45"/>
  <c r="AN7" i="45"/>
  <c r="Z8" i="81"/>
  <c r="Y8" i="81"/>
  <c r="X8" i="81"/>
  <c r="K11" i="23"/>
  <c r="K12" i="62"/>
  <c r="AR6" i="49"/>
  <c r="K12" i="70"/>
  <c r="AR6" i="87"/>
  <c r="Y7" i="30"/>
  <c r="X7" i="30"/>
  <c r="W8" i="11"/>
  <c r="AG7" i="11"/>
  <c r="AP7" i="11" s="1"/>
  <c r="AF7" i="11"/>
  <c r="AO7" i="11" s="1"/>
  <c r="AE7" i="11"/>
  <c r="AR6" i="27"/>
  <c r="Y7" i="80"/>
  <c r="X7" i="80"/>
  <c r="Z7" i="80" s="1"/>
  <c r="X8" i="38"/>
  <c r="Y8" i="38"/>
  <c r="AR6" i="11"/>
  <c r="AR6" i="42"/>
  <c r="AH7" i="43"/>
  <c r="AQ7" i="43" s="1"/>
  <c r="AI6" i="54"/>
  <c r="AN6" i="54"/>
  <c r="AN7" i="60"/>
  <c r="AI7" i="60"/>
  <c r="AI7" i="8"/>
  <c r="AN7" i="8"/>
  <c r="Y8" i="36"/>
  <c r="X8" i="36"/>
  <c r="AR6" i="51"/>
  <c r="AG7" i="87"/>
  <c r="AP7" i="87" s="1"/>
  <c r="AF7" i="87"/>
  <c r="AO7" i="87" s="1"/>
  <c r="W8" i="87"/>
  <c r="AE7" i="87"/>
  <c r="AH7" i="6"/>
  <c r="AQ7" i="6" s="1"/>
  <c r="K11" i="56"/>
  <c r="AR6" i="55"/>
  <c r="K12" i="65"/>
  <c r="AH7" i="27"/>
  <c r="AQ7" i="27" s="1"/>
  <c r="AH7" i="87"/>
  <c r="AQ7" i="87" s="1"/>
  <c r="K12" i="61"/>
  <c r="Y8" i="62"/>
  <c r="X8" i="62"/>
  <c r="K12" i="50"/>
  <c r="AI7" i="47"/>
  <c r="AN7" i="47"/>
  <c r="AH7" i="7"/>
  <c r="AQ7" i="7" s="1"/>
  <c r="AR6" i="24"/>
  <c r="W8" i="4"/>
  <c r="AG7" i="4"/>
  <c r="AP7" i="4" s="1"/>
  <c r="AF7" i="4"/>
  <c r="AO7" i="4" s="1"/>
  <c r="AE7" i="4"/>
  <c r="AH7" i="28"/>
  <c r="AQ7" i="28" s="1"/>
  <c r="AR6" i="94"/>
  <c r="W8" i="17"/>
  <c r="AG7" i="17"/>
  <c r="AP7" i="17" s="1"/>
  <c r="AF7" i="17"/>
  <c r="AO7" i="17" s="1"/>
  <c r="AE7" i="17"/>
  <c r="AE7" i="18"/>
  <c r="W8" i="18"/>
  <c r="AG7" i="18"/>
  <c r="AP7" i="18" s="1"/>
  <c r="AF7" i="18"/>
  <c r="AO7" i="18" s="1"/>
  <c r="AH7" i="67"/>
  <c r="AQ7" i="67" s="1"/>
  <c r="AI7" i="83"/>
  <c r="AN7" i="83"/>
  <c r="AN7" i="76"/>
  <c r="AI7" i="76"/>
  <c r="AH7" i="68"/>
  <c r="AQ7" i="68" s="1"/>
  <c r="Z8" i="34"/>
  <c r="Y8" i="34"/>
  <c r="X8" i="34"/>
  <c r="AR6" i="67"/>
  <c r="AI7" i="13"/>
  <c r="AN7" i="13"/>
  <c r="AR6" i="68"/>
  <c r="AH7" i="41"/>
  <c r="AQ7" i="41" s="1"/>
  <c r="W8" i="39"/>
  <c r="AE7" i="39"/>
  <c r="AG7" i="39"/>
  <c r="AP7" i="39" s="1"/>
  <c r="AF7" i="39"/>
  <c r="AO7" i="39" s="1"/>
  <c r="AR6" i="37"/>
  <c r="AH7" i="14"/>
  <c r="AQ7" i="14" s="1"/>
  <c r="AR6" i="3"/>
  <c r="AF7" i="79"/>
  <c r="AO7" i="79" s="1"/>
  <c r="W8" i="79"/>
  <c r="AE7" i="79"/>
  <c r="AG7" i="79"/>
  <c r="AP7" i="79" s="1"/>
  <c r="Y8" i="45"/>
  <c r="Z8" i="45" s="1"/>
  <c r="X8" i="45"/>
  <c r="K12" i="21"/>
  <c r="AI7" i="61"/>
  <c r="AN7" i="61"/>
  <c r="AH7" i="55"/>
  <c r="AQ7" i="55" s="1"/>
  <c r="Z7" i="37"/>
  <c r="AR6" i="1"/>
  <c r="AR6" i="52"/>
  <c r="Z7" i="49"/>
  <c r="AH8" i="69"/>
  <c r="AQ8" i="69" s="1"/>
  <c r="AN7" i="33"/>
  <c r="AI7" i="33"/>
  <c r="Z8" i="10"/>
  <c r="Y8" i="10"/>
  <c r="X8" i="10"/>
  <c r="AN7" i="57"/>
  <c r="AI7" i="57"/>
  <c r="AH7" i="91"/>
  <c r="AQ7" i="91" s="1"/>
  <c r="Z7" i="43"/>
  <c r="Z7" i="51"/>
  <c r="Y7" i="54"/>
  <c r="Z7" i="54" s="1"/>
  <c r="X7" i="54"/>
  <c r="AI7" i="50"/>
  <c r="AN7" i="50"/>
  <c r="Y8" i="12"/>
  <c r="X8" i="12"/>
  <c r="Z8" i="12" s="1"/>
  <c r="AN6" i="22"/>
  <c r="AI6" i="22"/>
  <c r="AR6" i="91"/>
  <c r="AH7" i="1"/>
  <c r="AQ7" i="1" s="1"/>
  <c r="AF7" i="24"/>
  <c r="AO7" i="24" s="1"/>
  <c r="AE7" i="24"/>
  <c r="W8" i="24"/>
  <c r="AG7" i="24"/>
  <c r="AP7" i="24" s="1"/>
  <c r="W8" i="74"/>
  <c r="AE7" i="74"/>
  <c r="AG7" i="74"/>
  <c r="AP7" i="74" s="1"/>
  <c r="AF7" i="74"/>
  <c r="AO7" i="74" s="1"/>
  <c r="AG8" i="21"/>
  <c r="AP8" i="21" s="1"/>
  <c r="W9" i="21"/>
  <c r="AF8" i="21"/>
  <c r="AO8" i="21" s="1"/>
  <c r="AE8" i="21"/>
  <c r="AE7" i="2"/>
  <c r="W8" i="2"/>
  <c r="AG7" i="2"/>
  <c r="AP7" i="2" s="1"/>
  <c r="AF7" i="2"/>
  <c r="AO7" i="2" s="1"/>
  <c r="AR6" i="28"/>
  <c r="K11" i="24"/>
  <c r="AH7" i="90"/>
  <c r="AQ7" i="90" s="1"/>
  <c r="AH7" i="16"/>
  <c r="AQ7" i="16" s="1"/>
  <c r="AH7" i="40"/>
  <c r="AQ7" i="40" s="1"/>
  <c r="AH7" i="25"/>
  <c r="AQ7" i="25" s="1"/>
  <c r="Z7" i="6"/>
  <c r="W8" i="9"/>
  <c r="AG7" i="9"/>
  <c r="AP7" i="9" s="1"/>
  <c r="AF7" i="9"/>
  <c r="AO7" i="9" s="1"/>
  <c r="AE7" i="9"/>
  <c r="K11" i="15"/>
  <c r="K12" i="6"/>
  <c r="Y8" i="47"/>
  <c r="X8" i="47"/>
  <c r="K13" i="57"/>
  <c r="AG7" i="78"/>
  <c r="AP7" i="78" s="1"/>
  <c r="AF7" i="78"/>
  <c r="AO7" i="78" s="1"/>
  <c r="W8" i="78"/>
  <c r="AE7" i="78"/>
  <c r="K12" i="14"/>
  <c r="K12" i="18"/>
  <c r="Z8" i="83"/>
  <c r="Y8" i="83"/>
  <c r="X8" i="83"/>
  <c r="Z8" i="76"/>
  <c r="X8" i="76"/>
  <c r="Y8" i="76"/>
  <c r="K12" i="5"/>
  <c r="Z7" i="41"/>
  <c r="K11" i="20"/>
  <c r="W8" i="29"/>
  <c r="AE7" i="29"/>
  <c r="AG7" i="29"/>
  <c r="AP7" i="29" s="1"/>
  <c r="AF7" i="29"/>
  <c r="AO7" i="29" s="1"/>
  <c r="Z7" i="14"/>
  <c r="AI7" i="75"/>
  <c r="AN7" i="75"/>
  <c r="AH8" i="89"/>
  <c r="AQ8" i="89" s="1"/>
  <c r="K12" i="10"/>
  <c r="AR7" i="69"/>
  <c r="K14" i="1"/>
  <c r="Z7" i="44"/>
  <c r="Y7" i="44"/>
  <c r="X7" i="44"/>
  <c r="K12" i="54"/>
  <c r="K12" i="17"/>
  <c r="AI6" i="30"/>
  <c r="AN6" i="30"/>
  <c r="AR6" i="95"/>
  <c r="AR6" i="14"/>
  <c r="AI6" i="80"/>
  <c r="AN6" i="80"/>
  <c r="Y8" i="33"/>
  <c r="X8" i="33"/>
  <c r="Z8" i="33" s="1"/>
  <c r="AI7" i="10"/>
  <c r="AN7" i="10"/>
  <c r="AI6" i="96"/>
  <c r="AN6" i="96"/>
  <c r="AH7" i="95"/>
  <c r="AQ7" i="95" s="1"/>
  <c r="K12" i="59"/>
  <c r="Z8" i="71"/>
  <c r="Y8" i="71"/>
  <c r="X8" i="71"/>
  <c r="AI7" i="20"/>
  <c r="AN7" i="20"/>
  <c r="Y8" i="72"/>
  <c r="X8" i="72"/>
  <c r="Z8" i="72" s="1"/>
  <c r="X8" i="59"/>
  <c r="Y8" i="59"/>
  <c r="Y8" i="65"/>
  <c r="X8" i="65"/>
  <c r="Z8" i="65" s="1"/>
  <c r="Y8" i="15"/>
  <c r="X8" i="15"/>
  <c r="AG8" i="65" l="1"/>
  <c r="AP8" i="65" s="1"/>
  <c r="W9" i="65"/>
  <c r="AF8" i="65"/>
  <c r="AO8" i="65" s="1"/>
  <c r="AE8" i="65"/>
  <c r="W8" i="96"/>
  <c r="AE7" i="96"/>
  <c r="AG7" i="96"/>
  <c r="AP7" i="96" s="1"/>
  <c r="AF7" i="96"/>
  <c r="AO7" i="96" s="1"/>
  <c r="AE7" i="54"/>
  <c r="W8" i="54"/>
  <c r="AG7" i="54"/>
  <c r="AP7" i="54" s="1"/>
  <c r="AF7" i="54"/>
  <c r="AO7" i="54" s="1"/>
  <c r="AF8" i="82"/>
  <c r="AO8" i="82" s="1"/>
  <c r="AE8" i="82"/>
  <c r="W9" i="82"/>
  <c r="AG8" i="82"/>
  <c r="AP8" i="82" s="1"/>
  <c r="AG8" i="12"/>
  <c r="AP8" i="12" s="1"/>
  <c r="W9" i="12"/>
  <c r="AF8" i="12"/>
  <c r="AO8" i="12" s="1"/>
  <c r="AE8" i="12"/>
  <c r="AE8" i="84"/>
  <c r="W9" i="84"/>
  <c r="AG8" i="84"/>
  <c r="AP8" i="84" s="1"/>
  <c r="AF8" i="84"/>
  <c r="AO8" i="84" s="1"/>
  <c r="AE8" i="57"/>
  <c r="AG8" i="57"/>
  <c r="AP8" i="57" s="1"/>
  <c r="AF8" i="57"/>
  <c r="AO8" i="57" s="1"/>
  <c r="W9" i="57"/>
  <c r="AE8" i="75"/>
  <c r="W9" i="75"/>
  <c r="AG8" i="75"/>
  <c r="AP8" i="75" s="1"/>
  <c r="AF8" i="75"/>
  <c r="AO8" i="75" s="1"/>
  <c r="AG8" i="72"/>
  <c r="AP8" i="72" s="1"/>
  <c r="W9" i="72"/>
  <c r="AF8" i="72"/>
  <c r="AO8" i="72" s="1"/>
  <c r="AE8" i="72"/>
  <c r="AF8" i="45"/>
  <c r="AO8" i="45" s="1"/>
  <c r="AE8" i="45"/>
  <c r="W9" i="45"/>
  <c r="AG8" i="45"/>
  <c r="AP8" i="45" s="1"/>
  <c r="W8" i="80"/>
  <c r="AE7" i="80"/>
  <c r="AG7" i="80"/>
  <c r="AP7" i="80" s="1"/>
  <c r="AF7" i="80"/>
  <c r="AO7" i="80" s="1"/>
  <c r="AG8" i="33"/>
  <c r="AP8" i="33" s="1"/>
  <c r="AF8" i="33"/>
  <c r="AO8" i="33" s="1"/>
  <c r="AE8" i="33"/>
  <c r="W9" i="33"/>
  <c r="AG8" i="13"/>
  <c r="AP8" i="13" s="1"/>
  <c r="W9" i="13"/>
  <c r="AF8" i="13"/>
  <c r="AO8" i="13" s="1"/>
  <c r="AE8" i="13"/>
  <c r="W8" i="22"/>
  <c r="AG7" i="22"/>
  <c r="AP7" i="22" s="1"/>
  <c r="AF7" i="22"/>
  <c r="AO7" i="22" s="1"/>
  <c r="AE7" i="22"/>
  <c r="K13" i="10"/>
  <c r="AG8" i="76"/>
  <c r="AP8" i="76" s="1"/>
  <c r="AF8" i="76"/>
  <c r="AO8" i="76" s="1"/>
  <c r="AE8" i="76"/>
  <c r="W9" i="76"/>
  <c r="AG8" i="8"/>
  <c r="AP8" i="8" s="1"/>
  <c r="W9" i="8"/>
  <c r="AF8" i="8"/>
  <c r="AO8" i="8" s="1"/>
  <c r="AE8" i="8"/>
  <c r="AI7" i="40"/>
  <c r="AN7" i="40"/>
  <c r="AH7" i="35"/>
  <c r="AQ7" i="35" s="1"/>
  <c r="AI8" i="69"/>
  <c r="AN8" i="69"/>
  <c r="Z8" i="55"/>
  <c r="X8" i="55"/>
  <c r="Y8" i="55"/>
  <c r="AI7" i="88"/>
  <c r="AN7" i="88"/>
  <c r="AN8" i="92"/>
  <c r="AI8" i="92"/>
  <c r="Y9" i="31"/>
  <c r="X9" i="31"/>
  <c r="AE7" i="58"/>
  <c r="AG7" i="58"/>
  <c r="AP7" i="58" s="1"/>
  <c r="AF7" i="58"/>
  <c r="AO7" i="58" s="1"/>
  <c r="W8" i="58"/>
  <c r="K12" i="3"/>
  <c r="AR7" i="38"/>
  <c r="K14" i="22"/>
  <c r="AI7" i="26"/>
  <c r="AN7" i="26"/>
  <c r="AR7" i="5"/>
  <c r="AR7" i="81"/>
  <c r="AH8" i="60"/>
  <c r="AQ8" i="60" s="1"/>
  <c r="AR7" i="72"/>
  <c r="AG8" i="5"/>
  <c r="AP8" i="5" s="1"/>
  <c r="W9" i="5"/>
  <c r="AF8" i="5"/>
  <c r="AO8" i="5" s="1"/>
  <c r="AE8" i="5"/>
  <c r="K13" i="17"/>
  <c r="AR7" i="75"/>
  <c r="Z8" i="29"/>
  <c r="X8" i="29"/>
  <c r="Y8" i="29"/>
  <c r="AH8" i="83"/>
  <c r="AQ8" i="83" s="1"/>
  <c r="K13" i="14"/>
  <c r="Y8" i="9"/>
  <c r="X8" i="9"/>
  <c r="Y9" i="21"/>
  <c r="X9" i="21"/>
  <c r="Y8" i="74"/>
  <c r="X8" i="74"/>
  <c r="AH8" i="10"/>
  <c r="AQ8" i="10" s="1"/>
  <c r="AG7" i="37"/>
  <c r="AP7" i="37" s="1"/>
  <c r="AF7" i="37"/>
  <c r="AO7" i="37" s="1"/>
  <c r="W8" i="37"/>
  <c r="AE7" i="37"/>
  <c r="K13" i="21"/>
  <c r="AN7" i="79"/>
  <c r="AI7" i="79"/>
  <c r="AI7" i="39"/>
  <c r="AN7" i="39"/>
  <c r="AH8" i="34"/>
  <c r="AQ8" i="34" s="1"/>
  <c r="Y8" i="17"/>
  <c r="Z8" i="17" s="1"/>
  <c r="X8" i="17"/>
  <c r="K13" i="61"/>
  <c r="AR7" i="8"/>
  <c r="K13" i="62"/>
  <c r="Z8" i="52"/>
  <c r="Y8" i="52"/>
  <c r="X8" i="52"/>
  <c r="AN7" i="46"/>
  <c r="AI7" i="46"/>
  <c r="Z8" i="3"/>
  <c r="Y8" i="3"/>
  <c r="X8" i="3"/>
  <c r="Z9" i="70"/>
  <c r="Y9" i="70"/>
  <c r="X9" i="70"/>
  <c r="K13" i="69"/>
  <c r="Z8" i="64"/>
  <c r="Y8" i="64"/>
  <c r="X8" i="64"/>
  <c r="X8" i="88"/>
  <c r="Y8" i="88"/>
  <c r="AI8" i="31"/>
  <c r="AN8" i="31"/>
  <c r="X8" i="66"/>
  <c r="Y8" i="66"/>
  <c r="Z8" i="66" s="1"/>
  <c r="Z8" i="67"/>
  <c r="X8" i="67"/>
  <c r="Y8" i="67"/>
  <c r="AI7" i="16"/>
  <c r="AN7" i="16"/>
  <c r="AH8" i="50"/>
  <c r="AQ8" i="50" s="1"/>
  <c r="W8" i="42"/>
  <c r="AE7" i="42"/>
  <c r="AG7" i="42"/>
  <c r="AP7" i="42" s="1"/>
  <c r="AF7" i="42"/>
  <c r="AO7" i="42" s="1"/>
  <c r="Z8" i="63"/>
  <c r="Y8" i="63"/>
  <c r="X8" i="63"/>
  <c r="Y8" i="26"/>
  <c r="X8" i="26"/>
  <c r="Z8" i="7"/>
  <c r="Y8" i="7"/>
  <c r="X8" i="7"/>
  <c r="AR7" i="12"/>
  <c r="K13" i="55"/>
  <c r="K12" i="52"/>
  <c r="K12" i="60"/>
  <c r="AH8" i="82"/>
  <c r="AQ8" i="82" s="1"/>
  <c r="K13" i="72"/>
  <c r="AI7" i="55"/>
  <c r="AN7" i="55"/>
  <c r="K14" i="53"/>
  <c r="AI7" i="23"/>
  <c r="AN7" i="23"/>
  <c r="AN7" i="95"/>
  <c r="AI7" i="95"/>
  <c r="Z8" i="19"/>
  <c r="Y8" i="19"/>
  <c r="X8" i="19"/>
  <c r="K13" i="65"/>
  <c r="AH8" i="15"/>
  <c r="AQ8" i="15" s="1"/>
  <c r="K13" i="59"/>
  <c r="K15" i="1"/>
  <c r="W8" i="14"/>
  <c r="AG7" i="14"/>
  <c r="AP7" i="14" s="1"/>
  <c r="AF7" i="14"/>
  <c r="AO7" i="14" s="1"/>
  <c r="AE7" i="14"/>
  <c r="K14" i="57"/>
  <c r="W8" i="6"/>
  <c r="AG7" i="6"/>
  <c r="AP7" i="6" s="1"/>
  <c r="AF7" i="6"/>
  <c r="AO7" i="6" s="1"/>
  <c r="AE7" i="6"/>
  <c r="W8" i="49"/>
  <c r="AG7" i="49"/>
  <c r="AP7" i="49" s="1"/>
  <c r="AF7" i="49"/>
  <c r="AO7" i="49" s="1"/>
  <c r="AE7" i="49"/>
  <c r="AH8" i="45"/>
  <c r="AQ8" i="45" s="1"/>
  <c r="Y8" i="79"/>
  <c r="X8" i="79"/>
  <c r="Z8" i="79" s="1"/>
  <c r="Z8" i="39"/>
  <c r="Y8" i="39"/>
  <c r="X8" i="39"/>
  <c r="Y8" i="18"/>
  <c r="X8" i="18"/>
  <c r="Z8" i="18" s="1"/>
  <c r="K13" i="50"/>
  <c r="AI7" i="87"/>
  <c r="AN7" i="87"/>
  <c r="AR7" i="60"/>
  <c r="Z8" i="11"/>
  <c r="Y8" i="11"/>
  <c r="X8" i="11"/>
  <c r="AR7" i="45"/>
  <c r="Z8" i="46"/>
  <c r="Y8" i="46"/>
  <c r="X8" i="46"/>
  <c r="AH8" i="86"/>
  <c r="AQ8" i="86" s="1"/>
  <c r="AI7" i="66"/>
  <c r="AN7" i="66"/>
  <c r="AI7" i="27"/>
  <c r="AN7" i="27"/>
  <c r="AH8" i="20"/>
  <c r="AQ8" i="20" s="1"/>
  <c r="AR7" i="71"/>
  <c r="K12" i="51"/>
  <c r="AR7" i="32"/>
  <c r="Y8" i="40"/>
  <c r="X8" i="40"/>
  <c r="AN7" i="90"/>
  <c r="AI7" i="90"/>
  <c r="K12" i="12"/>
  <c r="AH7" i="85"/>
  <c r="AQ7" i="85" s="1"/>
  <c r="Z7" i="35"/>
  <c r="AR6" i="48"/>
  <c r="AR7" i="53"/>
  <c r="Z8" i="60"/>
  <c r="AI7" i="91"/>
  <c r="AN7" i="91"/>
  <c r="AN7" i="68"/>
  <c r="AI7" i="68"/>
  <c r="AN7" i="25"/>
  <c r="AI7" i="25"/>
  <c r="Y8" i="4"/>
  <c r="X8" i="4"/>
  <c r="K13" i="5"/>
  <c r="AF8" i="83"/>
  <c r="AO8" i="83" s="1"/>
  <c r="AE8" i="83"/>
  <c r="W9" i="83"/>
  <c r="AG8" i="83"/>
  <c r="AP8" i="83" s="1"/>
  <c r="AN7" i="78"/>
  <c r="AI7" i="78"/>
  <c r="AH8" i="47"/>
  <c r="AQ8" i="47" s="1"/>
  <c r="K12" i="15"/>
  <c r="Z8" i="2"/>
  <c r="Y8" i="2"/>
  <c r="X8" i="2"/>
  <c r="W8" i="51"/>
  <c r="AG7" i="51"/>
  <c r="AP7" i="51" s="1"/>
  <c r="AF7" i="51"/>
  <c r="AO7" i="51" s="1"/>
  <c r="AE7" i="51"/>
  <c r="AR7" i="83"/>
  <c r="X8" i="87"/>
  <c r="Y8" i="87"/>
  <c r="AH8" i="36"/>
  <c r="AQ8" i="36" s="1"/>
  <c r="AH7" i="30"/>
  <c r="AQ7" i="30" s="1"/>
  <c r="K13" i="70"/>
  <c r="K12" i="23"/>
  <c r="AE7" i="56"/>
  <c r="AG7" i="56"/>
  <c r="AP7" i="56" s="1"/>
  <c r="AF7" i="56"/>
  <c r="AO7" i="56" s="1"/>
  <c r="W8" i="56"/>
  <c r="K12" i="19"/>
  <c r="K12" i="16"/>
  <c r="AH8" i="53"/>
  <c r="AQ8" i="53" s="1"/>
  <c r="X8" i="27"/>
  <c r="Y8" i="27"/>
  <c r="AR7" i="36"/>
  <c r="AG8" i="50"/>
  <c r="AP8" i="50" s="1"/>
  <c r="W9" i="50"/>
  <c r="AF8" i="50"/>
  <c r="AO8" i="50" s="1"/>
  <c r="AE8" i="50"/>
  <c r="AG8" i="20"/>
  <c r="AP8" i="20" s="1"/>
  <c r="W9" i="20"/>
  <c r="AF8" i="20"/>
  <c r="AO8" i="20" s="1"/>
  <c r="AE8" i="20"/>
  <c r="AR7" i="77"/>
  <c r="K12" i="11"/>
  <c r="AR6" i="85"/>
  <c r="AR6" i="35"/>
  <c r="Z8" i="90"/>
  <c r="X8" i="90"/>
  <c r="Y8" i="90"/>
  <c r="AR6" i="58"/>
  <c r="K12" i="8"/>
  <c r="K19" i="49"/>
  <c r="K12" i="4"/>
  <c r="K12" i="63"/>
  <c r="K15" i="58"/>
  <c r="Y9" i="69"/>
  <c r="X9" i="69"/>
  <c r="Z9" i="69" s="1"/>
  <c r="AR6" i="44"/>
  <c r="AN7" i="28"/>
  <c r="AI7" i="28"/>
  <c r="AH7" i="48"/>
  <c r="AQ7" i="48" s="1"/>
  <c r="Y8" i="91"/>
  <c r="X8" i="91"/>
  <c r="AI7" i="1"/>
  <c r="AN7" i="1"/>
  <c r="Z9" i="89"/>
  <c r="Y9" i="89"/>
  <c r="X9" i="89"/>
  <c r="Z8" i="73"/>
  <c r="Y8" i="73"/>
  <c r="X8" i="73"/>
  <c r="Z8" i="25"/>
  <c r="Y8" i="25"/>
  <c r="X8" i="25"/>
  <c r="AI7" i="29"/>
  <c r="AN7" i="29"/>
  <c r="K13" i="6"/>
  <c r="AR7" i="47"/>
  <c r="AH7" i="80"/>
  <c r="AQ7" i="80" s="1"/>
  <c r="AG8" i="81"/>
  <c r="AP8" i="81" s="1"/>
  <c r="AF8" i="81"/>
  <c r="AO8" i="81" s="1"/>
  <c r="AE8" i="81"/>
  <c r="W9" i="81"/>
  <c r="AH7" i="96"/>
  <c r="AQ7" i="96" s="1"/>
  <c r="AH8" i="59"/>
  <c r="AQ8" i="59" s="1"/>
  <c r="AR7" i="20"/>
  <c r="AR6" i="96"/>
  <c r="K13" i="54"/>
  <c r="AG8" i="10"/>
  <c r="AP8" i="10" s="1"/>
  <c r="W9" i="10"/>
  <c r="AF8" i="10"/>
  <c r="AO8" i="10" s="1"/>
  <c r="AE8" i="10"/>
  <c r="AI7" i="4"/>
  <c r="AN7" i="4"/>
  <c r="AH7" i="44"/>
  <c r="AQ7" i="44" s="1"/>
  <c r="Y8" i="78"/>
  <c r="X8" i="78"/>
  <c r="Z8" i="78" s="1"/>
  <c r="AI7" i="9"/>
  <c r="AN7" i="9"/>
  <c r="AI7" i="2"/>
  <c r="AN7" i="2"/>
  <c r="AH8" i="38"/>
  <c r="AQ8" i="38" s="1"/>
  <c r="AH8" i="81"/>
  <c r="AQ8" i="81" s="1"/>
  <c r="AN7" i="52"/>
  <c r="AI7" i="52"/>
  <c r="AN7" i="3"/>
  <c r="AI7" i="3"/>
  <c r="Z8" i="86"/>
  <c r="AI8" i="70"/>
  <c r="AN8" i="70"/>
  <c r="AI7" i="64"/>
  <c r="AN7" i="64"/>
  <c r="K14" i="66"/>
  <c r="AN7" i="67"/>
  <c r="AI7" i="67"/>
  <c r="K12" i="7"/>
  <c r="AR7" i="15"/>
  <c r="K12" i="71"/>
  <c r="AN7" i="63"/>
  <c r="AI7" i="63"/>
  <c r="AI7" i="7"/>
  <c r="AN7" i="7"/>
  <c r="AR7" i="82"/>
  <c r="AR7" i="84"/>
  <c r="AH8" i="77"/>
  <c r="AQ8" i="77" s="1"/>
  <c r="K12" i="67"/>
  <c r="Z7" i="85"/>
  <c r="AI7" i="93"/>
  <c r="AN7" i="93"/>
  <c r="AH8" i="32"/>
  <c r="AQ8" i="32" s="1"/>
  <c r="AR7" i="62"/>
  <c r="AR7" i="65"/>
  <c r="Y8" i="28"/>
  <c r="X8" i="28"/>
  <c r="Z8" i="28" s="1"/>
  <c r="AR7" i="59"/>
  <c r="AH8" i="5"/>
  <c r="AQ8" i="5" s="1"/>
  <c r="K12" i="2"/>
  <c r="AH8" i="61"/>
  <c r="AQ8" i="61" s="1"/>
  <c r="X8" i="1"/>
  <c r="Y8" i="1"/>
  <c r="Z8" i="1" s="1"/>
  <c r="AI8" i="89"/>
  <c r="AN8" i="89"/>
  <c r="Z8" i="23"/>
  <c r="X8" i="23"/>
  <c r="Y8" i="23"/>
  <c r="AN7" i="19"/>
  <c r="AI7" i="19"/>
  <c r="AI7" i="73"/>
  <c r="AN7" i="73"/>
  <c r="W9" i="71"/>
  <c r="AF8" i="71"/>
  <c r="AO8" i="71" s="1"/>
  <c r="AE8" i="71"/>
  <c r="AG8" i="71"/>
  <c r="AP8" i="71" s="1"/>
  <c r="AH8" i="33"/>
  <c r="AQ8" i="33" s="1"/>
  <c r="AG7" i="44"/>
  <c r="AP7" i="44" s="1"/>
  <c r="AF7" i="44"/>
  <c r="AO7" i="44" s="1"/>
  <c r="W8" i="44"/>
  <c r="AE7" i="44"/>
  <c r="AI7" i="74"/>
  <c r="AN7" i="74"/>
  <c r="AH8" i="12"/>
  <c r="AQ8" i="12" s="1"/>
  <c r="AR7" i="76"/>
  <c r="Z8" i="16"/>
  <c r="X8" i="16"/>
  <c r="Y8" i="16"/>
  <c r="Y8" i="24"/>
  <c r="X8" i="24"/>
  <c r="AG8" i="34"/>
  <c r="AP8" i="34" s="1"/>
  <c r="AF8" i="34"/>
  <c r="AO8" i="34" s="1"/>
  <c r="AE8" i="34"/>
  <c r="W9" i="34"/>
  <c r="AI7" i="18"/>
  <c r="AN7" i="18"/>
  <c r="AH8" i="62"/>
  <c r="AQ8" i="62" s="1"/>
  <c r="Z8" i="15"/>
  <c r="Z8" i="59"/>
  <c r="AH8" i="71"/>
  <c r="AQ8" i="71" s="1"/>
  <c r="K12" i="20"/>
  <c r="K12" i="24"/>
  <c r="AI7" i="24"/>
  <c r="AN7" i="24"/>
  <c r="AR6" i="22"/>
  <c r="AR7" i="50"/>
  <c r="AF7" i="43"/>
  <c r="AO7" i="43" s="1"/>
  <c r="W8" i="43"/>
  <c r="AE7" i="43"/>
  <c r="AG7" i="43"/>
  <c r="AP7" i="43" s="1"/>
  <c r="AR7" i="33"/>
  <c r="AR7" i="13"/>
  <c r="AI7" i="17"/>
  <c r="AN7" i="17"/>
  <c r="AH8" i="65"/>
  <c r="AQ8" i="65" s="1"/>
  <c r="AH8" i="72"/>
  <c r="AQ8" i="72" s="1"/>
  <c r="AR7" i="10"/>
  <c r="AR6" i="80"/>
  <c r="AR6" i="30"/>
  <c r="W8" i="41"/>
  <c r="AE7" i="41"/>
  <c r="AG7" i="41"/>
  <c r="AP7" i="41" s="1"/>
  <c r="AF7" i="41"/>
  <c r="AO7" i="41" s="1"/>
  <c r="AH8" i="76"/>
  <c r="AQ8" i="76" s="1"/>
  <c r="K13" i="18"/>
  <c r="Z8" i="47"/>
  <c r="AI8" i="21"/>
  <c r="AN8" i="21"/>
  <c r="AH7" i="54"/>
  <c r="AQ7" i="54" s="1"/>
  <c r="AR7" i="57"/>
  <c r="AR7" i="61"/>
  <c r="Z8" i="62"/>
  <c r="K12" i="56"/>
  <c r="Z8" i="36"/>
  <c r="AR6" i="54"/>
  <c r="Z8" i="38"/>
  <c r="AN7" i="11"/>
  <c r="AI7" i="11"/>
  <c r="Z7" i="30"/>
  <c r="AH8" i="13"/>
  <c r="AQ8" i="13" s="1"/>
  <c r="AR7" i="34"/>
  <c r="K13" i="9"/>
  <c r="Z9" i="92"/>
  <c r="X9" i="92"/>
  <c r="Y9" i="92"/>
  <c r="Z8" i="53"/>
  <c r="AH8" i="84"/>
  <c r="AQ8" i="84" s="1"/>
  <c r="AH8" i="8"/>
  <c r="AQ8" i="8" s="1"/>
  <c r="AH7" i="58"/>
  <c r="AQ7" i="58" s="1"/>
  <c r="K13" i="13"/>
  <c r="W8" i="94"/>
  <c r="AE7" i="94"/>
  <c r="AG7" i="94"/>
  <c r="AP7" i="94" s="1"/>
  <c r="AF7" i="94"/>
  <c r="AO7" i="94" s="1"/>
  <c r="Z8" i="77"/>
  <c r="K12" i="68"/>
  <c r="AH7" i="22"/>
  <c r="AQ7" i="22" s="1"/>
  <c r="AR7" i="86"/>
  <c r="Y8" i="93"/>
  <c r="Z8" i="93" s="1"/>
  <c r="X8" i="93"/>
  <c r="K13" i="64"/>
  <c r="Z8" i="32"/>
  <c r="AH8" i="57"/>
  <c r="AQ8" i="57" s="1"/>
  <c r="AH8" i="75"/>
  <c r="AQ8" i="75" s="1"/>
  <c r="Z7" i="48"/>
  <c r="Z8" i="61"/>
  <c r="Y8" i="68"/>
  <c r="X8" i="68"/>
  <c r="Y8" i="95"/>
  <c r="Z8" i="95" s="1"/>
  <c r="X8" i="95"/>
  <c r="AG9" i="69" l="1"/>
  <c r="AP9" i="69" s="1"/>
  <c r="AF9" i="69"/>
  <c r="AO9" i="69" s="1"/>
  <c r="AE9" i="69"/>
  <c r="W10" i="69"/>
  <c r="AF8" i="93"/>
  <c r="AO8" i="93" s="1"/>
  <c r="AE8" i="93"/>
  <c r="W9" i="93"/>
  <c r="AG8" i="93"/>
  <c r="AP8" i="93" s="1"/>
  <c r="AE8" i="1"/>
  <c r="AG8" i="1"/>
  <c r="AP8" i="1" s="1"/>
  <c r="W9" i="1"/>
  <c r="AF8" i="1"/>
  <c r="AO8" i="1" s="1"/>
  <c r="AG8" i="28"/>
  <c r="AP8" i="28" s="1"/>
  <c r="AF8" i="28"/>
  <c r="AO8" i="28" s="1"/>
  <c r="AE8" i="28"/>
  <c r="W9" i="28"/>
  <c r="AG8" i="78"/>
  <c r="AP8" i="78" s="1"/>
  <c r="AF8" i="78"/>
  <c r="AO8" i="78" s="1"/>
  <c r="AE8" i="78"/>
  <c r="W9" i="78"/>
  <c r="W9" i="95"/>
  <c r="AG8" i="95"/>
  <c r="AP8" i="95" s="1"/>
  <c r="AF8" i="95"/>
  <c r="AO8" i="95" s="1"/>
  <c r="AE8" i="95"/>
  <c r="AF8" i="79"/>
  <c r="AO8" i="79" s="1"/>
  <c r="AE8" i="79"/>
  <c r="AG8" i="79"/>
  <c r="AP8" i="79" s="1"/>
  <c r="W9" i="79"/>
  <c r="AG8" i="66"/>
  <c r="AP8" i="66" s="1"/>
  <c r="W9" i="66"/>
  <c r="AF8" i="66"/>
  <c r="AO8" i="66" s="1"/>
  <c r="AE8" i="66"/>
  <c r="AG8" i="18"/>
  <c r="AP8" i="18" s="1"/>
  <c r="W9" i="18"/>
  <c r="AF8" i="18"/>
  <c r="AO8" i="18" s="1"/>
  <c r="AE8" i="18"/>
  <c r="AG8" i="17"/>
  <c r="AP8" i="17" s="1"/>
  <c r="W9" i="17"/>
  <c r="AF8" i="17"/>
  <c r="AO8" i="17" s="1"/>
  <c r="AE8" i="17"/>
  <c r="AR7" i="24"/>
  <c r="AR7" i="18"/>
  <c r="AH8" i="24"/>
  <c r="AQ8" i="24" s="1"/>
  <c r="AR7" i="74"/>
  <c r="AI8" i="71"/>
  <c r="AN8" i="71"/>
  <c r="K13" i="2"/>
  <c r="AG7" i="85"/>
  <c r="AP7" i="85" s="1"/>
  <c r="AF7" i="85"/>
  <c r="AO7" i="85" s="1"/>
  <c r="W8" i="85"/>
  <c r="AE7" i="85"/>
  <c r="K13" i="71"/>
  <c r="AR8" i="70"/>
  <c r="AR7" i="29"/>
  <c r="W9" i="73"/>
  <c r="AG8" i="73"/>
  <c r="AP8" i="73" s="1"/>
  <c r="AF8" i="73"/>
  <c r="AO8" i="73" s="1"/>
  <c r="AE8" i="73"/>
  <c r="AH8" i="91"/>
  <c r="AQ8" i="91" s="1"/>
  <c r="AH8" i="27"/>
  <c r="AQ8" i="27" s="1"/>
  <c r="X8" i="51"/>
  <c r="Y8" i="51"/>
  <c r="Z8" i="51" s="1"/>
  <c r="AR7" i="25"/>
  <c r="AE8" i="60"/>
  <c r="AG8" i="60"/>
  <c r="AP8" i="60" s="1"/>
  <c r="AF8" i="60"/>
  <c r="AO8" i="60" s="1"/>
  <c r="W9" i="60"/>
  <c r="K13" i="12"/>
  <c r="AI7" i="49"/>
  <c r="AN7" i="49"/>
  <c r="AE8" i="19"/>
  <c r="AG8" i="19"/>
  <c r="AP8" i="19" s="1"/>
  <c r="W9" i="19"/>
  <c r="AF8" i="19"/>
  <c r="AO8" i="19" s="1"/>
  <c r="K15" i="53"/>
  <c r="K14" i="55"/>
  <c r="AH8" i="26"/>
  <c r="AQ8" i="26" s="1"/>
  <c r="AH8" i="88"/>
  <c r="AQ8" i="88" s="1"/>
  <c r="AE8" i="3"/>
  <c r="AG8" i="3"/>
  <c r="AP8" i="3" s="1"/>
  <c r="W9" i="3"/>
  <c r="AF8" i="3"/>
  <c r="AO8" i="3" s="1"/>
  <c r="K14" i="61"/>
  <c r="AR7" i="39"/>
  <c r="AN7" i="37"/>
  <c r="AI7" i="37"/>
  <c r="AH8" i="74"/>
  <c r="AQ8" i="74" s="1"/>
  <c r="AH8" i="9"/>
  <c r="AQ8" i="9" s="1"/>
  <c r="AE8" i="29"/>
  <c r="W9" i="29"/>
  <c r="AG8" i="29"/>
  <c r="AP8" i="29" s="1"/>
  <c r="AF8" i="29"/>
  <c r="AO8" i="29" s="1"/>
  <c r="AR7" i="26"/>
  <c r="K13" i="3"/>
  <c r="AH9" i="31"/>
  <c r="AQ9" i="31" s="1"/>
  <c r="AR7" i="88"/>
  <c r="AR7" i="40"/>
  <c r="Z9" i="76"/>
  <c r="X9" i="76"/>
  <c r="Y9" i="76"/>
  <c r="Y8" i="80"/>
  <c r="X8" i="80"/>
  <c r="AN8" i="72"/>
  <c r="AI8" i="72"/>
  <c r="AI8" i="57"/>
  <c r="AN8" i="57"/>
  <c r="AN7" i="96"/>
  <c r="AI7" i="96"/>
  <c r="AH8" i="68"/>
  <c r="AQ8" i="68" s="1"/>
  <c r="AI7" i="94"/>
  <c r="AN7" i="94"/>
  <c r="K13" i="68"/>
  <c r="Z8" i="94"/>
  <c r="Y8" i="94"/>
  <c r="X8" i="94"/>
  <c r="AE8" i="36"/>
  <c r="W9" i="36"/>
  <c r="AG8" i="36"/>
  <c r="AP8" i="36" s="1"/>
  <c r="AF8" i="36"/>
  <c r="AO8" i="36" s="1"/>
  <c r="AR8" i="21"/>
  <c r="Z8" i="68"/>
  <c r="W9" i="32"/>
  <c r="AF8" i="32"/>
  <c r="AO8" i="32" s="1"/>
  <c r="AE8" i="32"/>
  <c r="AG8" i="32"/>
  <c r="AP8" i="32" s="1"/>
  <c r="AG8" i="77"/>
  <c r="AP8" i="77" s="1"/>
  <c r="AF8" i="77"/>
  <c r="AO8" i="77" s="1"/>
  <c r="W9" i="77"/>
  <c r="AE8" i="77"/>
  <c r="K14" i="9"/>
  <c r="AR7" i="11"/>
  <c r="AG8" i="59"/>
  <c r="AP8" i="59" s="1"/>
  <c r="AF8" i="59"/>
  <c r="AO8" i="59" s="1"/>
  <c r="AE8" i="59"/>
  <c r="W9" i="59"/>
  <c r="AI7" i="44"/>
  <c r="AN7" i="44"/>
  <c r="AH8" i="1"/>
  <c r="AQ8" i="1" s="1"/>
  <c r="AG8" i="86"/>
  <c r="AP8" i="86" s="1"/>
  <c r="W9" i="86"/>
  <c r="AF8" i="86"/>
  <c r="AO8" i="86" s="1"/>
  <c r="AE8" i="86"/>
  <c r="AH8" i="25"/>
  <c r="AQ8" i="25" s="1"/>
  <c r="AH9" i="89"/>
  <c r="AQ9" i="89" s="1"/>
  <c r="AR7" i="28"/>
  <c r="K13" i="4"/>
  <c r="AN8" i="20"/>
  <c r="AI8" i="20"/>
  <c r="Y9" i="50"/>
  <c r="X9" i="50"/>
  <c r="Z9" i="50" s="1"/>
  <c r="Z8" i="27"/>
  <c r="K13" i="19"/>
  <c r="K13" i="23"/>
  <c r="AH8" i="2"/>
  <c r="AQ8" i="2" s="1"/>
  <c r="AR7" i="90"/>
  <c r="Y8" i="6"/>
  <c r="X8" i="6"/>
  <c r="Z8" i="6" s="1"/>
  <c r="Y8" i="14"/>
  <c r="X8" i="14"/>
  <c r="AR7" i="95"/>
  <c r="AH8" i="66"/>
  <c r="AQ8" i="66" s="1"/>
  <c r="Z8" i="88"/>
  <c r="AH9" i="70"/>
  <c r="AQ9" i="70" s="1"/>
  <c r="AR7" i="46"/>
  <c r="K14" i="62"/>
  <c r="AH8" i="17"/>
  <c r="AQ8" i="17" s="1"/>
  <c r="AR7" i="79"/>
  <c r="Y8" i="37"/>
  <c r="X8" i="37"/>
  <c r="Y9" i="5"/>
  <c r="X9" i="5"/>
  <c r="Z9" i="5" s="1"/>
  <c r="AI8" i="8"/>
  <c r="AN8" i="8"/>
  <c r="AN8" i="76"/>
  <c r="AI8" i="76"/>
  <c r="AN7" i="22"/>
  <c r="AI7" i="22"/>
  <c r="Y9" i="13"/>
  <c r="X9" i="13"/>
  <c r="Y9" i="75"/>
  <c r="X9" i="75"/>
  <c r="Z9" i="75" s="1"/>
  <c r="AN8" i="12"/>
  <c r="AI8" i="12"/>
  <c r="Z9" i="82"/>
  <c r="Y9" i="82"/>
  <c r="X9" i="82"/>
  <c r="X8" i="54"/>
  <c r="Y8" i="54"/>
  <c r="Z8" i="54" s="1"/>
  <c r="Z8" i="96"/>
  <c r="X8" i="96"/>
  <c r="Y8" i="96"/>
  <c r="W8" i="30"/>
  <c r="AE7" i="30"/>
  <c r="AG7" i="30"/>
  <c r="AP7" i="30" s="1"/>
  <c r="AF7" i="30"/>
  <c r="AO7" i="30" s="1"/>
  <c r="AH8" i="95"/>
  <c r="AQ8" i="95" s="1"/>
  <c r="AG8" i="61"/>
  <c r="AP8" i="61" s="1"/>
  <c r="W9" i="61"/>
  <c r="AF8" i="61"/>
  <c r="AO8" i="61" s="1"/>
  <c r="AE8" i="61"/>
  <c r="AG8" i="53"/>
  <c r="AP8" i="53" s="1"/>
  <c r="W9" i="53"/>
  <c r="AF8" i="53"/>
  <c r="AO8" i="53" s="1"/>
  <c r="AE8" i="53"/>
  <c r="K13" i="56"/>
  <c r="AF8" i="47"/>
  <c r="AO8" i="47" s="1"/>
  <c r="W9" i="47"/>
  <c r="AE8" i="47"/>
  <c r="AG8" i="47"/>
  <c r="AP8" i="47" s="1"/>
  <c r="AI7" i="41"/>
  <c r="AN7" i="41"/>
  <c r="K13" i="24"/>
  <c r="AG8" i="15"/>
  <c r="AP8" i="15" s="1"/>
  <c r="W9" i="15"/>
  <c r="AF8" i="15"/>
  <c r="AO8" i="15" s="1"/>
  <c r="AE8" i="15"/>
  <c r="Y9" i="34"/>
  <c r="X9" i="34"/>
  <c r="Z8" i="24"/>
  <c r="Z8" i="44"/>
  <c r="Y8" i="44"/>
  <c r="X8" i="44"/>
  <c r="Y9" i="71"/>
  <c r="X9" i="71"/>
  <c r="AH8" i="23"/>
  <c r="AQ8" i="23" s="1"/>
  <c r="K13" i="67"/>
  <c r="AR7" i="7"/>
  <c r="K15" i="66"/>
  <c r="AR7" i="3"/>
  <c r="AR7" i="2"/>
  <c r="AR7" i="4"/>
  <c r="K14" i="54"/>
  <c r="Y9" i="81"/>
  <c r="X9" i="81"/>
  <c r="Z8" i="91"/>
  <c r="Y8" i="56"/>
  <c r="X8" i="56"/>
  <c r="K14" i="5"/>
  <c r="AR7" i="68"/>
  <c r="AH8" i="46"/>
  <c r="AQ8" i="46" s="1"/>
  <c r="AH8" i="11"/>
  <c r="AQ8" i="11" s="1"/>
  <c r="AR7" i="87"/>
  <c r="AH8" i="39"/>
  <c r="AQ8" i="39" s="1"/>
  <c r="AR7" i="55"/>
  <c r="K13" i="60"/>
  <c r="Z8" i="26"/>
  <c r="AR7" i="16"/>
  <c r="AH8" i="64"/>
  <c r="AQ8" i="64" s="1"/>
  <c r="Z8" i="74"/>
  <c r="Z8" i="9"/>
  <c r="K15" i="22"/>
  <c r="Y8" i="58"/>
  <c r="X8" i="58"/>
  <c r="Z9" i="31"/>
  <c r="AH8" i="55"/>
  <c r="AQ8" i="55" s="1"/>
  <c r="X9" i="72"/>
  <c r="Y9" i="72"/>
  <c r="AI8" i="75"/>
  <c r="AN8" i="75"/>
  <c r="AN8" i="82"/>
  <c r="AI8" i="82"/>
  <c r="AI7" i="54"/>
  <c r="AN7" i="54"/>
  <c r="AI8" i="65"/>
  <c r="AN8" i="65"/>
  <c r="AG7" i="48"/>
  <c r="AP7" i="48" s="1"/>
  <c r="AF7" i="48"/>
  <c r="AO7" i="48" s="1"/>
  <c r="W8" i="48"/>
  <c r="AE7" i="48"/>
  <c r="K14" i="64"/>
  <c r="K14" i="13"/>
  <c r="W9" i="38"/>
  <c r="AG8" i="38"/>
  <c r="AP8" i="38" s="1"/>
  <c r="AF8" i="38"/>
  <c r="AO8" i="38" s="1"/>
  <c r="AE8" i="38"/>
  <c r="AE8" i="62"/>
  <c r="AG8" i="62"/>
  <c r="AP8" i="62" s="1"/>
  <c r="W9" i="62"/>
  <c r="AF8" i="62"/>
  <c r="AO8" i="62" s="1"/>
  <c r="X8" i="41"/>
  <c r="Y8" i="41"/>
  <c r="AR7" i="17"/>
  <c r="AN8" i="34"/>
  <c r="AI8" i="34"/>
  <c r="AG8" i="23"/>
  <c r="AP8" i="23" s="1"/>
  <c r="W9" i="23"/>
  <c r="AF8" i="23"/>
  <c r="AO8" i="23" s="1"/>
  <c r="AE8" i="23"/>
  <c r="AR7" i="63"/>
  <c r="AI8" i="10"/>
  <c r="AN8" i="10"/>
  <c r="K14" i="6"/>
  <c r="AG8" i="25"/>
  <c r="AP8" i="25" s="1"/>
  <c r="AF8" i="25"/>
  <c r="AO8" i="25" s="1"/>
  <c r="AE8" i="25"/>
  <c r="W9" i="25"/>
  <c r="AG9" i="89"/>
  <c r="AP9" i="89" s="1"/>
  <c r="AF9" i="89"/>
  <c r="AO9" i="89" s="1"/>
  <c r="AE9" i="89"/>
  <c r="W10" i="89"/>
  <c r="K16" i="58"/>
  <c r="K20" i="49"/>
  <c r="AH8" i="90"/>
  <c r="AQ8" i="90" s="1"/>
  <c r="K13" i="11"/>
  <c r="Z9" i="20"/>
  <c r="Y9" i="20"/>
  <c r="X9" i="20"/>
  <c r="K14" i="70"/>
  <c r="AN7" i="51"/>
  <c r="AI7" i="51"/>
  <c r="AG8" i="2"/>
  <c r="AP8" i="2" s="1"/>
  <c r="W9" i="2"/>
  <c r="AF8" i="2"/>
  <c r="AO8" i="2" s="1"/>
  <c r="AE8" i="2"/>
  <c r="Z9" i="83"/>
  <c r="Y9" i="83"/>
  <c r="X9" i="83"/>
  <c r="AH8" i="4"/>
  <c r="AQ8" i="4" s="1"/>
  <c r="AH8" i="40"/>
  <c r="AQ8" i="40" s="1"/>
  <c r="K13" i="51"/>
  <c r="AR7" i="27"/>
  <c r="Y8" i="49"/>
  <c r="X8" i="49"/>
  <c r="K15" i="57"/>
  <c r="K16" i="1"/>
  <c r="K14" i="65"/>
  <c r="AH8" i="7"/>
  <c r="AQ8" i="7" s="1"/>
  <c r="AH8" i="63"/>
  <c r="AQ8" i="63" s="1"/>
  <c r="AN7" i="42"/>
  <c r="AI7" i="42"/>
  <c r="AF9" i="70"/>
  <c r="AO9" i="70" s="1"/>
  <c r="AE9" i="70"/>
  <c r="W10" i="70"/>
  <c r="AG9" i="70"/>
  <c r="AP9" i="70" s="1"/>
  <c r="AH8" i="52"/>
  <c r="AQ8" i="52" s="1"/>
  <c r="AH9" i="21"/>
  <c r="AQ9" i="21" s="1"/>
  <c r="K14" i="14"/>
  <c r="AR8" i="92"/>
  <c r="AG8" i="55"/>
  <c r="AP8" i="55" s="1"/>
  <c r="W9" i="55"/>
  <c r="AF8" i="55"/>
  <c r="AO8" i="55" s="1"/>
  <c r="AE8" i="55"/>
  <c r="Y9" i="8"/>
  <c r="X9" i="8"/>
  <c r="Z9" i="45"/>
  <c r="Y9" i="45"/>
  <c r="X9" i="45"/>
  <c r="Y9" i="57"/>
  <c r="X9" i="57"/>
  <c r="Z9" i="84"/>
  <c r="Y9" i="84"/>
  <c r="X9" i="84"/>
  <c r="Y9" i="12"/>
  <c r="X9" i="12"/>
  <c r="AH8" i="93"/>
  <c r="AQ8" i="93" s="1"/>
  <c r="AH9" i="92"/>
  <c r="AQ9" i="92" s="1"/>
  <c r="K14" i="18"/>
  <c r="AI7" i="43"/>
  <c r="AN7" i="43"/>
  <c r="K13" i="20"/>
  <c r="AH8" i="16"/>
  <c r="AQ8" i="16" s="1"/>
  <c r="AR7" i="73"/>
  <c r="K13" i="7"/>
  <c r="AR7" i="64"/>
  <c r="AR7" i="52"/>
  <c r="AR7" i="9"/>
  <c r="AN8" i="81"/>
  <c r="AI8" i="81"/>
  <c r="AH8" i="73"/>
  <c r="AQ8" i="73" s="1"/>
  <c r="AE8" i="90"/>
  <c r="AF8" i="90"/>
  <c r="AO8" i="90" s="1"/>
  <c r="AG8" i="90"/>
  <c r="AP8" i="90" s="1"/>
  <c r="W9" i="90"/>
  <c r="AH8" i="87"/>
  <c r="AQ8" i="87" s="1"/>
  <c r="AI8" i="83"/>
  <c r="AN8" i="83"/>
  <c r="Z8" i="4"/>
  <c r="AE8" i="46"/>
  <c r="W9" i="46"/>
  <c r="AG8" i="46"/>
  <c r="AP8" i="46" s="1"/>
  <c r="AF8" i="46"/>
  <c r="AO8" i="46" s="1"/>
  <c r="AE8" i="11"/>
  <c r="AG8" i="11"/>
  <c r="AP8" i="11" s="1"/>
  <c r="W9" i="11"/>
  <c r="AF8" i="11"/>
  <c r="AO8" i="11" s="1"/>
  <c r="K14" i="50"/>
  <c r="AE8" i="39"/>
  <c r="W9" i="39"/>
  <c r="AG8" i="39"/>
  <c r="AP8" i="39" s="1"/>
  <c r="AF8" i="39"/>
  <c r="AO8" i="39" s="1"/>
  <c r="AN7" i="6"/>
  <c r="AI7" i="6"/>
  <c r="AN7" i="14"/>
  <c r="AI7" i="14"/>
  <c r="AH8" i="19"/>
  <c r="AQ8" i="19" s="1"/>
  <c r="AR7" i="23"/>
  <c r="K13" i="52"/>
  <c r="Z8" i="42"/>
  <c r="Y8" i="42"/>
  <c r="X8" i="42"/>
  <c r="AH8" i="67"/>
  <c r="AQ8" i="67" s="1"/>
  <c r="AR8" i="31"/>
  <c r="AG8" i="64"/>
  <c r="AP8" i="64" s="1"/>
  <c r="W9" i="64"/>
  <c r="AF8" i="64"/>
  <c r="AO8" i="64" s="1"/>
  <c r="AE8" i="64"/>
  <c r="AH8" i="3"/>
  <c r="AQ8" i="3" s="1"/>
  <c r="K14" i="21"/>
  <c r="K14" i="17"/>
  <c r="X8" i="22"/>
  <c r="Z8" i="22" s="1"/>
  <c r="Y8" i="22"/>
  <c r="Y9" i="33"/>
  <c r="X9" i="33"/>
  <c r="AI8" i="45"/>
  <c r="AN8" i="45"/>
  <c r="Y9" i="65"/>
  <c r="X9" i="65"/>
  <c r="AG9" i="92"/>
  <c r="AP9" i="92" s="1"/>
  <c r="AE9" i="92"/>
  <c r="W10" i="92"/>
  <c r="AF9" i="92"/>
  <c r="AO9" i="92" s="1"/>
  <c r="Z8" i="43"/>
  <c r="Y8" i="43"/>
  <c r="X8" i="43"/>
  <c r="AG8" i="16"/>
  <c r="AP8" i="16" s="1"/>
  <c r="W9" i="16"/>
  <c r="AF8" i="16"/>
  <c r="AO8" i="16" s="1"/>
  <c r="AE8" i="16"/>
  <c r="AR7" i="19"/>
  <c r="AR8" i="89"/>
  <c r="AH8" i="28"/>
  <c r="AQ8" i="28" s="1"/>
  <c r="AR7" i="93"/>
  <c r="AR7" i="67"/>
  <c r="AH8" i="78"/>
  <c r="AQ8" i="78" s="1"/>
  <c r="Z9" i="10"/>
  <c r="Y9" i="10"/>
  <c r="X9" i="10"/>
  <c r="AR7" i="1"/>
  <c r="AH9" i="69"/>
  <c r="AQ9" i="69" s="1"/>
  <c r="K13" i="63"/>
  <c r="K13" i="8"/>
  <c r="AI8" i="50"/>
  <c r="AN8" i="50"/>
  <c r="K13" i="16"/>
  <c r="AI7" i="56"/>
  <c r="AN7" i="56"/>
  <c r="Z8" i="87"/>
  <c r="K13" i="15"/>
  <c r="AR7" i="78"/>
  <c r="AR7" i="91"/>
  <c r="AG7" i="35"/>
  <c r="AP7" i="35" s="1"/>
  <c r="AF7" i="35"/>
  <c r="AO7" i="35" s="1"/>
  <c r="W8" i="35"/>
  <c r="AE7" i="35"/>
  <c r="Z8" i="40"/>
  <c r="AR7" i="66"/>
  <c r="AH8" i="18"/>
  <c r="AQ8" i="18" s="1"/>
  <c r="AH8" i="79"/>
  <c r="AQ8" i="79" s="1"/>
  <c r="K14" i="59"/>
  <c r="K14" i="72"/>
  <c r="AG8" i="7"/>
  <c r="AP8" i="7" s="1"/>
  <c r="W9" i="7"/>
  <c r="AF8" i="7"/>
  <c r="AO8" i="7" s="1"/>
  <c r="AE8" i="7"/>
  <c r="W9" i="63"/>
  <c r="AF8" i="63"/>
  <c r="AO8" i="63" s="1"/>
  <c r="AE8" i="63"/>
  <c r="AG8" i="63"/>
  <c r="AP8" i="63" s="1"/>
  <c r="AE8" i="67"/>
  <c r="AG8" i="67"/>
  <c r="AP8" i="67" s="1"/>
  <c r="W9" i="67"/>
  <c r="AF8" i="67"/>
  <c r="AO8" i="67" s="1"/>
  <c r="K14" i="69"/>
  <c r="W9" i="52"/>
  <c r="AF8" i="52"/>
  <c r="AO8" i="52" s="1"/>
  <c r="AE8" i="52"/>
  <c r="AG8" i="52"/>
  <c r="AP8" i="52" s="1"/>
  <c r="Z9" i="21"/>
  <c r="AH8" i="29"/>
  <c r="AQ8" i="29" s="1"/>
  <c r="AI8" i="5"/>
  <c r="AN8" i="5"/>
  <c r="AN7" i="58"/>
  <c r="AI7" i="58"/>
  <c r="AR8" i="69"/>
  <c r="K14" i="10"/>
  <c r="AI8" i="13"/>
  <c r="AN8" i="13"/>
  <c r="AN8" i="33"/>
  <c r="AI8" i="33"/>
  <c r="AI7" i="80"/>
  <c r="AN7" i="80"/>
  <c r="AN8" i="84"/>
  <c r="AI8" i="84"/>
  <c r="AG9" i="5" l="1"/>
  <c r="AP9" i="5" s="1"/>
  <c r="W10" i="5"/>
  <c r="AF9" i="5"/>
  <c r="AO9" i="5" s="1"/>
  <c r="AE9" i="5"/>
  <c r="W9" i="22"/>
  <c r="AF8" i="22"/>
  <c r="AO8" i="22" s="1"/>
  <c r="AE8" i="22"/>
  <c r="AG8" i="22"/>
  <c r="AP8" i="22" s="1"/>
  <c r="AG8" i="54"/>
  <c r="AP8" i="54" s="1"/>
  <c r="W9" i="54"/>
  <c r="AF8" i="54"/>
  <c r="AO8" i="54" s="1"/>
  <c r="AE8" i="54"/>
  <c r="AE8" i="51"/>
  <c r="AG8" i="51"/>
  <c r="AP8" i="51" s="1"/>
  <c r="AF8" i="51"/>
  <c r="AO8" i="51" s="1"/>
  <c r="W9" i="51"/>
  <c r="AG9" i="50"/>
  <c r="AP9" i="50" s="1"/>
  <c r="W10" i="50"/>
  <c r="AF9" i="50"/>
  <c r="AO9" i="50" s="1"/>
  <c r="AE9" i="50"/>
  <c r="AF9" i="75"/>
  <c r="AO9" i="75" s="1"/>
  <c r="AE9" i="75"/>
  <c r="W10" i="75"/>
  <c r="AG9" i="75"/>
  <c r="AP9" i="75" s="1"/>
  <c r="W9" i="6"/>
  <c r="AF8" i="6"/>
  <c r="AO8" i="6" s="1"/>
  <c r="AE8" i="6"/>
  <c r="AG8" i="6"/>
  <c r="AP8" i="6" s="1"/>
  <c r="AR8" i="84"/>
  <c r="AR7" i="58"/>
  <c r="AN8" i="7"/>
  <c r="AI8" i="7"/>
  <c r="AG8" i="40"/>
  <c r="AP8" i="40" s="1"/>
  <c r="W9" i="40"/>
  <c r="AF8" i="40"/>
  <c r="AO8" i="40" s="1"/>
  <c r="AE8" i="40"/>
  <c r="AG8" i="87"/>
  <c r="AP8" i="87" s="1"/>
  <c r="AF8" i="87"/>
  <c r="AO8" i="87" s="1"/>
  <c r="W9" i="87"/>
  <c r="AE8" i="87"/>
  <c r="AR8" i="50"/>
  <c r="AH8" i="43"/>
  <c r="AQ8" i="43" s="1"/>
  <c r="AR8" i="45"/>
  <c r="AR7" i="14"/>
  <c r="Y9" i="11"/>
  <c r="X9" i="11"/>
  <c r="Z9" i="46"/>
  <c r="Y9" i="46"/>
  <c r="X9" i="46"/>
  <c r="K14" i="20"/>
  <c r="K15" i="14"/>
  <c r="Y10" i="70"/>
  <c r="X10" i="70"/>
  <c r="K17" i="1"/>
  <c r="AH9" i="83"/>
  <c r="AQ9" i="83" s="1"/>
  <c r="K15" i="64"/>
  <c r="K16" i="22"/>
  <c r="AE8" i="91"/>
  <c r="W9" i="91"/>
  <c r="AG8" i="91"/>
  <c r="AP8" i="91" s="1"/>
  <c r="AF8" i="91"/>
  <c r="AO8" i="91" s="1"/>
  <c r="AN8" i="15"/>
  <c r="AI8" i="15"/>
  <c r="Y9" i="53"/>
  <c r="X9" i="53"/>
  <c r="AH8" i="96"/>
  <c r="AQ8" i="96" s="1"/>
  <c r="AR8" i="76"/>
  <c r="K14" i="23"/>
  <c r="AN8" i="77"/>
  <c r="AI8" i="77"/>
  <c r="AH8" i="94"/>
  <c r="AQ8" i="94" s="1"/>
  <c r="AR7" i="94"/>
  <c r="AR8" i="57"/>
  <c r="AR7" i="37"/>
  <c r="X8" i="85"/>
  <c r="Y8" i="85"/>
  <c r="Z8" i="85" s="1"/>
  <c r="AR8" i="71"/>
  <c r="AN8" i="79"/>
  <c r="AI8" i="79"/>
  <c r="Y9" i="95"/>
  <c r="X9" i="95"/>
  <c r="Z9" i="95" s="1"/>
  <c r="Z9" i="1"/>
  <c r="Y9" i="1"/>
  <c r="X9" i="1"/>
  <c r="AI8" i="93"/>
  <c r="AN8" i="93"/>
  <c r="AR8" i="13"/>
  <c r="Z9" i="52"/>
  <c r="Y9" i="52"/>
  <c r="X9" i="52"/>
  <c r="AI8" i="67"/>
  <c r="AN8" i="67"/>
  <c r="K15" i="59"/>
  <c r="AH9" i="33"/>
  <c r="AQ9" i="33" s="1"/>
  <c r="AN8" i="64"/>
  <c r="AI8" i="64"/>
  <c r="K14" i="52"/>
  <c r="Y9" i="39"/>
  <c r="Z9" i="39" s="1"/>
  <c r="X9" i="39"/>
  <c r="AN8" i="46"/>
  <c r="AI8" i="46"/>
  <c r="AN8" i="90"/>
  <c r="AI8" i="90"/>
  <c r="AF9" i="84"/>
  <c r="AO9" i="84" s="1"/>
  <c r="W10" i="84"/>
  <c r="AG9" i="84"/>
  <c r="AP9" i="84" s="1"/>
  <c r="AE9" i="84"/>
  <c r="AG9" i="45"/>
  <c r="AP9" i="45" s="1"/>
  <c r="AF9" i="45"/>
  <c r="AO9" i="45" s="1"/>
  <c r="AE9" i="45"/>
  <c r="W10" i="45"/>
  <c r="X9" i="55"/>
  <c r="Y9" i="55"/>
  <c r="AI9" i="70"/>
  <c r="AN9" i="70"/>
  <c r="AR7" i="51"/>
  <c r="W10" i="20"/>
  <c r="AF9" i="20"/>
  <c r="AO9" i="20" s="1"/>
  <c r="AE9" i="20"/>
  <c r="AG9" i="20"/>
  <c r="AP9" i="20" s="1"/>
  <c r="K17" i="58"/>
  <c r="AN8" i="23"/>
  <c r="AI8" i="23"/>
  <c r="Y9" i="62"/>
  <c r="X9" i="62"/>
  <c r="AI7" i="48"/>
  <c r="AN7" i="48"/>
  <c r="AR8" i="65"/>
  <c r="AR8" i="75"/>
  <c r="AG9" i="31"/>
  <c r="AP9" i="31" s="1"/>
  <c r="AF9" i="31"/>
  <c r="AO9" i="31" s="1"/>
  <c r="AE9" i="31"/>
  <c r="W10" i="31"/>
  <c r="AG8" i="9"/>
  <c r="AP8" i="9" s="1"/>
  <c r="W9" i="9"/>
  <c r="AF8" i="9"/>
  <c r="AO8" i="9" s="1"/>
  <c r="AE8" i="9"/>
  <c r="W9" i="26"/>
  <c r="AG8" i="26"/>
  <c r="AP8" i="26" s="1"/>
  <c r="AF8" i="26"/>
  <c r="AO8" i="26" s="1"/>
  <c r="AE8" i="26"/>
  <c r="AH9" i="81"/>
  <c r="AQ9" i="81" s="1"/>
  <c r="K16" i="66"/>
  <c r="AG8" i="44"/>
  <c r="AP8" i="44" s="1"/>
  <c r="AF8" i="44"/>
  <c r="AO8" i="44" s="1"/>
  <c r="AE8" i="44"/>
  <c r="W9" i="44"/>
  <c r="AR7" i="41"/>
  <c r="AE8" i="96"/>
  <c r="W9" i="96"/>
  <c r="AF8" i="96"/>
  <c r="AO8" i="96" s="1"/>
  <c r="AG8" i="96"/>
  <c r="AP8" i="96" s="1"/>
  <c r="AG9" i="82"/>
  <c r="AP9" i="82" s="1"/>
  <c r="AF9" i="82"/>
  <c r="AO9" i="82" s="1"/>
  <c r="AE9" i="82"/>
  <c r="W10" i="82"/>
  <c r="AH9" i="13"/>
  <c r="AQ9" i="13" s="1"/>
  <c r="AH8" i="37"/>
  <c r="AQ8" i="37" s="1"/>
  <c r="AH8" i="14"/>
  <c r="AQ8" i="14" s="1"/>
  <c r="AR8" i="20"/>
  <c r="AI8" i="86"/>
  <c r="AN8" i="86"/>
  <c r="AI8" i="32"/>
  <c r="AN8" i="32"/>
  <c r="AR8" i="72"/>
  <c r="AH9" i="76"/>
  <c r="AQ9" i="76" s="1"/>
  <c r="Y9" i="3"/>
  <c r="X9" i="3"/>
  <c r="K16" i="53"/>
  <c r="AR7" i="49"/>
  <c r="AN8" i="60"/>
  <c r="AI8" i="60"/>
  <c r="AI8" i="18"/>
  <c r="AN8" i="18"/>
  <c r="Z9" i="66"/>
  <c r="Y9" i="66"/>
  <c r="X9" i="66"/>
  <c r="Y9" i="28"/>
  <c r="X9" i="28"/>
  <c r="AN7" i="35"/>
  <c r="AI7" i="35"/>
  <c r="AR7" i="56"/>
  <c r="K14" i="8"/>
  <c r="AI8" i="16"/>
  <c r="AN8" i="16"/>
  <c r="AF8" i="43"/>
  <c r="AO8" i="43" s="1"/>
  <c r="AE8" i="43"/>
  <c r="W9" i="43"/>
  <c r="AG8" i="43"/>
  <c r="AP8" i="43" s="1"/>
  <c r="AH9" i="65"/>
  <c r="AQ9" i="65" s="1"/>
  <c r="K15" i="17"/>
  <c r="AR7" i="6"/>
  <c r="AI8" i="39"/>
  <c r="AN8" i="39"/>
  <c r="AI8" i="11"/>
  <c r="AN8" i="11"/>
  <c r="AG8" i="4"/>
  <c r="AP8" i="4" s="1"/>
  <c r="W9" i="4"/>
  <c r="AF8" i="4"/>
  <c r="AO8" i="4" s="1"/>
  <c r="AE8" i="4"/>
  <c r="AR8" i="81"/>
  <c r="AR7" i="43"/>
  <c r="AH9" i="12"/>
  <c r="AQ9" i="12" s="1"/>
  <c r="AH9" i="57"/>
  <c r="AQ9" i="57" s="1"/>
  <c r="AH9" i="8"/>
  <c r="AQ9" i="8" s="1"/>
  <c r="K16" i="57"/>
  <c r="AG9" i="83"/>
  <c r="AP9" i="83" s="1"/>
  <c r="AF9" i="83"/>
  <c r="AO9" i="83" s="1"/>
  <c r="AE9" i="83"/>
  <c r="W10" i="83"/>
  <c r="K15" i="6"/>
  <c r="Y9" i="38"/>
  <c r="X9" i="38"/>
  <c r="Z9" i="38" s="1"/>
  <c r="Y8" i="48"/>
  <c r="X8" i="48"/>
  <c r="AH8" i="58"/>
  <c r="AQ8" i="58" s="1"/>
  <c r="AE8" i="74"/>
  <c r="W9" i="74"/>
  <c r="AG8" i="74"/>
  <c r="AP8" i="74" s="1"/>
  <c r="AF8" i="74"/>
  <c r="AO8" i="74" s="1"/>
  <c r="K15" i="5"/>
  <c r="AH9" i="71"/>
  <c r="AQ9" i="71" s="1"/>
  <c r="AG8" i="24"/>
  <c r="AP8" i="24" s="1"/>
  <c r="W9" i="24"/>
  <c r="AF8" i="24"/>
  <c r="AO8" i="24" s="1"/>
  <c r="AE8" i="24"/>
  <c r="Y9" i="15"/>
  <c r="X9" i="15"/>
  <c r="AI8" i="61"/>
  <c r="AN8" i="61"/>
  <c r="AR8" i="12"/>
  <c r="W9" i="88"/>
  <c r="AG8" i="88"/>
  <c r="AP8" i="88" s="1"/>
  <c r="AF8" i="88"/>
  <c r="AO8" i="88" s="1"/>
  <c r="AE8" i="88"/>
  <c r="K14" i="19"/>
  <c r="X9" i="77"/>
  <c r="Y9" i="77"/>
  <c r="Z9" i="77" s="1"/>
  <c r="AE8" i="94"/>
  <c r="W9" i="94"/>
  <c r="AG8" i="94"/>
  <c r="AP8" i="94" s="1"/>
  <c r="AF8" i="94"/>
  <c r="AO8" i="94" s="1"/>
  <c r="AG9" i="76"/>
  <c r="AP9" i="76" s="1"/>
  <c r="AF9" i="76"/>
  <c r="AO9" i="76" s="1"/>
  <c r="AE9" i="76"/>
  <c r="W10" i="76"/>
  <c r="K14" i="3"/>
  <c r="Y9" i="29"/>
  <c r="X9" i="29"/>
  <c r="X9" i="78"/>
  <c r="Y9" i="78"/>
  <c r="Z9" i="78" s="1"/>
  <c r="AN8" i="28"/>
  <c r="AI8" i="28"/>
  <c r="AI8" i="1"/>
  <c r="AN8" i="1"/>
  <c r="Y10" i="69"/>
  <c r="X10" i="69"/>
  <c r="Z10" i="69" s="1"/>
  <c r="AR7" i="80"/>
  <c r="K15" i="10"/>
  <c r="AR8" i="5"/>
  <c r="AG9" i="21"/>
  <c r="AP9" i="21" s="1"/>
  <c r="W10" i="21"/>
  <c r="AF9" i="21"/>
  <c r="AO9" i="21" s="1"/>
  <c r="AE9" i="21"/>
  <c r="K15" i="69"/>
  <c r="AI8" i="63"/>
  <c r="AN8" i="63"/>
  <c r="X8" i="35"/>
  <c r="Y8" i="35"/>
  <c r="Z8" i="35" s="1"/>
  <c r="AH9" i="10"/>
  <c r="AQ9" i="10" s="1"/>
  <c r="Z9" i="33"/>
  <c r="Y9" i="64"/>
  <c r="X9" i="64"/>
  <c r="AH8" i="42"/>
  <c r="AQ8" i="42" s="1"/>
  <c r="Z9" i="90"/>
  <c r="Y9" i="90"/>
  <c r="X9" i="90"/>
  <c r="Z9" i="57"/>
  <c r="AR7" i="42"/>
  <c r="AH8" i="49"/>
  <c r="AQ8" i="49" s="1"/>
  <c r="K14" i="51"/>
  <c r="AI8" i="2"/>
  <c r="AN8" i="2"/>
  <c r="K14" i="11"/>
  <c r="Y9" i="25"/>
  <c r="X9" i="25"/>
  <c r="Y9" i="23"/>
  <c r="Z9" i="23"/>
  <c r="X9" i="23"/>
  <c r="AI8" i="62"/>
  <c r="AN8" i="62"/>
  <c r="AR7" i="54"/>
  <c r="AH9" i="72"/>
  <c r="AQ9" i="72" s="1"/>
  <c r="K14" i="60"/>
  <c r="AH8" i="56"/>
  <c r="AQ8" i="56" s="1"/>
  <c r="Z9" i="81"/>
  <c r="AH9" i="34"/>
  <c r="AQ9" i="34" s="1"/>
  <c r="AI8" i="47"/>
  <c r="AN8" i="47"/>
  <c r="K14" i="56"/>
  <c r="AI7" i="30"/>
  <c r="AN7" i="30"/>
  <c r="AH8" i="54"/>
  <c r="AQ8" i="54" s="1"/>
  <c r="Z9" i="13"/>
  <c r="AR8" i="8"/>
  <c r="Z8" i="37"/>
  <c r="K15" i="62"/>
  <c r="Z8" i="14"/>
  <c r="AE8" i="27"/>
  <c r="W9" i="27"/>
  <c r="AG8" i="27"/>
  <c r="AP8" i="27" s="1"/>
  <c r="AF8" i="27"/>
  <c r="AO8" i="27" s="1"/>
  <c r="Y9" i="86"/>
  <c r="X9" i="86"/>
  <c r="AR7" i="44"/>
  <c r="Y9" i="32"/>
  <c r="X9" i="32"/>
  <c r="AR7" i="96"/>
  <c r="AH8" i="80"/>
  <c r="AQ8" i="80" s="1"/>
  <c r="AI8" i="29"/>
  <c r="AN8" i="29"/>
  <c r="AI8" i="3"/>
  <c r="AN8" i="3"/>
  <c r="Z9" i="19"/>
  <c r="Y9" i="19"/>
  <c r="X9" i="19"/>
  <c r="K14" i="12"/>
  <c r="Y9" i="73"/>
  <c r="Z9" i="73"/>
  <c r="X9" i="73"/>
  <c r="K14" i="71"/>
  <c r="AN8" i="17"/>
  <c r="AI8" i="17"/>
  <c r="Z9" i="18"/>
  <c r="Y9" i="18"/>
  <c r="X9" i="18"/>
  <c r="Z9" i="79"/>
  <c r="X9" i="79"/>
  <c r="Y9" i="79"/>
  <c r="AN8" i="95"/>
  <c r="AI8" i="95"/>
  <c r="AN8" i="78"/>
  <c r="AI8" i="78"/>
  <c r="AI9" i="69"/>
  <c r="AN9" i="69"/>
  <c r="Y9" i="7"/>
  <c r="Z9" i="7" s="1"/>
  <c r="X9" i="7"/>
  <c r="AR8" i="33"/>
  <c r="K14" i="16"/>
  <c r="K14" i="63"/>
  <c r="Z9" i="16"/>
  <c r="Y9" i="16"/>
  <c r="X9" i="16"/>
  <c r="Z10" i="92"/>
  <c r="X10" i="92"/>
  <c r="Y10" i="92"/>
  <c r="Z9" i="65"/>
  <c r="K15" i="21"/>
  <c r="K15" i="50"/>
  <c r="AR8" i="83"/>
  <c r="K15" i="18"/>
  <c r="Z9" i="12"/>
  <c r="Z9" i="8"/>
  <c r="K15" i="65"/>
  <c r="K15" i="70"/>
  <c r="Z10" i="89"/>
  <c r="X10" i="89"/>
  <c r="Y10" i="89"/>
  <c r="AN8" i="25"/>
  <c r="AI8" i="25"/>
  <c r="AR8" i="10"/>
  <c r="AH8" i="41"/>
  <c r="AQ8" i="41" s="1"/>
  <c r="AI8" i="38"/>
  <c r="AN8" i="38"/>
  <c r="K15" i="13"/>
  <c r="AR8" i="82"/>
  <c r="Z9" i="72"/>
  <c r="Z8" i="58"/>
  <c r="Z9" i="71"/>
  <c r="Z9" i="47"/>
  <c r="Y9" i="47"/>
  <c r="X9" i="47"/>
  <c r="AN8" i="53"/>
  <c r="AI8" i="53"/>
  <c r="Y9" i="61"/>
  <c r="X9" i="61"/>
  <c r="Z9" i="61" s="1"/>
  <c r="Y8" i="30"/>
  <c r="Z8" i="30" s="1"/>
  <c r="X8" i="30"/>
  <c r="AH9" i="75"/>
  <c r="AQ9" i="75" s="1"/>
  <c r="AR7" i="22"/>
  <c r="AH9" i="5"/>
  <c r="AQ9" i="5" s="1"/>
  <c r="AH8" i="6"/>
  <c r="AQ8" i="6" s="1"/>
  <c r="AH9" i="50"/>
  <c r="AQ9" i="50" s="1"/>
  <c r="Z9" i="59"/>
  <c r="Y9" i="59"/>
  <c r="X9" i="59"/>
  <c r="AF8" i="68"/>
  <c r="AO8" i="68" s="1"/>
  <c r="AE8" i="68"/>
  <c r="W9" i="68"/>
  <c r="AG8" i="68"/>
  <c r="AP8" i="68" s="1"/>
  <c r="Y9" i="36"/>
  <c r="X9" i="36"/>
  <c r="K14" i="68"/>
  <c r="Z9" i="60"/>
  <c r="Y9" i="60"/>
  <c r="X9" i="60"/>
  <c r="K14" i="2"/>
  <c r="AI8" i="52"/>
  <c r="AN8" i="52"/>
  <c r="Y9" i="67"/>
  <c r="X9" i="67"/>
  <c r="Y9" i="63"/>
  <c r="X9" i="63"/>
  <c r="K15" i="72"/>
  <c r="K14" i="15"/>
  <c r="AG9" i="10"/>
  <c r="AP9" i="10" s="1"/>
  <c r="W10" i="10"/>
  <c r="AF9" i="10"/>
  <c r="AO9" i="10" s="1"/>
  <c r="AE9" i="10"/>
  <c r="AI9" i="92"/>
  <c r="AN9" i="92"/>
  <c r="AH8" i="22"/>
  <c r="AQ8" i="22" s="1"/>
  <c r="AE8" i="42"/>
  <c r="W9" i="42"/>
  <c r="AG8" i="42"/>
  <c r="AP8" i="42" s="1"/>
  <c r="AF8" i="42"/>
  <c r="AO8" i="42" s="1"/>
  <c r="K14" i="7"/>
  <c r="AH9" i="84"/>
  <c r="AQ9" i="84" s="1"/>
  <c r="AH9" i="45"/>
  <c r="AQ9" i="45" s="1"/>
  <c r="AI8" i="55"/>
  <c r="AN8" i="55"/>
  <c r="Z8" i="49"/>
  <c r="Z9" i="2"/>
  <c r="Y9" i="2"/>
  <c r="X9" i="2"/>
  <c r="AH9" i="20"/>
  <c r="AQ9" i="20" s="1"/>
  <c r="K21" i="49"/>
  <c r="AN9" i="89"/>
  <c r="AI9" i="89"/>
  <c r="AR8" i="34"/>
  <c r="Z8" i="41"/>
  <c r="Z8" i="56"/>
  <c r="K15" i="54"/>
  <c r="K14" i="67"/>
  <c r="AH8" i="44"/>
  <c r="AQ8" i="44" s="1"/>
  <c r="Z9" i="34"/>
  <c r="K14" i="24"/>
  <c r="AH9" i="82"/>
  <c r="AQ9" i="82" s="1"/>
  <c r="K14" i="4"/>
  <c r="AN8" i="59"/>
  <c r="AI8" i="59"/>
  <c r="K15" i="9"/>
  <c r="AI8" i="36"/>
  <c r="AN8" i="36"/>
  <c r="Z8" i="80"/>
  <c r="K15" i="61"/>
  <c r="K15" i="55"/>
  <c r="AI8" i="19"/>
  <c r="AN8" i="19"/>
  <c r="AH8" i="51"/>
  <c r="AQ8" i="51" s="1"/>
  <c r="AI8" i="73"/>
  <c r="AN8" i="73"/>
  <c r="AN7" i="85"/>
  <c r="AI7" i="85"/>
  <c r="Y9" i="17"/>
  <c r="Z9" i="17" s="1"/>
  <c r="X9" i="17"/>
  <c r="AI8" i="66"/>
  <c r="AN8" i="66"/>
  <c r="Y9" i="93"/>
  <c r="X9" i="93"/>
  <c r="AG8" i="35" l="1"/>
  <c r="AP8" i="35" s="1"/>
  <c r="AF8" i="35"/>
  <c r="AO8" i="35" s="1"/>
  <c r="AE8" i="35"/>
  <c r="W9" i="35"/>
  <c r="AG10" i="69"/>
  <c r="AP10" i="69" s="1"/>
  <c r="AE10" i="69"/>
  <c r="W11" i="69"/>
  <c r="AF10" i="69"/>
  <c r="AO10" i="69" s="1"/>
  <c r="AG9" i="78"/>
  <c r="AP9" i="78" s="1"/>
  <c r="AF9" i="78"/>
  <c r="AO9" i="78" s="1"/>
  <c r="AE9" i="78"/>
  <c r="W10" i="78"/>
  <c r="AG9" i="7"/>
  <c r="AP9" i="7" s="1"/>
  <c r="W10" i="7"/>
  <c r="AF9" i="7"/>
  <c r="AO9" i="7" s="1"/>
  <c r="AE9" i="7"/>
  <c r="AG9" i="77"/>
  <c r="AP9" i="77" s="1"/>
  <c r="AE9" i="77"/>
  <c r="AF9" i="77"/>
  <c r="AO9" i="77" s="1"/>
  <c r="W10" i="77"/>
  <c r="AG8" i="85"/>
  <c r="AP8" i="85" s="1"/>
  <c r="AF8" i="85"/>
  <c r="AO8" i="85" s="1"/>
  <c r="AE8" i="85"/>
  <c r="W9" i="85"/>
  <c r="W10" i="17"/>
  <c r="AF9" i="17"/>
  <c r="AO9" i="17" s="1"/>
  <c r="AE9" i="17"/>
  <c r="AG9" i="17"/>
  <c r="AP9" i="17" s="1"/>
  <c r="AE8" i="30"/>
  <c r="W9" i="30"/>
  <c r="AG8" i="30"/>
  <c r="AP8" i="30" s="1"/>
  <c r="AF8" i="30"/>
  <c r="AO8" i="30" s="1"/>
  <c r="AE9" i="38"/>
  <c r="W10" i="38"/>
  <c r="AG9" i="38"/>
  <c r="AP9" i="38" s="1"/>
  <c r="AF9" i="38"/>
  <c r="AO9" i="38" s="1"/>
  <c r="AE9" i="95"/>
  <c r="AG9" i="95"/>
  <c r="AP9" i="95" s="1"/>
  <c r="AF9" i="95"/>
  <c r="AO9" i="95" s="1"/>
  <c r="W10" i="95"/>
  <c r="AG9" i="61"/>
  <c r="AP9" i="61" s="1"/>
  <c r="W10" i="61"/>
  <c r="AF9" i="61"/>
  <c r="AO9" i="61" s="1"/>
  <c r="AE9" i="61"/>
  <c r="AF9" i="39"/>
  <c r="AO9" i="39" s="1"/>
  <c r="AE9" i="39"/>
  <c r="W10" i="39"/>
  <c r="AG9" i="39"/>
  <c r="AP9" i="39" s="1"/>
  <c r="W10" i="59"/>
  <c r="AF9" i="59"/>
  <c r="AO9" i="59" s="1"/>
  <c r="AE9" i="59"/>
  <c r="AG9" i="59"/>
  <c r="AP9" i="59" s="1"/>
  <c r="AG9" i="47"/>
  <c r="AP9" i="47" s="1"/>
  <c r="W10" i="47"/>
  <c r="AF9" i="47"/>
  <c r="AO9" i="47" s="1"/>
  <c r="AE9" i="47"/>
  <c r="AG9" i="65"/>
  <c r="AP9" i="65" s="1"/>
  <c r="W10" i="65"/>
  <c r="AF9" i="65"/>
  <c r="AO9" i="65" s="1"/>
  <c r="AE9" i="65"/>
  <c r="AG9" i="16"/>
  <c r="AP9" i="16" s="1"/>
  <c r="W10" i="16"/>
  <c r="AF9" i="16"/>
  <c r="AO9" i="16" s="1"/>
  <c r="AE9" i="16"/>
  <c r="AR8" i="78"/>
  <c r="AG9" i="79"/>
  <c r="AP9" i="79" s="1"/>
  <c r="AF9" i="79"/>
  <c r="AO9" i="79" s="1"/>
  <c r="W10" i="79"/>
  <c r="AE9" i="79"/>
  <c r="K15" i="12"/>
  <c r="K16" i="62"/>
  <c r="AR8" i="47"/>
  <c r="AG9" i="81"/>
  <c r="AP9" i="81" s="1"/>
  <c r="W10" i="81"/>
  <c r="AF9" i="81"/>
  <c r="AO9" i="81" s="1"/>
  <c r="AE9" i="81"/>
  <c r="AG9" i="23"/>
  <c r="AP9" i="23" s="1"/>
  <c r="W10" i="23"/>
  <c r="AF9" i="23"/>
  <c r="AO9" i="23" s="1"/>
  <c r="AE9" i="23"/>
  <c r="K15" i="11"/>
  <c r="AF9" i="90"/>
  <c r="AO9" i="90" s="1"/>
  <c r="AE9" i="90"/>
  <c r="AG9" i="90"/>
  <c r="AP9" i="90" s="1"/>
  <c r="W10" i="90"/>
  <c r="AH9" i="64"/>
  <c r="AQ9" i="64" s="1"/>
  <c r="K16" i="69"/>
  <c r="K16" i="5"/>
  <c r="AN9" i="83"/>
  <c r="AI9" i="83"/>
  <c r="AH9" i="28"/>
  <c r="AQ9" i="28" s="1"/>
  <c r="AN9" i="82"/>
  <c r="AI9" i="82"/>
  <c r="Z9" i="96"/>
  <c r="Y9" i="96"/>
  <c r="X9" i="96"/>
  <c r="AH9" i="62"/>
  <c r="AQ9" i="62" s="1"/>
  <c r="K18" i="58"/>
  <c r="AR8" i="46"/>
  <c r="K15" i="52"/>
  <c r="AR8" i="67"/>
  <c r="AH9" i="53"/>
  <c r="AQ9" i="53" s="1"/>
  <c r="AF9" i="46"/>
  <c r="AO9" i="46" s="1"/>
  <c r="W10" i="46"/>
  <c r="AG9" i="46"/>
  <c r="AP9" i="46" s="1"/>
  <c r="AE9" i="46"/>
  <c r="Z10" i="50"/>
  <c r="X10" i="50"/>
  <c r="Y10" i="50"/>
  <c r="AI8" i="54"/>
  <c r="AN8" i="54"/>
  <c r="K16" i="9"/>
  <c r="AG9" i="34"/>
  <c r="AP9" i="34" s="1"/>
  <c r="AF9" i="34"/>
  <c r="AO9" i="34" s="1"/>
  <c r="AE9" i="34"/>
  <c r="W10" i="34"/>
  <c r="AR8" i="55"/>
  <c r="K15" i="7"/>
  <c r="Y10" i="10"/>
  <c r="Z10" i="10" s="1"/>
  <c r="X10" i="10"/>
  <c r="AH9" i="63"/>
  <c r="AQ9" i="63" s="1"/>
  <c r="K16" i="61"/>
  <c r="AR8" i="59"/>
  <c r="AR9" i="89"/>
  <c r="AH9" i="2"/>
  <c r="AQ9" i="2" s="1"/>
  <c r="AR8" i="52"/>
  <c r="Y9" i="68"/>
  <c r="X9" i="68"/>
  <c r="AE9" i="71"/>
  <c r="W10" i="71"/>
  <c r="AG9" i="71"/>
  <c r="AP9" i="71" s="1"/>
  <c r="AF9" i="71"/>
  <c r="AO9" i="71" s="1"/>
  <c r="K16" i="13"/>
  <c r="K16" i="65"/>
  <c r="AH9" i="7"/>
  <c r="AQ9" i="7" s="1"/>
  <c r="AH9" i="18"/>
  <c r="AQ9" i="18" s="1"/>
  <c r="K15" i="71"/>
  <c r="AH9" i="19"/>
  <c r="AQ9" i="19" s="1"/>
  <c r="AR8" i="29"/>
  <c r="AG8" i="37"/>
  <c r="AP8" i="37" s="1"/>
  <c r="AF8" i="37"/>
  <c r="AO8" i="37" s="1"/>
  <c r="AE8" i="37"/>
  <c r="W9" i="37"/>
  <c r="AH8" i="35"/>
  <c r="AQ8" i="35" s="1"/>
  <c r="AI9" i="21"/>
  <c r="AN9" i="21"/>
  <c r="AH9" i="78"/>
  <c r="AQ9" i="78" s="1"/>
  <c r="K15" i="3"/>
  <c r="AH9" i="77"/>
  <c r="AQ9" i="77" s="1"/>
  <c r="AR8" i="61"/>
  <c r="Y9" i="24"/>
  <c r="Z9" i="24" s="1"/>
  <c r="X9" i="24"/>
  <c r="Y9" i="43"/>
  <c r="X9" i="43"/>
  <c r="K15" i="8"/>
  <c r="AR8" i="18"/>
  <c r="K17" i="53"/>
  <c r="AR8" i="32"/>
  <c r="AN8" i="96"/>
  <c r="AI8" i="96"/>
  <c r="X10" i="45"/>
  <c r="Y10" i="45"/>
  <c r="Z10" i="84"/>
  <c r="Y10" i="84"/>
  <c r="X10" i="84"/>
  <c r="AR8" i="64"/>
  <c r="AH9" i="52"/>
  <c r="AQ9" i="52" s="1"/>
  <c r="AR8" i="93"/>
  <c r="AH8" i="85"/>
  <c r="AQ8" i="85" s="1"/>
  <c r="K16" i="64"/>
  <c r="K16" i="14"/>
  <c r="AH9" i="11"/>
  <c r="AQ9" i="11" s="1"/>
  <c r="AR8" i="7"/>
  <c r="Y10" i="75"/>
  <c r="X10" i="75"/>
  <c r="Z10" i="75" s="1"/>
  <c r="Y9" i="22"/>
  <c r="X9" i="22"/>
  <c r="AH9" i="93"/>
  <c r="AQ9" i="93" s="1"/>
  <c r="K15" i="67"/>
  <c r="Z9" i="93"/>
  <c r="AR7" i="85"/>
  <c r="AE8" i="80"/>
  <c r="W9" i="80"/>
  <c r="AG8" i="80"/>
  <c r="AP8" i="80" s="1"/>
  <c r="AF8" i="80"/>
  <c r="AO8" i="80" s="1"/>
  <c r="K16" i="54"/>
  <c r="Z9" i="63"/>
  <c r="K15" i="68"/>
  <c r="AN8" i="68"/>
  <c r="AI8" i="68"/>
  <c r="AH8" i="30"/>
  <c r="AQ8" i="30" s="1"/>
  <c r="AR8" i="53"/>
  <c r="W9" i="58"/>
  <c r="AF8" i="58"/>
  <c r="AO8" i="58" s="1"/>
  <c r="AG8" i="58"/>
  <c r="AP8" i="58" s="1"/>
  <c r="AE8" i="58"/>
  <c r="AH10" i="89"/>
  <c r="AQ10" i="89" s="1"/>
  <c r="AG9" i="8"/>
  <c r="AP9" i="8" s="1"/>
  <c r="W10" i="8"/>
  <c r="AF9" i="8"/>
  <c r="AO9" i="8" s="1"/>
  <c r="AE9" i="8"/>
  <c r="AH10" i="92"/>
  <c r="AQ10" i="92" s="1"/>
  <c r="K15" i="63"/>
  <c r="AR8" i="95"/>
  <c r="AH9" i="73"/>
  <c r="AQ9" i="73" s="1"/>
  <c r="AH9" i="86"/>
  <c r="AQ9" i="86" s="1"/>
  <c r="Z9" i="27"/>
  <c r="Y9" i="27"/>
  <c r="X9" i="27"/>
  <c r="AR7" i="30"/>
  <c r="AH9" i="25"/>
  <c r="AQ9" i="25" s="1"/>
  <c r="AR8" i="2"/>
  <c r="Z9" i="64"/>
  <c r="K16" i="10"/>
  <c r="X10" i="76"/>
  <c r="Y10" i="76"/>
  <c r="AH9" i="15"/>
  <c r="AQ9" i="15" s="1"/>
  <c r="AH8" i="48"/>
  <c r="AQ8" i="48" s="1"/>
  <c r="AR8" i="11"/>
  <c r="K16" i="17"/>
  <c r="AI8" i="43"/>
  <c r="AN8" i="43"/>
  <c r="Z9" i="28"/>
  <c r="AR8" i="60"/>
  <c r="AH9" i="3"/>
  <c r="AQ9" i="3" s="1"/>
  <c r="Z9" i="26"/>
  <c r="Y9" i="26"/>
  <c r="X9" i="26"/>
  <c r="Y10" i="31"/>
  <c r="X10" i="31"/>
  <c r="Z9" i="62"/>
  <c r="AI9" i="20"/>
  <c r="AN9" i="20"/>
  <c r="AR9" i="70"/>
  <c r="AN9" i="45"/>
  <c r="AI9" i="45"/>
  <c r="AH9" i="39"/>
  <c r="AQ9" i="39" s="1"/>
  <c r="AH9" i="1"/>
  <c r="AQ9" i="1" s="1"/>
  <c r="AR8" i="79"/>
  <c r="AR8" i="77"/>
  <c r="Z9" i="53"/>
  <c r="Y9" i="91"/>
  <c r="X9" i="91"/>
  <c r="K18" i="1"/>
  <c r="AI8" i="40"/>
  <c r="AN8" i="40"/>
  <c r="AI8" i="6"/>
  <c r="AN8" i="6"/>
  <c r="AI9" i="75"/>
  <c r="AN9" i="75"/>
  <c r="Z9" i="51"/>
  <c r="Y9" i="51"/>
  <c r="X9" i="51"/>
  <c r="Y9" i="54"/>
  <c r="X9" i="54"/>
  <c r="AI9" i="5"/>
  <c r="AN9" i="5"/>
  <c r="AR8" i="19"/>
  <c r="W9" i="56"/>
  <c r="AF8" i="56"/>
  <c r="AO8" i="56" s="1"/>
  <c r="AG8" i="56"/>
  <c r="AP8" i="56" s="1"/>
  <c r="AE8" i="56"/>
  <c r="AG9" i="2"/>
  <c r="AP9" i="2" s="1"/>
  <c r="W10" i="2"/>
  <c r="AF9" i="2"/>
  <c r="AO9" i="2" s="1"/>
  <c r="AE9" i="2"/>
  <c r="AR9" i="92"/>
  <c r="K15" i="15"/>
  <c r="AH9" i="67"/>
  <c r="AQ9" i="67" s="1"/>
  <c r="K15" i="2"/>
  <c r="AH9" i="36"/>
  <c r="AQ9" i="36" s="1"/>
  <c r="W10" i="72"/>
  <c r="AF9" i="72"/>
  <c r="AO9" i="72" s="1"/>
  <c r="AE9" i="72"/>
  <c r="AG9" i="72"/>
  <c r="AP9" i="72" s="1"/>
  <c r="AR8" i="38"/>
  <c r="AG10" i="89"/>
  <c r="AP10" i="89" s="1"/>
  <c r="AF10" i="89"/>
  <c r="AO10" i="89" s="1"/>
  <c r="AE10" i="89"/>
  <c r="W11" i="89"/>
  <c r="W10" i="12"/>
  <c r="AF9" i="12"/>
  <c r="AO9" i="12" s="1"/>
  <c r="AE9" i="12"/>
  <c r="AG9" i="12"/>
  <c r="AP9" i="12" s="1"/>
  <c r="K16" i="50"/>
  <c r="W11" i="92"/>
  <c r="AF10" i="92"/>
  <c r="AO10" i="92" s="1"/>
  <c r="AE10" i="92"/>
  <c r="AG10" i="92"/>
  <c r="AP10" i="92" s="1"/>
  <c r="AG9" i="18"/>
  <c r="AP9" i="18" s="1"/>
  <c r="W10" i="18"/>
  <c r="AF9" i="18"/>
  <c r="AO9" i="18" s="1"/>
  <c r="AE9" i="18"/>
  <c r="AE9" i="73"/>
  <c r="AG9" i="73"/>
  <c r="AP9" i="73" s="1"/>
  <c r="AF9" i="73"/>
  <c r="AO9" i="73" s="1"/>
  <c r="W10" i="73"/>
  <c r="AG9" i="19"/>
  <c r="AP9" i="19" s="1"/>
  <c r="W10" i="19"/>
  <c r="AF9" i="19"/>
  <c r="AO9" i="19" s="1"/>
  <c r="AE9" i="19"/>
  <c r="AH9" i="32"/>
  <c r="AQ9" i="32" s="1"/>
  <c r="AI8" i="27"/>
  <c r="AN8" i="27"/>
  <c r="AG9" i="57"/>
  <c r="AP9" i="57" s="1"/>
  <c r="W10" i="57"/>
  <c r="AF9" i="57"/>
  <c r="AO9" i="57" s="1"/>
  <c r="AE9" i="57"/>
  <c r="AG9" i="33"/>
  <c r="AP9" i="33" s="1"/>
  <c r="AF9" i="33"/>
  <c r="AO9" i="33" s="1"/>
  <c r="AE9" i="33"/>
  <c r="W10" i="33"/>
  <c r="X10" i="21"/>
  <c r="Y10" i="21"/>
  <c r="AR8" i="1"/>
  <c r="AH9" i="29"/>
  <c r="AQ9" i="29" s="1"/>
  <c r="Y9" i="88"/>
  <c r="X9" i="88"/>
  <c r="Z9" i="15"/>
  <c r="K16" i="6"/>
  <c r="AN8" i="4"/>
  <c r="AI8" i="4"/>
  <c r="AH9" i="66"/>
  <c r="AQ9" i="66" s="1"/>
  <c r="AR8" i="86"/>
  <c r="AN8" i="9"/>
  <c r="AI8" i="9"/>
  <c r="AN9" i="31"/>
  <c r="AI9" i="31"/>
  <c r="AR8" i="23"/>
  <c r="AE9" i="52"/>
  <c r="AG9" i="52"/>
  <c r="AP9" i="52" s="1"/>
  <c r="W10" i="52"/>
  <c r="AF9" i="52"/>
  <c r="AO9" i="52" s="1"/>
  <c r="AR8" i="15"/>
  <c r="AI8" i="91"/>
  <c r="AN8" i="91"/>
  <c r="AH10" i="70"/>
  <c r="AQ10" i="70" s="1"/>
  <c r="K15" i="20"/>
  <c r="Z9" i="11"/>
  <c r="AI8" i="87"/>
  <c r="AN8" i="87"/>
  <c r="AR8" i="66"/>
  <c r="AR8" i="36"/>
  <c r="K15" i="4"/>
  <c r="AE8" i="41"/>
  <c r="W9" i="41"/>
  <c r="AG8" i="41"/>
  <c r="AP8" i="41" s="1"/>
  <c r="AF8" i="41"/>
  <c r="AO8" i="41" s="1"/>
  <c r="K22" i="49"/>
  <c r="AG8" i="49"/>
  <c r="AP8" i="49" s="1"/>
  <c r="W9" i="49"/>
  <c r="AF8" i="49"/>
  <c r="AO8" i="49" s="1"/>
  <c r="AE8" i="49"/>
  <c r="X9" i="42"/>
  <c r="Y9" i="42"/>
  <c r="AN9" i="10"/>
  <c r="AI9" i="10"/>
  <c r="AH9" i="60"/>
  <c r="AQ9" i="60" s="1"/>
  <c r="AH9" i="59"/>
  <c r="AQ9" i="59" s="1"/>
  <c r="AH9" i="47"/>
  <c r="AQ9" i="47" s="1"/>
  <c r="AH9" i="16"/>
  <c r="AQ9" i="16" s="1"/>
  <c r="K15" i="16"/>
  <c r="AR8" i="17"/>
  <c r="Z9" i="86"/>
  <c r="W9" i="14"/>
  <c r="AF8" i="14"/>
  <c r="AO8" i="14" s="1"/>
  <c r="AE8" i="14"/>
  <c r="AG8" i="14"/>
  <c r="AP8" i="14" s="1"/>
  <c r="AG9" i="13"/>
  <c r="AP9" i="13" s="1"/>
  <c r="W10" i="13"/>
  <c r="AF9" i="13"/>
  <c r="AO9" i="13" s="1"/>
  <c r="AE9" i="13"/>
  <c r="K15" i="56"/>
  <c r="K15" i="60"/>
  <c r="AR8" i="62"/>
  <c r="Z9" i="25"/>
  <c r="K15" i="51"/>
  <c r="AH9" i="90"/>
  <c r="AQ9" i="90" s="1"/>
  <c r="AR8" i="63"/>
  <c r="AR8" i="28"/>
  <c r="AN9" i="76"/>
  <c r="AI9" i="76"/>
  <c r="Z9" i="94"/>
  <c r="Y9" i="94"/>
  <c r="X9" i="94"/>
  <c r="K15" i="19"/>
  <c r="Y9" i="74"/>
  <c r="Z9" i="74" s="1"/>
  <c r="X9" i="74"/>
  <c r="Z8" i="48"/>
  <c r="K17" i="57"/>
  <c r="AR8" i="39"/>
  <c r="AR7" i="35"/>
  <c r="Z9" i="3"/>
  <c r="X10" i="82"/>
  <c r="Y10" i="82"/>
  <c r="Z9" i="44"/>
  <c r="Y9" i="44"/>
  <c r="X9" i="44"/>
  <c r="K17" i="66"/>
  <c r="AI8" i="26"/>
  <c r="AN8" i="26"/>
  <c r="X10" i="20"/>
  <c r="Y10" i="20"/>
  <c r="Z10" i="20" s="1"/>
  <c r="AH9" i="55"/>
  <c r="AQ9" i="55" s="1"/>
  <c r="AR8" i="90"/>
  <c r="K16" i="59"/>
  <c r="AG9" i="1"/>
  <c r="AP9" i="1" s="1"/>
  <c r="AF9" i="1"/>
  <c r="AO9" i="1" s="1"/>
  <c r="W10" i="1"/>
  <c r="AE9" i="1"/>
  <c r="AH9" i="46"/>
  <c r="AQ9" i="46" s="1"/>
  <c r="Y9" i="87"/>
  <c r="X9" i="87"/>
  <c r="Y9" i="40"/>
  <c r="Z9" i="40" s="1"/>
  <c r="X9" i="40"/>
  <c r="Y9" i="6"/>
  <c r="X9" i="6"/>
  <c r="AI9" i="50"/>
  <c r="AN9" i="50"/>
  <c r="Z10" i="5"/>
  <c r="Y10" i="5"/>
  <c r="X10" i="5"/>
  <c r="AG9" i="60"/>
  <c r="AP9" i="60" s="1"/>
  <c r="W10" i="60"/>
  <c r="AF9" i="60"/>
  <c r="AO9" i="60" s="1"/>
  <c r="AE9" i="60"/>
  <c r="AH9" i="17"/>
  <c r="AQ9" i="17" s="1"/>
  <c r="AR8" i="73"/>
  <c r="K16" i="55"/>
  <c r="K15" i="24"/>
  <c r="AN8" i="42"/>
  <c r="AI8" i="42"/>
  <c r="K16" i="72"/>
  <c r="Z9" i="67"/>
  <c r="Z9" i="36"/>
  <c r="AH9" i="61"/>
  <c r="AQ9" i="61" s="1"/>
  <c r="AR8" i="25"/>
  <c r="K16" i="70"/>
  <c r="K16" i="18"/>
  <c r="K16" i="21"/>
  <c r="AR9" i="69"/>
  <c r="AH9" i="79"/>
  <c r="AQ9" i="79" s="1"/>
  <c r="AR8" i="3"/>
  <c r="Z9" i="32"/>
  <c r="AH9" i="23"/>
  <c r="AQ9" i="23" s="1"/>
  <c r="AH10" i="69"/>
  <c r="AQ10" i="69" s="1"/>
  <c r="Z9" i="29"/>
  <c r="AI8" i="94"/>
  <c r="AN8" i="94"/>
  <c r="AI8" i="88"/>
  <c r="AN8" i="88"/>
  <c r="AI8" i="24"/>
  <c r="AN8" i="24"/>
  <c r="AI8" i="74"/>
  <c r="AN8" i="74"/>
  <c r="AH9" i="38"/>
  <c r="AQ9" i="38" s="1"/>
  <c r="Z10" i="83"/>
  <c r="X10" i="83"/>
  <c r="Y10" i="83"/>
  <c r="Y9" i="4"/>
  <c r="X9" i="4"/>
  <c r="Z9" i="4" s="1"/>
  <c r="AR8" i="16"/>
  <c r="AG9" i="66"/>
  <c r="AP9" i="66" s="1"/>
  <c r="W10" i="66"/>
  <c r="AF9" i="66"/>
  <c r="AO9" i="66" s="1"/>
  <c r="AE9" i="66"/>
  <c r="AI8" i="44"/>
  <c r="AN8" i="44"/>
  <c r="Y9" i="9"/>
  <c r="X9" i="9"/>
  <c r="AR7" i="48"/>
  <c r="Z9" i="55"/>
  <c r="AI9" i="84"/>
  <c r="AN9" i="84"/>
  <c r="AH9" i="95"/>
  <c r="AQ9" i="95" s="1"/>
  <c r="K15" i="23"/>
  <c r="K17" i="22"/>
  <c r="Z10" i="70"/>
  <c r="AI8" i="51"/>
  <c r="AN8" i="51"/>
  <c r="AI8" i="22"/>
  <c r="AN8" i="22"/>
  <c r="W10" i="4" l="1"/>
  <c r="AF9" i="4"/>
  <c r="AO9" i="4" s="1"/>
  <c r="AE9" i="4"/>
  <c r="AG9" i="4"/>
  <c r="AP9" i="4" s="1"/>
  <c r="AG10" i="10"/>
  <c r="AP10" i="10" s="1"/>
  <c r="W11" i="10"/>
  <c r="AF10" i="10"/>
  <c r="AO10" i="10" s="1"/>
  <c r="AE10" i="10"/>
  <c r="AF9" i="74"/>
  <c r="AO9" i="74" s="1"/>
  <c r="AE9" i="74"/>
  <c r="W10" i="74"/>
  <c r="AG9" i="74"/>
  <c r="AP9" i="74" s="1"/>
  <c r="W10" i="40"/>
  <c r="AG9" i="40"/>
  <c r="AP9" i="40" s="1"/>
  <c r="AF9" i="40"/>
  <c r="AO9" i="40" s="1"/>
  <c r="AE9" i="40"/>
  <c r="AE10" i="20"/>
  <c r="AG10" i="20"/>
  <c r="AP10" i="20" s="1"/>
  <c r="W11" i="20"/>
  <c r="AF10" i="20"/>
  <c r="AO10" i="20" s="1"/>
  <c r="AG10" i="75"/>
  <c r="AP10" i="75" s="1"/>
  <c r="AF10" i="75"/>
  <c r="AO10" i="75" s="1"/>
  <c r="AE10" i="75"/>
  <c r="W11" i="75"/>
  <c r="AG9" i="24"/>
  <c r="AP9" i="24" s="1"/>
  <c r="W10" i="24"/>
  <c r="AF9" i="24"/>
  <c r="AO9" i="24" s="1"/>
  <c r="AE9" i="24"/>
  <c r="AF9" i="94"/>
  <c r="AO9" i="94" s="1"/>
  <c r="W10" i="94"/>
  <c r="AG9" i="94"/>
  <c r="AP9" i="94" s="1"/>
  <c r="AE9" i="94"/>
  <c r="K16" i="60"/>
  <c r="AH9" i="42"/>
  <c r="AQ9" i="42" s="1"/>
  <c r="AI8" i="41"/>
  <c r="AN8" i="41"/>
  <c r="AR9" i="31"/>
  <c r="AG9" i="15"/>
  <c r="AP9" i="15" s="1"/>
  <c r="W10" i="15"/>
  <c r="AF9" i="15"/>
  <c r="AO9" i="15" s="1"/>
  <c r="AE9" i="15"/>
  <c r="AH10" i="21"/>
  <c r="AQ10" i="21" s="1"/>
  <c r="AR8" i="27"/>
  <c r="AI9" i="19"/>
  <c r="AN9" i="19"/>
  <c r="Y11" i="89"/>
  <c r="X11" i="89"/>
  <c r="AN9" i="2"/>
  <c r="AI9" i="2"/>
  <c r="AH9" i="54"/>
  <c r="AQ9" i="54" s="1"/>
  <c r="AH10" i="31"/>
  <c r="AQ10" i="31" s="1"/>
  <c r="AR8" i="43"/>
  <c r="AG9" i="93"/>
  <c r="AP9" i="93" s="1"/>
  <c r="AF9" i="93"/>
  <c r="AO9" i="93" s="1"/>
  <c r="AE9" i="93"/>
  <c r="W10" i="93"/>
  <c r="K16" i="8"/>
  <c r="AN8" i="37"/>
  <c r="AI8" i="37"/>
  <c r="AH10" i="10"/>
  <c r="AQ10" i="10" s="1"/>
  <c r="AG10" i="50"/>
  <c r="AP10" i="50" s="1"/>
  <c r="W11" i="50"/>
  <c r="AF10" i="50"/>
  <c r="AO10" i="50" s="1"/>
  <c r="AE10" i="50"/>
  <c r="AH9" i="96"/>
  <c r="AQ9" i="96" s="1"/>
  <c r="X10" i="90"/>
  <c r="Y10" i="90"/>
  <c r="K16" i="11"/>
  <c r="AN9" i="81"/>
  <c r="AI9" i="81"/>
  <c r="X10" i="39"/>
  <c r="Y10" i="39"/>
  <c r="AN9" i="7"/>
  <c r="AI9" i="7"/>
  <c r="AN9" i="78"/>
  <c r="AI9" i="78"/>
  <c r="K18" i="22"/>
  <c r="AR8" i="42"/>
  <c r="Y10" i="60"/>
  <c r="X10" i="60"/>
  <c r="AR9" i="50"/>
  <c r="AH10" i="82"/>
  <c r="AQ10" i="82" s="1"/>
  <c r="AR9" i="76"/>
  <c r="K16" i="51"/>
  <c r="Z9" i="42"/>
  <c r="K23" i="49"/>
  <c r="Y10" i="52"/>
  <c r="X10" i="52"/>
  <c r="AH9" i="88"/>
  <c r="AQ9" i="88" s="1"/>
  <c r="Z10" i="21"/>
  <c r="AN9" i="57"/>
  <c r="AI9" i="57"/>
  <c r="K17" i="50"/>
  <c r="X9" i="56"/>
  <c r="Y9" i="56"/>
  <c r="AR9" i="75"/>
  <c r="K19" i="1"/>
  <c r="AH10" i="76"/>
  <c r="AQ10" i="76" s="1"/>
  <c r="K16" i="63"/>
  <c r="AI9" i="8"/>
  <c r="AN9" i="8"/>
  <c r="Z9" i="58"/>
  <c r="X9" i="58"/>
  <c r="Y9" i="58"/>
  <c r="K16" i="68"/>
  <c r="K17" i="14"/>
  <c r="AH10" i="45"/>
  <c r="AQ10" i="45" s="1"/>
  <c r="AH9" i="43"/>
  <c r="AQ9" i="43" s="1"/>
  <c r="Y10" i="71"/>
  <c r="X10" i="71"/>
  <c r="Z10" i="71" s="1"/>
  <c r="K17" i="9"/>
  <c r="AN9" i="46"/>
  <c r="AI9" i="46"/>
  <c r="K17" i="5"/>
  <c r="AN9" i="23"/>
  <c r="AI9" i="23"/>
  <c r="K17" i="62"/>
  <c r="Z10" i="16"/>
  <c r="Y10" i="16"/>
  <c r="X10" i="16"/>
  <c r="AN9" i="47"/>
  <c r="AI9" i="47"/>
  <c r="AI9" i="59"/>
  <c r="AN9" i="59"/>
  <c r="AI9" i="39"/>
  <c r="AN9" i="39"/>
  <c r="Y10" i="95"/>
  <c r="Z10" i="95" s="1"/>
  <c r="X10" i="95"/>
  <c r="Z10" i="17"/>
  <c r="X10" i="17"/>
  <c r="Y10" i="17"/>
  <c r="K17" i="72"/>
  <c r="AR8" i="26"/>
  <c r="AI9" i="66"/>
  <c r="AN9" i="66"/>
  <c r="AH9" i="6"/>
  <c r="AQ9" i="6" s="1"/>
  <c r="AH9" i="87"/>
  <c r="AQ9" i="87" s="1"/>
  <c r="W10" i="25"/>
  <c r="AG9" i="25"/>
  <c r="AP9" i="25" s="1"/>
  <c r="AF9" i="25"/>
  <c r="AO9" i="25" s="1"/>
  <c r="AE9" i="25"/>
  <c r="K16" i="56"/>
  <c r="AI8" i="14"/>
  <c r="AN8" i="14"/>
  <c r="AN8" i="49"/>
  <c r="AI8" i="49"/>
  <c r="K16" i="4"/>
  <c r="AR8" i="87"/>
  <c r="AR8" i="9"/>
  <c r="AR8" i="4"/>
  <c r="X10" i="19"/>
  <c r="Z10" i="19" s="1"/>
  <c r="Y10" i="19"/>
  <c r="AI9" i="73"/>
  <c r="AN9" i="73"/>
  <c r="AI10" i="92"/>
  <c r="AN10" i="92"/>
  <c r="AN10" i="89"/>
  <c r="AI10" i="89"/>
  <c r="AI9" i="72"/>
  <c r="AN9" i="72"/>
  <c r="Y10" i="2"/>
  <c r="X10" i="2"/>
  <c r="Z9" i="54"/>
  <c r="AH9" i="91"/>
  <c r="AQ9" i="91" s="1"/>
  <c r="Z10" i="31"/>
  <c r="K17" i="17"/>
  <c r="Z10" i="76"/>
  <c r="AE9" i="63"/>
  <c r="AG9" i="63"/>
  <c r="AP9" i="63" s="1"/>
  <c r="W10" i="63"/>
  <c r="AF9" i="63"/>
  <c r="AO9" i="63" s="1"/>
  <c r="Y9" i="80"/>
  <c r="Z9" i="80" s="1"/>
  <c r="X9" i="80"/>
  <c r="K16" i="67"/>
  <c r="AH9" i="22"/>
  <c r="AQ9" i="22" s="1"/>
  <c r="Z10" i="45"/>
  <c r="K18" i="53"/>
  <c r="K16" i="71"/>
  <c r="K17" i="65"/>
  <c r="AN9" i="71"/>
  <c r="AI9" i="71"/>
  <c r="Y10" i="34"/>
  <c r="X10" i="34"/>
  <c r="AF9" i="96"/>
  <c r="AO9" i="96" s="1"/>
  <c r="AE9" i="96"/>
  <c r="W10" i="96"/>
  <c r="AG9" i="96"/>
  <c r="AP9" i="96" s="1"/>
  <c r="AI9" i="90"/>
  <c r="AN9" i="90"/>
  <c r="Y10" i="81"/>
  <c r="Z10" i="81" s="1"/>
  <c r="X10" i="81"/>
  <c r="Y9" i="30"/>
  <c r="X9" i="30"/>
  <c r="X10" i="77"/>
  <c r="Z10" i="77" s="1"/>
  <c r="Y10" i="77"/>
  <c r="X10" i="7"/>
  <c r="Y10" i="7"/>
  <c r="Y9" i="35"/>
  <c r="Z9" i="35" s="1"/>
  <c r="X9" i="35"/>
  <c r="AR8" i="44"/>
  <c r="AR8" i="74"/>
  <c r="AR8" i="94"/>
  <c r="AE9" i="32"/>
  <c r="AG9" i="32"/>
  <c r="AP9" i="32" s="1"/>
  <c r="AF9" i="32"/>
  <c r="AO9" i="32" s="1"/>
  <c r="W10" i="32"/>
  <c r="AR8" i="22"/>
  <c r="AH9" i="9"/>
  <c r="AQ9" i="9" s="1"/>
  <c r="AF9" i="29"/>
  <c r="AO9" i="29" s="1"/>
  <c r="AE9" i="29"/>
  <c r="W10" i="29"/>
  <c r="AG9" i="29"/>
  <c r="AP9" i="29" s="1"/>
  <c r="K18" i="66"/>
  <c r="Z10" i="82"/>
  <c r="K16" i="23"/>
  <c r="X10" i="66"/>
  <c r="Y10" i="66"/>
  <c r="AR8" i="24"/>
  <c r="AF9" i="36"/>
  <c r="AO9" i="36" s="1"/>
  <c r="AE9" i="36"/>
  <c r="W10" i="36"/>
  <c r="AG9" i="36"/>
  <c r="AP9" i="36" s="1"/>
  <c r="AH10" i="5"/>
  <c r="AQ10" i="5" s="1"/>
  <c r="K17" i="59"/>
  <c r="AH10" i="20"/>
  <c r="AQ10" i="20" s="1"/>
  <c r="AH9" i="44"/>
  <c r="AQ9" i="44" s="1"/>
  <c r="AG9" i="3"/>
  <c r="AP9" i="3" s="1"/>
  <c r="W10" i="3"/>
  <c r="AF9" i="3"/>
  <c r="AO9" i="3" s="1"/>
  <c r="AE9" i="3"/>
  <c r="K18" i="57"/>
  <c r="K16" i="19"/>
  <c r="AI9" i="13"/>
  <c r="AN9" i="13"/>
  <c r="K16" i="16"/>
  <c r="AR9" i="10"/>
  <c r="AG9" i="11"/>
  <c r="AP9" i="11" s="1"/>
  <c r="W10" i="11"/>
  <c r="AF9" i="11"/>
  <c r="AO9" i="11" s="1"/>
  <c r="AE9" i="11"/>
  <c r="AR8" i="91"/>
  <c r="AI9" i="52"/>
  <c r="AN9" i="52"/>
  <c r="Z9" i="88"/>
  <c r="X10" i="33"/>
  <c r="Z10" i="33" s="1"/>
  <c r="Y10" i="33"/>
  <c r="Y10" i="57"/>
  <c r="X10" i="57"/>
  <c r="AN9" i="18"/>
  <c r="AI9" i="18"/>
  <c r="AI9" i="12"/>
  <c r="AN9" i="12"/>
  <c r="K16" i="15"/>
  <c r="AH9" i="51"/>
  <c r="AQ9" i="51" s="1"/>
  <c r="AR8" i="6"/>
  <c r="AH9" i="26"/>
  <c r="AQ9" i="26" s="1"/>
  <c r="AH9" i="27"/>
  <c r="AQ9" i="27" s="1"/>
  <c r="Y10" i="8"/>
  <c r="X10" i="8"/>
  <c r="AI8" i="80"/>
  <c r="AN8" i="80"/>
  <c r="K17" i="64"/>
  <c r="AH10" i="84"/>
  <c r="AQ10" i="84" s="1"/>
  <c r="AR8" i="96"/>
  <c r="Z9" i="43"/>
  <c r="K16" i="3"/>
  <c r="AH9" i="68"/>
  <c r="AQ9" i="68" s="1"/>
  <c r="K17" i="61"/>
  <c r="AN9" i="34"/>
  <c r="AI9" i="34"/>
  <c r="AR8" i="54"/>
  <c r="K19" i="58"/>
  <c r="AR9" i="82"/>
  <c r="K17" i="69"/>
  <c r="Y10" i="23"/>
  <c r="X10" i="23"/>
  <c r="Z10" i="23" s="1"/>
  <c r="K16" i="12"/>
  <c r="AN9" i="65"/>
  <c r="AI9" i="65"/>
  <c r="X10" i="59"/>
  <c r="Z10" i="59" s="1"/>
  <c r="Y10" i="59"/>
  <c r="AI9" i="61"/>
  <c r="AN9" i="61"/>
  <c r="Y10" i="38"/>
  <c r="X10" i="38"/>
  <c r="Z10" i="38" s="1"/>
  <c r="AI8" i="30"/>
  <c r="AN8" i="30"/>
  <c r="Y9" i="85"/>
  <c r="X9" i="85"/>
  <c r="AN8" i="35"/>
  <c r="AI8" i="35"/>
  <c r="AG10" i="83"/>
  <c r="AP10" i="83" s="1"/>
  <c r="AF10" i="83"/>
  <c r="AO10" i="83" s="1"/>
  <c r="AE10" i="83"/>
  <c r="W11" i="83"/>
  <c r="K17" i="21"/>
  <c r="K17" i="55"/>
  <c r="AH9" i="4"/>
  <c r="AQ9" i="4" s="1"/>
  <c r="K17" i="18"/>
  <c r="AR8" i="51"/>
  <c r="AR9" i="84"/>
  <c r="Z9" i="9"/>
  <c r="K17" i="70"/>
  <c r="AG9" i="67"/>
  <c r="AP9" i="67" s="1"/>
  <c r="W10" i="67"/>
  <c r="AF9" i="67"/>
  <c r="AO9" i="67" s="1"/>
  <c r="AE9" i="67"/>
  <c r="K16" i="24"/>
  <c r="Z9" i="6"/>
  <c r="Z9" i="87"/>
  <c r="AI9" i="1"/>
  <c r="AN9" i="1"/>
  <c r="AG8" i="48"/>
  <c r="AP8" i="48" s="1"/>
  <c r="AF8" i="48"/>
  <c r="AO8" i="48" s="1"/>
  <c r="AE8" i="48"/>
  <c r="W9" i="48"/>
  <c r="AH9" i="94"/>
  <c r="AQ9" i="94" s="1"/>
  <c r="Y9" i="14"/>
  <c r="X9" i="14"/>
  <c r="Y9" i="49"/>
  <c r="X9" i="49"/>
  <c r="AN9" i="33"/>
  <c r="AI9" i="33"/>
  <c r="Z10" i="73"/>
  <c r="Y10" i="73"/>
  <c r="X10" i="73"/>
  <c r="Y10" i="72"/>
  <c r="Z10" i="72" s="1"/>
  <c r="X10" i="72"/>
  <c r="AI8" i="56"/>
  <c r="AN8" i="56"/>
  <c r="Z9" i="91"/>
  <c r="AR9" i="20"/>
  <c r="AG9" i="28"/>
  <c r="AP9" i="28" s="1"/>
  <c r="AF9" i="28"/>
  <c r="AO9" i="28" s="1"/>
  <c r="AE9" i="28"/>
  <c r="W10" i="28"/>
  <c r="K17" i="10"/>
  <c r="AI8" i="58"/>
  <c r="AN8" i="58"/>
  <c r="AR8" i="68"/>
  <c r="K17" i="54"/>
  <c r="Z9" i="22"/>
  <c r="AH9" i="24"/>
  <c r="AQ9" i="24" s="1"/>
  <c r="AR9" i="21"/>
  <c r="K17" i="13"/>
  <c r="K16" i="7"/>
  <c r="Y10" i="46"/>
  <c r="Z10" i="46" s="1"/>
  <c r="X10" i="46"/>
  <c r="AR9" i="83"/>
  <c r="AN9" i="79"/>
  <c r="AI9" i="79"/>
  <c r="Y10" i="47"/>
  <c r="X10" i="47"/>
  <c r="AI9" i="38"/>
  <c r="AN9" i="38"/>
  <c r="AN8" i="85"/>
  <c r="AI8" i="85"/>
  <c r="AN9" i="77"/>
  <c r="AI9" i="77"/>
  <c r="X11" i="69"/>
  <c r="Y11" i="69"/>
  <c r="W11" i="70"/>
  <c r="AG10" i="70"/>
  <c r="AP10" i="70" s="1"/>
  <c r="AF10" i="70"/>
  <c r="AO10" i="70" s="1"/>
  <c r="AE10" i="70"/>
  <c r="W10" i="55"/>
  <c r="AG9" i="55"/>
  <c r="AP9" i="55" s="1"/>
  <c r="AF9" i="55"/>
  <c r="AO9" i="55" s="1"/>
  <c r="AE9" i="55"/>
  <c r="AH10" i="83"/>
  <c r="AQ10" i="83" s="1"/>
  <c r="AR8" i="88"/>
  <c r="AN9" i="60"/>
  <c r="AI9" i="60"/>
  <c r="AG10" i="5"/>
  <c r="AP10" i="5" s="1"/>
  <c r="W11" i="5"/>
  <c r="AF10" i="5"/>
  <c r="AO10" i="5" s="1"/>
  <c r="AE10" i="5"/>
  <c r="AH9" i="40"/>
  <c r="AQ9" i="40" s="1"/>
  <c r="Y10" i="1"/>
  <c r="X10" i="1"/>
  <c r="W10" i="44"/>
  <c r="AG9" i="44"/>
  <c r="AP9" i="44" s="1"/>
  <c r="AF9" i="44"/>
  <c r="AO9" i="44" s="1"/>
  <c r="AE9" i="44"/>
  <c r="AH9" i="74"/>
  <c r="AQ9" i="74" s="1"/>
  <c r="X10" i="13"/>
  <c r="Y10" i="13"/>
  <c r="W10" i="86"/>
  <c r="AG9" i="86"/>
  <c r="AP9" i="86" s="1"/>
  <c r="AF9" i="86"/>
  <c r="AO9" i="86" s="1"/>
  <c r="AE9" i="86"/>
  <c r="Y9" i="41"/>
  <c r="X9" i="41"/>
  <c r="K16" i="20"/>
  <c r="K17" i="6"/>
  <c r="Y10" i="18"/>
  <c r="Z10" i="18"/>
  <c r="X10" i="18"/>
  <c r="Y11" i="92"/>
  <c r="X11" i="92"/>
  <c r="Y10" i="12"/>
  <c r="Z10" i="12" s="1"/>
  <c r="X10" i="12"/>
  <c r="K16" i="2"/>
  <c r="AR9" i="5"/>
  <c r="AG9" i="51"/>
  <c r="AP9" i="51" s="1"/>
  <c r="W10" i="51"/>
  <c r="AF9" i="51"/>
  <c r="AO9" i="51" s="1"/>
  <c r="AE9" i="51"/>
  <c r="AR8" i="40"/>
  <c r="AG9" i="53"/>
  <c r="AP9" i="53" s="1"/>
  <c r="W10" i="53"/>
  <c r="AF9" i="53"/>
  <c r="AO9" i="53" s="1"/>
  <c r="AE9" i="53"/>
  <c r="AR9" i="45"/>
  <c r="AG9" i="62"/>
  <c r="AP9" i="62" s="1"/>
  <c r="W10" i="62"/>
  <c r="AF9" i="62"/>
  <c r="AO9" i="62" s="1"/>
  <c r="AE9" i="62"/>
  <c r="AG9" i="26"/>
  <c r="AP9" i="26" s="1"/>
  <c r="AF9" i="26"/>
  <c r="AO9" i="26" s="1"/>
  <c r="W10" i="26"/>
  <c r="AE9" i="26"/>
  <c r="W10" i="64"/>
  <c r="AF9" i="64"/>
  <c r="AO9" i="64" s="1"/>
  <c r="AE9" i="64"/>
  <c r="AG9" i="64"/>
  <c r="AP9" i="64" s="1"/>
  <c r="AF9" i="27"/>
  <c r="AO9" i="27" s="1"/>
  <c r="AE9" i="27"/>
  <c r="W10" i="27"/>
  <c r="AG9" i="27"/>
  <c r="AP9" i="27" s="1"/>
  <c r="AH10" i="75"/>
  <c r="AQ10" i="75" s="1"/>
  <c r="AG10" i="84"/>
  <c r="AP10" i="84" s="1"/>
  <c r="W11" i="84"/>
  <c r="AF10" i="84"/>
  <c r="AO10" i="84" s="1"/>
  <c r="AE10" i="84"/>
  <c r="Y9" i="37"/>
  <c r="X9" i="37"/>
  <c r="Z9" i="68"/>
  <c r="AH10" i="50"/>
  <c r="AQ10" i="50" s="1"/>
  <c r="K16" i="52"/>
  <c r="Z10" i="79"/>
  <c r="X10" i="79"/>
  <c r="Y10" i="79"/>
  <c r="AI9" i="16"/>
  <c r="AN9" i="16"/>
  <c r="X10" i="65"/>
  <c r="Y10" i="65"/>
  <c r="X10" i="61"/>
  <c r="Y10" i="61"/>
  <c r="AN9" i="95"/>
  <c r="AI9" i="95"/>
  <c r="AI9" i="17"/>
  <c r="AN9" i="17"/>
  <c r="Y10" i="78"/>
  <c r="Z10" i="78" s="1"/>
  <c r="X10" i="78"/>
  <c r="AN10" i="69"/>
  <c r="AI10" i="69"/>
  <c r="W11" i="23" l="1"/>
  <c r="AF10" i="23"/>
  <c r="AO10" i="23" s="1"/>
  <c r="AE10" i="23"/>
  <c r="AG10" i="23"/>
  <c r="AP10" i="23" s="1"/>
  <c r="AG9" i="35"/>
  <c r="AP9" i="35" s="1"/>
  <c r="AF9" i="35"/>
  <c r="AO9" i="35" s="1"/>
  <c r="AE9" i="35"/>
  <c r="W10" i="35"/>
  <c r="AE10" i="12"/>
  <c r="AG10" i="12"/>
  <c r="AP10" i="12" s="1"/>
  <c r="W11" i="12"/>
  <c r="AF10" i="12"/>
  <c r="AO10" i="12" s="1"/>
  <c r="AG10" i="46"/>
  <c r="AP10" i="46" s="1"/>
  <c r="AF10" i="46"/>
  <c r="AO10" i="46" s="1"/>
  <c r="W11" i="46"/>
  <c r="AE10" i="46"/>
  <c r="AG10" i="33"/>
  <c r="AP10" i="33" s="1"/>
  <c r="AF10" i="33"/>
  <c r="AO10" i="33" s="1"/>
  <c r="AE10" i="33"/>
  <c r="W11" i="33"/>
  <c r="AG10" i="81"/>
  <c r="AP10" i="81" s="1"/>
  <c r="W11" i="81"/>
  <c r="AF10" i="81"/>
  <c r="AO10" i="81" s="1"/>
  <c r="AE10" i="81"/>
  <c r="AF9" i="80"/>
  <c r="AO9" i="80" s="1"/>
  <c r="AE9" i="80"/>
  <c r="W10" i="80"/>
  <c r="AG9" i="80"/>
  <c r="AP9" i="80" s="1"/>
  <c r="AE10" i="72"/>
  <c r="AG10" i="72"/>
  <c r="AP10" i="72" s="1"/>
  <c r="AF10" i="72"/>
  <c r="AO10" i="72" s="1"/>
  <c r="W11" i="72"/>
  <c r="AF10" i="77"/>
  <c r="AO10" i="77" s="1"/>
  <c r="AE10" i="77"/>
  <c r="W11" i="77"/>
  <c r="AG10" i="77"/>
  <c r="AP10" i="77" s="1"/>
  <c r="AG10" i="71"/>
  <c r="AP10" i="71" s="1"/>
  <c r="AF10" i="71"/>
  <c r="AO10" i="71" s="1"/>
  <c r="AE10" i="71"/>
  <c r="W11" i="71"/>
  <c r="AG10" i="78"/>
  <c r="AP10" i="78" s="1"/>
  <c r="AF10" i="78"/>
  <c r="AO10" i="78" s="1"/>
  <c r="AE10" i="78"/>
  <c r="W11" i="78"/>
  <c r="AE10" i="59"/>
  <c r="W11" i="59"/>
  <c r="AG10" i="59"/>
  <c r="AP10" i="59" s="1"/>
  <c r="AF10" i="59"/>
  <c r="AO10" i="59" s="1"/>
  <c r="AF10" i="38"/>
  <c r="AO10" i="38" s="1"/>
  <c r="AE10" i="38"/>
  <c r="W11" i="38"/>
  <c r="AG10" i="38"/>
  <c r="AP10" i="38" s="1"/>
  <c r="AG10" i="19"/>
  <c r="AP10" i="19" s="1"/>
  <c r="W11" i="19"/>
  <c r="AF10" i="19"/>
  <c r="AO10" i="19" s="1"/>
  <c r="AE10" i="19"/>
  <c r="AF10" i="95"/>
  <c r="AO10" i="95" s="1"/>
  <c r="AG10" i="95"/>
  <c r="AP10" i="95" s="1"/>
  <c r="AE10" i="95"/>
  <c r="W11" i="95"/>
  <c r="AH10" i="65"/>
  <c r="AQ10" i="65" s="1"/>
  <c r="AH9" i="41"/>
  <c r="AQ9" i="41" s="1"/>
  <c r="AE9" i="22"/>
  <c r="AG9" i="22"/>
  <c r="AP9" i="22" s="1"/>
  <c r="W10" i="22"/>
  <c r="AF9" i="22"/>
  <c r="AO9" i="22" s="1"/>
  <c r="AG10" i="73"/>
  <c r="AP10" i="73" s="1"/>
  <c r="AF10" i="73"/>
  <c r="AO10" i="73" s="1"/>
  <c r="AE10" i="73"/>
  <c r="W11" i="73"/>
  <c r="K18" i="70"/>
  <c r="AR9" i="61"/>
  <c r="K17" i="19"/>
  <c r="AG10" i="82"/>
  <c r="AP10" i="82" s="1"/>
  <c r="AF10" i="82"/>
  <c r="AO10" i="82" s="1"/>
  <c r="AE10" i="82"/>
  <c r="W11" i="82"/>
  <c r="AI9" i="96"/>
  <c r="AN9" i="96"/>
  <c r="AH10" i="2"/>
  <c r="AQ10" i="2" s="1"/>
  <c r="AG10" i="16"/>
  <c r="AP10" i="16" s="1"/>
  <c r="W11" i="16"/>
  <c r="AF10" i="16"/>
  <c r="AO10" i="16" s="1"/>
  <c r="AE10" i="16"/>
  <c r="Z11" i="50"/>
  <c r="X11" i="50"/>
  <c r="Y11" i="50"/>
  <c r="K18" i="69"/>
  <c r="K18" i="64"/>
  <c r="AR9" i="18"/>
  <c r="K17" i="67"/>
  <c r="K18" i="5"/>
  <c r="AH11" i="89"/>
  <c r="AQ11" i="89" s="1"/>
  <c r="AI9" i="94"/>
  <c r="AN9" i="94"/>
  <c r="X11" i="10"/>
  <c r="Y11" i="10"/>
  <c r="AH10" i="78"/>
  <c r="AQ10" i="78" s="1"/>
  <c r="Z10" i="65"/>
  <c r="AI9" i="64"/>
  <c r="AN9" i="64"/>
  <c r="Y10" i="86"/>
  <c r="X10" i="86"/>
  <c r="AN9" i="55"/>
  <c r="AI9" i="55"/>
  <c r="AH10" i="46"/>
  <c r="AQ10" i="46" s="1"/>
  <c r="K18" i="13"/>
  <c r="AH10" i="72"/>
  <c r="AQ10" i="72" s="1"/>
  <c r="AR9" i="33"/>
  <c r="AI9" i="67"/>
  <c r="AN9" i="67"/>
  <c r="W10" i="9"/>
  <c r="AF9" i="9"/>
  <c r="AO9" i="9" s="1"/>
  <c r="AE9" i="9"/>
  <c r="AG9" i="9"/>
  <c r="AP9" i="9" s="1"/>
  <c r="K18" i="18"/>
  <c r="K18" i="21"/>
  <c r="AR8" i="35"/>
  <c r="AR8" i="30"/>
  <c r="K17" i="12"/>
  <c r="AR9" i="34"/>
  <c r="AI9" i="11"/>
  <c r="AN9" i="11"/>
  <c r="Y10" i="32"/>
  <c r="X10" i="32"/>
  <c r="K19" i="53"/>
  <c r="AH9" i="80"/>
  <c r="AQ9" i="80" s="1"/>
  <c r="AI9" i="63"/>
  <c r="AN9" i="63"/>
  <c r="Z10" i="2"/>
  <c r="AR8" i="14"/>
  <c r="AH10" i="95"/>
  <c r="AQ10" i="95" s="1"/>
  <c r="AR9" i="59"/>
  <c r="AR9" i="46"/>
  <c r="K18" i="14"/>
  <c r="AR9" i="57"/>
  <c r="K17" i="11"/>
  <c r="K17" i="8"/>
  <c r="Y10" i="24"/>
  <c r="Z10" i="24" s="1"/>
  <c r="X10" i="24"/>
  <c r="AN9" i="40"/>
  <c r="AI9" i="40"/>
  <c r="Y10" i="74"/>
  <c r="X10" i="74"/>
  <c r="AN10" i="5"/>
  <c r="AI10" i="5"/>
  <c r="AR8" i="58"/>
  <c r="AH9" i="14"/>
  <c r="AQ9" i="14" s="1"/>
  <c r="AH10" i="33"/>
  <c r="AQ10" i="33" s="1"/>
  <c r="AI9" i="29"/>
  <c r="AN9" i="29"/>
  <c r="AE9" i="58"/>
  <c r="W10" i="58"/>
  <c r="AG9" i="58"/>
  <c r="AP9" i="58" s="1"/>
  <c r="AF9" i="58"/>
  <c r="AO9" i="58" s="1"/>
  <c r="X10" i="44"/>
  <c r="Y10" i="44"/>
  <c r="Z10" i="44" s="1"/>
  <c r="AR8" i="85"/>
  <c r="AH10" i="57"/>
  <c r="AQ10" i="57" s="1"/>
  <c r="AE9" i="88"/>
  <c r="W10" i="88"/>
  <c r="AG9" i="88"/>
  <c r="AP9" i="88" s="1"/>
  <c r="AF9" i="88"/>
  <c r="AO9" i="88" s="1"/>
  <c r="K17" i="16"/>
  <c r="K19" i="57"/>
  <c r="Y10" i="36"/>
  <c r="X10" i="36"/>
  <c r="AH10" i="66"/>
  <c r="AQ10" i="66" s="1"/>
  <c r="K19" i="66"/>
  <c r="AH9" i="30"/>
  <c r="AQ9" i="30" s="1"/>
  <c r="AG10" i="45"/>
  <c r="AP10" i="45" s="1"/>
  <c r="AF10" i="45"/>
  <c r="AO10" i="45" s="1"/>
  <c r="AE10" i="45"/>
  <c r="W11" i="45"/>
  <c r="AG10" i="76"/>
  <c r="AP10" i="76" s="1"/>
  <c r="AF10" i="76"/>
  <c r="AO10" i="76" s="1"/>
  <c r="AE10" i="76"/>
  <c r="W11" i="76"/>
  <c r="AR10" i="92"/>
  <c r="Y10" i="25"/>
  <c r="X10" i="25"/>
  <c r="AR9" i="47"/>
  <c r="K18" i="62"/>
  <c r="AR9" i="8"/>
  <c r="AF9" i="42"/>
  <c r="AO9" i="42" s="1"/>
  <c r="AE9" i="42"/>
  <c r="W10" i="42"/>
  <c r="AG9" i="42"/>
  <c r="AP9" i="42" s="1"/>
  <c r="AH10" i="60"/>
  <c r="AQ10" i="60" s="1"/>
  <c r="K19" i="22"/>
  <c r="AH10" i="39"/>
  <c r="AQ10" i="39" s="1"/>
  <c r="Z11" i="89"/>
  <c r="AI9" i="74"/>
  <c r="AN9" i="74"/>
  <c r="AR9" i="95"/>
  <c r="AG10" i="79"/>
  <c r="AP10" i="79" s="1"/>
  <c r="W11" i="79"/>
  <c r="AF10" i="79"/>
  <c r="AO10" i="79" s="1"/>
  <c r="AE10" i="79"/>
  <c r="Y11" i="84"/>
  <c r="X11" i="84"/>
  <c r="X10" i="26"/>
  <c r="Y10" i="26"/>
  <c r="AG10" i="18"/>
  <c r="AP10" i="18" s="1"/>
  <c r="W11" i="18"/>
  <c r="AF10" i="18"/>
  <c r="AO10" i="18" s="1"/>
  <c r="AE10" i="18"/>
  <c r="AH10" i="47"/>
  <c r="AQ10" i="47" s="1"/>
  <c r="K18" i="50"/>
  <c r="Z9" i="41"/>
  <c r="Z10" i="47"/>
  <c r="Y10" i="27"/>
  <c r="Z10" i="27" s="1"/>
  <c r="X10" i="27"/>
  <c r="Y10" i="64"/>
  <c r="Z10" i="64" s="1"/>
  <c r="X10" i="64"/>
  <c r="AI9" i="62"/>
  <c r="AN9" i="62"/>
  <c r="AN9" i="53"/>
  <c r="AI9" i="53"/>
  <c r="AI9" i="51"/>
  <c r="AN9" i="51"/>
  <c r="K18" i="6"/>
  <c r="AN9" i="86"/>
  <c r="AI9" i="86"/>
  <c r="AH10" i="13"/>
  <c r="AQ10" i="13" s="1"/>
  <c r="AH10" i="1"/>
  <c r="AQ10" i="1" s="1"/>
  <c r="AR9" i="79"/>
  <c r="Y10" i="28"/>
  <c r="X10" i="28"/>
  <c r="AH9" i="49"/>
  <c r="AQ9" i="49" s="1"/>
  <c r="AI8" i="48"/>
  <c r="AN8" i="48"/>
  <c r="W10" i="87"/>
  <c r="AG9" i="87"/>
  <c r="AP9" i="87" s="1"/>
  <c r="AF9" i="87"/>
  <c r="AO9" i="87" s="1"/>
  <c r="AE9" i="87"/>
  <c r="X10" i="67"/>
  <c r="Y10" i="67"/>
  <c r="Z10" i="67" s="1"/>
  <c r="Z11" i="83"/>
  <c r="Y11" i="83"/>
  <c r="X11" i="83"/>
  <c r="AH9" i="85"/>
  <c r="AQ9" i="85" s="1"/>
  <c r="AG9" i="43"/>
  <c r="AP9" i="43" s="1"/>
  <c r="AF9" i="43"/>
  <c r="AO9" i="43" s="1"/>
  <c r="AE9" i="43"/>
  <c r="W10" i="43"/>
  <c r="AH10" i="8"/>
  <c r="AQ10" i="8" s="1"/>
  <c r="K17" i="15"/>
  <c r="Y10" i="11"/>
  <c r="Z10" i="11" s="1"/>
  <c r="X10" i="11"/>
  <c r="AI9" i="3"/>
  <c r="AN9" i="3"/>
  <c r="K18" i="59"/>
  <c r="AI9" i="36"/>
  <c r="AN9" i="36"/>
  <c r="Z10" i="66"/>
  <c r="AH10" i="7"/>
  <c r="AQ10" i="7" s="1"/>
  <c r="AR9" i="90"/>
  <c r="AH10" i="34"/>
  <c r="AQ10" i="34" s="1"/>
  <c r="K18" i="65"/>
  <c r="K17" i="4"/>
  <c r="K17" i="56"/>
  <c r="K18" i="72"/>
  <c r="AR9" i="23"/>
  <c r="K17" i="68"/>
  <c r="AH9" i="56"/>
  <c r="AQ9" i="56" s="1"/>
  <c r="AG10" i="21"/>
  <c r="AP10" i="21" s="1"/>
  <c r="W11" i="21"/>
  <c r="AF10" i="21"/>
  <c r="AO10" i="21" s="1"/>
  <c r="AE10" i="21"/>
  <c r="AH10" i="52"/>
  <c r="AQ10" i="52" s="1"/>
  <c r="AR9" i="78"/>
  <c r="Z10" i="39"/>
  <c r="AH10" i="90"/>
  <c r="AQ10" i="90" s="1"/>
  <c r="Y10" i="93"/>
  <c r="X10" i="93"/>
  <c r="AN9" i="15"/>
  <c r="AI9" i="15"/>
  <c r="Y10" i="94"/>
  <c r="X10" i="94"/>
  <c r="Z11" i="20"/>
  <c r="Y11" i="20"/>
  <c r="X11" i="20"/>
  <c r="AI9" i="4"/>
  <c r="AN9" i="4"/>
  <c r="AR9" i="77"/>
  <c r="AR8" i="56"/>
  <c r="Y11" i="5"/>
  <c r="X11" i="5"/>
  <c r="K18" i="54"/>
  <c r="Z9" i="14"/>
  <c r="AR9" i="1"/>
  <c r="AI9" i="27"/>
  <c r="AN9" i="27"/>
  <c r="Z10" i="13"/>
  <c r="AI9" i="44"/>
  <c r="AN9" i="44"/>
  <c r="AR9" i="60"/>
  <c r="Z10" i="55"/>
  <c r="Y10" i="55"/>
  <c r="X10" i="55"/>
  <c r="AH11" i="69"/>
  <c r="AQ11" i="69" s="1"/>
  <c r="AI9" i="28"/>
  <c r="AN9" i="28"/>
  <c r="AF9" i="91"/>
  <c r="AO9" i="91" s="1"/>
  <c r="AE9" i="91"/>
  <c r="W10" i="91"/>
  <c r="AG9" i="91"/>
  <c r="AP9" i="91" s="1"/>
  <c r="AH10" i="73"/>
  <c r="AQ10" i="73" s="1"/>
  <c r="AE9" i="6"/>
  <c r="AG9" i="6"/>
  <c r="AP9" i="6" s="1"/>
  <c r="W10" i="6"/>
  <c r="AF9" i="6"/>
  <c r="AO9" i="6" s="1"/>
  <c r="AN10" i="83"/>
  <c r="AI10" i="83"/>
  <c r="AR9" i="65"/>
  <c r="K20" i="58"/>
  <c r="K18" i="61"/>
  <c r="Z10" i="57"/>
  <c r="AR9" i="52"/>
  <c r="AR9" i="13"/>
  <c r="AN9" i="32"/>
  <c r="AI9" i="32"/>
  <c r="Z10" i="7"/>
  <c r="Z9" i="30"/>
  <c r="K18" i="17"/>
  <c r="AR9" i="72"/>
  <c r="AR9" i="73"/>
  <c r="AR8" i="49"/>
  <c r="AI9" i="25"/>
  <c r="AN9" i="25"/>
  <c r="AH10" i="16"/>
  <c r="AQ10" i="16" s="1"/>
  <c r="K18" i="9"/>
  <c r="K17" i="63"/>
  <c r="Z9" i="56"/>
  <c r="K17" i="51"/>
  <c r="Z10" i="60"/>
  <c r="AR9" i="81"/>
  <c r="Z10" i="90"/>
  <c r="AN10" i="50"/>
  <c r="AI10" i="50"/>
  <c r="AR8" i="37"/>
  <c r="AN9" i="93"/>
  <c r="AI9" i="93"/>
  <c r="AR9" i="2"/>
  <c r="AR9" i="19"/>
  <c r="AR8" i="41"/>
  <c r="Y11" i="75"/>
  <c r="X11" i="75"/>
  <c r="Y10" i="40"/>
  <c r="X10" i="40"/>
  <c r="AN10" i="10"/>
  <c r="AI10" i="10"/>
  <c r="AH9" i="37"/>
  <c r="AQ9" i="37" s="1"/>
  <c r="K17" i="24"/>
  <c r="AH10" i="77"/>
  <c r="AQ10" i="77" s="1"/>
  <c r="AR9" i="71"/>
  <c r="AH10" i="19"/>
  <c r="AQ10" i="19" s="1"/>
  <c r="AE10" i="17"/>
  <c r="AG10" i="17"/>
  <c r="AP10" i="17" s="1"/>
  <c r="W11" i="17"/>
  <c r="AF10" i="17"/>
  <c r="AO10" i="17" s="1"/>
  <c r="K17" i="52"/>
  <c r="Z9" i="37"/>
  <c r="AH11" i="92"/>
  <c r="AQ11" i="92" s="1"/>
  <c r="X11" i="70"/>
  <c r="Y11" i="70"/>
  <c r="K18" i="10"/>
  <c r="Z9" i="48"/>
  <c r="Y9" i="48"/>
  <c r="X9" i="48"/>
  <c r="AH10" i="38"/>
  <c r="AQ10" i="38" s="1"/>
  <c r="AH10" i="59"/>
  <c r="AQ10" i="59" s="1"/>
  <c r="AH10" i="23"/>
  <c r="AQ10" i="23" s="1"/>
  <c r="K17" i="3"/>
  <c r="AR8" i="80"/>
  <c r="AH10" i="61"/>
  <c r="AQ10" i="61" s="1"/>
  <c r="AR9" i="16"/>
  <c r="AN10" i="84"/>
  <c r="AI10" i="84"/>
  <c r="Z10" i="61"/>
  <c r="K17" i="2"/>
  <c r="Z11" i="92"/>
  <c r="AR10" i="69"/>
  <c r="AR9" i="17"/>
  <c r="AH10" i="79"/>
  <c r="AQ10" i="79" s="1"/>
  <c r="W10" i="68"/>
  <c r="AF9" i="68"/>
  <c r="AO9" i="68" s="1"/>
  <c r="AG9" i="68"/>
  <c r="AP9" i="68" s="1"/>
  <c r="AE9" i="68"/>
  <c r="AN9" i="26"/>
  <c r="AI9" i="26"/>
  <c r="Y10" i="62"/>
  <c r="Z10" i="62" s="1"/>
  <c r="X10" i="62"/>
  <c r="Y10" i="53"/>
  <c r="X10" i="53"/>
  <c r="Y10" i="51"/>
  <c r="Z10" i="51" s="1"/>
  <c r="X10" i="51"/>
  <c r="AH10" i="12"/>
  <c r="AQ10" i="12" s="1"/>
  <c r="AH10" i="18"/>
  <c r="AQ10" i="18" s="1"/>
  <c r="K17" i="20"/>
  <c r="Z10" i="1"/>
  <c r="AI10" i="70"/>
  <c r="AN10" i="70"/>
  <c r="Z11" i="69"/>
  <c r="AR9" i="38"/>
  <c r="K17" i="7"/>
  <c r="Z9" i="49"/>
  <c r="K18" i="55"/>
  <c r="Z9" i="85"/>
  <c r="Z10" i="8"/>
  <c r="AR9" i="12"/>
  <c r="X10" i="3"/>
  <c r="Y10" i="3"/>
  <c r="K17" i="23"/>
  <c r="Y10" i="29"/>
  <c r="X10" i="29"/>
  <c r="AH9" i="35"/>
  <c r="AQ9" i="35" s="1"/>
  <c r="AH10" i="81"/>
  <c r="AQ10" i="81" s="1"/>
  <c r="Y10" i="96"/>
  <c r="Z10" i="96" s="1"/>
  <c r="X10" i="96"/>
  <c r="Z10" i="34"/>
  <c r="K17" i="71"/>
  <c r="Y10" i="63"/>
  <c r="Z10" i="63" s="1"/>
  <c r="X10" i="63"/>
  <c r="AG10" i="31"/>
  <c r="AP10" i="31" s="1"/>
  <c r="AF10" i="31"/>
  <c r="AO10" i="31" s="1"/>
  <c r="AE10" i="31"/>
  <c r="W11" i="31"/>
  <c r="AG9" i="54"/>
  <c r="AP9" i="54" s="1"/>
  <c r="W10" i="54"/>
  <c r="AF9" i="54"/>
  <c r="AO9" i="54" s="1"/>
  <c r="AE9" i="54"/>
  <c r="AR10" i="89"/>
  <c r="AR9" i="66"/>
  <c r="AH10" i="17"/>
  <c r="AQ10" i="17" s="1"/>
  <c r="AR9" i="39"/>
  <c r="AH10" i="71"/>
  <c r="AQ10" i="71" s="1"/>
  <c r="AH9" i="58"/>
  <c r="AQ9" i="58" s="1"/>
  <c r="K20" i="1"/>
  <c r="Z10" i="52"/>
  <c r="AR9" i="7"/>
  <c r="Y10" i="15"/>
  <c r="X10" i="15"/>
  <c r="K17" i="60"/>
  <c r="AI9" i="24"/>
  <c r="AN9" i="24"/>
  <c r="AN10" i="75"/>
  <c r="AI10" i="75"/>
  <c r="AI10" i="20"/>
  <c r="AN10" i="20"/>
  <c r="X10" i="4"/>
  <c r="Y10" i="4"/>
  <c r="AG10" i="63" l="1"/>
  <c r="AP10" i="63" s="1"/>
  <c r="W11" i="63"/>
  <c r="AF10" i="63"/>
  <c r="AO10" i="63" s="1"/>
  <c r="AE10" i="63"/>
  <c r="AG10" i="67"/>
  <c r="AP10" i="67" s="1"/>
  <c r="W11" i="67"/>
  <c r="AF10" i="67"/>
  <c r="AO10" i="67" s="1"/>
  <c r="AE10" i="67"/>
  <c r="AE10" i="64"/>
  <c r="AG10" i="64"/>
  <c r="AP10" i="64" s="1"/>
  <c r="W11" i="64"/>
  <c r="AF10" i="64"/>
  <c r="AO10" i="64" s="1"/>
  <c r="W11" i="96"/>
  <c r="AG10" i="96"/>
  <c r="AP10" i="96" s="1"/>
  <c r="AF10" i="96"/>
  <c r="AO10" i="96" s="1"/>
  <c r="AE10" i="96"/>
  <c r="AG10" i="62"/>
  <c r="AP10" i="62" s="1"/>
  <c r="W11" i="62"/>
  <c r="AF10" i="62"/>
  <c r="AO10" i="62" s="1"/>
  <c r="AE10" i="62"/>
  <c r="AG10" i="11"/>
  <c r="AP10" i="11" s="1"/>
  <c r="W11" i="11"/>
  <c r="AF10" i="11"/>
  <c r="AO10" i="11" s="1"/>
  <c r="AE10" i="11"/>
  <c r="AG10" i="27"/>
  <c r="AP10" i="27" s="1"/>
  <c r="AF10" i="27"/>
  <c r="AO10" i="27" s="1"/>
  <c r="AE10" i="27"/>
  <c r="W11" i="27"/>
  <c r="AG10" i="51"/>
  <c r="AP10" i="51" s="1"/>
  <c r="W11" i="51"/>
  <c r="AF10" i="51"/>
  <c r="AO10" i="51" s="1"/>
  <c r="AE10" i="51"/>
  <c r="AE10" i="44"/>
  <c r="W11" i="44"/>
  <c r="AG10" i="44"/>
  <c r="AP10" i="44" s="1"/>
  <c r="AF10" i="44"/>
  <c r="AO10" i="44" s="1"/>
  <c r="AG10" i="24"/>
  <c r="AP10" i="24" s="1"/>
  <c r="W11" i="24"/>
  <c r="AF10" i="24"/>
  <c r="AO10" i="24" s="1"/>
  <c r="AE10" i="24"/>
  <c r="AH10" i="3"/>
  <c r="AQ10" i="3" s="1"/>
  <c r="K18" i="20"/>
  <c r="AH10" i="40"/>
  <c r="AQ10" i="40" s="1"/>
  <c r="AR9" i="93"/>
  <c r="AG10" i="90"/>
  <c r="AP10" i="90" s="1"/>
  <c r="W11" i="90"/>
  <c r="AE10" i="90"/>
  <c r="AF10" i="90"/>
  <c r="AO10" i="90" s="1"/>
  <c r="AE9" i="56"/>
  <c r="W10" i="56"/>
  <c r="AG9" i="56"/>
  <c r="AP9" i="56" s="1"/>
  <c r="AF9" i="56"/>
  <c r="AO9" i="56" s="1"/>
  <c r="W11" i="7"/>
  <c r="AF10" i="7"/>
  <c r="AO10" i="7" s="1"/>
  <c r="AE10" i="7"/>
  <c r="AG10" i="7"/>
  <c r="AP10" i="7" s="1"/>
  <c r="W11" i="55"/>
  <c r="AF10" i="55"/>
  <c r="AO10" i="55" s="1"/>
  <c r="AG10" i="55"/>
  <c r="AP10" i="55" s="1"/>
  <c r="AE10" i="55"/>
  <c r="K19" i="54"/>
  <c r="AG11" i="20"/>
  <c r="AP11" i="20" s="1"/>
  <c r="W12" i="20"/>
  <c r="AF11" i="20"/>
  <c r="AO11" i="20" s="1"/>
  <c r="AE11" i="20"/>
  <c r="AH10" i="93"/>
  <c r="AQ10" i="93" s="1"/>
  <c r="K19" i="72"/>
  <c r="K19" i="65"/>
  <c r="AR9" i="36"/>
  <c r="AG11" i="83"/>
  <c r="AP11" i="83" s="1"/>
  <c r="AF11" i="83"/>
  <c r="AO11" i="83" s="1"/>
  <c r="AE11" i="83"/>
  <c r="W12" i="83"/>
  <c r="AH11" i="84"/>
  <c r="AQ11" i="84" s="1"/>
  <c r="AG11" i="89"/>
  <c r="AP11" i="89" s="1"/>
  <c r="AF11" i="89"/>
  <c r="AO11" i="89" s="1"/>
  <c r="W12" i="89"/>
  <c r="AE11" i="89"/>
  <c r="X10" i="42"/>
  <c r="Y10" i="42"/>
  <c r="K19" i="62"/>
  <c r="K20" i="66"/>
  <c r="Z10" i="58"/>
  <c r="Y10" i="58"/>
  <c r="X10" i="58"/>
  <c r="AR9" i="40"/>
  <c r="K18" i="8"/>
  <c r="AH10" i="32"/>
  <c r="AQ10" i="32" s="1"/>
  <c r="AI9" i="9"/>
  <c r="AN9" i="9"/>
  <c r="AH10" i="86"/>
  <c r="AQ10" i="86" s="1"/>
  <c r="AH11" i="10"/>
  <c r="AQ11" i="10" s="1"/>
  <c r="K18" i="67"/>
  <c r="K19" i="69"/>
  <c r="Y11" i="16"/>
  <c r="X11" i="16"/>
  <c r="Y11" i="82"/>
  <c r="X11" i="82"/>
  <c r="K18" i="19"/>
  <c r="AI9" i="80"/>
  <c r="AN9" i="80"/>
  <c r="AN10" i="46"/>
  <c r="AI10" i="46"/>
  <c r="Y11" i="12"/>
  <c r="X11" i="12"/>
  <c r="K21" i="1"/>
  <c r="Z10" i="3"/>
  <c r="K19" i="55"/>
  <c r="AG11" i="69"/>
  <c r="AP11" i="69" s="1"/>
  <c r="W12" i="69"/>
  <c r="AF11" i="69"/>
  <c r="AO11" i="69" s="1"/>
  <c r="AE11" i="69"/>
  <c r="X10" i="68"/>
  <c r="Y10" i="68"/>
  <c r="Z10" i="68" s="1"/>
  <c r="K18" i="2"/>
  <c r="K18" i="52"/>
  <c r="AR9" i="32"/>
  <c r="W11" i="57"/>
  <c r="AF10" i="57"/>
  <c r="AO10" i="57" s="1"/>
  <c r="AG10" i="57"/>
  <c r="AP10" i="57" s="1"/>
  <c r="AE10" i="57"/>
  <c r="AI9" i="6"/>
  <c r="AN9" i="6"/>
  <c r="AR9" i="28"/>
  <c r="AR9" i="27"/>
  <c r="AH11" i="5"/>
  <c r="AQ11" i="5" s="1"/>
  <c r="AH10" i="94"/>
  <c r="AQ10" i="94" s="1"/>
  <c r="AN10" i="21"/>
  <c r="AI10" i="21"/>
  <c r="Z10" i="43"/>
  <c r="X10" i="43"/>
  <c r="Y10" i="43"/>
  <c r="AH10" i="28"/>
  <c r="AQ10" i="28" s="1"/>
  <c r="K19" i="6"/>
  <c r="AR9" i="62"/>
  <c r="Z11" i="18"/>
  <c r="X11" i="18"/>
  <c r="Y11" i="18"/>
  <c r="K20" i="22"/>
  <c r="AN9" i="42"/>
  <c r="AI9" i="42"/>
  <c r="K20" i="57"/>
  <c r="X10" i="88"/>
  <c r="Y10" i="88"/>
  <c r="AI9" i="58"/>
  <c r="AN9" i="58"/>
  <c r="AR10" i="5"/>
  <c r="Z11" i="10"/>
  <c r="AN10" i="82"/>
  <c r="AI10" i="82"/>
  <c r="AN10" i="73"/>
  <c r="AI10" i="73"/>
  <c r="AI9" i="22"/>
  <c r="AN9" i="22"/>
  <c r="X11" i="59"/>
  <c r="Y11" i="59"/>
  <c r="X11" i="77"/>
  <c r="Y11" i="77"/>
  <c r="Z11" i="77" s="1"/>
  <c r="Y11" i="33"/>
  <c r="X11" i="33"/>
  <c r="Y11" i="46"/>
  <c r="X11" i="46"/>
  <c r="Z11" i="46" s="1"/>
  <c r="AH10" i="15"/>
  <c r="AQ10" i="15" s="1"/>
  <c r="AH10" i="29"/>
  <c r="AQ10" i="29" s="1"/>
  <c r="K18" i="3"/>
  <c r="X11" i="31"/>
  <c r="Y11" i="31"/>
  <c r="Z11" i="31" s="1"/>
  <c r="AH10" i="4"/>
  <c r="AQ10" i="4" s="1"/>
  <c r="Z10" i="15"/>
  <c r="AN9" i="54"/>
  <c r="AI9" i="54"/>
  <c r="AN10" i="31"/>
  <c r="AI10" i="31"/>
  <c r="Z10" i="29"/>
  <c r="AF9" i="49"/>
  <c r="AO9" i="49" s="1"/>
  <c r="W10" i="49"/>
  <c r="AE9" i="49"/>
  <c r="AG9" i="49"/>
  <c r="AP9" i="49" s="1"/>
  <c r="AH10" i="53"/>
  <c r="AQ10" i="53" s="1"/>
  <c r="AR9" i="26"/>
  <c r="AG10" i="61"/>
  <c r="AP10" i="61" s="1"/>
  <c r="W11" i="61"/>
  <c r="AF10" i="61"/>
  <c r="AO10" i="61" s="1"/>
  <c r="AE10" i="61"/>
  <c r="K19" i="10"/>
  <c r="Z10" i="40"/>
  <c r="K18" i="63"/>
  <c r="AR9" i="25"/>
  <c r="AR10" i="83"/>
  <c r="Z11" i="5"/>
  <c r="Z10" i="93"/>
  <c r="AG10" i="39"/>
  <c r="AP10" i="39" s="1"/>
  <c r="AF10" i="39"/>
  <c r="AO10" i="39" s="1"/>
  <c r="AE10" i="39"/>
  <c r="W11" i="39"/>
  <c r="K18" i="68"/>
  <c r="K18" i="56"/>
  <c r="K19" i="59"/>
  <c r="AN9" i="43"/>
  <c r="AI9" i="43"/>
  <c r="AH10" i="67"/>
  <c r="AQ10" i="67" s="1"/>
  <c r="Y10" i="87"/>
  <c r="X10" i="87"/>
  <c r="Z10" i="87" s="1"/>
  <c r="AH10" i="64"/>
  <c r="AQ10" i="64" s="1"/>
  <c r="AE10" i="47"/>
  <c r="W11" i="47"/>
  <c r="AG10" i="47"/>
  <c r="AP10" i="47" s="1"/>
  <c r="AF10" i="47"/>
  <c r="AO10" i="47" s="1"/>
  <c r="Z11" i="84"/>
  <c r="X11" i="76"/>
  <c r="Y11" i="76"/>
  <c r="Z11" i="76" s="1"/>
  <c r="Y11" i="45"/>
  <c r="Z11" i="45" s="1"/>
  <c r="X11" i="45"/>
  <c r="AI9" i="88"/>
  <c r="AN9" i="88"/>
  <c r="AH10" i="44"/>
  <c r="AQ10" i="44" s="1"/>
  <c r="AH10" i="24"/>
  <c r="AQ10" i="24" s="1"/>
  <c r="K18" i="11"/>
  <c r="K19" i="14"/>
  <c r="AG10" i="2"/>
  <c r="AP10" i="2" s="1"/>
  <c r="W11" i="2"/>
  <c r="AF10" i="2"/>
  <c r="AO10" i="2" s="1"/>
  <c r="AE10" i="2"/>
  <c r="Z10" i="32"/>
  <c r="K18" i="12"/>
  <c r="K19" i="21"/>
  <c r="Z10" i="9"/>
  <c r="Y10" i="9"/>
  <c r="X10" i="9"/>
  <c r="Z10" i="86"/>
  <c r="AH11" i="50"/>
  <c r="AQ11" i="50" s="1"/>
  <c r="AI10" i="19"/>
  <c r="AN10" i="19"/>
  <c r="X11" i="38"/>
  <c r="Y11" i="38"/>
  <c r="Z11" i="38" s="1"/>
  <c r="AI10" i="59"/>
  <c r="AN10" i="59"/>
  <c r="Z11" i="71"/>
  <c r="Y11" i="71"/>
  <c r="X11" i="71"/>
  <c r="AI10" i="77"/>
  <c r="AN10" i="77"/>
  <c r="AN10" i="72"/>
  <c r="AI10" i="72"/>
  <c r="AI10" i="81"/>
  <c r="AN10" i="81"/>
  <c r="AI10" i="33"/>
  <c r="AN10" i="33"/>
  <c r="AI10" i="12"/>
  <c r="AN10" i="12"/>
  <c r="AR10" i="75"/>
  <c r="W10" i="48"/>
  <c r="AG9" i="48"/>
  <c r="AP9" i="48" s="1"/>
  <c r="AF9" i="48"/>
  <c r="AO9" i="48" s="1"/>
  <c r="AE9" i="48"/>
  <c r="Z10" i="4"/>
  <c r="AR9" i="24"/>
  <c r="K18" i="71"/>
  <c r="AR10" i="70"/>
  <c r="AR10" i="84"/>
  <c r="Z11" i="17"/>
  <c r="Y11" i="17"/>
  <c r="X11" i="17"/>
  <c r="AH11" i="75"/>
  <c r="AQ11" i="75" s="1"/>
  <c r="W11" i="60"/>
  <c r="AF10" i="60"/>
  <c r="AO10" i="60" s="1"/>
  <c r="AG10" i="60"/>
  <c r="AP10" i="60" s="1"/>
  <c r="AE10" i="60"/>
  <c r="K19" i="61"/>
  <c r="Y10" i="91"/>
  <c r="X10" i="91"/>
  <c r="Z10" i="91" s="1"/>
  <c r="AR9" i="4"/>
  <c r="Z10" i="94"/>
  <c r="X11" i="21"/>
  <c r="Y11" i="21"/>
  <c r="Z11" i="21" s="1"/>
  <c r="K18" i="15"/>
  <c r="Z10" i="28"/>
  <c r="AR9" i="51"/>
  <c r="AF9" i="41"/>
  <c r="AO9" i="41" s="1"/>
  <c r="AE9" i="41"/>
  <c r="W10" i="41"/>
  <c r="AG9" i="41"/>
  <c r="AP9" i="41" s="1"/>
  <c r="AN10" i="79"/>
  <c r="AI10" i="79"/>
  <c r="AH10" i="25"/>
  <c r="AQ10" i="25" s="1"/>
  <c r="AI10" i="76"/>
  <c r="AN10" i="76"/>
  <c r="AN10" i="45"/>
  <c r="AI10" i="45"/>
  <c r="AH10" i="36"/>
  <c r="AQ10" i="36" s="1"/>
  <c r="K18" i="16"/>
  <c r="AR9" i="29"/>
  <c r="AH10" i="74"/>
  <c r="AQ10" i="74" s="1"/>
  <c r="AR9" i="94"/>
  <c r="AG11" i="50"/>
  <c r="AP11" i="50" s="1"/>
  <c r="W12" i="50"/>
  <c r="AF11" i="50"/>
  <c r="AO11" i="50" s="1"/>
  <c r="AE11" i="50"/>
  <c r="Z11" i="95"/>
  <c r="X11" i="95"/>
  <c r="Y11" i="95"/>
  <c r="AI10" i="38"/>
  <c r="AN10" i="38"/>
  <c r="Y11" i="78"/>
  <c r="X11" i="78"/>
  <c r="Z11" i="78" s="1"/>
  <c r="AI10" i="71"/>
  <c r="AN10" i="71"/>
  <c r="Y10" i="35"/>
  <c r="X10" i="35"/>
  <c r="AI10" i="23"/>
  <c r="AN10" i="23"/>
  <c r="K18" i="23"/>
  <c r="AG10" i="8"/>
  <c r="AP10" i="8" s="1"/>
  <c r="W11" i="8"/>
  <c r="AF10" i="8"/>
  <c r="AO10" i="8" s="1"/>
  <c r="AE10" i="8"/>
  <c r="K18" i="7"/>
  <c r="AG10" i="1"/>
  <c r="AP10" i="1" s="1"/>
  <c r="W11" i="1"/>
  <c r="AF10" i="1"/>
  <c r="AO10" i="1" s="1"/>
  <c r="AE10" i="1"/>
  <c r="Z10" i="53"/>
  <c r="AI9" i="68"/>
  <c r="AN9" i="68"/>
  <c r="AH9" i="48"/>
  <c r="AQ9" i="48" s="1"/>
  <c r="AH11" i="70"/>
  <c r="AQ11" i="70" s="1"/>
  <c r="K18" i="24"/>
  <c r="AR10" i="10"/>
  <c r="AR10" i="50"/>
  <c r="K19" i="9"/>
  <c r="K19" i="17"/>
  <c r="AI9" i="91"/>
  <c r="AN9" i="91"/>
  <c r="AH10" i="55"/>
  <c r="AQ10" i="55" s="1"/>
  <c r="AR9" i="44"/>
  <c r="AE9" i="14"/>
  <c r="AG9" i="14"/>
  <c r="AP9" i="14" s="1"/>
  <c r="W10" i="14"/>
  <c r="AF9" i="14"/>
  <c r="AO9" i="14" s="1"/>
  <c r="AH11" i="20"/>
  <c r="AQ11" i="20" s="1"/>
  <c r="AR9" i="15"/>
  <c r="K18" i="4"/>
  <c r="AG10" i="66"/>
  <c r="AP10" i="66" s="1"/>
  <c r="W11" i="66"/>
  <c r="AF10" i="66"/>
  <c r="AO10" i="66" s="1"/>
  <c r="AE10" i="66"/>
  <c r="AR9" i="3"/>
  <c r="AH11" i="83"/>
  <c r="AQ11" i="83" s="1"/>
  <c r="AI9" i="87"/>
  <c r="AN9" i="87"/>
  <c r="AR8" i="48"/>
  <c r="AR9" i="86"/>
  <c r="AR9" i="53"/>
  <c r="AH10" i="26"/>
  <c r="AQ10" i="26" s="1"/>
  <c r="Z10" i="74"/>
  <c r="AR9" i="63"/>
  <c r="AR9" i="11"/>
  <c r="K19" i="18"/>
  <c r="AR9" i="67"/>
  <c r="K19" i="13"/>
  <c r="AR9" i="55"/>
  <c r="AR9" i="64"/>
  <c r="K19" i="5"/>
  <c r="K19" i="64"/>
  <c r="AN10" i="16"/>
  <c r="AI10" i="16"/>
  <c r="K19" i="70"/>
  <c r="AI10" i="95"/>
  <c r="AN10" i="95"/>
  <c r="Y11" i="19"/>
  <c r="X11" i="19"/>
  <c r="Z11" i="19" s="1"/>
  <c r="AI10" i="78"/>
  <c r="AN10" i="78"/>
  <c r="X11" i="81"/>
  <c r="Y11" i="81"/>
  <c r="AI9" i="35"/>
  <c r="AN9" i="35"/>
  <c r="Y10" i="54"/>
  <c r="X10" i="54"/>
  <c r="AG10" i="34"/>
  <c r="AP10" i="34" s="1"/>
  <c r="AF10" i="34"/>
  <c r="AO10" i="34" s="1"/>
  <c r="AE10" i="34"/>
  <c r="W11" i="34"/>
  <c r="AR10" i="20"/>
  <c r="K18" i="60"/>
  <c r="AG10" i="52"/>
  <c r="AP10" i="52" s="1"/>
  <c r="W11" i="52"/>
  <c r="AF10" i="52"/>
  <c r="AO10" i="52" s="1"/>
  <c r="AE10" i="52"/>
  <c r="AH10" i="63"/>
  <c r="AQ10" i="63" s="1"/>
  <c r="AH10" i="96"/>
  <c r="AQ10" i="96" s="1"/>
  <c r="AG9" i="85"/>
  <c r="AP9" i="85" s="1"/>
  <c r="AF9" i="85"/>
  <c r="AO9" i="85" s="1"/>
  <c r="AE9" i="85"/>
  <c r="W10" i="85"/>
  <c r="AH10" i="51"/>
  <c r="AQ10" i="51" s="1"/>
  <c r="AH10" i="62"/>
  <c r="AQ10" i="62" s="1"/>
  <c r="AE11" i="92"/>
  <c r="W12" i="92"/>
  <c r="AG11" i="92"/>
  <c r="AP11" i="92" s="1"/>
  <c r="AF11" i="92"/>
  <c r="AO11" i="92" s="1"/>
  <c r="Z11" i="70"/>
  <c r="AG9" i="37"/>
  <c r="AP9" i="37" s="1"/>
  <c r="AF9" i="37"/>
  <c r="AO9" i="37" s="1"/>
  <c r="AE9" i="37"/>
  <c r="W10" i="37"/>
  <c r="AI10" i="17"/>
  <c r="AN10" i="17"/>
  <c r="Z11" i="75"/>
  <c r="K18" i="51"/>
  <c r="AF9" i="30"/>
  <c r="AO9" i="30" s="1"/>
  <c r="AE9" i="30"/>
  <c r="W10" i="30"/>
  <c r="AG9" i="30"/>
  <c r="AP9" i="30" s="1"/>
  <c r="K21" i="58"/>
  <c r="Y10" i="6"/>
  <c r="Z10" i="6" s="1"/>
  <c r="X10" i="6"/>
  <c r="AG10" i="13"/>
  <c r="AP10" i="13" s="1"/>
  <c r="W11" i="13"/>
  <c r="AF10" i="13"/>
  <c r="AO10" i="13" s="1"/>
  <c r="AE10" i="13"/>
  <c r="AH10" i="11"/>
  <c r="AQ10" i="11" s="1"/>
  <c r="AH10" i="27"/>
  <c r="AQ10" i="27" s="1"/>
  <c r="K19" i="50"/>
  <c r="AN10" i="18"/>
  <c r="AI10" i="18"/>
  <c r="Z10" i="26"/>
  <c r="Y11" i="79"/>
  <c r="X11" i="79"/>
  <c r="AR9" i="74"/>
  <c r="Z10" i="25"/>
  <c r="Z10" i="36"/>
  <c r="K20" i="53"/>
  <c r="AG10" i="65"/>
  <c r="AP10" i="65" s="1"/>
  <c r="W11" i="65"/>
  <c r="AF10" i="65"/>
  <c r="AO10" i="65" s="1"/>
  <c r="AE10" i="65"/>
  <c r="AR9" i="96"/>
  <c r="Y11" i="73"/>
  <c r="X11" i="73"/>
  <c r="Y10" i="22"/>
  <c r="X10" i="22"/>
  <c r="X11" i="72"/>
  <c r="Y11" i="72"/>
  <c r="X10" i="80"/>
  <c r="Y10" i="80"/>
  <c r="Z10" i="80" s="1"/>
  <c r="X11" i="23"/>
  <c r="Y11" i="23"/>
  <c r="AE10" i="68" l="1"/>
  <c r="W11" i="68"/>
  <c r="AG10" i="68"/>
  <c r="AP10" i="68" s="1"/>
  <c r="AF10" i="68"/>
  <c r="AO10" i="68" s="1"/>
  <c r="AG11" i="19"/>
  <c r="AP11" i="19" s="1"/>
  <c r="W12" i="19"/>
  <c r="AF11" i="19"/>
  <c r="AO11" i="19" s="1"/>
  <c r="AE11" i="19"/>
  <c r="W12" i="78"/>
  <c r="AG11" i="78"/>
  <c r="AP11" i="78" s="1"/>
  <c r="AF11" i="78"/>
  <c r="AO11" i="78" s="1"/>
  <c r="AE11" i="78"/>
  <c r="AG11" i="21"/>
  <c r="AP11" i="21" s="1"/>
  <c r="W12" i="21"/>
  <c r="AF11" i="21"/>
  <c r="AO11" i="21" s="1"/>
  <c r="AE11" i="21"/>
  <c r="AE10" i="87"/>
  <c r="W11" i="87"/>
  <c r="AG10" i="87"/>
  <c r="AP10" i="87" s="1"/>
  <c r="AF10" i="87"/>
  <c r="AO10" i="87" s="1"/>
  <c r="AG11" i="31"/>
  <c r="AP11" i="31" s="1"/>
  <c r="AF11" i="31"/>
  <c r="AO11" i="31" s="1"/>
  <c r="AE11" i="31"/>
  <c r="W12" i="31"/>
  <c r="AG10" i="80"/>
  <c r="AP10" i="80" s="1"/>
  <c r="AF10" i="80"/>
  <c r="AO10" i="80" s="1"/>
  <c r="AE10" i="80"/>
  <c r="W11" i="80"/>
  <c r="AG10" i="6"/>
  <c r="AP10" i="6" s="1"/>
  <c r="W11" i="6"/>
  <c r="AF10" i="6"/>
  <c r="AO10" i="6" s="1"/>
  <c r="AE10" i="6"/>
  <c r="AG11" i="45"/>
  <c r="AP11" i="45" s="1"/>
  <c r="AF11" i="45"/>
  <c r="AO11" i="45" s="1"/>
  <c r="AE11" i="45"/>
  <c r="W12" i="45"/>
  <c r="W12" i="77"/>
  <c r="AG11" i="77"/>
  <c r="AP11" i="77" s="1"/>
  <c r="AF11" i="77"/>
  <c r="AO11" i="77" s="1"/>
  <c r="AE11" i="77"/>
  <c r="AG11" i="46"/>
  <c r="AP11" i="46" s="1"/>
  <c r="W12" i="46"/>
  <c r="AF11" i="46"/>
  <c r="AO11" i="46" s="1"/>
  <c r="AE11" i="46"/>
  <c r="AG10" i="91"/>
  <c r="AP10" i="91" s="1"/>
  <c r="AF10" i="91"/>
  <c r="AO10" i="91" s="1"/>
  <c r="AE10" i="91"/>
  <c r="W11" i="91"/>
  <c r="AG11" i="38"/>
  <c r="AP11" i="38" s="1"/>
  <c r="AF11" i="38"/>
  <c r="AO11" i="38" s="1"/>
  <c r="AE11" i="38"/>
  <c r="W12" i="38"/>
  <c r="W12" i="76"/>
  <c r="AG11" i="76"/>
  <c r="AP11" i="76" s="1"/>
  <c r="AF11" i="76"/>
  <c r="AO11" i="76" s="1"/>
  <c r="AE11" i="76"/>
  <c r="K19" i="60"/>
  <c r="K20" i="13"/>
  <c r="AG11" i="95"/>
  <c r="AP11" i="95" s="1"/>
  <c r="W12" i="95"/>
  <c r="AF11" i="95"/>
  <c r="AO11" i="95" s="1"/>
  <c r="AE11" i="95"/>
  <c r="AR10" i="76"/>
  <c r="K19" i="63"/>
  <c r="W12" i="10"/>
  <c r="AF11" i="10"/>
  <c r="AO11" i="10" s="1"/>
  <c r="AE11" i="10"/>
  <c r="AG11" i="10"/>
  <c r="AP11" i="10" s="1"/>
  <c r="AH10" i="88"/>
  <c r="AQ10" i="88" s="1"/>
  <c r="X12" i="89"/>
  <c r="Y12" i="89"/>
  <c r="K20" i="70"/>
  <c r="AN10" i="66"/>
  <c r="AI10" i="66"/>
  <c r="Z11" i="1"/>
  <c r="Y11" i="1"/>
  <c r="X11" i="1"/>
  <c r="Y10" i="48"/>
  <c r="X10" i="48"/>
  <c r="AR10" i="77"/>
  <c r="K20" i="21"/>
  <c r="AG11" i="5"/>
  <c r="AP11" i="5" s="1"/>
  <c r="W12" i="5"/>
  <c r="AF11" i="5"/>
  <c r="AO11" i="5" s="1"/>
  <c r="AE11" i="5"/>
  <c r="Y11" i="61"/>
  <c r="Z11" i="61" s="1"/>
  <c r="X11" i="61"/>
  <c r="AH11" i="12"/>
  <c r="AQ11" i="12" s="1"/>
  <c r="AR9" i="80"/>
  <c r="AH11" i="16"/>
  <c r="AQ11" i="16" s="1"/>
  <c r="K19" i="67"/>
  <c r="K20" i="54"/>
  <c r="AI10" i="7"/>
  <c r="AN10" i="7"/>
  <c r="AN9" i="56"/>
  <c r="AI9" i="56"/>
  <c r="Z11" i="44"/>
  <c r="Y11" i="44"/>
  <c r="X11" i="44"/>
  <c r="Y11" i="67"/>
  <c r="X11" i="67"/>
  <c r="AH10" i="80"/>
  <c r="AQ10" i="80" s="1"/>
  <c r="K21" i="53"/>
  <c r="K20" i="50"/>
  <c r="AH10" i="6"/>
  <c r="AQ10" i="6" s="1"/>
  <c r="AG11" i="75"/>
  <c r="AP11" i="75" s="1"/>
  <c r="AF11" i="75"/>
  <c r="AO11" i="75" s="1"/>
  <c r="AE11" i="75"/>
  <c r="W12" i="75"/>
  <c r="X12" i="92"/>
  <c r="Y12" i="92"/>
  <c r="AI10" i="52"/>
  <c r="AN10" i="52"/>
  <c r="AR10" i="16"/>
  <c r="AI9" i="14"/>
  <c r="AN9" i="14"/>
  <c r="AR9" i="91"/>
  <c r="AN11" i="50"/>
  <c r="AI11" i="50"/>
  <c r="AH11" i="21"/>
  <c r="AQ11" i="21" s="1"/>
  <c r="AE10" i="4"/>
  <c r="AG10" i="4"/>
  <c r="AP10" i="4" s="1"/>
  <c r="W11" i="4"/>
  <c r="AF10" i="4"/>
  <c r="AO10" i="4" s="1"/>
  <c r="AH11" i="71"/>
  <c r="AQ11" i="71" s="1"/>
  <c r="AH11" i="38"/>
  <c r="AQ11" i="38" s="1"/>
  <c r="AE10" i="86"/>
  <c r="W11" i="86"/>
  <c r="AG10" i="86"/>
  <c r="AP10" i="86" s="1"/>
  <c r="AF10" i="86"/>
  <c r="AO10" i="86" s="1"/>
  <c r="AH11" i="76"/>
  <c r="AQ11" i="76" s="1"/>
  <c r="Y11" i="47"/>
  <c r="Z11" i="47" s="1"/>
  <c r="X11" i="47"/>
  <c r="K20" i="59"/>
  <c r="X11" i="39"/>
  <c r="Y11" i="39"/>
  <c r="AE10" i="40"/>
  <c r="AG10" i="40"/>
  <c r="AP10" i="40" s="1"/>
  <c r="AF10" i="40"/>
  <c r="AO10" i="40" s="1"/>
  <c r="W11" i="40"/>
  <c r="AI9" i="49"/>
  <c r="AN9" i="49"/>
  <c r="AR9" i="54"/>
  <c r="AH11" i="31"/>
  <c r="AQ11" i="31" s="1"/>
  <c r="AH11" i="77"/>
  <c r="AQ11" i="77" s="1"/>
  <c r="AR9" i="22"/>
  <c r="Z10" i="88"/>
  <c r="K21" i="22"/>
  <c r="AR9" i="6"/>
  <c r="AH10" i="68"/>
  <c r="AQ10" i="68" s="1"/>
  <c r="Z11" i="16"/>
  <c r="AH10" i="58"/>
  <c r="AQ10" i="58" s="1"/>
  <c r="K20" i="62"/>
  <c r="K20" i="72"/>
  <c r="AI11" i="20"/>
  <c r="AN11" i="20"/>
  <c r="AN10" i="55"/>
  <c r="AI10" i="55"/>
  <c r="Y11" i="24"/>
  <c r="X11" i="24"/>
  <c r="AI10" i="44"/>
  <c r="AN10" i="44"/>
  <c r="X11" i="27"/>
  <c r="Y11" i="27"/>
  <c r="Z11" i="27" s="1"/>
  <c r="Z11" i="11"/>
  <c r="X11" i="11"/>
  <c r="Y11" i="11"/>
  <c r="AN10" i="96"/>
  <c r="AI10" i="96"/>
  <c r="Y11" i="64"/>
  <c r="Z11" i="64" s="1"/>
  <c r="X11" i="64"/>
  <c r="AR9" i="35"/>
  <c r="AH10" i="35"/>
  <c r="AQ10" i="35" s="1"/>
  <c r="AI11" i="92"/>
  <c r="AN11" i="92"/>
  <c r="X10" i="85"/>
  <c r="Y10" i="85"/>
  <c r="AH10" i="54"/>
  <c r="AQ10" i="54" s="1"/>
  <c r="AH11" i="81"/>
  <c r="AQ11" i="81" s="1"/>
  <c r="Y11" i="66"/>
  <c r="X11" i="66"/>
  <c r="AR9" i="68"/>
  <c r="Z10" i="35"/>
  <c r="Y11" i="60"/>
  <c r="X11" i="60"/>
  <c r="AH11" i="17"/>
  <c r="AQ11" i="17" s="1"/>
  <c r="AI9" i="48"/>
  <c r="AN9" i="48"/>
  <c r="AR10" i="81"/>
  <c r="AH10" i="9"/>
  <c r="AQ10" i="9" s="1"/>
  <c r="K19" i="12"/>
  <c r="AR9" i="88"/>
  <c r="AI10" i="47"/>
  <c r="AN10" i="47"/>
  <c r="AN10" i="39"/>
  <c r="AI10" i="39"/>
  <c r="Y10" i="49"/>
  <c r="X10" i="49"/>
  <c r="AR10" i="73"/>
  <c r="K20" i="6"/>
  <c r="AI10" i="57"/>
  <c r="AN10" i="57"/>
  <c r="K20" i="55"/>
  <c r="Z11" i="12"/>
  <c r="K19" i="19"/>
  <c r="Z11" i="7"/>
  <c r="X11" i="7"/>
  <c r="Y11" i="7"/>
  <c r="K19" i="20"/>
  <c r="AI10" i="51"/>
  <c r="AN10" i="51"/>
  <c r="AN10" i="27"/>
  <c r="AI10" i="27"/>
  <c r="AI10" i="63"/>
  <c r="AN10" i="63"/>
  <c r="AH10" i="22"/>
  <c r="AQ10" i="22" s="1"/>
  <c r="K19" i="51"/>
  <c r="AH11" i="19"/>
  <c r="AQ11" i="19" s="1"/>
  <c r="K20" i="5"/>
  <c r="Y11" i="8"/>
  <c r="Z11" i="8" s="1"/>
  <c r="X11" i="8"/>
  <c r="AH11" i="46"/>
  <c r="AQ11" i="46" s="1"/>
  <c r="AG10" i="36"/>
  <c r="AP10" i="36" s="1"/>
  <c r="AF10" i="36"/>
  <c r="AO10" i="36" s="1"/>
  <c r="AE10" i="36"/>
  <c r="W11" i="36"/>
  <c r="AH11" i="73"/>
  <c r="AQ11" i="73" s="1"/>
  <c r="AE10" i="25"/>
  <c r="W11" i="25"/>
  <c r="AG10" i="25"/>
  <c r="AP10" i="25" s="1"/>
  <c r="AF10" i="25"/>
  <c r="AO10" i="25" s="1"/>
  <c r="AG10" i="26"/>
  <c r="AP10" i="26" s="1"/>
  <c r="W11" i="26"/>
  <c r="AF10" i="26"/>
  <c r="AO10" i="26" s="1"/>
  <c r="AE10" i="26"/>
  <c r="AN10" i="13"/>
  <c r="AI10" i="13"/>
  <c r="AI9" i="30"/>
  <c r="AN9" i="30"/>
  <c r="AR10" i="17"/>
  <c r="AG11" i="70"/>
  <c r="AP11" i="70" s="1"/>
  <c r="W12" i="70"/>
  <c r="AF11" i="70"/>
  <c r="AO11" i="70" s="1"/>
  <c r="AE11" i="70"/>
  <c r="AN9" i="85"/>
  <c r="AI9" i="85"/>
  <c r="X11" i="52"/>
  <c r="Y11" i="52"/>
  <c r="Y11" i="34"/>
  <c r="Z11" i="34" s="1"/>
  <c r="X11" i="34"/>
  <c r="Z11" i="81"/>
  <c r="AG10" i="74"/>
  <c r="AP10" i="74" s="1"/>
  <c r="AF10" i="74"/>
  <c r="AO10" i="74" s="1"/>
  <c r="AE10" i="74"/>
  <c r="W11" i="74"/>
  <c r="K20" i="17"/>
  <c r="W11" i="53"/>
  <c r="AF10" i="53"/>
  <c r="AO10" i="53" s="1"/>
  <c r="AE10" i="53"/>
  <c r="AG10" i="53"/>
  <c r="AP10" i="53" s="1"/>
  <c r="K19" i="7"/>
  <c r="K19" i="23"/>
  <c r="AR10" i="38"/>
  <c r="X12" i="50"/>
  <c r="Y12" i="50"/>
  <c r="K19" i="16"/>
  <c r="AR10" i="45"/>
  <c r="W11" i="28"/>
  <c r="AG10" i="28"/>
  <c r="AP10" i="28" s="1"/>
  <c r="AF10" i="28"/>
  <c r="AO10" i="28" s="1"/>
  <c r="AE10" i="28"/>
  <c r="AG10" i="94"/>
  <c r="AP10" i="94" s="1"/>
  <c r="AF10" i="94"/>
  <c r="AO10" i="94" s="1"/>
  <c r="AE10" i="94"/>
  <c r="W11" i="94"/>
  <c r="AR10" i="72"/>
  <c r="AF11" i="71"/>
  <c r="AO11" i="71" s="1"/>
  <c r="AE11" i="71"/>
  <c r="W12" i="71"/>
  <c r="AG11" i="71"/>
  <c r="AP11" i="71" s="1"/>
  <c r="AF10" i="32"/>
  <c r="AO10" i="32" s="1"/>
  <c r="AG10" i="32"/>
  <c r="AP10" i="32" s="1"/>
  <c r="W11" i="32"/>
  <c r="AE10" i="32"/>
  <c r="K20" i="14"/>
  <c r="AH11" i="45"/>
  <c r="AQ11" i="45" s="1"/>
  <c r="AE11" i="84"/>
  <c r="W12" i="84"/>
  <c r="AG11" i="84"/>
  <c r="AP11" i="84" s="1"/>
  <c r="AF11" i="84"/>
  <c r="AO11" i="84" s="1"/>
  <c r="K19" i="56"/>
  <c r="K20" i="10"/>
  <c r="W11" i="15"/>
  <c r="AF10" i="15"/>
  <c r="AO10" i="15" s="1"/>
  <c r="AE10" i="15"/>
  <c r="AG10" i="15"/>
  <c r="AP10" i="15" s="1"/>
  <c r="AH11" i="33"/>
  <c r="AQ11" i="33" s="1"/>
  <c r="K21" i="57"/>
  <c r="AH11" i="18"/>
  <c r="AQ11" i="18" s="1"/>
  <c r="AH10" i="43"/>
  <c r="AQ10" i="43" s="1"/>
  <c r="K19" i="52"/>
  <c r="AN11" i="69"/>
  <c r="AI11" i="69"/>
  <c r="AG10" i="3"/>
  <c r="AP10" i="3" s="1"/>
  <c r="W11" i="3"/>
  <c r="AF10" i="3"/>
  <c r="AO10" i="3" s="1"/>
  <c r="AE10" i="3"/>
  <c r="AR10" i="46"/>
  <c r="AH11" i="82"/>
  <c r="AQ11" i="82" s="1"/>
  <c r="AR9" i="9"/>
  <c r="AG10" i="58"/>
  <c r="AP10" i="58" s="1"/>
  <c r="AF10" i="58"/>
  <c r="AO10" i="58" s="1"/>
  <c r="AE10" i="58"/>
  <c r="W11" i="58"/>
  <c r="AH10" i="42"/>
  <c r="AQ10" i="42" s="1"/>
  <c r="Z12" i="83"/>
  <c r="X12" i="83"/>
  <c r="Y12" i="83"/>
  <c r="Z12" i="20"/>
  <c r="X12" i="20"/>
  <c r="Y12" i="20"/>
  <c r="AN10" i="90"/>
  <c r="AI10" i="90"/>
  <c r="AI10" i="62"/>
  <c r="AN10" i="62"/>
  <c r="AI10" i="64"/>
  <c r="AN10" i="64"/>
  <c r="AR10" i="79"/>
  <c r="AH10" i="91"/>
  <c r="AQ10" i="91" s="1"/>
  <c r="AR10" i="33"/>
  <c r="Z11" i="2"/>
  <c r="Y11" i="2"/>
  <c r="X11" i="2"/>
  <c r="Z10" i="22"/>
  <c r="AH11" i="23"/>
  <c r="AQ11" i="23" s="1"/>
  <c r="AH11" i="72"/>
  <c r="AQ11" i="72" s="1"/>
  <c r="Y11" i="65"/>
  <c r="Z11" i="65" s="1"/>
  <c r="X11" i="65"/>
  <c r="AR10" i="18"/>
  <c r="Z10" i="37"/>
  <c r="Y10" i="37"/>
  <c r="X10" i="37"/>
  <c r="AI10" i="34"/>
  <c r="AN10" i="34"/>
  <c r="Z10" i="54"/>
  <c r="AR10" i="95"/>
  <c r="K20" i="64"/>
  <c r="K20" i="18"/>
  <c r="AI10" i="1"/>
  <c r="AN10" i="1"/>
  <c r="AN10" i="8"/>
  <c r="AI10" i="8"/>
  <c r="AR10" i="71"/>
  <c r="Z10" i="41"/>
  <c r="Y10" i="41"/>
  <c r="X10" i="41"/>
  <c r="K20" i="61"/>
  <c r="AG11" i="17"/>
  <c r="AP11" i="17" s="1"/>
  <c r="W12" i="17"/>
  <c r="AF11" i="17"/>
  <c r="AO11" i="17" s="1"/>
  <c r="AE11" i="17"/>
  <c r="K19" i="71"/>
  <c r="AR10" i="12"/>
  <c r="AR10" i="19"/>
  <c r="AE10" i="9"/>
  <c r="AG10" i="9"/>
  <c r="AP10" i="9" s="1"/>
  <c r="W11" i="9"/>
  <c r="AF10" i="9"/>
  <c r="AO10" i="9" s="1"/>
  <c r="AN10" i="2"/>
  <c r="AI10" i="2"/>
  <c r="AR9" i="43"/>
  <c r="AN10" i="61"/>
  <c r="AI10" i="61"/>
  <c r="AG10" i="29"/>
  <c r="AP10" i="29" s="1"/>
  <c r="AF10" i="29"/>
  <c r="AO10" i="29" s="1"/>
  <c r="AE10" i="29"/>
  <c r="W11" i="29"/>
  <c r="K19" i="3"/>
  <c r="AH11" i="59"/>
  <c r="AQ11" i="59" s="1"/>
  <c r="AR10" i="82"/>
  <c r="AR9" i="58"/>
  <c r="AR9" i="42"/>
  <c r="W12" i="18"/>
  <c r="AF11" i="18"/>
  <c r="AO11" i="18" s="1"/>
  <c r="AE11" i="18"/>
  <c r="AG11" i="18"/>
  <c r="AP11" i="18" s="1"/>
  <c r="AG10" i="43"/>
  <c r="AP10" i="43" s="1"/>
  <c r="AF10" i="43"/>
  <c r="AO10" i="43" s="1"/>
  <c r="AE10" i="43"/>
  <c r="W11" i="43"/>
  <c r="K20" i="69"/>
  <c r="K19" i="8"/>
  <c r="Z10" i="42"/>
  <c r="AI11" i="83"/>
  <c r="AN11" i="83"/>
  <c r="Z11" i="55"/>
  <c r="X11" i="55"/>
  <c r="Y11" i="55"/>
  <c r="Y11" i="90"/>
  <c r="Z11" i="90" s="1"/>
  <c r="X11" i="90"/>
  <c r="Z11" i="51"/>
  <c r="X11" i="51"/>
  <c r="Y11" i="51"/>
  <c r="AI10" i="67"/>
  <c r="AN10" i="67"/>
  <c r="X11" i="63"/>
  <c r="Y11" i="63"/>
  <c r="AH11" i="79"/>
  <c r="AQ11" i="79" s="1"/>
  <c r="AN10" i="65"/>
  <c r="AI10" i="65"/>
  <c r="Z11" i="79"/>
  <c r="Z10" i="30"/>
  <c r="Y10" i="30"/>
  <c r="X10" i="30"/>
  <c r="AR9" i="87"/>
  <c r="Z11" i="23"/>
  <c r="Z11" i="72"/>
  <c r="Z11" i="73"/>
  <c r="Y11" i="13"/>
  <c r="X11" i="13"/>
  <c r="K22" i="58"/>
  <c r="AI9" i="37"/>
  <c r="AN9" i="37"/>
  <c r="AR10" i="78"/>
  <c r="K19" i="4"/>
  <c r="Y10" i="14"/>
  <c r="Z10" i="14" s="1"/>
  <c r="X10" i="14"/>
  <c r="K20" i="9"/>
  <c r="K19" i="24"/>
  <c r="AR10" i="23"/>
  <c r="AH11" i="78"/>
  <c r="AQ11" i="78" s="1"/>
  <c r="AH11" i="95"/>
  <c r="AQ11" i="95" s="1"/>
  <c r="AI9" i="41"/>
  <c r="AN9" i="41"/>
  <c r="K19" i="15"/>
  <c r="AI10" i="60"/>
  <c r="AN10" i="60"/>
  <c r="AR10" i="59"/>
  <c r="K19" i="11"/>
  <c r="AH10" i="87"/>
  <c r="AQ10" i="87" s="1"/>
  <c r="K19" i="68"/>
  <c r="AG10" i="93"/>
  <c r="AP10" i="93" s="1"/>
  <c r="AF10" i="93"/>
  <c r="AO10" i="93" s="1"/>
  <c r="AE10" i="93"/>
  <c r="W11" i="93"/>
  <c r="AR10" i="31"/>
  <c r="Z11" i="33"/>
  <c r="Z11" i="59"/>
  <c r="AR10" i="21"/>
  <c r="Z11" i="57"/>
  <c r="Y11" i="57"/>
  <c r="X11" i="57"/>
  <c r="K19" i="2"/>
  <c r="X12" i="69"/>
  <c r="Y12" i="69"/>
  <c r="K22" i="1"/>
  <c r="Z11" i="82"/>
  <c r="K21" i="66"/>
  <c r="AI11" i="89"/>
  <c r="AN11" i="89"/>
  <c r="K20" i="65"/>
  <c r="Y10" i="56"/>
  <c r="Z10" i="56" s="1"/>
  <c r="X10" i="56"/>
  <c r="AN10" i="24"/>
  <c r="AI10" i="24"/>
  <c r="AI10" i="11"/>
  <c r="AN10" i="11"/>
  <c r="Z11" i="62"/>
  <c r="Y11" i="62"/>
  <c r="X11" i="62"/>
  <c r="X11" i="96"/>
  <c r="Y11" i="96"/>
  <c r="AG10" i="14" l="1"/>
  <c r="AP10" i="14" s="1"/>
  <c r="W11" i="14"/>
  <c r="AF10" i="14"/>
  <c r="AO10" i="14" s="1"/>
  <c r="AE10" i="14"/>
  <c r="AF11" i="47"/>
  <c r="AO11" i="47" s="1"/>
  <c r="W12" i="47"/>
  <c r="AG11" i="47"/>
  <c r="AP11" i="47" s="1"/>
  <c r="AE11" i="47"/>
  <c r="AG11" i="8"/>
  <c r="AP11" i="8" s="1"/>
  <c r="W12" i="8"/>
  <c r="AF11" i="8"/>
  <c r="AO11" i="8" s="1"/>
  <c r="AE11" i="8"/>
  <c r="W12" i="34"/>
  <c r="AG11" i="34"/>
  <c r="AP11" i="34" s="1"/>
  <c r="AF11" i="34"/>
  <c r="AO11" i="34" s="1"/>
  <c r="AE11" i="34"/>
  <c r="AG11" i="64"/>
  <c r="AP11" i="64" s="1"/>
  <c r="W12" i="64"/>
  <c r="AF11" i="64"/>
  <c r="AO11" i="64" s="1"/>
  <c r="AE11" i="64"/>
  <c r="AG11" i="27"/>
  <c r="AP11" i="27" s="1"/>
  <c r="AF11" i="27"/>
  <c r="AO11" i="27" s="1"/>
  <c r="AE11" i="27"/>
  <c r="W12" i="27"/>
  <c r="AG11" i="61"/>
  <c r="AP11" i="61" s="1"/>
  <c r="W12" i="61"/>
  <c r="AF11" i="61"/>
  <c r="AO11" i="61" s="1"/>
  <c r="AE11" i="61"/>
  <c r="AG10" i="56"/>
  <c r="AP10" i="56" s="1"/>
  <c r="W11" i="56"/>
  <c r="AF10" i="56"/>
  <c r="AO10" i="56" s="1"/>
  <c r="AE10" i="56"/>
  <c r="AE11" i="90"/>
  <c r="AF11" i="90"/>
  <c r="AO11" i="90" s="1"/>
  <c r="AG11" i="90"/>
  <c r="AP11" i="90" s="1"/>
  <c r="W12" i="90"/>
  <c r="W12" i="65"/>
  <c r="AF11" i="65"/>
  <c r="AO11" i="65" s="1"/>
  <c r="AE11" i="65"/>
  <c r="AG11" i="65"/>
  <c r="AP11" i="65" s="1"/>
  <c r="K20" i="68"/>
  <c r="AE11" i="79"/>
  <c r="AG11" i="79"/>
  <c r="AP11" i="79" s="1"/>
  <c r="AF11" i="79"/>
  <c r="AO11" i="79" s="1"/>
  <c r="W12" i="79"/>
  <c r="Y11" i="9"/>
  <c r="X11" i="9"/>
  <c r="W12" i="2"/>
  <c r="AF11" i="2"/>
  <c r="AO11" i="2" s="1"/>
  <c r="AE11" i="2"/>
  <c r="AG11" i="2"/>
  <c r="AP11" i="2" s="1"/>
  <c r="Y12" i="84"/>
  <c r="Z12" i="84" s="1"/>
  <c r="X12" i="84"/>
  <c r="Z11" i="32"/>
  <c r="Y11" i="32"/>
  <c r="X11" i="32"/>
  <c r="AH11" i="52"/>
  <c r="AQ11" i="52" s="1"/>
  <c r="Y12" i="70"/>
  <c r="X12" i="70"/>
  <c r="AR10" i="13"/>
  <c r="AH10" i="85"/>
  <c r="AQ10" i="85" s="1"/>
  <c r="AR9" i="14"/>
  <c r="AH12" i="92"/>
  <c r="AQ12" i="92" s="1"/>
  <c r="AH11" i="67"/>
  <c r="AQ11" i="67" s="1"/>
  <c r="AR9" i="56"/>
  <c r="AG11" i="1"/>
  <c r="AP11" i="1" s="1"/>
  <c r="AF11" i="1"/>
  <c r="AO11" i="1" s="1"/>
  <c r="W12" i="1"/>
  <c r="AE11" i="1"/>
  <c r="AH12" i="89"/>
  <c r="AQ12" i="89" s="1"/>
  <c r="K20" i="63"/>
  <c r="Y12" i="95"/>
  <c r="X12" i="95"/>
  <c r="AI11" i="76"/>
  <c r="AN11" i="76"/>
  <c r="Z12" i="38"/>
  <c r="X12" i="38"/>
  <c r="Y12" i="38"/>
  <c r="AN10" i="91"/>
  <c r="AI10" i="91"/>
  <c r="Y12" i="46"/>
  <c r="X12" i="46"/>
  <c r="X12" i="77"/>
  <c r="Y12" i="77"/>
  <c r="AI10" i="6"/>
  <c r="AN10" i="6"/>
  <c r="AN10" i="80"/>
  <c r="AI10" i="80"/>
  <c r="AI10" i="87"/>
  <c r="AN10" i="87"/>
  <c r="Y12" i="19"/>
  <c r="X12" i="19"/>
  <c r="AH12" i="69"/>
  <c r="AQ12" i="69" s="1"/>
  <c r="K20" i="24"/>
  <c r="AE11" i="23"/>
  <c r="AG11" i="23"/>
  <c r="AP11" i="23" s="1"/>
  <c r="W12" i="23"/>
  <c r="AF11" i="23"/>
  <c r="AO11" i="23" s="1"/>
  <c r="AG10" i="42"/>
  <c r="AP10" i="42" s="1"/>
  <c r="AF10" i="42"/>
  <c r="AO10" i="42" s="1"/>
  <c r="W11" i="42"/>
  <c r="AE10" i="42"/>
  <c r="AH12" i="50"/>
  <c r="AQ12" i="50" s="1"/>
  <c r="Y11" i="36"/>
  <c r="X11" i="36"/>
  <c r="AE11" i="7"/>
  <c r="AG11" i="7"/>
  <c r="AP11" i="7" s="1"/>
  <c r="W12" i="7"/>
  <c r="AF11" i="7"/>
  <c r="AO11" i="7" s="1"/>
  <c r="AH10" i="49"/>
  <c r="AQ10" i="49" s="1"/>
  <c r="AR10" i="47"/>
  <c r="AG11" i="11"/>
  <c r="AP11" i="11" s="1"/>
  <c r="W12" i="11"/>
  <c r="AF11" i="11"/>
  <c r="AO11" i="11" s="1"/>
  <c r="AE11" i="11"/>
  <c r="AH11" i="24"/>
  <c r="AQ11" i="24" s="1"/>
  <c r="AR11" i="20"/>
  <c r="AR10" i="11"/>
  <c r="X11" i="93"/>
  <c r="Y11" i="93"/>
  <c r="K21" i="9"/>
  <c r="AH11" i="13"/>
  <c r="AQ11" i="13" s="1"/>
  <c r="Z12" i="18"/>
  <c r="Y12" i="18"/>
  <c r="X12" i="18"/>
  <c r="X11" i="29"/>
  <c r="Y11" i="29"/>
  <c r="Z11" i="29" s="1"/>
  <c r="AR10" i="62"/>
  <c r="K20" i="7"/>
  <c r="K21" i="17"/>
  <c r="W12" i="81"/>
  <c r="AG11" i="81"/>
  <c r="AP11" i="81" s="1"/>
  <c r="AF11" i="81"/>
  <c r="AO11" i="81" s="1"/>
  <c r="AE11" i="81"/>
  <c r="Z11" i="52"/>
  <c r="AN10" i="36"/>
  <c r="AI10" i="36"/>
  <c r="K21" i="5"/>
  <c r="AR10" i="51"/>
  <c r="AR10" i="57"/>
  <c r="AH11" i="60"/>
  <c r="AQ11" i="60" s="1"/>
  <c r="AH11" i="66"/>
  <c r="AQ11" i="66" s="1"/>
  <c r="Z10" i="85"/>
  <c r="Z11" i="24"/>
  <c r="AG11" i="16"/>
  <c r="AP11" i="16" s="1"/>
  <c r="W12" i="16"/>
  <c r="AF11" i="16"/>
  <c r="AO11" i="16" s="1"/>
  <c r="AE11" i="16"/>
  <c r="K22" i="22"/>
  <c r="Z11" i="40"/>
  <c r="Y11" i="40"/>
  <c r="X11" i="40"/>
  <c r="AH11" i="39"/>
  <c r="AQ11" i="39" s="1"/>
  <c r="AR11" i="50"/>
  <c r="Z12" i="92"/>
  <c r="K20" i="67"/>
  <c r="X12" i="5"/>
  <c r="Y12" i="5"/>
  <c r="Z12" i="5" s="1"/>
  <c r="AH10" i="48"/>
  <c r="AQ10" i="48" s="1"/>
  <c r="AR10" i="66"/>
  <c r="Z12" i="89"/>
  <c r="AN11" i="38"/>
  <c r="AI11" i="38"/>
  <c r="X12" i="45"/>
  <c r="Y12" i="45"/>
  <c r="AN11" i="21"/>
  <c r="AI11" i="21"/>
  <c r="AG11" i="62"/>
  <c r="AP11" i="62" s="1"/>
  <c r="W12" i="62"/>
  <c r="AF11" i="62"/>
  <c r="AO11" i="62" s="1"/>
  <c r="AE11" i="62"/>
  <c r="AE11" i="57"/>
  <c r="AG11" i="57"/>
  <c r="AP11" i="57" s="1"/>
  <c r="AF11" i="57"/>
  <c r="AO11" i="57" s="1"/>
  <c r="W12" i="57"/>
  <c r="K20" i="4"/>
  <c r="K23" i="58"/>
  <c r="X11" i="43"/>
  <c r="Y11" i="43"/>
  <c r="Z11" i="43" s="1"/>
  <c r="AG12" i="20"/>
  <c r="AP12" i="20" s="1"/>
  <c r="AF12" i="20"/>
  <c r="AO12" i="20" s="1"/>
  <c r="W13" i="20"/>
  <c r="AE12" i="20"/>
  <c r="AR9" i="49"/>
  <c r="K22" i="53"/>
  <c r="AH11" i="96"/>
  <c r="AQ11" i="96" s="1"/>
  <c r="AG11" i="82"/>
  <c r="AP11" i="82" s="1"/>
  <c r="W12" i="82"/>
  <c r="AF11" i="82"/>
  <c r="AO11" i="82" s="1"/>
  <c r="AE11" i="82"/>
  <c r="K20" i="11"/>
  <c r="K20" i="15"/>
  <c r="AR10" i="65"/>
  <c r="AN10" i="43"/>
  <c r="AI10" i="43"/>
  <c r="K21" i="18"/>
  <c r="K21" i="10"/>
  <c r="Z12" i="50"/>
  <c r="Z11" i="96"/>
  <c r="AR10" i="24"/>
  <c r="K21" i="65"/>
  <c r="K20" i="2"/>
  <c r="AG11" i="59"/>
  <c r="AP11" i="59" s="1"/>
  <c r="AF11" i="59"/>
  <c r="AO11" i="59" s="1"/>
  <c r="AE11" i="59"/>
  <c r="W12" i="59"/>
  <c r="AN10" i="93"/>
  <c r="AI10" i="93"/>
  <c r="AH10" i="14"/>
  <c r="AQ10" i="14" s="1"/>
  <c r="Z11" i="13"/>
  <c r="AH11" i="51"/>
  <c r="AQ11" i="51" s="1"/>
  <c r="AH11" i="55"/>
  <c r="AQ11" i="55" s="1"/>
  <c r="K20" i="8"/>
  <c r="AN10" i="29"/>
  <c r="AI10" i="29"/>
  <c r="AI10" i="9"/>
  <c r="AN10" i="9"/>
  <c r="K20" i="71"/>
  <c r="K21" i="61"/>
  <c r="AR10" i="8"/>
  <c r="AR10" i="34"/>
  <c r="AH11" i="65"/>
  <c r="AQ11" i="65" s="1"/>
  <c r="AR10" i="90"/>
  <c r="AH12" i="83"/>
  <c r="AQ12" i="83" s="1"/>
  <c r="AR11" i="69"/>
  <c r="K22" i="57"/>
  <c r="AN11" i="84"/>
  <c r="AI11" i="84"/>
  <c r="AI10" i="28"/>
  <c r="AN10" i="28"/>
  <c r="AH11" i="34"/>
  <c r="AQ11" i="34" s="1"/>
  <c r="AR9" i="85"/>
  <c r="K20" i="19"/>
  <c r="Z10" i="49"/>
  <c r="AR10" i="96"/>
  <c r="AH11" i="27"/>
  <c r="AQ11" i="27" s="1"/>
  <c r="K21" i="72"/>
  <c r="AF10" i="88"/>
  <c r="AO10" i="88" s="1"/>
  <c r="W11" i="88"/>
  <c r="AG10" i="88"/>
  <c r="AP10" i="88" s="1"/>
  <c r="AE10" i="88"/>
  <c r="Z11" i="39"/>
  <c r="Y11" i="4"/>
  <c r="Z11" i="4" s="1"/>
  <c r="X11" i="4"/>
  <c r="Z11" i="67"/>
  <c r="AH11" i="61"/>
  <c r="AQ11" i="61" s="1"/>
  <c r="AI11" i="10"/>
  <c r="AN11" i="10"/>
  <c r="AI11" i="77"/>
  <c r="AN11" i="77"/>
  <c r="AI11" i="45"/>
  <c r="AN11" i="45"/>
  <c r="X11" i="6"/>
  <c r="Z11" i="6" s="1"/>
  <c r="Y11" i="6"/>
  <c r="AG10" i="30"/>
  <c r="AP10" i="30" s="1"/>
  <c r="AF10" i="30"/>
  <c r="AO10" i="30" s="1"/>
  <c r="AE10" i="30"/>
  <c r="W11" i="30"/>
  <c r="Z12" i="69"/>
  <c r="AG10" i="54"/>
  <c r="AP10" i="54" s="1"/>
  <c r="W11" i="54"/>
  <c r="AF10" i="54"/>
  <c r="AO10" i="54" s="1"/>
  <c r="AE10" i="54"/>
  <c r="Z11" i="3"/>
  <c r="X11" i="3"/>
  <c r="Y11" i="3"/>
  <c r="Y11" i="28"/>
  <c r="X11" i="28"/>
  <c r="AH11" i="62"/>
  <c r="AQ11" i="62" s="1"/>
  <c r="K23" i="1"/>
  <c r="AH11" i="57"/>
  <c r="AQ11" i="57" s="1"/>
  <c r="W12" i="33"/>
  <c r="AG11" i="33"/>
  <c r="AP11" i="33" s="1"/>
  <c r="AF11" i="33"/>
  <c r="AO11" i="33" s="1"/>
  <c r="AE11" i="33"/>
  <c r="AR9" i="41"/>
  <c r="AH10" i="30"/>
  <c r="AQ10" i="30" s="1"/>
  <c r="AH11" i="63"/>
  <c r="AQ11" i="63" s="1"/>
  <c r="AG11" i="51"/>
  <c r="AP11" i="51" s="1"/>
  <c r="W12" i="51"/>
  <c r="AF11" i="51"/>
  <c r="AO11" i="51" s="1"/>
  <c r="AE11" i="51"/>
  <c r="AE11" i="55"/>
  <c r="AF11" i="55"/>
  <c r="AO11" i="55" s="1"/>
  <c r="W12" i="55"/>
  <c r="AG11" i="55"/>
  <c r="AP11" i="55" s="1"/>
  <c r="AR10" i="2"/>
  <c r="AI11" i="17"/>
  <c r="AN11" i="17"/>
  <c r="AH10" i="41"/>
  <c r="AQ10" i="41" s="1"/>
  <c r="K21" i="64"/>
  <c r="AH10" i="37"/>
  <c r="AQ10" i="37" s="1"/>
  <c r="AG10" i="22"/>
  <c r="AP10" i="22" s="1"/>
  <c r="W11" i="22"/>
  <c r="AF10" i="22"/>
  <c r="AO10" i="22" s="1"/>
  <c r="AE10" i="22"/>
  <c r="W13" i="83"/>
  <c r="AG12" i="83"/>
  <c r="AP12" i="83" s="1"/>
  <c r="AF12" i="83"/>
  <c r="AO12" i="83" s="1"/>
  <c r="AE12" i="83"/>
  <c r="Y11" i="58"/>
  <c r="Z11" i="58" s="1"/>
  <c r="X11" i="58"/>
  <c r="AI10" i="15"/>
  <c r="AN10" i="15"/>
  <c r="K20" i="56"/>
  <c r="K21" i="14"/>
  <c r="Z11" i="94"/>
  <c r="Y11" i="94"/>
  <c r="X11" i="94"/>
  <c r="AI10" i="53"/>
  <c r="AN10" i="53"/>
  <c r="Y11" i="74"/>
  <c r="X11" i="74"/>
  <c r="AN10" i="26"/>
  <c r="AI10" i="26"/>
  <c r="AH11" i="8"/>
  <c r="AQ11" i="8" s="1"/>
  <c r="AR10" i="63"/>
  <c r="K20" i="20"/>
  <c r="AG11" i="12"/>
  <c r="AP11" i="12" s="1"/>
  <c r="W12" i="12"/>
  <c r="AF11" i="12"/>
  <c r="AO11" i="12" s="1"/>
  <c r="AE11" i="12"/>
  <c r="K21" i="6"/>
  <c r="AR10" i="39"/>
  <c r="Z11" i="60"/>
  <c r="Z11" i="66"/>
  <c r="AR11" i="92"/>
  <c r="AR10" i="55"/>
  <c r="Z12" i="75"/>
  <c r="Y12" i="75"/>
  <c r="X12" i="75"/>
  <c r="AH11" i="44"/>
  <c r="AQ11" i="44" s="1"/>
  <c r="AR10" i="7"/>
  <c r="Z10" i="48"/>
  <c r="K21" i="13"/>
  <c r="X12" i="31"/>
  <c r="Y12" i="31"/>
  <c r="Z12" i="31" s="1"/>
  <c r="Z12" i="21"/>
  <c r="Y12" i="21"/>
  <c r="X12" i="21"/>
  <c r="Y12" i="78"/>
  <c r="X12" i="78"/>
  <c r="AE11" i="72"/>
  <c r="W12" i="72"/>
  <c r="AG11" i="72"/>
  <c r="AP11" i="72" s="1"/>
  <c r="AF11" i="72"/>
  <c r="AO11" i="72" s="1"/>
  <c r="K22" i="66"/>
  <c r="AR10" i="67"/>
  <c r="AH10" i="56"/>
  <c r="AQ10" i="56" s="1"/>
  <c r="AR11" i="89"/>
  <c r="AR9" i="37"/>
  <c r="AG11" i="73"/>
  <c r="AP11" i="73" s="1"/>
  <c r="AE11" i="73"/>
  <c r="AF11" i="73"/>
  <c r="AO11" i="73" s="1"/>
  <c r="W12" i="73"/>
  <c r="Z11" i="63"/>
  <c r="AH11" i="90"/>
  <c r="AQ11" i="90" s="1"/>
  <c r="K21" i="69"/>
  <c r="AH11" i="2"/>
  <c r="AQ11" i="2" s="1"/>
  <c r="AN10" i="58"/>
  <c r="AI10" i="58"/>
  <c r="AI10" i="3"/>
  <c r="AN10" i="3"/>
  <c r="AN10" i="32"/>
  <c r="AI10" i="32"/>
  <c r="Y12" i="71"/>
  <c r="Z12" i="71" s="1"/>
  <c r="X12" i="71"/>
  <c r="AN10" i="94"/>
  <c r="AI10" i="94"/>
  <c r="K20" i="16"/>
  <c r="AN10" i="74"/>
  <c r="AI10" i="74"/>
  <c r="AN11" i="70"/>
  <c r="AI11" i="70"/>
  <c r="Y11" i="25"/>
  <c r="X11" i="25"/>
  <c r="Z11" i="25" s="1"/>
  <c r="AR10" i="27"/>
  <c r="K20" i="12"/>
  <c r="AR9" i="48"/>
  <c r="W11" i="35"/>
  <c r="AG10" i="35"/>
  <c r="AP10" i="35" s="1"/>
  <c r="AF10" i="35"/>
  <c r="AO10" i="35" s="1"/>
  <c r="AE10" i="35"/>
  <c r="K21" i="62"/>
  <c r="K21" i="59"/>
  <c r="Y11" i="86"/>
  <c r="X11" i="86"/>
  <c r="Z11" i="86" s="1"/>
  <c r="AI10" i="4"/>
  <c r="AN10" i="4"/>
  <c r="AR10" i="52"/>
  <c r="AN11" i="75"/>
  <c r="AI11" i="75"/>
  <c r="K21" i="50"/>
  <c r="K21" i="21"/>
  <c r="AH11" i="1"/>
  <c r="AQ11" i="1" s="1"/>
  <c r="K21" i="70"/>
  <c r="Y12" i="10"/>
  <c r="X12" i="10"/>
  <c r="AN11" i="95"/>
  <c r="AI11" i="95"/>
  <c r="Z12" i="76"/>
  <c r="X12" i="76"/>
  <c r="Y12" i="76"/>
  <c r="AI11" i="46"/>
  <c r="AN11" i="46"/>
  <c r="AI11" i="31"/>
  <c r="AN11" i="31"/>
  <c r="AN11" i="19"/>
  <c r="AI11" i="19"/>
  <c r="Y11" i="68"/>
  <c r="Z11" i="68" s="1"/>
  <c r="X11" i="68"/>
  <c r="AR10" i="60"/>
  <c r="AR11" i="83"/>
  <c r="AI11" i="18"/>
  <c r="AN11" i="18"/>
  <c r="K20" i="3"/>
  <c r="AR10" i="61"/>
  <c r="Z12" i="17"/>
  <c r="X12" i="17"/>
  <c r="Y12" i="17"/>
  <c r="AG10" i="41"/>
  <c r="AP10" i="41" s="1"/>
  <c r="AF10" i="41"/>
  <c r="AO10" i="41" s="1"/>
  <c r="AE10" i="41"/>
  <c r="W11" i="41"/>
  <c r="AR10" i="1"/>
  <c r="W11" i="37"/>
  <c r="AG10" i="37"/>
  <c r="AP10" i="37" s="1"/>
  <c r="AF10" i="37"/>
  <c r="AO10" i="37" s="1"/>
  <c r="AE10" i="37"/>
  <c r="AR10" i="64"/>
  <c r="AH12" i="20"/>
  <c r="AQ12" i="20" s="1"/>
  <c r="K20" i="52"/>
  <c r="Y11" i="15"/>
  <c r="X11" i="15"/>
  <c r="Z11" i="15" s="1"/>
  <c r="AI11" i="71"/>
  <c r="AN11" i="71"/>
  <c r="K20" i="23"/>
  <c r="Y11" i="53"/>
  <c r="X11" i="53"/>
  <c r="Z11" i="53" s="1"/>
  <c r="AR9" i="30"/>
  <c r="Y11" i="26"/>
  <c r="X11" i="26"/>
  <c r="AI10" i="25"/>
  <c r="AN10" i="25"/>
  <c r="K20" i="51"/>
  <c r="AH11" i="7"/>
  <c r="AQ11" i="7" s="1"/>
  <c r="K21" i="55"/>
  <c r="AH11" i="64"/>
  <c r="AQ11" i="64" s="1"/>
  <c r="AH11" i="11"/>
  <c r="AQ11" i="11" s="1"/>
  <c r="AR10" i="44"/>
  <c r="AI10" i="40"/>
  <c r="AN10" i="40"/>
  <c r="AH11" i="47"/>
  <c r="AQ11" i="47" s="1"/>
  <c r="AN10" i="86"/>
  <c r="AI10" i="86"/>
  <c r="AF11" i="44"/>
  <c r="AO11" i="44" s="1"/>
  <c r="AE11" i="44"/>
  <c r="W12" i="44"/>
  <c r="AG11" i="44"/>
  <c r="AP11" i="44" s="1"/>
  <c r="K21" i="54"/>
  <c r="AN11" i="5"/>
  <c r="AI11" i="5"/>
  <c r="K20" i="60"/>
  <c r="Y11" i="91"/>
  <c r="X11" i="91"/>
  <c r="X11" i="80"/>
  <c r="Y11" i="80"/>
  <c r="Y11" i="87"/>
  <c r="X11" i="87"/>
  <c r="Z11" i="87" s="1"/>
  <c r="AI11" i="78"/>
  <c r="AN11" i="78"/>
  <c r="AI10" i="68"/>
  <c r="AN10" i="68"/>
  <c r="AG11" i="43" l="1"/>
  <c r="AP11" i="43" s="1"/>
  <c r="AF11" i="43"/>
  <c r="AO11" i="43" s="1"/>
  <c r="AE11" i="43"/>
  <c r="W12" i="43"/>
  <c r="AG12" i="71"/>
  <c r="AP12" i="71" s="1"/>
  <c r="AE12" i="71"/>
  <c r="W13" i="71"/>
  <c r="AF12" i="71"/>
  <c r="AO12" i="71" s="1"/>
  <c r="AF11" i="25"/>
  <c r="AO11" i="25" s="1"/>
  <c r="AE11" i="25"/>
  <c r="W12" i="25"/>
  <c r="AG11" i="25"/>
  <c r="AP11" i="25" s="1"/>
  <c r="W13" i="84"/>
  <c r="AF12" i="84"/>
  <c r="AO12" i="84" s="1"/>
  <c r="AG12" i="84"/>
  <c r="AP12" i="84" s="1"/>
  <c r="AE12" i="84"/>
  <c r="AF11" i="86"/>
  <c r="AO11" i="86" s="1"/>
  <c r="W12" i="86"/>
  <c r="AG11" i="86"/>
  <c r="AP11" i="86" s="1"/>
  <c r="AE11" i="86"/>
  <c r="AG11" i="4"/>
  <c r="AP11" i="4" s="1"/>
  <c r="W12" i="4"/>
  <c r="AF11" i="4"/>
  <c r="AO11" i="4" s="1"/>
  <c r="AE11" i="4"/>
  <c r="AF12" i="5"/>
  <c r="AO12" i="5" s="1"/>
  <c r="W13" i="5"/>
  <c r="AE12" i="5"/>
  <c r="AG12" i="5"/>
  <c r="AP12" i="5" s="1"/>
  <c r="AE11" i="15"/>
  <c r="AG11" i="15"/>
  <c r="AP11" i="15" s="1"/>
  <c r="W12" i="15"/>
  <c r="AF11" i="15"/>
  <c r="AO11" i="15" s="1"/>
  <c r="AG11" i="68"/>
  <c r="AP11" i="68" s="1"/>
  <c r="AF11" i="68"/>
  <c r="AO11" i="68" s="1"/>
  <c r="AE11" i="68"/>
  <c r="W12" i="68"/>
  <c r="AF11" i="87"/>
  <c r="AO11" i="87" s="1"/>
  <c r="AE11" i="87"/>
  <c r="W12" i="87"/>
  <c r="AG11" i="87"/>
  <c r="AP11" i="87" s="1"/>
  <c r="AE11" i="53"/>
  <c r="AG11" i="53"/>
  <c r="AP11" i="53" s="1"/>
  <c r="W12" i="53"/>
  <c r="AF11" i="53"/>
  <c r="AO11" i="53" s="1"/>
  <c r="W13" i="31"/>
  <c r="AG12" i="31"/>
  <c r="AP12" i="31" s="1"/>
  <c r="AF12" i="31"/>
  <c r="AO12" i="31" s="1"/>
  <c r="AE12" i="31"/>
  <c r="W12" i="58"/>
  <c r="AF11" i="58"/>
  <c r="AO11" i="58" s="1"/>
  <c r="AG11" i="58"/>
  <c r="AP11" i="58" s="1"/>
  <c r="AE11" i="58"/>
  <c r="AG11" i="6"/>
  <c r="AP11" i="6" s="1"/>
  <c r="W12" i="6"/>
  <c r="AF11" i="6"/>
  <c r="AO11" i="6" s="1"/>
  <c r="AE11" i="6"/>
  <c r="AG11" i="29"/>
  <c r="AP11" i="29" s="1"/>
  <c r="AF11" i="29"/>
  <c r="AO11" i="29" s="1"/>
  <c r="AE11" i="29"/>
  <c r="W12" i="29"/>
  <c r="K23" i="53"/>
  <c r="AF12" i="92"/>
  <c r="AO12" i="92" s="1"/>
  <c r="AE12" i="92"/>
  <c r="W13" i="92"/>
  <c r="AG12" i="92"/>
  <c r="AP12" i="92" s="1"/>
  <c r="K23" i="22"/>
  <c r="AG10" i="85"/>
  <c r="AP10" i="85" s="1"/>
  <c r="AF10" i="85"/>
  <c r="AO10" i="85" s="1"/>
  <c r="AE10" i="85"/>
  <c r="W11" i="85"/>
  <c r="X12" i="81"/>
  <c r="Y12" i="81"/>
  <c r="W13" i="18"/>
  <c r="AE12" i="18"/>
  <c r="AG12" i="18"/>
  <c r="AP12" i="18" s="1"/>
  <c r="AF12" i="18"/>
  <c r="AO12" i="18" s="1"/>
  <c r="AH11" i="93"/>
  <c r="AQ11" i="93" s="1"/>
  <c r="X12" i="7"/>
  <c r="Y12" i="7"/>
  <c r="K21" i="24"/>
  <c r="AR10" i="91"/>
  <c r="AR11" i="76"/>
  <c r="Y12" i="1"/>
  <c r="Z12" i="1" s="1"/>
  <c r="X12" i="1"/>
  <c r="AH11" i="9"/>
  <c r="AQ11" i="9" s="1"/>
  <c r="AI11" i="79"/>
  <c r="AN11" i="79"/>
  <c r="AN11" i="90"/>
  <c r="AI11" i="90"/>
  <c r="AI11" i="34"/>
  <c r="AN11" i="34"/>
  <c r="AR10" i="25"/>
  <c r="AE10" i="48"/>
  <c r="W11" i="48"/>
  <c r="AG10" i="48"/>
  <c r="AP10" i="48" s="1"/>
  <c r="AF10" i="48"/>
  <c r="AO10" i="48" s="1"/>
  <c r="X13" i="83"/>
  <c r="Y13" i="83"/>
  <c r="AH11" i="26"/>
  <c r="AQ11" i="26" s="1"/>
  <c r="AR11" i="46"/>
  <c r="AH11" i="28"/>
  <c r="AQ11" i="28" s="1"/>
  <c r="Y11" i="30"/>
  <c r="X11" i="30"/>
  <c r="AR11" i="10"/>
  <c r="X12" i="59"/>
  <c r="Y12" i="59"/>
  <c r="Z12" i="59" s="1"/>
  <c r="AI11" i="82"/>
  <c r="AN11" i="82"/>
  <c r="K21" i="4"/>
  <c r="AH12" i="45"/>
  <c r="AQ12" i="45" s="1"/>
  <c r="AN11" i="16"/>
  <c r="AI11" i="16"/>
  <c r="AG11" i="52"/>
  <c r="AP11" i="52" s="1"/>
  <c r="W12" i="52"/>
  <c r="AF11" i="52"/>
  <c r="AO11" i="52" s="1"/>
  <c r="AE11" i="52"/>
  <c r="Z11" i="93"/>
  <c r="AR10" i="87"/>
  <c r="AH12" i="77"/>
  <c r="AQ12" i="77" s="1"/>
  <c r="AH12" i="95"/>
  <c r="AQ12" i="95" s="1"/>
  <c r="Y12" i="65"/>
  <c r="X12" i="65"/>
  <c r="AN10" i="56"/>
  <c r="AI10" i="56"/>
  <c r="X12" i="61"/>
  <c r="Y12" i="61"/>
  <c r="Z12" i="61" s="1"/>
  <c r="Z12" i="8"/>
  <c r="X12" i="8"/>
  <c r="Y12" i="8"/>
  <c r="AH11" i="91"/>
  <c r="AQ11" i="91" s="1"/>
  <c r="AI11" i="44"/>
  <c r="AN11" i="44"/>
  <c r="K22" i="55"/>
  <c r="AR11" i="71"/>
  <c r="Z11" i="41"/>
  <c r="Y11" i="41"/>
  <c r="X11" i="41"/>
  <c r="AR11" i="17"/>
  <c r="Y12" i="33"/>
  <c r="Z12" i="33" s="1"/>
  <c r="X12" i="33"/>
  <c r="AG11" i="3"/>
  <c r="AP11" i="3" s="1"/>
  <c r="W12" i="3"/>
  <c r="AF11" i="3"/>
  <c r="AO11" i="3" s="1"/>
  <c r="AE11" i="3"/>
  <c r="AH11" i="6"/>
  <c r="AQ11" i="6" s="1"/>
  <c r="AR10" i="29"/>
  <c r="AF12" i="50"/>
  <c r="AO12" i="50" s="1"/>
  <c r="W13" i="50"/>
  <c r="AE12" i="50"/>
  <c r="AG12" i="50"/>
  <c r="AP12" i="50" s="1"/>
  <c r="AH12" i="10"/>
  <c r="AQ12" i="10" s="1"/>
  <c r="AI10" i="35"/>
  <c r="AN10" i="35"/>
  <c r="AH12" i="78"/>
  <c r="AQ12" i="78" s="1"/>
  <c r="AR10" i="26"/>
  <c r="AR10" i="53"/>
  <c r="AI10" i="22"/>
  <c r="AN10" i="22"/>
  <c r="AN11" i="51"/>
  <c r="AI11" i="51"/>
  <c r="AN10" i="54"/>
  <c r="AI10" i="54"/>
  <c r="K21" i="19"/>
  <c r="K22" i="61"/>
  <c r="Z11" i="91"/>
  <c r="K22" i="54"/>
  <c r="AR10" i="86"/>
  <c r="Z11" i="37"/>
  <c r="Y11" i="37"/>
  <c r="X11" i="37"/>
  <c r="AR11" i="19"/>
  <c r="K21" i="16"/>
  <c r="AR10" i="32"/>
  <c r="K23" i="66"/>
  <c r="AH12" i="31"/>
  <c r="AQ12" i="31" s="1"/>
  <c r="AH12" i="75"/>
  <c r="AQ12" i="75" s="1"/>
  <c r="K22" i="6"/>
  <c r="K21" i="20"/>
  <c r="AH11" i="94"/>
  <c r="AQ11" i="94" s="1"/>
  <c r="K21" i="56"/>
  <c r="AI12" i="83"/>
  <c r="AN12" i="83"/>
  <c r="AI11" i="33"/>
  <c r="AN11" i="33"/>
  <c r="AN10" i="30"/>
  <c r="AI10" i="30"/>
  <c r="AG11" i="39"/>
  <c r="AP11" i="39" s="1"/>
  <c r="AF11" i="39"/>
  <c r="AO11" i="39" s="1"/>
  <c r="AE11" i="39"/>
  <c r="W12" i="39"/>
  <c r="K23" i="57"/>
  <c r="AG11" i="13"/>
  <c r="AP11" i="13" s="1"/>
  <c r="W12" i="13"/>
  <c r="AF11" i="13"/>
  <c r="AO11" i="13" s="1"/>
  <c r="AE11" i="13"/>
  <c r="AN11" i="59"/>
  <c r="AI11" i="59"/>
  <c r="K22" i="65"/>
  <c r="K22" i="10"/>
  <c r="AH11" i="43"/>
  <c r="AQ11" i="43" s="1"/>
  <c r="Z12" i="57"/>
  <c r="Y12" i="57"/>
  <c r="X12" i="57"/>
  <c r="X12" i="62"/>
  <c r="Z12" i="62"/>
  <c r="Y12" i="62"/>
  <c r="Z12" i="45"/>
  <c r="AH12" i="5"/>
  <c r="AQ12" i="5" s="1"/>
  <c r="AH11" i="40"/>
  <c r="AQ11" i="40" s="1"/>
  <c r="AI11" i="81"/>
  <c r="AN11" i="81"/>
  <c r="K22" i="17"/>
  <c r="AH11" i="29"/>
  <c r="AQ11" i="29" s="1"/>
  <c r="AN11" i="11"/>
  <c r="AI11" i="11"/>
  <c r="AI11" i="7"/>
  <c r="AN11" i="7"/>
  <c r="AN10" i="42"/>
  <c r="AI10" i="42"/>
  <c r="X12" i="23"/>
  <c r="Y12" i="23"/>
  <c r="AR10" i="80"/>
  <c r="Z12" i="77"/>
  <c r="AH11" i="32"/>
  <c r="AQ11" i="32" s="1"/>
  <c r="Z11" i="9"/>
  <c r="Y12" i="90"/>
  <c r="Z12" i="90" s="1"/>
  <c r="X12" i="90"/>
  <c r="AI11" i="64"/>
  <c r="AN11" i="64"/>
  <c r="AI10" i="14"/>
  <c r="AN10" i="14"/>
  <c r="AH11" i="87"/>
  <c r="AQ11" i="87" s="1"/>
  <c r="AH11" i="53"/>
  <c r="AQ11" i="53" s="1"/>
  <c r="AG12" i="17"/>
  <c r="AP12" i="17" s="1"/>
  <c r="AF12" i="17"/>
  <c r="AO12" i="17" s="1"/>
  <c r="W13" i="17"/>
  <c r="AE12" i="17"/>
  <c r="AR11" i="75"/>
  <c r="K22" i="62"/>
  <c r="AH11" i="25"/>
  <c r="AQ11" i="25" s="1"/>
  <c r="AR10" i="58"/>
  <c r="Z12" i="73"/>
  <c r="Y12" i="73"/>
  <c r="X12" i="73"/>
  <c r="AF12" i="21"/>
  <c r="AO12" i="21" s="1"/>
  <c r="W13" i="21"/>
  <c r="AE12" i="21"/>
  <c r="AG12" i="21"/>
  <c r="AP12" i="21" s="1"/>
  <c r="K22" i="14"/>
  <c r="X11" i="88"/>
  <c r="Y11" i="88"/>
  <c r="Z11" i="88" s="1"/>
  <c r="K21" i="11"/>
  <c r="AR10" i="68"/>
  <c r="Z11" i="26"/>
  <c r="AH12" i="76"/>
  <c r="AQ12" i="76" s="1"/>
  <c r="Z12" i="10"/>
  <c r="K22" i="21"/>
  <c r="K21" i="12"/>
  <c r="AR11" i="70"/>
  <c r="AR10" i="94"/>
  <c r="AN11" i="73"/>
  <c r="AI11" i="73"/>
  <c r="Z12" i="78"/>
  <c r="AG11" i="66"/>
  <c r="AP11" i="66" s="1"/>
  <c r="W12" i="66"/>
  <c r="AF11" i="66"/>
  <c r="AO11" i="66" s="1"/>
  <c r="AE11" i="66"/>
  <c r="AI11" i="12"/>
  <c r="AN11" i="12"/>
  <c r="AH11" i="74"/>
  <c r="AQ11" i="74" s="1"/>
  <c r="X11" i="22"/>
  <c r="Y11" i="22"/>
  <c r="Z11" i="22" s="1"/>
  <c r="X12" i="51"/>
  <c r="Y12" i="51"/>
  <c r="Z11" i="28"/>
  <c r="Y11" i="54"/>
  <c r="X11" i="54"/>
  <c r="Z11" i="54" s="1"/>
  <c r="AR11" i="45"/>
  <c r="AI10" i="88"/>
  <c r="AN10" i="88"/>
  <c r="K22" i="72"/>
  <c r="K21" i="71"/>
  <c r="K21" i="8"/>
  <c r="Y12" i="82"/>
  <c r="Z12" i="82" s="1"/>
  <c r="X12" i="82"/>
  <c r="AI12" i="20"/>
  <c r="AN12" i="20"/>
  <c r="AR11" i="38"/>
  <c r="Z12" i="16"/>
  <c r="Y12" i="16"/>
  <c r="X12" i="16"/>
  <c r="AH11" i="36"/>
  <c r="AQ11" i="36" s="1"/>
  <c r="Z11" i="42"/>
  <c r="Y11" i="42"/>
  <c r="X11" i="42"/>
  <c r="AH12" i="19"/>
  <c r="AQ12" i="19" s="1"/>
  <c r="AH12" i="46"/>
  <c r="AQ12" i="46" s="1"/>
  <c r="AH12" i="38"/>
  <c r="AQ12" i="38" s="1"/>
  <c r="Z12" i="95"/>
  <c r="AH12" i="70"/>
  <c r="AQ12" i="70" s="1"/>
  <c r="AI11" i="2"/>
  <c r="AN11" i="2"/>
  <c r="X12" i="79"/>
  <c r="Y12" i="79"/>
  <c r="K21" i="68"/>
  <c r="Y11" i="56"/>
  <c r="X11" i="56"/>
  <c r="AI11" i="47"/>
  <c r="AN11" i="47"/>
  <c r="AN11" i="62"/>
  <c r="AI11" i="62"/>
  <c r="AH11" i="15"/>
  <c r="AQ11" i="15" s="1"/>
  <c r="AN10" i="41"/>
  <c r="AI10" i="41"/>
  <c r="AH11" i="80"/>
  <c r="AQ11" i="80" s="1"/>
  <c r="AE12" i="76"/>
  <c r="W13" i="76"/>
  <c r="AG12" i="76"/>
  <c r="AP12" i="76" s="1"/>
  <c r="AF12" i="76"/>
  <c r="AO12" i="76" s="1"/>
  <c r="K22" i="59"/>
  <c r="AH12" i="21"/>
  <c r="AQ12" i="21" s="1"/>
  <c r="W13" i="75"/>
  <c r="AG12" i="75"/>
  <c r="AP12" i="75" s="1"/>
  <c r="AF12" i="75"/>
  <c r="AO12" i="75" s="1"/>
  <c r="AE12" i="75"/>
  <c r="Y12" i="55"/>
  <c r="X12" i="55"/>
  <c r="AG11" i="67"/>
  <c r="AP11" i="67" s="1"/>
  <c r="W12" i="67"/>
  <c r="AF11" i="67"/>
  <c r="AO11" i="67" s="1"/>
  <c r="AE11" i="67"/>
  <c r="AR10" i="28"/>
  <c r="K22" i="18"/>
  <c r="K21" i="15"/>
  <c r="Z13" i="20"/>
  <c r="Y13" i="20"/>
  <c r="X13" i="20"/>
  <c r="AR11" i="21"/>
  <c r="AF11" i="40"/>
  <c r="AO11" i="40" s="1"/>
  <c r="W12" i="40"/>
  <c r="AE11" i="40"/>
  <c r="AG11" i="40"/>
  <c r="AP11" i="40" s="1"/>
  <c r="K22" i="5"/>
  <c r="K21" i="7"/>
  <c r="AH12" i="18"/>
  <c r="AQ12" i="18" s="1"/>
  <c r="K22" i="9"/>
  <c r="Z12" i="11"/>
  <c r="Y12" i="11"/>
  <c r="X12" i="11"/>
  <c r="AI11" i="23"/>
  <c r="AN11" i="23"/>
  <c r="AG12" i="38"/>
  <c r="AP12" i="38" s="1"/>
  <c r="AF12" i="38"/>
  <c r="AO12" i="38" s="1"/>
  <c r="AE12" i="38"/>
  <c r="W13" i="38"/>
  <c r="AG11" i="32"/>
  <c r="AP11" i="32" s="1"/>
  <c r="W12" i="32"/>
  <c r="AF11" i="32"/>
  <c r="AO11" i="32" s="1"/>
  <c r="AE11" i="32"/>
  <c r="X12" i="27"/>
  <c r="Y12" i="27"/>
  <c r="Z12" i="27" s="1"/>
  <c r="Z12" i="64"/>
  <c r="Y12" i="64"/>
  <c r="X12" i="64"/>
  <c r="X12" i="34"/>
  <c r="Y12" i="34"/>
  <c r="Z12" i="34" s="1"/>
  <c r="Z11" i="14"/>
  <c r="Y11" i="14"/>
  <c r="X11" i="14"/>
  <c r="AR11" i="18"/>
  <c r="AH11" i="86"/>
  <c r="AQ11" i="86" s="1"/>
  <c r="AI11" i="72"/>
  <c r="AN11" i="72"/>
  <c r="AN11" i="55"/>
  <c r="AI11" i="55"/>
  <c r="K21" i="2"/>
  <c r="K21" i="60"/>
  <c r="AR10" i="40"/>
  <c r="K21" i="51"/>
  <c r="K21" i="23"/>
  <c r="AI10" i="37"/>
  <c r="AN10" i="37"/>
  <c r="K21" i="3"/>
  <c r="AE11" i="60"/>
  <c r="AG11" i="60"/>
  <c r="AP11" i="60" s="1"/>
  <c r="AF11" i="60"/>
  <c r="AO11" i="60" s="1"/>
  <c r="W12" i="60"/>
  <c r="AG11" i="94"/>
  <c r="AP11" i="94" s="1"/>
  <c r="W12" i="94"/>
  <c r="AE11" i="94"/>
  <c r="AF11" i="94"/>
  <c r="AO11" i="94" s="1"/>
  <c r="AR10" i="15"/>
  <c r="AR11" i="78"/>
  <c r="Z11" i="80"/>
  <c r="AR11" i="5"/>
  <c r="Y12" i="44"/>
  <c r="Z12" i="44" s="1"/>
  <c r="X12" i="44"/>
  <c r="K21" i="52"/>
  <c r="AH12" i="17"/>
  <c r="AQ12" i="17" s="1"/>
  <c r="AH11" i="68"/>
  <c r="AQ11" i="68" s="1"/>
  <c r="AR11" i="31"/>
  <c r="AR11" i="95"/>
  <c r="K22" i="70"/>
  <c r="K22" i="50"/>
  <c r="AR10" i="4"/>
  <c r="Y11" i="35"/>
  <c r="X11" i="35"/>
  <c r="AR10" i="74"/>
  <c r="AH12" i="71"/>
  <c r="AQ12" i="71" s="1"/>
  <c r="AR10" i="3"/>
  <c r="K22" i="69"/>
  <c r="AG11" i="63"/>
  <c r="AP11" i="63" s="1"/>
  <c r="W12" i="63"/>
  <c r="AF11" i="63"/>
  <c r="AO11" i="63" s="1"/>
  <c r="AE11" i="63"/>
  <c r="Z12" i="72"/>
  <c r="X12" i="72"/>
  <c r="Y12" i="72"/>
  <c r="K22" i="13"/>
  <c r="Y12" i="12"/>
  <c r="Z12" i="12" s="1"/>
  <c r="X12" i="12"/>
  <c r="Z11" i="74"/>
  <c r="AH11" i="58"/>
  <c r="AQ11" i="58" s="1"/>
  <c r="K22" i="64"/>
  <c r="AH11" i="3"/>
  <c r="AQ11" i="3" s="1"/>
  <c r="AF12" i="69"/>
  <c r="AO12" i="69" s="1"/>
  <c r="W13" i="69"/>
  <c r="AE12" i="69"/>
  <c r="AG12" i="69"/>
  <c r="AP12" i="69" s="1"/>
  <c r="AR11" i="77"/>
  <c r="AH11" i="4"/>
  <c r="AQ11" i="4" s="1"/>
  <c r="W11" i="49"/>
  <c r="AF10" i="49"/>
  <c r="AO10" i="49" s="1"/>
  <c r="AE10" i="49"/>
  <c r="AG10" i="49"/>
  <c r="AP10" i="49" s="1"/>
  <c r="AR11" i="84"/>
  <c r="AR10" i="9"/>
  <c r="AR10" i="93"/>
  <c r="AE11" i="96"/>
  <c r="W12" i="96"/>
  <c r="AG11" i="96"/>
  <c r="AP11" i="96" s="1"/>
  <c r="AF11" i="96"/>
  <c r="AO11" i="96" s="1"/>
  <c r="AR10" i="43"/>
  <c r="AN11" i="57"/>
  <c r="AI11" i="57"/>
  <c r="W13" i="89"/>
  <c r="AG12" i="89"/>
  <c r="AP12" i="89" s="1"/>
  <c r="AF12" i="89"/>
  <c r="AO12" i="89" s="1"/>
  <c r="AE12" i="89"/>
  <c r="K21" i="67"/>
  <c r="AG11" i="24"/>
  <c r="AP11" i="24" s="1"/>
  <c r="W12" i="24"/>
  <c r="AF11" i="24"/>
  <c r="AO11" i="24" s="1"/>
  <c r="AE11" i="24"/>
  <c r="AR10" i="36"/>
  <c r="Z11" i="36"/>
  <c r="Z12" i="19"/>
  <c r="AR10" i="6"/>
  <c r="Z12" i="46"/>
  <c r="K21" i="63"/>
  <c r="AI11" i="1"/>
  <c r="AN11" i="1"/>
  <c r="Z12" i="70"/>
  <c r="AH12" i="84"/>
  <c r="AQ12" i="84" s="1"/>
  <c r="Z12" i="2"/>
  <c r="Y12" i="2"/>
  <c r="X12" i="2"/>
  <c r="AI11" i="65"/>
  <c r="AN11" i="65"/>
  <c r="AN11" i="61"/>
  <c r="AI11" i="61"/>
  <c r="AN11" i="27"/>
  <c r="AI11" i="27"/>
  <c r="AN11" i="8"/>
  <c r="AI11" i="8"/>
  <c r="X12" i="47"/>
  <c r="Z12" i="47" s="1"/>
  <c r="Y12" i="47"/>
  <c r="AG12" i="12" l="1"/>
  <c r="AP12" i="12" s="1"/>
  <c r="AF12" i="12"/>
  <c r="AO12" i="12" s="1"/>
  <c r="W13" i="12"/>
  <c r="AE12" i="12"/>
  <c r="AG12" i="44"/>
  <c r="AP12" i="44" s="1"/>
  <c r="AF12" i="44"/>
  <c r="AO12" i="44" s="1"/>
  <c r="AE12" i="44"/>
  <c r="W13" i="44"/>
  <c r="AE12" i="34"/>
  <c r="W13" i="34"/>
  <c r="AG12" i="34"/>
  <c r="AP12" i="34" s="1"/>
  <c r="AF12" i="34"/>
  <c r="AO12" i="34" s="1"/>
  <c r="AF12" i="61"/>
  <c r="AO12" i="61" s="1"/>
  <c r="W13" i="61"/>
  <c r="AE12" i="61"/>
  <c r="AG12" i="61"/>
  <c r="AP12" i="61" s="1"/>
  <c r="AG11" i="88"/>
  <c r="AP11" i="88" s="1"/>
  <c r="W12" i="88"/>
  <c r="AF11" i="88"/>
  <c r="AO11" i="88" s="1"/>
  <c r="AE11" i="88"/>
  <c r="AG12" i="1"/>
  <c r="AP12" i="1" s="1"/>
  <c r="AF12" i="1"/>
  <c r="AO12" i="1" s="1"/>
  <c r="W13" i="1"/>
  <c r="AE12" i="1"/>
  <c r="W13" i="90"/>
  <c r="AF12" i="90"/>
  <c r="AO12" i="90" s="1"/>
  <c r="AE12" i="90"/>
  <c r="AG12" i="90"/>
  <c r="AP12" i="90" s="1"/>
  <c r="AF12" i="59"/>
  <c r="AO12" i="59" s="1"/>
  <c r="AE12" i="59"/>
  <c r="W13" i="59"/>
  <c r="AG12" i="59"/>
  <c r="AP12" i="59" s="1"/>
  <c r="AG12" i="47"/>
  <c r="AP12" i="47" s="1"/>
  <c r="W13" i="47"/>
  <c r="AF12" i="47"/>
  <c r="AO12" i="47" s="1"/>
  <c r="AE12" i="47"/>
  <c r="W13" i="82"/>
  <c r="AG12" i="82"/>
  <c r="AP12" i="82" s="1"/>
  <c r="AF12" i="82"/>
  <c r="AO12" i="82" s="1"/>
  <c r="AE12" i="82"/>
  <c r="AG11" i="22"/>
  <c r="AP11" i="22" s="1"/>
  <c r="W12" i="22"/>
  <c r="AF11" i="22"/>
  <c r="AO11" i="22" s="1"/>
  <c r="AE11" i="22"/>
  <c r="W13" i="27"/>
  <c r="AG12" i="27"/>
  <c r="AP12" i="27" s="1"/>
  <c r="AF12" i="27"/>
  <c r="AO12" i="27" s="1"/>
  <c r="AE12" i="27"/>
  <c r="W12" i="54"/>
  <c r="AF11" i="54"/>
  <c r="AO11" i="54" s="1"/>
  <c r="AE11" i="54"/>
  <c r="AG11" i="54"/>
  <c r="AP11" i="54" s="1"/>
  <c r="AE12" i="33"/>
  <c r="W13" i="33"/>
  <c r="AG12" i="33"/>
  <c r="AP12" i="33" s="1"/>
  <c r="AF12" i="33"/>
  <c r="AO12" i="33" s="1"/>
  <c r="W13" i="2"/>
  <c r="AE12" i="2"/>
  <c r="AG12" i="2"/>
  <c r="AP12" i="2" s="1"/>
  <c r="AF12" i="2"/>
  <c r="AO12" i="2" s="1"/>
  <c r="AI12" i="89"/>
  <c r="AN12" i="89"/>
  <c r="W13" i="72"/>
  <c r="AG12" i="72"/>
  <c r="AP12" i="72" s="1"/>
  <c r="AF12" i="72"/>
  <c r="AO12" i="72" s="1"/>
  <c r="AE12" i="72"/>
  <c r="AR10" i="37"/>
  <c r="K22" i="7"/>
  <c r="AG11" i="9"/>
  <c r="AP11" i="9" s="1"/>
  <c r="W12" i="9"/>
  <c r="AF11" i="9"/>
  <c r="AO11" i="9" s="1"/>
  <c r="AE11" i="9"/>
  <c r="AE12" i="77"/>
  <c r="AG12" i="77"/>
  <c r="AP12" i="77" s="1"/>
  <c r="W13" i="77"/>
  <c r="AF12" i="77"/>
  <c r="AO12" i="77" s="1"/>
  <c r="AR10" i="42"/>
  <c r="K23" i="17"/>
  <c r="Y13" i="5"/>
  <c r="X13" i="5"/>
  <c r="AN12" i="69"/>
  <c r="AI12" i="69"/>
  <c r="K23" i="64"/>
  <c r="AI11" i="63"/>
  <c r="AN11" i="63"/>
  <c r="AH11" i="35"/>
  <c r="AQ11" i="35" s="1"/>
  <c r="K22" i="52"/>
  <c r="AN11" i="67"/>
  <c r="AI11" i="67"/>
  <c r="AH12" i="55"/>
  <c r="AQ12" i="55" s="1"/>
  <c r="AH11" i="56"/>
  <c r="AQ11" i="56" s="1"/>
  <c r="AE12" i="95"/>
  <c r="AF12" i="95"/>
  <c r="AO12" i="95" s="1"/>
  <c r="AG12" i="95"/>
  <c r="AP12" i="95" s="1"/>
  <c r="W13" i="95"/>
  <c r="K23" i="72"/>
  <c r="X12" i="66"/>
  <c r="Y12" i="66"/>
  <c r="K23" i="21"/>
  <c r="AI12" i="21"/>
  <c r="AN12" i="21"/>
  <c r="Y13" i="17"/>
  <c r="X13" i="17"/>
  <c r="AH12" i="62"/>
  <c r="AQ12" i="62" s="1"/>
  <c r="K23" i="65"/>
  <c r="K23" i="6"/>
  <c r="K22" i="19"/>
  <c r="AR10" i="22"/>
  <c r="X12" i="3"/>
  <c r="Y12" i="3"/>
  <c r="AH12" i="7"/>
  <c r="AQ12" i="7" s="1"/>
  <c r="AH12" i="81"/>
  <c r="AQ12" i="81" s="1"/>
  <c r="AN12" i="92"/>
  <c r="AI12" i="92"/>
  <c r="AN11" i="29"/>
  <c r="AI11" i="29"/>
  <c r="Y12" i="15"/>
  <c r="X12" i="15"/>
  <c r="AI11" i="25"/>
  <c r="AN11" i="25"/>
  <c r="Z12" i="43"/>
  <c r="X12" i="43"/>
  <c r="Y12" i="43"/>
  <c r="AG11" i="14"/>
  <c r="AP11" i="14" s="1"/>
  <c r="W12" i="14"/>
  <c r="AF11" i="14"/>
  <c r="AO11" i="14" s="1"/>
  <c r="AE11" i="14"/>
  <c r="AG13" i="20"/>
  <c r="AP13" i="20" s="1"/>
  <c r="AF13" i="20"/>
  <c r="AO13" i="20" s="1"/>
  <c r="W14" i="20"/>
  <c r="AE13" i="20"/>
  <c r="AI12" i="17"/>
  <c r="AN12" i="17"/>
  <c r="AR10" i="14"/>
  <c r="AF12" i="8"/>
  <c r="AO12" i="8" s="1"/>
  <c r="W13" i="8"/>
  <c r="AE12" i="8"/>
  <c r="AG12" i="8"/>
  <c r="AP12" i="8" s="1"/>
  <c r="AH12" i="65"/>
  <c r="AQ12" i="65" s="1"/>
  <c r="AR11" i="82"/>
  <c r="AH11" i="30"/>
  <c r="AQ11" i="30" s="1"/>
  <c r="X13" i="92"/>
  <c r="Y13" i="92"/>
  <c r="X12" i="6"/>
  <c r="Y12" i="6"/>
  <c r="AI11" i="87"/>
  <c r="AN11" i="87"/>
  <c r="Z11" i="49"/>
  <c r="Y11" i="49"/>
  <c r="X11" i="49"/>
  <c r="K23" i="50"/>
  <c r="AG11" i="80"/>
  <c r="AP11" i="80" s="1"/>
  <c r="AF11" i="80"/>
  <c r="AO11" i="80" s="1"/>
  <c r="AE11" i="80"/>
  <c r="W12" i="80"/>
  <c r="AH12" i="79"/>
  <c r="AQ12" i="79" s="1"/>
  <c r="AR11" i="8"/>
  <c r="AR11" i="1"/>
  <c r="AG12" i="19"/>
  <c r="AP12" i="19" s="1"/>
  <c r="AF12" i="19"/>
  <c r="AO12" i="19" s="1"/>
  <c r="W13" i="19"/>
  <c r="AE12" i="19"/>
  <c r="X12" i="24"/>
  <c r="Y12" i="24"/>
  <c r="X12" i="96"/>
  <c r="Y12" i="96"/>
  <c r="Y13" i="69"/>
  <c r="Z13" i="69" s="1"/>
  <c r="X13" i="69"/>
  <c r="AH12" i="44"/>
  <c r="AQ12" i="44" s="1"/>
  <c r="AI11" i="94"/>
  <c r="AN11" i="94"/>
  <c r="AN11" i="60"/>
  <c r="AI11" i="60"/>
  <c r="K22" i="23"/>
  <c r="K22" i="60"/>
  <c r="AR11" i="72"/>
  <c r="AH12" i="34"/>
  <c r="AQ12" i="34" s="1"/>
  <c r="AH12" i="27"/>
  <c r="AQ12" i="27" s="1"/>
  <c r="K23" i="9"/>
  <c r="K23" i="5"/>
  <c r="K22" i="15"/>
  <c r="Z13" i="75"/>
  <c r="Y13" i="75"/>
  <c r="X13" i="75"/>
  <c r="Z12" i="79"/>
  <c r="AH11" i="42"/>
  <c r="AQ11" i="42" s="1"/>
  <c r="AH11" i="22"/>
  <c r="AQ11" i="22" s="1"/>
  <c r="W13" i="10"/>
  <c r="AE12" i="10"/>
  <c r="AG12" i="10"/>
  <c r="AP12" i="10" s="1"/>
  <c r="AF12" i="10"/>
  <c r="AO12" i="10" s="1"/>
  <c r="AG11" i="26"/>
  <c r="AP11" i="26" s="1"/>
  <c r="W12" i="26"/>
  <c r="AF11" i="26"/>
  <c r="AO11" i="26" s="1"/>
  <c r="AE11" i="26"/>
  <c r="AH11" i="88"/>
  <c r="AQ11" i="88" s="1"/>
  <c r="X13" i="21"/>
  <c r="Y13" i="21"/>
  <c r="AR11" i="64"/>
  <c r="AR11" i="81"/>
  <c r="AH12" i="57"/>
  <c r="AQ12" i="57" s="1"/>
  <c r="AR11" i="59"/>
  <c r="AR12" i="83"/>
  <c r="AH11" i="37"/>
  <c r="AQ11" i="37" s="1"/>
  <c r="K23" i="54"/>
  <c r="AR10" i="54"/>
  <c r="AH11" i="41"/>
  <c r="AQ11" i="41" s="1"/>
  <c r="K23" i="55"/>
  <c r="AH12" i="61"/>
  <c r="AQ12" i="61" s="1"/>
  <c r="Z12" i="65"/>
  <c r="AR11" i="16"/>
  <c r="AH12" i="59"/>
  <c r="AQ12" i="59" s="1"/>
  <c r="Z11" i="30"/>
  <c r="AR11" i="34"/>
  <c r="Z12" i="7"/>
  <c r="Z12" i="81"/>
  <c r="AI11" i="58"/>
  <c r="AN11" i="58"/>
  <c r="AI11" i="53"/>
  <c r="AN11" i="53"/>
  <c r="X12" i="68"/>
  <c r="Y12" i="68"/>
  <c r="AI11" i="4"/>
  <c r="AN11" i="4"/>
  <c r="AI11" i="43"/>
  <c r="AN11" i="43"/>
  <c r="AR11" i="61"/>
  <c r="AN11" i="24"/>
  <c r="AI11" i="24"/>
  <c r="K23" i="69"/>
  <c r="X12" i="32"/>
  <c r="Y12" i="32"/>
  <c r="AH12" i="51"/>
  <c r="AQ12" i="51" s="1"/>
  <c r="W13" i="73"/>
  <c r="AF12" i="73"/>
  <c r="AO12" i="73" s="1"/>
  <c r="AE12" i="73"/>
  <c r="AG12" i="73"/>
  <c r="AP12" i="73" s="1"/>
  <c r="AN11" i="86"/>
  <c r="AI11" i="86"/>
  <c r="K23" i="13"/>
  <c r="Y12" i="63"/>
  <c r="X12" i="63"/>
  <c r="Z11" i="35"/>
  <c r="K23" i="70"/>
  <c r="Y12" i="94"/>
  <c r="X12" i="94"/>
  <c r="AR11" i="23"/>
  <c r="X12" i="67"/>
  <c r="Z12" i="67" s="1"/>
  <c r="Y12" i="67"/>
  <c r="Z12" i="55"/>
  <c r="AR11" i="62"/>
  <c r="Z11" i="56"/>
  <c r="K22" i="8"/>
  <c r="AR10" i="88"/>
  <c r="AE11" i="28"/>
  <c r="W12" i="28"/>
  <c r="AG11" i="28"/>
  <c r="AP11" i="28" s="1"/>
  <c r="AF11" i="28"/>
  <c r="AO11" i="28" s="1"/>
  <c r="AE12" i="78"/>
  <c r="W13" i="78"/>
  <c r="AG12" i="78"/>
  <c r="AP12" i="78" s="1"/>
  <c r="AF12" i="78"/>
  <c r="AO12" i="78" s="1"/>
  <c r="K23" i="62"/>
  <c r="AH12" i="90"/>
  <c r="AQ12" i="90" s="1"/>
  <c r="AR11" i="7"/>
  <c r="AR10" i="30"/>
  <c r="AG11" i="91"/>
  <c r="AP11" i="91" s="1"/>
  <c r="AF11" i="91"/>
  <c r="AO11" i="91" s="1"/>
  <c r="AE11" i="91"/>
  <c r="W12" i="91"/>
  <c r="AH12" i="33"/>
  <c r="AQ12" i="33" s="1"/>
  <c r="AG11" i="93"/>
  <c r="AP11" i="93" s="1"/>
  <c r="AF11" i="93"/>
  <c r="AO11" i="93" s="1"/>
  <c r="AE11" i="93"/>
  <c r="W12" i="93"/>
  <c r="Y11" i="48"/>
  <c r="X11" i="48"/>
  <c r="Z11" i="48" s="1"/>
  <c r="AR11" i="90"/>
  <c r="AH12" i="1"/>
  <c r="AQ12" i="1" s="1"/>
  <c r="X11" i="85"/>
  <c r="Y11" i="85"/>
  <c r="AN11" i="68"/>
  <c r="AI11" i="68"/>
  <c r="AI11" i="15"/>
  <c r="AN11" i="15"/>
  <c r="Y12" i="86"/>
  <c r="Z12" i="86" s="1"/>
  <c r="X12" i="86"/>
  <c r="Y13" i="84"/>
  <c r="Z13" i="84" s="1"/>
  <c r="X13" i="84"/>
  <c r="AG12" i="70"/>
  <c r="AP12" i="70" s="1"/>
  <c r="AF12" i="70"/>
  <c r="AO12" i="70" s="1"/>
  <c r="W13" i="70"/>
  <c r="AE12" i="70"/>
  <c r="AR11" i="47"/>
  <c r="AF12" i="16"/>
  <c r="AO12" i="16" s="1"/>
  <c r="W13" i="16"/>
  <c r="AE12" i="16"/>
  <c r="AG12" i="16"/>
  <c r="AP12" i="16" s="1"/>
  <c r="AH11" i="54"/>
  <c r="AQ11" i="54" s="1"/>
  <c r="AI12" i="31"/>
  <c r="AN12" i="31"/>
  <c r="Y12" i="25"/>
  <c r="X12" i="25"/>
  <c r="AR11" i="65"/>
  <c r="AG11" i="36"/>
  <c r="AP11" i="36" s="1"/>
  <c r="AF11" i="36"/>
  <c r="AO11" i="36" s="1"/>
  <c r="AE11" i="36"/>
  <c r="W12" i="36"/>
  <c r="AR11" i="27"/>
  <c r="AH12" i="2"/>
  <c r="AQ12" i="2" s="1"/>
  <c r="Z13" i="89"/>
  <c r="Y13" i="89"/>
  <c r="X13" i="89"/>
  <c r="K22" i="3"/>
  <c r="K22" i="51"/>
  <c r="AH11" i="14"/>
  <c r="AQ11" i="14" s="1"/>
  <c r="AH12" i="64"/>
  <c r="AQ12" i="64" s="1"/>
  <c r="AN11" i="32"/>
  <c r="AI11" i="32"/>
  <c r="Y13" i="38"/>
  <c r="X13" i="38"/>
  <c r="AH12" i="11"/>
  <c r="AQ12" i="11" s="1"/>
  <c r="AH13" i="20"/>
  <c r="AQ13" i="20" s="1"/>
  <c r="K23" i="18"/>
  <c r="AI12" i="75"/>
  <c r="AN12" i="75"/>
  <c r="Z13" i="76"/>
  <c r="X13" i="76"/>
  <c r="Y13" i="76"/>
  <c r="AR11" i="2"/>
  <c r="AG11" i="42"/>
  <c r="AP11" i="42" s="1"/>
  <c r="W12" i="42"/>
  <c r="AF11" i="42"/>
  <c r="AO11" i="42" s="1"/>
  <c r="AE11" i="42"/>
  <c r="AH12" i="16"/>
  <c r="AQ12" i="16" s="1"/>
  <c r="AR12" i="20"/>
  <c r="AR11" i="12"/>
  <c r="AR11" i="73"/>
  <c r="AH12" i="73"/>
  <c r="AQ12" i="73" s="1"/>
  <c r="AH12" i="23"/>
  <c r="AQ12" i="23" s="1"/>
  <c r="AR11" i="11"/>
  <c r="W13" i="45"/>
  <c r="AG12" i="45"/>
  <c r="AP12" i="45" s="1"/>
  <c r="AF12" i="45"/>
  <c r="AO12" i="45" s="1"/>
  <c r="AE12" i="45"/>
  <c r="AG12" i="57"/>
  <c r="AP12" i="57" s="1"/>
  <c r="AF12" i="57"/>
  <c r="AO12" i="57" s="1"/>
  <c r="AE12" i="57"/>
  <c r="W13" i="57"/>
  <c r="AN11" i="13"/>
  <c r="AI11" i="13"/>
  <c r="K22" i="56"/>
  <c r="AE11" i="37"/>
  <c r="W12" i="37"/>
  <c r="AG11" i="37"/>
  <c r="AP11" i="37" s="1"/>
  <c r="AF11" i="37"/>
  <c r="AO11" i="37" s="1"/>
  <c r="AR11" i="51"/>
  <c r="AI12" i="50"/>
  <c r="AN12" i="50"/>
  <c r="AG11" i="41"/>
  <c r="AP11" i="41" s="1"/>
  <c r="W12" i="41"/>
  <c r="AF11" i="41"/>
  <c r="AO11" i="41" s="1"/>
  <c r="AE11" i="41"/>
  <c r="AR11" i="44"/>
  <c r="AR10" i="56"/>
  <c r="AI11" i="52"/>
  <c r="AN11" i="52"/>
  <c r="K22" i="4"/>
  <c r="AH13" i="83"/>
  <c r="AQ13" i="83" s="1"/>
  <c r="AI10" i="48"/>
  <c r="AN10" i="48"/>
  <c r="AI12" i="18"/>
  <c r="AN12" i="18"/>
  <c r="AI10" i="85"/>
  <c r="AN10" i="85"/>
  <c r="AI11" i="6"/>
  <c r="AN11" i="6"/>
  <c r="X13" i="31"/>
  <c r="Z13" i="31" s="1"/>
  <c r="Y13" i="31"/>
  <c r="Y12" i="4"/>
  <c r="Z12" i="4" s="1"/>
  <c r="X12" i="4"/>
  <c r="Y13" i="71"/>
  <c r="Z13" i="71" s="1"/>
  <c r="X13" i="71"/>
  <c r="AH12" i="47"/>
  <c r="AQ12" i="47" s="1"/>
  <c r="AG12" i="64"/>
  <c r="AP12" i="64" s="1"/>
  <c r="AF12" i="64"/>
  <c r="AO12" i="64" s="1"/>
  <c r="W13" i="64"/>
  <c r="AE12" i="64"/>
  <c r="AG12" i="11"/>
  <c r="AP12" i="11" s="1"/>
  <c r="AF12" i="11"/>
  <c r="AO12" i="11" s="1"/>
  <c r="W13" i="11"/>
  <c r="AE12" i="11"/>
  <c r="Z12" i="40"/>
  <c r="Y12" i="40"/>
  <c r="X12" i="40"/>
  <c r="K23" i="59"/>
  <c r="K22" i="11"/>
  <c r="AG12" i="62"/>
  <c r="AP12" i="62" s="1"/>
  <c r="AF12" i="62"/>
  <c r="AO12" i="62" s="1"/>
  <c r="W13" i="62"/>
  <c r="AE12" i="62"/>
  <c r="X12" i="13"/>
  <c r="Y12" i="13"/>
  <c r="AN11" i="39"/>
  <c r="AI11" i="39"/>
  <c r="AR11" i="33"/>
  <c r="AR10" i="35"/>
  <c r="Y12" i="52"/>
  <c r="Z12" i="52" s="1"/>
  <c r="X12" i="52"/>
  <c r="AR11" i="79"/>
  <c r="X12" i="29"/>
  <c r="Y12" i="29"/>
  <c r="Z12" i="29" s="1"/>
  <c r="X12" i="53"/>
  <c r="Y12" i="53"/>
  <c r="AI11" i="96"/>
  <c r="AN11" i="96"/>
  <c r="K22" i="63"/>
  <c r="AG11" i="74"/>
  <c r="AP11" i="74" s="1"/>
  <c r="AF11" i="74"/>
  <c r="AO11" i="74" s="1"/>
  <c r="AE11" i="74"/>
  <c r="W12" i="74"/>
  <c r="K22" i="2"/>
  <c r="W13" i="46"/>
  <c r="AG12" i="46"/>
  <c r="AP12" i="46" s="1"/>
  <c r="AF12" i="46"/>
  <c r="AO12" i="46" s="1"/>
  <c r="AE12" i="46"/>
  <c r="K22" i="67"/>
  <c r="AR11" i="57"/>
  <c r="AI10" i="49"/>
  <c r="AN10" i="49"/>
  <c r="AH12" i="12"/>
  <c r="AQ12" i="12" s="1"/>
  <c r="AH12" i="72"/>
  <c r="AQ12" i="72" s="1"/>
  <c r="Z12" i="60"/>
  <c r="X12" i="60"/>
  <c r="Y12" i="60"/>
  <c r="AR11" i="55"/>
  <c r="AN12" i="38"/>
  <c r="AI12" i="38"/>
  <c r="AN11" i="40"/>
  <c r="AI11" i="40"/>
  <c r="AI12" i="76"/>
  <c r="AN12" i="76"/>
  <c r="AR10" i="41"/>
  <c r="K22" i="68"/>
  <c r="AH12" i="82"/>
  <c r="AQ12" i="82" s="1"/>
  <c r="K22" i="71"/>
  <c r="Z12" i="51"/>
  <c r="AN11" i="66"/>
  <c r="AI11" i="66"/>
  <c r="K22" i="12"/>
  <c r="K23" i="14"/>
  <c r="Z12" i="23"/>
  <c r="K23" i="10"/>
  <c r="X12" i="39"/>
  <c r="Z12" i="39" s="1"/>
  <c r="Y12" i="39"/>
  <c r="K22" i="20"/>
  <c r="K22" i="16"/>
  <c r="K23" i="61"/>
  <c r="X13" i="50"/>
  <c r="Z13" i="50" s="1"/>
  <c r="Y13" i="50"/>
  <c r="AN11" i="3"/>
  <c r="AI11" i="3"/>
  <c r="AH12" i="8"/>
  <c r="AQ12" i="8" s="1"/>
  <c r="Z13" i="83"/>
  <c r="K22" i="24"/>
  <c r="Z13" i="18"/>
  <c r="X13" i="18"/>
  <c r="Y13" i="18"/>
  <c r="Z12" i="58"/>
  <c r="X12" i="58"/>
  <c r="Y12" i="58"/>
  <c r="Z12" i="87"/>
  <c r="Y12" i="87"/>
  <c r="X12" i="87"/>
  <c r="AI12" i="5"/>
  <c r="AN12" i="5"/>
  <c r="AI12" i="84"/>
  <c r="AN12" i="84"/>
  <c r="AN12" i="71"/>
  <c r="AI12" i="71"/>
  <c r="AG12" i="52" l="1"/>
  <c r="AP12" i="52" s="1"/>
  <c r="AF12" i="52"/>
  <c r="AO12" i="52" s="1"/>
  <c r="W13" i="52"/>
  <c r="AE12" i="52"/>
  <c r="AF13" i="31"/>
  <c r="AO13" i="31" s="1"/>
  <c r="AE13" i="31"/>
  <c r="W14" i="31"/>
  <c r="AG13" i="31"/>
  <c r="AP13" i="31" s="1"/>
  <c r="AF13" i="69"/>
  <c r="AO13" i="69" s="1"/>
  <c r="W14" i="69"/>
  <c r="AE13" i="69"/>
  <c r="AG13" i="69"/>
  <c r="AP13" i="69" s="1"/>
  <c r="W13" i="39"/>
  <c r="AG12" i="39"/>
  <c r="AP12" i="39" s="1"/>
  <c r="AF12" i="39"/>
  <c r="AO12" i="39" s="1"/>
  <c r="AE12" i="39"/>
  <c r="W13" i="29"/>
  <c r="AG12" i="29"/>
  <c r="AP12" i="29" s="1"/>
  <c r="AF12" i="29"/>
  <c r="AO12" i="29" s="1"/>
  <c r="AE12" i="29"/>
  <c r="AG13" i="71"/>
  <c r="AP13" i="71" s="1"/>
  <c r="AE13" i="71"/>
  <c r="W14" i="71"/>
  <c r="AF13" i="71"/>
  <c r="AO13" i="71" s="1"/>
  <c r="AG12" i="86"/>
  <c r="AP12" i="86" s="1"/>
  <c r="AF12" i="86"/>
  <c r="AO12" i="86" s="1"/>
  <c r="AE12" i="86"/>
  <c r="W13" i="86"/>
  <c r="AG12" i="67"/>
  <c r="AP12" i="67" s="1"/>
  <c r="AF12" i="67"/>
  <c r="AO12" i="67" s="1"/>
  <c r="W13" i="67"/>
  <c r="AE12" i="67"/>
  <c r="AE13" i="84"/>
  <c r="AF13" i="84"/>
  <c r="AO13" i="84" s="1"/>
  <c r="AG13" i="84"/>
  <c r="AP13" i="84" s="1"/>
  <c r="W14" i="84"/>
  <c r="AF13" i="50"/>
  <c r="AO13" i="50" s="1"/>
  <c r="W14" i="50"/>
  <c r="AE13" i="50"/>
  <c r="AG13" i="50"/>
  <c r="AP13" i="50" s="1"/>
  <c r="AG12" i="4"/>
  <c r="AP12" i="4" s="1"/>
  <c r="AF12" i="4"/>
  <c r="AO12" i="4" s="1"/>
  <c r="W13" i="4"/>
  <c r="AE12" i="4"/>
  <c r="AF11" i="48"/>
  <c r="AO11" i="48" s="1"/>
  <c r="AE11" i="48"/>
  <c r="W12" i="48"/>
  <c r="AG11" i="48"/>
  <c r="AP11" i="48" s="1"/>
  <c r="W13" i="58"/>
  <c r="AE12" i="58"/>
  <c r="AG12" i="58"/>
  <c r="AP12" i="58" s="1"/>
  <c r="AF12" i="58"/>
  <c r="AO12" i="58" s="1"/>
  <c r="AG13" i="76"/>
  <c r="AP13" i="76" s="1"/>
  <c r="AF13" i="76"/>
  <c r="AO13" i="76" s="1"/>
  <c r="AE13" i="76"/>
  <c r="W14" i="76"/>
  <c r="AH12" i="25"/>
  <c r="AQ12" i="25" s="1"/>
  <c r="AH11" i="85"/>
  <c r="AQ11" i="85" s="1"/>
  <c r="W13" i="55"/>
  <c r="AG12" i="55"/>
  <c r="AP12" i="55" s="1"/>
  <c r="AF12" i="55"/>
  <c r="AO12" i="55" s="1"/>
  <c r="AE12" i="55"/>
  <c r="AH12" i="94"/>
  <c r="AQ12" i="94" s="1"/>
  <c r="AH12" i="63"/>
  <c r="AQ12" i="63" s="1"/>
  <c r="AR11" i="43"/>
  <c r="W13" i="79"/>
  <c r="AF12" i="79"/>
  <c r="AO12" i="79" s="1"/>
  <c r="AE12" i="79"/>
  <c r="AG12" i="79"/>
  <c r="AP12" i="79" s="1"/>
  <c r="AI11" i="14"/>
  <c r="AN11" i="14"/>
  <c r="W13" i="43"/>
  <c r="AG12" i="43"/>
  <c r="AP12" i="43" s="1"/>
  <c r="AF12" i="43"/>
  <c r="AO12" i="43" s="1"/>
  <c r="AE12" i="43"/>
  <c r="AR11" i="29"/>
  <c r="AH12" i="3"/>
  <c r="AQ12" i="3" s="1"/>
  <c r="AR12" i="21"/>
  <c r="AN12" i="95"/>
  <c r="AI12" i="95"/>
  <c r="AR12" i="69"/>
  <c r="AI12" i="2"/>
  <c r="AN12" i="2"/>
  <c r="AI12" i="33"/>
  <c r="AN12" i="33"/>
  <c r="Z12" i="22"/>
  <c r="X12" i="22"/>
  <c r="Y12" i="22"/>
  <c r="Z13" i="82"/>
  <c r="Y13" i="82"/>
  <c r="X13" i="82"/>
  <c r="AR12" i="5"/>
  <c r="AF13" i="83"/>
  <c r="AO13" i="83" s="1"/>
  <c r="AE13" i="83"/>
  <c r="W14" i="83"/>
  <c r="AG13" i="83"/>
  <c r="AP13" i="83" s="1"/>
  <c r="AR11" i="66"/>
  <c r="AG12" i="60"/>
  <c r="AP12" i="60" s="1"/>
  <c r="AE12" i="60"/>
  <c r="W13" i="60"/>
  <c r="AF12" i="60"/>
  <c r="AO12" i="60" s="1"/>
  <c r="AR10" i="49"/>
  <c r="K23" i="63"/>
  <c r="AR11" i="39"/>
  <c r="AH12" i="24"/>
  <c r="AQ12" i="24" s="1"/>
  <c r="W12" i="49"/>
  <c r="AE11" i="49"/>
  <c r="AG11" i="49"/>
  <c r="AP11" i="49" s="1"/>
  <c r="AF11" i="49"/>
  <c r="AO11" i="49" s="1"/>
  <c r="AR12" i="71"/>
  <c r="AH12" i="87"/>
  <c r="AQ12" i="87" s="1"/>
  <c r="K23" i="20"/>
  <c r="AG12" i="23"/>
  <c r="AP12" i="23" s="1"/>
  <c r="AF12" i="23"/>
  <c r="AO12" i="23" s="1"/>
  <c r="W13" i="23"/>
  <c r="AE12" i="23"/>
  <c r="Y12" i="74"/>
  <c r="X12" i="74"/>
  <c r="AH12" i="29"/>
  <c r="AQ12" i="29" s="1"/>
  <c r="AH12" i="40"/>
  <c r="AQ12" i="40" s="1"/>
  <c r="AR10" i="85"/>
  <c r="AN11" i="41"/>
  <c r="AI11" i="41"/>
  <c r="AR12" i="50"/>
  <c r="Y12" i="37"/>
  <c r="Z12" i="37" s="1"/>
  <c r="X12" i="37"/>
  <c r="Y13" i="57"/>
  <c r="Z13" i="57" s="1"/>
  <c r="X13" i="57"/>
  <c r="K23" i="51"/>
  <c r="AN11" i="36"/>
  <c r="AI11" i="36"/>
  <c r="Z12" i="25"/>
  <c r="AN12" i="70"/>
  <c r="AI12" i="70"/>
  <c r="AR11" i="68"/>
  <c r="Z11" i="85"/>
  <c r="AR11" i="24"/>
  <c r="AR11" i="53"/>
  <c r="W13" i="65"/>
  <c r="AE12" i="65"/>
  <c r="AG12" i="65"/>
  <c r="AP12" i="65" s="1"/>
  <c r="AF12" i="65"/>
  <c r="AO12" i="65" s="1"/>
  <c r="AH13" i="21"/>
  <c r="AQ13" i="21" s="1"/>
  <c r="AH13" i="75"/>
  <c r="AQ13" i="75" s="1"/>
  <c r="K23" i="23"/>
  <c r="Z12" i="24"/>
  <c r="AH13" i="92"/>
  <c r="AQ13" i="92" s="1"/>
  <c r="AI12" i="8"/>
  <c r="AN12" i="8"/>
  <c r="AR12" i="17"/>
  <c r="Z12" i="3"/>
  <c r="AN12" i="77"/>
  <c r="AI12" i="77"/>
  <c r="K23" i="7"/>
  <c r="Z13" i="72"/>
  <c r="X13" i="72"/>
  <c r="Y13" i="72"/>
  <c r="Z13" i="2"/>
  <c r="X13" i="2"/>
  <c r="Y13" i="2"/>
  <c r="Z13" i="59"/>
  <c r="Y13" i="59"/>
  <c r="X13" i="59"/>
  <c r="AN11" i="88"/>
  <c r="AI11" i="88"/>
  <c r="AI12" i="61"/>
  <c r="AN12" i="61"/>
  <c r="Y13" i="34"/>
  <c r="X13" i="34"/>
  <c r="Z12" i="42"/>
  <c r="X12" i="42"/>
  <c r="Y12" i="42"/>
  <c r="AR11" i="15"/>
  <c r="AH13" i="18"/>
  <c r="AQ13" i="18" s="1"/>
  <c r="AG12" i="51"/>
  <c r="AP12" i="51" s="1"/>
  <c r="AF12" i="51"/>
  <c r="AO12" i="51" s="1"/>
  <c r="W13" i="51"/>
  <c r="AE12" i="51"/>
  <c r="AN11" i="74"/>
  <c r="AI11" i="74"/>
  <c r="AR11" i="96"/>
  <c r="AI12" i="64"/>
  <c r="AN12" i="64"/>
  <c r="AH12" i="4"/>
  <c r="AQ12" i="4" s="1"/>
  <c r="AR11" i="52"/>
  <c r="AI11" i="37"/>
  <c r="AN11" i="37"/>
  <c r="AN12" i="57"/>
  <c r="AI12" i="57"/>
  <c r="AR12" i="75"/>
  <c r="AI12" i="16"/>
  <c r="AN12" i="16"/>
  <c r="Y13" i="70"/>
  <c r="X13" i="70"/>
  <c r="AH12" i="86"/>
  <c r="AQ12" i="86" s="1"/>
  <c r="Z12" i="91"/>
  <c r="Y12" i="91"/>
  <c r="X12" i="91"/>
  <c r="K23" i="8"/>
  <c r="Z12" i="94"/>
  <c r="Z12" i="63"/>
  <c r="AI12" i="73"/>
  <c r="AN12" i="73"/>
  <c r="AR11" i="4"/>
  <c r="AG11" i="30"/>
  <c r="AP11" i="30" s="1"/>
  <c r="AF11" i="30"/>
  <c r="AO11" i="30" s="1"/>
  <c r="AE11" i="30"/>
  <c r="W12" i="30"/>
  <c r="Z13" i="21"/>
  <c r="AI11" i="26"/>
  <c r="AN11" i="26"/>
  <c r="AR11" i="60"/>
  <c r="AN12" i="19"/>
  <c r="AI12" i="19"/>
  <c r="AR11" i="87"/>
  <c r="Z13" i="92"/>
  <c r="Y13" i="8"/>
  <c r="X13" i="8"/>
  <c r="AI13" i="20"/>
  <c r="AN13" i="20"/>
  <c r="Z12" i="14"/>
  <c r="X12" i="14"/>
  <c r="Y12" i="14"/>
  <c r="AR11" i="25"/>
  <c r="AR12" i="92"/>
  <c r="AH13" i="17"/>
  <c r="AQ13" i="17" s="1"/>
  <c r="X13" i="95"/>
  <c r="Y13" i="95"/>
  <c r="K23" i="52"/>
  <c r="AH13" i="5"/>
  <c r="AQ13" i="5" s="1"/>
  <c r="AI11" i="9"/>
  <c r="AN11" i="9"/>
  <c r="AI11" i="54"/>
  <c r="AN11" i="54"/>
  <c r="AI12" i="82"/>
  <c r="AN12" i="82"/>
  <c r="AN12" i="47"/>
  <c r="AI12" i="47"/>
  <c r="AI12" i="59"/>
  <c r="AN12" i="59"/>
  <c r="X13" i="90"/>
  <c r="Y13" i="90"/>
  <c r="Y13" i="61"/>
  <c r="X13" i="61"/>
  <c r="AI12" i="34"/>
  <c r="AN12" i="34"/>
  <c r="AI12" i="12"/>
  <c r="AN12" i="12"/>
  <c r="AH13" i="50"/>
  <c r="AQ13" i="50" s="1"/>
  <c r="AR11" i="32"/>
  <c r="Z12" i="36"/>
  <c r="X12" i="36"/>
  <c r="Y12" i="36"/>
  <c r="AH11" i="48"/>
  <c r="AQ11" i="48" s="1"/>
  <c r="AG12" i="87"/>
  <c r="AP12" i="87" s="1"/>
  <c r="AF12" i="87"/>
  <c r="AO12" i="87" s="1"/>
  <c r="AE12" i="87"/>
  <c r="W13" i="87"/>
  <c r="AR12" i="76"/>
  <c r="AH12" i="13"/>
  <c r="AQ12" i="13" s="1"/>
  <c r="AG12" i="40"/>
  <c r="AP12" i="40" s="1"/>
  <c r="AE12" i="40"/>
  <c r="W13" i="40"/>
  <c r="AF12" i="40"/>
  <c r="AO12" i="40" s="1"/>
  <c r="Z13" i="64"/>
  <c r="Y13" i="64"/>
  <c r="X13" i="64"/>
  <c r="AR12" i="18"/>
  <c r="K23" i="3"/>
  <c r="X13" i="16"/>
  <c r="Y13" i="16"/>
  <c r="AN11" i="91"/>
  <c r="AI11" i="91"/>
  <c r="Z12" i="28"/>
  <c r="Y12" i="28"/>
  <c r="X12" i="28"/>
  <c r="W12" i="56"/>
  <c r="AF11" i="56"/>
  <c r="AO11" i="56" s="1"/>
  <c r="AG11" i="56"/>
  <c r="AP11" i="56" s="1"/>
  <c r="AE11" i="56"/>
  <c r="AH12" i="67"/>
  <c r="AQ12" i="67" s="1"/>
  <c r="AH12" i="32"/>
  <c r="AQ12" i="32" s="1"/>
  <c r="AR11" i="58"/>
  <c r="AI12" i="10"/>
  <c r="AN12" i="10"/>
  <c r="AE13" i="75"/>
  <c r="W14" i="75"/>
  <c r="AG13" i="75"/>
  <c r="AP13" i="75" s="1"/>
  <c r="AF13" i="75"/>
  <c r="AO13" i="75" s="1"/>
  <c r="AH12" i="96"/>
  <c r="AQ12" i="96" s="1"/>
  <c r="Z13" i="19"/>
  <c r="X13" i="19"/>
  <c r="Y13" i="19"/>
  <c r="X14" i="20"/>
  <c r="Y14" i="20"/>
  <c r="AH12" i="15"/>
  <c r="AQ12" i="15" s="1"/>
  <c r="AR11" i="63"/>
  <c r="AR12" i="89"/>
  <c r="Y13" i="27"/>
  <c r="X13" i="27"/>
  <c r="AI12" i="1"/>
  <c r="AN12" i="1"/>
  <c r="Z13" i="12"/>
  <c r="X13" i="12"/>
  <c r="Y13" i="12"/>
  <c r="Z13" i="62"/>
  <c r="Y13" i="62"/>
  <c r="X13" i="62"/>
  <c r="K23" i="4"/>
  <c r="AF13" i="89"/>
  <c r="AO13" i="89" s="1"/>
  <c r="AE13" i="89"/>
  <c r="W14" i="89"/>
  <c r="AG13" i="89"/>
  <c r="AP13" i="89" s="1"/>
  <c r="AR12" i="84"/>
  <c r="K23" i="71"/>
  <c r="AR11" i="40"/>
  <c r="K23" i="67"/>
  <c r="AH12" i="53"/>
  <c r="AQ12" i="53" s="1"/>
  <c r="Z12" i="13"/>
  <c r="K23" i="11"/>
  <c r="AN12" i="11"/>
  <c r="AI12" i="11"/>
  <c r="K23" i="56"/>
  <c r="AH13" i="89"/>
  <c r="AQ13" i="89" s="1"/>
  <c r="AR12" i="31"/>
  <c r="AI11" i="93"/>
  <c r="AN11" i="93"/>
  <c r="Y13" i="78"/>
  <c r="X13" i="78"/>
  <c r="AI11" i="28"/>
  <c r="AN11" i="28"/>
  <c r="Z12" i="32"/>
  <c r="AH12" i="68"/>
  <c r="AQ12" i="68" s="1"/>
  <c r="AE12" i="81"/>
  <c r="AG12" i="81"/>
  <c r="AP12" i="81" s="1"/>
  <c r="AF12" i="81"/>
  <c r="AO12" i="81" s="1"/>
  <c r="W13" i="81"/>
  <c r="Z12" i="26"/>
  <c r="X12" i="26"/>
  <c r="Y12" i="26"/>
  <c r="Y13" i="10"/>
  <c r="Z13" i="10" s="1"/>
  <c r="X13" i="10"/>
  <c r="Z12" i="96"/>
  <c r="Z12" i="80"/>
  <c r="Y12" i="80"/>
  <c r="X12" i="80"/>
  <c r="AH11" i="49"/>
  <c r="AQ11" i="49" s="1"/>
  <c r="AH12" i="6"/>
  <c r="AQ12" i="6" s="1"/>
  <c r="Z13" i="17"/>
  <c r="AH12" i="66"/>
  <c r="AQ12" i="66" s="1"/>
  <c r="Z13" i="5"/>
  <c r="Z13" i="77"/>
  <c r="X13" i="77"/>
  <c r="Y13" i="77"/>
  <c r="Z12" i="9"/>
  <c r="Y12" i="9"/>
  <c r="X12" i="9"/>
  <c r="AI12" i="72"/>
  <c r="AN12" i="72"/>
  <c r="X12" i="54"/>
  <c r="Y12" i="54"/>
  <c r="AI11" i="22"/>
  <c r="AN11" i="22"/>
  <c r="Y13" i="47"/>
  <c r="X13" i="47"/>
  <c r="Y13" i="1"/>
  <c r="X13" i="1"/>
  <c r="X12" i="88"/>
  <c r="Y12" i="88"/>
  <c r="Y13" i="44"/>
  <c r="X13" i="44"/>
  <c r="AR12" i="38"/>
  <c r="AH13" i="31"/>
  <c r="AQ13" i="31" s="1"/>
  <c r="W14" i="18"/>
  <c r="AE13" i="18"/>
  <c r="AG13" i="18"/>
  <c r="AP13" i="18" s="1"/>
  <c r="AF13" i="18"/>
  <c r="AO13" i="18" s="1"/>
  <c r="AR11" i="3"/>
  <c r="AH12" i="39"/>
  <c r="AQ12" i="39" s="1"/>
  <c r="Z13" i="46"/>
  <c r="Y13" i="46"/>
  <c r="X13" i="46"/>
  <c r="AR11" i="6"/>
  <c r="X12" i="41"/>
  <c r="Z12" i="41" s="1"/>
  <c r="Y12" i="41"/>
  <c r="Z13" i="45"/>
  <c r="X13" i="45"/>
  <c r="Y13" i="45"/>
  <c r="AN11" i="42"/>
  <c r="AI11" i="42"/>
  <c r="AH13" i="38"/>
  <c r="AQ13" i="38" s="1"/>
  <c r="Z12" i="93"/>
  <c r="X12" i="93"/>
  <c r="Y12" i="93"/>
  <c r="AH12" i="58"/>
  <c r="AQ12" i="58" s="1"/>
  <c r="K23" i="24"/>
  <c r="K23" i="16"/>
  <c r="K23" i="12"/>
  <c r="K23" i="68"/>
  <c r="AH12" i="60"/>
  <c r="AQ12" i="60" s="1"/>
  <c r="AI12" i="46"/>
  <c r="AN12" i="46"/>
  <c r="K23" i="2"/>
  <c r="Z12" i="53"/>
  <c r="AH12" i="52"/>
  <c r="AQ12" i="52" s="1"/>
  <c r="AN12" i="62"/>
  <c r="AI12" i="62"/>
  <c r="Y13" i="11"/>
  <c r="X13" i="11"/>
  <c r="AH13" i="71"/>
  <c r="AQ13" i="71" s="1"/>
  <c r="AR10" i="48"/>
  <c r="AR11" i="13"/>
  <c r="AI12" i="45"/>
  <c r="AN12" i="45"/>
  <c r="AH13" i="76"/>
  <c r="AQ13" i="76" s="1"/>
  <c r="Z13" i="38"/>
  <c r="AH13" i="84"/>
  <c r="AQ13" i="84" s="1"/>
  <c r="AI12" i="78"/>
  <c r="AN12" i="78"/>
  <c r="AE11" i="35"/>
  <c r="W12" i="35"/>
  <c r="AG11" i="35"/>
  <c r="AP11" i="35" s="1"/>
  <c r="AF11" i="35"/>
  <c r="AO11" i="35" s="1"/>
  <c r="AR11" i="86"/>
  <c r="Z13" i="73"/>
  <c r="Y13" i="73"/>
  <c r="X13" i="73"/>
  <c r="Z12" i="68"/>
  <c r="AG12" i="7"/>
  <c r="AP12" i="7" s="1"/>
  <c r="AF12" i="7"/>
  <c r="AO12" i="7" s="1"/>
  <c r="W13" i="7"/>
  <c r="AE12" i="7"/>
  <c r="K23" i="15"/>
  <c r="K23" i="60"/>
  <c r="AR11" i="94"/>
  <c r="AH13" i="69"/>
  <c r="AQ13" i="69" s="1"/>
  <c r="AN11" i="80"/>
  <c r="AI11" i="80"/>
  <c r="Z12" i="6"/>
  <c r="AH12" i="43"/>
  <c r="AQ12" i="43" s="1"/>
  <c r="Z12" i="15"/>
  <c r="K23" i="19"/>
  <c r="Z12" i="66"/>
  <c r="AR11" i="67"/>
  <c r="Y13" i="33"/>
  <c r="Z13" i="33" s="1"/>
  <c r="X13" i="33"/>
  <c r="AI12" i="27"/>
  <c r="AN12" i="27"/>
  <c r="AI12" i="90"/>
  <c r="AN12" i="90"/>
  <c r="AN12" i="44"/>
  <c r="AI12" i="44"/>
  <c r="W14" i="10" l="1"/>
  <c r="AE13" i="10"/>
  <c r="AG13" i="10"/>
  <c r="AP13" i="10" s="1"/>
  <c r="AF13" i="10"/>
  <c r="AO13" i="10" s="1"/>
  <c r="AF12" i="37"/>
  <c r="AO12" i="37" s="1"/>
  <c r="AE12" i="37"/>
  <c r="W13" i="37"/>
  <c r="AG12" i="37"/>
  <c r="AP12" i="37" s="1"/>
  <c r="W13" i="41"/>
  <c r="AE12" i="41"/>
  <c r="AG12" i="41"/>
  <c r="AP12" i="41" s="1"/>
  <c r="AF12" i="41"/>
  <c r="AO12" i="41" s="1"/>
  <c r="AG13" i="33"/>
  <c r="AP13" i="33" s="1"/>
  <c r="AF13" i="33"/>
  <c r="AO13" i="33" s="1"/>
  <c r="AE13" i="33"/>
  <c r="W14" i="33"/>
  <c r="AG13" i="57"/>
  <c r="AP13" i="57" s="1"/>
  <c r="AF13" i="57"/>
  <c r="AO13" i="57" s="1"/>
  <c r="AE13" i="57"/>
  <c r="W14" i="57"/>
  <c r="AH13" i="47"/>
  <c r="AQ13" i="47" s="1"/>
  <c r="AH12" i="54"/>
  <c r="AQ12" i="54" s="1"/>
  <c r="AG12" i="9"/>
  <c r="AP12" i="9" s="1"/>
  <c r="AF12" i="9"/>
  <c r="AO12" i="9" s="1"/>
  <c r="W13" i="9"/>
  <c r="AE12" i="9"/>
  <c r="AR11" i="28"/>
  <c r="AR12" i="11"/>
  <c r="AI13" i="89"/>
  <c r="AN13" i="89"/>
  <c r="AH13" i="27"/>
  <c r="AQ13" i="27" s="1"/>
  <c r="AG13" i="19"/>
  <c r="AP13" i="19" s="1"/>
  <c r="AF13" i="19"/>
  <c r="AO13" i="19" s="1"/>
  <c r="W14" i="19"/>
  <c r="AE13" i="19"/>
  <c r="AI13" i="75"/>
  <c r="AN13" i="75"/>
  <c r="AF12" i="28"/>
  <c r="AO12" i="28" s="1"/>
  <c r="AE12" i="28"/>
  <c r="W13" i="28"/>
  <c r="AG12" i="28"/>
  <c r="AP12" i="28" s="1"/>
  <c r="AN12" i="51"/>
  <c r="AI12" i="51"/>
  <c r="W13" i="42"/>
  <c r="AE12" i="42"/>
  <c r="AG12" i="42"/>
  <c r="AP12" i="42" s="1"/>
  <c r="AF12" i="42"/>
  <c r="AO12" i="42" s="1"/>
  <c r="AF13" i="59"/>
  <c r="AO13" i="59" s="1"/>
  <c r="AE13" i="59"/>
  <c r="W14" i="59"/>
  <c r="AG13" i="59"/>
  <c r="AP13" i="59" s="1"/>
  <c r="W14" i="72"/>
  <c r="AG13" i="72"/>
  <c r="AP13" i="72" s="1"/>
  <c r="AF13" i="72"/>
  <c r="AO13" i="72" s="1"/>
  <c r="AE13" i="72"/>
  <c r="AG12" i="25"/>
  <c r="AP12" i="25" s="1"/>
  <c r="AF12" i="25"/>
  <c r="AO12" i="25" s="1"/>
  <c r="AE12" i="25"/>
  <c r="W13" i="25"/>
  <c r="AI12" i="23"/>
  <c r="AN12" i="23"/>
  <c r="AI13" i="83"/>
  <c r="AN13" i="83"/>
  <c r="AF13" i="82"/>
  <c r="AO13" i="82" s="1"/>
  <c r="AE13" i="82"/>
  <c r="AG13" i="82"/>
  <c r="AP13" i="82" s="1"/>
  <c r="W14" i="82"/>
  <c r="AR12" i="95"/>
  <c r="X13" i="43"/>
  <c r="Y13" i="43"/>
  <c r="X13" i="4"/>
  <c r="Y13" i="4"/>
  <c r="AN12" i="67"/>
  <c r="AI12" i="67"/>
  <c r="AI12" i="39"/>
  <c r="AN12" i="39"/>
  <c r="AN13" i="69"/>
  <c r="AI13" i="69"/>
  <c r="AI13" i="31"/>
  <c r="AN13" i="31"/>
  <c r="AR11" i="42"/>
  <c r="AE13" i="46"/>
  <c r="W14" i="46"/>
  <c r="AG13" i="46"/>
  <c r="AP13" i="46" s="1"/>
  <c r="AF13" i="46"/>
  <c r="AO13" i="46" s="1"/>
  <c r="AI13" i="18"/>
  <c r="AN13" i="18"/>
  <c r="W13" i="32"/>
  <c r="AE12" i="32"/>
  <c r="AG12" i="32"/>
  <c r="AP12" i="32" s="1"/>
  <c r="AF12" i="32"/>
  <c r="AO12" i="32" s="1"/>
  <c r="AG13" i="62"/>
  <c r="AP13" i="62" s="1"/>
  <c r="AF13" i="62"/>
  <c r="AO13" i="62" s="1"/>
  <c r="W14" i="62"/>
  <c r="AE13" i="62"/>
  <c r="AH14" i="20"/>
  <c r="AQ14" i="20" s="1"/>
  <c r="AI11" i="56"/>
  <c r="AN11" i="56"/>
  <c r="AG13" i="64"/>
  <c r="AP13" i="64" s="1"/>
  <c r="AF13" i="64"/>
  <c r="AO13" i="64" s="1"/>
  <c r="W14" i="64"/>
  <c r="AE13" i="64"/>
  <c r="W13" i="36"/>
  <c r="AG12" i="36"/>
  <c r="AP12" i="36" s="1"/>
  <c r="AF12" i="36"/>
  <c r="AO12" i="36" s="1"/>
  <c r="AE12" i="36"/>
  <c r="AR12" i="12"/>
  <c r="AR11" i="9"/>
  <c r="AH13" i="95"/>
  <c r="AQ13" i="95" s="1"/>
  <c r="AG12" i="14"/>
  <c r="AP12" i="14" s="1"/>
  <c r="AF12" i="14"/>
  <c r="AO12" i="14" s="1"/>
  <c r="W13" i="14"/>
  <c r="AE12" i="14"/>
  <c r="AG13" i="92"/>
  <c r="AP13" i="92" s="1"/>
  <c r="AF13" i="92"/>
  <c r="AO13" i="92" s="1"/>
  <c r="W14" i="92"/>
  <c r="AE13" i="92"/>
  <c r="AR12" i="27"/>
  <c r="AE12" i="68"/>
  <c r="AG12" i="68"/>
  <c r="AP12" i="68" s="1"/>
  <c r="W13" i="68"/>
  <c r="AF12" i="68"/>
  <c r="AO12" i="68" s="1"/>
  <c r="AR12" i="78"/>
  <c r="W14" i="38"/>
  <c r="AG13" i="38"/>
  <c r="AP13" i="38" s="1"/>
  <c r="AF13" i="38"/>
  <c r="AO13" i="38" s="1"/>
  <c r="AE13" i="38"/>
  <c r="Y14" i="18"/>
  <c r="X14" i="18"/>
  <c r="AH12" i="88"/>
  <c r="AQ12" i="88" s="1"/>
  <c r="Z12" i="54"/>
  <c r="AG13" i="17"/>
  <c r="AP13" i="17" s="1"/>
  <c r="AF13" i="17"/>
  <c r="AO13" i="17" s="1"/>
  <c r="W14" i="17"/>
  <c r="AE13" i="17"/>
  <c r="AH12" i="80"/>
  <c r="AQ12" i="80" s="1"/>
  <c r="AH13" i="78"/>
  <c r="AQ13" i="78" s="1"/>
  <c r="Z14" i="20"/>
  <c r="AR11" i="91"/>
  <c r="X13" i="87"/>
  <c r="Y13" i="87"/>
  <c r="AH13" i="90"/>
  <c r="AQ13" i="90" s="1"/>
  <c r="Z13" i="95"/>
  <c r="Y12" i="30"/>
  <c r="Z12" i="30" s="1"/>
  <c r="X12" i="30"/>
  <c r="AH12" i="91"/>
  <c r="AQ12" i="91" s="1"/>
  <c r="AR12" i="16"/>
  <c r="AR11" i="37"/>
  <c r="AR12" i="64"/>
  <c r="X13" i="51"/>
  <c r="Y13" i="51"/>
  <c r="AR12" i="61"/>
  <c r="AG12" i="3"/>
  <c r="AP12" i="3" s="1"/>
  <c r="AF12" i="3"/>
  <c r="AO12" i="3" s="1"/>
  <c r="W13" i="3"/>
  <c r="AE12" i="3"/>
  <c r="AI12" i="65"/>
  <c r="AN12" i="65"/>
  <c r="W12" i="85"/>
  <c r="AG11" i="85"/>
  <c r="AP11" i="85" s="1"/>
  <c r="AF11" i="85"/>
  <c r="AO11" i="85" s="1"/>
  <c r="AE11" i="85"/>
  <c r="AR11" i="36"/>
  <c r="AR11" i="41"/>
  <c r="Y13" i="23"/>
  <c r="Z13" i="23" s="1"/>
  <c r="X13" i="23"/>
  <c r="AR12" i="2"/>
  <c r="Y13" i="79"/>
  <c r="X13" i="79"/>
  <c r="AI12" i="55"/>
  <c r="AN12" i="55"/>
  <c r="Z14" i="84"/>
  <c r="X14" i="84"/>
  <c r="Y14" i="84"/>
  <c r="Z13" i="67"/>
  <c r="Y13" i="67"/>
  <c r="X13" i="67"/>
  <c r="AI12" i="29"/>
  <c r="AN12" i="29"/>
  <c r="Y14" i="69"/>
  <c r="Z14" i="69" s="1"/>
  <c r="X14" i="69"/>
  <c r="AR12" i="62"/>
  <c r="AH12" i="41"/>
  <c r="AQ12" i="41" s="1"/>
  <c r="AR12" i="44"/>
  <c r="AH13" i="33"/>
  <c r="AQ13" i="33" s="1"/>
  <c r="AG12" i="15"/>
  <c r="AP12" i="15" s="1"/>
  <c r="AF12" i="15"/>
  <c r="AO12" i="15" s="1"/>
  <c r="W13" i="15"/>
  <c r="AE12" i="15"/>
  <c r="AG12" i="6"/>
  <c r="AP12" i="6" s="1"/>
  <c r="AF12" i="6"/>
  <c r="AO12" i="6" s="1"/>
  <c r="W13" i="6"/>
  <c r="AE12" i="6"/>
  <c r="AH13" i="73"/>
  <c r="AQ13" i="73" s="1"/>
  <c r="AR12" i="45"/>
  <c r="AR12" i="46"/>
  <c r="Z12" i="88"/>
  <c r="Z13" i="47"/>
  <c r="AH13" i="77"/>
  <c r="AQ13" i="77" s="1"/>
  <c r="Z13" i="78"/>
  <c r="AH13" i="12"/>
  <c r="AQ13" i="12" s="1"/>
  <c r="Z13" i="27"/>
  <c r="AR12" i="10"/>
  <c r="X13" i="40"/>
  <c r="Y13" i="40"/>
  <c r="Z13" i="40" s="1"/>
  <c r="AN12" i="87"/>
  <c r="AI12" i="87"/>
  <c r="AR12" i="34"/>
  <c r="Z13" i="90"/>
  <c r="AR12" i="82"/>
  <c r="AR13" i="20"/>
  <c r="AR11" i="26"/>
  <c r="AN11" i="30"/>
  <c r="AI11" i="30"/>
  <c r="AR12" i="73"/>
  <c r="AR11" i="88"/>
  <c r="AH13" i="2"/>
  <c r="AQ13" i="2" s="1"/>
  <c r="X13" i="65"/>
  <c r="Y13" i="65"/>
  <c r="Z13" i="65" s="1"/>
  <c r="AH12" i="37"/>
  <c r="AQ12" i="37" s="1"/>
  <c r="AH12" i="22"/>
  <c r="AQ12" i="22" s="1"/>
  <c r="AI12" i="43"/>
  <c r="AN12" i="43"/>
  <c r="AR11" i="14"/>
  <c r="Y12" i="48"/>
  <c r="X12" i="48"/>
  <c r="AN12" i="52"/>
  <c r="AI12" i="52"/>
  <c r="AF12" i="66"/>
  <c r="AO12" i="66" s="1"/>
  <c r="W13" i="66"/>
  <c r="AE12" i="66"/>
  <c r="AG12" i="66"/>
  <c r="AP12" i="66" s="1"/>
  <c r="AR11" i="80"/>
  <c r="AI12" i="7"/>
  <c r="AN12" i="7"/>
  <c r="AH13" i="11"/>
  <c r="AQ13" i="11" s="1"/>
  <c r="AH13" i="45"/>
  <c r="AQ13" i="45" s="1"/>
  <c r="AH13" i="44"/>
  <c r="AQ13" i="44" s="1"/>
  <c r="AH13" i="1"/>
  <c r="AQ13" i="1" s="1"/>
  <c r="AR12" i="72"/>
  <c r="AG13" i="77"/>
  <c r="AP13" i="77" s="1"/>
  <c r="AF13" i="77"/>
  <c r="AO13" i="77" s="1"/>
  <c r="AE13" i="77"/>
  <c r="W14" i="77"/>
  <c r="W13" i="80"/>
  <c r="AG12" i="80"/>
  <c r="AP12" i="80" s="1"/>
  <c r="AF12" i="80"/>
  <c r="AO12" i="80" s="1"/>
  <c r="AE12" i="80"/>
  <c r="AH12" i="26"/>
  <c r="AQ12" i="26" s="1"/>
  <c r="AN12" i="81"/>
  <c r="AI12" i="81"/>
  <c r="AG13" i="12"/>
  <c r="AP13" i="12" s="1"/>
  <c r="AF13" i="12"/>
  <c r="AO13" i="12" s="1"/>
  <c r="W14" i="12"/>
  <c r="AE13" i="12"/>
  <c r="Y12" i="56"/>
  <c r="Z12" i="56" s="1"/>
  <c r="X12" i="56"/>
  <c r="AH13" i="61"/>
  <c r="AQ13" i="61" s="1"/>
  <c r="AH13" i="8"/>
  <c r="AQ13" i="8" s="1"/>
  <c r="AR12" i="19"/>
  <c r="AF13" i="21"/>
  <c r="AO13" i="21" s="1"/>
  <c r="W14" i="21"/>
  <c r="AE13" i="21"/>
  <c r="AG13" i="21"/>
  <c r="AP13" i="21" s="1"/>
  <c r="AG12" i="63"/>
  <c r="AP12" i="63" s="1"/>
  <c r="AF12" i="63"/>
  <c r="AO12" i="63" s="1"/>
  <c r="W13" i="63"/>
  <c r="AE12" i="63"/>
  <c r="W13" i="91"/>
  <c r="AG12" i="91"/>
  <c r="AP12" i="91" s="1"/>
  <c r="AF12" i="91"/>
  <c r="AO12" i="91" s="1"/>
  <c r="AE12" i="91"/>
  <c r="AH13" i="70"/>
  <c r="AQ13" i="70" s="1"/>
  <c r="AH13" i="34"/>
  <c r="AQ13" i="34" s="1"/>
  <c r="W14" i="2"/>
  <c r="AE13" i="2"/>
  <c r="AG13" i="2"/>
  <c r="AP13" i="2" s="1"/>
  <c r="AF13" i="2"/>
  <c r="AO13" i="2" s="1"/>
  <c r="AR12" i="77"/>
  <c r="AH12" i="74"/>
  <c r="AQ12" i="74" s="1"/>
  <c r="AI11" i="49"/>
  <c r="AN11" i="49"/>
  <c r="AG12" i="22"/>
  <c r="AP12" i="22" s="1"/>
  <c r="AF12" i="22"/>
  <c r="AO12" i="22" s="1"/>
  <c r="W13" i="22"/>
  <c r="AE12" i="22"/>
  <c r="AI11" i="48"/>
  <c r="AN11" i="48"/>
  <c r="Y13" i="52"/>
  <c r="Z13" i="52" s="1"/>
  <c r="X13" i="52"/>
  <c r="AE13" i="73"/>
  <c r="AG13" i="73"/>
  <c r="AP13" i="73" s="1"/>
  <c r="AF13" i="73"/>
  <c r="AO13" i="73" s="1"/>
  <c r="W14" i="73"/>
  <c r="Y12" i="35"/>
  <c r="Z12" i="35" s="1"/>
  <c r="X12" i="35"/>
  <c r="AG12" i="53"/>
  <c r="AP12" i="53" s="1"/>
  <c r="AF12" i="53"/>
  <c r="AO12" i="53" s="1"/>
  <c r="W13" i="53"/>
  <c r="AE12" i="53"/>
  <c r="AH13" i="46"/>
  <c r="AQ13" i="46" s="1"/>
  <c r="AF12" i="13"/>
  <c r="AO12" i="13" s="1"/>
  <c r="W13" i="13"/>
  <c r="AE12" i="13"/>
  <c r="AG12" i="13"/>
  <c r="AP12" i="13" s="1"/>
  <c r="AH13" i="62"/>
  <c r="AQ13" i="62" s="1"/>
  <c r="AH12" i="28"/>
  <c r="AQ12" i="28" s="1"/>
  <c r="AH13" i="16"/>
  <c r="AQ13" i="16" s="1"/>
  <c r="AH13" i="64"/>
  <c r="AQ13" i="64" s="1"/>
  <c r="AN12" i="40"/>
  <c r="AI12" i="40"/>
  <c r="AR12" i="59"/>
  <c r="AR11" i="54"/>
  <c r="W13" i="94"/>
  <c r="AF12" i="94"/>
  <c r="AO12" i="94" s="1"/>
  <c r="AG12" i="94"/>
  <c r="AP12" i="94" s="1"/>
  <c r="AE12" i="94"/>
  <c r="AR12" i="57"/>
  <c r="AR11" i="74"/>
  <c r="AH13" i="59"/>
  <c r="AQ13" i="59" s="1"/>
  <c r="AR12" i="70"/>
  <c r="Z12" i="49"/>
  <c r="Y12" i="49"/>
  <c r="X12" i="49"/>
  <c r="Z13" i="60"/>
  <c r="X13" i="60"/>
  <c r="Y13" i="60"/>
  <c r="AH13" i="82"/>
  <c r="AQ13" i="82" s="1"/>
  <c r="AI12" i="79"/>
  <c r="AN12" i="79"/>
  <c r="X13" i="55"/>
  <c r="Y13" i="55"/>
  <c r="Z13" i="55" s="1"/>
  <c r="X14" i="76"/>
  <c r="Y14" i="76"/>
  <c r="AN12" i="58"/>
  <c r="AI12" i="58"/>
  <c r="AI13" i="50"/>
  <c r="AN13" i="50"/>
  <c r="Y13" i="86"/>
  <c r="Z13" i="86"/>
  <c r="X13" i="86"/>
  <c r="X14" i="71"/>
  <c r="Y14" i="71"/>
  <c r="X13" i="39"/>
  <c r="Y13" i="39"/>
  <c r="W13" i="93"/>
  <c r="AG12" i="93"/>
  <c r="AP12" i="93" s="1"/>
  <c r="AF12" i="93"/>
  <c r="AO12" i="93" s="1"/>
  <c r="AE12" i="93"/>
  <c r="Y13" i="7"/>
  <c r="X13" i="7"/>
  <c r="AF13" i="45"/>
  <c r="AO13" i="45" s="1"/>
  <c r="AE13" i="45"/>
  <c r="W14" i="45"/>
  <c r="AG13" i="45"/>
  <c r="AP13" i="45" s="1"/>
  <c r="AR11" i="22"/>
  <c r="AH12" i="9"/>
  <c r="AQ12" i="9" s="1"/>
  <c r="AF13" i="5"/>
  <c r="AO13" i="5" s="1"/>
  <c r="W14" i="5"/>
  <c r="AE13" i="5"/>
  <c r="AG13" i="5"/>
  <c r="AP13" i="5" s="1"/>
  <c r="AF12" i="96"/>
  <c r="AO12" i="96" s="1"/>
  <c r="AE12" i="96"/>
  <c r="W13" i="96"/>
  <c r="AG12" i="96"/>
  <c r="AP12" i="96" s="1"/>
  <c r="W13" i="26"/>
  <c r="AG12" i="26"/>
  <c r="AP12" i="26" s="1"/>
  <c r="AF12" i="26"/>
  <c r="AO12" i="26" s="1"/>
  <c r="AE12" i="26"/>
  <c r="AR12" i="90"/>
  <c r="AI11" i="35"/>
  <c r="AN11" i="35"/>
  <c r="Z13" i="11"/>
  <c r="AH12" i="93"/>
  <c r="AQ12" i="93" s="1"/>
  <c r="Z13" i="44"/>
  <c r="Z13" i="1"/>
  <c r="AH13" i="10"/>
  <c r="AQ13" i="10" s="1"/>
  <c r="X13" i="81"/>
  <c r="Y13" i="81"/>
  <c r="AR11" i="93"/>
  <c r="X14" i="89"/>
  <c r="Y14" i="89"/>
  <c r="AR12" i="1"/>
  <c r="AH13" i="19"/>
  <c r="AQ13" i="19" s="1"/>
  <c r="Y14" i="75"/>
  <c r="Z14" i="75"/>
  <c r="X14" i="75"/>
  <c r="Z13" i="16"/>
  <c r="AH12" i="36"/>
  <c r="AQ12" i="36" s="1"/>
  <c r="Z13" i="61"/>
  <c r="AR12" i="47"/>
  <c r="AH12" i="14"/>
  <c r="AQ12" i="14" s="1"/>
  <c r="Z13" i="8"/>
  <c r="Z13" i="70"/>
  <c r="AH12" i="42"/>
  <c r="AQ12" i="42" s="1"/>
  <c r="Z13" i="34"/>
  <c r="AH13" i="72"/>
  <c r="AQ13" i="72" s="1"/>
  <c r="AR12" i="8"/>
  <c r="AF12" i="24"/>
  <c r="AO12" i="24" s="1"/>
  <c r="W13" i="24"/>
  <c r="AE12" i="24"/>
  <c r="AG12" i="24"/>
  <c r="AP12" i="24" s="1"/>
  <c r="AH13" i="57"/>
  <c r="AQ13" i="57" s="1"/>
  <c r="Z12" i="74"/>
  <c r="AN12" i="60"/>
  <c r="AI12" i="60"/>
  <c r="X14" i="83"/>
  <c r="Y14" i="83"/>
  <c r="AR12" i="33"/>
  <c r="AN13" i="76"/>
  <c r="AI13" i="76"/>
  <c r="Z13" i="58"/>
  <c r="X13" i="58"/>
  <c r="Y13" i="58"/>
  <c r="AI12" i="4"/>
  <c r="AN12" i="4"/>
  <c r="Y14" i="50"/>
  <c r="X14" i="50"/>
  <c r="Z14" i="50" s="1"/>
  <c r="AN13" i="84"/>
  <c r="AI13" i="84"/>
  <c r="AN12" i="86"/>
  <c r="AI12" i="86"/>
  <c r="AN13" i="71"/>
  <c r="AI13" i="71"/>
  <c r="X13" i="29"/>
  <c r="Y13" i="29"/>
  <c r="X14" i="31"/>
  <c r="Y14" i="31"/>
  <c r="AF14" i="69" l="1"/>
  <c r="AO14" i="69" s="1"/>
  <c r="W15" i="69"/>
  <c r="AE14" i="69"/>
  <c r="AG14" i="69"/>
  <c r="AP14" i="69" s="1"/>
  <c r="AF14" i="50"/>
  <c r="AO14" i="50" s="1"/>
  <c r="W15" i="50"/>
  <c r="AE14" i="50"/>
  <c r="AG14" i="50"/>
  <c r="AP14" i="50" s="1"/>
  <c r="W13" i="56"/>
  <c r="AE12" i="56"/>
  <c r="AG12" i="56"/>
  <c r="AP12" i="56" s="1"/>
  <c r="AF12" i="56"/>
  <c r="AO12" i="56" s="1"/>
  <c r="W14" i="65"/>
  <c r="AE13" i="65"/>
  <c r="AG13" i="65"/>
  <c r="AP13" i="65" s="1"/>
  <c r="AF13" i="65"/>
  <c r="AO13" i="65" s="1"/>
  <c r="AG13" i="23"/>
  <c r="AP13" i="23" s="1"/>
  <c r="AF13" i="23"/>
  <c r="AO13" i="23" s="1"/>
  <c r="W14" i="23"/>
  <c r="AE13" i="23"/>
  <c r="W13" i="30"/>
  <c r="AG12" i="30"/>
  <c r="AP12" i="30" s="1"/>
  <c r="AF12" i="30"/>
  <c r="AO12" i="30" s="1"/>
  <c r="AE12" i="30"/>
  <c r="W14" i="55"/>
  <c r="AG13" i="55"/>
  <c r="AP13" i="55" s="1"/>
  <c r="AF13" i="55"/>
  <c r="AO13" i="55" s="1"/>
  <c r="AE13" i="55"/>
  <c r="AF12" i="35"/>
  <c r="AO12" i="35" s="1"/>
  <c r="AE12" i="35"/>
  <c r="W13" i="35"/>
  <c r="AG12" i="35"/>
  <c r="AP12" i="35" s="1"/>
  <c r="AG13" i="52"/>
  <c r="AP13" i="52" s="1"/>
  <c r="AF13" i="52"/>
  <c r="AO13" i="52" s="1"/>
  <c r="W14" i="52"/>
  <c r="AE13" i="52"/>
  <c r="W14" i="40"/>
  <c r="AG13" i="40"/>
  <c r="AP13" i="40" s="1"/>
  <c r="AF13" i="40"/>
  <c r="AO13" i="40" s="1"/>
  <c r="AE13" i="40"/>
  <c r="AH14" i="83"/>
  <c r="AQ14" i="83" s="1"/>
  <c r="Y13" i="24"/>
  <c r="X13" i="24"/>
  <c r="AI13" i="5"/>
  <c r="AN13" i="5"/>
  <c r="AH13" i="7"/>
  <c r="AQ13" i="7" s="1"/>
  <c r="AR13" i="50"/>
  <c r="AN12" i="63"/>
  <c r="AI12" i="63"/>
  <c r="Y14" i="21"/>
  <c r="Z14" i="21" s="1"/>
  <c r="X14" i="21"/>
  <c r="X14" i="12"/>
  <c r="Y14" i="12"/>
  <c r="AH13" i="79"/>
  <c r="AQ13" i="79" s="1"/>
  <c r="AI11" i="85"/>
  <c r="AN11" i="85"/>
  <c r="AR12" i="65"/>
  <c r="W13" i="54"/>
  <c r="AE12" i="54"/>
  <c r="AG12" i="54"/>
  <c r="AP12" i="54" s="1"/>
  <c r="AF12" i="54"/>
  <c r="AO12" i="54" s="1"/>
  <c r="AH14" i="18"/>
  <c r="AQ14" i="18" s="1"/>
  <c r="Z13" i="36"/>
  <c r="Y13" i="36"/>
  <c r="X13" i="36"/>
  <c r="AR11" i="56"/>
  <c r="AH13" i="4"/>
  <c r="AQ13" i="4" s="1"/>
  <c r="AR12" i="51"/>
  <c r="AI12" i="9"/>
  <c r="AN12" i="9"/>
  <c r="AN13" i="57"/>
  <c r="AI13" i="57"/>
  <c r="AN13" i="33"/>
  <c r="AI13" i="33"/>
  <c r="AH14" i="31"/>
  <c r="AQ14" i="31" s="1"/>
  <c r="W13" i="74"/>
  <c r="AG12" i="74"/>
  <c r="AP12" i="74" s="1"/>
  <c r="AF12" i="74"/>
  <c r="AO12" i="74" s="1"/>
  <c r="AE12" i="74"/>
  <c r="AH14" i="71"/>
  <c r="AQ14" i="71" s="1"/>
  <c r="AR11" i="48"/>
  <c r="X13" i="80"/>
  <c r="Y13" i="80"/>
  <c r="AR12" i="7"/>
  <c r="Y13" i="6"/>
  <c r="X13" i="6"/>
  <c r="AG13" i="67"/>
  <c r="AP13" i="67" s="1"/>
  <c r="AF13" i="67"/>
  <c r="AO13" i="67" s="1"/>
  <c r="W14" i="67"/>
  <c r="AE13" i="67"/>
  <c r="Z14" i="31"/>
  <c r="AR12" i="86"/>
  <c r="AR13" i="76"/>
  <c r="Z14" i="83"/>
  <c r="AG13" i="34"/>
  <c r="AP13" i="34" s="1"/>
  <c r="AF13" i="34"/>
  <c r="AO13" i="34" s="1"/>
  <c r="AE13" i="34"/>
  <c r="W14" i="34"/>
  <c r="AG13" i="70"/>
  <c r="AP13" i="70" s="1"/>
  <c r="AF13" i="70"/>
  <c r="AO13" i="70" s="1"/>
  <c r="W14" i="70"/>
  <c r="AE13" i="70"/>
  <c r="AF13" i="61"/>
  <c r="AO13" i="61" s="1"/>
  <c r="W14" i="61"/>
  <c r="AE13" i="61"/>
  <c r="AG13" i="61"/>
  <c r="AP13" i="61" s="1"/>
  <c r="AF13" i="16"/>
  <c r="AO13" i="16" s="1"/>
  <c r="W14" i="16"/>
  <c r="AE13" i="16"/>
  <c r="AG13" i="16"/>
  <c r="AP13" i="16" s="1"/>
  <c r="AG13" i="1"/>
  <c r="AP13" i="1" s="1"/>
  <c r="AF13" i="1"/>
  <c r="AO13" i="1" s="1"/>
  <c r="W14" i="1"/>
  <c r="AE13" i="1"/>
  <c r="AI12" i="26"/>
  <c r="AN12" i="26"/>
  <c r="Y14" i="5"/>
  <c r="X14" i="5"/>
  <c r="Y13" i="93"/>
  <c r="X13" i="93"/>
  <c r="Z14" i="71"/>
  <c r="AR12" i="58"/>
  <c r="AH13" i="55"/>
  <c r="AQ13" i="55" s="1"/>
  <c r="AH12" i="49"/>
  <c r="AQ12" i="49" s="1"/>
  <c r="AN12" i="22"/>
  <c r="AI12" i="22"/>
  <c r="AI12" i="91"/>
  <c r="AN12" i="91"/>
  <c r="Y13" i="63"/>
  <c r="Z13" i="63" s="1"/>
  <c r="X13" i="63"/>
  <c r="AR12" i="81"/>
  <c r="X14" i="77"/>
  <c r="Y14" i="77"/>
  <c r="AR12" i="52"/>
  <c r="AH13" i="65"/>
  <c r="AQ13" i="65" s="1"/>
  <c r="AE13" i="90"/>
  <c r="W14" i="90"/>
  <c r="AG13" i="90"/>
  <c r="AP13" i="90" s="1"/>
  <c r="AF13" i="90"/>
  <c r="AO13" i="90" s="1"/>
  <c r="AH13" i="40"/>
  <c r="AQ13" i="40" s="1"/>
  <c r="X14" i="38"/>
  <c r="Y14" i="38"/>
  <c r="AI12" i="68"/>
  <c r="AN12" i="68"/>
  <c r="AN12" i="14"/>
  <c r="AI12" i="14"/>
  <c r="AI13" i="64"/>
  <c r="AN13" i="64"/>
  <c r="X13" i="32"/>
  <c r="Y13" i="32"/>
  <c r="X14" i="46"/>
  <c r="Y14" i="46"/>
  <c r="Z13" i="4"/>
  <c r="Z14" i="82"/>
  <c r="Y14" i="82"/>
  <c r="X14" i="82"/>
  <c r="AR13" i="83"/>
  <c r="Y13" i="25"/>
  <c r="Z13" i="25" s="1"/>
  <c r="X13" i="25"/>
  <c r="AR13" i="89"/>
  <c r="Y13" i="9"/>
  <c r="X13" i="9"/>
  <c r="Y13" i="41"/>
  <c r="X13" i="41"/>
  <c r="AG13" i="60"/>
  <c r="AP13" i="60" s="1"/>
  <c r="W14" i="60"/>
  <c r="AF13" i="60"/>
  <c r="AO13" i="60" s="1"/>
  <c r="AE13" i="60"/>
  <c r="Y13" i="94"/>
  <c r="Z13" i="94" s="1"/>
  <c r="X13" i="94"/>
  <c r="AR11" i="49"/>
  <c r="AR12" i="60"/>
  <c r="AF13" i="8"/>
  <c r="AO13" i="8" s="1"/>
  <c r="W14" i="8"/>
  <c r="AE13" i="8"/>
  <c r="AG13" i="8"/>
  <c r="AP13" i="8" s="1"/>
  <c r="AH14" i="75"/>
  <c r="AQ14" i="75" s="1"/>
  <c r="W14" i="44"/>
  <c r="AG13" i="44"/>
  <c r="AP13" i="44" s="1"/>
  <c r="AF13" i="44"/>
  <c r="AO13" i="44" s="1"/>
  <c r="AE13" i="44"/>
  <c r="AG13" i="11"/>
  <c r="AP13" i="11" s="1"/>
  <c r="AF13" i="11"/>
  <c r="AO13" i="11" s="1"/>
  <c r="W14" i="11"/>
  <c r="AE13" i="11"/>
  <c r="Z13" i="96"/>
  <c r="Y13" i="96"/>
  <c r="X13" i="96"/>
  <c r="Z13" i="7"/>
  <c r="AH13" i="86"/>
  <c r="AQ13" i="86" s="1"/>
  <c r="AI12" i="94"/>
  <c r="AN12" i="94"/>
  <c r="AR12" i="40"/>
  <c r="AH12" i="35"/>
  <c r="AQ12" i="35" s="1"/>
  <c r="AH13" i="52"/>
  <c r="AQ13" i="52" s="1"/>
  <c r="Y13" i="22"/>
  <c r="Z13" i="22" s="1"/>
  <c r="X13" i="22"/>
  <c r="AH12" i="56"/>
  <c r="AQ12" i="56" s="1"/>
  <c r="AI12" i="80"/>
  <c r="AN12" i="80"/>
  <c r="AN13" i="77"/>
  <c r="AI13" i="77"/>
  <c r="AH14" i="84"/>
  <c r="AQ14" i="84" s="1"/>
  <c r="Z13" i="79"/>
  <c r="AG13" i="95"/>
  <c r="AP13" i="95" s="1"/>
  <c r="AF13" i="95"/>
  <c r="AO13" i="95" s="1"/>
  <c r="AE13" i="95"/>
  <c r="W14" i="95"/>
  <c r="AI13" i="17"/>
  <c r="AN13" i="17"/>
  <c r="Z14" i="18"/>
  <c r="AN13" i="92"/>
  <c r="AI13" i="92"/>
  <c r="Z13" i="14"/>
  <c r="X13" i="14"/>
  <c r="Y13" i="14"/>
  <c r="AI12" i="36"/>
  <c r="AN12" i="36"/>
  <c r="Y14" i="64"/>
  <c r="Z14" i="64" s="1"/>
  <c r="X14" i="64"/>
  <c r="AN13" i="46"/>
  <c r="AI13" i="46"/>
  <c r="AR12" i="39"/>
  <c r="AN12" i="25"/>
  <c r="AI12" i="25"/>
  <c r="X14" i="72"/>
  <c r="Y14" i="72"/>
  <c r="AR13" i="75"/>
  <c r="AI12" i="93"/>
  <c r="AN12" i="93"/>
  <c r="AH12" i="48"/>
  <c r="AQ12" i="48" s="1"/>
  <c r="AR12" i="43"/>
  <c r="AI12" i="15"/>
  <c r="AN12" i="15"/>
  <c r="AR12" i="29"/>
  <c r="AG14" i="84"/>
  <c r="AP14" i="84" s="1"/>
  <c r="AF14" i="84"/>
  <c r="AO14" i="84" s="1"/>
  <c r="AE14" i="84"/>
  <c r="W15" i="84"/>
  <c r="AN12" i="3"/>
  <c r="AI12" i="3"/>
  <c r="AH13" i="87"/>
  <c r="AQ13" i="87" s="1"/>
  <c r="AG14" i="20"/>
  <c r="AP14" i="20" s="1"/>
  <c r="AF14" i="20"/>
  <c r="AO14" i="20" s="1"/>
  <c r="W15" i="20"/>
  <c r="AE14" i="20"/>
  <c r="Y14" i="17"/>
  <c r="X14" i="17"/>
  <c r="AI13" i="38"/>
  <c r="AN13" i="38"/>
  <c r="AN13" i="62"/>
  <c r="AI13" i="62"/>
  <c r="AR13" i="18"/>
  <c r="AR12" i="67"/>
  <c r="AH13" i="43"/>
  <c r="AQ13" i="43" s="1"/>
  <c r="AI12" i="42"/>
  <c r="AN12" i="42"/>
  <c r="AN13" i="19"/>
  <c r="AI13" i="19"/>
  <c r="AI13" i="10"/>
  <c r="AN13" i="10"/>
  <c r="W14" i="58"/>
  <c r="AE13" i="58"/>
  <c r="AG13" i="58"/>
  <c r="AP13" i="58" s="1"/>
  <c r="AF13" i="58"/>
  <c r="AO13" i="58" s="1"/>
  <c r="AH13" i="29"/>
  <c r="AQ13" i="29" s="1"/>
  <c r="AR12" i="4"/>
  <c r="AG14" i="75"/>
  <c r="AP14" i="75" s="1"/>
  <c r="AF14" i="75"/>
  <c r="AO14" i="75" s="1"/>
  <c r="AE14" i="75"/>
  <c r="W15" i="75"/>
  <c r="AH13" i="81"/>
  <c r="AQ13" i="81" s="1"/>
  <c r="AI12" i="96"/>
  <c r="AN12" i="96"/>
  <c r="X14" i="45"/>
  <c r="Y14" i="45"/>
  <c r="W14" i="86"/>
  <c r="AG13" i="86"/>
  <c r="AP13" i="86" s="1"/>
  <c r="AF13" i="86"/>
  <c r="AO13" i="86" s="1"/>
  <c r="AE13" i="86"/>
  <c r="W13" i="49"/>
  <c r="AE12" i="49"/>
  <c r="AG12" i="49"/>
  <c r="AP12" i="49" s="1"/>
  <c r="AF12" i="49"/>
  <c r="AO12" i="49" s="1"/>
  <c r="Z13" i="29"/>
  <c r="AR11" i="35"/>
  <c r="AI13" i="45"/>
  <c r="AN13" i="45"/>
  <c r="AI13" i="2"/>
  <c r="AN13" i="2"/>
  <c r="AI12" i="66"/>
  <c r="AN12" i="66"/>
  <c r="AR12" i="87"/>
  <c r="AG13" i="78"/>
  <c r="AP13" i="78" s="1"/>
  <c r="AF13" i="78"/>
  <c r="AO13" i="78" s="1"/>
  <c r="AE13" i="78"/>
  <c r="W14" i="78"/>
  <c r="AF13" i="47"/>
  <c r="AO13" i="47" s="1"/>
  <c r="W14" i="47"/>
  <c r="AG13" i="47"/>
  <c r="AP13" i="47" s="1"/>
  <c r="AE13" i="47"/>
  <c r="X13" i="15"/>
  <c r="Y13" i="15"/>
  <c r="Z13" i="15" s="1"/>
  <c r="AH13" i="67"/>
  <c r="AQ13" i="67" s="1"/>
  <c r="Z12" i="85"/>
  <c r="X12" i="85"/>
  <c r="Y12" i="85"/>
  <c r="Z13" i="3"/>
  <c r="X13" i="3"/>
  <c r="Y13" i="3"/>
  <c r="AH13" i="51"/>
  <c r="AQ13" i="51" s="1"/>
  <c r="Z13" i="87"/>
  <c r="Z14" i="92"/>
  <c r="X14" i="92"/>
  <c r="Y14" i="92"/>
  <c r="Z14" i="62"/>
  <c r="X14" i="62"/>
  <c r="Y14" i="62"/>
  <c r="AR13" i="31"/>
  <c r="Z13" i="43"/>
  <c r="AI13" i="82"/>
  <c r="AN13" i="82"/>
  <c r="Y14" i="59"/>
  <c r="Z14" i="59" s="1"/>
  <c r="X14" i="59"/>
  <c r="X13" i="28"/>
  <c r="Y13" i="28"/>
  <c r="X14" i="19"/>
  <c r="Y14" i="19"/>
  <c r="X13" i="37"/>
  <c r="Y13" i="37"/>
  <c r="Y14" i="10"/>
  <c r="Z14" i="10" s="1"/>
  <c r="X14" i="10"/>
  <c r="AR13" i="84"/>
  <c r="AH13" i="39"/>
  <c r="AQ13" i="39" s="1"/>
  <c r="AN13" i="73"/>
  <c r="AI13" i="73"/>
  <c r="AH14" i="89"/>
  <c r="AQ14" i="89" s="1"/>
  <c r="Z13" i="81"/>
  <c r="Z13" i="39"/>
  <c r="AH14" i="76"/>
  <c r="AQ14" i="76" s="1"/>
  <c r="AR12" i="79"/>
  <c r="AI12" i="13"/>
  <c r="AN12" i="13"/>
  <c r="AI12" i="53"/>
  <c r="AN12" i="53"/>
  <c r="AR13" i="71"/>
  <c r="AH14" i="50"/>
  <c r="AQ14" i="50" s="1"/>
  <c r="AH13" i="58"/>
  <c r="AQ13" i="58" s="1"/>
  <c r="AI12" i="24"/>
  <c r="AN12" i="24"/>
  <c r="Z14" i="89"/>
  <c r="Y13" i="26"/>
  <c r="X13" i="26"/>
  <c r="Z13" i="26" s="1"/>
  <c r="Z14" i="76"/>
  <c r="AH13" i="60"/>
  <c r="AQ13" i="60" s="1"/>
  <c r="X13" i="13"/>
  <c r="Y13" i="13"/>
  <c r="Z13" i="13" s="1"/>
  <c r="X13" i="53"/>
  <c r="Y13" i="53"/>
  <c r="Y14" i="73"/>
  <c r="X14" i="73"/>
  <c r="Z14" i="73" s="1"/>
  <c r="Y14" i="2"/>
  <c r="X14" i="2"/>
  <c r="Y13" i="91"/>
  <c r="X13" i="91"/>
  <c r="Z13" i="91" s="1"/>
  <c r="AI13" i="21"/>
  <c r="AN13" i="21"/>
  <c r="AI13" i="12"/>
  <c r="AN13" i="12"/>
  <c r="X13" i="66"/>
  <c r="Y13" i="66"/>
  <c r="Z12" i="48"/>
  <c r="AR11" i="30"/>
  <c r="AE13" i="27"/>
  <c r="W14" i="27"/>
  <c r="AG13" i="27"/>
  <c r="AP13" i="27" s="1"/>
  <c r="AF13" i="27"/>
  <c r="AO13" i="27" s="1"/>
  <c r="AE12" i="88"/>
  <c r="W13" i="88"/>
  <c r="AG12" i="88"/>
  <c r="AP12" i="88" s="1"/>
  <c r="AF12" i="88"/>
  <c r="AO12" i="88" s="1"/>
  <c r="AN12" i="6"/>
  <c r="AI12" i="6"/>
  <c r="AH14" i="69"/>
  <c r="AQ14" i="69" s="1"/>
  <c r="AR12" i="55"/>
  <c r="AH13" i="23"/>
  <c r="AQ13" i="23" s="1"/>
  <c r="Z13" i="51"/>
  <c r="AH12" i="30"/>
  <c r="AQ12" i="30" s="1"/>
  <c r="Z13" i="68"/>
  <c r="X13" i="68"/>
  <c r="Y13" i="68"/>
  <c r="AI12" i="32"/>
  <c r="AN12" i="32"/>
  <c r="AR13" i="69"/>
  <c r="AR12" i="23"/>
  <c r="AI13" i="72"/>
  <c r="AN13" i="72"/>
  <c r="AI13" i="59"/>
  <c r="AN13" i="59"/>
  <c r="X13" i="42"/>
  <c r="Y13" i="42"/>
  <c r="AI12" i="28"/>
  <c r="AN12" i="28"/>
  <c r="Z14" i="57"/>
  <c r="Y14" i="57"/>
  <c r="X14" i="57"/>
  <c r="Z14" i="33"/>
  <c r="Y14" i="33"/>
  <c r="X14" i="33"/>
  <c r="AI12" i="41"/>
  <c r="AN12" i="41"/>
  <c r="AI12" i="37"/>
  <c r="AN12" i="37"/>
  <c r="AE13" i="91" l="1"/>
  <c r="W14" i="91"/>
  <c r="AG13" i="91"/>
  <c r="AP13" i="91" s="1"/>
  <c r="AF13" i="91"/>
  <c r="AO13" i="91" s="1"/>
  <c r="AF13" i="26"/>
  <c r="AO13" i="26" s="1"/>
  <c r="AE13" i="26"/>
  <c r="W14" i="26"/>
  <c r="AG13" i="26"/>
  <c r="AP13" i="26" s="1"/>
  <c r="AF14" i="59"/>
  <c r="AO14" i="59" s="1"/>
  <c r="AE14" i="59"/>
  <c r="W15" i="59"/>
  <c r="AG14" i="59"/>
  <c r="AP14" i="59" s="1"/>
  <c r="AG13" i="22"/>
  <c r="AP13" i="22" s="1"/>
  <c r="AF13" i="22"/>
  <c r="AO13" i="22" s="1"/>
  <c r="W14" i="22"/>
  <c r="AE13" i="22"/>
  <c r="AG13" i="15"/>
  <c r="AP13" i="15" s="1"/>
  <c r="AF13" i="15"/>
  <c r="AO13" i="15" s="1"/>
  <c r="W14" i="15"/>
  <c r="AE13" i="15"/>
  <c r="AG14" i="64"/>
  <c r="AP14" i="64" s="1"/>
  <c r="AF14" i="64"/>
  <c r="AO14" i="64" s="1"/>
  <c r="W15" i="64"/>
  <c r="AE14" i="64"/>
  <c r="AG13" i="63"/>
  <c r="AP13" i="63" s="1"/>
  <c r="AF13" i="63"/>
  <c r="AO13" i="63" s="1"/>
  <c r="W14" i="63"/>
  <c r="AE13" i="63"/>
  <c r="W14" i="25"/>
  <c r="AG13" i="25"/>
  <c r="AP13" i="25" s="1"/>
  <c r="AF13" i="25"/>
  <c r="AO13" i="25" s="1"/>
  <c r="AE13" i="25"/>
  <c r="AF14" i="21"/>
  <c r="AO14" i="21" s="1"/>
  <c r="W15" i="21"/>
  <c r="AE14" i="21"/>
  <c r="AG14" i="21"/>
  <c r="AP14" i="21" s="1"/>
  <c r="AF13" i="13"/>
  <c r="AO13" i="13" s="1"/>
  <c r="W14" i="13"/>
  <c r="AE13" i="13"/>
  <c r="AG13" i="13"/>
  <c r="AP13" i="13" s="1"/>
  <c r="AG14" i="73"/>
  <c r="AP14" i="73" s="1"/>
  <c r="AF14" i="73"/>
  <c r="AO14" i="73" s="1"/>
  <c r="W15" i="73"/>
  <c r="AE14" i="73"/>
  <c r="W15" i="10"/>
  <c r="AE14" i="10"/>
  <c r="AG14" i="10"/>
  <c r="AP14" i="10" s="1"/>
  <c r="AF14" i="10"/>
  <c r="AO14" i="10" s="1"/>
  <c r="AE13" i="94"/>
  <c r="W14" i="94"/>
  <c r="AF13" i="94"/>
  <c r="AO13" i="94" s="1"/>
  <c r="AG13" i="94"/>
  <c r="AP13" i="94" s="1"/>
  <c r="AE13" i="68"/>
  <c r="AG13" i="68"/>
  <c r="AP13" i="68" s="1"/>
  <c r="W14" i="68"/>
  <c r="AF13" i="68"/>
  <c r="AO13" i="68" s="1"/>
  <c r="W15" i="92"/>
  <c r="AE14" i="92"/>
  <c r="AG14" i="92"/>
  <c r="AP14" i="92" s="1"/>
  <c r="AF14" i="92"/>
  <c r="AO14" i="92" s="1"/>
  <c r="AG13" i="96"/>
  <c r="AP13" i="96" s="1"/>
  <c r="AF13" i="96"/>
  <c r="AO13" i="96" s="1"/>
  <c r="AE13" i="96"/>
  <c r="W14" i="96"/>
  <c r="AH13" i="41"/>
  <c r="AQ13" i="41" s="1"/>
  <c r="AH14" i="46"/>
  <c r="AQ14" i="46" s="1"/>
  <c r="AN13" i="90"/>
  <c r="AI13" i="90"/>
  <c r="AH14" i="5"/>
  <c r="AQ14" i="5" s="1"/>
  <c r="Z14" i="1"/>
  <c r="Y14" i="1"/>
  <c r="X14" i="1"/>
  <c r="Z14" i="70"/>
  <c r="Y14" i="70"/>
  <c r="X14" i="70"/>
  <c r="AH13" i="6"/>
  <c r="AQ13" i="6" s="1"/>
  <c r="AH13" i="80"/>
  <c r="AQ13" i="80" s="1"/>
  <c r="AI12" i="74"/>
  <c r="AN12" i="74"/>
  <c r="AR13" i="57"/>
  <c r="AE13" i="36"/>
  <c r="W14" i="36"/>
  <c r="AG13" i="36"/>
  <c r="AP13" i="36" s="1"/>
  <c r="AF13" i="36"/>
  <c r="AO13" i="36" s="1"/>
  <c r="AI12" i="54"/>
  <c r="AN12" i="54"/>
  <c r="AH14" i="12"/>
  <c r="AQ14" i="12" s="1"/>
  <c r="AR13" i="5"/>
  <c r="AG13" i="51"/>
  <c r="AP13" i="51" s="1"/>
  <c r="AF13" i="51"/>
  <c r="AO13" i="51" s="1"/>
  <c r="W14" i="51"/>
  <c r="AE13" i="51"/>
  <c r="AH13" i="66"/>
  <c r="AQ13" i="66" s="1"/>
  <c r="AH14" i="19"/>
  <c r="AQ14" i="19" s="1"/>
  <c r="AG13" i="3"/>
  <c r="AP13" i="3" s="1"/>
  <c r="AF13" i="3"/>
  <c r="AO13" i="3" s="1"/>
  <c r="W14" i="3"/>
  <c r="AE13" i="3"/>
  <c r="Y14" i="47"/>
  <c r="X14" i="47"/>
  <c r="Z14" i="47" s="1"/>
  <c r="AR13" i="2"/>
  <c r="AR13" i="10"/>
  <c r="AH14" i="17"/>
  <c r="AQ14" i="17" s="1"/>
  <c r="AR12" i="3"/>
  <c r="AH14" i="72"/>
  <c r="AQ14" i="72" s="1"/>
  <c r="AR13" i="46"/>
  <c r="AR12" i="36"/>
  <c r="W15" i="18"/>
  <c r="AE14" i="18"/>
  <c r="AG14" i="18"/>
  <c r="AP14" i="18" s="1"/>
  <c r="AF14" i="18"/>
  <c r="AO14" i="18" s="1"/>
  <c r="AH14" i="33"/>
  <c r="AQ14" i="33" s="1"/>
  <c r="AR13" i="59"/>
  <c r="AI13" i="27"/>
  <c r="AN13" i="27"/>
  <c r="Z13" i="66"/>
  <c r="AH13" i="13"/>
  <c r="AQ13" i="13" s="1"/>
  <c r="AE13" i="39"/>
  <c r="W14" i="39"/>
  <c r="AG13" i="39"/>
  <c r="AP13" i="39" s="1"/>
  <c r="AF13" i="39"/>
  <c r="AO13" i="39" s="1"/>
  <c r="Z14" i="19"/>
  <c r="W14" i="87"/>
  <c r="AG13" i="87"/>
  <c r="AP13" i="87" s="1"/>
  <c r="AF13" i="87"/>
  <c r="AO13" i="87" s="1"/>
  <c r="AE13" i="87"/>
  <c r="AH13" i="15"/>
  <c r="AQ13" i="15" s="1"/>
  <c r="AR12" i="96"/>
  <c r="AR13" i="19"/>
  <c r="Z14" i="72"/>
  <c r="AN13" i="11"/>
  <c r="AI13" i="11"/>
  <c r="AH14" i="82"/>
  <c r="AQ14" i="82" s="1"/>
  <c r="Z14" i="46"/>
  <c r="AR13" i="64"/>
  <c r="AH14" i="38"/>
  <c r="AQ14" i="38" s="1"/>
  <c r="AH14" i="77"/>
  <c r="AQ14" i="77" s="1"/>
  <c r="AG14" i="31"/>
  <c r="AP14" i="31" s="1"/>
  <c r="AF14" i="31"/>
  <c r="AO14" i="31" s="1"/>
  <c r="AE14" i="31"/>
  <c r="W15" i="31"/>
  <c r="Z13" i="80"/>
  <c r="X13" i="54"/>
  <c r="Y13" i="54"/>
  <c r="Z14" i="12"/>
  <c r="AH13" i="24"/>
  <c r="AQ13" i="24" s="1"/>
  <c r="Z14" i="40"/>
  <c r="Y14" i="40"/>
  <c r="X14" i="40"/>
  <c r="Z13" i="30"/>
  <c r="Y13" i="30"/>
  <c r="X13" i="30"/>
  <c r="AN12" i="56"/>
  <c r="AI12" i="56"/>
  <c r="X13" i="88"/>
  <c r="Y13" i="88"/>
  <c r="AR12" i="28"/>
  <c r="AR12" i="6"/>
  <c r="AI12" i="88"/>
  <c r="AN12" i="88"/>
  <c r="AG13" i="81"/>
  <c r="AP13" i="81" s="1"/>
  <c r="AF13" i="81"/>
  <c r="AO13" i="81" s="1"/>
  <c r="W14" i="81"/>
  <c r="AE13" i="81"/>
  <c r="AR13" i="73"/>
  <c r="AH14" i="62"/>
  <c r="AQ14" i="62" s="1"/>
  <c r="AH12" i="85"/>
  <c r="AQ12" i="85" s="1"/>
  <c r="AR13" i="45"/>
  <c r="AI12" i="49"/>
  <c r="AN12" i="49"/>
  <c r="Z14" i="86"/>
  <c r="Y14" i="86"/>
  <c r="X14" i="86"/>
  <c r="Z15" i="75"/>
  <c r="X15" i="75"/>
  <c r="Y15" i="75"/>
  <c r="AR13" i="62"/>
  <c r="Z14" i="17"/>
  <c r="Z15" i="84"/>
  <c r="X15" i="84"/>
  <c r="Y15" i="84"/>
  <c r="AR12" i="93"/>
  <c r="AR12" i="25"/>
  <c r="AH14" i="64"/>
  <c r="AQ14" i="64" s="1"/>
  <c r="AH13" i="14"/>
  <c r="AQ13" i="14" s="1"/>
  <c r="AR13" i="17"/>
  <c r="AF13" i="79"/>
  <c r="AO13" i="79" s="1"/>
  <c r="AE13" i="79"/>
  <c r="AG13" i="79"/>
  <c r="AP13" i="79" s="1"/>
  <c r="W14" i="79"/>
  <c r="AR13" i="77"/>
  <c r="AH13" i="22"/>
  <c r="AQ13" i="22" s="1"/>
  <c r="X14" i="11"/>
  <c r="Y14" i="11"/>
  <c r="AN13" i="60"/>
  <c r="AI13" i="60"/>
  <c r="Z13" i="41"/>
  <c r="AH13" i="25"/>
  <c r="AQ13" i="25" s="1"/>
  <c r="AR12" i="14"/>
  <c r="Z14" i="38"/>
  <c r="Z14" i="77"/>
  <c r="AG14" i="71"/>
  <c r="AP14" i="71" s="1"/>
  <c r="AE14" i="71"/>
  <c r="W15" i="71"/>
  <c r="AF14" i="71"/>
  <c r="AO14" i="71" s="1"/>
  <c r="Z14" i="5"/>
  <c r="AI13" i="61"/>
  <c r="AN13" i="61"/>
  <c r="AG14" i="83"/>
  <c r="AP14" i="83" s="1"/>
  <c r="AF14" i="83"/>
  <c r="AO14" i="83" s="1"/>
  <c r="AE14" i="83"/>
  <c r="W15" i="83"/>
  <c r="AN13" i="67"/>
  <c r="AI13" i="67"/>
  <c r="Z13" i="6"/>
  <c r="AH14" i="21"/>
  <c r="AQ14" i="21" s="1"/>
  <c r="AN13" i="52"/>
  <c r="AI13" i="52"/>
  <c r="Z13" i="35"/>
  <c r="X13" i="35"/>
  <c r="Y13" i="35"/>
  <c r="Z14" i="55"/>
  <c r="Y14" i="55"/>
  <c r="X14" i="55"/>
  <c r="AI13" i="23"/>
  <c r="AN13" i="23"/>
  <c r="Z13" i="56"/>
  <c r="Y13" i="56"/>
  <c r="X13" i="56"/>
  <c r="AG14" i="57"/>
  <c r="AP14" i="57" s="1"/>
  <c r="AF14" i="57"/>
  <c r="AO14" i="57" s="1"/>
  <c r="AE14" i="57"/>
  <c r="W15" i="57"/>
  <c r="AH13" i="91"/>
  <c r="AQ13" i="91" s="1"/>
  <c r="W15" i="33"/>
  <c r="AG14" i="33"/>
  <c r="AP14" i="33" s="1"/>
  <c r="AF14" i="33"/>
  <c r="AO14" i="33" s="1"/>
  <c r="AE14" i="33"/>
  <c r="AR13" i="72"/>
  <c r="AR12" i="32"/>
  <c r="AR13" i="12"/>
  <c r="AH14" i="2"/>
  <c r="AQ14" i="2" s="1"/>
  <c r="AG14" i="89"/>
  <c r="AP14" i="89" s="1"/>
  <c r="AF14" i="89"/>
  <c r="AO14" i="89" s="1"/>
  <c r="AE14" i="89"/>
  <c r="W15" i="89"/>
  <c r="AR12" i="53"/>
  <c r="AH13" i="37"/>
  <c r="AQ13" i="37" s="1"/>
  <c r="AH13" i="28"/>
  <c r="AQ13" i="28" s="1"/>
  <c r="AR13" i="82"/>
  <c r="AG14" i="62"/>
  <c r="AP14" i="62" s="1"/>
  <c r="AF14" i="62"/>
  <c r="AO14" i="62" s="1"/>
  <c r="W15" i="62"/>
  <c r="AE14" i="62"/>
  <c r="AE12" i="85"/>
  <c r="W13" i="85"/>
  <c r="AG12" i="85"/>
  <c r="AP12" i="85" s="1"/>
  <c r="AF12" i="85"/>
  <c r="AO12" i="85" s="1"/>
  <c r="AI13" i="47"/>
  <c r="AN13" i="47"/>
  <c r="Y14" i="78"/>
  <c r="X14" i="78"/>
  <c r="Y13" i="49"/>
  <c r="X13" i="49"/>
  <c r="AN14" i="75"/>
  <c r="AI14" i="75"/>
  <c r="AI13" i="58"/>
  <c r="AN13" i="58"/>
  <c r="AI14" i="20"/>
  <c r="AN14" i="20"/>
  <c r="AG13" i="14"/>
  <c r="AP13" i="14" s="1"/>
  <c r="AF13" i="14"/>
  <c r="AO13" i="14" s="1"/>
  <c r="W14" i="14"/>
  <c r="AE13" i="14"/>
  <c r="Z14" i="95"/>
  <c r="X14" i="95"/>
  <c r="Y14" i="95"/>
  <c r="AR12" i="94"/>
  <c r="AG13" i="7"/>
  <c r="AP13" i="7" s="1"/>
  <c r="AF13" i="7"/>
  <c r="AO13" i="7" s="1"/>
  <c r="W14" i="7"/>
  <c r="AE13" i="7"/>
  <c r="X14" i="44"/>
  <c r="Y14" i="44"/>
  <c r="AH13" i="9"/>
  <c r="AQ13" i="9" s="1"/>
  <c r="AG14" i="82"/>
  <c r="AP14" i="82" s="1"/>
  <c r="AF14" i="82"/>
  <c r="AO14" i="82" s="1"/>
  <c r="W15" i="82"/>
  <c r="AE14" i="82"/>
  <c r="AH13" i="32"/>
  <c r="AQ13" i="32" s="1"/>
  <c r="AR12" i="91"/>
  <c r="AH13" i="93"/>
  <c r="AQ13" i="93" s="1"/>
  <c r="Y14" i="61"/>
  <c r="X14" i="61"/>
  <c r="Z14" i="61" s="1"/>
  <c r="Y14" i="67"/>
  <c r="X14" i="67"/>
  <c r="AR12" i="9"/>
  <c r="Z13" i="24"/>
  <c r="AI13" i="40"/>
  <c r="AN13" i="40"/>
  <c r="Z14" i="52"/>
  <c r="X14" i="52"/>
  <c r="Y14" i="52"/>
  <c r="AI12" i="35"/>
  <c r="AN12" i="35"/>
  <c r="AI12" i="30"/>
  <c r="AN12" i="30"/>
  <c r="Y14" i="23"/>
  <c r="X14" i="23"/>
  <c r="AI13" i="65"/>
  <c r="AN13" i="65"/>
  <c r="AI14" i="69"/>
  <c r="AN14" i="69"/>
  <c r="AH13" i="53"/>
  <c r="AQ13" i="53" s="1"/>
  <c r="Z13" i="37"/>
  <c r="Z13" i="28"/>
  <c r="AF13" i="43"/>
  <c r="AO13" i="43" s="1"/>
  <c r="AE13" i="43"/>
  <c r="W14" i="43"/>
  <c r="AG13" i="43"/>
  <c r="AP13" i="43" s="1"/>
  <c r="AN13" i="78"/>
  <c r="AI13" i="78"/>
  <c r="AR12" i="66"/>
  <c r="AI13" i="86"/>
  <c r="AN13" i="86"/>
  <c r="AH14" i="45"/>
  <c r="AQ14" i="45" s="1"/>
  <c r="Z14" i="58"/>
  <c r="X14" i="58"/>
  <c r="Y14" i="58"/>
  <c r="AR12" i="42"/>
  <c r="Y15" i="20"/>
  <c r="X15" i="20"/>
  <c r="AN14" i="84"/>
  <c r="AI14" i="84"/>
  <c r="AR12" i="15"/>
  <c r="AR13" i="92"/>
  <c r="AH13" i="96"/>
  <c r="AQ13" i="96" s="1"/>
  <c r="AI13" i="8"/>
  <c r="AN13" i="8"/>
  <c r="X14" i="60"/>
  <c r="Z14" i="60" s="1"/>
  <c r="Y14" i="60"/>
  <c r="AG13" i="4"/>
  <c r="AP13" i="4" s="1"/>
  <c r="AF13" i="4"/>
  <c r="AO13" i="4" s="1"/>
  <c r="W14" i="4"/>
  <c r="AE13" i="4"/>
  <c r="Z13" i="32"/>
  <c r="AR12" i="22"/>
  <c r="AR12" i="26"/>
  <c r="AI13" i="16"/>
  <c r="AN13" i="16"/>
  <c r="X14" i="34"/>
  <c r="Y14" i="34"/>
  <c r="Y13" i="74"/>
  <c r="X13" i="74"/>
  <c r="AR13" i="33"/>
  <c r="AH13" i="36"/>
  <c r="AQ13" i="36" s="1"/>
  <c r="Z14" i="65"/>
  <c r="X14" i="65"/>
  <c r="Y14" i="65"/>
  <c r="AI14" i="50"/>
  <c r="AN14" i="50"/>
  <c r="Y15" i="69"/>
  <c r="X15" i="69"/>
  <c r="AR12" i="41"/>
  <c r="Z14" i="27"/>
  <c r="X14" i="27"/>
  <c r="Y14" i="27"/>
  <c r="AH14" i="73"/>
  <c r="AQ14" i="73" s="1"/>
  <c r="AH13" i="26"/>
  <c r="AQ13" i="26" s="1"/>
  <c r="AR12" i="37"/>
  <c r="AH14" i="57"/>
  <c r="AQ14" i="57" s="1"/>
  <c r="AH13" i="42"/>
  <c r="AQ13" i="42" s="1"/>
  <c r="AG12" i="48"/>
  <c r="AP12" i="48" s="1"/>
  <c r="AF12" i="48"/>
  <c r="AO12" i="48" s="1"/>
  <c r="AE12" i="48"/>
  <c r="W13" i="48"/>
  <c r="Z13" i="42"/>
  <c r="AH13" i="68"/>
  <c r="AQ13" i="68" s="1"/>
  <c r="AR13" i="21"/>
  <c r="Z14" i="2"/>
  <c r="Z13" i="53"/>
  <c r="W15" i="76"/>
  <c r="AG14" i="76"/>
  <c r="AP14" i="76" s="1"/>
  <c r="AF14" i="76"/>
  <c r="AO14" i="76" s="1"/>
  <c r="AE14" i="76"/>
  <c r="AR12" i="24"/>
  <c r="AR12" i="13"/>
  <c r="AH14" i="10"/>
  <c r="AQ14" i="10" s="1"/>
  <c r="AH14" i="59"/>
  <c r="AQ14" i="59" s="1"/>
  <c r="AH14" i="92"/>
  <c r="AQ14" i="92" s="1"/>
  <c r="AH13" i="3"/>
  <c r="AQ13" i="3" s="1"/>
  <c r="AE13" i="29"/>
  <c r="W14" i="29"/>
  <c r="AG13" i="29"/>
  <c r="AP13" i="29" s="1"/>
  <c r="AF13" i="29"/>
  <c r="AO13" i="29" s="1"/>
  <c r="Z14" i="45"/>
  <c r="AR13" i="38"/>
  <c r="AN13" i="95"/>
  <c r="AI13" i="95"/>
  <c r="AR12" i="80"/>
  <c r="AI13" i="44"/>
  <c r="AN13" i="44"/>
  <c r="X14" i="8"/>
  <c r="Y14" i="8"/>
  <c r="AH13" i="94"/>
  <c r="AQ13" i="94" s="1"/>
  <c r="Z13" i="9"/>
  <c r="AR12" i="68"/>
  <c r="Z14" i="90"/>
  <c r="X14" i="90"/>
  <c r="Y14" i="90"/>
  <c r="AH13" i="63"/>
  <c r="AQ13" i="63" s="1"/>
  <c r="Z13" i="93"/>
  <c r="AI13" i="1"/>
  <c r="AN13" i="1"/>
  <c r="Z14" i="16"/>
  <c r="Y14" i="16"/>
  <c r="X14" i="16"/>
  <c r="AN13" i="70"/>
  <c r="AI13" i="70"/>
  <c r="AN13" i="34"/>
  <c r="AI13" i="34"/>
  <c r="AR11" i="85"/>
  <c r="AR12" i="63"/>
  <c r="AI13" i="55"/>
  <c r="AN13" i="55"/>
  <c r="X15" i="50"/>
  <c r="Y15" i="50"/>
  <c r="Z15" i="50" s="1"/>
  <c r="AF14" i="61" l="1"/>
  <c r="AO14" i="61" s="1"/>
  <c r="W15" i="61"/>
  <c r="AE14" i="61"/>
  <c r="AG14" i="61"/>
  <c r="AP14" i="61" s="1"/>
  <c r="AG14" i="60"/>
  <c r="AP14" i="60" s="1"/>
  <c r="W15" i="60"/>
  <c r="AF14" i="60"/>
  <c r="AO14" i="60" s="1"/>
  <c r="AE14" i="60"/>
  <c r="AE14" i="47"/>
  <c r="W15" i="47"/>
  <c r="AG14" i="47"/>
  <c r="AP14" i="47" s="1"/>
  <c r="AF14" i="47"/>
  <c r="AO14" i="47" s="1"/>
  <c r="AF15" i="50"/>
  <c r="AO15" i="50" s="1"/>
  <c r="W16" i="50"/>
  <c r="AE15" i="50"/>
  <c r="AG15" i="50"/>
  <c r="AP15" i="50" s="1"/>
  <c r="AG14" i="27"/>
  <c r="AP14" i="27" s="1"/>
  <c r="AF14" i="27"/>
  <c r="AO14" i="27" s="1"/>
  <c r="AE14" i="27"/>
  <c r="W15" i="27"/>
  <c r="AH13" i="74"/>
  <c r="AQ13" i="74" s="1"/>
  <c r="AR13" i="23"/>
  <c r="AG13" i="35"/>
  <c r="AP13" i="35" s="1"/>
  <c r="AF13" i="35"/>
  <c r="AO13" i="35" s="1"/>
  <c r="AE13" i="35"/>
  <c r="W14" i="35"/>
  <c r="AG13" i="6"/>
  <c r="AP13" i="6" s="1"/>
  <c r="AF13" i="6"/>
  <c r="AO13" i="6" s="1"/>
  <c r="W14" i="6"/>
  <c r="AE13" i="6"/>
  <c r="Y15" i="71"/>
  <c r="Z15" i="71" s="1"/>
  <c r="X15" i="71"/>
  <c r="AE13" i="41"/>
  <c r="AG13" i="41"/>
  <c r="AP13" i="41" s="1"/>
  <c r="AF13" i="41"/>
  <c r="AO13" i="41" s="1"/>
  <c r="W14" i="41"/>
  <c r="W16" i="84"/>
  <c r="AF15" i="84"/>
  <c r="AO15" i="84" s="1"/>
  <c r="AG15" i="84"/>
  <c r="AP15" i="84" s="1"/>
  <c r="AE15" i="84"/>
  <c r="W16" i="75"/>
  <c r="AG15" i="75"/>
  <c r="AP15" i="75" s="1"/>
  <c r="AF15" i="75"/>
  <c r="AO15" i="75" s="1"/>
  <c r="AE15" i="75"/>
  <c r="AR12" i="88"/>
  <c r="AH13" i="88"/>
  <c r="AQ13" i="88" s="1"/>
  <c r="AE13" i="30"/>
  <c r="W14" i="30"/>
  <c r="AG13" i="30"/>
  <c r="AP13" i="30" s="1"/>
  <c r="AF13" i="30"/>
  <c r="AO13" i="30" s="1"/>
  <c r="Z14" i="39"/>
  <c r="X14" i="39"/>
  <c r="Y14" i="39"/>
  <c r="Z15" i="18"/>
  <c r="Y15" i="18"/>
  <c r="X15" i="18"/>
  <c r="AN13" i="51"/>
  <c r="AI13" i="51"/>
  <c r="AG14" i="70"/>
  <c r="AP14" i="70" s="1"/>
  <c r="AF14" i="70"/>
  <c r="AO14" i="70" s="1"/>
  <c r="W15" i="70"/>
  <c r="AE14" i="70"/>
  <c r="Z14" i="68"/>
  <c r="X14" i="68"/>
  <c r="Y14" i="68"/>
  <c r="Z14" i="94"/>
  <c r="X14" i="94"/>
  <c r="Y14" i="94"/>
  <c r="AN14" i="73"/>
  <c r="AI14" i="73"/>
  <c r="AI13" i="13"/>
  <c r="AN13" i="13"/>
  <c r="AN13" i="63"/>
  <c r="AI13" i="63"/>
  <c r="AN13" i="22"/>
  <c r="AI13" i="22"/>
  <c r="AI14" i="59"/>
  <c r="AN14" i="59"/>
  <c r="AF13" i="93"/>
  <c r="AO13" i="93" s="1"/>
  <c r="AE13" i="93"/>
  <c r="W14" i="93"/>
  <c r="AG13" i="93"/>
  <c r="AP13" i="93" s="1"/>
  <c r="AH14" i="23"/>
  <c r="AQ14" i="23" s="1"/>
  <c r="AH14" i="44"/>
  <c r="AQ14" i="44" s="1"/>
  <c r="Y14" i="14"/>
  <c r="X14" i="14"/>
  <c r="AR13" i="58"/>
  <c r="AN14" i="89"/>
  <c r="AI14" i="89"/>
  <c r="AI14" i="33"/>
  <c r="AN14" i="33"/>
  <c r="AH15" i="50"/>
  <c r="AQ15" i="50" s="1"/>
  <c r="AH14" i="16"/>
  <c r="AQ14" i="16" s="1"/>
  <c r="AR13" i="44"/>
  <c r="AI13" i="29"/>
  <c r="AN13" i="29"/>
  <c r="AG13" i="53"/>
  <c r="AP13" i="53" s="1"/>
  <c r="AF13" i="53"/>
  <c r="AO13" i="53" s="1"/>
  <c r="W14" i="53"/>
  <c r="AE13" i="53"/>
  <c r="AR14" i="50"/>
  <c r="AR13" i="16"/>
  <c r="AI13" i="4"/>
  <c r="AN13" i="4"/>
  <c r="AR14" i="84"/>
  <c r="AI13" i="43"/>
  <c r="AN13" i="43"/>
  <c r="Z14" i="44"/>
  <c r="AR14" i="75"/>
  <c r="AH14" i="55"/>
  <c r="AQ14" i="55" s="1"/>
  <c r="AR13" i="52"/>
  <c r="AR13" i="67"/>
  <c r="AN14" i="71"/>
  <c r="AI14" i="71"/>
  <c r="AR13" i="60"/>
  <c r="AG14" i="17"/>
  <c r="AP14" i="17" s="1"/>
  <c r="AF14" i="17"/>
  <c r="AO14" i="17" s="1"/>
  <c r="W15" i="17"/>
  <c r="AE14" i="17"/>
  <c r="AH14" i="86"/>
  <c r="AQ14" i="86" s="1"/>
  <c r="AN13" i="81"/>
  <c r="AI13" i="81"/>
  <c r="Z13" i="88"/>
  <c r="AH14" i="40"/>
  <c r="AQ14" i="40" s="1"/>
  <c r="AG14" i="12"/>
  <c r="AP14" i="12" s="1"/>
  <c r="AF14" i="12"/>
  <c r="AO14" i="12" s="1"/>
  <c r="W15" i="12"/>
  <c r="AE14" i="12"/>
  <c r="Y15" i="31"/>
  <c r="X15" i="31"/>
  <c r="W15" i="72"/>
  <c r="AG14" i="72"/>
  <c r="AP14" i="72" s="1"/>
  <c r="AF14" i="72"/>
  <c r="AO14" i="72" s="1"/>
  <c r="AE14" i="72"/>
  <c r="Y14" i="87"/>
  <c r="Z14" i="87" s="1"/>
  <c r="X14" i="87"/>
  <c r="AI13" i="39"/>
  <c r="AN13" i="39"/>
  <c r="AR13" i="27"/>
  <c r="Z14" i="51"/>
  <c r="X14" i="51"/>
  <c r="Y14" i="51"/>
  <c r="AR12" i="74"/>
  <c r="AH14" i="1"/>
  <c r="AQ14" i="1" s="1"/>
  <c r="AR13" i="90"/>
  <c r="AN13" i="94"/>
  <c r="AI13" i="94"/>
  <c r="Z15" i="73"/>
  <c r="Y15" i="73"/>
  <c r="X15" i="73"/>
  <c r="Z14" i="13"/>
  <c r="Y14" i="13"/>
  <c r="X14" i="13"/>
  <c r="AI13" i="25"/>
  <c r="AN13" i="25"/>
  <c r="Y14" i="63"/>
  <c r="Z14" i="63" s="1"/>
  <c r="X14" i="63"/>
  <c r="X14" i="22"/>
  <c r="Y14" i="22"/>
  <c r="X15" i="76"/>
  <c r="Y15" i="76"/>
  <c r="X14" i="43"/>
  <c r="Y14" i="43"/>
  <c r="AF13" i="24"/>
  <c r="AO13" i="24" s="1"/>
  <c r="W14" i="24"/>
  <c r="AE13" i="24"/>
  <c r="AG13" i="24"/>
  <c r="AP13" i="24" s="1"/>
  <c r="AH14" i="78"/>
  <c r="AQ14" i="78" s="1"/>
  <c r="AG14" i="45"/>
  <c r="AP14" i="45" s="1"/>
  <c r="AF14" i="45"/>
  <c r="AO14" i="45" s="1"/>
  <c r="AE14" i="45"/>
  <c r="W15" i="45"/>
  <c r="AI14" i="76"/>
  <c r="AN14" i="76"/>
  <c r="W15" i="2"/>
  <c r="AE14" i="2"/>
  <c r="AG14" i="2"/>
  <c r="AP14" i="2" s="1"/>
  <c r="AF14" i="2"/>
  <c r="AO14" i="2" s="1"/>
  <c r="AE13" i="42"/>
  <c r="AG13" i="42"/>
  <c r="AP13" i="42" s="1"/>
  <c r="AF13" i="42"/>
  <c r="AO13" i="42" s="1"/>
  <c r="W14" i="42"/>
  <c r="Z13" i="74"/>
  <c r="X14" i="4"/>
  <c r="Y14" i="4"/>
  <c r="Z14" i="4" s="1"/>
  <c r="AR13" i="78"/>
  <c r="Z14" i="23"/>
  <c r="AH14" i="52"/>
  <c r="AQ14" i="52" s="1"/>
  <c r="AI13" i="7"/>
  <c r="AN13" i="7"/>
  <c r="Z14" i="78"/>
  <c r="X13" i="85"/>
  <c r="Y13" i="85"/>
  <c r="Z13" i="85" s="1"/>
  <c r="AH13" i="56"/>
  <c r="AQ13" i="56" s="1"/>
  <c r="AN13" i="79"/>
  <c r="AI13" i="79"/>
  <c r="Z14" i="81"/>
  <c r="X14" i="81"/>
  <c r="Y14" i="81"/>
  <c r="AR12" i="56"/>
  <c r="AN14" i="31"/>
  <c r="AI14" i="31"/>
  <c r="AG14" i="19"/>
  <c r="AP14" i="19" s="1"/>
  <c r="AF14" i="19"/>
  <c r="AO14" i="19" s="1"/>
  <c r="W15" i="19"/>
  <c r="AE14" i="19"/>
  <c r="AN13" i="3"/>
  <c r="AI13" i="3"/>
  <c r="X14" i="36"/>
  <c r="Y14" i="36"/>
  <c r="X14" i="96"/>
  <c r="Y14" i="96"/>
  <c r="Z14" i="96" s="1"/>
  <c r="AI14" i="92"/>
  <c r="AN14" i="92"/>
  <c r="AI13" i="68"/>
  <c r="AN13" i="68"/>
  <c r="AI13" i="15"/>
  <c r="AN13" i="15"/>
  <c r="X14" i="29"/>
  <c r="Y14" i="29"/>
  <c r="AF13" i="32"/>
  <c r="AO13" i="32" s="1"/>
  <c r="AE13" i="32"/>
  <c r="W14" i="32"/>
  <c r="AG13" i="32"/>
  <c r="AP13" i="32" s="1"/>
  <c r="AH14" i="60"/>
  <c r="AQ14" i="60" s="1"/>
  <c r="AR12" i="35"/>
  <c r="AH14" i="61"/>
  <c r="AQ14" i="61" s="1"/>
  <c r="AR13" i="34"/>
  <c r="AF14" i="16"/>
  <c r="AO14" i="16" s="1"/>
  <c r="W15" i="16"/>
  <c r="AE14" i="16"/>
  <c r="AG14" i="16"/>
  <c r="AP14" i="16" s="1"/>
  <c r="AG13" i="9"/>
  <c r="AP13" i="9" s="1"/>
  <c r="AF13" i="9"/>
  <c r="AO13" i="9" s="1"/>
  <c r="W14" i="9"/>
  <c r="AE13" i="9"/>
  <c r="AH15" i="69"/>
  <c r="AQ15" i="69" s="1"/>
  <c r="AH14" i="65"/>
  <c r="AQ14" i="65" s="1"/>
  <c r="AR13" i="8"/>
  <c r="AH15" i="20"/>
  <c r="AQ15" i="20" s="1"/>
  <c r="AH14" i="58"/>
  <c r="AQ14" i="58" s="1"/>
  <c r="AG13" i="28"/>
  <c r="AP13" i="28" s="1"/>
  <c r="AF13" i="28"/>
  <c r="AO13" i="28" s="1"/>
  <c r="AE13" i="28"/>
  <c r="W14" i="28"/>
  <c r="AR14" i="69"/>
  <c r="AG14" i="52"/>
  <c r="AP14" i="52" s="1"/>
  <c r="AF14" i="52"/>
  <c r="AO14" i="52" s="1"/>
  <c r="W15" i="52"/>
  <c r="AE14" i="52"/>
  <c r="AH14" i="67"/>
  <c r="AQ14" i="67" s="1"/>
  <c r="AN14" i="82"/>
  <c r="AI14" i="82"/>
  <c r="Z14" i="7"/>
  <c r="Y14" i="7"/>
  <c r="X14" i="7"/>
  <c r="AH14" i="95"/>
  <c r="AQ14" i="95" s="1"/>
  <c r="AH13" i="49"/>
  <c r="AQ13" i="49" s="1"/>
  <c r="AI12" i="85"/>
  <c r="AN12" i="85"/>
  <c r="W15" i="55"/>
  <c r="AG14" i="55"/>
  <c r="AP14" i="55" s="1"/>
  <c r="AF14" i="55"/>
  <c r="AO14" i="55" s="1"/>
  <c r="AE14" i="55"/>
  <c r="X15" i="83"/>
  <c r="Y15" i="83"/>
  <c r="AR13" i="61"/>
  <c r="W15" i="77"/>
  <c r="AF14" i="77"/>
  <c r="AO14" i="77" s="1"/>
  <c r="AG14" i="77"/>
  <c r="AP14" i="77" s="1"/>
  <c r="AE14" i="77"/>
  <c r="AE14" i="86"/>
  <c r="AG14" i="86"/>
  <c r="AP14" i="86" s="1"/>
  <c r="AF14" i="86"/>
  <c r="AO14" i="86" s="1"/>
  <c r="W15" i="86"/>
  <c r="AE14" i="40"/>
  <c r="W15" i="40"/>
  <c r="AG14" i="40"/>
  <c r="AP14" i="40" s="1"/>
  <c r="AF14" i="40"/>
  <c r="AO14" i="40" s="1"/>
  <c r="AH13" i="54"/>
  <c r="AQ13" i="54" s="1"/>
  <c r="AI13" i="87"/>
  <c r="AN13" i="87"/>
  <c r="Z14" i="3"/>
  <c r="X14" i="3"/>
  <c r="Y14" i="3"/>
  <c r="AI13" i="36"/>
  <c r="AN13" i="36"/>
  <c r="AG14" i="1"/>
  <c r="AP14" i="1" s="1"/>
  <c r="AF14" i="1"/>
  <c r="AO14" i="1" s="1"/>
  <c r="W15" i="1"/>
  <c r="AE14" i="1"/>
  <c r="AN13" i="96"/>
  <c r="AI13" i="96"/>
  <c r="Y14" i="15"/>
  <c r="Z14" i="15" s="1"/>
  <c r="X14" i="15"/>
  <c r="Y14" i="26"/>
  <c r="X14" i="26"/>
  <c r="Z14" i="26" s="1"/>
  <c r="Y13" i="48"/>
  <c r="Z13" i="48" s="1"/>
  <c r="X13" i="48"/>
  <c r="W15" i="65"/>
  <c r="AE14" i="65"/>
  <c r="AG14" i="65"/>
  <c r="AP14" i="65" s="1"/>
  <c r="AF14" i="65"/>
  <c r="AO14" i="65" s="1"/>
  <c r="AH14" i="34"/>
  <c r="AQ14" i="34" s="1"/>
  <c r="AF14" i="95"/>
  <c r="AO14" i="95" s="1"/>
  <c r="W15" i="95"/>
  <c r="AG14" i="95"/>
  <c r="AP14" i="95" s="1"/>
  <c r="AE14" i="95"/>
  <c r="AR14" i="20"/>
  <c r="AN14" i="62"/>
  <c r="AI14" i="62"/>
  <c r="Y15" i="33"/>
  <c r="X15" i="33"/>
  <c r="Z15" i="33" s="1"/>
  <c r="X15" i="57"/>
  <c r="Y15" i="57"/>
  <c r="W14" i="56"/>
  <c r="AE13" i="56"/>
  <c r="AF13" i="56"/>
  <c r="AO13" i="56" s="1"/>
  <c r="AG13" i="56"/>
  <c r="AP13" i="56" s="1"/>
  <c r="AF14" i="5"/>
  <c r="AO14" i="5" s="1"/>
  <c r="W15" i="5"/>
  <c r="AE14" i="5"/>
  <c r="AG14" i="5"/>
  <c r="AP14" i="5" s="1"/>
  <c r="AF14" i="38"/>
  <c r="AO14" i="38" s="1"/>
  <c r="AE14" i="38"/>
  <c r="W15" i="38"/>
  <c r="AG14" i="38"/>
  <c r="AP14" i="38" s="1"/>
  <c r="AH14" i="11"/>
  <c r="AQ14" i="11" s="1"/>
  <c r="AH13" i="30"/>
  <c r="AQ13" i="30" s="1"/>
  <c r="Z13" i="54"/>
  <c r="AR12" i="54"/>
  <c r="AH14" i="70"/>
  <c r="AQ14" i="70" s="1"/>
  <c r="Y15" i="92"/>
  <c r="X15" i="92"/>
  <c r="AI14" i="10"/>
  <c r="AN14" i="10"/>
  <c r="AI14" i="21"/>
  <c r="AN14" i="21"/>
  <c r="AI14" i="64"/>
  <c r="AN14" i="64"/>
  <c r="Y14" i="91"/>
  <c r="X14" i="91"/>
  <c r="Z14" i="91" s="1"/>
  <c r="AG14" i="90"/>
  <c r="AP14" i="90" s="1"/>
  <c r="W15" i="90"/>
  <c r="AF14" i="90"/>
  <c r="AO14" i="90" s="1"/>
  <c r="AE14" i="90"/>
  <c r="AR13" i="55"/>
  <c r="AH14" i="8"/>
  <c r="AQ14" i="8" s="1"/>
  <c r="AR13" i="95"/>
  <c r="W15" i="58"/>
  <c r="AE14" i="58"/>
  <c r="AG14" i="58"/>
  <c r="AP14" i="58" s="1"/>
  <c r="AF14" i="58"/>
  <c r="AO14" i="58" s="1"/>
  <c r="AG13" i="37"/>
  <c r="AP13" i="37" s="1"/>
  <c r="AF13" i="37"/>
  <c r="AO13" i="37" s="1"/>
  <c r="AE13" i="37"/>
  <c r="W14" i="37"/>
  <c r="AR12" i="30"/>
  <c r="AR13" i="47"/>
  <c r="AR13" i="70"/>
  <c r="AR13" i="1"/>
  <c r="AH14" i="90"/>
  <c r="AQ14" i="90" s="1"/>
  <c r="Z14" i="8"/>
  <c r="AN12" i="48"/>
  <c r="AI12" i="48"/>
  <c r="AH14" i="27"/>
  <c r="AQ14" i="27" s="1"/>
  <c r="Z15" i="69"/>
  <c r="Z14" i="34"/>
  <c r="Z15" i="20"/>
  <c r="AR13" i="86"/>
  <c r="AR13" i="65"/>
  <c r="AR13" i="40"/>
  <c r="Z14" i="67"/>
  <c r="Z15" i="82"/>
  <c r="Y15" i="82"/>
  <c r="X15" i="82"/>
  <c r="AN13" i="14"/>
  <c r="AI13" i="14"/>
  <c r="Z13" i="49"/>
  <c r="Z15" i="62"/>
  <c r="Y15" i="62"/>
  <c r="X15" i="62"/>
  <c r="Y15" i="89"/>
  <c r="Z15" i="89" s="1"/>
  <c r="X15" i="89"/>
  <c r="AN14" i="57"/>
  <c r="AI14" i="57"/>
  <c r="AH13" i="35"/>
  <c r="AQ13" i="35" s="1"/>
  <c r="AN14" i="83"/>
  <c r="AI14" i="83"/>
  <c r="Z14" i="11"/>
  <c r="Y14" i="79"/>
  <c r="X14" i="79"/>
  <c r="Z14" i="79" s="1"/>
  <c r="AH15" i="84"/>
  <c r="AQ15" i="84" s="1"/>
  <c r="AH15" i="75"/>
  <c r="AQ15" i="75" s="1"/>
  <c r="AR12" i="49"/>
  <c r="AE13" i="80"/>
  <c r="W14" i="80"/>
  <c r="AG13" i="80"/>
  <c r="AP13" i="80" s="1"/>
  <c r="AF13" i="80"/>
  <c r="AO13" i="80" s="1"/>
  <c r="AG14" i="46"/>
  <c r="AP14" i="46" s="1"/>
  <c r="W15" i="46"/>
  <c r="AF14" i="46"/>
  <c r="AO14" i="46" s="1"/>
  <c r="AE14" i="46"/>
  <c r="AR13" i="11"/>
  <c r="AF13" i="66"/>
  <c r="AO13" i="66" s="1"/>
  <c r="W14" i="66"/>
  <c r="AE13" i="66"/>
  <c r="AG13" i="66"/>
  <c r="AP13" i="66" s="1"/>
  <c r="AI14" i="18"/>
  <c r="AN14" i="18"/>
  <c r="AH14" i="47"/>
  <c r="AQ14" i="47" s="1"/>
  <c r="Z15" i="10"/>
  <c r="Y15" i="10"/>
  <c r="X15" i="10"/>
  <c r="Y15" i="21"/>
  <c r="Z15" i="21" s="1"/>
  <c r="X15" i="21"/>
  <c r="Z14" i="25"/>
  <c r="Y14" i="25"/>
  <c r="X14" i="25"/>
  <c r="Y15" i="64"/>
  <c r="Z15" i="64" s="1"/>
  <c r="X15" i="64"/>
  <c r="Z15" i="59"/>
  <c r="Y15" i="59"/>
  <c r="X15" i="59"/>
  <c r="AN13" i="26"/>
  <c r="AI13" i="26"/>
  <c r="AI13" i="91"/>
  <c r="AN13" i="91"/>
  <c r="AG14" i="91" l="1"/>
  <c r="AP14" i="91" s="1"/>
  <c r="AF14" i="91"/>
  <c r="AO14" i="91" s="1"/>
  <c r="AE14" i="91"/>
  <c r="W15" i="91"/>
  <c r="AG14" i="63"/>
  <c r="AP14" i="63" s="1"/>
  <c r="AF14" i="63"/>
  <c r="AO14" i="63" s="1"/>
  <c r="W15" i="63"/>
  <c r="AE14" i="63"/>
  <c r="W16" i="89"/>
  <c r="AG15" i="89"/>
  <c r="AP15" i="89" s="1"/>
  <c r="AF15" i="89"/>
  <c r="AO15" i="89" s="1"/>
  <c r="AE15" i="89"/>
  <c r="AG14" i="4"/>
  <c r="AP14" i="4" s="1"/>
  <c r="AF14" i="4"/>
  <c r="AO14" i="4" s="1"/>
  <c r="W15" i="4"/>
  <c r="AE14" i="4"/>
  <c r="W14" i="48"/>
  <c r="AG13" i="48"/>
  <c r="AP13" i="48" s="1"/>
  <c r="AF13" i="48"/>
  <c r="AO13" i="48" s="1"/>
  <c r="AE13" i="48"/>
  <c r="AG14" i="26"/>
  <c r="AP14" i="26" s="1"/>
  <c r="AF14" i="26"/>
  <c r="AO14" i="26" s="1"/>
  <c r="W15" i="26"/>
  <c r="AE14" i="26"/>
  <c r="AE14" i="87"/>
  <c r="W15" i="87"/>
  <c r="AG14" i="87"/>
  <c r="AP14" i="87" s="1"/>
  <c r="AF14" i="87"/>
  <c r="AO14" i="87" s="1"/>
  <c r="W15" i="96"/>
  <c r="AG14" i="96"/>
  <c r="AP14" i="96" s="1"/>
  <c r="AF14" i="96"/>
  <c r="AO14" i="96" s="1"/>
  <c r="AE14" i="96"/>
  <c r="AG15" i="64"/>
  <c r="AP15" i="64" s="1"/>
  <c r="AF15" i="64"/>
  <c r="AO15" i="64" s="1"/>
  <c r="W16" i="64"/>
  <c r="AE15" i="64"/>
  <c r="AG14" i="15"/>
  <c r="AP14" i="15" s="1"/>
  <c r="AF14" i="15"/>
  <c r="AO14" i="15" s="1"/>
  <c r="W15" i="15"/>
  <c r="AE14" i="15"/>
  <c r="AG14" i="79"/>
  <c r="AP14" i="79" s="1"/>
  <c r="AF14" i="79"/>
  <c r="AO14" i="79" s="1"/>
  <c r="W15" i="79"/>
  <c r="AE14" i="79"/>
  <c r="AF15" i="21"/>
  <c r="AO15" i="21" s="1"/>
  <c r="W16" i="21"/>
  <c r="AE15" i="21"/>
  <c r="AG15" i="21"/>
  <c r="AP15" i="21" s="1"/>
  <c r="AE15" i="33"/>
  <c r="W16" i="33"/>
  <c r="AG15" i="33"/>
  <c r="AP15" i="33" s="1"/>
  <c r="AF15" i="33"/>
  <c r="AO15" i="33" s="1"/>
  <c r="AG13" i="85"/>
  <c r="AP13" i="85" s="1"/>
  <c r="AF13" i="85"/>
  <c r="AO13" i="85" s="1"/>
  <c r="AE13" i="85"/>
  <c r="W14" i="85"/>
  <c r="AG15" i="71"/>
  <c r="AP15" i="71" s="1"/>
  <c r="AE15" i="71"/>
  <c r="W16" i="71"/>
  <c r="AF15" i="71"/>
  <c r="AO15" i="71" s="1"/>
  <c r="W16" i="82"/>
  <c r="AG15" i="82"/>
  <c r="AP15" i="82" s="1"/>
  <c r="AF15" i="82"/>
  <c r="AO15" i="82" s="1"/>
  <c r="AE15" i="82"/>
  <c r="AR13" i="36"/>
  <c r="X15" i="40"/>
  <c r="Y15" i="40"/>
  <c r="Y14" i="32"/>
  <c r="X14" i="32"/>
  <c r="AH14" i="43"/>
  <c r="AQ14" i="43" s="1"/>
  <c r="AH14" i="22"/>
  <c r="AQ14" i="22" s="1"/>
  <c r="AR13" i="25"/>
  <c r="W16" i="73"/>
  <c r="AF15" i="73"/>
  <c r="AO15" i="73" s="1"/>
  <c r="AE15" i="73"/>
  <c r="AG15" i="73"/>
  <c r="AP15" i="73" s="1"/>
  <c r="AG14" i="51"/>
  <c r="AP14" i="51" s="1"/>
  <c r="AF14" i="51"/>
  <c r="AO14" i="51" s="1"/>
  <c r="W15" i="51"/>
  <c r="AE14" i="51"/>
  <c r="AH15" i="31"/>
  <c r="AQ15" i="31" s="1"/>
  <c r="AG13" i="88"/>
  <c r="AP13" i="88" s="1"/>
  <c r="W14" i="88"/>
  <c r="AE13" i="88"/>
  <c r="AF13" i="88"/>
  <c r="AO13" i="88" s="1"/>
  <c r="AI13" i="53"/>
  <c r="AN13" i="53"/>
  <c r="AG14" i="94"/>
  <c r="AP14" i="94" s="1"/>
  <c r="AF14" i="94"/>
  <c r="AO14" i="94" s="1"/>
  <c r="AE14" i="94"/>
  <c r="W15" i="94"/>
  <c r="W16" i="18"/>
  <c r="AE15" i="18"/>
  <c r="AG15" i="18"/>
  <c r="AP15" i="18" s="1"/>
  <c r="AF15" i="18"/>
  <c r="AO15" i="18" s="1"/>
  <c r="AN13" i="41"/>
  <c r="AI13" i="41"/>
  <c r="X15" i="60"/>
  <c r="Y15" i="60"/>
  <c r="AF15" i="59"/>
  <c r="AO15" i="59" s="1"/>
  <c r="AE15" i="59"/>
  <c r="W16" i="59"/>
  <c r="AG15" i="59"/>
  <c r="AP15" i="59" s="1"/>
  <c r="AF14" i="8"/>
  <c r="AO14" i="8" s="1"/>
  <c r="W15" i="8"/>
  <c r="AE14" i="8"/>
  <c r="AG14" i="8"/>
  <c r="AP14" i="8" s="1"/>
  <c r="AN13" i="56"/>
  <c r="AI13" i="56"/>
  <c r="AI14" i="95"/>
  <c r="AN14" i="95"/>
  <c r="AI14" i="65"/>
  <c r="AN14" i="65"/>
  <c r="AI14" i="86"/>
  <c r="AN14" i="86"/>
  <c r="AR13" i="3"/>
  <c r="AR14" i="31"/>
  <c r="W15" i="81"/>
  <c r="AG14" i="81"/>
  <c r="AP14" i="81" s="1"/>
  <c r="AF14" i="81"/>
  <c r="AO14" i="81" s="1"/>
  <c r="AE14" i="81"/>
  <c r="Z15" i="2"/>
  <c r="Y15" i="2"/>
  <c r="X15" i="2"/>
  <c r="AR13" i="91"/>
  <c r="AH15" i="64"/>
  <c r="AQ15" i="64" s="1"/>
  <c r="AH15" i="21"/>
  <c r="AQ15" i="21" s="1"/>
  <c r="AR14" i="18"/>
  <c r="AH15" i="89"/>
  <c r="AQ15" i="89" s="1"/>
  <c r="W14" i="49"/>
  <c r="AE13" i="49"/>
  <c r="AG13" i="49"/>
  <c r="AP13" i="49" s="1"/>
  <c r="AF13" i="49"/>
  <c r="AO13" i="49" s="1"/>
  <c r="AG14" i="67"/>
  <c r="AP14" i="67" s="1"/>
  <c r="AF14" i="67"/>
  <c r="AO14" i="67" s="1"/>
  <c r="W15" i="67"/>
  <c r="AE14" i="67"/>
  <c r="AN14" i="90"/>
  <c r="AI14" i="90"/>
  <c r="AR14" i="10"/>
  <c r="AI14" i="5"/>
  <c r="AN14" i="5"/>
  <c r="Y14" i="56"/>
  <c r="X14" i="56"/>
  <c r="Z14" i="56" s="1"/>
  <c r="Y15" i="65"/>
  <c r="Z15" i="65" s="1"/>
  <c r="X15" i="65"/>
  <c r="AI14" i="1"/>
  <c r="AN14" i="1"/>
  <c r="AI14" i="40"/>
  <c r="AN14" i="40"/>
  <c r="AI14" i="77"/>
  <c r="AN14" i="77"/>
  <c r="AH14" i="7"/>
  <c r="AQ14" i="7" s="1"/>
  <c r="AN13" i="32"/>
  <c r="AI13" i="32"/>
  <c r="AR13" i="15"/>
  <c r="AH14" i="96"/>
  <c r="AQ14" i="96" s="1"/>
  <c r="AR13" i="79"/>
  <c r="AH13" i="85"/>
  <c r="AQ13" i="85" s="1"/>
  <c r="AH14" i="4"/>
  <c r="AQ14" i="4" s="1"/>
  <c r="Z14" i="43"/>
  <c r="Z14" i="22"/>
  <c r="AH14" i="13"/>
  <c r="AQ14" i="13" s="1"/>
  <c r="AR13" i="94"/>
  <c r="AR13" i="81"/>
  <c r="AE14" i="44"/>
  <c r="W15" i="44"/>
  <c r="AG14" i="44"/>
  <c r="AP14" i="44" s="1"/>
  <c r="AF14" i="44"/>
  <c r="AO14" i="44" s="1"/>
  <c r="AR13" i="4"/>
  <c r="Y14" i="53"/>
  <c r="X14" i="53"/>
  <c r="AR14" i="59"/>
  <c r="AR13" i="13"/>
  <c r="Y14" i="30"/>
  <c r="Z14" i="30" s="1"/>
  <c r="X14" i="30"/>
  <c r="X16" i="84"/>
  <c r="Y16" i="84"/>
  <c r="AH15" i="71"/>
  <c r="AQ15" i="71" s="1"/>
  <c r="AR13" i="26"/>
  <c r="AR13" i="14"/>
  <c r="AG15" i="20"/>
  <c r="AP15" i="20" s="1"/>
  <c r="AF15" i="20"/>
  <c r="AO15" i="20" s="1"/>
  <c r="W16" i="20"/>
  <c r="AE15" i="20"/>
  <c r="AH15" i="92"/>
  <c r="AQ15" i="92" s="1"/>
  <c r="Z15" i="5"/>
  <c r="Y15" i="5"/>
  <c r="X15" i="5"/>
  <c r="AR14" i="62"/>
  <c r="AH13" i="48"/>
  <c r="AQ13" i="48" s="1"/>
  <c r="AH14" i="15"/>
  <c r="AQ14" i="15" s="1"/>
  <c r="Y15" i="1"/>
  <c r="X15" i="1"/>
  <c r="AH14" i="3"/>
  <c r="AQ14" i="3" s="1"/>
  <c r="Y15" i="86"/>
  <c r="X15" i="86"/>
  <c r="X15" i="55"/>
  <c r="Y15" i="55"/>
  <c r="Z15" i="55" s="1"/>
  <c r="AN14" i="19"/>
  <c r="AI14" i="19"/>
  <c r="AN13" i="42"/>
  <c r="AI13" i="42"/>
  <c r="AR14" i="76"/>
  <c r="AI13" i="24"/>
  <c r="AN13" i="24"/>
  <c r="AH14" i="63"/>
  <c r="AQ14" i="63" s="1"/>
  <c r="AI14" i="72"/>
  <c r="AN14" i="72"/>
  <c r="Z15" i="31"/>
  <c r="AI14" i="17"/>
  <c r="AN14" i="17"/>
  <c r="AR14" i="71"/>
  <c r="AH14" i="14"/>
  <c r="AQ14" i="14" s="1"/>
  <c r="AR13" i="22"/>
  <c r="AR14" i="73"/>
  <c r="AH14" i="68"/>
  <c r="AQ14" i="68" s="1"/>
  <c r="AR13" i="51"/>
  <c r="AH14" i="39"/>
  <c r="AQ14" i="39" s="1"/>
  <c r="AI13" i="30"/>
  <c r="AN13" i="30"/>
  <c r="Y16" i="75"/>
  <c r="Z16" i="75" s="1"/>
  <c r="X16" i="75"/>
  <c r="AI15" i="50"/>
  <c r="AN15" i="50"/>
  <c r="X15" i="47"/>
  <c r="Y15" i="47"/>
  <c r="AH14" i="79"/>
  <c r="AQ14" i="79" s="1"/>
  <c r="W15" i="34"/>
  <c r="AG14" i="34"/>
  <c r="AP14" i="34" s="1"/>
  <c r="AF14" i="34"/>
  <c r="AO14" i="34" s="1"/>
  <c r="AE14" i="34"/>
  <c r="Y14" i="37"/>
  <c r="Z14" i="37" s="1"/>
  <c r="X14" i="37"/>
  <c r="AI14" i="58"/>
  <c r="AN14" i="58"/>
  <c r="X15" i="90"/>
  <c r="Y15" i="90"/>
  <c r="AR14" i="64"/>
  <c r="Z15" i="38"/>
  <c r="X15" i="38"/>
  <c r="Y15" i="38"/>
  <c r="AH15" i="57"/>
  <c r="AQ15" i="57" s="1"/>
  <c r="Z15" i="95"/>
  <c r="X15" i="95"/>
  <c r="Y15" i="95"/>
  <c r="AG14" i="3"/>
  <c r="AP14" i="3" s="1"/>
  <c r="AF14" i="3"/>
  <c r="AO14" i="3" s="1"/>
  <c r="W15" i="3"/>
  <c r="AE14" i="3"/>
  <c r="AH15" i="83"/>
  <c r="AQ15" i="83" s="1"/>
  <c r="AG14" i="7"/>
  <c r="AP14" i="7" s="1"/>
  <c r="AF14" i="7"/>
  <c r="AO14" i="7" s="1"/>
  <c r="W15" i="7"/>
  <c r="AE14" i="7"/>
  <c r="AN14" i="52"/>
  <c r="AI14" i="52"/>
  <c r="AI14" i="16"/>
  <c r="AN14" i="16"/>
  <c r="AR13" i="68"/>
  <c r="X15" i="19"/>
  <c r="Y15" i="19"/>
  <c r="Z15" i="19" s="1"/>
  <c r="W15" i="78"/>
  <c r="AG14" i="78"/>
  <c r="AP14" i="78" s="1"/>
  <c r="AF14" i="78"/>
  <c r="AO14" i="78" s="1"/>
  <c r="AE14" i="78"/>
  <c r="AG14" i="23"/>
  <c r="AP14" i="23" s="1"/>
  <c r="AF14" i="23"/>
  <c r="AO14" i="23" s="1"/>
  <c r="W15" i="23"/>
  <c r="AE14" i="23"/>
  <c r="AE13" i="74"/>
  <c r="W14" i="74"/>
  <c r="AF13" i="74"/>
  <c r="AO13" i="74" s="1"/>
  <c r="AG13" i="74"/>
  <c r="AP13" i="74" s="1"/>
  <c r="Z15" i="45"/>
  <c r="X15" i="45"/>
  <c r="Y15" i="45"/>
  <c r="Z14" i="24"/>
  <c r="X14" i="24"/>
  <c r="Y14" i="24"/>
  <c r="AH15" i="76"/>
  <c r="AQ15" i="76" s="1"/>
  <c r="AF14" i="13"/>
  <c r="AO14" i="13" s="1"/>
  <c r="W15" i="13"/>
  <c r="AE14" i="13"/>
  <c r="AG14" i="13"/>
  <c r="AP14" i="13" s="1"/>
  <c r="AI14" i="12"/>
  <c r="AN14" i="12"/>
  <c r="X15" i="17"/>
  <c r="Y15" i="17"/>
  <c r="AR13" i="43"/>
  <c r="AR14" i="33"/>
  <c r="Z14" i="93"/>
  <c r="Y14" i="93"/>
  <c r="X14" i="93"/>
  <c r="AE14" i="68"/>
  <c r="AG14" i="68"/>
  <c r="AP14" i="68" s="1"/>
  <c r="W15" i="68"/>
  <c r="AF14" i="68"/>
  <c r="AO14" i="68" s="1"/>
  <c r="AG14" i="39"/>
  <c r="AP14" i="39" s="1"/>
  <c r="AF14" i="39"/>
  <c r="AO14" i="39" s="1"/>
  <c r="AE14" i="39"/>
  <c r="W15" i="39"/>
  <c r="AI15" i="84"/>
  <c r="AN15" i="84"/>
  <c r="Y14" i="41"/>
  <c r="Z14" i="41" s="1"/>
  <c r="X14" i="41"/>
  <c r="Y14" i="35"/>
  <c r="Z14" i="35" s="1"/>
  <c r="X14" i="35"/>
  <c r="Y15" i="27"/>
  <c r="Z15" i="27" s="1"/>
  <c r="X15" i="27"/>
  <c r="Y16" i="50"/>
  <c r="Z16" i="50" s="1"/>
  <c r="X16" i="50"/>
  <c r="AI14" i="47"/>
  <c r="AN14" i="47"/>
  <c r="AI14" i="61"/>
  <c r="AN14" i="61"/>
  <c r="W16" i="10"/>
  <c r="AE15" i="10"/>
  <c r="AG15" i="10"/>
  <c r="AP15" i="10" s="1"/>
  <c r="AF15" i="10"/>
  <c r="AO15" i="10" s="1"/>
  <c r="AG15" i="62"/>
  <c r="AP15" i="62" s="1"/>
  <c r="AF15" i="62"/>
  <c r="AO15" i="62" s="1"/>
  <c r="W16" i="62"/>
  <c r="AE15" i="62"/>
  <c r="AH15" i="59"/>
  <c r="AQ15" i="59" s="1"/>
  <c r="AH14" i="25"/>
  <c r="AQ14" i="25" s="1"/>
  <c r="AH15" i="10"/>
  <c r="AQ15" i="10" s="1"/>
  <c r="AH15" i="82"/>
  <c r="AQ15" i="82" s="1"/>
  <c r="AN13" i="37"/>
  <c r="AI13" i="37"/>
  <c r="X15" i="58"/>
  <c r="Z15" i="58" s="1"/>
  <c r="Y15" i="58"/>
  <c r="Z15" i="92"/>
  <c r="W14" i="54"/>
  <c r="AE13" i="54"/>
  <c r="AG13" i="54"/>
  <c r="AP13" i="54" s="1"/>
  <c r="AF13" i="54"/>
  <c r="AO13" i="54" s="1"/>
  <c r="AI14" i="38"/>
  <c r="AN14" i="38"/>
  <c r="Z15" i="57"/>
  <c r="Z15" i="83"/>
  <c r="AR12" i="85"/>
  <c r="AR14" i="82"/>
  <c r="Z15" i="52"/>
  <c r="Y15" i="52"/>
  <c r="X15" i="52"/>
  <c r="Z14" i="28"/>
  <c r="Y14" i="28"/>
  <c r="X14" i="28"/>
  <c r="AI13" i="9"/>
  <c r="AN13" i="9"/>
  <c r="Y15" i="16"/>
  <c r="Z15" i="16" s="1"/>
  <c r="X15" i="16"/>
  <c r="AH14" i="29"/>
  <c r="AQ14" i="29" s="1"/>
  <c r="AH14" i="36"/>
  <c r="AQ14" i="36" s="1"/>
  <c r="Z14" i="42"/>
  <c r="Y14" i="42"/>
  <c r="X14" i="42"/>
  <c r="Z15" i="76"/>
  <c r="AH15" i="73"/>
  <c r="AQ15" i="73" s="1"/>
  <c r="AR13" i="39"/>
  <c r="X15" i="12"/>
  <c r="Z15" i="12" s="1"/>
  <c r="Y15" i="12"/>
  <c r="AR14" i="89"/>
  <c r="Z14" i="14"/>
  <c r="AI13" i="93"/>
  <c r="AN13" i="93"/>
  <c r="AR13" i="63"/>
  <c r="AN14" i="70"/>
  <c r="AI14" i="70"/>
  <c r="AH15" i="18"/>
  <c r="AQ15" i="18" s="1"/>
  <c r="AI15" i="75"/>
  <c r="AN15" i="75"/>
  <c r="AN13" i="6"/>
  <c r="AI13" i="6"/>
  <c r="AN13" i="35"/>
  <c r="AI13" i="35"/>
  <c r="AN14" i="27"/>
  <c r="AI14" i="27"/>
  <c r="AN14" i="60"/>
  <c r="AI14" i="60"/>
  <c r="Z15" i="61"/>
  <c r="X15" i="61"/>
  <c r="Y15" i="61"/>
  <c r="AE14" i="25"/>
  <c r="W15" i="25"/>
  <c r="AG14" i="25"/>
  <c r="AP14" i="25" s="1"/>
  <c r="AF14" i="25"/>
  <c r="AO14" i="25" s="1"/>
  <c r="AI13" i="66"/>
  <c r="AN13" i="66"/>
  <c r="AN14" i="46"/>
  <c r="AI14" i="46"/>
  <c r="AG14" i="11"/>
  <c r="AP14" i="11" s="1"/>
  <c r="AF14" i="11"/>
  <c r="AO14" i="11" s="1"/>
  <c r="W15" i="11"/>
  <c r="AE14" i="11"/>
  <c r="Y14" i="66"/>
  <c r="X14" i="66"/>
  <c r="X14" i="80"/>
  <c r="Y14" i="80"/>
  <c r="AR14" i="83"/>
  <c r="AH15" i="62"/>
  <c r="AQ15" i="62" s="1"/>
  <c r="AF15" i="69"/>
  <c r="AO15" i="69" s="1"/>
  <c r="W16" i="69"/>
  <c r="AE15" i="69"/>
  <c r="AG15" i="69"/>
  <c r="AP15" i="69" s="1"/>
  <c r="AR12" i="48"/>
  <c r="Z15" i="46"/>
  <c r="X15" i="46"/>
  <c r="Y15" i="46"/>
  <c r="AI13" i="80"/>
  <c r="AN13" i="80"/>
  <c r="AR14" i="57"/>
  <c r="AH14" i="91"/>
  <c r="AQ14" i="91" s="1"/>
  <c r="AR14" i="21"/>
  <c r="AH15" i="33"/>
  <c r="AQ15" i="33" s="1"/>
  <c r="AH14" i="26"/>
  <c r="AQ14" i="26" s="1"/>
  <c r="AR13" i="96"/>
  <c r="AR13" i="87"/>
  <c r="Y15" i="77"/>
  <c r="X15" i="77"/>
  <c r="AN14" i="55"/>
  <c r="AI14" i="55"/>
  <c r="AN13" i="28"/>
  <c r="AI13" i="28"/>
  <c r="X14" i="9"/>
  <c r="Z14" i="9" s="1"/>
  <c r="Y14" i="9"/>
  <c r="Z14" i="29"/>
  <c r="AR14" i="92"/>
  <c r="Z14" i="36"/>
  <c r="AH14" i="81"/>
  <c r="AQ14" i="81" s="1"/>
  <c r="AR13" i="7"/>
  <c r="AI14" i="2"/>
  <c r="AN14" i="2"/>
  <c r="AN14" i="45"/>
  <c r="AI14" i="45"/>
  <c r="AH14" i="51"/>
  <c r="AQ14" i="51" s="1"/>
  <c r="AH14" i="87"/>
  <c r="AQ14" i="87" s="1"/>
  <c r="X15" i="72"/>
  <c r="Y15" i="72"/>
  <c r="Z15" i="72" s="1"/>
  <c r="AR13" i="29"/>
  <c r="AH14" i="94"/>
  <c r="AQ14" i="94" s="1"/>
  <c r="Y15" i="70"/>
  <c r="Z15" i="70" s="1"/>
  <c r="X15" i="70"/>
  <c r="Y14" i="6"/>
  <c r="Z14" i="6" s="1"/>
  <c r="X14" i="6"/>
  <c r="AG14" i="9" l="1"/>
  <c r="AP14" i="9" s="1"/>
  <c r="AF14" i="9"/>
  <c r="AO14" i="9" s="1"/>
  <c r="W15" i="9"/>
  <c r="AE14" i="9"/>
  <c r="AE16" i="75"/>
  <c r="W17" i="75"/>
  <c r="AF16" i="75"/>
  <c r="AO16" i="75" s="1"/>
  <c r="AG16" i="75"/>
  <c r="AP16" i="75" s="1"/>
  <c r="W15" i="56"/>
  <c r="AE14" i="56"/>
  <c r="AG14" i="56"/>
  <c r="AP14" i="56" s="1"/>
  <c r="AF14" i="56"/>
  <c r="AO14" i="56" s="1"/>
  <c r="AG15" i="70"/>
  <c r="AP15" i="70" s="1"/>
  <c r="AF15" i="70"/>
  <c r="AO15" i="70" s="1"/>
  <c r="W16" i="70"/>
  <c r="AE15" i="70"/>
  <c r="AF16" i="50"/>
  <c r="AO16" i="50" s="1"/>
  <c r="W17" i="50"/>
  <c r="AE16" i="50"/>
  <c r="AG16" i="50"/>
  <c r="AP16" i="50" s="1"/>
  <c r="AG14" i="41"/>
  <c r="AP14" i="41" s="1"/>
  <c r="AF14" i="41"/>
  <c r="AO14" i="41" s="1"/>
  <c r="W15" i="41"/>
  <c r="AE14" i="41"/>
  <c r="W15" i="37"/>
  <c r="AG14" i="37"/>
  <c r="AP14" i="37" s="1"/>
  <c r="AF14" i="37"/>
  <c r="AO14" i="37" s="1"/>
  <c r="AE14" i="37"/>
  <c r="AF15" i="16"/>
  <c r="AO15" i="16" s="1"/>
  <c r="W16" i="16"/>
  <c r="AE15" i="16"/>
  <c r="AG15" i="16"/>
  <c r="AP15" i="16" s="1"/>
  <c r="AG15" i="19"/>
  <c r="AP15" i="19" s="1"/>
  <c r="AF15" i="19"/>
  <c r="AO15" i="19" s="1"/>
  <c r="W16" i="19"/>
  <c r="AE15" i="19"/>
  <c r="W16" i="27"/>
  <c r="AG15" i="27"/>
  <c r="AP15" i="27" s="1"/>
  <c r="AF15" i="27"/>
  <c r="AO15" i="27" s="1"/>
  <c r="AE15" i="27"/>
  <c r="W16" i="72"/>
  <c r="AG15" i="72"/>
  <c r="AP15" i="72" s="1"/>
  <c r="AF15" i="72"/>
  <c r="AO15" i="72" s="1"/>
  <c r="AE15" i="72"/>
  <c r="AG15" i="12"/>
  <c r="AP15" i="12" s="1"/>
  <c r="AF15" i="12"/>
  <c r="AO15" i="12" s="1"/>
  <c r="W16" i="12"/>
  <c r="AE15" i="12"/>
  <c r="AG14" i="6"/>
  <c r="AP14" i="6" s="1"/>
  <c r="AF14" i="6"/>
  <c r="AO14" i="6" s="1"/>
  <c r="W15" i="6"/>
  <c r="AE14" i="6"/>
  <c r="W16" i="58"/>
  <c r="AE15" i="58"/>
  <c r="AG15" i="58"/>
  <c r="AP15" i="58" s="1"/>
  <c r="AF15" i="58"/>
  <c r="AO15" i="58" s="1"/>
  <c r="W15" i="35"/>
  <c r="AG14" i="35"/>
  <c r="AP14" i="35" s="1"/>
  <c r="AF14" i="35"/>
  <c r="AO14" i="35" s="1"/>
  <c r="AE14" i="35"/>
  <c r="W16" i="55"/>
  <c r="AG15" i="55"/>
  <c r="AP15" i="55" s="1"/>
  <c r="AF15" i="55"/>
  <c r="AO15" i="55" s="1"/>
  <c r="AE15" i="55"/>
  <c r="AG14" i="30"/>
  <c r="AP14" i="30" s="1"/>
  <c r="AF14" i="30"/>
  <c r="AO14" i="30" s="1"/>
  <c r="AE14" i="30"/>
  <c r="W15" i="30"/>
  <c r="W16" i="65"/>
  <c r="AE15" i="65"/>
  <c r="AG15" i="65"/>
  <c r="AP15" i="65" s="1"/>
  <c r="AF15" i="65"/>
  <c r="AO15" i="65" s="1"/>
  <c r="AH14" i="66"/>
  <c r="AQ14" i="66" s="1"/>
  <c r="AN14" i="39"/>
  <c r="AI14" i="39"/>
  <c r="AR14" i="12"/>
  <c r="AF14" i="24"/>
  <c r="AO14" i="24" s="1"/>
  <c r="W15" i="24"/>
  <c r="AE14" i="24"/>
  <c r="AG14" i="24"/>
  <c r="AP14" i="24" s="1"/>
  <c r="AE15" i="95"/>
  <c r="W16" i="95"/>
  <c r="AG15" i="95"/>
  <c r="AP15" i="95" s="1"/>
  <c r="AF15" i="95"/>
  <c r="AO15" i="95" s="1"/>
  <c r="AF15" i="5"/>
  <c r="AO15" i="5" s="1"/>
  <c r="W16" i="5"/>
  <c r="AE15" i="5"/>
  <c r="AG15" i="5"/>
  <c r="AP15" i="5" s="1"/>
  <c r="AI15" i="73"/>
  <c r="AN15" i="73"/>
  <c r="AH15" i="40"/>
  <c r="AQ15" i="40" s="1"/>
  <c r="AI15" i="21"/>
  <c r="AN15" i="21"/>
  <c r="AI15" i="64"/>
  <c r="AN15" i="64"/>
  <c r="Z15" i="87"/>
  <c r="Y15" i="87"/>
  <c r="X15" i="87"/>
  <c r="AI14" i="4"/>
  <c r="AN14" i="4"/>
  <c r="AR13" i="80"/>
  <c r="AR14" i="72"/>
  <c r="AI15" i="20"/>
  <c r="AN15" i="20"/>
  <c r="AH16" i="84"/>
  <c r="AQ16" i="84" s="1"/>
  <c r="AI14" i="44"/>
  <c r="AN14" i="44"/>
  <c r="AR14" i="90"/>
  <c r="AR14" i="95"/>
  <c r="AH15" i="60"/>
  <c r="AQ15" i="60" s="1"/>
  <c r="AI15" i="18"/>
  <c r="AN15" i="18"/>
  <c r="AH15" i="72"/>
  <c r="AQ15" i="72" s="1"/>
  <c r="AG14" i="29"/>
  <c r="AP14" i="29" s="1"/>
  <c r="AF14" i="29"/>
  <c r="AO14" i="29" s="1"/>
  <c r="AE14" i="29"/>
  <c r="W15" i="29"/>
  <c r="AR14" i="55"/>
  <c r="AN15" i="69"/>
  <c r="AI15" i="69"/>
  <c r="AR14" i="46"/>
  <c r="AR14" i="60"/>
  <c r="AR13" i="6"/>
  <c r="AR13" i="93"/>
  <c r="AH15" i="52"/>
  <c r="AQ15" i="52" s="1"/>
  <c r="AR14" i="47"/>
  <c r="AH14" i="93"/>
  <c r="AQ14" i="93" s="1"/>
  <c r="Y14" i="74"/>
  <c r="Z14" i="74"/>
  <c r="X14" i="74"/>
  <c r="AI14" i="78"/>
  <c r="AN14" i="78"/>
  <c r="AH15" i="19"/>
  <c r="AQ15" i="19" s="1"/>
  <c r="AR14" i="52"/>
  <c r="X15" i="3"/>
  <c r="Y15" i="3"/>
  <c r="AR14" i="58"/>
  <c r="AR15" i="50"/>
  <c r="AH15" i="55"/>
  <c r="AQ15" i="55" s="1"/>
  <c r="X16" i="20"/>
  <c r="Y16" i="20"/>
  <c r="Z16" i="84"/>
  <c r="AR14" i="1"/>
  <c r="AH15" i="2"/>
  <c r="AQ15" i="2" s="1"/>
  <c r="AR13" i="56"/>
  <c r="Z15" i="60"/>
  <c r="X16" i="18"/>
  <c r="Y16" i="18"/>
  <c r="AN14" i="51"/>
  <c r="AI14" i="51"/>
  <c r="Z15" i="40"/>
  <c r="Y14" i="85"/>
  <c r="X14" i="85"/>
  <c r="X16" i="21"/>
  <c r="Y16" i="21"/>
  <c r="Y16" i="64"/>
  <c r="X16" i="64"/>
  <c r="AI14" i="87"/>
  <c r="AN14" i="87"/>
  <c r="AI13" i="48"/>
  <c r="AN13" i="48"/>
  <c r="Z15" i="4"/>
  <c r="Y15" i="4"/>
  <c r="X15" i="4"/>
  <c r="Y15" i="91"/>
  <c r="Z15" i="91" s="1"/>
  <c r="X15" i="91"/>
  <c r="AH15" i="12"/>
  <c r="AQ15" i="12" s="1"/>
  <c r="AG14" i="42"/>
  <c r="AP14" i="42" s="1"/>
  <c r="AF14" i="42"/>
  <c r="AO14" i="42" s="1"/>
  <c r="W15" i="42"/>
  <c r="AE14" i="42"/>
  <c r="AR14" i="16"/>
  <c r="AN14" i="3"/>
  <c r="AI14" i="3"/>
  <c r="AG15" i="38"/>
  <c r="AP15" i="38" s="1"/>
  <c r="AF15" i="38"/>
  <c r="AO15" i="38" s="1"/>
  <c r="AE15" i="38"/>
  <c r="W16" i="38"/>
  <c r="AH15" i="70"/>
  <c r="AQ15" i="70" s="1"/>
  <c r="AR14" i="2"/>
  <c r="AH15" i="46"/>
  <c r="AQ15" i="46" s="1"/>
  <c r="Y16" i="69"/>
  <c r="Z16" i="69" s="1"/>
  <c r="X16" i="69"/>
  <c r="Z14" i="66"/>
  <c r="Y15" i="25"/>
  <c r="Z15" i="25" s="1"/>
  <c r="X15" i="25"/>
  <c r="AR14" i="70"/>
  <c r="AG14" i="14"/>
  <c r="AP14" i="14" s="1"/>
  <c r="AF14" i="14"/>
  <c r="AO14" i="14" s="1"/>
  <c r="W15" i="14"/>
  <c r="AE14" i="14"/>
  <c r="W16" i="83"/>
  <c r="AG15" i="83"/>
  <c r="AP15" i="83" s="1"/>
  <c r="AF15" i="83"/>
  <c r="AO15" i="83" s="1"/>
  <c r="AE15" i="83"/>
  <c r="AI13" i="54"/>
  <c r="AN13" i="54"/>
  <c r="AR13" i="37"/>
  <c r="AN15" i="62"/>
  <c r="AI15" i="62"/>
  <c r="AI15" i="10"/>
  <c r="AN15" i="10"/>
  <c r="AH16" i="50"/>
  <c r="AQ16" i="50" s="1"/>
  <c r="AH14" i="35"/>
  <c r="AQ14" i="35" s="1"/>
  <c r="AI14" i="13"/>
  <c r="AN14" i="13"/>
  <c r="AH15" i="45"/>
  <c r="AQ15" i="45" s="1"/>
  <c r="AI13" i="74"/>
  <c r="AN13" i="74"/>
  <c r="AH14" i="37"/>
  <c r="AQ14" i="37" s="1"/>
  <c r="AH16" i="75"/>
  <c r="AQ16" i="75" s="1"/>
  <c r="AR13" i="42"/>
  <c r="AH14" i="30"/>
  <c r="AQ14" i="30" s="1"/>
  <c r="AG14" i="22"/>
  <c r="AP14" i="22" s="1"/>
  <c r="AF14" i="22"/>
  <c r="AO14" i="22" s="1"/>
  <c r="W15" i="22"/>
  <c r="AE14" i="22"/>
  <c r="AH15" i="65"/>
  <c r="AQ15" i="65" s="1"/>
  <c r="AN14" i="67"/>
  <c r="AI14" i="67"/>
  <c r="AI13" i="49"/>
  <c r="AN13" i="49"/>
  <c r="Y15" i="81"/>
  <c r="X15" i="81"/>
  <c r="AR14" i="86"/>
  <c r="Z16" i="59"/>
  <c r="Y16" i="59"/>
  <c r="X16" i="59"/>
  <c r="AR13" i="41"/>
  <c r="Z15" i="94"/>
  <c r="Y15" i="94"/>
  <c r="X15" i="94"/>
  <c r="AR13" i="53"/>
  <c r="Y15" i="51"/>
  <c r="X15" i="51"/>
  <c r="AH14" i="32"/>
  <c r="AQ14" i="32" s="1"/>
  <c r="Z16" i="82"/>
  <c r="X16" i="82"/>
  <c r="Y16" i="82"/>
  <c r="AI14" i="15"/>
  <c r="AN14" i="15"/>
  <c r="Z15" i="96"/>
  <c r="Y15" i="96"/>
  <c r="X15" i="96"/>
  <c r="AN14" i="26"/>
  <c r="AI14" i="26"/>
  <c r="Y16" i="89"/>
  <c r="Z16" i="89" s="1"/>
  <c r="X16" i="89"/>
  <c r="AH15" i="77"/>
  <c r="AQ15" i="77" s="1"/>
  <c r="AR13" i="9"/>
  <c r="AG15" i="52"/>
  <c r="AP15" i="52" s="1"/>
  <c r="AF15" i="52"/>
  <c r="AO15" i="52" s="1"/>
  <c r="W16" i="52"/>
  <c r="AE15" i="52"/>
  <c r="AG15" i="57"/>
  <c r="AP15" i="57" s="1"/>
  <c r="AF15" i="57"/>
  <c r="AO15" i="57" s="1"/>
  <c r="AE15" i="57"/>
  <c r="W16" i="57"/>
  <c r="X14" i="54"/>
  <c r="Y14" i="54"/>
  <c r="Y16" i="62"/>
  <c r="X16" i="62"/>
  <c r="X16" i="10"/>
  <c r="Y16" i="10"/>
  <c r="AR15" i="84"/>
  <c r="AG14" i="93"/>
  <c r="AP14" i="93" s="1"/>
  <c r="AF14" i="93"/>
  <c r="AO14" i="93" s="1"/>
  <c r="AE14" i="93"/>
  <c r="W15" i="93"/>
  <c r="AH15" i="17"/>
  <c r="AQ15" i="17" s="1"/>
  <c r="Z15" i="13"/>
  <c r="Y15" i="13"/>
  <c r="X15" i="13"/>
  <c r="W16" i="45"/>
  <c r="AG15" i="45"/>
  <c r="AP15" i="45" s="1"/>
  <c r="AF15" i="45"/>
  <c r="AO15" i="45" s="1"/>
  <c r="AE15" i="45"/>
  <c r="AI14" i="23"/>
  <c r="AN14" i="23"/>
  <c r="AI14" i="7"/>
  <c r="AN14" i="7"/>
  <c r="Z15" i="34"/>
  <c r="Y15" i="34"/>
  <c r="X15" i="34"/>
  <c r="AR14" i="17"/>
  <c r="AH15" i="86"/>
  <c r="AQ15" i="86" s="1"/>
  <c r="AH15" i="1"/>
  <c r="AQ15" i="1" s="1"/>
  <c r="AH14" i="53"/>
  <c r="AQ14" i="53" s="1"/>
  <c r="AG14" i="43"/>
  <c r="AP14" i="43" s="1"/>
  <c r="AF14" i="43"/>
  <c r="AO14" i="43" s="1"/>
  <c r="AE14" i="43"/>
  <c r="W15" i="43"/>
  <c r="AR13" i="32"/>
  <c r="AR14" i="77"/>
  <c r="AR14" i="5"/>
  <c r="Y15" i="67"/>
  <c r="X15" i="67"/>
  <c r="Z15" i="67" s="1"/>
  <c r="Z14" i="49"/>
  <c r="Y14" i="49"/>
  <c r="X14" i="49"/>
  <c r="W16" i="2"/>
  <c r="AE15" i="2"/>
  <c r="AG15" i="2"/>
  <c r="AP15" i="2" s="1"/>
  <c r="AF15" i="2"/>
  <c r="AO15" i="2" s="1"/>
  <c r="AI15" i="59"/>
  <c r="AN15" i="59"/>
  <c r="AN14" i="94"/>
  <c r="AI14" i="94"/>
  <c r="Y16" i="73"/>
  <c r="Z16" i="73" s="1"/>
  <c r="X16" i="73"/>
  <c r="AN13" i="85"/>
  <c r="AI13" i="85"/>
  <c r="Z16" i="33"/>
  <c r="Y16" i="33"/>
  <c r="X16" i="33"/>
  <c r="Z15" i="15"/>
  <c r="X15" i="15"/>
  <c r="Y15" i="15"/>
  <c r="Z15" i="26"/>
  <c r="Y15" i="26"/>
  <c r="X15" i="26"/>
  <c r="AN14" i="63"/>
  <c r="AI14" i="63"/>
  <c r="AN14" i="91"/>
  <c r="AI14" i="91"/>
  <c r="W15" i="28"/>
  <c r="AG14" i="28"/>
  <c r="AP14" i="28" s="1"/>
  <c r="AF14" i="28"/>
  <c r="AO14" i="28" s="1"/>
  <c r="AE14" i="28"/>
  <c r="AH15" i="58"/>
  <c r="AQ15" i="58" s="1"/>
  <c r="AR13" i="30"/>
  <c r="W16" i="46"/>
  <c r="AF15" i="46"/>
  <c r="AO15" i="46" s="1"/>
  <c r="AG15" i="46"/>
  <c r="AP15" i="46" s="1"/>
  <c r="AE15" i="46"/>
  <c r="AN14" i="11"/>
  <c r="AI14" i="11"/>
  <c r="AI14" i="25"/>
  <c r="AN14" i="25"/>
  <c r="AR14" i="27"/>
  <c r="AE15" i="76"/>
  <c r="W16" i="76"/>
  <c r="AF15" i="76"/>
  <c r="AO15" i="76" s="1"/>
  <c r="AG15" i="76"/>
  <c r="AP15" i="76" s="1"/>
  <c r="AG14" i="36"/>
  <c r="AP14" i="36" s="1"/>
  <c r="AF14" i="36"/>
  <c r="AO14" i="36" s="1"/>
  <c r="AE14" i="36"/>
  <c r="W15" i="36"/>
  <c r="AH14" i="42"/>
  <c r="AQ14" i="42" s="1"/>
  <c r="AH14" i="28"/>
  <c r="AQ14" i="28" s="1"/>
  <c r="AF15" i="92"/>
  <c r="AO15" i="92" s="1"/>
  <c r="AE15" i="92"/>
  <c r="W16" i="92"/>
  <c r="AG15" i="92"/>
  <c r="AP15" i="92" s="1"/>
  <c r="Y15" i="68"/>
  <c r="X15" i="68"/>
  <c r="Z15" i="68" s="1"/>
  <c r="Z15" i="17"/>
  <c r="Z15" i="23"/>
  <c r="Y15" i="23"/>
  <c r="X15" i="23"/>
  <c r="Z15" i="7"/>
  <c r="Y15" i="7"/>
  <c r="X15" i="7"/>
  <c r="AH15" i="90"/>
  <c r="AQ15" i="90" s="1"/>
  <c r="AH15" i="47"/>
  <c r="AQ15" i="47" s="1"/>
  <c r="W16" i="31"/>
  <c r="AG15" i="31"/>
  <c r="AP15" i="31" s="1"/>
  <c r="AF15" i="31"/>
  <c r="AO15" i="31" s="1"/>
  <c r="AE15" i="31"/>
  <c r="AR14" i="19"/>
  <c r="AH15" i="5"/>
  <c r="AQ15" i="5" s="1"/>
  <c r="AI14" i="81"/>
  <c r="AN14" i="81"/>
  <c r="AR14" i="65"/>
  <c r="AI14" i="8"/>
  <c r="AN14" i="8"/>
  <c r="AN13" i="88"/>
  <c r="AI13" i="88"/>
  <c r="Z14" i="32"/>
  <c r="AI15" i="82"/>
  <c r="AN15" i="82"/>
  <c r="X16" i="71"/>
  <c r="Y16" i="71"/>
  <c r="Z16" i="71" s="1"/>
  <c r="AI15" i="33"/>
  <c r="AN15" i="33"/>
  <c r="AN14" i="79"/>
  <c r="AI14" i="79"/>
  <c r="AI14" i="96"/>
  <c r="AN14" i="96"/>
  <c r="AI15" i="89"/>
  <c r="AN15" i="89"/>
  <c r="X15" i="63"/>
  <c r="Y15" i="63"/>
  <c r="AF15" i="61"/>
  <c r="AO15" i="61" s="1"/>
  <c r="W16" i="61"/>
  <c r="AE15" i="61"/>
  <c r="AG15" i="61"/>
  <c r="AP15" i="61" s="1"/>
  <c r="AI14" i="68"/>
  <c r="AN14" i="68"/>
  <c r="AH14" i="9"/>
  <c r="AQ14" i="9" s="1"/>
  <c r="AH14" i="80"/>
  <c r="AQ14" i="80" s="1"/>
  <c r="Z15" i="11"/>
  <c r="X15" i="11"/>
  <c r="Y15" i="11"/>
  <c r="AR13" i="66"/>
  <c r="AR15" i="75"/>
  <c r="AH14" i="6"/>
  <c r="AQ14" i="6" s="1"/>
  <c r="AR14" i="45"/>
  <c r="AR13" i="28"/>
  <c r="Z15" i="77"/>
  <c r="Z14" i="80"/>
  <c r="AH15" i="61"/>
  <c r="AQ15" i="61" s="1"/>
  <c r="AR13" i="35"/>
  <c r="AH15" i="16"/>
  <c r="AQ15" i="16" s="1"/>
  <c r="AR14" i="38"/>
  <c r="AR14" i="61"/>
  <c r="AH15" i="27"/>
  <c r="AQ15" i="27" s="1"/>
  <c r="AH14" i="41"/>
  <c r="AQ14" i="41" s="1"/>
  <c r="Y15" i="39"/>
  <c r="X15" i="39"/>
  <c r="AH14" i="24"/>
  <c r="AQ14" i="24" s="1"/>
  <c r="X15" i="78"/>
  <c r="Y15" i="78"/>
  <c r="Z15" i="78" s="1"/>
  <c r="AH15" i="95"/>
  <c r="AQ15" i="95" s="1"/>
  <c r="AH15" i="38"/>
  <c r="AQ15" i="38" s="1"/>
  <c r="Z15" i="90"/>
  <c r="AI14" i="34"/>
  <c r="AN14" i="34"/>
  <c r="Z15" i="47"/>
  <c r="AR13" i="24"/>
  <c r="Z15" i="86"/>
  <c r="Z15" i="1"/>
  <c r="Z14" i="53"/>
  <c r="Z15" i="44"/>
  <c r="Y15" i="44"/>
  <c r="X15" i="44"/>
  <c r="AR14" i="40"/>
  <c r="AH14" i="56"/>
  <c r="AQ14" i="56" s="1"/>
  <c r="Y15" i="8"/>
  <c r="X15" i="8"/>
  <c r="Z15" i="8" s="1"/>
  <c r="X14" i="88"/>
  <c r="Y14" i="88"/>
  <c r="AN15" i="71"/>
  <c r="AI15" i="71"/>
  <c r="X15" i="79"/>
  <c r="Y15" i="79"/>
  <c r="Z15" i="79" s="1"/>
  <c r="Z14" i="48"/>
  <c r="Y14" i="48"/>
  <c r="X14" i="48"/>
  <c r="AG16" i="71" l="1"/>
  <c r="AP16" i="71" s="1"/>
  <c r="AE16" i="71"/>
  <c r="W17" i="71"/>
  <c r="AF16" i="71"/>
  <c r="AO16" i="71" s="1"/>
  <c r="AG15" i="25"/>
  <c r="AP15" i="25" s="1"/>
  <c r="AF15" i="25"/>
  <c r="AO15" i="25" s="1"/>
  <c r="AE15" i="25"/>
  <c r="W16" i="25"/>
  <c r="AE15" i="78"/>
  <c r="W16" i="78"/>
  <c r="AG15" i="78"/>
  <c r="AP15" i="78" s="1"/>
  <c r="AF15" i="78"/>
  <c r="AO15" i="78" s="1"/>
  <c r="AE16" i="73"/>
  <c r="AG16" i="73"/>
  <c r="AP16" i="73" s="1"/>
  <c r="AF16" i="73"/>
  <c r="AO16" i="73" s="1"/>
  <c r="W17" i="73"/>
  <c r="AG15" i="67"/>
  <c r="AP15" i="67" s="1"/>
  <c r="AF15" i="67"/>
  <c r="AO15" i="67" s="1"/>
  <c r="W16" i="67"/>
  <c r="AE15" i="67"/>
  <c r="W16" i="91"/>
  <c r="AG15" i="91"/>
  <c r="AP15" i="91" s="1"/>
  <c r="AF15" i="91"/>
  <c r="AO15" i="91" s="1"/>
  <c r="AE15" i="91"/>
  <c r="W16" i="79"/>
  <c r="AG15" i="79"/>
  <c r="AP15" i="79" s="1"/>
  <c r="AF15" i="79"/>
  <c r="AO15" i="79" s="1"/>
  <c r="AE15" i="79"/>
  <c r="AF15" i="8"/>
  <c r="AO15" i="8" s="1"/>
  <c r="W16" i="8"/>
  <c r="AE15" i="8"/>
  <c r="AG15" i="8"/>
  <c r="AP15" i="8" s="1"/>
  <c r="AE15" i="68"/>
  <c r="AG15" i="68"/>
  <c r="AP15" i="68" s="1"/>
  <c r="W16" i="68"/>
  <c r="AF15" i="68"/>
  <c r="AO15" i="68" s="1"/>
  <c r="AF16" i="69"/>
  <c r="AO16" i="69" s="1"/>
  <c r="W17" i="69"/>
  <c r="AE16" i="69"/>
  <c r="AG16" i="69"/>
  <c r="AP16" i="69" s="1"/>
  <c r="AF16" i="89"/>
  <c r="AO16" i="89" s="1"/>
  <c r="AE16" i="89"/>
  <c r="W17" i="89"/>
  <c r="AG16" i="89"/>
  <c r="AP16" i="89" s="1"/>
  <c r="AG15" i="1"/>
  <c r="AP15" i="1" s="1"/>
  <c r="AF15" i="1"/>
  <c r="AO15" i="1" s="1"/>
  <c r="W16" i="1"/>
  <c r="AE15" i="1"/>
  <c r="AH15" i="39"/>
  <c r="AQ15" i="39" s="1"/>
  <c r="AR14" i="25"/>
  <c r="AR14" i="91"/>
  <c r="AR14" i="26"/>
  <c r="AR14" i="15"/>
  <c r="X16" i="83"/>
  <c r="Y16" i="83"/>
  <c r="AR13" i="48"/>
  <c r="AG15" i="40"/>
  <c r="AP15" i="40" s="1"/>
  <c r="AF15" i="40"/>
  <c r="AO15" i="40" s="1"/>
  <c r="AE15" i="40"/>
  <c r="W16" i="40"/>
  <c r="AG15" i="60"/>
  <c r="AP15" i="60" s="1"/>
  <c r="W16" i="60"/>
  <c r="AF15" i="60"/>
  <c r="AO15" i="60" s="1"/>
  <c r="AE15" i="60"/>
  <c r="AG14" i="74"/>
  <c r="AP14" i="74" s="1"/>
  <c r="AF14" i="74"/>
  <c r="AO14" i="74" s="1"/>
  <c r="AE14" i="74"/>
  <c r="W15" i="74"/>
  <c r="AR14" i="44"/>
  <c r="AR15" i="64"/>
  <c r="X16" i="5"/>
  <c r="Y16" i="5"/>
  <c r="AI15" i="95"/>
  <c r="AN15" i="95"/>
  <c r="AN14" i="30"/>
  <c r="AI14" i="30"/>
  <c r="X16" i="55"/>
  <c r="Y16" i="55"/>
  <c r="Z16" i="55" s="1"/>
  <c r="AI15" i="72"/>
  <c r="AN15" i="72"/>
  <c r="Y17" i="75"/>
  <c r="Z17" i="75"/>
  <c r="X17" i="75"/>
  <c r="AH14" i="88"/>
  <c r="AQ14" i="88" s="1"/>
  <c r="AR13" i="88"/>
  <c r="AG15" i="7"/>
  <c r="AP15" i="7" s="1"/>
  <c r="AF15" i="7"/>
  <c r="AO15" i="7" s="1"/>
  <c r="W16" i="7"/>
  <c r="AE15" i="7"/>
  <c r="X15" i="36"/>
  <c r="Y15" i="36"/>
  <c r="W16" i="26"/>
  <c r="AF15" i="26"/>
  <c r="AO15" i="26" s="1"/>
  <c r="AE15" i="26"/>
  <c r="AG15" i="26"/>
  <c r="AP15" i="26" s="1"/>
  <c r="AG16" i="33"/>
  <c r="AP16" i="33" s="1"/>
  <c r="AF16" i="33"/>
  <c r="AO16" i="33" s="1"/>
  <c r="AE16" i="33"/>
  <c r="W17" i="33"/>
  <c r="AR14" i="94"/>
  <c r="AI15" i="2"/>
  <c r="AN15" i="2"/>
  <c r="AR14" i="7"/>
  <c r="AH16" i="62"/>
  <c r="AQ16" i="62" s="1"/>
  <c r="Z16" i="57"/>
  <c r="X16" i="57"/>
  <c r="Y16" i="57"/>
  <c r="AH15" i="81"/>
  <c r="AQ15" i="81" s="1"/>
  <c r="AH14" i="48"/>
  <c r="AQ14" i="48" s="1"/>
  <c r="AR15" i="71"/>
  <c r="AG15" i="86"/>
  <c r="AP15" i="86" s="1"/>
  <c r="W16" i="86"/>
  <c r="AF15" i="86"/>
  <c r="AO15" i="86" s="1"/>
  <c r="AE15" i="86"/>
  <c r="W16" i="90"/>
  <c r="AF15" i="90"/>
  <c r="AO15" i="90" s="1"/>
  <c r="AG15" i="90"/>
  <c r="AP15" i="90" s="1"/>
  <c r="AE15" i="90"/>
  <c r="AH15" i="78"/>
  <c r="AQ15" i="78" s="1"/>
  <c r="AG14" i="80"/>
  <c r="AP14" i="80" s="1"/>
  <c r="AF14" i="80"/>
  <c r="AO14" i="80" s="1"/>
  <c r="AE14" i="80"/>
  <c r="W15" i="80"/>
  <c r="AR14" i="96"/>
  <c r="AH16" i="71"/>
  <c r="AQ16" i="71" s="1"/>
  <c r="AR14" i="81"/>
  <c r="AI15" i="31"/>
  <c r="AN15" i="31"/>
  <c r="AH15" i="23"/>
  <c r="AQ15" i="23" s="1"/>
  <c r="AN14" i="36"/>
  <c r="AI14" i="36"/>
  <c r="Y16" i="76"/>
  <c r="X16" i="76"/>
  <c r="AR14" i="11"/>
  <c r="Z16" i="46"/>
  <c r="X16" i="46"/>
  <c r="Y16" i="46"/>
  <c r="AI14" i="28"/>
  <c r="AN14" i="28"/>
  <c r="AR13" i="85"/>
  <c r="X16" i="2"/>
  <c r="Y16" i="2"/>
  <c r="Z16" i="2" s="1"/>
  <c r="X16" i="45"/>
  <c r="Z16" i="45" s="1"/>
  <c r="Y16" i="45"/>
  <c r="AN15" i="57"/>
  <c r="AI15" i="57"/>
  <c r="AH16" i="59"/>
  <c r="AQ16" i="59" s="1"/>
  <c r="AR15" i="10"/>
  <c r="AR13" i="54"/>
  <c r="AN14" i="14"/>
  <c r="AI14" i="14"/>
  <c r="AH15" i="25"/>
  <c r="AQ15" i="25" s="1"/>
  <c r="X16" i="38"/>
  <c r="Z16" i="38" s="1"/>
  <c r="Y16" i="38"/>
  <c r="AH16" i="21"/>
  <c r="AQ16" i="21" s="1"/>
  <c r="AR14" i="51"/>
  <c r="Z15" i="29"/>
  <c r="X15" i="29"/>
  <c r="Y15" i="29"/>
  <c r="AR15" i="20"/>
  <c r="AR14" i="4"/>
  <c r="AR14" i="39"/>
  <c r="AI14" i="35"/>
  <c r="AN14" i="35"/>
  <c r="AN15" i="70"/>
  <c r="AI15" i="70"/>
  <c r="AN14" i="56"/>
  <c r="AI14" i="56"/>
  <c r="AI16" i="75"/>
  <c r="AN16" i="75"/>
  <c r="AH15" i="44"/>
  <c r="AQ15" i="44" s="1"/>
  <c r="Z15" i="39"/>
  <c r="AE15" i="77"/>
  <c r="AG15" i="77"/>
  <c r="AP15" i="77" s="1"/>
  <c r="AF15" i="77"/>
  <c r="AO15" i="77" s="1"/>
  <c r="W16" i="77"/>
  <c r="AR14" i="68"/>
  <c r="AH15" i="63"/>
  <c r="AQ15" i="63" s="1"/>
  <c r="AR14" i="79"/>
  <c r="AI15" i="76"/>
  <c r="AN15" i="76"/>
  <c r="AR14" i="63"/>
  <c r="AH15" i="15"/>
  <c r="AQ15" i="15" s="1"/>
  <c r="AH14" i="49"/>
  <c r="AQ14" i="49" s="1"/>
  <c r="AH15" i="34"/>
  <c r="AQ15" i="34" s="1"/>
  <c r="AR14" i="23"/>
  <c r="AH15" i="13"/>
  <c r="AQ15" i="13" s="1"/>
  <c r="Z15" i="93"/>
  <c r="X15" i="93"/>
  <c r="Y15" i="93"/>
  <c r="Z16" i="62"/>
  <c r="AH15" i="96"/>
  <c r="AQ15" i="96" s="1"/>
  <c r="AH16" i="82"/>
  <c r="AQ16" i="82" s="1"/>
  <c r="AH15" i="94"/>
  <c r="AQ15" i="94" s="1"/>
  <c r="Z15" i="81"/>
  <c r="AR13" i="74"/>
  <c r="AR15" i="62"/>
  <c r="AI15" i="83"/>
  <c r="AN15" i="83"/>
  <c r="Y15" i="14"/>
  <c r="X15" i="14"/>
  <c r="AN15" i="38"/>
  <c r="AI15" i="38"/>
  <c r="AH15" i="4"/>
  <c r="AQ15" i="4" s="1"/>
  <c r="AR14" i="87"/>
  <c r="Z16" i="21"/>
  <c r="AE16" i="84"/>
  <c r="W17" i="84"/>
  <c r="AG16" i="84"/>
  <c r="AP16" i="84" s="1"/>
  <c r="AF16" i="84"/>
  <c r="AO16" i="84" s="1"/>
  <c r="AH15" i="3"/>
  <c r="AQ15" i="3" s="1"/>
  <c r="AR15" i="69"/>
  <c r="AN14" i="29"/>
  <c r="AI14" i="29"/>
  <c r="AH15" i="87"/>
  <c r="AQ15" i="87" s="1"/>
  <c r="AR15" i="21"/>
  <c r="AI14" i="24"/>
  <c r="AN14" i="24"/>
  <c r="AI15" i="65"/>
  <c r="AN15" i="65"/>
  <c r="AI15" i="58"/>
  <c r="AN15" i="58"/>
  <c r="AI15" i="12"/>
  <c r="AN15" i="12"/>
  <c r="X16" i="27"/>
  <c r="Z16" i="27" s="1"/>
  <c r="Y16" i="27"/>
  <c r="AI15" i="16"/>
  <c r="AN15" i="16"/>
  <c r="Y16" i="70"/>
  <c r="X16" i="70"/>
  <c r="Z15" i="56"/>
  <c r="Y15" i="56"/>
  <c r="X15" i="56"/>
  <c r="AI14" i="9"/>
  <c r="AN14" i="9"/>
  <c r="AH15" i="8"/>
  <c r="AQ15" i="8" s="1"/>
  <c r="AR14" i="34"/>
  <c r="AE14" i="48"/>
  <c r="W15" i="48"/>
  <c r="AG14" i="48"/>
  <c r="AP14" i="48" s="1"/>
  <c r="AF14" i="48"/>
  <c r="AO14" i="48" s="1"/>
  <c r="AH15" i="11"/>
  <c r="AQ15" i="11" s="1"/>
  <c r="Z15" i="63"/>
  <c r="AR14" i="8"/>
  <c r="AG15" i="23"/>
  <c r="AP15" i="23" s="1"/>
  <c r="AF15" i="23"/>
  <c r="AO15" i="23" s="1"/>
  <c r="W16" i="23"/>
  <c r="AE15" i="23"/>
  <c r="AI15" i="46"/>
  <c r="AN15" i="46"/>
  <c r="AG15" i="15"/>
  <c r="AP15" i="15" s="1"/>
  <c r="AF15" i="15"/>
  <c r="AO15" i="15" s="1"/>
  <c r="W16" i="15"/>
  <c r="AE15" i="15"/>
  <c r="AH16" i="73"/>
  <c r="AQ16" i="73" s="1"/>
  <c r="AR15" i="59"/>
  <c r="X15" i="43"/>
  <c r="Y15" i="43"/>
  <c r="AI15" i="45"/>
  <c r="AN15" i="45"/>
  <c r="AH16" i="89"/>
  <c r="AQ16" i="89" s="1"/>
  <c r="AF16" i="82"/>
  <c r="AO16" i="82" s="1"/>
  <c r="AE16" i="82"/>
  <c r="AG16" i="82"/>
  <c r="AP16" i="82" s="1"/>
  <c r="W17" i="82"/>
  <c r="AH15" i="51"/>
  <c r="AQ15" i="51" s="1"/>
  <c r="AF16" i="59"/>
  <c r="AO16" i="59" s="1"/>
  <c r="AE16" i="59"/>
  <c r="W17" i="59"/>
  <c r="AG16" i="59"/>
  <c r="AP16" i="59" s="1"/>
  <c r="AR14" i="13"/>
  <c r="AN14" i="42"/>
  <c r="AI14" i="42"/>
  <c r="AH16" i="64"/>
  <c r="AQ16" i="64" s="1"/>
  <c r="AH14" i="85"/>
  <c r="AQ14" i="85" s="1"/>
  <c r="Z15" i="3"/>
  <c r="AR15" i="18"/>
  <c r="AR15" i="73"/>
  <c r="Z15" i="24"/>
  <c r="Y15" i="24"/>
  <c r="X15" i="24"/>
  <c r="X16" i="65"/>
  <c r="Y16" i="65"/>
  <c r="AN15" i="55"/>
  <c r="AI15" i="55"/>
  <c r="X16" i="58"/>
  <c r="Y16" i="58"/>
  <c r="X16" i="12"/>
  <c r="Z16" i="12" s="1"/>
  <c r="Y16" i="12"/>
  <c r="Y16" i="72"/>
  <c r="X16" i="72"/>
  <c r="AN15" i="19"/>
  <c r="AI15" i="19"/>
  <c r="Z16" i="16"/>
  <c r="Y16" i="16"/>
  <c r="X16" i="16"/>
  <c r="Y15" i="37"/>
  <c r="X15" i="37"/>
  <c r="Z15" i="37" s="1"/>
  <c r="Z15" i="9"/>
  <c r="Y15" i="9"/>
  <c r="X15" i="9"/>
  <c r="AG15" i="11"/>
  <c r="AP15" i="11" s="1"/>
  <c r="AF15" i="11"/>
  <c r="AO15" i="11" s="1"/>
  <c r="W16" i="11"/>
  <c r="AE15" i="11"/>
  <c r="AI15" i="61"/>
  <c r="AN15" i="61"/>
  <c r="AR15" i="82"/>
  <c r="AH15" i="26"/>
  <c r="AQ15" i="26" s="1"/>
  <c r="AH16" i="33"/>
  <c r="AQ16" i="33" s="1"/>
  <c r="W15" i="49"/>
  <c r="AE14" i="49"/>
  <c r="AG14" i="49"/>
  <c r="AP14" i="49" s="1"/>
  <c r="AF14" i="49"/>
  <c r="AO14" i="49" s="1"/>
  <c r="AN14" i="43"/>
  <c r="AI14" i="43"/>
  <c r="AE15" i="34"/>
  <c r="W16" i="34"/>
  <c r="AG15" i="34"/>
  <c r="AP15" i="34" s="1"/>
  <c r="AF15" i="34"/>
  <c r="AO15" i="34" s="1"/>
  <c r="AF15" i="13"/>
  <c r="AO15" i="13" s="1"/>
  <c r="W16" i="13"/>
  <c r="AE15" i="13"/>
  <c r="AG15" i="13"/>
  <c r="AP15" i="13" s="1"/>
  <c r="AN14" i="93"/>
  <c r="AI14" i="93"/>
  <c r="AH16" i="10"/>
  <c r="AQ16" i="10" s="1"/>
  <c r="AH14" i="54"/>
  <c r="AQ14" i="54" s="1"/>
  <c r="AN15" i="52"/>
  <c r="AI15" i="52"/>
  <c r="AF15" i="96"/>
  <c r="AO15" i="96" s="1"/>
  <c r="AE15" i="96"/>
  <c r="W16" i="96"/>
  <c r="AG15" i="96"/>
  <c r="AP15" i="96" s="1"/>
  <c r="W16" i="94"/>
  <c r="AG15" i="94"/>
  <c r="AP15" i="94" s="1"/>
  <c r="AF15" i="94"/>
  <c r="AO15" i="94" s="1"/>
  <c r="AE15" i="94"/>
  <c r="AR13" i="49"/>
  <c r="AN14" i="22"/>
  <c r="AI14" i="22"/>
  <c r="AF14" i="66"/>
  <c r="AO14" i="66" s="1"/>
  <c r="W15" i="66"/>
  <c r="AE14" i="66"/>
  <c r="AG14" i="66"/>
  <c r="AP14" i="66" s="1"/>
  <c r="AG15" i="4"/>
  <c r="AP15" i="4" s="1"/>
  <c r="AF15" i="4"/>
  <c r="AO15" i="4" s="1"/>
  <c r="W16" i="4"/>
  <c r="AE15" i="4"/>
  <c r="AH16" i="18"/>
  <c r="AQ16" i="18" s="1"/>
  <c r="AH16" i="20"/>
  <c r="AQ16" i="20" s="1"/>
  <c r="AR14" i="78"/>
  <c r="AG15" i="87"/>
  <c r="AP15" i="87" s="1"/>
  <c r="AF15" i="87"/>
  <c r="AO15" i="87" s="1"/>
  <c r="AE15" i="87"/>
  <c r="W16" i="87"/>
  <c r="AN14" i="6"/>
  <c r="AI14" i="6"/>
  <c r="AI15" i="27"/>
  <c r="AN15" i="27"/>
  <c r="Z16" i="19"/>
  <c r="X16" i="19"/>
  <c r="Y16" i="19"/>
  <c r="AN14" i="41"/>
  <c r="AI14" i="41"/>
  <c r="AI16" i="50"/>
  <c r="AN16" i="50"/>
  <c r="AG15" i="44"/>
  <c r="AP15" i="44" s="1"/>
  <c r="AF15" i="44"/>
  <c r="AO15" i="44" s="1"/>
  <c r="AE15" i="44"/>
  <c r="W16" i="44"/>
  <c r="AG15" i="47"/>
  <c r="AP15" i="47" s="1"/>
  <c r="AE15" i="47"/>
  <c r="AF15" i="47"/>
  <c r="AO15" i="47" s="1"/>
  <c r="W16" i="47"/>
  <c r="AH15" i="7"/>
  <c r="AQ15" i="7" s="1"/>
  <c r="AG15" i="17"/>
  <c r="AP15" i="17" s="1"/>
  <c r="AF15" i="17"/>
  <c r="AO15" i="17" s="1"/>
  <c r="W16" i="17"/>
  <c r="AE15" i="17"/>
  <c r="Z16" i="92"/>
  <c r="X16" i="92"/>
  <c r="Y16" i="92"/>
  <c r="AH15" i="79"/>
  <c r="AQ15" i="79" s="1"/>
  <c r="Z14" i="88"/>
  <c r="AG14" i="53"/>
  <c r="AP14" i="53" s="1"/>
  <c r="AF14" i="53"/>
  <c r="AO14" i="53" s="1"/>
  <c r="W15" i="53"/>
  <c r="AE14" i="53"/>
  <c r="Y16" i="61"/>
  <c r="X16" i="61"/>
  <c r="AR15" i="89"/>
  <c r="AR15" i="33"/>
  <c r="AF14" i="32"/>
  <c r="AO14" i="32" s="1"/>
  <c r="AG14" i="32"/>
  <c r="AP14" i="32" s="1"/>
  <c r="W15" i="32"/>
  <c r="AE14" i="32"/>
  <c r="Y16" i="31"/>
  <c r="X16" i="31"/>
  <c r="AH15" i="68"/>
  <c r="AQ15" i="68" s="1"/>
  <c r="AN15" i="92"/>
  <c r="AI15" i="92"/>
  <c r="Y15" i="28"/>
  <c r="X15" i="28"/>
  <c r="Z15" i="28" s="1"/>
  <c r="AH15" i="67"/>
  <c r="AQ15" i="67" s="1"/>
  <c r="Z16" i="10"/>
  <c r="Z14" i="54"/>
  <c r="Z16" i="52"/>
  <c r="Y16" i="52"/>
  <c r="X16" i="52"/>
  <c r="Z15" i="51"/>
  <c r="AR14" i="67"/>
  <c r="Z15" i="22"/>
  <c r="Y15" i="22"/>
  <c r="X15" i="22"/>
  <c r="AH16" i="69"/>
  <c r="AQ16" i="69" s="1"/>
  <c r="AR14" i="3"/>
  <c r="X15" i="42"/>
  <c r="Y15" i="42"/>
  <c r="AH15" i="91"/>
  <c r="AQ15" i="91" s="1"/>
  <c r="Z16" i="64"/>
  <c r="Z14" i="85"/>
  <c r="Z16" i="18"/>
  <c r="Z16" i="20"/>
  <c r="AH14" i="74"/>
  <c r="AQ14" i="74" s="1"/>
  <c r="AI15" i="5"/>
  <c r="AN15" i="5"/>
  <c r="Y16" i="95"/>
  <c r="X16" i="95"/>
  <c r="Z15" i="30"/>
  <c r="X15" i="30"/>
  <c r="Y15" i="30"/>
  <c r="Y15" i="35"/>
  <c r="X15" i="35"/>
  <c r="Z15" i="6"/>
  <c r="Y15" i="6"/>
  <c r="X15" i="6"/>
  <c r="AI14" i="37"/>
  <c r="AN14" i="37"/>
  <c r="X15" i="41"/>
  <c r="Z15" i="41" s="1"/>
  <c r="Y15" i="41"/>
  <c r="Y17" i="50"/>
  <c r="X17" i="50"/>
  <c r="AG16" i="12" l="1"/>
  <c r="AP16" i="12" s="1"/>
  <c r="AF16" i="12"/>
  <c r="AO16" i="12" s="1"/>
  <c r="W17" i="12"/>
  <c r="AE16" i="12"/>
  <c r="AF16" i="55"/>
  <c r="AO16" i="55" s="1"/>
  <c r="AE16" i="55"/>
  <c r="W17" i="55"/>
  <c r="AG16" i="55"/>
  <c r="AP16" i="55" s="1"/>
  <c r="AF16" i="45"/>
  <c r="AO16" i="45" s="1"/>
  <c r="AE16" i="45"/>
  <c r="W17" i="45"/>
  <c r="AG16" i="45"/>
  <c r="AP16" i="45" s="1"/>
  <c r="AF15" i="37"/>
  <c r="AO15" i="37" s="1"/>
  <c r="AE15" i="37"/>
  <c r="W16" i="37"/>
  <c r="AG15" i="37"/>
  <c r="AP15" i="37" s="1"/>
  <c r="W17" i="2"/>
  <c r="AE16" i="2"/>
  <c r="AG16" i="2"/>
  <c r="AP16" i="2" s="1"/>
  <c r="AF16" i="2"/>
  <c r="AO16" i="2" s="1"/>
  <c r="AE16" i="27"/>
  <c r="W17" i="27"/>
  <c r="AG16" i="27"/>
  <c r="AP16" i="27" s="1"/>
  <c r="AF16" i="27"/>
  <c r="AO16" i="27" s="1"/>
  <c r="W17" i="38"/>
  <c r="AG16" i="38"/>
  <c r="AP16" i="38" s="1"/>
  <c r="AF16" i="38"/>
  <c r="AO16" i="38" s="1"/>
  <c r="AE16" i="38"/>
  <c r="W16" i="41"/>
  <c r="AF15" i="41"/>
  <c r="AO15" i="41" s="1"/>
  <c r="AE15" i="41"/>
  <c r="AG15" i="41"/>
  <c r="AP15" i="41" s="1"/>
  <c r="AF15" i="28"/>
  <c r="AO15" i="28" s="1"/>
  <c r="AE15" i="28"/>
  <c r="W16" i="28"/>
  <c r="AG15" i="28"/>
  <c r="AP15" i="28" s="1"/>
  <c r="AG15" i="6"/>
  <c r="AP15" i="6" s="1"/>
  <c r="AF15" i="6"/>
  <c r="AO15" i="6" s="1"/>
  <c r="W16" i="6"/>
  <c r="AE15" i="6"/>
  <c r="W15" i="85"/>
  <c r="AG14" i="85"/>
  <c r="AP14" i="85" s="1"/>
  <c r="AF14" i="85"/>
  <c r="AO14" i="85" s="1"/>
  <c r="AE14" i="85"/>
  <c r="X16" i="17"/>
  <c r="Y16" i="17"/>
  <c r="Z16" i="47"/>
  <c r="Y16" i="47"/>
  <c r="X16" i="47"/>
  <c r="Y16" i="44"/>
  <c r="X16" i="44"/>
  <c r="AR14" i="41"/>
  <c r="AR14" i="22"/>
  <c r="AI15" i="96"/>
  <c r="AN15" i="96"/>
  <c r="AI15" i="13"/>
  <c r="AN15" i="13"/>
  <c r="Y16" i="34"/>
  <c r="X16" i="34"/>
  <c r="AI14" i="49"/>
  <c r="AN14" i="49"/>
  <c r="Y17" i="59"/>
  <c r="X17" i="59"/>
  <c r="Z17" i="82"/>
  <c r="Y17" i="82"/>
  <c r="X17" i="82"/>
  <c r="AI14" i="48"/>
  <c r="AN14" i="48"/>
  <c r="AR15" i="65"/>
  <c r="AH15" i="14"/>
  <c r="AQ15" i="14" s="1"/>
  <c r="W16" i="39"/>
  <c r="AG15" i="39"/>
  <c r="AP15" i="39" s="1"/>
  <c r="AF15" i="39"/>
  <c r="AO15" i="39" s="1"/>
  <c r="AE15" i="39"/>
  <c r="AR14" i="14"/>
  <c r="Y16" i="86"/>
  <c r="X16" i="86"/>
  <c r="AR15" i="72"/>
  <c r="X16" i="40"/>
  <c r="Y16" i="40"/>
  <c r="Z16" i="1"/>
  <c r="Y16" i="1"/>
  <c r="X16" i="1"/>
  <c r="AI16" i="89"/>
  <c r="AN16" i="89"/>
  <c r="Y16" i="8"/>
  <c r="Z16" i="8" s="1"/>
  <c r="X16" i="8"/>
  <c r="X16" i="79"/>
  <c r="Y16" i="79"/>
  <c r="Z16" i="79" s="1"/>
  <c r="AN15" i="67"/>
  <c r="AI15" i="67"/>
  <c r="Y16" i="78"/>
  <c r="Z16" i="78" s="1"/>
  <c r="X16" i="78"/>
  <c r="AR16" i="50"/>
  <c r="Z16" i="11"/>
  <c r="Y16" i="11"/>
  <c r="X16" i="11"/>
  <c r="AR15" i="19"/>
  <c r="AH16" i="12"/>
  <c r="AQ16" i="12" s="1"/>
  <c r="AF15" i="24"/>
  <c r="AO15" i="24" s="1"/>
  <c r="W16" i="24"/>
  <c r="AE15" i="24"/>
  <c r="AG15" i="24"/>
  <c r="AP15" i="24" s="1"/>
  <c r="Z16" i="15"/>
  <c r="X16" i="15"/>
  <c r="Y16" i="15"/>
  <c r="Y15" i="48"/>
  <c r="X15" i="48"/>
  <c r="AH16" i="70"/>
  <c r="AQ16" i="70" s="1"/>
  <c r="AR15" i="76"/>
  <c r="AI15" i="77"/>
  <c r="AN15" i="77"/>
  <c r="AH16" i="38"/>
  <c r="AQ16" i="38" s="1"/>
  <c r="AH16" i="45"/>
  <c r="AQ16" i="45" s="1"/>
  <c r="AI15" i="1"/>
  <c r="AN15" i="1"/>
  <c r="AI15" i="8"/>
  <c r="AN15" i="8"/>
  <c r="Y16" i="91"/>
  <c r="X16" i="91"/>
  <c r="AH17" i="50"/>
  <c r="AQ17" i="50" s="1"/>
  <c r="W17" i="10"/>
  <c r="AE16" i="10"/>
  <c r="AG16" i="10"/>
  <c r="AP16" i="10" s="1"/>
  <c r="AF16" i="10"/>
  <c r="AO16" i="10" s="1"/>
  <c r="AH16" i="31"/>
  <c r="AQ16" i="31" s="1"/>
  <c r="AH16" i="61"/>
  <c r="AQ16" i="61" s="1"/>
  <c r="AN15" i="44"/>
  <c r="AI15" i="44"/>
  <c r="AR14" i="6"/>
  <c r="X16" i="13"/>
  <c r="Y16" i="13"/>
  <c r="AI15" i="34"/>
  <c r="AN15" i="34"/>
  <c r="X15" i="49"/>
  <c r="Y15" i="49"/>
  <c r="Z15" i="49" s="1"/>
  <c r="AH16" i="72"/>
  <c r="AQ16" i="72" s="1"/>
  <c r="AH16" i="65"/>
  <c r="AQ16" i="65" s="1"/>
  <c r="AR14" i="42"/>
  <c r="AI16" i="59"/>
  <c r="AN16" i="59"/>
  <c r="AH15" i="43"/>
  <c r="AQ15" i="43" s="1"/>
  <c r="AR14" i="9"/>
  <c r="Z16" i="70"/>
  <c r="AG16" i="62"/>
  <c r="AP16" i="62" s="1"/>
  <c r="AF16" i="62"/>
  <c r="AO16" i="62" s="1"/>
  <c r="W17" i="62"/>
  <c r="AE16" i="62"/>
  <c r="X16" i="77"/>
  <c r="Y16" i="77"/>
  <c r="AR16" i="75"/>
  <c r="AR14" i="35"/>
  <c r="AR14" i="28"/>
  <c r="AH16" i="76"/>
  <c r="AQ16" i="76" s="1"/>
  <c r="Y15" i="80"/>
  <c r="X15" i="80"/>
  <c r="AH15" i="36"/>
  <c r="AQ15" i="36" s="1"/>
  <c r="AR15" i="95"/>
  <c r="Y16" i="68"/>
  <c r="X16" i="68"/>
  <c r="AI15" i="91"/>
  <c r="AN15" i="91"/>
  <c r="X16" i="67"/>
  <c r="Z16" i="67" s="1"/>
  <c r="Y16" i="67"/>
  <c r="AI15" i="78"/>
  <c r="AN15" i="78"/>
  <c r="AG16" i="52"/>
  <c r="AP16" i="52" s="1"/>
  <c r="AF16" i="52"/>
  <c r="AO16" i="52" s="1"/>
  <c r="W17" i="52"/>
  <c r="AE16" i="52"/>
  <c r="AH15" i="28"/>
  <c r="AQ15" i="28" s="1"/>
  <c r="AI15" i="17"/>
  <c r="AN15" i="17"/>
  <c r="AN15" i="87"/>
  <c r="AI15" i="87"/>
  <c r="AH15" i="37"/>
  <c r="AQ15" i="37" s="1"/>
  <c r="AR15" i="45"/>
  <c r="Y16" i="23"/>
  <c r="X16" i="23"/>
  <c r="AH16" i="27"/>
  <c r="AQ16" i="27" s="1"/>
  <c r="AH15" i="35"/>
  <c r="AQ15" i="35" s="1"/>
  <c r="AH16" i="95"/>
  <c r="AQ16" i="95" s="1"/>
  <c r="Y15" i="32"/>
  <c r="Z15" i="32" s="1"/>
  <c r="X15" i="32"/>
  <c r="AG16" i="64"/>
  <c r="AP16" i="64" s="1"/>
  <c r="AF16" i="64"/>
  <c r="AO16" i="64" s="1"/>
  <c r="W17" i="64"/>
  <c r="AE16" i="64"/>
  <c r="AR14" i="37"/>
  <c r="Z15" i="35"/>
  <c r="Z16" i="95"/>
  <c r="AH15" i="42"/>
  <c r="AQ15" i="42" s="1"/>
  <c r="AG15" i="51"/>
  <c r="AP15" i="51" s="1"/>
  <c r="AF15" i="51"/>
  <c r="AO15" i="51" s="1"/>
  <c r="W16" i="51"/>
  <c r="AE15" i="51"/>
  <c r="AR15" i="92"/>
  <c r="AF14" i="88"/>
  <c r="AO14" i="88" s="1"/>
  <c r="W15" i="88"/>
  <c r="AG14" i="88"/>
  <c r="AP14" i="88" s="1"/>
  <c r="AE14" i="88"/>
  <c r="X16" i="94"/>
  <c r="Y16" i="94"/>
  <c r="AR15" i="52"/>
  <c r="AR14" i="43"/>
  <c r="AH15" i="9"/>
  <c r="AQ15" i="9" s="1"/>
  <c r="AH16" i="16"/>
  <c r="AQ16" i="16" s="1"/>
  <c r="AH16" i="58"/>
  <c r="AQ16" i="58" s="1"/>
  <c r="Z16" i="65"/>
  <c r="Z15" i="43"/>
  <c r="AH15" i="56"/>
  <c r="AQ15" i="56" s="1"/>
  <c r="AR15" i="12"/>
  <c r="AR14" i="24"/>
  <c r="X17" i="84"/>
  <c r="Y17" i="84"/>
  <c r="Z15" i="14"/>
  <c r="AR14" i="56"/>
  <c r="AR15" i="57"/>
  <c r="AH16" i="2"/>
  <c r="AQ16" i="2" s="1"/>
  <c r="AN14" i="80"/>
  <c r="AI14" i="80"/>
  <c r="X16" i="90"/>
  <c r="Y16" i="90"/>
  <c r="AI15" i="26"/>
  <c r="AN15" i="26"/>
  <c r="Z15" i="36"/>
  <c r="AH17" i="75"/>
  <c r="AQ17" i="75" s="1"/>
  <c r="AH16" i="55"/>
  <c r="AQ16" i="55" s="1"/>
  <c r="AN15" i="60"/>
  <c r="AI15" i="60"/>
  <c r="AN15" i="40"/>
  <c r="AI15" i="40"/>
  <c r="AH16" i="83"/>
  <c r="AQ16" i="83" s="1"/>
  <c r="AI15" i="79"/>
  <c r="AN15" i="79"/>
  <c r="AN16" i="73"/>
  <c r="AI16" i="73"/>
  <c r="X17" i="71"/>
  <c r="Y17" i="71"/>
  <c r="AH15" i="41"/>
  <c r="AQ15" i="41" s="1"/>
  <c r="W17" i="18"/>
  <c r="AE16" i="18"/>
  <c r="AG16" i="18"/>
  <c r="AP16" i="18" s="1"/>
  <c r="AF16" i="18"/>
  <c r="AO16" i="18" s="1"/>
  <c r="X15" i="53"/>
  <c r="Y15" i="53"/>
  <c r="W15" i="54"/>
  <c r="AE14" i="54"/>
  <c r="AG14" i="54"/>
  <c r="AP14" i="54" s="1"/>
  <c r="AF14" i="54"/>
  <c r="AO14" i="54" s="1"/>
  <c r="AR15" i="27"/>
  <c r="Z17" i="50"/>
  <c r="AH15" i="6"/>
  <c r="AQ15" i="6" s="1"/>
  <c r="Z15" i="42"/>
  <c r="AH15" i="22"/>
  <c r="AQ15" i="22" s="1"/>
  <c r="AH16" i="52"/>
  <c r="AQ16" i="52" s="1"/>
  <c r="Z16" i="31"/>
  <c r="Z16" i="61"/>
  <c r="AH16" i="92"/>
  <c r="AQ16" i="92" s="1"/>
  <c r="AN15" i="47"/>
  <c r="AI15" i="47"/>
  <c r="AH16" i="19"/>
  <c r="AQ16" i="19" s="1"/>
  <c r="Y16" i="87"/>
  <c r="X16" i="87"/>
  <c r="AI14" i="66"/>
  <c r="AN14" i="66"/>
  <c r="AR14" i="93"/>
  <c r="AR15" i="61"/>
  <c r="Z16" i="72"/>
  <c r="Z16" i="58"/>
  <c r="AH15" i="24"/>
  <c r="AQ15" i="24" s="1"/>
  <c r="AI16" i="82"/>
  <c r="AN16" i="82"/>
  <c r="AR15" i="46"/>
  <c r="AR15" i="16"/>
  <c r="AI16" i="84"/>
  <c r="AN16" i="84"/>
  <c r="AE15" i="81"/>
  <c r="AG15" i="81"/>
  <c r="AP15" i="81" s="1"/>
  <c r="AF15" i="81"/>
  <c r="AO15" i="81" s="1"/>
  <c r="W16" i="81"/>
  <c r="AH15" i="93"/>
  <c r="AQ15" i="93" s="1"/>
  <c r="AH15" i="29"/>
  <c r="AQ15" i="29" s="1"/>
  <c r="AH16" i="46"/>
  <c r="AQ16" i="46" s="1"/>
  <c r="Z16" i="76"/>
  <c r="AH16" i="57"/>
  <c r="AQ16" i="57" s="1"/>
  <c r="Y17" i="33"/>
  <c r="Z17" i="33" s="1"/>
  <c r="X17" i="33"/>
  <c r="AI15" i="7"/>
  <c r="AN15" i="7"/>
  <c r="AG17" i="75"/>
  <c r="AP17" i="75" s="1"/>
  <c r="AF17" i="75"/>
  <c r="AO17" i="75" s="1"/>
  <c r="AE17" i="75"/>
  <c r="W18" i="75"/>
  <c r="AH16" i="5"/>
  <c r="AQ16" i="5" s="1"/>
  <c r="Z16" i="83"/>
  <c r="AN16" i="69"/>
  <c r="AI16" i="69"/>
  <c r="AI15" i="68"/>
  <c r="AN15" i="68"/>
  <c r="Y16" i="25"/>
  <c r="Z16" i="25" s="1"/>
  <c r="X16" i="25"/>
  <c r="AN16" i="71"/>
  <c r="AI16" i="71"/>
  <c r="W16" i="30"/>
  <c r="AG15" i="30"/>
  <c r="AP15" i="30" s="1"/>
  <c r="AF15" i="30"/>
  <c r="AO15" i="30" s="1"/>
  <c r="AE15" i="30"/>
  <c r="AG15" i="22"/>
  <c r="AP15" i="22" s="1"/>
  <c r="AF15" i="22"/>
  <c r="AO15" i="22" s="1"/>
  <c r="W16" i="22"/>
  <c r="AE15" i="22"/>
  <c r="X16" i="4"/>
  <c r="Y16" i="4"/>
  <c r="Y16" i="96"/>
  <c r="X16" i="96"/>
  <c r="Z16" i="96" s="1"/>
  <c r="AR15" i="2"/>
  <c r="Z16" i="26"/>
  <c r="Y16" i="26"/>
  <c r="X16" i="26"/>
  <c r="AN14" i="74"/>
  <c r="AI14" i="74"/>
  <c r="X17" i="89"/>
  <c r="Z17" i="89" s="1"/>
  <c r="Y17" i="89"/>
  <c r="AH15" i="30"/>
  <c r="AQ15" i="30" s="1"/>
  <c r="AR15" i="5"/>
  <c r="AG16" i="20"/>
  <c r="AP16" i="20" s="1"/>
  <c r="AF16" i="20"/>
  <c r="AO16" i="20" s="1"/>
  <c r="W17" i="20"/>
  <c r="AE16" i="20"/>
  <c r="AN14" i="32"/>
  <c r="AI14" i="32"/>
  <c r="AI14" i="53"/>
  <c r="AN14" i="53"/>
  <c r="AG16" i="92"/>
  <c r="AP16" i="92" s="1"/>
  <c r="AF16" i="92"/>
  <c r="AO16" i="92" s="1"/>
  <c r="W17" i="92"/>
  <c r="AE16" i="92"/>
  <c r="AG16" i="19"/>
  <c r="AP16" i="19" s="1"/>
  <c r="AF16" i="19"/>
  <c r="AO16" i="19" s="1"/>
  <c r="W17" i="19"/>
  <c r="AE16" i="19"/>
  <c r="AI15" i="4"/>
  <c r="AN15" i="4"/>
  <c r="X15" i="66"/>
  <c r="Y15" i="66"/>
  <c r="AI15" i="94"/>
  <c r="AN15" i="94"/>
  <c r="AN15" i="11"/>
  <c r="AI15" i="11"/>
  <c r="AG15" i="9"/>
  <c r="AP15" i="9" s="1"/>
  <c r="AF15" i="9"/>
  <c r="AO15" i="9" s="1"/>
  <c r="W16" i="9"/>
  <c r="AE15" i="9"/>
  <c r="AF16" i="16"/>
  <c r="AO16" i="16" s="1"/>
  <c r="W17" i="16"/>
  <c r="AE16" i="16"/>
  <c r="AG16" i="16"/>
  <c r="AP16" i="16" s="1"/>
  <c r="AR15" i="55"/>
  <c r="AG15" i="3"/>
  <c r="AP15" i="3" s="1"/>
  <c r="AF15" i="3"/>
  <c r="AO15" i="3" s="1"/>
  <c r="W16" i="3"/>
  <c r="AE15" i="3"/>
  <c r="AI15" i="15"/>
  <c r="AN15" i="15"/>
  <c r="AI15" i="23"/>
  <c r="AN15" i="23"/>
  <c r="AG15" i="63"/>
  <c r="AP15" i="63" s="1"/>
  <c r="AF15" i="63"/>
  <c r="AO15" i="63" s="1"/>
  <c r="W16" i="63"/>
  <c r="AE15" i="63"/>
  <c r="W16" i="56"/>
  <c r="AE15" i="56"/>
  <c r="AG15" i="56"/>
  <c r="AP15" i="56" s="1"/>
  <c r="AF15" i="56"/>
  <c r="AO15" i="56" s="1"/>
  <c r="AR15" i="58"/>
  <c r="AR14" i="29"/>
  <c r="AF16" i="21"/>
  <c r="AO16" i="21" s="1"/>
  <c r="W17" i="21"/>
  <c r="AE16" i="21"/>
  <c r="AG16" i="21"/>
  <c r="AP16" i="21" s="1"/>
  <c r="AR15" i="38"/>
  <c r="AR15" i="83"/>
  <c r="W16" i="93"/>
  <c r="AG15" i="93"/>
  <c r="AP15" i="93" s="1"/>
  <c r="AF15" i="93"/>
  <c r="AO15" i="93" s="1"/>
  <c r="AE15" i="93"/>
  <c r="AR15" i="70"/>
  <c r="W16" i="29"/>
  <c r="AG15" i="29"/>
  <c r="AP15" i="29" s="1"/>
  <c r="AF15" i="29"/>
  <c r="AO15" i="29" s="1"/>
  <c r="AE15" i="29"/>
  <c r="AE16" i="46"/>
  <c r="AG16" i="46"/>
  <c r="AP16" i="46" s="1"/>
  <c r="AF16" i="46"/>
  <c r="AO16" i="46" s="1"/>
  <c r="W17" i="46"/>
  <c r="AR14" i="36"/>
  <c r="AR15" i="31"/>
  <c r="AI15" i="90"/>
  <c r="AN15" i="90"/>
  <c r="AN15" i="86"/>
  <c r="AI15" i="86"/>
  <c r="AG16" i="57"/>
  <c r="AP16" i="57" s="1"/>
  <c r="AF16" i="57"/>
  <c r="AO16" i="57" s="1"/>
  <c r="AE16" i="57"/>
  <c r="W17" i="57"/>
  <c r="AN16" i="33"/>
  <c r="AI16" i="33"/>
  <c r="Y16" i="7"/>
  <c r="Z16" i="7" s="1"/>
  <c r="X16" i="7"/>
  <c r="AR14" i="30"/>
  <c r="Z16" i="5"/>
  <c r="Y15" i="74"/>
  <c r="Z15" i="74" s="1"/>
  <c r="X15" i="74"/>
  <c r="X16" i="60"/>
  <c r="Z16" i="60" s="1"/>
  <c r="Y16" i="60"/>
  <c r="Y17" i="69"/>
  <c r="Z17" i="69" s="1"/>
  <c r="X17" i="69"/>
  <c r="Y17" i="73"/>
  <c r="Z17" i="73" s="1"/>
  <c r="X17" i="73"/>
  <c r="AN15" i="25"/>
  <c r="AI15" i="25"/>
  <c r="AG17" i="73" l="1"/>
  <c r="AP17" i="73" s="1"/>
  <c r="AF17" i="73"/>
  <c r="AO17" i="73" s="1"/>
  <c r="W18" i="73"/>
  <c r="AE17" i="73"/>
  <c r="AG16" i="96"/>
  <c r="AP16" i="96" s="1"/>
  <c r="W17" i="96"/>
  <c r="AF16" i="96"/>
  <c r="AO16" i="96" s="1"/>
  <c r="AE16" i="96"/>
  <c r="W16" i="49"/>
  <c r="AE15" i="49"/>
  <c r="AG15" i="49"/>
  <c r="AP15" i="49" s="1"/>
  <c r="AF15" i="49"/>
  <c r="AO15" i="49" s="1"/>
  <c r="AG17" i="89"/>
  <c r="AP17" i="89" s="1"/>
  <c r="AF17" i="89"/>
  <c r="AO17" i="89" s="1"/>
  <c r="AE17" i="89"/>
  <c r="W18" i="89"/>
  <c r="AF16" i="79"/>
  <c r="AO16" i="79" s="1"/>
  <c r="AE16" i="79"/>
  <c r="W17" i="79"/>
  <c r="AG16" i="79"/>
  <c r="AP16" i="79" s="1"/>
  <c r="AF17" i="69"/>
  <c r="AO17" i="69" s="1"/>
  <c r="W18" i="69"/>
  <c r="AE17" i="69"/>
  <c r="AG17" i="69"/>
  <c r="AP17" i="69" s="1"/>
  <c r="W16" i="32"/>
  <c r="AE15" i="32"/>
  <c r="AG15" i="32"/>
  <c r="AP15" i="32" s="1"/>
  <c r="AF15" i="32"/>
  <c r="AO15" i="32" s="1"/>
  <c r="W16" i="74"/>
  <c r="AG15" i="74"/>
  <c r="AP15" i="74" s="1"/>
  <c r="AF15" i="74"/>
  <c r="AO15" i="74" s="1"/>
  <c r="AE15" i="74"/>
  <c r="AG16" i="78"/>
  <c r="AP16" i="78" s="1"/>
  <c r="AF16" i="78"/>
  <c r="AO16" i="78" s="1"/>
  <c r="AE16" i="78"/>
  <c r="W17" i="78"/>
  <c r="AF16" i="8"/>
  <c r="AO16" i="8" s="1"/>
  <c r="W17" i="8"/>
  <c r="AE16" i="8"/>
  <c r="AG16" i="8"/>
  <c r="AP16" i="8" s="1"/>
  <c r="W18" i="33"/>
  <c r="AG17" i="33"/>
  <c r="AP17" i="33" s="1"/>
  <c r="AF17" i="33"/>
  <c r="AO17" i="33" s="1"/>
  <c r="AE17" i="33"/>
  <c r="AG16" i="60"/>
  <c r="AP16" i="60" s="1"/>
  <c r="AF16" i="60"/>
  <c r="AO16" i="60" s="1"/>
  <c r="AE16" i="60"/>
  <c r="W17" i="60"/>
  <c r="AG16" i="7"/>
  <c r="AP16" i="7" s="1"/>
  <c r="AF16" i="7"/>
  <c r="AO16" i="7" s="1"/>
  <c r="W17" i="7"/>
  <c r="AE16" i="7"/>
  <c r="W17" i="25"/>
  <c r="AG16" i="25"/>
  <c r="AP16" i="25" s="1"/>
  <c r="AF16" i="25"/>
  <c r="AO16" i="25" s="1"/>
  <c r="AE16" i="25"/>
  <c r="AG16" i="67"/>
  <c r="AP16" i="67" s="1"/>
  <c r="AF16" i="67"/>
  <c r="AO16" i="67" s="1"/>
  <c r="W17" i="67"/>
  <c r="AE16" i="67"/>
  <c r="AH17" i="73"/>
  <c r="AQ17" i="73" s="1"/>
  <c r="AF16" i="5"/>
  <c r="AO16" i="5" s="1"/>
  <c r="W17" i="5"/>
  <c r="AE16" i="5"/>
  <c r="AG16" i="5"/>
  <c r="AP16" i="5" s="1"/>
  <c r="AR16" i="33"/>
  <c r="AR15" i="86"/>
  <c r="AI16" i="46"/>
  <c r="AN16" i="46"/>
  <c r="Z16" i="93"/>
  <c r="X16" i="93"/>
  <c r="Y16" i="93"/>
  <c r="AI16" i="21"/>
  <c r="AN16" i="21"/>
  <c r="Z16" i="63"/>
  <c r="X16" i="63"/>
  <c r="Y16" i="63"/>
  <c r="AR15" i="15"/>
  <c r="X16" i="9"/>
  <c r="Y16" i="9"/>
  <c r="AR15" i="94"/>
  <c r="AN16" i="19"/>
  <c r="AI16" i="19"/>
  <c r="Z17" i="92"/>
  <c r="Y17" i="92"/>
  <c r="X17" i="92"/>
  <c r="X16" i="30"/>
  <c r="Y16" i="30"/>
  <c r="Z16" i="30" s="1"/>
  <c r="W17" i="72"/>
  <c r="AG16" i="72"/>
  <c r="AP16" i="72" s="1"/>
  <c r="AF16" i="72"/>
  <c r="AO16" i="72" s="1"/>
  <c r="AE16" i="72"/>
  <c r="AR14" i="66"/>
  <c r="AR16" i="73"/>
  <c r="AG15" i="14"/>
  <c r="AP15" i="14" s="1"/>
  <c r="AF15" i="14"/>
  <c r="AO15" i="14" s="1"/>
  <c r="W16" i="14"/>
  <c r="AE15" i="14"/>
  <c r="Z15" i="88"/>
  <c r="Y15" i="88"/>
  <c r="X15" i="88"/>
  <c r="Y17" i="64"/>
  <c r="X17" i="64"/>
  <c r="AN16" i="62"/>
  <c r="AI16" i="62"/>
  <c r="AG16" i="15"/>
  <c r="AP16" i="15" s="1"/>
  <c r="AF16" i="15"/>
  <c r="AO16" i="15" s="1"/>
  <c r="W17" i="15"/>
  <c r="AE16" i="15"/>
  <c r="AG16" i="11"/>
  <c r="AP16" i="11" s="1"/>
  <c r="AF16" i="11"/>
  <c r="AO16" i="11" s="1"/>
  <c r="W17" i="11"/>
  <c r="AE16" i="11"/>
  <c r="AR15" i="67"/>
  <c r="AG16" i="1"/>
  <c r="AP16" i="1" s="1"/>
  <c r="AF16" i="1"/>
  <c r="AO16" i="1" s="1"/>
  <c r="W17" i="1"/>
  <c r="AE16" i="1"/>
  <c r="AH16" i="86"/>
  <c r="AQ16" i="86" s="1"/>
  <c r="AR14" i="49"/>
  <c r="AH16" i="44"/>
  <c r="AQ16" i="44" s="1"/>
  <c r="AI15" i="41"/>
  <c r="AN15" i="41"/>
  <c r="Z17" i="27"/>
  <c r="X17" i="27"/>
  <c r="Y17" i="27"/>
  <c r="AN16" i="55"/>
  <c r="AI16" i="55"/>
  <c r="AR15" i="68"/>
  <c r="Z16" i="81"/>
  <c r="Y16" i="81"/>
  <c r="X16" i="81"/>
  <c r="AR16" i="84"/>
  <c r="AR16" i="82"/>
  <c r="AH16" i="87"/>
  <c r="AQ16" i="87" s="1"/>
  <c r="AR15" i="47"/>
  <c r="AI14" i="54"/>
  <c r="AN14" i="54"/>
  <c r="AH16" i="90"/>
  <c r="AQ16" i="90" s="1"/>
  <c r="AH16" i="94"/>
  <c r="AQ16" i="94" s="1"/>
  <c r="AG16" i="95"/>
  <c r="AP16" i="95" s="1"/>
  <c r="W17" i="95"/>
  <c r="AF16" i="95"/>
  <c r="AO16" i="95" s="1"/>
  <c r="AE16" i="95"/>
  <c r="AR15" i="87"/>
  <c r="AH15" i="80"/>
  <c r="AQ15" i="80" s="1"/>
  <c r="X17" i="62"/>
  <c r="Y17" i="62"/>
  <c r="Z17" i="62" s="1"/>
  <c r="AR16" i="59"/>
  <c r="AH16" i="91"/>
  <c r="AQ16" i="91" s="1"/>
  <c r="AR15" i="1"/>
  <c r="AR15" i="77"/>
  <c r="AH15" i="48"/>
  <c r="AQ15" i="48" s="1"/>
  <c r="AG17" i="82"/>
  <c r="AP17" i="82" s="1"/>
  <c r="AF17" i="82"/>
  <c r="AO17" i="82" s="1"/>
  <c r="W18" i="82"/>
  <c r="AE17" i="82"/>
  <c r="AH16" i="34"/>
  <c r="AQ16" i="34" s="1"/>
  <c r="AR15" i="96"/>
  <c r="AH16" i="17"/>
  <c r="AQ16" i="17" s="1"/>
  <c r="Z15" i="85"/>
  <c r="X15" i="85"/>
  <c r="Y15" i="85"/>
  <c r="AI16" i="27"/>
  <c r="AN16" i="27"/>
  <c r="Z17" i="45"/>
  <c r="X17" i="45"/>
  <c r="Y17" i="45"/>
  <c r="AI15" i="29"/>
  <c r="AN15" i="29"/>
  <c r="Y17" i="21"/>
  <c r="X17" i="21"/>
  <c r="Z17" i="21" s="1"/>
  <c r="Z17" i="19"/>
  <c r="X17" i="19"/>
  <c r="Y17" i="19"/>
  <c r="AF16" i="26"/>
  <c r="AO16" i="26" s="1"/>
  <c r="AE16" i="26"/>
  <c r="AG16" i="26"/>
  <c r="AP16" i="26" s="1"/>
  <c r="W17" i="26"/>
  <c r="AR16" i="71"/>
  <c r="Z17" i="57"/>
  <c r="Y17" i="57"/>
  <c r="X17" i="57"/>
  <c r="X17" i="46"/>
  <c r="Y17" i="46"/>
  <c r="Z17" i="46" s="1"/>
  <c r="AI15" i="93"/>
  <c r="AN15" i="93"/>
  <c r="Z16" i="3"/>
  <c r="Y16" i="3"/>
  <c r="X16" i="3"/>
  <c r="AI16" i="16"/>
  <c r="AN16" i="16"/>
  <c r="AH15" i="66"/>
  <c r="AQ15" i="66" s="1"/>
  <c r="X17" i="20"/>
  <c r="Y17" i="20"/>
  <c r="AH16" i="4"/>
  <c r="AQ16" i="4" s="1"/>
  <c r="AI15" i="30"/>
  <c r="AN15" i="30"/>
  <c r="AR16" i="69"/>
  <c r="AR15" i="7"/>
  <c r="AF16" i="61"/>
  <c r="AO16" i="61" s="1"/>
  <c r="W17" i="61"/>
  <c r="AE16" i="61"/>
  <c r="AG16" i="61"/>
  <c r="AP16" i="61" s="1"/>
  <c r="AF17" i="50"/>
  <c r="AO17" i="50" s="1"/>
  <c r="W18" i="50"/>
  <c r="AE17" i="50"/>
  <c r="AG17" i="50"/>
  <c r="AP17" i="50" s="1"/>
  <c r="Z15" i="54"/>
  <c r="X15" i="54"/>
  <c r="Y15" i="54"/>
  <c r="AI16" i="18"/>
  <c r="AN16" i="18"/>
  <c r="Z16" i="90"/>
  <c r="AH17" i="84"/>
  <c r="AQ17" i="84" s="1"/>
  <c r="Z16" i="94"/>
  <c r="AF15" i="35"/>
  <c r="AO15" i="35" s="1"/>
  <c r="AE15" i="35"/>
  <c r="W16" i="35"/>
  <c r="AG15" i="35"/>
  <c r="AP15" i="35" s="1"/>
  <c r="AR15" i="91"/>
  <c r="AR15" i="34"/>
  <c r="AR15" i="44"/>
  <c r="AI16" i="10"/>
  <c r="AN16" i="10"/>
  <c r="AI15" i="24"/>
  <c r="AN15" i="24"/>
  <c r="AH16" i="40"/>
  <c r="AQ16" i="40" s="1"/>
  <c r="Z16" i="86"/>
  <c r="AH17" i="59"/>
  <c r="AQ17" i="59" s="1"/>
  <c r="Z16" i="44"/>
  <c r="Z16" i="17"/>
  <c r="AN15" i="6"/>
  <c r="AI15" i="6"/>
  <c r="X16" i="28"/>
  <c r="Y16" i="28"/>
  <c r="Z16" i="28" s="1"/>
  <c r="Z17" i="38"/>
  <c r="X17" i="38"/>
  <c r="Y17" i="38"/>
  <c r="Y16" i="37"/>
  <c r="X16" i="37"/>
  <c r="AI16" i="45"/>
  <c r="AN16" i="45"/>
  <c r="AI16" i="12"/>
  <c r="AN16" i="12"/>
  <c r="AH16" i="60"/>
  <c r="AQ16" i="60" s="1"/>
  <c r="AN15" i="3"/>
  <c r="AI15" i="3"/>
  <c r="AI16" i="20"/>
  <c r="AN16" i="20"/>
  <c r="AH17" i="89"/>
  <c r="AQ17" i="89" s="1"/>
  <c r="AH17" i="69"/>
  <c r="AQ17" i="69" s="1"/>
  <c r="AH15" i="74"/>
  <c r="AQ15" i="74" s="1"/>
  <c r="AH16" i="7"/>
  <c r="AQ16" i="7" s="1"/>
  <c r="AN16" i="57"/>
  <c r="AI16" i="57"/>
  <c r="AR15" i="90"/>
  <c r="AI15" i="56"/>
  <c r="AN15" i="56"/>
  <c r="X17" i="16"/>
  <c r="Y17" i="16"/>
  <c r="Z17" i="16" s="1"/>
  <c r="AR15" i="11"/>
  <c r="Z15" i="66"/>
  <c r="AR14" i="74"/>
  <c r="Z16" i="4"/>
  <c r="AH16" i="25"/>
  <c r="AQ16" i="25" s="1"/>
  <c r="Y18" i="75"/>
  <c r="X18" i="75"/>
  <c r="Z18" i="75" s="1"/>
  <c r="AH17" i="33"/>
  <c r="AQ17" i="33" s="1"/>
  <c r="AG16" i="76"/>
  <c r="AP16" i="76" s="1"/>
  <c r="AF16" i="76"/>
  <c r="AO16" i="76" s="1"/>
  <c r="AE16" i="76"/>
  <c r="W17" i="76"/>
  <c r="Z16" i="87"/>
  <c r="AF16" i="31"/>
  <c r="AO16" i="31" s="1"/>
  <c r="AE16" i="31"/>
  <c r="W17" i="31"/>
  <c r="AG16" i="31"/>
  <c r="AP16" i="31" s="1"/>
  <c r="Z17" i="18"/>
  <c r="Y17" i="18"/>
  <c r="X17" i="18"/>
  <c r="AR15" i="79"/>
  <c r="AR15" i="40"/>
  <c r="W16" i="36"/>
  <c r="AG15" i="36"/>
  <c r="AP15" i="36" s="1"/>
  <c r="AF15" i="36"/>
  <c r="AO15" i="36" s="1"/>
  <c r="AE15" i="36"/>
  <c r="AR14" i="80"/>
  <c r="Z17" i="84"/>
  <c r="AI14" i="88"/>
  <c r="AN14" i="88"/>
  <c r="AH15" i="32"/>
  <c r="AQ15" i="32" s="1"/>
  <c r="AH16" i="23"/>
  <c r="AQ16" i="23" s="1"/>
  <c r="AR15" i="78"/>
  <c r="AH16" i="68"/>
  <c r="AQ16" i="68" s="1"/>
  <c r="Z15" i="80"/>
  <c r="Y17" i="10"/>
  <c r="Z17" i="10" s="1"/>
  <c r="X17" i="10"/>
  <c r="Z16" i="91"/>
  <c r="Z15" i="48"/>
  <c r="Z16" i="24"/>
  <c r="Y16" i="24"/>
  <c r="X16" i="24"/>
  <c r="AH16" i="78"/>
  <c r="AQ16" i="78" s="1"/>
  <c r="AH16" i="79"/>
  <c r="AQ16" i="79" s="1"/>
  <c r="AR16" i="89"/>
  <c r="Z16" i="40"/>
  <c r="X16" i="39"/>
  <c r="Y16" i="39"/>
  <c r="Z16" i="34"/>
  <c r="AH16" i="47"/>
  <c r="AQ16" i="47" s="1"/>
  <c r="AI14" i="85"/>
  <c r="AN14" i="85"/>
  <c r="Y16" i="6"/>
  <c r="X16" i="6"/>
  <c r="AI15" i="28"/>
  <c r="AN15" i="28"/>
  <c r="Z16" i="41"/>
  <c r="X16" i="41"/>
  <c r="Y16" i="41"/>
  <c r="AI15" i="37"/>
  <c r="AN15" i="37"/>
  <c r="X17" i="12"/>
  <c r="Y17" i="12"/>
  <c r="AR15" i="25"/>
  <c r="Z16" i="56"/>
  <c r="Y16" i="56"/>
  <c r="X16" i="56"/>
  <c r="AR15" i="23"/>
  <c r="AN16" i="92"/>
  <c r="AI16" i="92"/>
  <c r="AR14" i="53"/>
  <c r="AH16" i="96"/>
  <c r="AQ16" i="96" s="1"/>
  <c r="AN15" i="22"/>
  <c r="AI15" i="22"/>
  <c r="AF16" i="83"/>
  <c r="AO16" i="83" s="1"/>
  <c r="AE16" i="83"/>
  <c r="W17" i="83"/>
  <c r="AG16" i="83"/>
  <c r="AP16" i="83" s="1"/>
  <c r="AN17" i="75"/>
  <c r="AI17" i="75"/>
  <c r="W16" i="42"/>
  <c r="AE15" i="42"/>
  <c r="AG15" i="42"/>
  <c r="AP15" i="42" s="1"/>
  <c r="AF15" i="42"/>
  <c r="AO15" i="42" s="1"/>
  <c r="AH15" i="53"/>
  <c r="AQ15" i="53" s="1"/>
  <c r="AH17" i="71"/>
  <c r="AQ17" i="71" s="1"/>
  <c r="W16" i="43"/>
  <c r="AG15" i="43"/>
  <c r="AP15" i="43" s="1"/>
  <c r="AF15" i="43"/>
  <c r="AO15" i="43" s="1"/>
  <c r="AE15" i="43"/>
  <c r="AN15" i="51"/>
  <c r="AI15" i="51"/>
  <c r="AR15" i="17"/>
  <c r="AN16" i="52"/>
  <c r="AI16" i="52"/>
  <c r="AH16" i="77"/>
  <c r="AQ16" i="77" s="1"/>
  <c r="AG16" i="70"/>
  <c r="AP16" i="70" s="1"/>
  <c r="AF16" i="70"/>
  <c r="AO16" i="70" s="1"/>
  <c r="W17" i="70"/>
  <c r="AE16" i="70"/>
  <c r="AH16" i="13"/>
  <c r="AQ16" i="13" s="1"/>
  <c r="AH16" i="11"/>
  <c r="AQ16" i="11" s="1"/>
  <c r="AH16" i="1"/>
  <c r="AQ16" i="1" s="1"/>
  <c r="AR14" i="48"/>
  <c r="Z17" i="59"/>
  <c r="AI16" i="38"/>
  <c r="AN16" i="38"/>
  <c r="AI16" i="2"/>
  <c r="AN16" i="2"/>
  <c r="Y16" i="29"/>
  <c r="X16" i="29"/>
  <c r="AN15" i="63"/>
  <c r="AI15" i="63"/>
  <c r="AI15" i="9"/>
  <c r="AN15" i="9"/>
  <c r="AR15" i="4"/>
  <c r="AR14" i="32"/>
  <c r="AH16" i="26"/>
  <c r="AQ16" i="26" s="1"/>
  <c r="Z16" i="22"/>
  <c r="Y16" i="22"/>
  <c r="X16" i="22"/>
  <c r="AI15" i="81"/>
  <c r="AN15" i="81"/>
  <c r="W17" i="58"/>
  <c r="AE16" i="58"/>
  <c r="AG16" i="58"/>
  <c r="AP16" i="58" s="1"/>
  <c r="AF16" i="58"/>
  <c r="AO16" i="58" s="1"/>
  <c r="Z15" i="53"/>
  <c r="Z17" i="71"/>
  <c r="AR15" i="60"/>
  <c r="AR15" i="26"/>
  <c r="W17" i="65"/>
  <c r="AE16" i="65"/>
  <c r="AG16" i="65"/>
  <c r="AP16" i="65" s="1"/>
  <c r="AF16" i="65"/>
  <c r="AO16" i="65" s="1"/>
  <c r="X16" i="51"/>
  <c r="Y16" i="51"/>
  <c r="AI16" i="64"/>
  <c r="AN16" i="64"/>
  <c r="Z16" i="23"/>
  <c r="X17" i="52"/>
  <c r="Y17" i="52"/>
  <c r="AH16" i="67"/>
  <c r="AQ16" i="67" s="1"/>
  <c r="Z16" i="68"/>
  <c r="Z16" i="77"/>
  <c r="AH15" i="49"/>
  <c r="AQ15" i="49" s="1"/>
  <c r="Z16" i="13"/>
  <c r="AR15" i="8"/>
  <c r="AH16" i="15"/>
  <c r="AQ16" i="15" s="1"/>
  <c r="AH16" i="8"/>
  <c r="AQ16" i="8" s="1"/>
  <c r="AI15" i="39"/>
  <c r="AN15" i="39"/>
  <c r="AH17" i="82"/>
  <c r="AQ17" i="82" s="1"/>
  <c r="AR15" i="13"/>
  <c r="AF16" i="47"/>
  <c r="AO16" i="47" s="1"/>
  <c r="W17" i="47"/>
  <c r="AE16" i="47"/>
  <c r="AG16" i="47"/>
  <c r="AP16" i="47" s="1"/>
  <c r="X17" i="2"/>
  <c r="Y17" i="2"/>
  <c r="Z17" i="55"/>
  <c r="X17" i="55"/>
  <c r="Y17" i="55"/>
  <c r="AG17" i="46" l="1"/>
  <c r="AP17" i="46" s="1"/>
  <c r="AF17" i="46"/>
  <c r="AO17" i="46" s="1"/>
  <c r="AE17" i="46"/>
  <c r="W18" i="46"/>
  <c r="W19" i="75"/>
  <c r="AG18" i="75"/>
  <c r="AP18" i="75" s="1"/>
  <c r="AF18" i="75"/>
  <c r="AO18" i="75" s="1"/>
  <c r="AE18" i="75"/>
  <c r="AF17" i="21"/>
  <c r="AO17" i="21" s="1"/>
  <c r="W18" i="21"/>
  <c r="AE17" i="21"/>
  <c r="AG17" i="21"/>
  <c r="AP17" i="21" s="1"/>
  <c r="AG17" i="62"/>
  <c r="AP17" i="62" s="1"/>
  <c r="AF17" i="62"/>
  <c r="AO17" i="62" s="1"/>
  <c r="W18" i="62"/>
  <c r="AE17" i="62"/>
  <c r="AE16" i="30"/>
  <c r="W17" i="30"/>
  <c r="AG16" i="30"/>
  <c r="AP16" i="30" s="1"/>
  <c r="AF16" i="30"/>
  <c r="AO16" i="30" s="1"/>
  <c r="W18" i="10"/>
  <c r="AE17" i="10"/>
  <c r="AG17" i="10"/>
  <c r="AP17" i="10" s="1"/>
  <c r="AF17" i="10"/>
  <c r="AO17" i="10" s="1"/>
  <c r="AF17" i="16"/>
  <c r="AO17" i="16" s="1"/>
  <c r="W18" i="16"/>
  <c r="AE17" i="16"/>
  <c r="AG17" i="16"/>
  <c r="AP17" i="16" s="1"/>
  <c r="AG16" i="28"/>
  <c r="AP16" i="28" s="1"/>
  <c r="AF16" i="28"/>
  <c r="AO16" i="28" s="1"/>
  <c r="AE16" i="28"/>
  <c r="W17" i="28"/>
  <c r="AH16" i="29"/>
  <c r="AQ16" i="29" s="1"/>
  <c r="AR16" i="38"/>
  <c r="AR16" i="92"/>
  <c r="W17" i="56"/>
  <c r="AE16" i="56"/>
  <c r="AG16" i="56"/>
  <c r="AP16" i="56" s="1"/>
  <c r="AF16" i="56"/>
  <c r="AO16" i="56" s="1"/>
  <c r="AF16" i="24"/>
  <c r="AO16" i="24" s="1"/>
  <c r="W17" i="24"/>
  <c r="AE16" i="24"/>
  <c r="AG16" i="24"/>
  <c r="AP16" i="24" s="1"/>
  <c r="W16" i="80"/>
  <c r="AG15" i="80"/>
  <c r="AP15" i="80" s="1"/>
  <c r="AF15" i="80"/>
  <c r="AO15" i="80" s="1"/>
  <c r="AE15" i="80"/>
  <c r="W18" i="18"/>
  <c r="AE17" i="18"/>
  <c r="AG17" i="18"/>
  <c r="AP17" i="18" s="1"/>
  <c r="AF17" i="18"/>
  <c r="AO17" i="18" s="1"/>
  <c r="W17" i="87"/>
  <c r="AG16" i="87"/>
  <c r="AP16" i="87" s="1"/>
  <c r="AF16" i="87"/>
  <c r="AO16" i="87" s="1"/>
  <c r="AE16" i="87"/>
  <c r="AR16" i="45"/>
  <c r="AF17" i="38"/>
  <c r="AO17" i="38" s="1"/>
  <c r="AE17" i="38"/>
  <c r="W18" i="38"/>
  <c r="AG17" i="38"/>
  <c r="AP17" i="38" s="1"/>
  <c r="AG16" i="17"/>
  <c r="AP16" i="17" s="1"/>
  <c r="AF16" i="17"/>
  <c r="AO16" i="17" s="1"/>
  <c r="W17" i="17"/>
  <c r="AE16" i="17"/>
  <c r="W16" i="54"/>
  <c r="AE15" i="54"/>
  <c r="AG15" i="54"/>
  <c r="AP15" i="54" s="1"/>
  <c r="AF15" i="54"/>
  <c r="AO15" i="54" s="1"/>
  <c r="AI16" i="61"/>
  <c r="AN16" i="61"/>
  <c r="AR15" i="93"/>
  <c r="AG17" i="57"/>
  <c r="AP17" i="57" s="1"/>
  <c r="AF17" i="57"/>
  <c r="AO17" i="57" s="1"/>
  <c r="AE17" i="57"/>
  <c r="W18" i="57"/>
  <c r="AN16" i="26"/>
  <c r="AI16" i="26"/>
  <c r="AG17" i="45"/>
  <c r="AP17" i="45" s="1"/>
  <c r="AF17" i="45"/>
  <c r="AO17" i="45" s="1"/>
  <c r="AE17" i="45"/>
  <c r="W18" i="45"/>
  <c r="Y18" i="82"/>
  <c r="X18" i="82"/>
  <c r="AN16" i="95"/>
  <c r="AI16" i="95"/>
  <c r="AG17" i="27"/>
  <c r="AP17" i="27" s="1"/>
  <c r="AF17" i="27"/>
  <c r="AO17" i="27" s="1"/>
  <c r="AE17" i="27"/>
  <c r="W18" i="27"/>
  <c r="AE15" i="88"/>
  <c r="AF15" i="88"/>
  <c r="AO15" i="88" s="1"/>
  <c r="AG15" i="88"/>
  <c r="AP15" i="88" s="1"/>
  <c r="W16" i="88"/>
  <c r="Y17" i="72"/>
  <c r="X17" i="72"/>
  <c r="Z17" i="72" s="1"/>
  <c r="W18" i="92"/>
  <c r="AE17" i="92"/>
  <c r="AG17" i="92"/>
  <c r="AP17" i="92" s="1"/>
  <c r="AF17" i="92"/>
  <c r="AO17" i="92" s="1"/>
  <c r="AH16" i="9"/>
  <c r="AQ16" i="9" s="1"/>
  <c r="AG16" i="63"/>
  <c r="AP16" i="63" s="1"/>
  <c r="AF16" i="63"/>
  <c r="AO16" i="63" s="1"/>
  <c r="W17" i="63"/>
  <c r="AE16" i="63"/>
  <c r="AI16" i="7"/>
  <c r="AN16" i="7"/>
  <c r="Z18" i="33"/>
  <c r="Y18" i="33"/>
  <c r="X18" i="33"/>
  <c r="Y17" i="78"/>
  <c r="X17" i="78"/>
  <c r="AI15" i="49"/>
  <c r="AN15" i="49"/>
  <c r="AH17" i="2"/>
  <c r="AQ17" i="2" s="1"/>
  <c r="AR16" i="64"/>
  <c r="AF17" i="59"/>
  <c r="AO17" i="59" s="1"/>
  <c r="AE17" i="59"/>
  <c r="W18" i="59"/>
  <c r="AG17" i="59"/>
  <c r="AP17" i="59" s="1"/>
  <c r="AN16" i="70"/>
  <c r="AI16" i="70"/>
  <c r="X16" i="42"/>
  <c r="Y16" i="42"/>
  <c r="AI16" i="83"/>
  <c r="AN16" i="83"/>
  <c r="AR15" i="37"/>
  <c r="AH16" i="6"/>
  <c r="AQ16" i="6" s="1"/>
  <c r="AH16" i="39"/>
  <c r="AQ16" i="39" s="1"/>
  <c r="AG15" i="48"/>
  <c r="AP15" i="48" s="1"/>
  <c r="AF15" i="48"/>
  <c r="AO15" i="48" s="1"/>
  <c r="AE15" i="48"/>
  <c r="W16" i="48"/>
  <c r="AI15" i="36"/>
  <c r="AN15" i="36"/>
  <c r="Y17" i="76"/>
  <c r="Z17" i="76" s="1"/>
  <c r="X17" i="76"/>
  <c r="AG16" i="4"/>
  <c r="AP16" i="4" s="1"/>
  <c r="AF16" i="4"/>
  <c r="AO16" i="4" s="1"/>
  <c r="W17" i="4"/>
  <c r="AE16" i="4"/>
  <c r="AH16" i="37"/>
  <c r="AQ16" i="37" s="1"/>
  <c r="W17" i="44"/>
  <c r="AG16" i="44"/>
  <c r="AP16" i="44" s="1"/>
  <c r="AF16" i="44"/>
  <c r="AO16" i="44" s="1"/>
  <c r="AE16" i="44"/>
  <c r="AR16" i="10"/>
  <c r="AE16" i="94"/>
  <c r="W17" i="94"/>
  <c r="AF16" i="94"/>
  <c r="AO16" i="94" s="1"/>
  <c r="AG16" i="94"/>
  <c r="AP16" i="94" s="1"/>
  <c r="AE16" i="90"/>
  <c r="W17" i="90"/>
  <c r="AG16" i="90"/>
  <c r="AP16" i="90" s="1"/>
  <c r="AF16" i="90"/>
  <c r="AO16" i="90" s="1"/>
  <c r="Y17" i="61"/>
  <c r="X17" i="61"/>
  <c r="AH17" i="20"/>
  <c r="AQ17" i="20" s="1"/>
  <c r="AR16" i="16"/>
  <c r="AI16" i="15"/>
  <c r="AN16" i="15"/>
  <c r="AH17" i="64"/>
  <c r="AQ17" i="64" s="1"/>
  <c r="AN15" i="14"/>
  <c r="AI15" i="14"/>
  <c r="AR16" i="19"/>
  <c r="Z16" i="9"/>
  <c r="AR16" i="46"/>
  <c r="AI16" i="5"/>
  <c r="AN16" i="5"/>
  <c r="AI16" i="25"/>
  <c r="AN16" i="25"/>
  <c r="Z17" i="7"/>
  <c r="Y17" i="7"/>
  <c r="X17" i="7"/>
  <c r="AN16" i="78"/>
  <c r="AI16" i="78"/>
  <c r="Z16" i="32"/>
  <c r="Y16" i="32"/>
  <c r="X16" i="32"/>
  <c r="AN17" i="89"/>
  <c r="AI17" i="89"/>
  <c r="Y16" i="49"/>
  <c r="X16" i="49"/>
  <c r="Z16" i="49" s="1"/>
  <c r="AN17" i="73"/>
  <c r="AI17" i="73"/>
  <c r="AI16" i="65"/>
  <c r="AN16" i="65"/>
  <c r="AG17" i="71"/>
  <c r="AP17" i="71" s="1"/>
  <c r="AE17" i="71"/>
  <c r="W18" i="71"/>
  <c r="AF17" i="71"/>
  <c r="AO17" i="71" s="1"/>
  <c r="AR15" i="28"/>
  <c r="Z17" i="2"/>
  <c r="Z17" i="65"/>
  <c r="X17" i="65"/>
  <c r="Y17" i="65"/>
  <c r="AR15" i="81"/>
  <c r="AH17" i="52"/>
  <c r="AQ17" i="52" s="1"/>
  <c r="AH16" i="51"/>
  <c r="AQ16" i="51" s="1"/>
  <c r="AH16" i="22"/>
  <c r="AQ16" i="22" s="1"/>
  <c r="Z16" i="29"/>
  <c r="Z17" i="70"/>
  <c r="X17" i="70"/>
  <c r="Y17" i="70"/>
  <c r="AR15" i="51"/>
  <c r="X16" i="43"/>
  <c r="Y16" i="43"/>
  <c r="AR17" i="75"/>
  <c r="Z16" i="39"/>
  <c r="AE16" i="91"/>
  <c r="W17" i="91"/>
  <c r="AG16" i="91"/>
  <c r="AP16" i="91" s="1"/>
  <c r="AF16" i="91"/>
  <c r="AO16" i="91" s="1"/>
  <c r="AH17" i="16"/>
  <c r="AQ17" i="16" s="1"/>
  <c r="AR16" i="57"/>
  <c r="AH16" i="28"/>
  <c r="AQ16" i="28" s="1"/>
  <c r="AI17" i="50"/>
  <c r="AN17" i="50"/>
  <c r="AR15" i="30"/>
  <c r="Z17" i="20"/>
  <c r="AH16" i="3"/>
  <c r="AQ16" i="3" s="1"/>
  <c r="AH17" i="46"/>
  <c r="AQ17" i="46" s="1"/>
  <c r="AR16" i="27"/>
  <c r="AH17" i="62"/>
  <c r="AQ17" i="62" s="1"/>
  <c r="X17" i="95"/>
  <c r="Z17" i="95" s="1"/>
  <c r="Y17" i="95"/>
  <c r="AR16" i="55"/>
  <c r="AR15" i="41"/>
  <c r="Z17" i="15"/>
  <c r="Y17" i="15"/>
  <c r="X17" i="15"/>
  <c r="Z16" i="14"/>
  <c r="X16" i="14"/>
  <c r="Y16" i="14"/>
  <c r="AH16" i="30"/>
  <c r="AQ16" i="30" s="1"/>
  <c r="AR16" i="21"/>
  <c r="Y17" i="5"/>
  <c r="X17" i="5"/>
  <c r="AI17" i="33"/>
  <c r="AN17" i="33"/>
  <c r="AI16" i="8"/>
  <c r="AN16" i="8"/>
  <c r="Y16" i="74"/>
  <c r="Z16" i="74" s="1"/>
  <c r="X16" i="74"/>
  <c r="X17" i="79"/>
  <c r="Z17" i="79" s="1"/>
  <c r="Y17" i="79"/>
  <c r="AN16" i="96"/>
  <c r="AI16" i="96"/>
  <c r="Y18" i="73"/>
  <c r="X18" i="73"/>
  <c r="Z18" i="73" s="1"/>
  <c r="AF16" i="13"/>
  <c r="AO16" i="13" s="1"/>
  <c r="W17" i="13"/>
  <c r="AE16" i="13"/>
  <c r="AG16" i="13"/>
  <c r="AP16" i="13" s="1"/>
  <c r="X17" i="83"/>
  <c r="Z17" i="83" s="1"/>
  <c r="Y17" i="83"/>
  <c r="AG15" i="53"/>
  <c r="AP15" i="53" s="1"/>
  <c r="AF15" i="53"/>
  <c r="AO15" i="53" s="1"/>
  <c r="W16" i="53"/>
  <c r="AE15" i="53"/>
  <c r="AH17" i="55"/>
  <c r="AQ17" i="55" s="1"/>
  <c r="AI16" i="47"/>
  <c r="AN16" i="47"/>
  <c r="AR15" i="39"/>
  <c r="AG16" i="77"/>
  <c r="AP16" i="77" s="1"/>
  <c r="AF16" i="77"/>
  <c r="AO16" i="77" s="1"/>
  <c r="AE16" i="77"/>
  <c r="W17" i="77"/>
  <c r="Z17" i="52"/>
  <c r="Z16" i="51"/>
  <c r="AR15" i="9"/>
  <c r="AR15" i="22"/>
  <c r="AH16" i="41"/>
  <c r="AQ16" i="41" s="1"/>
  <c r="Z16" i="6"/>
  <c r="W17" i="40"/>
  <c r="AG16" i="40"/>
  <c r="AP16" i="40" s="1"/>
  <c r="AF16" i="40"/>
  <c r="AO16" i="40" s="1"/>
  <c r="AE16" i="40"/>
  <c r="AH17" i="10"/>
  <c r="AQ17" i="10" s="1"/>
  <c r="AR14" i="88"/>
  <c r="Y17" i="31"/>
  <c r="Z17" i="31" s="1"/>
  <c r="X17" i="31"/>
  <c r="AN16" i="76"/>
  <c r="AI16" i="76"/>
  <c r="AR16" i="20"/>
  <c r="Z16" i="37"/>
  <c r="AR16" i="18"/>
  <c r="Z18" i="50"/>
  <c r="X18" i="50"/>
  <c r="Y18" i="50"/>
  <c r="Z17" i="26"/>
  <c r="Y17" i="26"/>
  <c r="X17" i="26"/>
  <c r="AH17" i="19"/>
  <c r="AQ17" i="19" s="1"/>
  <c r="AR15" i="29"/>
  <c r="AR14" i="54"/>
  <c r="AH16" i="81"/>
  <c r="AQ16" i="81" s="1"/>
  <c r="AI16" i="1"/>
  <c r="AN16" i="1"/>
  <c r="AN16" i="11"/>
  <c r="AI16" i="11"/>
  <c r="Z17" i="64"/>
  <c r="AI16" i="72"/>
  <c r="AN16" i="72"/>
  <c r="AN16" i="67"/>
  <c r="AI16" i="67"/>
  <c r="Z17" i="8"/>
  <c r="X17" i="8"/>
  <c r="Y17" i="8"/>
  <c r="AI17" i="69"/>
  <c r="AN17" i="69"/>
  <c r="AI16" i="79"/>
  <c r="AN16" i="79"/>
  <c r="AE16" i="68"/>
  <c r="AG16" i="68"/>
  <c r="AP16" i="68" s="1"/>
  <c r="W17" i="68"/>
  <c r="AF16" i="68"/>
  <c r="AO16" i="68" s="1"/>
  <c r="AG16" i="23"/>
  <c r="AP16" i="23" s="1"/>
  <c r="AF16" i="23"/>
  <c r="AO16" i="23" s="1"/>
  <c r="W17" i="23"/>
  <c r="AE16" i="23"/>
  <c r="AN16" i="58"/>
  <c r="AI16" i="58"/>
  <c r="AG16" i="22"/>
  <c r="AP16" i="22" s="1"/>
  <c r="AF16" i="22"/>
  <c r="AO16" i="22" s="1"/>
  <c r="W17" i="22"/>
  <c r="AE16" i="22"/>
  <c r="AR15" i="63"/>
  <c r="AR16" i="2"/>
  <c r="AR16" i="52"/>
  <c r="AI15" i="43"/>
  <c r="AN15" i="43"/>
  <c r="AH16" i="56"/>
  <c r="AQ16" i="56" s="1"/>
  <c r="AH17" i="12"/>
  <c r="AQ17" i="12" s="1"/>
  <c r="AE16" i="41"/>
  <c r="AG16" i="41"/>
  <c r="AP16" i="41" s="1"/>
  <c r="AF16" i="41"/>
  <c r="AO16" i="41" s="1"/>
  <c r="W17" i="41"/>
  <c r="AH16" i="24"/>
  <c r="AQ16" i="24" s="1"/>
  <c r="AG17" i="84"/>
  <c r="AP17" i="84" s="1"/>
  <c r="W18" i="84"/>
  <c r="AF17" i="84"/>
  <c r="AO17" i="84" s="1"/>
  <c r="AE17" i="84"/>
  <c r="AH17" i="18"/>
  <c r="AQ17" i="18" s="1"/>
  <c r="AI16" i="31"/>
  <c r="AN16" i="31"/>
  <c r="AF15" i="66"/>
  <c r="AO15" i="66" s="1"/>
  <c r="W16" i="66"/>
  <c r="AE15" i="66"/>
  <c r="AG15" i="66"/>
  <c r="AP15" i="66" s="1"/>
  <c r="AR15" i="3"/>
  <c r="AR16" i="12"/>
  <c r="AR15" i="6"/>
  <c r="W17" i="86"/>
  <c r="AF16" i="86"/>
  <c r="AO16" i="86" s="1"/>
  <c r="AE16" i="86"/>
  <c r="AG16" i="86"/>
  <c r="AP16" i="86" s="1"/>
  <c r="Y16" i="35"/>
  <c r="X16" i="35"/>
  <c r="Z16" i="35" s="1"/>
  <c r="AG16" i="3"/>
  <c r="AP16" i="3" s="1"/>
  <c r="AF16" i="3"/>
  <c r="AO16" i="3" s="1"/>
  <c r="W17" i="3"/>
  <c r="AE16" i="3"/>
  <c r="AH17" i="57"/>
  <c r="AQ17" i="57" s="1"/>
  <c r="AG17" i="19"/>
  <c r="AP17" i="19" s="1"/>
  <c r="AF17" i="19"/>
  <c r="AO17" i="19" s="1"/>
  <c r="W18" i="19"/>
  <c r="AE17" i="19"/>
  <c r="AH15" i="85"/>
  <c r="AQ15" i="85" s="1"/>
  <c r="AN17" i="82"/>
  <c r="AI17" i="82"/>
  <c r="Z17" i="1"/>
  <c r="Y17" i="1"/>
  <c r="X17" i="1"/>
  <c r="Z17" i="11"/>
  <c r="X17" i="11"/>
  <c r="Y17" i="11"/>
  <c r="AH15" i="88"/>
  <c r="AQ15" i="88" s="1"/>
  <c r="AH17" i="92"/>
  <c r="AQ17" i="92" s="1"/>
  <c r="AH16" i="93"/>
  <c r="AQ16" i="93" s="1"/>
  <c r="Z17" i="67"/>
  <c r="Y17" i="67"/>
  <c r="X17" i="67"/>
  <c r="Z17" i="60"/>
  <c r="X17" i="60"/>
  <c r="Y17" i="60"/>
  <c r="AI15" i="74"/>
  <c r="AN15" i="74"/>
  <c r="X18" i="69"/>
  <c r="Z18" i="69" s="1"/>
  <c r="Y18" i="69"/>
  <c r="X17" i="96"/>
  <c r="Y17" i="96"/>
  <c r="AE17" i="55"/>
  <c r="W18" i="55"/>
  <c r="AG17" i="55"/>
  <c r="AP17" i="55" s="1"/>
  <c r="AF17" i="55"/>
  <c r="AO17" i="55" s="1"/>
  <c r="Z17" i="47"/>
  <c r="Y17" i="47"/>
  <c r="X17" i="47"/>
  <c r="Z17" i="58"/>
  <c r="Y17" i="58"/>
  <c r="X17" i="58"/>
  <c r="AI15" i="42"/>
  <c r="AN15" i="42"/>
  <c r="Z17" i="12"/>
  <c r="AR14" i="85"/>
  <c r="AG16" i="34"/>
  <c r="AP16" i="34" s="1"/>
  <c r="AF16" i="34"/>
  <c r="AO16" i="34" s="1"/>
  <c r="AE16" i="34"/>
  <c r="W17" i="34"/>
  <c r="Y16" i="36"/>
  <c r="X16" i="36"/>
  <c r="AH18" i="75"/>
  <c r="AQ18" i="75" s="1"/>
  <c r="AR15" i="56"/>
  <c r="AH17" i="38"/>
  <c r="AQ17" i="38" s="1"/>
  <c r="AR15" i="24"/>
  <c r="AI15" i="35"/>
  <c r="AN15" i="35"/>
  <c r="AH15" i="54"/>
  <c r="AQ15" i="54" s="1"/>
  <c r="AH17" i="21"/>
  <c r="AQ17" i="21" s="1"/>
  <c r="AH17" i="45"/>
  <c r="AQ17" i="45" s="1"/>
  <c r="AE15" i="85"/>
  <c r="W16" i="85"/>
  <c r="AG15" i="85"/>
  <c r="AP15" i="85" s="1"/>
  <c r="AF15" i="85"/>
  <c r="AO15" i="85" s="1"/>
  <c r="AG16" i="81"/>
  <c r="AP16" i="81" s="1"/>
  <c r="AF16" i="81"/>
  <c r="AO16" i="81" s="1"/>
  <c r="AE16" i="81"/>
  <c r="W17" i="81"/>
  <c r="AH17" i="27"/>
  <c r="AQ17" i="27" s="1"/>
  <c r="AR16" i="62"/>
  <c r="AH16" i="63"/>
  <c r="AQ16" i="63" s="1"/>
  <c r="AF16" i="93"/>
  <c r="AO16" i="93" s="1"/>
  <c r="AE16" i="93"/>
  <c r="W17" i="93"/>
  <c r="AG16" i="93"/>
  <c r="AP16" i="93" s="1"/>
  <c r="Y17" i="25"/>
  <c r="Z17" i="25" s="1"/>
  <c r="X17" i="25"/>
  <c r="AN16" i="60"/>
  <c r="AI16" i="60"/>
  <c r="AI15" i="32"/>
  <c r="AN15" i="32"/>
  <c r="Z18" i="89"/>
  <c r="X18" i="89"/>
  <c r="Y18" i="89"/>
  <c r="W18" i="72" l="1"/>
  <c r="AG17" i="72"/>
  <c r="AP17" i="72" s="1"/>
  <c r="AF17" i="72"/>
  <c r="AO17" i="72" s="1"/>
  <c r="AE17" i="72"/>
  <c r="AE17" i="25"/>
  <c r="W18" i="25"/>
  <c r="AG17" i="25"/>
  <c r="AP17" i="25" s="1"/>
  <c r="AF17" i="25"/>
  <c r="AO17" i="25" s="1"/>
  <c r="AF18" i="69"/>
  <c r="AO18" i="69" s="1"/>
  <c r="W19" i="69"/>
  <c r="AE18" i="69"/>
  <c r="AG18" i="69"/>
  <c r="AP18" i="69" s="1"/>
  <c r="AG16" i="35"/>
  <c r="AP16" i="35" s="1"/>
  <c r="AF16" i="35"/>
  <c r="AO16" i="35" s="1"/>
  <c r="AE16" i="35"/>
  <c r="W17" i="35"/>
  <c r="AG17" i="31"/>
  <c r="AP17" i="31" s="1"/>
  <c r="AF17" i="31"/>
  <c r="AO17" i="31" s="1"/>
  <c r="AE17" i="31"/>
  <c r="W18" i="31"/>
  <c r="AG17" i="79"/>
  <c r="AP17" i="79" s="1"/>
  <c r="AF17" i="79"/>
  <c r="AO17" i="79" s="1"/>
  <c r="W18" i="79"/>
  <c r="AE17" i="79"/>
  <c r="W19" i="73"/>
  <c r="AF18" i="73"/>
  <c r="AO18" i="73" s="1"/>
  <c r="AE18" i="73"/>
  <c r="AG18" i="73"/>
  <c r="AP18" i="73" s="1"/>
  <c r="W18" i="76"/>
  <c r="AG17" i="76"/>
  <c r="AP17" i="76" s="1"/>
  <c r="AF17" i="76"/>
  <c r="AO17" i="76" s="1"/>
  <c r="AE17" i="76"/>
  <c r="AG17" i="83"/>
  <c r="AP17" i="83" s="1"/>
  <c r="AF17" i="83"/>
  <c r="AO17" i="83" s="1"/>
  <c r="AE17" i="83"/>
  <c r="W18" i="83"/>
  <c r="AE16" i="74"/>
  <c r="W17" i="74"/>
  <c r="AG16" i="74"/>
  <c r="AP16" i="74" s="1"/>
  <c r="AF16" i="74"/>
  <c r="AO16" i="74" s="1"/>
  <c r="AF17" i="95"/>
  <c r="AO17" i="95" s="1"/>
  <c r="W18" i="95"/>
  <c r="AG17" i="95"/>
  <c r="AP17" i="95" s="1"/>
  <c r="AE17" i="95"/>
  <c r="W17" i="49"/>
  <c r="AE16" i="49"/>
  <c r="AG16" i="49"/>
  <c r="AP16" i="49" s="1"/>
  <c r="AF16" i="49"/>
  <c r="AO16" i="49" s="1"/>
  <c r="Y17" i="93"/>
  <c r="X17" i="93"/>
  <c r="X17" i="34"/>
  <c r="Y17" i="34"/>
  <c r="Z17" i="34" s="1"/>
  <c r="AG17" i="12"/>
  <c r="AP17" i="12" s="1"/>
  <c r="AF17" i="12"/>
  <c r="AO17" i="12" s="1"/>
  <c r="W18" i="12"/>
  <c r="AE17" i="12"/>
  <c r="AH17" i="47"/>
  <c r="AQ17" i="47" s="1"/>
  <c r="AI17" i="55"/>
  <c r="AN17" i="55"/>
  <c r="AH17" i="67"/>
  <c r="AQ17" i="67" s="1"/>
  <c r="AR17" i="82"/>
  <c r="Y17" i="86"/>
  <c r="X17" i="86"/>
  <c r="AR16" i="31"/>
  <c r="AN16" i="22"/>
  <c r="AI16" i="22"/>
  <c r="AI16" i="23"/>
  <c r="AN16" i="23"/>
  <c r="AR16" i="72"/>
  <c r="AH17" i="26"/>
  <c r="AQ17" i="26" s="1"/>
  <c r="Y17" i="40"/>
  <c r="Z17" i="40" s="1"/>
  <c r="X17" i="40"/>
  <c r="AG17" i="52"/>
  <c r="AP17" i="52" s="1"/>
  <c r="AF17" i="52"/>
  <c r="AO17" i="52" s="1"/>
  <c r="W18" i="52"/>
  <c r="AE17" i="52"/>
  <c r="AI15" i="53"/>
  <c r="AN15" i="53"/>
  <c r="AR17" i="50"/>
  <c r="AR16" i="78"/>
  <c r="AR16" i="25"/>
  <c r="AH16" i="42"/>
  <c r="AQ16" i="42" s="1"/>
  <c r="AI17" i="59"/>
  <c r="AN17" i="59"/>
  <c r="AH18" i="33"/>
  <c r="AQ18" i="33" s="1"/>
  <c r="X17" i="63"/>
  <c r="Y17" i="63"/>
  <c r="AN15" i="88"/>
  <c r="AI15" i="88"/>
  <c r="AR16" i="95"/>
  <c r="Y18" i="57"/>
  <c r="X18" i="57"/>
  <c r="AI16" i="17"/>
  <c r="AN16" i="17"/>
  <c r="X18" i="38"/>
  <c r="Y18" i="38"/>
  <c r="AI17" i="18"/>
  <c r="AN17" i="18"/>
  <c r="Y16" i="80"/>
  <c r="X16" i="80"/>
  <c r="AI17" i="16"/>
  <c r="AN17" i="16"/>
  <c r="Z18" i="10"/>
  <c r="Y18" i="10"/>
  <c r="X18" i="10"/>
  <c r="AN17" i="62"/>
  <c r="AI17" i="62"/>
  <c r="Y18" i="21"/>
  <c r="Z18" i="21" s="1"/>
  <c r="X18" i="21"/>
  <c r="Y19" i="75"/>
  <c r="X19" i="75"/>
  <c r="AG17" i="1"/>
  <c r="AP17" i="1" s="1"/>
  <c r="AF17" i="1"/>
  <c r="AO17" i="1" s="1"/>
  <c r="W18" i="1"/>
  <c r="AE17" i="1"/>
  <c r="AH18" i="89"/>
  <c r="AQ18" i="89" s="1"/>
  <c r="AH17" i="25"/>
  <c r="AQ17" i="25" s="1"/>
  <c r="AI16" i="93"/>
  <c r="AN16" i="93"/>
  <c r="AN16" i="34"/>
  <c r="AI16" i="34"/>
  <c r="AH17" i="11"/>
  <c r="AQ17" i="11" s="1"/>
  <c r="AN17" i="19"/>
  <c r="AI17" i="19"/>
  <c r="AN16" i="3"/>
  <c r="AI16" i="3"/>
  <c r="Z18" i="84"/>
  <c r="Y18" i="84"/>
  <c r="X18" i="84"/>
  <c r="Y17" i="41"/>
  <c r="X17" i="41"/>
  <c r="Z17" i="22"/>
  <c r="X17" i="22"/>
  <c r="Y17" i="22"/>
  <c r="X17" i="23"/>
  <c r="Y17" i="23"/>
  <c r="AI16" i="68"/>
  <c r="AN16" i="68"/>
  <c r="AH17" i="8"/>
  <c r="AQ17" i="8" s="1"/>
  <c r="AG17" i="64"/>
  <c r="AP17" i="64" s="1"/>
  <c r="AF17" i="64"/>
  <c r="AO17" i="64" s="1"/>
  <c r="W18" i="64"/>
  <c r="AE17" i="64"/>
  <c r="AH17" i="31"/>
  <c r="AQ17" i="31" s="1"/>
  <c r="AG16" i="6"/>
  <c r="AP16" i="6" s="1"/>
  <c r="AF16" i="6"/>
  <c r="AO16" i="6" s="1"/>
  <c r="W17" i="6"/>
  <c r="AE16" i="6"/>
  <c r="Z17" i="77"/>
  <c r="X17" i="77"/>
  <c r="Y17" i="77"/>
  <c r="X16" i="53"/>
  <c r="Y16" i="53"/>
  <c r="AH16" i="74"/>
  <c r="AQ16" i="74" s="1"/>
  <c r="AR17" i="33"/>
  <c r="AH16" i="14"/>
  <c r="AQ16" i="14" s="1"/>
  <c r="AH17" i="70"/>
  <c r="AQ17" i="70" s="1"/>
  <c r="AR16" i="65"/>
  <c r="AR17" i="89"/>
  <c r="Y17" i="94"/>
  <c r="Z17" i="94" s="1"/>
  <c r="X17" i="94"/>
  <c r="AH17" i="76"/>
  <c r="AQ17" i="76" s="1"/>
  <c r="Y16" i="48"/>
  <c r="X16" i="48"/>
  <c r="Z16" i="42"/>
  <c r="AN17" i="45"/>
  <c r="AI17" i="45"/>
  <c r="AN17" i="57"/>
  <c r="AI17" i="57"/>
  <c r="AR16" i="61"/>
  <c r="X17" i="17"/>
  <c r="Y17" i="17"/>
  <c r="AI17" i="38"/>
  <c r="AN17" i="38"/>
  <c r="Z18" i="18"/>
  <c r="X18" i="18"/>
  <c r="Y18" i="18"/>
  <c r="AI16" i="56"/>
  <c r="AN16" i="56"/>
  <c r="Y17" i="28"/>
  <c r="X17" i="28"/>
  <c r="Z18" i="16"/>
  <c r="X18" i="16"/>
  <c r="Y18" i="16"/>
  <c r="X18" i="62"/>
  <c r="Z18" i="62"/>
  <c r="Y18" i="62"/>
  <c r="Z18" i="46"/>
  <c r="X18" i="46"/>
  <c r="Y18" i="46"/>
  <c r="W19" i="89"/>
  <c r="AG18" i="89"/>
  <c r="AP18" i="89" s="1"/>
  <c r="AF18" i="89"/>
  <c r="AO18" i="89" s="1"/>
  <c r="AE18" i="89"/>
  <c r="X17" i="81"/>
  <c r="Y17" i="81"/>
  <c r="AH16" i="36"/>
  <c r="AQ16" i="36" s="1"/>
  <c r="AR15" i="42"/>
  <c r="AE17" i="47"/>
  <c r="W18" i="47"/>
  <c r="AG17" i="47"/>
  <c r="AP17" i="47" s="1"/>
  <c r="AF17" i="47"/>
  <c r="AO17" i="47" s="1"/>
  <c r="AH17" i="96"/>
  <c r="AQ17" i="96" s="1"/>
  <c r="AR15" i="74"/>
  <c r="AG17" i="67"/>
  <c r="AP17" i="67" s="1"/>
  <c r="AF17" i="67"/>
  <c r="AO17" i="67" s="1"/>
  <c r="W18" i="67"/>
  <c r="AE17" i="67"/>
  <c r="AG17" i="11"/>
  <c r="AP17" i="11" s="1"/>
  <c r="AF17" i="11"/>
  <c r="AO17" i="11" s="1"/>
  <c r="W18" i="11"/>
  <c r="AE17" i="11"/>
  <c r="X18" i="19"/>
  <c r="Y18" i="19"/>
  <c r="X17" i="3"/>
  <c r="Y17" i="3"/>
  <c r="AI15" i="66"/>
  <c r="AN15" i="66"/>
  <c r="AF17" i="8"/>
  <c r="AO17" i="8" s="1"/>
  <c r="W18" i="8"/>
  <c r="AE17" i="8"/>
  <c r="AG17" i="8"/>
  <c r="AP17" i="8" s="1"/>
  <c r="AR16" i="11"/>
  <c r="AG17" i="26"/>
  <c r="AP17" i="26" s="1"/>
  <c r="AF17" i="26"/>
  <c r="AO17" i="26" s="1"/>
  <c r="W18" i="26"/>
  <c r="AE17" i="26"/>
  <c r="AG16" i="37"/>
  <c r="AP16" i="37" s="1"/>
  <c r="AF16" i="37"/>
  <c r="AO16" i="37" s="1"/>
  <c r="AE16" i="37"/>
  <c r="W17" i="37"/>
  <c r="AI16" i="40"/>
  <c r="AN16" i="40"/>
  <c r="AI16" i="13"/>
  <c r="AN16" i="13"/>
  <c r="AR16" i="96"/>
  <c r="AH17" i="5"/>
  <c r="AQ17" i="5" s="1"/>
  <c r="AG16" i="14"/>
  <c r="AP16" i="14" s="1"/>
  <c r="AF16" i="14"/>
  <c r="AO16" i="14" s="1"/>
  <c r="W17" i="14"/>
  <c r="AE16" i="14"/>
  <c r="AG17" i="20"/>
  <c r="AP17" i="20" s="1"/>
  <c r="AF17" i="20"/>
  <c r="AO17" i="20" s="1"/>
  <c r="W18" i="20"/>
  <c r="AE17" i="20"/>
  <c r="Z17" i="91"/>
  <c r="Y17" i="91"/>
  <c r="X17" i="91"/>
  <c r="AH16" i="43"/>
  <c r="AQ16" i="43" s="1"/>
  <c r="AG17" i="70"/>
  <c r="AP17" i="70" s="1"/>
  <c r="AF17" i="70"/>
  <c r="AO17" i="70" s="1"/>
  <c r="W18" i="70"/>
  <c r="AE17" i="70"/>
  <c r="AR17" i="73"/>
  <c r="AH17" i="7"/>
  <c r="AQ17" i="7" s="1"/>
  <c r="AR16" i="5"/>
  <c r="AR15" i="14"/>
  <c r="AR16" i="15"/>
  <c r="AH17" i="61"/>
  <c r="AQ17" i="61" s="1"/>
  <c r="X17" i="90"/>
  <c r="Y17" i="90"/>
  <c r="AI16" i="94"/>
  <c r="AN16" i="94"/>
  <c r="AN15" i="48"/>
  <c r="AI15" i="48"/>
  <c r="AR16" i="70"/>
  <c r="AR15" i="49"/>
  <c r="AE18" i="33"/>
  <c r="W19" i="33"/>
  <c r="AG18" i="33"/>
  <c r="AP18" i="33" s="1"/>
  <c r="AF18" i="33"/>
  <c r="AO18" i="33" s="1"/>
  <c r="AI17" i="92"/>
  <c r="AN17" i="92"/>
  <c r="X16" i="88"/>
  <c r="Y16" i="88"/>
  <c r="X18" i="27"/>
  <c r="Y18" i="27"/>
  <c r="AH18" i="82"/>
  <c r="AQ18" i="82" s="1"/>
  <c r="AI15" i="80"/>
  <c r="AN15" i="80"/>
  <c r="AI16" i="24"/>
  <c r="AN16" i="24"/>
  <c r="Y17" i="56"/>
  <c r="X17" i="56"/>
  <c r="Z17" i="56" s="1"/>
  <c r="AN16" i="28"/>
  <c r="AI16" i="28"/>
  <c r="AI18" i="75"/>
  <c r="AN18" i="75"/>
  <c r="AN16" i="81"/>
  <c r="AI16" i="81"/>
  <c r="X16" i="85"/>
  <c r="Y16" i="85"/>
  <c r="AH17" i="58"/>
  <c r="AQ17" i="58" s="1"/>
  <c r="Z17" i="96"/>
  <c r="AH17" i="1"/>
  <c r="AQ17" i="1" s="1"/>
  <c r="AI16" i="86"/>
  <c r="AN16" i="86"/>
  <c r="Y16" i="66"/>
  <c r="Z16" i="66" s="1"/>
  <c r="X16" i="66"/>
  <c r="AR16" i="79"/>
  <c r="AR16" i="67"/>
  <c r="AN16" i="77"/>
  <c r="AI16" i="77"/>
  <c r="AR16" i="47"/>
  <c r="Y17" i="13"/>
  <c r="X17" i="13"/>
  <c r="Z17" i="13" s="1"/>
  <c r="AH17" i="15"/>
  <c r="AQ17" i="15" s="1"/>
  <c r="AI16" i="91"/>
  <c r="AN16" i="91"/>
  <c r="Z16" i="43"/>
  <c r="AE16" i="29"/>
  <c r="W17" i="29"/>
  <c r="AG16" i="29"/>
  <c r="AP16" i="29" s="1"/>
  <c r="AF16" i="29"/>
  <c r="AO16" i="29" s="1"/>
  <c r="AH17" i="65"/>
  <c r="AQ17" i="65" s="1"/>
  <c r="Y18" i="71"/>
  <c r="X18" i="71"/>
  <c r="AH16" i="32"/>
  <c r="AQ16" i="32" s="1"/>
  <c r="AI16" i="90"/>
  <c r="AN16" i="90"/>
  <c r="Y17" i="44"/>
  <c r="Z17" i="44" s="1"/>
  <c r="X17" i="44"/>
  <c r="AI16" i="4"/>
  <c r="AN16" i="4"/>
  <c r="AH17" i="78"/>
  <c r="AQ17" i="78" s="1"/>
  <c r="AN17" i="27"/>
  <c r="AI17" i="27"/>
  <c r="Y17" i="87"/>
  <c r="Z17" i="87" s="1"/>
  <c r="X17" i="87"/>
  <c r="X17" i="24"/>
  <c r="Y17" i="24"/>
  <c r="AN17" i="46"/>
  <c r="AI17" i="46"/>
  <c r="AR15" i="32"/>
  <c r="AI15" i="85"/>
  <c r="AN15" i="85"/>
  <c r="Z16" i="36"/>
  <c r="AH17" i="60"/>
  <c r="AQ17" i="60" s="1"/>
  <c r="AN16" i="41"/>
  <c r="AI16" i="41"/>
  <c r="AR16" i="58"/>
  <c r="AH18" i="50"/>
  <c r="AQ18" i="50" s="1"/>
  <c r="Z17" i="5"/>
  <c r="AE16" i="39"/>
  <c r="W17" i="39"/>
  <c r="AG16" i="39"/>
  <c r="AP16" i="39" s="1"/>
  <c r="AF16" i="39"/>
  <c r="AO16" i="39" s="1"/>
  <c r="W18" i="65"/>
  <c r="AE17" i="65"/>
  <c r="AG17" i="65"/>
  <c r="AP17" i="65" s="1"/>
  <c r="AF17" i="65"/>
  <c r="AO17" i="65" s="1"/>
  <c r="AN17" i="71"/>
  <c r="AI17" i="71"/>
  <c r="AH16" i="49"/>
  <c r="AQ16" i="49" s="1"/>
  <c r="AG17" i="7"/>
  <c r="AP17" i="7" s="1"/>
  <c r="AF17" i="7"/>
  <c r="AO17" i="7" s="1"/>
  <c r="W18" i="7"/>
  <c r="AE17" i="7"/>
  <c r="Z17" i="61"/>
  <c r="X17" i="4"/>
  <c r="Y17" i="4"/>
  <c r="AR16" i="83"/>
  <c r="AR16" i="7"/>
  <c r="X18" i="92"/>
  <c r="Z18" i="92" s="1"/>
  <c r="Y18" i="92"/>
  <c r="Z18" i="82"/>
  <c r="AR16" i="26"/>
  <c r="AI15" i="54"/>
  <c r="AN15" i="54"/>
  <c r="Y17" i="30"/>
  <c r="X17" i="30"/>
  <c r="AR16" i="60"/>
  <c r="AR15" i="35"/>
  <c r="W18" i="58"/>
  <c r="AE17" i="58"/>
  <c r="AF17" i="58"/>
  <c r="AO17" i="58" s="1"/>
  <c r="AG17" i="58"/>
  <c r="AP17" i="58" s="1"/>
  <c r="Z18" i="55"/>
  <c r="Y18" i="55"/>
  <c r="X18" i="55"/>
  <c r="AH18" i="69"/>
  <c r="AQ18" i="69" s="1"/>
  <c r="AG17" i="60"/>
  <c r="AP17" i="60" s="1"/>
  <c r="AF17" i="60"/>
  <c r="AO17" i="60" s="1"/>
  <c r="AE17" i="60"/>
  <c r="W18" i="60"/>
  <c r="AH16" i="35"/>
  <c r="AQ16" i="35" s="1"/>
  <c r="AN17" i="84"/>
  <c r="AI17" i="84"/>
  <c r="AR15" i="43"/>
  <c r="Z17" i="68"/>
  <c r="X17" i="68"/>
  <c r="Y17" i="68"/>
  <c r="AR17" i="69"/>
  <c r="AR16" i="1"/>
  <c r="AF18" i="50"/>
  <c r="AO18" i="50" s="1"/>
  <c r="W19" i="50"/>
  <c r="AE18" i="50"/>
  <c r="AG18" i="50"/>
  <c r="AP18" i="50" s="1"/>
  <c r="AR16" i="76"/>
  <c r="AG16" i="51"/>
  <c r="AP16" i="51" s="1"/>
  <c r="AF16" i="51"/>
  <c r="AO16" i="51" s="1"/>
  <c r="W17" i="51"/>
  <c r="AE16" i="51"/>
  <c r="AH17" i="83"/>
  <c r="AQ17" i="83" s="1"/>
  <c r="AH18" i="73"/>
  <c r="AQ18" i="73" s="1"/>
  <c r="AH17" i="79"/>
  <c r="AQ17" i="79" s="1"/>
  <c r="AR16" i="8"/>
  <c r="AG17" i="15"/>
  <c r="AP17" i="15" s="1"/>
  <c r="AF17" i="15"/>
  <c r="AO17" i="15" s="1"/>
  <c r="W18" i="15"/>
  <c r="AE17" i="15"/>
  <c r="AH17" i="95"/>
  <c r="AQ17" i="95" s="1"/>
  <c r="W18" i="2"/>
  <c r="AE17" i="2"/>
  <c r="AG17" i="2"/>
  <c r="AP17" i="2" s="1"/>
  <c r="AF17" i="2"/>
  <c r="AO17" i="2" s="1"/>
  <c r="AF16" i="32"/>
  <c r="AO16" i="32" s="1"/>
  <c r="AE16" i="32"/>
  <c r="W17" i="32"/>
  <c r="AG16" i="32"/>
  <c r="AP16" i="32" s="1"/>
  <c r="AG16" i="9"/>
  <c r="AP16" i="9" s="1"/>
  <c r="AF16" i="9"/>
  <c r="AO16" i="9" s="1"/>
  <c r="W17" i="9"/>
  <c r="AE16" i="9"/>
  <c r="AI16" i="44"/>
  <c r="AN16" i="44"/>
  <c r="AR15" i="36"/>
  <c r="Z18" i="59"/>
  <c r="Y18" i="59"/>
  <c r="X18" i="59"/>
  <c r="Z17" i="78"/>
  <c r="AN16" i="63"/>
  <c r="AI16" i="63"/>
  <c r="AH17" i="72"/>
  <c r="AQ17" i="72" s="1"/>
  <c r="X18" i="45"/>
  <c r="Y18" i="45"/>
  <c r="Y16" i="54"/>
  <c r="Z16" i="54" s="1"/>
  <c r="X16" i="54"/>
  <c r="AI16" i="87"/>
  <c r="AN16" i="87"/>
  <c r="AI17" i="10"/>
  <c r="AN17" i="10"/>
  <c r="AI16" i="30"/>
  <c r="AN16" i="30"/>
  <c r="AI17" i="21"/>
  <c r="AN17" i="21"/>
  <c r="AF17" i="13" l="1"/>
  <c r="AO17" i="13" s="1"/>
  <c r="W18" i="13"/>
  <c r="AE17" i="13"/>
  <c r="AG17" i="13"/>
  <c r="AP17" i="13" s="1"/>
  <c r="AF18" i="21"/>
  <c r="AO18" i="21" s="1"/>
  <c r="W19" i="21"/>
  <c r="AE18" i="21"/>
  <c r="AG18" i="21"/>
  <c r="AP18" i="21" s="1"/>
  <c r="W17" i="54"/>
  <c r="AE16" i="54"/>
  <c r="AG16" i="54"/>
  <c r="AP16" i="54" s="1"/>
  <c r="AF16" i="54"/>
  <c r="AO16" i="54" s="1"/>
  <c r="AE17" i="40"/>
  <c r="W18" i="40"/>
  <c r="AG17" i="40"/>
  <c r="AP17" i="40" s="1"/>
  <c r="AF17" i="40"/>
  <c r="AO17" i="40" s="1"/>
  <c r="AG18" i="92"/>
  <c r="AP18" i="92" s="1"/>
  <c r="AF18" i="92"/>
  <c r="AO18" i="92" s="1"/>
  <c r="AE18" i="92"/>
  <c r="W19" i="92"/>
  <c r="AE17" i="87"/>
  <c r="W18" i="87"/>
  <c r="AG17" i="87"/>
  <c r="AP17" i="87" s="1"/>
  <c r="AF17" i="87"/>
  <c r="AO17" i="87" s="1"/>
  <c r="AF16" i="66"/>
  <c r="AO16" i="66" s="1"/>
  <c r="W17" i="66"/>
  <c r="AE16" i="66"/>
  <c r="AG16" i="66"/>
  <c r="AP16" i="66" s="1"/>
  <c r="AG17" i="94"/>
  <c r="AP17" i="94" s="1"/>
  <c r="W18" i="94"/>
  <c r="AF17" i="94"/>
  <c r="AO17" i="94" s="1"/>
  <c r="AE17" i="94"/>
  <c r="W18" i="34"/>
  <c r="AG17" i="34"/>
  <c r="AP17" i="34" s="1"/>
  <c r="AF17" i="34"/>
  <c r="AO17" i="34" s="1"/>
  <c r="AE17" i="34"/>
  <c r="AE17" i="44"/>
  <c r="W18" i="44"/>
  <c r="AG17" i="44"/>
  <c r="AP17" i="44" s="1"/>
  <c r="AF17" i="44"/>
  <c r="AO17" i="44" s="1"/>
  <c r="W18" i="56"/>
  <c r="AE17" i="56"/>
  <c r="AG17" i="56"/>
  <c r="AP17" i="56" s="1"/>
  <c r="AF17" i="56"/>
  <c r="AO17" i="56" s="1"/>
  <c r="AR15" i="54"/>
  <c r="AH17" i="4"/>
  <c r="AQ17" i="4" s="1"/>
  <c r="Z17" i="39"/>
  <c r="X17" i="39"/>
  <c r="Y17" i="39"/>
  <c r="AE16" i="36"/>
  <c r="W17" i="36"/>
  <c r="AG16" i="36"/>
  <c r="AP16" i="36" s="1"/>
  <c r="AF16" i="36"/>
  <c r="AO16" i="36" s="1"/>
  <c r="AF16" i="43"/>
  <c r="AO16" i="43" s="1"/>
  <c r="AE16" i="43"/>
  <c r="W17" i="43"/>
  <c r="AG16" i="43"/>
  <c r="AP16" i="43" s="1"/>
  <c r="AH18" i="27"/>
  <c r="AQ18" i="27" s="1"/>
  <c r="AR17" i="92"/>
  <c r="AN17" i="70"/>
  <c r="AI17" i="70"/>
  <c r="AI17" i="20"/>
  <c r="AN17" i="20"/>
  <c r="Y17" i="37"/>
  <c r="X17" i="37"/>
  <c r="Y18" i="26"/>
  <c r="X18" i="26"/>
  <c r="Z18" i="26" s="1"/>
  <c r="AI17" i="8"/>
  <c r="AN17" i="8"/>
  <c r="AH17" i="3"/>
  <c r="AQ17" i="3" s="1"/>
  <c r="X18" i="11"/>
  <c r="Z18" i="11" s="1"/>
  <c r="Y18" i="11"/>
  <c r="AN17" i="47"/>
  <c r="AI17" i="47"/>
  <c r="W19" i="46"/>
  <c r="AF18" i="46"/>
  <c r="AO18" i="46" s="1"/>
  <c r="AE18" i="46"/>
  <c r="AG18" i="46"/>
  <c r="AP18" i="46" s="1"/>
  <c r="AF18" i="16"/>
  <c r="AO18" i="16" s="1"/>
  <c r="W19" i="16"/>
  <c r="AE18" i="16"/>
  <c r="AG18" i="16"/>
  <c r="AP18" i="16" s="1"/>
  <c r="AH17" i="17"/>
  <c r="AQ17" i="17" s="1"/>
  <c r="AR17" i="45"/>
  <c r="W18" i="77"/>
  <c r="AF17" i="77"/>
  <c r="AO17" i="77" s="1"/>
  <c r="AG17" i="77"/>
  <c r="AP17" i="77" s="1"/>
  <c r="AE17" i="77"/>
  <c r="AR16" i="68"/>
  <c r="AG17" i="22"/>
  <c r="AP17" i="22" s="1"/>
  <c r="AF17" i="22"/>
  <c r="AO17" i="22" s="1"/>
  <c r="W18" i="22"/>
  <c r="AE17" i="22"/>
  <c r="W19" i="84"/>
  <c r="AF18" i="84"/>
  <c r="AO18" i="84" s="1"/>
  <c r="AG18" i="84"/>
  <c r="AP18" i="84" s="1"/>
  <c r="AE18" i="84"/>
  <c r="W19" i="10"/>
  <c r="AE18" i="10"/>
  <c r="AG18" i="10"/>
  <c r="AP18" i="10" s="1"/>
  <c r="AF18" i="10"/>
  <c r="AO18" i="10" s="1"/>
  <c r="AR16" i="17"/>
  <c r="AR15" i="88"/>
  <c r="AR15" i="53"/>
  <c r="Y18" i="12"/>
  <c r="X18" i="12"/>
  <c r="AH17" i="93"/>
  <c r="AQ17" i="93" s="1"/>
  <c r="Y17" i="49"/>
  <c r="X17" i="49"/>
  <c r="Z17" i="49" s="1"/>
  <c r="AN18" i="69"/>
  <c r="AI18" i="69"/>
  <c r="Y18" i="25"/>
  <c r="X18" i="25"/>
  <c r="AR16" i="30"/>
  <c r="AF18" i="59"/>
  <c r="AO18" i="59" s="1"/>
  <c r="AE18" i="59"/>
  <c r="W19" i="59"/>
  <c r="AG18" i="59"/>
  <c r="AP18" i="59" s="1"/>
  <c r="Z17" i="9"/>
  <c r="X17" i="9"/>
  <c r="Y17" i="9"/>
  <c r="Z18" i="15"/>
  <c r="X18" i="15"/>
  <c r="Y18" i="15"/>
  <c r="AR16" i="63"/>
  <c r="AR17" i="10"/>
  <c r="AN16" i="51"/>
  <c r="AI16" i="51"/>
  <c r="Z17" i="4"/>
  <c r="AI17" i="65"/>
  <c r="AN17" i="65"/>
  <c r="AI16" i="39"/>
  <c r="AN16" i="39"/>
  <c r="AR16" i="41"/>
  <c r="AR17" i="27"/>
  <c r="Z18" i="27"/>
  <c r="AR16" i="94"/>
  <c r="Z18" i="70"/>
  <c r="Y18" i="70"/>
  <c r="X18" i="70"/>
  <c r="Z18" i="20"/>
  <c r="X18" i="20"/>
  <c r="Y18" i="20"/>
  <c r="AN16" i="37"/>
  <c r="AI16" i="37"/>
  <c r="X18" i="8"/>
  <c r="Y18" i="8"/>
  <c r="Z17" i="3"/>
  <c r="AH17" i="28"/>
  <c r="AQ17" i="28" s="1"/>
  <c r="AH18" i="18"/>
  <c r="AQ18" i="18" s="1"/>
  <c r="Z17" i="17"/>
  <c r="AN16" i="6"/>
  <c r="AI16" i="6"/>
  <c r="AH17" i="41"/>
  <c r="AQ17" i="41" s="1"/>
  <c r="AR16" i="3"/>
  <c r="AR17" i="18"/>
  <c r="AH18" i="57"/>
  <c r="AQ18" i="57" s="1"/>
  <c r="AN17" i="52"/>
  <c r="AI17" i="52"/>
  <c r="AI17" i="95"/>
  <c r="AN17" i="95"/>
  <c r="AN17" i="83"/>
  <c r="AI17" i="83"/>
  <c r="Z19" i="73"/>
  <c r="Y19" i="73"/>
  <c r="X19" i="73"/>
  <c r="Y17" i="35"/>
  <c r="Z17" i="35" s="1"/>
  <c r="X17" i="35"/>
  <c r="Z19" i="69"/>
  <c r="Y19" i="69"/>
  <c r="X19" i="69"/>
  <c r="AI17" i="25"/>
  <c r="AN17" i="25"/>
  <c r="AH18" i="45"/>
  <c r="AQ18" i="45" s="1"/>
  <c r="W18" i="78"/>
  <c r="AG17" i="78"/>
  <c r="AP17" i="78" s="1"/>
  <c r="AF17" i="78"/>
  <c r="AO17" i="78" s="1"/>
  <c r="AE17" i="78"/>
  <c r="Z17" i="51"/>
  <c r="Y17" i="51"/>
  <c r="X17" i="51"/>
  <c r="AI18" i="50"/>
  <c r="AN18" i="50"/>
  <c r="AR17" i="84"/>
  <c r="AN17" i="58"/>
  <c r="AI17" i="58"/>
  <c r="AH17" i="30"/>
  <c r="AQ17" i="30" s="1"/>
  <c r="AF17" i="61"/>
  <c r="AO17" i="61" s="1"/>
  <c r="W18" i="61"/>
  <c r="AE17" i="61"/>
  <c r="AG17" i="61"/>
  <c r="AP17" i="61" s="1"/>
  <c r="Z18" i="65"/>
  <c r="X18" i="65"/>
  <c r="Y18" i="65"/>
  <c r="AF17" i="5"/>
  <c r="AO17" i="5" s="1"/>
  <c r="W18" i="5"/>
  <c r="AE17" i="5"/>
  <c r="AG17" i="5"/>
  <c r="AP17" i="5" s="1"/>
  <c r="AR15" i="85"/>
  <c r="AH17" i="24"/>
  <c r="AQ17" i="24" s="1"/>
  <c r="AR16" i="90"/>
  <c r="AH18" i="71"/>
  <c r="AQ18" i="71" s="1"/>
  <c r="AR16" i="91"/>
  <c r="AR16" i="86"/>
  <c r="AR18" i="75"/>
  <c r="AR16" i="13"/>
  <c r="AG18" i="62"/>
  <c r="AP18" i="62" s="1"/>
  <c r="AF18" i="62"/>
  <c r="AO18" i="62" s="1"/>
  <c r="W19" i="62"/>
  <c r="AE18" i="62"/>
  <c r="W19" i="18"/>
  <c r="AE18" i="18"/>
  <c r="AG18" i="18"/>
  <c r="AP18" i="18" s="1"/>
  <c r="AF18" i="18"/>
  <c r="AO18" i="18" s="1"/>
  <c r="AE16" i="42"/>
  <c r="AG16" i="42"/>
  <c r="AP16" i="42" s="1"/>
  <c r="AF16" i="42"/>
  <c r="AO16" i="42" s="1"/>
  <c r="W17" i="42"/>
  <c r="AH16" i="53"/>
  <c r="AQ16" i="53" s="1"/>
  <c r="X17" i="6"/>
  <c r="Y17" i="6"/>
  <c r="AH17" i="23"/>
  <c r="AQ17" i="23" s="1"/>
  <c r="AR16" i="34"/>
  <c r="AH19" i="75"/>
  <c r="AQ19" i="75" s="1"/>
  <c r="AR17" i="62"/>
  <c r="AR17" i="16"/>
  <c r="Z18" i="52"/>
  <c r="X18" i="52"/>
  <c r="Y18" i="52"/>
  <c r="Z17" i="93"/>
  <c r="X18" i="76"/>
  <c r="Z18" i="76" s="1"/>
  <c r="Y18" i="76"/>
  <c r="X18" i="31"/>
  <c r="Y18" i="31"/>
  <c r="AN16" i="35"/>
  <c r="AI16" i="35"/>
  <c r="AI17" i="72"/>
  <c r="AN17" i="72"/>
  <c r="AR17" i="21"/>
  <c r="AR16" i="87"/>
  <c r="Z18" i="45"/>
  <c r="AH18" i="59"/>
  <c r="AQ18" i="59" s="1"/>
  <c r="AR16" i="44"/>
  <c r="X19" i="50"/>
  <c r="Y19" i="50"/>
  <c r="X18" i="60"/>
  <c r="Y18" i="60"/>
  <c r="Z18" i="60" s="1"/>
  <c r="AH18" i="55"/>
  <c r="AQ18" i="55" s="1"/>
  <c r="Y18" i="58"/>
  <c r="Z18" i="58" s="1"/>
  <c r="X18" i="58"/>
  <c r="W19" i="82"/>
  <c r="AG18" i="82"/>
  <c r="AP18" i="82" s="1"/>
  <c r="AF18" i="82"/>
  <c r="AO18" i="82" s="1"/>
  <c r="AE18" i="82"/>
  <c r="AI17" i="7"/>
  <c r="AN17" i="7"/>
  <c r="AR17" i="71"/>
  <c r="Z17" i="24"/>
  <c r="AR16" i="4"/>
  <c r="AH16" i="85"/>
  <c r="AQ16" i="85" s="1"/>
  <c r="AR16" i="28"/>
  <c r="AR16" i="24"/>
  <c r="AH16" i="88"/>
  <c r="AQ16" i="88" s="1"/>
  <c r="AH17" i="90"/>
  <c r="AQ17" i="90" s="1"/>
  <c r="AH17" i="91"/>
  <c r="AQ17" i="91" s="1"/>
  <c r="AH18" i="19"/>
  <c r="AQ18" i="19" s="1"/>
  <c r="AN17" i="67"/>
  <c r="AI17" i="67"/>
  <c r="AH17" i="81"/>
  <c r="AQ17" i="81" s="1"/>
  <c r="Y19" i="89"/>
  <c r="X19" i="89"/>
  <c r="AH18" i="62"/>
  <c r="AQ18" i="62" s="1"/>
  <c r="Z17" i="28"/>
  <c r="AH16" i="48"/>
  <c r="AQ16" i="48" s="1"/>
  <c r="Z16" i="53"/>
  <c r="Z17" i="23"/>
  <c r="Z17" i="41"/>
  <c r="AR17" i="19"/>
  <c r="AH16" i="80"/>
  <c r="AQ16" i="80" s="1"/>
  <c r="AH18" i="38"/>
  <c r="AQ18" i="38" s="1"/>
  <c r="Z18" i="57"/>
  <c r="AH17" i="63"/>
  <c r="AQ17" i="63" s="1"/>
  <c r="AH17" i="86"/>
  <c r="AQ17" i="86" s="1"/>
  <c r="Y17" i="74"/>
  <c r="Z17" i="74" s="1"/>
  <c r="X17" i="74"/>
  <c r="AN17" i="79"/>
  <c r="AI17" i="79"/>
  <c r="AN17" i="31"/>
  <c r="AI17" i="31"/>
  <c r="AI17" i="2"/>
  <c r="AN17" i="2"/>
  <c r="AH16" i="54"/>
  <c r="AQ16" i="54" s="1"/>
  <c r="AI16" i="9"/>
  <c r="AN16" i="9"/>
  <c r="Z17" i="32"/>
  <c r="Y17" i="32"/>
  <c r="X17" i="32"/>
  <c r="Y18" i="2"/>
  <c r="X18" i="2"/>
  <c r="Z18" i="2" s="1"/>
  <c r="AI17" i="15"/>
  <c r="AN17" i="15"/>
  <c r="AH17" i="68"/>
  <c r="AQ17" i="68" s="1"/>
  <c r="AN17" i="60"/>
  <c r="AI17" i="60"/>
  <c r="Z17" i="30"/>
  <c r="Y18" i="7"/>
  <c r="X18" i="7"/>
  <c r="AH17" i="87"/>
  <c r="AQ17" i="87" s="1"/>
  <c r="AH17" i="44"/>
  <c r="AQ17" i="44" s="1"/>
  <c r="Z18" i="71"/>
  <c r="X17" i="29"/>
  <c r="Y17" i="29"/>
  <c r="AR16" i="77"/>
  <c r="AH16" i="66"/>
  <c r="AQ16" i="66" s="1"/>
  <c r="Z16" i="85"/>
  <c r="Z16" i="88"/>
  <c r="Y19" i="33"/>
  <c r="Z19" i="33" s="1"/>
  <c r="X19" i="33"/>
  <c r="AR15" i="48"/>
  <c r="Z17" i="90"/>
  <c r="AN16" i="14"/>
  <c r="AI16" i="14"/>
  <c r="AR16" i="40"/>
  <c r="AR15" i="66"/>
  <c r="Z18" i="19"/>
  <c r="X18" i="67"/>
  <c r="Z18" i="67" s="1"/>
  <c r="Y18" i="67"/>
  <c r="Z18" i="47"/>
  <c r="X18" i="47"/>
  <c r="Y18" i="47"/>
  <c r="Z17" i="81"/>
  <c r="AR17" i="38"/>
  <c r="AR17" i="57"/>
  <c r="AI17" i="64"/>
  <c r="AN17" i="64"/>
  <c r="AH18" i="84"/>
  <c r="AQ18" i="84" s="1"/>
  <c r="AI17" i="1"/>
  <c r="AN17" i="1"/>
  <c r="Z19" i="75"/>
  <c r="AH18" i="10"/>
  <c r="AQ18" i="10" s="1"/>
  <c r="Z18" i="38"/>
  <c r="Z17" i="63"/>
  <c r="AR16" i="23"/>
  <c r="AH17" i="34"/>
  <c r="AQ17" i="34" s="1"/>
  <c r="Y18" i="95"/>
  <c r="X18" i="95"/>
  <c r="Z18" i="95" s="1"/>
  <c r="AI16" i="74"/>
  <c r="AN16" i="74"/>
  <c r="AI17" i="76"/>
  <c r="AN17" i="76"/>
  <c r="AI18" i="73"/>
  <c r="AN18" i="73"/>
  <c r="X18" i="79"/>
  <c r="Y18" i="79"/>
  <c r="AN16" i="32"/>
  <c r="AI16" i="32"/>
  <c r="AE17" i="68"/>
  <c r="AG17" i="68"/>
  <c r="AP17" i="68" s="1"/>
  <c r="W18" i="68"/>
  <c r="AF17" i="68"/>
  <c r="AO17" i="68" s="1"/>
  <c r="W19" i="55"/>
  <c r="AG18" i="55"/>
  <c r="AP18" i="55" s="1"/>
  <c r="AF18" i="55"/>
  <c r="AO18" i="55" s="1"/>
  <c r="AE18" i="55"/>
  <c r="AH18" i="92"/>
  <c r="AQ18" i="92" s="1"/>
  <c r="AR17" i="46"/>
  <c r="AI16" i="29"/>
  <c r="AN16" i="29"/>
  <c r="AH17" i="13"/>
  <c r="AQ17" i="13" s="1"/>
  <c r="AG17" i="96"/>
  <c r="AP17" i="96" s="1"/>
  <c r="W18" i="96"/>
  <c r="AF17" i="96"/>
  <c r="AO17" i="96" s="1"/>
  <c r="AE17" i="96"/>
  <c r="AR16" i="81"/>
  <c r="AH17" i="56"/>
  <c r="AQ17" i="56" s="1"/>
  <c r="AR15" i="80"/>
  <c r="AI18" i="33"/>
  <c r="AN18" i="33"/>
  <c r="AG17" i="91"/>
  <c r="AP17" i="91" s="1"/>
  <c r="AF17" i="91"/>
  <c r="AO17" i="91" s="1"/>
  <c r="AE17" i="91"/>
  <c r="W18" i="91"/>
  <c r="Y17" i="14"/>
  <c r="Z17" i="14" s="1"/>
  <c r="X17" i="14"/>
  <c r="AN17" i="26"/>
  <c r="AI17" i="26"/>
  <c r="AN17" i="11"/>
  <c r="AI17" i="11"/>
  <c r="AI18" i="89"/>
  <c r="AN18" i="89"/>
  <c r="AH18" i="46"/>
  <c r="AQ18" i="46" s="1"/>
  <c r="AH18" i="16"/>
  <c r="AQ18" i="16" s="1"/>
  <c r="AR16" i="56"/>
  <c r="Z16" i="48"/>
  <c r="AH17" i="94"/>
  <c r="AQ17" i="94" s="1"/>
  <c r="AH17" i="77"/>
  <c r="AQ17" i="77" s="1"/>
  <c r="Z18" i="64"/>
  <c r="Y18" i="64"/>
  <c r="X18" i="64"/>
  <c r="AH17" i="22"/>
  <c r="AQ17" i="22" s="1"/>
  <c r="AR16" i="93"/>
  <c r="Y18" i="1"/>
  <c r="X18" i="1"/>
  <c r="AH18" i="21"/>
  <c r="AQ18" i="21" s="1"/>
  <c r="Z16" i="80"/>
  <c r="AR17" i="59"/>
  <c r="AH17" i="40"/>
  <c r="AQ17" i="40" s="1"/>
  <c r="AR16" i="22"/>
  <c r="Z17" i="86"/>
  <c r="AR17" i="55"/>
  <c r="AI17" i="12"/>
  <c r="AN17" i="12"/>
  <c r="AI16" i="49"/>
  <c r="AN16" i="49"/>
  <c r="Z18" i="83"/>
  <c r="X18" i="83"/>
  <c r="Y18" i="83"/>
  <c r="Y18" i="72"/>
  <c r="X18" i="72"/>
  <c r="AG17" i="14" l="1"/>
  <c r="AP17" i="14" s="1"/>
  <c r="AF17" i="14"/>
  <c r="AO17" i="14" s="1"/>
  <c r="W18" i="14"/>
  <c r="AE17" i="14"/>
  <c r="AG19" i="33"/>
  <c r="AP19" i="33" s="1"/>
  <c r="AF19" i="33"/>
  <c r="AO19" i="33" s="1"/>
  <c r="AE19" i="33"/>
  <c r="W20" i="33"/>
  <c r="W19" i="2"/>
  <c r="AE18" i="2"/>
  <c r="AG18" i="2"/>
  <c r="AP18" i="2" s="1"/>
  <c r="AF18" i="2"/>
  <c r="AO18" i="2" s="1"/>
  <c r="W18" i="35"/>
  <c r="AG17" i="35"/>
  <c r="AP17" i="35" s="1"/>
  <c r="AF17" i="35"/>
  <c r="AO17" i="35" s="1"/>
  <c r="AE17" i="35"/>
  <c r="AG18" i="11"/>
  <c r="AP18" i="11" s="1"/>
  <c r="AF18" i="11"/>
  <c r="AO18" i="11" s="1"/>
  <c r="W19" i="11"/>
  <c r="AE18" i="11"/>
  <c r="AE18" i="95"/>
  <c r="W19" i="95"/>
  <c r="AG18" i="95"/>
  <c r="AP18" i="95" s="1"/>
  <c r="AF18" i="95"/>
  <c r="AO18" i="95" s="1"/>
  <c r="W19" i="58"/>
  <c r="AE18" i="58"/>
  <c r="AG18" i="58"/>
  <c r="AP18" i="58" s="1"/>
  <c r="AF18" i="58"/>
  <c r="AO18" i="58" s="1"/>
  <c r="AE18" i="76"/>
  <c r="W19" i="76"/>
  <c r="AG18" i="76"/>
  <c r="AP18" i="76" s="1"/>
  <c r="AF18" i="76"/>
  <c r="AO18" i="76" s="1"/>
  <c r="AG18" i="67"/>
  <c r="AP18" i="67" s="1"/>
  <c r="AF18" i="67"/>
  <c r="AO18" i="67" s="1"/>
  <c r="W19" i="67"/>
  <c r="AE18" i="67"/>
  <c r="AG17" i="74"/>
  <c r="AP17" i="74" s="1"/>
  <c r="AF17" i="74"/>
  <c r="AO17" i="74" s="1"/>
  <c r="AE17" i="74"/>
  <c r="W18" i="74"/>
  <c r="AG18" i="60"/>
  <c r="AP18" i="60" s="1"/>
  <c r="AE18" i="60"/>
  <c r="W19" i="60"/>
  <c r="AF18" i="60"/>
  <c r="AO18" i="60" s="1"/>
  <c r="W18" i="49"/>
  <c r="AE17" i="49"/>
  <c r="AG17" i="49"/>
  <c r="AP17" i="49" s="1"/>
  <c r="AF17" i="49"/>
  <c r="AO17" i="49" s="1"/>
  <c r="W19" i="26"/>
  <c r="AG18" i="26"/>
  <c r="AP18" i="26" s="1"/>
  <c r="AF18" i="26"/>
  <c r="AO18" i="26" s="1"/>
  <c r="AE18" i="26"/>
  <c r="AR17" i="26"/>
  <c r="AR18" i="73"/>
  <c r="AH18" i="72"/>
  <c r="AQ18" i="72" s="1"/>
  <c r="AE17" i="86"/>
  <c r="AG17" i="86"/>
  <c r="AP17" i="86" s="1"/>
  <c r="W18" i="86"/>
  <c r="AF17" i="86"/>
  <c r="AO17" i="86" s="1"/>
  <c r="AN17" i="91"/>
  <c r="AI17" i="91"/>
  <c r="AN17" i="96"/>
  <c r="AI17" i="96"/>
  <c r="Y19" i="55"/>
  <c r="X19" i="55"/>
  <c r="AE19" i="75"/>
  <c r="W20" i="75"/>
  <c r="AG19" i="75"/>
  <c r="AP19" i="75" s="1"/>
  <c r="AF19" i="75"/>
  <c r="AO19" i="75" s="1"/>
  <c r="AH17" i="29"/>
  <c r="AQ17" i="29" s="1"/>
  <c r="AR16" i="9"/>
  <c r="Y19" i="82"/>
  <c r="X19" i="82"/>
  <c r="Z19" i="82" s="1"/>
  <c r="Y17" i="42"/>
  <c r="Z17" i="42" s="1"/>
  <c r="X17" i="42"/>
  <c r="AI17" i="5"/>
  <c r="AN17" i="5"/>
  <c r="AI17" i="78"/>
  <c r="AN17" i="78"/>
  <c r="AH19" i="69"/>
  <c r="AQ19" i="69" s="1"/>
  <c r="AH19" i="73"/>
  <c r="AQ19" i="73" s="1"/>
  <c r="AR17" i="95"/>
  <c r="AG17" i="3"/>
  <c r="AP17" i="3" s="1"/>
  <c r="AF17" i="3"/>
  <c r="AO17" i="3" s="1"/>
  <c r="W18" i="3"/>
  <c r="AE17" i="3"/>
  <c r="AR16" i="51"/>
  <c r="AH18" i="25"/>
  <c r="AQ18" i="25" s="1"/>
  <c r="AI18" i="10"/>
  <c r="AN18" i="10"/>
  <c r="Y19" i="84"/>
  <c r="X19" i="84"/>
  <c r="AI18" i="16"/>
  <c r="AN18" i="16"/>
  <c r="AR17" i="20"/>
  <c r="X17" i="43"/>
  <c r="Y17" i="43"/>
  <c r="Y17" i="36"/>
  <c r="X17" i="36"/>
  <c r="Z17" i="36" s="1"/>
  <c r="AI17" i="56"/>
  <c r="AN17" i="56"/>
  <c r="AI17" i="44"/>
  <c r="AN17" i="44"/>
  <c r="AN17" i="94"/>
  <c r="AI17" i="94"/>
  <c r="AI16" i="66"/>
  <c r="AN16" i="66"/>
  <c r="Y18" i="87"/>
  <c r="X18" i="87"/>
  <c r="X19" i="21"/>
  <c r="Y19" i="21"/>
  <c r="Z19" i="21" s="1"/>
  <c r="AR16" i="49"/>
  <c r="AH18" i="1"/>
  <c r="AQ18" i="1" s="1"/>
  <c r="AH17" i="14"/>
  <c r="AQ17" i="14" s="1"/>
  <c r="AR16" i="29"/>
  <c r="AR17" i="76"/>
  <c r="AH19" i="33"/>
  <c r="AQ19" i="33" s="1"/>
  <c r="Z17" i="29"/>
  <c r="AH18" i="7"/>
  <c r="AQ18" i="7" s="1"/>
  <c r="AR17" i="79"/>
  <c r="AG18" i="57"/>
  <c r="AP18" i="57" s="1"/>
  <c r="AF18" i="57"/>
  <c r="AO18" i="57" s="1"/>
  <c r="AE18" i="57"/>
  <c r="W19" i="57"/>
  <c r="AH19" i="89"/>
  <c r="AQ19" i="89" s="1"/>
  <c r="AR17" i="7"/>
  <c r="AH18" i="58"/>
  <c r="AQ18" i="58" s="1"/>
  <c r="AH18" i="60"/>
  <c r="AQ18" i="60" s="1"/>
  <c r="AG17" i="93"/>
  <c r="AP17" i="93" s="1"/>
  <c r="AF17" i="93"/>
  <c r="AO17" i="93" s="1"/>
  <c r="AE17" i="93"/>
  <c r="W18" i="93"/>
  <c r="AI18" i="18"/>
  <c r="AN18" i="18"/>
  <c r="X18" i="5"/>
  <c r="Y18" i="5"/>
  <c r="Z18" i="5" s="1"/>
  <c r="AI17" i="61"/>
  <c r="AN17" i="61"/>
  <c r="AR17" i="52"/>
  <c r="AH18" i="20"/>
  <c r="AQ18" i="20" s="1"/>
  <c r="AH18" i="15"/>
  <c r="AQ18" i="15" s="1"/>
  <c r="Y19" i="59"/>
  <c r="X19" i="59"/>
  <c r="Z18" i="25"/>
  <c r="AH18" i="12"/>
  <c r="AQ18" i="12" s="1"/>
  <c r="X19" i="10"/>
  <c r="Y19" i="10"/>
  <c r="Z19" i="10" s="1"/>
  <c r="AN17" i="22"/>
  <c r="AI17" i="22"/>
  <c r="AI17" i="77"/>
  <c r="AN17" i="77"/>
  <c r="X19" i="16"/>
  <c r="Y19" i="16"/>
  <c r="X19" i="46"/>
  <c r="Y19" i="46"/>
  <c r="AR17" i="70"/>
  <c r="AI16" i="43"/>
  <c r="AN16" i="43"/>
  <c r="AI16" i="36"/>
  <c r="AN16" i="36"/>
  <c r="X18" i="56"/>
  <c r="Y18" i="56"/>
  <c r="AI17" i="34"/>
  <c r="AN17" i="34"/>
  <c r="Y17" i="66"/>
  <c r="X17" i="66"/>
  <c r="AI17" i="87"/>
  <c r="AN17" i="87"/>
  <c r="W19" i="83"/>
  <c r="AG18" i="83"/>
  <c r="AP18" i="83" s="1"/>
  <c r="AF18" i="83"/>
  <c r="AO18" i="83" s="1"/>
  <c r="AE18" i="83"/>
  <c r="AR16" i="32"/>
  <c r="Z18" i="72"/>
  <c r="AH18" i="64"/>
  <c r="AQ18" i="64" s="1"/>
  <c r="AR18" i="89"/>
  <c r="Z18" i="96"/>
  <c r="X18" i="96"/>
  <c r="Y18" i="96"/>
  <c r="X18" i="68"/>
  <c r="Z18" i="68" s="1"/>
  <c r="Y18" i="68"/>
  <c r="AH18" i="79"/>
  <c r="AQ18" i="79" s="1"/>
  <c r="AG17" i="63"/>
  <c r="AP17" i="63" s="1"/>
  <c r="AF17" i="63"/>
  <c r="AO17" i="63" s="1"/>
  <c r="W18" i="63"/>
  <c r="AE17" i="63"/>
  <c r="AR17" i="1"/>
  <c r="W18" i="81"/>
  <c r="AG17" i="81"/>
  <c r="AP17" i="81" s="1"/>
  <c r="AE17" i="81"/>
  <c r="AF17" i="81"/>
  <c r="AO17" i="81" s="1"/>
  <c r="AH18" i="67"/>
  <c r="AQ18" i="67" s="1"/>
  <c r="AR16" i="14"/>
  <c r="AG18" i="71"/>
  <c r="AP18" i="71" s="1"/>
  <c r="AE18" i="71"/>
  <c r="W19" i="71"/>
  <c r="AF18" i="71"/>
  <c r="AO18" i="71" s="1"/>
  <c r="AH17" i="32"/>
  <c r="AQ17" i="32" s="1"/>
  <c r="AG17" i="41"/>
  <c r="AP17" i="41" s="1"/>
  <c r="AF17" i="41"/>
  <c r="AO17" i="41" s="1"/>
  <c r="W18" i="41"/>
  <c r="AE17" i="41"/>
  <c r="AI18" i="82"/>
  <c r="AN18" i="82"/>
  <c r="AH18" i="31"/>
  <c r="AQ18" i="31" s="1"/>
  <c r="AH17" i="6"/>
  <c r="AQ17" i="6" s="1"/>
  <c r="Y19" i="18"/>
  <c r="X19" i="18"/>
  <c r="Z18" i="61"/>
  <c r="X18" i="61"/>
  <c r="Y18" i="61"/>
  <c r="AR18" i="50"/>
  <c r="AF19" i="69"/>
  <c r="AO19" i="69" s="1"/>
  <c r="W20" i="69"/>
  <c r="AE19" i="69"/>
  <c r="AG19" i="69"/>
  <c r="AP19" i="69" s="1"/>
  <c r="AE19" i="73"/>
  <c r="AG19" i="73"/>
  <c r="AP19" i="73" s="1"/>
  <c r="AF19" i="73"/>
  <c r="AO19" i="73" s="1"/>
  <c r="W20" i="73"/>
  <c r="AR16" i="6"/>
  <c r="AH18" i="8"/>
  <c r="AQ18" i="8" s="1"/>
  <c r="AG18" i="20"/>
  <c r="AP18" i="20" s="1"/>
  <c r="AF18" i="20"/>
  <c r="AO18" i="20" s="1"/>
  <c r="W19" i="20"/>
  <c r="AE18" i="20"/>
  <c r="W19" i="27"/>
  <c r="AG18" i="27"/>
  <c r="AP18" i="27" s="1"/>
  <c r="AF18" i="27"/>
  <c r="AO18" i="27" s="1"/>
  <c r="AE18" i="27"/>
  <c r="AR16" i="39"/>
  <c r="AG18" i="15"/>
  <c r="AP18" i="15" s="1"/>
  <c r="AF18" i="15"/>
  <c r="AO18" i="15" s="1"/>
  <c r="W19" i="15"/>
  <c r="AE18" i="15"/>
  <c r="AI18" i="59"/>
  <c r="AN18" i="59"/>
  <c r="AI18" i="84"/>
  <c r="AN18" i="84"/>
  <c r="Y18" i="22"/>
  <c r="X18" i="22"/>
  <c r="AR17" i="47"/>
  <c r="AH17" i="37"/>
  <c r="AQ17" i="37" s="1"/>
  <c r="AI16" i="54"/>
  <c r="AN16" i="54"/>
  <c r="AR17" i="12"/>
  <c r="Z18" i="1"/>
  <c r="W17" i="48"/>
  <c r="AG16" i="48"/>
  <c r="AP16" i="48" s="1"/>
  <c r="AF16" i="48"/>
  <c r="AO16" i="48" s="1"/>
  <c r="AE16" i="48"/>
  <c r="AR17" i="11"/>
  <c r="AI18" i="55"/>
  <c r="AN18" i="55"/>
  <c r="Z18" i="79"/>
  <c r="AR16" i="74"/>
  <c r="AG18" i="38"/>
  <c r="AP18" i="38" s="1"/>
  <c r="AF18" i="38"/>
  <c r="AO18" i="38" s="1"/>
  <c r="AE18" i="38"/>
  <c r="W19" i="38"/>
  <c r="AR17" i="64"/>
  <c r="AG18" i="19"/>
  <c r="AP18" i="19" s="1"/>
  <c r="AF18" i="19"/>
  <c r="AO18" i="19" s="1"/>
  <c r="W19" i="19"/>
  <c r="AE18" i="19"/>
  <c r="Z18" i="7"/>
  <c r="AH17" i="74"/>
  <c r="AQ17" i="74" s="1"/>
  <c r="AG17" i="23"/>
  <c r="AP17" i="23" s="1"/>
  <c r="AF17" i="23"/>
  <c r="AO17" i="23" s="1"/>
  <c r="W18" i="23"/>
  <c r="AE17" i="23"/>
  <c r="Z19" i="89"/>
  <c r="AR17" i="67"/>
  <c r="AF17" i="24"/>
  <c r="AO17" i="24" s="1"/>
  <c r="W18" i="24"/>
  <c r="AE17" i="24"/>
  <c r="AG17" i="24"/>
  <c r="AP17" i="24" s="1"/>
  <c r="Z18" i="31"/>
  <c r="AH18" i="52"/>
  <c r="AQ18" i="52" s="1"/>
  <c r="Z17" i="6"/>
  <c r="AN18" i="62"/>
  <c r="AI18" i="62"/>
  <c r="AR17" i="58"/>
  <c r="AH17" i="51"/>
  <c r="AQ17" i="51" s="1"/>
  <c r="AH17" i="35"/>
  <c r="AQ17" i="35" s="1"/>
  <c r="AR17" i="83"/>
  <c r="Z18" i="8"/>
  <c r="AH18" i="70"/>
  <c r="AQ18" i="70" s="1"/>
  <c r="AR18" i="69"/>
  <c r="Z18" i="12"/>
  <c r="AH17" i="39"/>
  <c r="AQ17" i="39" s="1"/>
  <c r="X18" i="94"/>
  <c r="Y18" i="94"/>
  <c r="X19" i="92"/>
  <c r="Y19" i="92"/>
  <c r="X17" i="54"/>
  <c r="Y17" i="54"/>
  <c r="AI17" i="13"/>
  <c r="AN17" i="13"/>
  <c r="AH18" i="83"/>
  <c r="AQ18" i="83" s="1"/>
  <c r="AE16" i="80"/>
  <c r="W17" i="80"/>
  <c r="AG16" i="80"/>
  <c r="AP16" i="80" s="1"/>
  <c r="AF16" i="80"/>
  <c r="AO16" i="80" s="1"/>
  <c r="AG18" i="64"/>
  <c r="AP18" i="64" s="1"/>
  <c r="AF18" i="64"/>
  <c r="AO18" i="64" s="1"/>
  <c r="W19" i="64"/>
  <c r="AE18" i="64"/>
  <c r="Z18" i="91"/>
  <c r="X18" i="91"/>
  <c r="Y18" i="91"/>
  <c r="AR18" i="33"/>
  <c r="AI17" i="68"/>
  <c r="AN17" i="68"/>
  <c r="AH18" i="95"/>
  <c r="AQ18" i="95" s="1"/>
  <c r="AH18" i="47"/>
  <c r="AQ18" i="47" s="1"/>
  <c r="AG17" i="90"/>
  <c r="AP17" i="90" s="1"/>
  <c r="W18" i="90"/>
  <c r="AF17" i="90"/>
  <c r="AO17" i="90" s="1"/>
  <c r="AE17" i="90"/>
  <c r="AG16" i="88"/>
  <c r="AP16" i="88" s="1"/>
  <c r="AF16" i="88"/>
  <c r="AO16" i="88" s="1"/>
  <c r="AE16" i="88"/>
  <c r="W17" i="88"/>
  <c r="AG17" i="30"/>
  <c r="AP17" i="30" s="1"/>
  <c r="AF17" i="30"/>
  <c r="AO17" i="30" s="1"/>
  <c r="AE17" i="30"/>
  <c r="W18" i="30"/>
  <c r="AR17" i="15"/>
  <c r="AF17" i="32"/>
  <c r="AO17" i="32" s="1"/>
  <c r="AG17" i="32"/>
  <c r="AP17" i="32" s="1"/>
  <c r="W18" i="32"/>
  <c r="AE17" i="32"/>
  <c r="AR17" i="2"/>
  <c r="AG16" i="53"/>
  <c r="AP16" i="53" s="1"/>
  <c r="AF16" i="53"/>
  <c r="AO16" i="53" s="1"/>
  <c r="W17" i="53"/>
  <c r="AE16" i="53"/>
  <c r="W18" i="28"/>
  <c r="AG17" i="28"/>
  <c r="AP17" i="28" s="1"/>
  <c r="AF17" i="28"/>
  <c r="AO17" i="28" s="1"/>
  <c r="AE17" i="28"/>
  <c r="AH19" i="50"/>
  <c r="AQ19" i="50" s="1"/>
  <c r="W19" i="45"/>
  <c r="AG18" i="45"/>
  <c r="AP18" i="45" s="1"/>
  <c r="AF18" i="45"/>
  <c r="AO18" i="45" s="1"/>
  <c r="AE18" i="45"/>
  <c r="AR17" i="72"/>
  <c r="AG18" i="52"/>
  <c r="AP18" i="52" s="1"/>
  <c r="AF18" i="52"/>
  <c r="AO18" i="52" s="1"/>
  <c r="W19" i="52"/>
  <c r="AE18" i="52"/>
  <c r="AN16" i="42"/>
  <c r="AI16" i="42"/>
  <c r="X19" i="62"/>
  <c r="Y19" i="62"/>
  <c r="AH18" i="65"/>
  <c r="AQ18" i="65" s="1"/>
  <c r="Z18" i="78"/>
  <c r="X18" i="78"/>
  <c r="Y18" i="78"/>
  <c r="AG17" i="17"/>
  <c r="AP17" i="17" s="1"/>
  <c r="AF17" i="17"/>
  <c r="AO17" i="17" s="1"/>
  <c r="W18" i="17"/>
  <c r="AE17" i="17"/>
  <c r="AR16" i="37"/>
  <c r="AR17" i="65"/>
  <c r="AH17" i="9"/>
  <c r="AQ17" i="9" s="1"/>
  <c r="AI18" i="46"/>
  <c r="AN18" i="46"/>
  <c r="AR17" i="8"/>
  <c r="Z17" i="37"/>
  <c r="AG17" i="39"/>
  <c r="AP17" i="39" s="1"/>
  <c r="AF17" i="39"/>
  <c r="AO17" i="39" s="1"/>
  <c r="AE17" i="39"/>
  <c r="W18" i="39"/>
  <c r="AN18" i="92"/>
  <c r="AI18" i="92"/>
  <c r="Y18" i="40"/>
  <c r="X18" i="40"/>
  <c r="Y18" i="13"/>
  <c r="X18" i="13"/>
  <c r="Z18" i="13" s="1"/>
  <c r="AG18" i="47"/>
  <c r="AP18" i="47" s="1"/>
  <c r="AE18" i="47"/>
  <c r="W19" i="47"/>
  <c r="AF18" i="47"/>
  <c r="AO18" i="47" s="1"/>
  <c r="AG16" i="85"/>
  <c r="AP16" i="85" s="1"/>
  <c r="AF16" i="85"/>
  <c r="AO16" i="85" s="1"/>
  <c r="AE16" i="85"/>
  <c r="W17" i="85"/>
  <c r="AR17" i="60"/>
  <c r="AH18" i="2"/>
  <c r="AQ18" i="2" s="1"/>
  <c r="AR17" i="31"/>
  <c r="Z19" i="50"/>
  <c r="AR16" i="35"/>
  <c r="AH18" i="76"/>
  <c r="AQ18" i="76" s="1"/>
  <c r="W19" i="65"/>
  <c r="AE18" i="65"/>
  <c r="AG18" i="65"/>
  <c r="AP18" i="65" s="1"/>
  <c r="AF18" i="65"/>
  <c r="AO18" i="65" s="1"/>
  <c r="AG17" i="51"/>
  <c r="AP17" i="51" s="1"/>
  <c r="AF17" i="51"/>
  <c r="AO17" i="51" s="1"/>
  <c r="W18" i="51"/>
  <c r="AE17" i="51"/>
  <c r="AR17" i="25"/>
  <c r="AG18" i="70"/>
  <c r="AP18" i="70" s="1"/>
  <c r="AF18" i="70"/>
  <c r="AO18" i="70" s="1"/>
  <c r="W19" i="70"/>
  <c r="AE18" i="70"/>
  <c r="AG17" i="4"/>
  <c r="AP17" i="4" s="1"/>
  <c r="AF17" i="4"/>
  <c r="AO17" i="4" s="1"/>
  <c r="W18" i="4"/>
  <c r="AE17" i="4"/>
  <c r="AG17" i="9"/>
  <c r="AP17" i="9" s="1"/>
  <c r="AF17" i="9"/>
  <c r="AO17" i="9" s="1"/>
  <c r="W18" i="9"/>
  <c r="AE17" i="9"/>
  <c r="AH17" i="49"/>
  <c r="AQ17" i="49" s="1"/>
  <c r="X18" i="77"/>
  <c r="Y18" i="77"/>
  <c r="AH18" i="11"/>
  <c r="AQ18" i="11" s="1"/>
  <c r="AH18" i="26"/>
  <c r="AQ18" i="26" s="1"/>
  <c r="Y18" i="44"/>
  <c r="Z18" i="44" s="1"/>
  <c r="X18" i="44"/>
  <c r="X18" i="34"/>
  <c r="Y18" i="34"/>
  <c r="AI17" i="40"/>
  <c r="AN17" i="40"/>
  <c r="AI18" i="21"/>
  <c r="AN18" i="21"/>
  <c r="AF18" i="5" l="1"/>
  <c r="AO18" i="5" s="1"/>
  <c r="W19" i="5"/>
  <c r="AE18" i="5"/>
  <c r="AG18" i="5"/>
  <c r="AP18" i="5" s="1"/>
  <c r="AF18" i="13"/>
  <c r="AO18" i="13" s="1"/>
  <c r="W19" i="13"/>
  <c r="AE18" i="13"/>
  <c r="AG18" i="13"/>
  <c r="AP18" i="13" s="1"/>
  <c r="W20" i="10"/>
  <c r="AE19" i="10"/>
  <c r="AG19" i="10"/>
  <c r="AP19" i="10" s="1"/>
  <c r="AF19" i="10"/>
  <c r="AO19" i="10" s="1"/>
  <c r="AF19" i="21"/>
  <c r="AO19" i="21" s="1"/>
  <c r="W20" i="21"/>
  <c r="AE19" i="21"/>
  <c r="AG19" i="21"/>
  <c r="AP19" i="21" s="1"/>
  <c r="AG17" i="36"/>
  <c r="AP17" i="36" s="1"/>
  <c r="AF17" i="36"/>
  <c r="AO17" i="36" s="1"/>
  <c r="AE17" i="36"/>
  <c r="W18" i="36"/>
  <c r="AE18" i="68"/>
  <c r="AG18" i="68"/>
  <c r="AP18" i="68" s="1"/>
  <c r="W19" i="68"/>
  <c r="AF18" i="68"/>
  <c r="AO18" i="68" s="1"/>
  <c r="AG18" i="44"/>
  <c r="AP18" i="44" s="1"/>
  <c r="AF18" i="44"/>
  <c r="AO18" i="44" s="1"/>
  <c r="AE18" i="44"/>
  <c r="W19" i="44"/>
  <c r="AG17" i="42"/>
  <c r="AP17" i="42" s="1"/>
  <c r="AF17" i="42"/>
  <c r="AO17" i="42" s="1"/>
  <c r="W18" i="42"/>
  <c r="AE17" i="42"/>
  <c r="AF19" i="82"/>
  <c r="AO19" i="82" s="1"/>
  <c r="AE19" i="82"/>
  <c r="AG19" i="82"/>
  <c r="AP19" i="82" s="1"/>
  <c r="W20" i="82"/>
  <c r="W18" i="37"/>
  <c r="AG17" i="37"/>
  <c r="AP17" i="37" s="1"/>
  <c r="AF17" i="37"/>
  <c r="AO17" i="37" s="1"/>
  <c r="AE17" i="37"/>
  <c r="Y18" i="17"/>
  <c r="X18" i="17"/>
  <c r="X18" i="28"/>
  <c r="Y18" i="28"/>
  <c r="AI16" i="80"/>
  <c r="AN16" i="80"/>
  <c r="AH19" i="92"/>
  <c r="AQ19" i="92" s="1"/>
  <c r="AG17" i="6"/>
  <c r="AP17" i="6" s="1"/>
  <c r="AF17" i="6"/>
  <c r="AO17" i="6" s="1"/>
  <c r="W18" i="6"/>
  <c r="AE17" i="6"/>
  <c r="Y18" i="24"/>
  <c r="Z18" i="24" s="1"/>
  <c r="X18" i="24"/>
  <c r="Z18" i="23"/>
  <c r="X18" i="23"/>
  <c r="Y18" i="23"/>
  <c r="AR18" i="55"/>
  <c r="AR16" i="54"/>
  <c r="AR18" i="84"/>
  <c r="AH19" i="18"/>
  <c r="AQ19" i="18" s="1"/>
  <c r="AN18" i="71"/>
  <c r="AI18" i="71"/>
  <c r="AH17" i="66"/>
  <c r="AQ17" i="66" s="1"/>
  <c r="AH18" i="56"/>
  <c r="AQ18" i="56" s="1"/>
  <c r="AH19" i="16"/>
  <c r="AQ19" i="16" s="1"/>
  <c r="AH19" i="59"/>
  <c r="AQ19" i="59" s="1"/>
  <c r="AH18" i="87"/>
  <c r="AQ18" i="87" s="1"/>
  <c r="Y20" i="75"/>
  <c r="X20" i="75"/>
  <c r="Y19" i="26"/>
  <c r="Z19" i="26"/>
  <c r="X19" i="26"/>
  <c r="X19" i="60"/>
  <c r="Y19" i="60"/>
  <c r="AI17" i="35"/>
  <c r="AN17" i="35"/>
  <c r="AR17" i="40"/>
  <c r="Y18" i="4"/>
  <c r="Z18" i="4" s="1"/>
  <c r="X18" i="4"/>
  <c r="AF19" i="50"/>
  <c r="AO19" i="50" s="1"/>
  <c r="W20" i="50"/>
  <c r="AE19" i="50"/>
  <c r="AG19" i="50"/>
  <c r="AP19" i="50" s="1"/>
  <c r="AN17" i="90"/>
  <c r="AI17" i="90"/>
  <c r="AI17" i="9"/>
  <c r="AN17" i="9"/>
  <c r="Y19" i="47"/>
  <c r="X19" i="47"/>
  <c r="AN18" i="52"/>
  <c r="AI18" i="52"/>
  <c r="AI18" i="45"/>
  <c r="AN18" i="45"/>
  <c r="AI16" i="53"/>
  <c r="AN16" i="53"/>
  <c r="AN17" i="32"/>
  <c r="AI17" i="32"/>
  <c r="X17" i="88"/>
  <c r="Y17" i="88"/>
  <c r="AR17" i="13"/>
  <c r="Z19" i="92"/>
  <c r="Y17" i="48"/>
  <c r="X17" i="48"/>
  <c r="X19" i="27"/>
  <c r="Y19" i="27"/>
  <c r="Z19" i="27" s="1"/>
  <c r="AN17" i="41"/>
  <c r="AI17" i="41"/>
  <c r="AI17" i="81"/>
  <c r="AN17" i="81"/>
  <c r="AN17" i="63"/>
  <c r="AI17" i="63"/>
  <c r="Z18" i="56"/>
  <c r="Z19" i="16"/>
  <c r="AH19" i="10"/>
  <c r="AQ19" i="10" s="1"/>
  <c r="AH18" i="5"/>
  <c r="AQ18" i="5" s="1"/>
  <c r="AN17" i="93"/>
  <c r="AI17" i="93"/>
  <c r="AR18" i="10"/>
  <c r="AR17" i="5"/>
  <c r="AI19" i="75"/>
  <c r="AN19" i="75"/>
  <c r="AR17" i="91"/>
  <c r="AN17" i="86"/>
  <c r="AI17" i="86"/>
  <c r="AN18" i="60"/>
  <c r="AI18" i="60"/>
  <c r="AN18" i="58"/>
  <c r="AI18" i="58"/>
  <c r="AI18" i="95"/>
  <c r="AN18" i="95"/>
  <c r="AI18" i="2"/>
  <c r="AN18" i="2"/>
  <c r="Y18" i="9"/>
  <c r="Z18" i="9" s="1"/>
  <c r="X18" i="9"/>
  <c r="Z17" i="85"/>
  <c r="X17" i="85"/>
  <c r="Y17" i="85"/>
  <c r="AH18" i="40"/>
  <c r="AQ18" i="40" s="1"/>
  <c r="X18" i="39"/>
  <c r="Y18" i="39"/>
  <c r="X19" i="52"/>
  <c r="Z19" i="52" s="1"/>
  <c r="Y19" i="52"/>
  <c r="AI17" i="28"/>
  <c r="AN17" i="28"/>
  <c r="Y17" i="53"/>
  <c r="X17" i="53"/>
  <c r="Z17" i="53" s="1"/>
  <c r="AH18" i="91"/>
  <c r="AQ18" i="91" s="1"/>
  <c r="AG18" i="7"/>
  <c r="AP18" i="7" s="1"/>
  <c r="AF18" i="7"/>
  <c r="AO18" i="7" s="1"/>
  <c r="W19" i="7"/>
  <c r="AE18" i="7"/>
  <c r="AG18" i="1"/>
  <c r="AP18" i="1" s="1"/>
  <c r="AF18" i="1"/>
  <c r="AO18" i="1" s="1"/>
  <c r="W19" i="1"/>
  <c r="AE18" i="1"/>
  <c r="AH18" i="22"/>
  <c r="AQ18" i="22" s="1"/>
  <c r="AR18" i="59"/>
  <c r="AI18" i="20"/>
  <c r="AN18" i="20"/>
  <c r="AN19" i="73"/>
  <c r="AI19" i="73"/>
  <c r="Z19" i="18"/>
  <c r="Y18" i="41"/>
  <c r="Z18" i="41" s="1"/>
  <c r="X18" i="41"/>
  <c r="X18" i="63"/>
  <c r="Y18" i="63"/>
  <c r="AH18" i="96"/>
  <c r="AQ18" i="96" s="1"/>
  <c r="W19" i="72"/>
  <c r="AG18" i="72"/>
  <c r="AP18" i="72" s="1"/>
  <c r="AF18" i="72"/>
  <c r="AO18" i="72" s="1"/>
  <c r="AE18" i="72"/>
  <c r="Z17" i="66"/>
  <c r="Z19" i="59"/>
  <c r="Z18" i="87"/>
  <c r="AR17" i="44"/>
  <c r="AR18" i="16"/>
  <c r="AH17" i="42"/>
  <c r="AQ17" i="42" s="1"/>
  <c r="AH19" i="55"/>
  <c r="AQ19" i="55" s="1"/>
  <c r="AI18" i="26"/>
  <c r="AN18" i="26"/>
  <c r="AN18" i="67"/>
  <c r="AI18" i="67"/>
  <c r="X19" i="58"/>
  <c r="Y19" i="58"/>
  <c r="AN18" i="11"/>
  <c r="AI18" i="11"/>
  <c r="Y19" i="2"/>
  <c r="X19" i="2"/>
  <c r="AN17" i="14"/>
  <c r="AI17" i="14"/>
  <c r="AH18" i="34"/>
  <c r="AQ18" i="34" s="1"/>
  <c r="Z18" i="34"/>
  <c r="AH18" i="77"/>
  <c r="AQ18" i="77" s="1"/>
  <c r="AN18" i="70"/>
  <c r="AI18" i="70"/>
  <c r="AN17" i="51"/>
  <c r="AI17" i="51"/>
  <c r="AI18" i="65"/>
  <c r="AN18" i="65"/>
  <c r="AN16" i="85"/>
  <c r="AI16" i="85"/>
  <c r="AN18" i="47"/>
  <c r="AI18" i="47"/>
  <c r="AN17" i="39"/>
  <c r="AI17" i="39"/>
  <c r="AH19" i="62"/>
  <c r="AQ19" i="62" s="1"/>
  <c r="X18" i="32"/>
  <c r="Y18" i="32"/>
  <c r="Z18" i="32" s="1"/>
  <c r="X18" i="30"/>
  <c r="Y18" i="30"/>
  <c r="Z18" i="30" s="1"/>
  <c r="AN16" i="88"/>
  <c r="AI16" i="88"/>
  <c r="Y18" i="90"/>
  <c r="Z18" i="90" s="1"/>
  <c r="X18" i="90"/>
  <c r="W19" i="91"/>
  <c r="AE18" i="91"/>
  <c r="AF18" i="91"/>
  <c r="AO18" i="91" s="1"/>
  <c r="AG18" i="91"/>
  <c r="AP18" i="91" s="1"/>
  <c r="AH17" i="54"/>
  <c r="AQ17" i="54" s="1"/>
  <c r="AH18" i="94"/>
  <c r="AQ18" i="94" s="1"/>
  <c r="AF18" i="8"/>
  <c r="AO18" i="8" s="1"/>
  <c r="W19" i="8"/>
  <c r="AE18" i="8"/>
  <c r="AG18" i="8"/>
  <c r="AP18" i="8" s="1"/>
  <c r="W19" i="31"/>
  <c r="AG18" i="31"/>
  <c r="AP18" i="31" s="1"/>
  <c r="AF18" i="31"/>
  <c r="AO18" i="31" s="1"/>
  <c r="AE18" i="31"/>
  <c r="AN18" i="19"/>
  <c r="AI18" i="19"/>
  <c r="AI16" i="48"/>
  <c r="AN16" i="48"/>
  <c r="AI18" i="15"/>
  <c r="AN18" i="15"/>
  <c r="AI18" i="27"/>
  <c r="AN18" i="27"/>
  <c r="Y19" i="20"/>
  <c r="X19" i="20"/>
  <c r="Z19" i="20" s="1"/>
  <c r="W19" i="96"/>
  <c r="AF18" i="96"/>
  <c r="AO18" i="96" s="1"/>
  <c r="AG18" i="96"/>
  <c r="AP18" i="96" s="1"/>
  <c r="AE18" i="96"/>
  <c r="X19" i="83"/>
  <c r="Y19" i="83"/>
  <c r="Z19" i="83" s="1"/>
  <c r="AR16" i="36"/>
  <c r="AH19" i="46"/>
  <c r="AQ19" i="46" s="1"/>
  <c r="AR17" i="77"/>
  <c r="X19" i="57"/>
  <c r="Y19" i="57"/>
  <c r="Z19" i="57" s="1"/>
  <c r="AH17" i="43"/>
  <c r="AQ17" i="43" s="1"/>
  <c r="AH19" i="84"/>
  <c r="AQ19" i="84" s="1"/>
  <c r="AN17" i="3"/>
  <c r="AI17" i="3"/>
  <c r="AI17" i="49"/>
  <c r="AN17" i="49"/>
  <c r="Z19" i="67"/>
  <c r="X19" i="67"/>
  <c r="Y19" i="67"/>
  <c r="X19" i="76"/>
  <c r="Y19" i="76"/>
  <c r="Z19" i="11"/>
  <c r="X19" i="11"/>
  <c r="Y19" i="11"/>
  <c r="Y18" i="14"/>
  <c r="Z18" i="14" s="1"/>
  <c r="X18" i="14"/>
  <c r="AI17" i="4"/>
  <c r="AN17" i="4"/>
  <c r="AR18" i="21"/>
  <c r="AH18" i="44"/>
  <c r="AQ18" i="44" s="1"/>
  <c r="Z18" i="77"/>
  <c r="Y19" i="70"/>
  <c r="X19" i="70"/>
  <c r="Z19" i="70" s="1"/>
  <c r="X18" i="51"/>
  <c r="Z18" i="51" s="1"/>
  <c r="Y18" i="51"/>
  <c r="X19" i="65"/>
  <c r="Y19" i="65"/>
  <c r="Z19" i="65" s="1"/>
  <c r="Z18" i="40"/>
  <c r="AR18" i="46"/>
  <c r="AH18" i="78"/>
  <c r="AQ18" i="78" s="1"/>
  <c r="Z19" i="62"/>
  <c r="AN17" i="30"/>
  <c r="AI17" i="30"/>
  <c r="AR17" i="68"/>
  <c r="AI18" i="64"/>
  <c r="AN18" i="64"/>
  <c r="Z17" i="54"/>
  <c r="Z18" i="94"/>
  <c r="AG18" i="12"/>
  <c r="AP18" i="12" s="1"/>
  <c r="AF18" i="12"/>
  <c r="AO18" i="12" s="1"/>
  <c r="W19" i="12"/>
  <c r="AE18" i="12"/>
  <c r="AR18" i="62"/>
  <c r="AF19" i="89"/>
  <c r="AO19" i="89" s="1"/>
  <c r="AE19" i="89"/>
  <c r="W20" i="89"/>
  <c r="AG19" i="89"/>
  <c r="AP19" i="89" s="1"/>
  <c r="Y19" i="19"/>
  <c r="X19" i="19"/>
  <c r="Z19" i="19" s="1"/>
  <c r="X19" i="38"/>
  <c r="Y19" i="38"/>
  <c r="W19" i="79"/>
  <c r="AG18" i="79"/>
  <c r="AP18" i="79" s="1"/>
  <c r="AF18" i="79"/>
  <c r="AO18" i="79" s="1"/>
  <c r="AE18" i="79"/>
  <c r="Z18" i="22"/>
  <c r="X19" i="15"/>
  <c r="Z19" i="15" s="1"/>
  <c r="Y19" i="15"/>
  <c r="Y20" i="73"/>
  <c r="X20" i="73"/>
  <c r="AN19" i="69"/>
  <c r="AI19" i="69"/>
  <c r="AH18" i="61"/>
  <c r="AQ18" i="61" s="1"/>
  <c r="Z18" i="81"/>
  <c r="X18" i="81"/>
  <c r="Y18" i="81"/>
  <c r="AR17" i="34"/>
  <c r="Z19" i="46"/>
  <c r="AR17" i="22"/>
  <c r="AR18" i="18"/>
  <c r="AN18" i="57"/>
  <c r="AI18" i="57"/>
  <c r="AH19" i="21"/>
  <c r="AQ19" i="21" s="1"/>
  <c r="AR16" i="66"/>
  <c r="AR17" i="56"/>
  <c r="Z17" i="43"/>
  <c r="X18" i="3"/>
  <c r="Y18" i="3"/>
  <c r="Z18" i="3" s="1"/>
  <c r="Z19" i="55"/>
  <c r="Y18" i="86"/>
  <c r="X18" i="86"/>
  <c r="Y18" i="49"/>
  <c r="X18" i="49"/>
  <c r="Z18" i="49" s="1"/>
  <c r="Y18" i="74"/>
  <c r="X18" i="74"/>
  <c r="AI18" i="76"/>
  <c r="AN18" i="76"/>
  <c r="Y18" i="35"/>
  <c r="X18" i="35"/>
  <c r="Y20" i="33"/>
  <c r="X20" i="33"/>
  <c r="AH18" i="13"/>
  <c r="AQ18" i="13" s="1"/>
  <c r="AR18" i="92"/>
  <c r="AI17" i="17"/>
  <c r="AN17" i="17"/>
  <c r="AE18" i="78"/>
  <c r="W19" i="78"/>
  <c r="AG18" i="78"/>
  <c r="AP18" i="78" s="1"/>
  <c r="AF18" i="78"/>
  <c r="AO18" i="78" s="1"/>
  <c r="AR16" i="42"/>
  <c r="X19" i="45"/>
  <c r="Z19" i="45" s="1"/>
  <c r="Y19" i="45"/>
  <c r="Y19" i="64"/>
  <c r="X19" i="64"/>
  <c r="Z19" i="64" s="1"/>
  <c r="X17" i="80"/>
  <c r="Z17" i="80" s="1"/>
  <c r="Y17" i="80"/>
  <c r="AI17" i="24"/>
  <c r="AN17" i="24"/>
  <c r="AI17" i="23"/>
  <c r="AN17" i="23"/>
  <c r="AN18" i="38"/>
  <c r="AI18" i="38"/>
  <c r="Y20" i="69"/>
  <c r="X20" i="69"/>
  <c r="Z20" i="69" s="1"/>
  <c r="AF18" i="61"/>
  <c r="AO18" i="61" s="1"/>
  <c r="W19" i="61"/>
  <c r="AE18" i="61"/>
  <c r="AG18" i="61"/>
  <c r="AP18" i="61" s="1"/>
  <c r="AR18" i="82"/>
  <c r="X19" i="71"/>
  <c r="Z19" i="71" s="1"/>
  <c r="Y19" i="71"/>
  <c r="AH18" i="68"/>
  <c r="AQ18" i="68" s="1"/>
  <c r="AI18" i="83"/>
  <c r="AN18" i="83"/>
  <c r="AR17" i="87"/>
  <c r="AR16" i="43"/>
  <c r="AG18" i="25"/>
  <c r="AP18" i="25" s="1"/>
  <c r="AF18" i="25"/>
  <c r="AO18" i="25" s="1"/>
  <c r="AE18" i="25"/>
  <c r="W19" i="25"/>
  <c r="AR17" i="61"/>
  <c r="X18" i="93"/>
  <c r="Z18" i="93" s="1"/>
  <c r="Y18" i="93"/>
  <c r="AG17" i="29"/>
  <c r="AP17" i="29" s="1"/>
  <c r="AF17" i="29"/>
  <c r="AO17" i="29" s="1"/>
  <c r="AE17" i="29"/>
  <c r="W18" i="29"/>
  <c r="AR17" i="94"/>
  <c r="AH17" i="36"/>
  <c r="AQ17" i="36" s="1"/>
  <c r="Z19" i="84"/>
  <c r="AR17" i="78"/>
  <c r="AH19" i="82"/>
  <c r="AQ19" i="82" s="1"/>
  <c r="AR17" i="96"/>
  <c r="AN17" i="74"/>
  <c r="AI17" i="74"/>
  <c r="X19" i="95"/>
  <c r="Z19" i="95" s="1"/>
  <c r="Y19" i="95"/>
  <c r="AN19" i="33"/>
  <c r="AI19" i="33"/>
  <c r="AG17" i="80" l="1"/>
  <c r="AP17" i="80" s="1"/>
  <c r="AF17" i="80"/>
  <c r="AO17" i="80" s="1"/>
  <c r="AE17" i="80"/>
  <c r="W18" i="80"/>
  <c r="AG19" i="15"/>
  <c r="AP19" i="15" s="1"/>
  <c r="AF19" i="15"/>
  <c r="AO19" i="15" s="1"/>
  <c r="W20" i="15"/>
  <c r="AE19" i="15"/>
  <c r="W20" i="65"/>
  <c r="AE19" i="65"/>
  <c r="AG19" i="65"/>
  <c r="AP19" i="65" s="1"/>
  <c r="AF19" i="65"/>
  <c r="AO19" i="65" s="1"/>
  <c r="AG18" i="14"/>
  <c r="AP18" i="14" s="1"/>
  <c r="AF18" i="14"/>
  <c r="AO18" i="14" s="1"/>
  <c r="W19" i="14"/>
  <c r="AE18" i="14"/>
  <c r="W19" i="30"/>
  <c r="AG18" i="30"/>
  <c r="AP18" i="30" s="1"/>
  <c r="AF18" i="30"/>
  <c r="AO18" i="30" s="1"/>
  <c r="AE18" i="30"/>
  <c r="AG18" i="4"/>
  <c r="AP18" i="4" s="1"/>
  <c r="AF18" i="4"/>
  <c r="AO18" i="4" s="1"/>
  <c r="W19" i="4"/>
  <c r="AE18" i="4"/>
  <c r="AG19" i="95"/>
  <c r="AP19" i="95" s="1"/>
  <c r="W20" i="95"/>
  <c r="AF19" i="95"/>
  <c r="AO19" i="95" s="1"/>
  <c r="AE19" i="95"/>
  <c r="AG19" i="64"/>
  <c r="AP19" i="64" s="1"/>
  <c r="AF19" i="64"/>
  <c r="AO19" i="64" s="1"/>
  <c r="W20" i="64"/>
  <c r="AE19" i="64"/>
  <c r="AG19" i="19"/>
  <c r="AP19" i="19" s="1"/>
  <c r="AF19" i="19"/>
  <c r="AO19" i="19" s="1"/>
  <c r="W20" i="19"/>
  <c r="AE19" i="19"/>
  <c r="AF19" i="83"/>
  <c r="AO19" i="83" s="1"/>
  <c r="AE19" i="83"/>
  <c r="W20" i="83"/>
  <c r="AG19" i="83"/>
  <c r="AP19" i="83" s="1"/>
  <c r="AG19" i="20"/>
  <c r="AP19" i="20" s="1"/>
  <c r="AF19" i="20"/>
  <c r="AO19" i="20" s="1"/>
  <c r="W20" i="20"/>
  <c r="AE19" i="20"/>
  <c r="W19" i="32"/>
  <c r="AE18" i="32"/>
  <c r="AG18" i="32"/>
  <c r="AP18" i="32" s="1"/>
  <c r="AF18" i="32"/>
  <c r="AO18" i="32" s="1"/>
  <c r="AF18" i="24"/>
  <c r="AO18" i="24" s="1"/>
  <c r="W19" i="24"/>
  <c r="AE18" i="24"/>
  <c r="AG18" i="24"/>
  <c r="AP18" i="24" s="1"/>
  <c r="AF20" i="69"/>
  <c r="AO20" i="69" s="1"/>
  <c r="W21" i="69"/>
  <c r="AE20" i="69"/>
  <c r="AG20" i="69"/>
  <c r="AP20" i="69" s="1"/>
  <c r="AG19" i="52"/>
  <c r="AP19" i="52" s="1"/>
  <c r="AF19" i="52"/>
  <c r="AO19" i="52" s="1"/>
  <c r="W20" i="52"/>
  <c r="AE19" i="52"/>
  <c r="AE19" i="27"/>
  <c r="W20" i="27"/>
  <c r="AG19" i="27"/>
  <c r="AP19" i="27" s="1"/>
  <c r="AF19" i="27"/>
  <c r="AO19" i="27" s="1"/>
  <c r="W19" i="93"/>
  <c r="AG18" i="93"/>
  <c r="AP18" i="93" s="1"/>
  <c r="AF18" i="93"/>
  <c r="AO18" i="93" s="1"/>
  <c r="AE18" i="93"/>
  <c r="AG18" i="3"/>
  <c r="AP18" i="3" s="1"/>
  <c r="AF18" i="3"/>
  <c r="AO18" i="3" s="1"/>
  <c r="W19" i="3"/>
  <c r="AE18" i="3"/>
  <c r="W19" i="90"/>
  <c r="AF18" i="90"/>
  <c r="AO18" i="90" s="1"/>
  <c r="AG18" i="90"/>
  <c r="AP18" i="90" s="1"/>
  <c r="AE18" i="90"/>
  <c r="AF19" i="45"/>
  <c r="AO19" i="45" s="1"/>
  <c r="AE19" i="45"/>
  <c r="W20" i="45"/>
  <c r="AG19" i="45"/>
  <c r="AP19" i="45" s="1"/>
  <c r="W19" i="49"/>
  <c r="AE18" i="49"/>
  <c r="AG18" i="49"/>
  <c r="AP18" i="49" s="1"/>
  <c r="AF18" i="49"/>
  <c r="AO18" i="49" s="1"/>
  <c r="AG19" i="70"/>
  <c r="AP19" i="70" s="1"/>
  <c r="AF19" i="70"/>
  <c r="AO19" i="70" s="1"/>
  <c r="W20" i="70"/>
  <c r="AE19" i="70"/>
  <c r="AG17" i="53"/>
  <c r="AP17" i="53" s="1"/>
  <c r="AF17" i="53"/>
  <c r="AO17" i="53" s="1"/>
  <c r="W18" i="53"/>
  <c r="AE17" i="53"/>
  <c r="AG19" i="71"/>
  <c r="AP19" i="71" s="1"/>
  <c r="AE19" i="71"/>
  <c r="W20" i="71"/>
  <c r="AF19" i="71"/>
  <c r="AO19" i="71" s="1"/>
  <c r="AG18" i="51"/>
  <c r="AP18" i="51" s="1"/>
  <c r="AF18" i="51"/>
  <c r="AO18" i="51" s="1"/>
  <c r="W19" i="51"/>
  <c r="AE18" i="51"/>
  <c r="AG19" i="57"/>
  <c r="AP19" i="57" s="1"/>
  <c r="AF19" i="57"/>
  <c r="AO19" i="57" s="1"/>
  <c r="AE19" i="57"/>
  <c r="W20" i="57"/>
  <c r="W19" i="41"/>
  <c r="AG18" i="41"/>
  <c r="AP18" i="41" s="1"/>
  <c r="AF18" i="41"/>
  <c r="AO18" i="41" s="1"/>
  <c r="AE18" i="41"/>
  <c r="AG18" i="9"/>
  <c r="AP18" i="9" s="1"/>
  <c r="AF18" i="9"/>
  <c r="AO18" i="9" s="1"/>
  <c r="W19" i="9"/>
  <c r="AE18" i="9"/>
  <c r="Y19" i="91"/>
  <c r="Z19" i="91" s="1"/>
  <c r="X19" i="91"/>
  <c r="AR16" i="85"/>
  <c r="AR18" i="70"/>
  <c r="AR18" i="11"/>
  <c r="W20" i="92"/>
  <c r="AG19" i="92"/>
  <c r="AP19" i="92" s="1"/>
  <c r="AF19" i="92"/>
  <c r="AO19" i="92" s="1"/>
  <c r="AE19" i="92"/>
  <c r="AR18" i="52"/>
  <c r="AF19" i="26"/>
  <c r="AO19" i="26" s="1"/>
  <c r="AE19" i="26"/>
  <c r="W20" i="26"/>
  <c r="AG19" i="26"/>
  <c r="AP19" i="26" s="1"/>
  <c r="AR18" i="71"/>
  <c r="AG18" i="23"/>
  <c r="AP18" i="23" s="1"/>
  <c r="AF18" i="23"/>
  <c r="AO18" i="23" s="1"/>
  <c r="W19" i="23"/>
  <c r="AE18" i="23"/>
  <c r="AH18" i="17"/>
  <c r="AQ18" i="17" s="1"/>
  <c r="X19" i="13"/>
  <c r="Y19" i="13"/>
  <c r="AE19" i="84"/>
  <c r="W20" i="84"/>
  <c r="AG19" i="84"/>
  <c r="AP19" i="84" s="1"/>
  <c r="AF19" i="84"/>
  <c r="AO19" i="84" s="1"/>
  <c r="AR17" i="24"/>
  <c r="AR17" i="17"/>
  <c r="AR18" i="76"/>
  <c r="AH18" i="3"/>
  <c r="AQ18" i="3" s="1"/>
  <c r="Z19" i="79"/>
  <c r="X19" i="79"/>
  <c r="Y19" i="79"/>
  <c r="W19" i="94"/>
  <c r="AF18" i="94"/>
  <c r="AO18" i="94" s="1"/>
  <c r="AE18" i="94"/>
  <c r="AG18" i="94"/>
  <c r="AP18" i="94" s="1"/>
  <c r="AR17" i="30"/>
  <c r="AH19" i="65"/>
  <c r="AQ19" i="65" s="1"/>
  <c r="AH18" i="14"/>
  <c r="AQ18" i="14" s="1"/>
  <c r="AR16" i="48"/>
  <c r="AH18" i="90"/>
  <c r="AQ18" i="90" s="1"/>
  <c r="AH18" i="30"/>
  <c r="AQ18" i="30" s="1"/>
  <c r="AE18" i="34"/>
  <c r="W19" i="34"/>
  <c r="AG18" i="34"/>
  <c r="AP18" i="34" s="1"/>
  <c r="AF18" i="34"/>
  <c r="AO18" i="34" s="1"/>
  <c r="AR17" i="14"/>
  <c r="AH18" i="9"/>
  <c r="AQ18" i="9" s="1"/>
  <c r="AR18" i="95"/>
  <c r="AH19" i="27"/>
  <c r="AQ19" i="27" s="1"/>
  <c r="AR17" i="90"/>
  <c r="AH18" i="4"/>
  <c r="AQ18" i="4" s="1"/>
  <c r="AR17" i="35"/>
  <c r="AH18" i="24"/>
  <c r="AQ18" i="24" s="1"/>
  <c r="Y18" i="37"/>
  <c r="X18" i="37"/>
  <c r="AN17" i="42"/>
  <c r="AI17" i="42"/>
  <c r="Y19" i="44"/>
  <c r="X19" i="44"/>
  <c r="AH19" i="95"/>
  <c r="AQ19" i="95" s="1"/>
  <c r="AH20" i="33"/>
  <c r="AQ20" i="33" s="1"/>
  <c r="AH19" i="15"/>
  <c r="AQ19" i="15" s="1"/>
  <c r="AR17" i="4"/>
  <c r="AG19" i="11"/>
  <c r="AP19" i="11" s="1"/>
  <c r="AF19" i="11"/>
  <c r="AO19" i="11" s="1"/>
  <c r="W20" i="11"/>
  <c r="AE19" i="11"/>
  <c r="AG19" i="67"/>
  <c r="AP19" i="67" s="1"/>
  <c r="AF19" i="67"/>
  <c r="AO19" i="67" s="1"/>
  <c r="W20" i="67"/>
  <c r="AE19" i="67"/>
  <c r="Y19" i="68"/>
  <c r="X19" i="68"/>
  <c r="AR17" i="74"/>
  <c r="Y19" i="25"/>
  <c r="X19" i="25"/>
  <c r="AI18" i="61"/>
  <c r="AN18" i="61"/>
  <c r="AR18" i="38"/>
  <c r="Z20" i="33"/>
  <c r="AH18" i="74"/>
  <c r="AQ18" i="74" s="1"/>
  <c r="AH18" i="86"/>
  <c r="AQ18" i="86" s="1"/>
  <c r="AH18" i="81"/>
  <c r="AQ18" i="81" s="1"/>
  <c r="AH20" i="73"/>
  <c r="AQ20" i="73" s="1"/>
  <c r="AG18" i="22"/>
  <c r="AP18" i="22" s="1"/>
  <c r="AF18" i="22"/>
  <c r="AO18" i="22" s="1"/>
  <c r="W19" i="22"/>
  <c r="AE18" i="22"/>
  <c r="W18" i="54"/>
  <c r="AE17" i="54"/>
  <c r="AG17" i="54"/>
  <c r="AP17" i="54" s="1"/>
  <c r="AF17" i="54"/>
  <c r="AO17" i="54" s="1"/>
  <c r="AH19" i="76"/>
  <c r="AQ19" i="76" s="1"/>
  <c r="AR17" i="49"/>
  <c r="AR18" i="19"/>
  <c r="X19" i="31"/>
  <c r="Y19" i="31"/>
  <c r="Z19" i="31" s="1"/>
  <c r="AR17" i="39"/>
  <c r="AR18" i="26"/>
  <c r="AG18" i="87"/>
  <c r="AP18" i="87" s="1"/>
  <c r="AF18" i="87"/>
  <c r="AO18" i="87" s="1"/>
  <c r="AE18" i="87"/>
  <c r="W19" i="87"/>
  <c r="X19" i="72"/>
  <c r="Y19" i="72"/>
  <c r="Z19" i="72" s="1"/>
  <c r="W20" i="18"/>
  <c r="AE19" i="18"/>
  <c r="AG19" i="18"/>
  <c r="AP19" i="18" s="1"/>
  <c r="AF19" i="18"/>
  <c r="AO19" i="18" s="1"/>
  <c r="AR18" i="58"/>
  <c r="AH19" i="47"/>
  <c r="AQ19" i="47" s="1"/>
  <c r="AH20" i="75"/>
  <c r="AQ20" i="75" s="1"/>
  <c r="AR16" i="80"/>
  <c r="Z18" i="17"/>
  <c r="Y20" i="82"/>
  <c r="X20" i="82"/>
  <c r="AN18" i="44"/>
  <c r="AI18" i="44"/>
  <c r="AI18" i="68"/>
  <c r="AN18" i="68"/>
  <c r="AI19" i="10"/>
  <c r="AN19" i="10"/>
  <c r="AH18" i="35"/>
  <c r="AQ18" i="35" s="1"/>
  <c r="AG17" i="43"/>
  <c r="AP17" i="43" s="1"/>
  <c r="AF17" i="43"/>
  <c r="AO17" i="43" s="1"/>
  <c r="AE17" i="43"/>
  <c r="W18" i="43"/>
  <c r="AE18" i="81"/>
  <c r="W19" i="81"/>
  <c r="AG18" i="81"/>
  <c r="AP18" i="81" s="1"/>
  <c r="AF18" i="81"/>
  <c r="AO18" i="81" s="1"/>
  <c r="AI18" i="79"/>
  <c r="AN18" i="79"/>
  <c r="AH19" i="38"/>
  <c r="AQ19" i="38" s="1"/>
  <c r="AI18" i="12"/>
  <c r="AN18" i="12"/>
  <c r="AG19" i="62"/>
  <c r="AP19" i="62" s="1"/>
  <c r="AF19" i="62"/>
  <c r="AO19" i="62" s="1"/>
  <c r="W20" i="62"/>
  <c r="AE19" i="62"/>
  <c r="AE18" i="77"/>
  <c r="AG18" i="77"/>
  <c r="AP18" i="77" s="1"/>
  <c r="AF18" i="77"/>
  <c r="AO18" i="77" s="1"/>
  <c r="W19" i="77"/>
  <c r="Z19" i="76"/>
  <c r="AR17" i="3"/>
  <c r="AR18" i="27"/>
  <c r="AR18" i="65"/>
  <c r="AH19" i="2"/>
  <c r="AQ19" i="2" s="1"/>
  <c r="AH19" i="58"/>
  <c r="AQ19" i="58" s="1"/>
  <c r="AF19" i="59"/>
  <c r="AO19" i="59" s="1"/>
  <c r="AE19" i="59"/>
  <c r="W20" i="59"/>
  <c r="AG19" i="59"/>
  <c r="AP19" i="59" s="1"/>
  <c r="AH18" i="63"/>
  <c r="AQ18" i="63" s="1"/>
  <c r="AR19" i="73"/>
  <c r="AI18" i="7"/>
  <c r="AN18" i="7"/>
  <c r="AH18" i="39"/>
  <c r="AQ18" i="39" s="1"/>
  <c r="AR17" i="81"/>
  <c r="AH17" i="48"/>
  <c r="AQ17" i="48" s="1"/>
  <c r="AR16" i="53"/>
  <c r="AH19" i="60"/>
  <c r="AQ19" i="60" s="1"/>
  <c r="Z20" i="75"/>
  <c r="AI17" i="37"/>
  <c r="AN17" i="37"/>
  <c r="Z18" i="42"/>
  <c r="Y18" i="42"/>
  <c r="X18" i="42"/>
  <c r="AI19" i="21"/>
  <c r="AN19" i="21"/>
  <c r="Y20" i="10"/>
  <c r="X20" i="10"/>
  <c r="Z20" i="10" s="1"/>
  <c r="AI18" i="5"/>
  <c r="AN18" i="5"/>
  <c r="AR19" i="69"/>
  <c r="AH19" i="70"/>
  <c r="AQ19" i="70" s="1"/>
  <c r="X18" i="29"/>
  <c r="Y18" i="29"/>
  <c r="Y19" i="78"/>
  <c r="Z19" i="78"/>
  <c r="X19" i="78"/>
  <c r="Z18" i="74"/>
  <c r="Z18" i="86"/>
  <c r="AR18" i="57"/>
  <c r="AE19" i="46"/>
  <c r="W20" i="46"/>
  <c r="AF19" i="46"/>
  <c r="AO19" i="46" s="1"/>
  <c r="AG19" i="46"/>
  <c r="AP19" i="46" s="1"/>
  <c r="Z20" i="73"/>
  <c r="Z19" i="38"/>
  <c r="Y20" i="89"/>
  <c r="X20" i="89"/>
  <c r="Y19" i="12"/>
  <c r="X19" i="12"/>
  <c r="AR18" i="64"/>
  <c r="AH19" i="57"/>
  <c r="AQ19" i="57" s="1"/>
  <c r="AH19" i="83"/>
  <c r="AQ19" i="83" s="1"/>
  <c r="X19" i="96"/>
  <c r="Y19" i="96"/>
  <c r="Z19" i="96" s="1"/>
  <c r="AI18" i="31"/>
  <c r="AN18" i="31"/>
  <c r="AI18" i="8"/>
  <c r="AN18" i="8"/>
  <c r="AI18" i="91"/>
  <c r="AN18" i="91"/>
  <c r="AR16" i="88"/>
  <c r="AH18" i="32"/>
  <c r="AQ18" i="32" s="1"/>
  <c r="AR18" i="47"/>
  <c r="AR17" i="51"/>
  <c r="Z19" i="58"/>
  <c r="AF17" i="66"/>
  <c r="AO17" i="66" s="1"/>
  <c r="W18" i="66"/>
  <c r="AE17" i="66"/>
  <c r="AG17" i="66"/>
  <c r="AP17" i="66" s="1"/>
  <c r="Z18" i="63"/>
  <c r="Z19" i="7"/>
  <c r="Y19" i="7"/>
  <c r="X19" i="7"/>
  <c r="AR17" i="28"/>
  <c r="Z18" i="39"/>
  <c r="AR18" i="60"/>
  <c r="AR17" i="93"/>
  <c r="AF19" i="16"/>
  <c r="AO19" i="16" s="1"/>
  <c r="W20" i="16"/>
  <c r="AE19" i="16"/>
  <c r="AG19" i="16"/>
  <c r="AP19" i="16" s="1"/>
  <c r="AR17" i="41"/>
  <c r="AH17" i="88"/>
  <c r="AQ17" i="88" s="1"/>
  <c r="Z19" i="47"/>
  <c r="AI19" i="50"/>
  <c r="AN19" i="50"/>
  <c r="Z19" i="60"/>
  <c r="AN17" i="6"/>
  <c r="AI17" i="6"/>
  <c r="AH18" i="28"/>
  <c r="AQ18" i="28" s="1"/>
  <c r="Y18" i="36"/>
  <c r="X18" i="36"/>
  <c r="Y20" i="21"/>
  <c r="X20" i="21"/>
  <c r="Z20" i="21" s="1"/>
  <c r="X19" i="5"/>
  <c r="Y19" i="5"/>
  <c r="AI18" i="96"/>
  <c r="AN18" i="96"/>
  <c r="AR18" i="20"/>
  <c r="Z19" i="1"/>
  <c r="Y19" i="1"/>
  <c r="X19" i="1"/>
  <c r="AH17" i="53"/>
  <c r="AQ17" i="53" s="1"/>
  <c r="AH19" i="52"/>
  <c r="AQ19" i="52" s="1"/>
  <c r="W18" i="85"/>
  <c r="AG17" i="85"/>
  <c r="AP17" i="85" s="1"/>
  <c r="AF17" i="85"/>
  <c r="AO17" i="85" s="1"/>
  <c r="AE17" i="85"/>
  <c r="AR17" i="86"/>
  <c r="AR17" i="63"/>
  <c r="AR17" i="32"/>
  <c r="AR17" i="9"/>
  <c r="AR19" i="33"/>
  <c r="AH18" i="93"/>
  <c r="AQ18" i="93" s="1"/>
  <c r="AN18" i="25"/>
  <c r="AI18" i="25"/>
  <c r="AH19" i="71"/>
  <c r="AQ19" i="71" s="1"/>
  <c r="Y19" i="61"/>
  <c r="X19" i="61"/>
  <c r="Z19" i="61" s="1"/>
  <c r="AH17" i="80"/>
  <c r="AQ17" i="80" s="1"/>
  <c r="AH19" i="45"/>
  <c r="AQ19" i="45" s="1"/>
  <c r="AN17" i="29"/>
  <c r="AI17" i="29"/>
  <c r="AR18" i="83"/>
  <c r="AH20" i="69"/>
  <c r="AQ20" i="69" s="1"/>
  <c r="AR17" i="23"/>
  <c r="AH19" i="64"/>
  <c r="AQ19" i="64" s="1"/>
  <c r="AI18" i="78"/>
  <c r="AN18" i="78"/>
  <c r="Z18" i="35"/>
  <c r="AH18" i="49"/>
  <c r="AQ18" i="49" s="1"/>
  <c r="W20" i="55"/>
  <c r="AG19" i="55"/>
  <c r="AP19" i="55" s="1"/>
  <c r="AF19" i="55"/>
  <c r="AO19" i="55" s="1"/>
  <c r="AE19" i="55"/>
  <c r="AH19" i="19"/>
  <c r="AQ19" i="19" s="1"/>
  <c r="AI19" i="89"/>
  <c r="AN19" i="89"/>
  <c r="AG18" i="40"/>
  <c r="AP18" i="40" s="1"/>
  <c r="AF18" i="40"/>
  <c r="AO18" i="40" s="1"/>
  <c r="AE18" i="40"/>
  <c r="W19" i="40"/>
  <c r="AH18" i="51"/>
  <c r="AQ18" i="51" s="1"/>
  <c r="AH19" i="11"/>
  <c r="AQ19" i="11" s="1"/>
  <c r="AH19" i="67"/>
  <c r="AQ19" i="67" s="1"/>
  <c r="AH19" i="20"/>
  <c r="AQ19" i="20" s="1"/>
  <c r="AR18" i="15"/>
  <c r="Y19" i="8"/>
  <c r="X19" i="8"/>
  <c r="Z19" i="2"/>
  <c r="AR18" i="67"/>
  <c r="AI18" i="72"/>
  <c r="AN18" i="72"/>
  <c r="AH18" i="41"/>
  <c r="AQ18" i="41" s="1"/>
  <c r="AI18" i="1"/>
  <c r="AN18" i="1"/>
  <c r="AH17" i="85"/>
  <c r="AQ17" i="85" s="1"/>
  <c r="AR18" i="2"/>
  <c r="AR19" i="75"/>
  <c r="W19" i="56"/>
  <c r="AE18" i="56"/>
  <c r="AG18" i="56"/>
  <c r="AP18" i="56" s="1"/>
  <c r="AF18" i="56"/>
  <c r="AO18" i="56" s="1"/>
  <c r="Z17" i="48"/>
  <c r="Z17" i="88"/>
  <c r="AR18" i="45"/>
  <c r="Y20" i="50"/>
  <c r="Z20" i="50" s="1"/>
  <c r="X20" i="50"/>
  <c r="AH19" i="26"/>
  <c r="AQ19" i="26" s="1"/>
  <c r="AH18" i="23"/>
  <c r="AQ18" i="23" s="1"/>
  <c r="Y18" i="6"/>
  <c r="X18" i="6"/>
  <c r="Z18" i="28"/>
  <c r="AI19" i="82"/>
  <c r="AN19" i="82"/>
  <c r="AN17" i="36"/>
  <c r="AI17" i="36"/>
  <c r="AI18" i="13"/>
  <c r="AN18" i="13"/>
  <c r="AF20" i="21" l="1"/>
  <c r="AO20" i="21" s="1"/>
  <c r="W21" i="21"/>
  <c r="AE20" i="21"/>
  <c r="AG20" i="21"/>
  <c r="AP20" i="21" s="1"/>
  <c r="W21" i="10"/>
  <c r="AE20" i="10"/>
  <c r="AG20" i="10"/>
  <c r="AP20" i="10" s="1"/>
  <c r="AF20" i="10"/>
  <c r="AO20" i="10" s="1"/>
  <c r="AF19" i="91"/>
  <c r="AO19" i="91" s="1"/>
  <c r="AE19" i="91"/>
  <c r="W20" i="91"/>
  <c r="AG19" i="91"/>
  <c r="AP19" i="91" s="1"/>
  <c r="W20" i="72"/>
  <c r="AG19" i="72"/>
  <c r="AP19" i="72" s="1"/>
  <c r="AF19" i="72"/>
  <c r="AO19" i="72" s="1"/>
  <c r="AE19" i="72"/>
  <c r="AE19" i="96"/>
  <c r="W20" i="96"/>
  <c r="AG19" i="96"/>
  <c r="AP19" i="96" s="1"/>
  <c r="AF19" i="96"/>
  <c r="AO19" i="96" s="1"/>
  <c r="AF20" i="50"/>
  <c r="AO20" i="50" s="1"/>
  <c r="W21" i="50"/>
  <c r="AE20" i="50"/>
  <c r="AG20" i="50"/>
  <c r="AP20" i="50" s="1"/>
  <c r="AF19" i="61"/>
  <c r="AO19" i="61" s="1"/>
  <c r="W20" i="61"/>
  <c r="AE19" i="61"/>
  <c r="AG19" i="61"/>
  <c r="AP19" i="61" s="1"/>
  <c r="AF19" i="31"/>
  <c r="AO19" i="31" s="1"/>
  <c r="AE19" i="31"/>
  <c r="W20" i="31"/>
  <c r="AG19" i="31"/>
  <c r="AP19" i="31" s="1"/>
  <c r="AG19" i="60"/>
  <c r="AP19" i="60" s="1"/>
  <c r="W20" i="60"/>
  <c r="AF19" i="60"/>
  <c r="AO19" i="60" s="1"/>
  <c r="AE19" i="60"/>
  <c r="AG19" i="7"/>
  <c r="AP19" i="7" s="1"/>
  <c r="AF19" i="7"/>
  <c r="AO19" i="7" s="1"/>
  <c r="W20" i="7"/>
  <c r="AE19" i="7"/>
  <c r="AH19" i="12"/>
  <c r="AQ19" i="12" s="1"/>
  <c r="AN19" i="46"/>
  <c r="AI19" i="46"/>
  <c r="AR18" i="44"/>
  <c r="Y20" i="67"/>
  <c r="X20" i="67"/>
  <c r="AR17" i="42"/>
  <c r="AI18" i="94"/>
  <c r="AN18" i="94"/>
  <c r="AF19" i="79"/>
  <c r="AO19" i="79" s="1"/>
  <c r="AE19" i="79"/>
  <c r="W20" i="79"/>
  <c r="AG19" i="79"/>
  <c r="AP19" i="79" s="1"/>
  <c r="X20" i="92"/>
  <c r="Y20" i="92"/>
  <c r="X19" i="41"/>
  <c r="Z19" i="41" s="1"/>
  <c r="Y19" i="41"/>
  <c r="Y19" i="51"/>
  <c r="X19" i="51"/>
  <c r="Y20" i="70"/>
  <c r="Z20" i="70" s="1"/>
  <c r="X20" i="70"/>
  <c r="Y19" i="49"/>
  <c r="X19" i="49"/>
  <c r="AI18" i="90"/>
  <c r="AN18" i="90"/>
  <c r="Z19" i="3"/>
  <c r="X19" i="3"/>
  <c r="Y19" i="3"/>
  <c r="AI19" i="27"/>
  <c r="AN19" i="27"/>
  <c r="AI20" i="69"/>
  <c r="AN20" i="69"/>
  <c r="AI19" i="20"/>
  <c r="AN19" i="20"/>
  <c r="X20" i="83"/>
  <c r="Y20" i="83"/>
  <c r="Z19" i="30"/>
  <c r="Y19" i="30"/>
  <c r="X19" i="30"/>
  <c r="AF17" i="88"/>
  <c r="AO17" i="88" s="1"/>
  <c r="W18" i="88"/>
  <c r="AG17" i="88"/>
  <c r="AP17" i="88" s="1"/>
  <c r="AE17" i="88"/>
  <c r="W20" i="38"/>
  <c r="AG19" i="38"/>
  <c r="AP19" i="38" s="1"/>
  <c r="AF19" i="38"/>
  <c r="AO19" i="38" s="1"/>
  <c r="AE19" i="38"/>
  <c r="AG19" i="78"/>
  <c r="AP19" i="78" s="1"/>
  <c r="AF19" i="78"/>
  <c r="AO19" i="78" s="1"/>
  <c r="AE19" i="78"/>
  <c r="W20" i="78"/>
  <c r="AN17" i="43"/>
  <c r="AI17" i="43"/>
  <c r="AR19" i="82"/>
  <c r="AH20" i="50"/>
  <c r="AQ20" i="50" s="1"/>
  <c r="AE17" i="48"/>
  <c r="W18" i="48"/>
  <c r="AG17" i="48"/>
  <c r="AP17" i="48" s="1"/>
  <c r="AF17" i="48"/>
  <c r="AO17" i="48" s="1"/>
  <c r="AI19" i="55"/>
  <c r="AN19" i="55"/>
  <c r="AF18" i="35"/>
  <c r="AO18" i="35" s="1"/>
  <c r="AE18" i="35"/>
  <c r="W19" i="35"/>
  <c r="AG18" i="35"/>
  <c r="AP18" i="35" s="1"/>
  <c r="AH19" i="1"/>
  <c r="AQ19" i="1" s="1"/>
  <c r="AR18" i="96"/>
  <c r="X20" i="16"/>
  <c r="Y20" i="16"/>
  <c r="W19" i="39"/>
  <c r="AG18" i="39"/>
  <c r="AP18" i="39" s="1"/>
  <c r="AF18" i="39"/>
  <c r="AO18" i="39" s="1"/>
  <c r="AE18" i="39"/>
  <c r="AG18" i="63"/>
  <c r="AP18" i="63" s="1"/>
  <c r="AF18" i="63"/>
  <c r="AO18" i="63" s="1"/>
  <c r="W19" i="63"/>
  <c r="AE18" i="63"/>
  <c r="AR18" i="91"/>
  <c r="AH19" i="96"/>
  <c r="AQ19" i="96" s="1"/>
  <c r="AG20" i="73"/>
  <c r="AP20" i="73" s="1"/>
  <c r="AF20" i="73"/>
  <c r="AO20" i="73" s="1"/>
  <c r="W21" i="73"/>
  <c r="AE20" i="73"/>
  <c r="AH19" i="72"/>
  <c r="AQ19" i="72" s="1"/>
  <c r="AH19" i="31"/>
  <c r="AQ19" i="31" s="1"/>
  <c r="AI19" i="84"/>
  <c r="AN19" i="84"/>
  <c r="AI18" i="23"/>
  <c r="AN18" i="23"/>
  <c r="AH19" i="91"/>
  <c r="AQ19" i="91" s="1"/>
  <c r="Y20" i="57"/>
  <c r="X20" i="57"/>
  <c r="AI17" i="53"/>
  <c r="AN17" i="53"/>
  <c r="Z19" i="93"/>
  <c r="X19" i="93"/>
  <c r="Y19" i="93"/>
  <c r="AN19" i="52"/>
  <c r="AI19" i="52"/>
  <c r="Y21" i="69"/>
  <c r="X21" i="69"/>
  <c r="X20" i="20"/>
  <c r="Y20" i="20"/>
  <c r="AI19" i="83"/>
  <c r="AN19" i="83"/>
  <c r="AI19" i="64"/>
  <c r="AN19" i="64"/>
  <c r="Y20" i="95"/>
  <c r="Z20" i="95" s="1"/>
  <c r="X20" i="95"/>
  <c r="AN18" i="14"/>
  <c r="AI18" i="14"/>
  <c r="AI19" i="65"/>
  <c r="AN19" i="65"/>
  <c r="AF18" i="28"/>
  <c r="AO18" i="28" s="1"/>
  <c r="AE18" i="28"/>
  <c r="W19" i="28"/>
  <c r="AG18" i="28"/>
  <c r="AP18" i="28" s="1"/>
  <c r="W20" i="2"/>
  <c r="AE19" i="2"/>
  <c r="AG19" i="2"/>
  <c r="AP19" i="2" s="1"/>
  <c r="AF19" i="2"/>
  <c r="AO19" i="2" s="1"/>
  <c r="X18" i="85"/>
  <c r="Y18" i="85"/>
  <c r="Z18" i="85" s="1"/>
  <c r="AH18" i="36"/>
  <c r="AQ18" i="36" s="1"/>
  <c r="AR19" i="50"/>
  <c r="Z19" i="12"/>
  <c r="AR17" i="37"/>
  <c r="X19" i="81"/>
  <c r="Y19" i="81"/>
  <c r="AH20" i="82"/>
  <c r="AQ20" i="82" s="1"/>
  <c r="AI17" i="54"/>
  <c r="AN17" i="54"/>
  <c r="AR18" i="61"/>
  <c r="AH19" i="68"/>
  <c r="AQ19" i="68" s="1"/>
  <c r="AH18" i="37"/>
  <c r="AQ18" i="37" s="1"/>
  <c r="Y19" i="23"/>
  <c r="Z19" i="23" s="1"/>
  <c r="X19" i="23"/>
  <c r="AI19" i="92"/>
  <c r="AN19" i="92"/>
  <c r="AI18" i="41"/>
  <c r="AN18" i="41"/>
  <c r="AN19" i="57"/>
  <c r="AI19" i="57"/>
  <c r="X18" i="53"/>
  <c r="Y18" i="53"/>
  <c r="X20" i="52"/>
  <c r="Z20" i="52" s="1"/>
  <c r="Y20" i="52"/>
  <c r="Z20" i="64"/>
  <c r="Y20" i="64"/>
  <c r="X20" i="64"/>
  <c r="AI18" i="30"/>
  <c r="AN18" i="30"/>
  <c r="X19" i="14"/>
  <c r="Y19" i="14"/>
  <c r="X20" i="65"/>
  <c r="Y20" i="65"/>
  <c r="Z20" i="65" s="1"/>
  <c r="Y18" i="80"/>
  <c r="X18" i="80"/>
  <c r="AI19" i="16"/>
  <c r="AN19" i="16"/>
  <c r="AR18" i="13"/>
  <c r="AH19" i="8"/>
  <c r="AQ19" i="8" s="1"/>
  <c r="AR18" i="78"/>
  <c r="AG19" i="1"/>
  <c r="AP19" i="1" s="1"/>
  <c r="AF19" i="1"/>
  <c r="AO19" i="1" s="1"/>
  <c r="W20" i="1"/>
  <c r="AE19" i="1"/>
  <c r="AH19" i="5"/>
  <c r="AQ19" i="5" s="1"/>
  <c r="AF19" i="47"/>
  <c r="AO19" i="47" s="1"/>
  <c r="W20" i="47"/>
  <c r="AE19" i="47"/>
  <c r="AG19" i="47"/>
  <c r="AP19" i="47" s="1"/>
  <c r="AI17" i="66"/>
  <c r="AN17" i="66"/>
  <c r="AR18" i="8"/>
  <c r="AH20" i="89"/>
  <c r="AQ20" i="89" s="1"/>
  <c r="AG18" i="86"/>
  <c r="AP18" i="86" s="1"/>
  <c r="AF18" i="86"/>
  <c r="AO18" i="86" s="1"/>
  <c r="W19" i="86"/>
  <c r="AE18" i="86"/>
  <c r="AH18" i="29"/>
  <c r="AQ18" i="29" s="1"/>
  <c r="AR19" i="21"/>
  <c r="AG20" i="75"/>
  <c r="AP20" i="75" s="1"/>
  <c r="AF20" i="75"/>
  <c r="AO20" i="75" s="1"/>
  <c r="AE20" i="75"/>
  <c r="W21" i="75"/>
  <c r="AR18" i="7"/>
  <c r="Z20" i="59"/>
  <c r="Y20" i="59"/>
  <c r="X20" i="59"/>
  <c r="AI18" i="77"/>
  <c r="AN18" i="77"/>
  <c r="AR18" i="12"/>
  <c r="AI18" i="81"/>
  <c r="AN18" i="81"/>
  <c r="AR19" i="10"/>
  <c r="X18" i="54"/>
  <c r="Y18" i="54"/>
  <c r="AH19" i="25"/>
  <c r="AQ19" i="25" s="1"/>
  <c r="AN19" i="11"/>
  <c r="AI19" i="11"/>
  <c r="AH19" i="44"/>
  <c r="AQ19" i="44" s="1"/>
  <c r="X19" i="34"/>
  <c r="Y19" i="34"/>
  <c r="Z19" i="94"/>
  <c r="X19" i="94"/>
  <c r="Y19" i="94"/>
  <c r="AH19" i="13"/>
  <c r="AQ19" i="13" s="1"/>
  <c r="Y20" i="26"/>
  <c r="X20" i="26"/>
  <c r="X20" i="45"/>
  <c r="Y20" i="45"/>
  <c r="Z20" i="45" s="1"/>
  <c r="AI18" i="93"/>
  <c r="AN18" i="93"/>
  <c r="AI18" i="32"/>
  <c r="AN18" i="32"/>
  <c r="AN19" i="19"/>
  <c r="AI19" i="19"/>
  <c r="AI19" i="15"/>
  <c r="AN19" i="15"/>
  <c r="AN17" i="80"/>
  <c r="AI17" i="80"/>
  <c r="AH19" i="61"/>
  <c r="AQ19" i="61" s="1"/>
  <c r="AN18" i="56"/>
  <c r="AI18" i="56"/>
  <c r="AR18" i="1"/>
  <c r="AR19" i="89"/>
  <c r="X20" i="55"/>
  <c r="Y20" i="55"/>
  <c r="AI17" i="85"/>
  <c r="AN17" i="85"/>
  <c r="Z19" i="5"/>
  <c r="Z18" i="36"/>
  <c r="AR17" i="6"/>
  <c r="AH19" i="7"/>
  <c r="AQ19" i="7" s="1"/>
  <c r="Z18" i="66"/>
  <c r="Y18" i="66"/>
  <c r="X18" i="66"/>
  <c r="W19" i="74"/>
  <c r="AG18" i="74"/>
  <c r="AP18" i="74" s="1"/>
  <c r="AF18" i="74"/>
  <c r="AO18" i="74" s="1"/>
  <c r="AE18" i="74"/>
  <c r="Z18" i="29"/>
  <c r="AR18" i="5"/>
  <c r="AH18" i="42"/>
  <c r="AQ18" i="42" s="1"/>
  <c r="AI19" i="59"/>
  <c r="AN19" i="59"/>
  <c r="AG19" i="76"/>
  <c r="AP19" i="76" s="1"/>
  <c r="AF19" i="76"/>
  <c r="AO19" i="76" s="1"/>
  <c r="AE19" i="76"/>
  <c r="W20" i="76"/>
  <c r="AN19" i="62"/>
  <c r="AI19" i="62"/>
  <c r="AR18" i="79"/>
  <c r="Z18" i="43"/>
  <c r="X18" i="43"/>
  <c r="Y18" i="43"/>
  <c r="Z20" i="82"/>
  <c r="AI19" i="18"/>
  <c r="AN19" i="18"/>
  <c r="Z19" i="87"/>
  <c r="Y19" i="87"/>
  <c r="X19" i="87"/>
  <c r="AN18" i="22"/>
  <c r="AI18" i="22"/>
  <c r="W21" i="33"/>
  <c r="AG20" i="33"/>
  <c r="AP20" i="33" s="1"/>
  <c r="AF20" i="33"/>
  <c r="AO20" i="33" s="1"/>
  <c r="AE20" i="33"/>
  <c r="Z19" i="68"/>
  <c r="X20" i="11"/>
  <c r="Y20" i="11"/>
  <c r="Z18" i="37"/>
  <c r="AI18" i="34"/>
  <c r="AN18" i="34"/>
  <c r="Z19" i="13"/>
  <c r="AI19" i="26"/>
  <c r="AN19" i="26"/>
  <c r="AI18" i="9"/>
  <c r="AN18" i="9"/>
  <c r="X20" i="71"/>
  <c r="Y20" i="71"/>
  <c r="AI19" i="45"/>
  <c r="AN19" i="45"/>
  <c r="Z19" i="90"/>
  <c r="X19" i="90"/>
  <c r="Y19" i="90"/>
  <c r="AI18" i="24"/>
  <c r="AN18" i="24"/>
  <c r="Y20" i="19"/>
  <c r="Z20" i="19" s="1"/>
  <c r="X20" i="19"/>
  <c r="AI18" i="4"/>
  <c r="AN18" i="4"/>
  <c r="X20" i="15"/>
  <c r="Y20" i="15"/>
  <c r="Z20" i="15" s="1"/>
  <c r="AN18" i="40"/>
  <c r="AI18" i="40"/>
  <c r="AR17" i="29"/>
  <c r="W20" i="58"/>
  <c r="AE19" i="58"/>
  <c r="AG19" i="58"/>
  <c r="AP19" i="58" s="1"/>
  <c r="AF19" i="58"/>
  <c r="AO19" i="58" s="1"/>
  <c r="W19" i="42"/>
  <c r="AE18" i="42"/>
  <c r="AG18" i="42"/>
  <c r="AP18" i="42" s="1"/>
  <c r="AF18" i="42"/>
  <c r="AO18" i="42" s="1"/>
  <c r="AH18" i="6"/>
  <c r="AQ18" i="6" s="1"/>
  <c r="AR17" i="36"/>
  <c r="Z18" i="6"/>
  <c r="Y19" i="56"/>
  <c r="X19" i="56"/>
  <c r="AR18" i="72"/>
  <c r="Z19" i="8"/>
  <c r="Y19" i="40"/>
  <c r="X19" i="40"/>
  <c r="AR18" i="25"/>
  <c r="AH20" i="21"/>
  <c r="AQ20" i="21" s="1"/>
  <c r="AR18" i="31"/>
  <c r="Z20" i="89"/>
  <c r="Y20" i="46"/>
  <c r="Z20" i="46" s="1"/>
  <c r="X20" i="46"/>
  <c r="AH19" i="78"/>
  <c r="AQ19" i="78" s="1"/>
  <c r="AH20" i="10"/>
  <c r="AQ20" i="10" s="1"/>
  <c r="Z19" i="77"/>
  <c r="X19" i="77"/>
  <c r="Y19" i="77"/>
  <c r="Z20" i="62"/>
  <c r="X20" i="62"/>
  <c r="Y20" i="62"/>
  <c r="AR18" i="68"/>
  <c r="AG18" i="17"/>
  <c r="AP18" i="17" s="1"/>
  <c r="AF18" i="17"/>
  <c r="AO18" i="17" s="1"/>
  <c r="W19" i="17"/>
  <c r="AE18" i="17"/>
  <c r="Z20" i="18"/>
  <c r="Y20" i="18"/>
  <c r="X20" i="18"/>
  <c r="AN18" i="87"/>
  <c r="AI18" i="87"/>
  <c r="X19" i="22"/>
  <c r="Y19" i="22"/>
  <c r="Z19" i="25"/>
  <c r="AN19" i="67"/>
  <c r="AI19" i="67"/>
  <c r="Z19" i="44"/>
  <c r="AH19" i="79"/>
  <c r="AQ19" i="79" s="1"/>
  <c r="X20" i="84"/>
  <c r="Y20" i="84"/>
  <c r="X19" i="9"/>
  <c r="Z19" i="9" s="1"/>
  <c r="Y19" i="9"/>
  <c r="AN18" i="51"/>
  <c r="AI18" i="51"/>
  <c r="AN19" i="71"/>
  <c r="AI19" i="71"/>
  <c r="AN19" i="70"/>
  <c r="AI19" i="70"/>
  <c r="AI18" i="49"/>
  <c r="AN18" i="49"/>
  <c r="AN18" i="3"/>
  <c r="AI18" i="3"/>
  <c r="Z20" i="27"/>
  <c r="X20" i="27"/>
  <c r="Y20" i="27"/>
  <c r="Z19" i="24"/>
  <c r="X19" i="24"/>
  <c r="Y19" i="24"/>
  <c r="Z19" i="32"/>
  <c r="X19" i="32"/>
  <c r="Y19" i="32"/>
  <c r="AN19" i="95"/>
  <c r="AI19" i="95"/>
  <c r="Y19" i="4"/>
  <c r="Z19" i="4" s="1"/>
  <c r="X19" i="4"/>
  <c r="AG20" i="19" l="1"/>
  <c r="AP20" i="19" s="1"/>
  <c r="AF20" i="19"/>
  <c r="AO20" i="19" s="1"/>
  <c r="W21" i="19"/>
  <c r="AE20" i="19"/>
  <c r="AG20" i="52"/>
  <c r="AP20" i="52" s="1"/>
  <c r="AF20" i="52"/>
  <c r="AO20" i="52" s="1"/>
  <c r="W21" i="52"/>
  <c r="AE20" i="52"/>
  <c r="AG19" i="9"/>
  <c r="AP19" i="9" s="1"/>
  <c r="AF19" i="9"/>
  <c r="AO19" i="9" s="1"/>
  <c r="W20" i="9"/>
  <c r="AE19" i="9"/>
  <c r="AG20" i="15"/>
  <c r="AP20" i="15" s="1"/>
  <c r="AF20" i="15"/>
  <c r="AO20" i="15" s="1"/>
  <c r="W21" i="15"/>
  <c r="AE20" i="15"/>
  <c r="AG19" i="4"/>
  <c r="AP19" i="4" s="1"/>
  <c r="AF19" i="4"/>
  <c r="AO19" i="4" s="1"/>
  <c r="W20" i="4"/>
  <c r="AE19" i="4"/>
  <c r="W21" i="65"/>
  <c r="AE20" i="65"/>
  <c r="AG20" i="65"/>
  <c r="AP20" i="65" s="1"/>
  <c r="AF20" i="65"/>
  <c r="AO20" i="65" s="1"/>
  <c r="AF20" i="95"/>
  <c r="AO20" i="95" s="1"/>
  <c r="W21" i="95"/>
  <c r="AG20" i="95"/>
  <c r="AP20" i="95" s="1"/>
  <c r="AE20" i="95"/>
  <c r="AG20" i="46"/>
  <c r="AP20" i="46" s="1"/>
  <c r="W21" i="46"/>
  <c r="AF20" i="46"/>
  <c r="AO20" i="46" s="1"/>
  <c r="AE20" i="46"/>
  <c r="AG20" i="70"/>
  <c r="AP20" i="70" s="1"/>
  <c r="AF20" i="70"/>
  <c r="AO20" i="70" s="1"/>
  <c r="W21" i="70"/>
  <c r="AE20" i="70"/>
  <c r="AG19" i="23"/>
  <c r="AP19" i="23" s="1"/>
  <c r="AF19" i="23"/>
  <c r="AO19" i="23" s="1"/>
  <c r="W20" i="23"/>
  <c r="AE19" i="23"/>
  <c r="AE19" i="41"/>
  <c r="W20" i="41"/>
  <c r="AG19" i="41"/>
  <c r="AP19" i="41" s="1"/>
  <c r="AF19" i="41"/>
  <c r="AO19" i="41" s="1"/>
  <c r="AG20" i="45"/>
  <c r="AP20" i="45" s="1"/>
  <c r="AF20" i="45"/>
  <c r="AO20" i="45" s="1"/>
  <c r="AE20" i="45"/>
  <c r="W21" i="45"/>
  <c r="AE18" i="85"/>
  <c r="W19" i="85"/>
  <c r="AF18" i="85"/>
  <c r="AO18" i="85" s="1"/>
  <c r="AG18" i="85"/>
  <c r="AP18" i="85" s="1"/>
  <c r="AF19" i="32"/>
  <c r="AO19" i="32" s="1"/>
  <c r="AE19" i="32"/>
  <c r="W20" i="32"/>
  <c r="AG19" i="32"/>
  <c r="AP19" i="32" s="1"/>
  <c r="AG18" i="6"/>
  <c r="AP18" i="6" s="1"/>
  <c r="AF18" i="6"/>
  <c r="AO18" i="6" s="1"/>
  <c r="W19" i="6"/>
  <c r="AE18" i="6"/>
  <c r="AF19" i="5"/>
  <c r="AO19" i="5" s="1"/>
  <c r="W20" i="5"/>
  <c r="AE19" i="5"/>
  <c r="AG19" i="5"/>
  <c r="AP19" i="5" s="1"/>
  <c r="AR19" i="19"/>
  <c r="AH19" i="34"/>
  <c r="AQ19" i="34" s="1"/>
  <c r="AN18" i="86"/>
  <c r="AI18" i="86"/>
  <c r="AR19" i="84"/>
  <c r="AH20" i="16"/>
  <c r="AQ20" i="16" s="1"/>
  <c r="AR20" i="69"/>
  <c r="X20" i="79"/>
  <c r="Y20" i="79"/>
  <c r="Y20" i="7"/>
  <c r="X20" i="7"/>
  <c r="Z20" i="7" s="1"/>
  <c r="X21" i="50"/>
  <c r="Y21" i="50"/>
  <c r="AN19" i="96"/>
  <c r="AI19" i="96"/>
  <c r="Y20" i="91"/>
  <c r="X20" i="91"/>
  <c r="AI20" i="10"/>
  <c r="AN20" i="10"/>
  <c r="AR18" i="3"/>
  <c r="AR19" i="71"/>
  <c r="W20" i="25"/>
  <c r="AG19" i="25"/>
  <c r="AP19" i="25" s="1"/>
  <c r="AF19" i="25"/>
  <c r="AO19" i="25" s="1"/>
  <c r="AE19" i="25"/>
  <c r="AH20" i="18"/>
  <c r="AQ20" i="18" s="1"/>
  <c r="AI18" i="42"/>
  <c r="AN18" i="42"/>
  <c r="X20" i="58"/>
  <c r="Y20" i="58"/>
  <c r="AH20" i="15"/>
  <c r="AQ20" i="15" s="1"/>
  <c r="AR18" i="9"/>
  <c r="AF18" i="37"/>
  <c r="AO18" i="37" s="1"/>
  <c r="AE18" i="37"/>
  <c r="W19" i="37"/>
  <c r="AG18" i="37"/>
  <c r="AP18" i="37" s="1"/>
  <c r="AH19" i="87"/>
  <c r="AQ19" i="87" s="1"/>
  <c r="AH20" i="45"/>
  <c r="AQ20" i="45" s="1"/>
  <c r="Z19" i="34"/>
  <c r="AR19" i="11"/>
  <c r="AH20" i="59"/>
  <c r="AQ20" i="59" s="1"/>
  <c r="Y21" i="75"/>
  <c r="X21" i="75"/>
  <c r="Y19" i="86"/>
  <c r="X19" i="86"/>
  <c r="AR17" i="66"/>
  <c r="AH20" i="65"/>
  <c r="AQ20" i="65" s="1"/>
  <c r="AR18" i="30"/>
  <c r="AH19" i="81"/>
  <c r="AQ19" i="81" s="1"/>
  <c r="Z20" i="2"/>
  <c r="Y20" i="2"/>
  <c r="X20" i="2"/>
  <c r="AH20" i="20"/>
  <c r="AQ20" i="20" s="1"/>
  <c r="AH20" i="57"/>
  <c r="AQ20" i="57" s="1"/>
  <c r="Z20" i="16"/>
  <c r="Y20" i="78"/>
  <c r="Z20" i="78" s="1"/>
  <c r="X20" i="78"/>
  <c r="Y18" i="88"/>
  <c r="X18" i="88"/>
  <c r="AH20" i="83"/>
  <c r="AQ20" i="83" s="1"/>
  <c r="AR18" i="90"/>
  <c r="AR19" i="46"/>
  <c r="AI19" i="61"/>
  <c r="AN19" i="61"/>
  <c r="AI19" i="72"/>
  <c r="AN19" i="72"/>
  <c r="Z21" i="10"/>
  <c r="Y21" i="10"/>
  <c r="X21" i="10"/>
  <c r="AF19" i="8"/>
  <c r="AO19" i="8" s="1"/>
  <c r="W20" i="8"/>
  <c r="AE19" i="8"/>
  <c r="AG19" i="8"/>
  <c r="AP19" i="8" s="1"/>
  <c r="AI19" i="58"/>
  <c r="AN19" i="58"/>
  <c r="AE19" i="90"/>
  <c r="AF19" i="90"/>
  <c r="AO19" i="90" s="1"/>
  <c r="AG19" i="90"/>
  <c r="AP19" i="90" s="1"/>
  <c r="W20" i="90"/>
  <c r="AR18" i="34"/>
  <c r="AR18" i="77"/>
  <c r="AH20" i="52"/>
  <c r="AQ20" i="52" s="1"/>
  <c r="AI19" i="2"/>
  <c r="AN19" i="2"/>
  <c r="AR19" i="52"/>
  <c r="AR17" i="53"/>
  <c r="AI18" i="39"/>
  <c r="AN18" i="39"/>
  <c r="AR19" i="55"/>
  <c r="AH19" i="41"/>
  <c r="AQ19" i="41" s="1"/>
  <c r="AR19" i="95"/>
  <c r="AH19" i="24"/>
  <c r="AQ19" i="24" s="1"/>
  <c r="AH19" i="77"/>
  <c r="AQ19" i="77" s="1"/>
  <c r="AG20" i="89"/>
  <c r="AP20" i="89" s="1"/>
  <c r="AF20" i="89"/>
  <c r="AO20" i="89" s="1"/>
  <c r="AE20" i="89"/>
  <c r="W21" i="89"/>
  <c r="AR19" i="45"/>
  <c r="AH18" i="43"/>
  <c r="AQ18" i="43" s="1"/>
  <c r="AR19" i="59"/>
  <c r="AR17" i="85"/>
  <c r="AR17" i="80"/>
  <c r="AR18" i="81"/>
  <c r="AN20" i="75"/>
  <c r="AI20" i="75"/>
  <c r="AR19" i="16"/>
  <c r="AH20" i="64"/>
  <c r="AQ20" i="64" s="1"/>
  <c r="AR18" i="41"/>
  <c r="Z19" i="81"/>
  <c r="AH18" i="85"/>
  <c r="AQ18" i="85" s="1"/>
  <c r="AR19" i="65"/>
  <c r="Z20" i="20"/>
  <c r="AN20" i="73"/>
  <c r="AI20" i="73"/>
  <c r="AN18" i="63"/>
  <c r="AI18" i="63"/>
  <c r="Y19" i="35"/>
  <c r="X19" i="35"/>
  <c r="AN19" i="78"/>
  <c r="AI19" i="78"/>
  <c r="Z20" i="83"/>
  <c r="AR19" i="27"/>
  <c r="AH19" i="49"/>
  <c r="AQ19" i="49" s="1"/>
  <c r="AH19" i="51"/>
  <c r="AQ19" i="51" s="1"/>
  <c r="AN19" i="79"/>
  <c r="AI19" i="79"/>
  <c r="AH20" i="67"/>
  <c r="AQ20" i="67" s="1"/>
  <c r="Y20" i="61"/>
  <c r="Z20" i="61" s="1"/>
  <c r="X20" i="61"/>
  <c r="AN19" i="91"/>
  <c r="AI19" i="91"/>
  <c r="AG20" i="27"/>
  <c r="AP20" i="27" s="1"/>
  <c r="AF20" i="27"/>
  <c r="AO20" i="27" s="1"/>
  <c r="AE20" i="27"/>
  <c r="W21" i="27"/>
  <c r="AH19" i="9"/>
  <c r="AQ19" i="9" s="1"/>
  <c r="AG20" i="62"/>
  <c r="AP20" i="62" s="1"/>
  <c r="AF20" i="62"/>
  <c r="AO20" i="62" s="1"/>
  <c r="W21" i="62"/>
  <c r="AE20" i="62"/>
  <c r="AI20" i="33"/>
  <c r="AN20" i="33"/>
  <c r="AG20" i="82"/>
  <c r="AP20" i="82" s="1"/>
  <c r="AF20" i="82"/>
  <c r="AO20" i="82" s="1"/>
  <c r="W21" i="82"/>
  <c r="AE20" i="82"/>
  <c r="AR19" i="62"/>
  <c r="AF18" i="66"/>
  <c r="AO18" i="66" s="1"/>
  <c r="W19" i="66"/>
  <c r="AE18" i="66"/>
  <c r="AG18" i="66"/>
  <c r="AP18" i="66" s="1"/>
  <c r="AR17" i="54"/>
  <c r="AH20" i="84"/>
  <c r="AQ20" i="84" s="1"/>
  <c r="W21" i="18"/>
  <c r="AE20" i="18"/>
  <c r="AG20" i="18"/>
  <c r="AP20" i="18" s="1"/>
  <c r="AF20" i="18"/>
  <c r="AO20" i="18" s="1"/>
  <c r="AH19" i="40"/>
  <c r="AQ19" i="40" s="1"/>
  <c r="AH19" i="56"/>
  <c r="AQ19" i="56" s="1"/>
  <c r="Y19" i="42"/>
  <c r="X19" i="42"/>
  <c r="Z19" i="42" s="1"/>
  <c r="AR18" i="24"/>
  <c r="AR19" i="26"/>
  <c r="AH20" i="11"/>
  <c r="AQ20" i="11" s="1"/>
  <c r="W20" i="87"/>
  <c r="AG19" i="87"/>
  <c r="AP19" i="87" s="1"/>
  <c r="AF19" i="87"/>
  <c r="AO19" i="87" s="1"/>
  <c r="AE19" i="87"/>
  <c r="W19" i="43"/>
  <c r="AG18" i="43"/>
  <c r="AP18" i="43" s="1"/>
  <c r="AF18" i="43"/>
  <c r="AO18" i="43" s="1"/>
  <c r="AE18" i="43"/>
  <c r="X20" i="76"/>
  <c r="Z20" i="76" s="1"/>
  <c r="Y20" i="76"/>
  <c r="Y19" i="74"/>
  <c r="Z19" i="74" s="1"/>
  <c r="X19" i="74"/>
  <c r="AR18" i="32"/>
  <c r="AH20" i="26"/>
  <c r="AQ20" i="26" s="1"/>
  <c r="AH19" i="94"/>
  <c r="AQ19" i="94" s="1"/>
  <c r="AH18" i="54"/>
  <c r="AQ18" i="54" s="1"/>
  <c r="AF20" i="59"/>
  <c r="AO20" i="59" s="1"/>
  <c r="AE20" i="59"/>
  <c r="W21" i="59"/>
  <c r="AG20" i="59"/>
  <c r="AP20" i="59" s="1"/>
  <c r="AI19" i="47"/>
  <c r="AN19" i="47"/>
  <c r="AI19" i="1"/>
  <c r="AN19" i="1"/>
  <c r="AH18" i="80"/>
  <c r="AQ18" i="80" s="1"/>
  <c r="AH18" i="53"/>
  <c r="AQ18" i="53" s="1"/>
  <c r="AR18" i="14"/>
  <c r="AR19" i="64"/>
  <c r="AH21" i="69"/>
  <c r="AQ21" i="69" s="1"/>
  <c r="AH19" i="93"/>
  <c r="AQ19" i="93" s="1"/>
  <c r="Z20" i="57"/>
  <c r="Y21" i="73"/>
  <c r="X21" i="73"/>
  <c r="Z21" i="73" s="1"/>
  <c r="X19" i="63"/>
  <c r="Y19" i="63"/>
  <c r="AI18" i="35"/>
  <c r="AN18" i="35"/>
  <c r="Z20" i="38"/>
  <c r="Y20" i="38"/>
  <c r="X20" i="38"/>
  <c r="AH19" i="30"/>
  <c r="AQ19" i="30" s="1"/>
  <c r="AH20" i="92"/>
  <c r="AQ20" i="92" s="1"/>
  <c r="AN19" i="60"/>
  <c r="AI19" i="60"/>
  <c r="Z20" i="31"/>
  <c r="X20" i="31"/>
  <c r="Y20" i="31"/>
  <c r="AI20" i="21"/>
  <c r="AN20" i="21"/>
  <c r="Z20" i="84"/>
  <c r="AR18" i="40"/>
  <c r="AF19" i="13"/>
  <c r="AO19" i="13" s="1"/>
  <c r="W20" i="13"/>
  <c r="AE19" i="13"/>
  <c r="AG19" i="13"/>
  <c r="AP19" i="13" s="1"/>
  <c r="Z20" i="11"/>
  <c r="Y21" i="33"/>
  <c r="X21" i="33"/>
  <c r="Z21" i="33" s="1"/>
  <c r="W19" i="29"/>
  <c r="AG18" i="29"/>
  <c r="AP18" i="29" s="1"/>
  <c r="AF18" i="29"/>
  <c r="AO18" i="29" s="1"/>
  <c r="AE18" i="29"/>
  <c r="AH18" i="66"/>
  <c r="AQ18" i="66" s="1"/>
  <c r="AH20" i="55"/>
  <c r="AQ20" i="55" s="1"/>
  <c r="AR18" i="56"/>
  <c r="AE19" i="94"/>
  <c r="W20" i="94"/>
  <c r="AF19" i="94"/>
  <c r="AO19" i="94" s="1"/>
  <c r="AG19" i="94"/>
  <c r="AP19" i="94" s="1"/>
  <c r="Z18" i="54"/>
  <c r="Z20" i="1"/>
  <c r="Y20" i="1"/>
  <c r="X20" i="1"/>
  <c r="AH19" i="14"/>
  <c r="AQ19" i="14" s="1"/>
  <c r="AG20" i="64"/>
  <c r="AP20" i="64" s="1"/>
  <c r="AF20" i="64"/>
  <c r="AO20" i="64" s="1"/>
  <c r="W21" i="64"/>
  <c r="AE20" i="64"/>
  <c r="Z18" i="53"/>
  <c r="AR19" i="92"/>
  <c r="Z19" i="28"/>
  <c r="X19" i="28"/>
  <c r="Y19" i="28"/>
  <c r="AF19" i="93"/>
  <c r="AO19" i="93" s="1"/>
  <c r="AE19" i="93"/>
  <c r="W20" i="93"/>
  <c r="AG19" i="93"/>
  <c r="AP19" i="93" s="1"/>
  <c r="AR18" i="23"/>
  <c r="X19" i="39"/>
  <c r="Y19" i="39"/>
  <c r="Z19" i="39" s="1"/>
  <c r="Y18" i="48"/>
  <c r="X18" i="48"/>
  <c r="AR17" i="43"/>
  <c r="AI17" i="88"/>
  <c r="AN17" i="88"/>
  <c r="AR19" i="20"/>
  <c r="AH19" i="3"/>
  <c r="AQ19" i="3" s="1"/>
  <c r="Z19" i="49"/>
  <c r="Z19" i="51"/>
  <c r="Z20" i="92"/>
  <c r="Z20" i="67"/>
  <c r="AI19" i="31"/>
  <c r="AN19" i="31"/>
  <c r="Z20" i="96"/>
  <c r="X20" i="96"/>
  <c r="Y20" i="96"/>
  <c r="Z20" i="72"/>
  <c r="X20" i="72"/>
  <c r="Y20" i="72"/>
  <c r="Z21" i="21"/>
  <c r="X21" i="21"/>
  <c r="Y21" i="21"/>
  <c r="AF19" i="24"/>
  <c r="AO19" i="24" s="1"/>
  <c r="W20" i="24"/>
  <c r="AE19" i="24"/>
  <c r="AG19" i="24"/>
  <c r="AP19" i="24" s="1"/>
  <c r="AR18" i="51"/>
  <c r="AH19" i="22"/>
  <c r="AQ19" i="22" s="1"/>
  <c r="AG19" i="77"/>
  <c r="AP19" i="77" s="1"/>
  <c r="AF19" i="77"/>
  <c r="AO19" i="77" s="1"/>
  <c r="AE19" i="77"/>
  <c r="W20" i="77"/>
  <c r="AR18" i="49"/>
  <c r="W20" i="44"/>
  <c r="AG19" i="44"/>
  <c r="AP19" i="44" s="1"/>
  <c r="AF19" i="44"/>
  <c r="AO19" i="44" s="1"/>
  <c r="AE19" i="44"/>
  <c r="Z19" i="22"/>
  <c r="AI18" i="17"/>
  <c r="AN18" i="17"/>
  <c r="AR18" i="4"/>
  <c r="AH20" i="71"/>
  <c r="AQ20" i="71" s="1"/>
  <c r="AN19" i="76"/>
  <c r="AI19" i="76"/>
  <c r="AH19" i="4"/>
  <c r="AQ19" i="4" s="1"/>
  <c r="AH19" i="32"/>
  <c r="AQ19" i="32" s="1"/>
  <c r="AH20" i="27"/>
  <c r="AQ20" i="27" s="1"/>
  <c r="AR19" i="70"/>
  <c r="AR19" i="67"/>
  <c r="AR18" i="87"/>
  <c r="X19" i="17"/>
  <c r="Y19" i="17"/>
  <c r="AH20" i="62"/>
  <c r="AQ20" i="62" s="1"/>
  <c r="AH20" i="46"/>
  <c r="AQ20" i="46" s="1"/>
  <c r="Z19" i="40"/>
  <c r="Z19" i="56"/>
  <c r="AH20" i="19"/>
  <c r="AQ20" i="19" s="1"/>
  <c r="AH19" i="90"/>
  <c r="AQ19" i="90" s="1"/>
  <c r="Z20" i="71"/>
  <c r="AE19" i="68"/>
  <c r="AG19" i="68"/>
  <c r="AP19" i="68" s="1"/>
  <c r="W20" i="68"/>
  <c r="AF19" i="68"/>
  <c r="AO19" i="68" s="1"/>
  <c r="AR18" i="22"/>
  <c r="AR19" i="18"/>
  <c r="AI18" i="74"/>
  <c r="AN18" i="74"/>
  <c r="W19" i="36"/>
  <c r="AG18" i="36"/>
  <c r="AP18" i="36" s="1"/>
  <c r="AF18" i="36"/>
  <c r="AO18" i="36" s="1"/>
  <c r="AE18" i="36"/>
  <c r="Z20" i="55"/>
  <c r="AR19" i="15"/>
  <c r="AR18" i="93"/>
  <c r="Z20" i="26"/>
  <c r="X20" i="47"/>
  <c r="Y20" i="47"/>
  <c r="Z18" i="80"/>
  <c r="Z19" i="14"/>
  <c r="AR19" i="57"/>
  <c r="AH19" i="23"/>
  <c r="AQ19" i="23" s="1"/>
  <c r="AG19" i="12"/>
  <c r="AP19" i="12" s="1"/>
  <c r="AF19" i="12"/>
  <c r="AO19" i="12" s="1"/>
  <c r="W20" i="12"/>
  <c r="AE19" i="12"/>
  <c r="AI18" i="28"/>
  <c r="AN18" i="28"/>
  <c r="AH20" i="95"/>
  <c r="AQ20" i="95" s="1"/>
  <c r="AR19" i="83"/>
  <c r="Z21" i="69"/>
  <c r="AI17" i="48"/>
  <c r="AN17" i="48"/>
  <c r="AI19" i="38"/>
  <c r="AN19" i="38"/>
  <c r="AE19" i="30"/>
  <c r="W20" i="30"/>
  <c r="AG19" i="30"/>
  <c r="AP19" i="30" s="1"/>
  <c r="AF19" i="30"/>
  <c r="AO19" i="30" s="1"/>
  <c r="AG19" i="3"/>
  <c r="AP19" i="3" s="1"/>
  <c r="AF19" i="3"/>
  <c r="AO19" i="3" s="1"/>
  <c r="W20" i="3"/>
  <c r="AE19" i="3"/>
  <c r="AH20" i="70"/>
  <c r="AQ20" i="70" s="1"/>
  <c r="AR18" i="94"/>
  <c r="AI19" i="7"/>
  <c r="AN19" i="7"/>
  <c r="X20" i="60"/>
  <c r="Y20" i="60"/>
  <c r="AI20" i="50"/>
  <c r="AN20" i="50"/>
  <c r="AE19" i="39" l="1"/>
  <c r="W20" i="39"/>
  <c r="AG19" i="39"/>
  <c r="AP19" i="39" s="1"/>
  <c r="AF19" i="39"/>
  <c r="AO19" i="39" s="1"/>
  <c r="AF20" i="61"/>
  <c r="AO20" i="61" s="1"/>
  <c r="W21" i="61"/>
  <c r="AE20" i="61"/>
  <c r="AG20" i="61"/>
  <c r="AP20" i="61" s="1"/>
  <c r="W21" i="78"/>
  <c r="AG20" i="78"/>
  <c r="AP20" i="78" s="1"/>
  <c r="AF20" i="78"/>
  <c r="AO20" i="78" s="1"/>
  <c r="AE20" i="78"/>
  <c r="AE19" i="74"/>
  <c r="W20" i="74"/>
  <c r="AG19" i="74"/>
  <c r="AP19" i="74" s="1"/>
  <c r="AF19" i="74"/>
  <c r="AO19" i="74" s="1"/>
  <c r="AE21" i="33"/>
  <c r="W22" i="33"/>
  <c r="AG21" i="33"/>
  <c r="AP21" i="33" s="1"/>
  <c r="AF21" i="33"/>
  <c r="AO21" i="33" s="1"/>
  <c r="W22" i="73"/>
  <c r="AF21" i="73"/>
  <c r="AO21" i="73" s="1"/>
  <c r="AE21" i="73"/>
  <c r="AG21" i="73"/>
  <c r="AP21" i="73" s="1"/>
  <c r="W21" i="76"/>
  <c r="AG20" i="76"/>
  <c r="AP20" i="76" s="1"/>
  <c r="AF20" i="76"/>
  <c r="AO20" i="76" s="1"/>
  <c r="AE20" i="76"/>
  <c r="AE19" i="42"/>
  <c r="AG19" i="42"/>
  <c r="AP19" i="42" s="1"/>
  <c r="AF19" i="42"/>
  <c r="AO19" i="42" s="1"/>
  <c r="W20" i="42"/>
  <c r="AG20" i="7"/>
  <c r="AP20" i="7" s="1"/>
  <c r="AF20" i="7"/>
  <c r="AO20" i="7" s="1"/>
  <c r="W21" i="7"/>
  <c r="AE20" i="7"/>
  <c r="AN19" i="3"/>
  <c r="AI19" i="3"/>
  <c r="W20" i="40"/>
  <c r="AG19" i="40"/>
  <c r="AP19" i="40" s="1"/>
  <c r="AF19" i="40"/>
  <c r="AO19" i="40" s="1"/>
  <c r="AE19" i="40"/>
  <c r="AR18" i="17"/>
  <c r="X19" i="43"/>
  <c r="Y19" i="43"/>
  <c r="AI20" i="18"/>
  <c r="AN20" i="18"/>
  <c r="AR18" i="63"/>
  <c r="AH21" i="75"/>
  <c r="AQ21" i="75" s="1"/>
  <c r="AR19" i="96"/>
  <c r="AN18" i="6"/>
  <c r="AI18" i="6"/>
  <c r="X20" i="32"/>
  <c r="Y20" i="32"/>
  <c r="Z19" i="85"/>
  <c r="X19" i="85"/>
  <c r="Y19" i="85"/>
  <c r="AI19" i="23"/>
  <c r="AN19" i="23"/>
  <c r="AI19" i="9"/>
  <c r="AN19" i="9"/>
  <c r="X20" i="12"/>
  <c r="Y20" i="12"/>
  <c r="AI18" i="36"/>
  <c r="AN18" i="36"/>
  <c r="AR18" i="74"/>
  <c r="AN20" i="27"/>
  <c r="AI20" i="27"/>
  <c r="AG20" i="83"/>
  <c r="AP20" i="83" s="1"/>
  <c r="AF20" i="83"/>
  <c r="AO20" i="83" s="1"/>
  <c r="AE20" i="83"/>
  <c r="W21" i="83"/>
  <c r="AG19" i="81"/>
  <c r="AP19" i="81" s="1"/>
  <c r="AF19" i="81"/>
  <c r="AO19" i="81" s="1"/>
  <c r="AE19" i="81"/>
  <c r="W20" i="81"/>
  <c r="Z21" i="89"/>
  <c r="X21" i="89"/>
  <c r="Y21" i="89"/>
  <c r="W22" i="10"/>
  <c r="AE21" i="10"/>
  <c r="AG21" i="10"/>
  <c r="AP21" i="10" s="1"/>
  <c r="AF21" i="10"/>
  <c r="AO21" i="10" s="1"/>
  <c r="AR19" i="7"/>
  <c r="X20" i="3"/>
  <c r="Y20" i="3"/>
  <c r="Z20" i="30"/>
  <c r="X20" i="30"/>
  <c r="Y20" i="30"/>
  <c r="AF21" i="69"/>
  <c r="AO21" i="69" s="1"/>
  <c r="W22" i="69"/>
  <c r="AE21" i="69"/>
  <c r="AG21" i="69"/>
  <c r="AP21" i="69" s="1"/>
  <c r="AG19" i="14"/>
  <c r="AP19" i="14" s="1"/>
  <c r="AF19" i="14"/>
  <c r="AO19" i="14" s="1"/>
  <c r="W20" i="14"/>
  <c r="AE19" i="14"/>
  <c r="AG19" i="22"/>
  <c r="AP19" i="22" s="1"/>
  <c r="AF19" i="22"/>
  <c r="AO19" i="22" s="1"/>
  <c r="W20" i="22"/>
  <c r="AE19" i="22"/>
  <c r="AI19" i="24"/>
  <c r="AN19" i="24"/>
  <c r="AH19" i="39"/>
  <c r="AQ19" i="39" s="1"/>
  <c r="Z20" i="93"/>
  <c r="Y20" i="93"/>
  <c r="X20" i="93"/>
  <c r="W19" i="54"/>
  <c r="AE18" i="54"/>
  <c r="AG18" i="54"/>
  <c r="AP18" i="54" s="1"/>
  <c r="AF18" i="54"/>
  <c r="AO18" i="54" s="1"/>
  <c r="AI18" i="29"/>
  <c r="AN18" i="29"/>
  <c r="AR19" i="47"/>
  <c r="AI19" i="87"/>
  <c r="AN19" i="87"/>
  <c r="X21" i="18"/>
  <c r="Y21" i="18"/>
  <c r="AR19" i="78"/>
  <c r="AR20" i="75"/>
  <c r="AI19" i="8"/>
  <c r="AN19" i="8"/>
  <c r="AH20" i="2"/>
  <c r="AQ20" i="2" s="1"/>
  <c r="AG19" i="34"/>
  <c r="AP19" i="34" s="1"/>
  <c r="AF19" i="34"/>
  <c r="AO19" i="34" s="1"/>
  <c r="AE19" i="34"/>
  <c r="W20" i="34"/>
  <c r="AR18" i="42"/>
  <c r="Y19" i="6"/>
  <c r="Z19" i="6" s="1"/>
  <c r="X19" i="6"/>
  <c r="AN19" i="32"/>
  <c r="AI19" i="32"/>
  <c r="AI18" i="85"/>
  <c r="AN18" i="85"/>
  <c r="Z20" i="23"/>
  <c r="X20" i="23"/>
  <c r="Y20" i="23"/>
  <c r="AI20" i="95"/>
  <c r="AN20" i="95"/>
  <c r="X20" i="9"/>
  <c r="Y20" i="9"/>
  <c r="AR17" i="48"/>
  <c r="Z20" i="44"/>
  <c r="Y20" i="44"/>
  <c r="X20" i="44"/>
  <c r="AF21" i="21"/>
  <c r="AO21" i="21" s="1"/>
  <c r="W22" i="21"/>
  <c r="AE21" i="21"/>
  <c r="AG21" i="21"/>
  <c r="AP21" i="21" s="1"/>
  <c r="W20" i="49"/>
  <c r="AE19" i="49"/>
  <c r="AG19" i="49"/>
  <c r="AP19" i="49" s="1"/>
  <c r="AF19" i="49"/>
  <c r="AO19" i="49" s="1"/>
  <c r="AR17" i="88"/>
  <c r="AG19" i="28"/>
  <c r="AP19" i="28" s="1"/>
  <c r="AF19" i="28"/>
  <c r="AO19" i="28" s="1"/>
  <c r="AE19" i="28"/>
  <c r="W20" i="28"/>
  <c r="AR20" i="21"/>
  <c r="AR20" i="50"/>
  <c r="AI19" i="30"/>
  <c r="AN19" i="30"/>
  <c r="W19" i="80"/>
  <c r="AG18" i="80"/>
  <c r="AP18" i="80" s="1"/>
  <c r="AF18" i="80"/>
  <c r="AO18" i="80" s="1"/>
  <c r="AE18" i="80"/>
  <c r="AI19" i="68"/>
  <c r="AN19" i="68"/>
  <c r="AI19" i="44"/>
  <c r="AN19" i="44"/>
  <c r="Y20" i="24"/>
  <c r="X20" i="24"/>
  <c r="AH20" i="72"/>
  <c r="AQ20" i="72" s="1"/>
  <c r="AR19" i="31"/>
  <c r="AI19" i="93"/>
  <c r="AN19" i="93"/>
  <c r="AH20" i="31"/>
  <c r="AQ20" i="31" s="1"/>
  <c r="AR18" i="35"/>
  <c r="AH19" i="74"/>
  <c r="AQ19" i="74" s="1"/>
  <c r="AI18" i="43"/>
  <c r="AN18" i="43"/>
  <c r="AR20" i="73"/>
  <c r="AN20" i="89"/>
  <c r="AI20" i="89"/>
  <c r="Z20" i="8"/>
  <c r="X20" i="8"/>
  <c r="Y20" i="8"/>
  <c r="AR19" i="72"/>
  <c r="AH18" i="88"/>
  <c r="AQ18" i="88" s="1"/>
  <c r="AF20" i="16"/>
  <c r="AO20" i="16" s="1"/>
  <c r="W21" i="16"/>
  <c r="AE20" i="16"/>
  <c r="AG20" i="16"/>
  <c r="AP20" i="16" s="1"/>
  <c r="Z21" i="75"/>
  <c r="X19" i="37"/>
  <c r="Y19" i="37"/>
  <c r="Z20" i="25"/>
  <c r="Y20" i="25"/>
  <c r="X20" i="25"/>
  <c r="AR20" i="10"/>
  <c r="Y21" i="45"/>
  <c r="X21" i="45"/>
  <c r="Z21" i="45" s="1"/>
  <c r="AN20" i="46"/>
  <c r="AI20" i="46"/>
  <c r="AI20" i="65"/>
  <c r="AN20" i="65"/>
  <c r="AI20" i="15"/>
  <c r="AN20" i="15"/>
  <c r="AN20" i="19"/>
  <c r="AI20" i="19"/>
  <c r="AG20" i="26"/>
  <c r="AP20" i="26" s="1"/>
  <c r="AF20" i="26"/>
  <c r="AO20" i="26" s="1"/>
  <c r="W21" i="26"/>
  <c r="AE20" i="26"/>
  <c r="X20" i="68"/>
  <c r="Y20" i="68"/>
  <c r="AG20" i="1"/>
  <c r="AP20" i="1" s="1"/>
  <c r="AF20" i="1"/>
  <c r="AO20" i="1" s="1"/>
  <c r="W21" i="1"/>
  <c r="AE20" i="1"/>
  <c r="AI19" i="94"/>
  <c r="AN19" i="94"/>
  <c r="AH21" i="33"/>
  <c r="AQ21" i="33" s="1"/>
  <c r="Y20" i="13"/>
  <c r="X20" i="13"/>
  <c r="Z20" i="13" s="1"/>
  <c r="AF20" i="38"/>
  <c r="AO20" i="38" s="1"/>
  <c r="AE20" i="38"/>
  <c r="W21" i="38"/>
  <c r="AG20" i="38"/>
  <c r="AP20" i="38" s="1"/>
  <c r="AH19" i="42"/>
  <c r="AQ19" i="42" s="1"/>
  <c r="W21" i="72"/>
  <c r="AG20" i="72"/>
  <c r="AP20" i="72" s="1"/>
  <c r="AF20" i="72"/>
  <c r="AO20" i="72" s="1"/>
  <c r="AE20" i="72"/>
  <c r="AG20" i="67"/>
  <c r="AP20" i="67" s="1"/>
  <c r="AF20" i="67"/>
  <c r="AO20" i="67" s="1"/>
  <c r="W21" i="67"/>
  <c r="AE20" i="67"/>
  <c r="AH18" i="48"/>
  <c r="AQ18" i="48" s="1"/>
  <c r="AG18" i="53"/>
  <c r="AP18" i="53" s="1"/>
  <c r="AF18" i="53"/>
  <c r="AO18" i="53" s="1"/>
  <c r="W19" i="53"/>
  <c r="AE18" i="53"/>
  <c r="AG20" i="11"/>
  <c r="AP20" i="11" s="1"/>
  <c r="AF20" i="11"/>
  <c r="AO20" i="11" s="1"/>
  <c r="W21" i="11"/>
  <c r="AE20" i="11"/>
  <c r="AG20" i="31"/>
  <c r="AP20" i="31" s="1"/>
  <c r="AF20" i="31"/>
  <c r="AO20" i="31" s="1"/>
  <c r="AE20" i="31"/>
  <c r="W21" i="31"/>
  <c r="AG20" i="57"/>
  <c r="AP20" i="57" s="1"/>
  <c r="AF20" i="57"/>
  <c r="AO20" i="57" s="1"/>
  <c r="AE20" i="57"/>
  <c r="W21" i="57"/>
  <c r="Y21" i="59"/>
  <c r="X21" i="59"/>
  <c r="Z21" i="59" s="1"/>
  <c r="AN20" i="82"/>
  <c r="AI20" i="82"/>
  <c r="AR20" i="33"/>
  <c r="AR19" i="91"/>
  <c r="AH19" i="35"/>
  <c r="AQ19" i="35" s="1"/>
  <c r="AN19" i="90"/>
  <c r="AI19" i="90"/>
  <c r="W21" i="2"/>
  <c r="AE20" i="2"/>
  <c r="AG20" i="2"/>
  <c r="AP20" i="2" s="1"/>
  <c r="AF20" i="2"/>
  <c r="AO20" i="2" s="1"/>
  <c r="AH19" i="86"/>
  <c r="AQ19" i="86" s="1"/>
  <c r="AI18" i="37"/>
  <c r="AN18" i="37"/>
  <c r="AH20" i="91"/>
  <c r="AQ20" i="91" s="1"/>
  <c r="AH21" i="50"/>
  <c r="AQ21" i="50" s="1"/>
  <c r="AH20" i="79"/>
  <c r="AQ20" i="79" s="1"/>
  <c r="AI19" i="5"/>
  <c r="AN19" i="5"/>
  <c r="Y21" i="65"/>
  <c r="X21" i="65"/>
  <c r="Z21" i="65" s="1"/>
  <c r="Z21" i="15"/>
  <c r="Y21" i="15"/>
  <c r="X21" i="15"/>
  <c r="X21" i="19"/>
  <c r="Y21" i="19"/>
  <c r="AG20" i="96"/>
  <c r="AP20" i="96" s="1"/>
  <c r="AE20" i="96"/>
  <c r="W21" i="96"/>
  <c r="AF20" i="96"/>
  <c r="AO20" i="96" s="1"/>
  <c r="AH21" i="73"/>
  <c r="AQ21" i="73" s="1"/>
  <c r="AG20" i="71"/>
  <c r="AP20" i="71" s="1"/>
  <c r="AE20" i="71"/>
  <c r="W21" i="71"/>
  <c r="AF20" i="71"/>
  <c r="AO20" i="71" s="1"/>
  <c r="AR18" i="28"/>
  <c r="AH20" i="47"/>
  <c r="AQ20" i="47" s="1"/>
  <c r="X19" i="36"/>
  <c r="Y19" i="36"/>
  <c r="AE20" i="92"/>
  <c r="W21" i="92"/>
  <c r="AG20" i="92"/>
  <c r="AP20" i="92" s="1"/>
  <c r="AF20" i="92"/>
  <c r="AO20" i="92" s="1"/>
  <c r="AI20" i="64"/>
  <c r="AN20" i="64"/>
  <c r="AG20" i="84"/>
  <c r="AP20" i="84" s="1"/>
  <c r="W21" i="84"/>
  <c r="AF20" i="84"/>
  <c r="AO20" i="84" s="1"/>
  <c r="AE20" i="84"/>
  <c r="AR19" i="60"/>
  <c r="AH20" i="38"/>
  <c r="AQ20" i="38" s="1"/>
  <c r="AH19" i="63"/>
  <c r="AQ19" i="63" s="1"/>
  <c r="AI20" i="59"/>
  <c r="AN20" i="59"/>
  <c r="AI18" i="66"/>
  <c r="AN18" i="66"/>
  <c r="AN20" i="62"/>
  <c r="AI20" i="62"/>
  <c r="AR19" i="79"/>
  <c r="AG20" i="20"/>
  <c r="AP20" i="20" s="1"/>
  <c r="AF20" i="20"/>
  <c r="AO20" i="20" s="1"/>
  <c r="W21" i="20"/>
  <c r="AE20" i="20"/>
  <c r="AR18" i="39"/>
  <c r="AR19" i="2"/>
  <c r="AH21" i="10"/>
  <c r="AQ21" i="10" s="1"/>
  <c r="AR19" i="61"/>
  <c r="Z18" i="88"/>
  <c r="AH20" i="58"/>
  <c r="AQ20" i="58" s="1"/>
  <c r="AI19" i="25"/>
  <c r="AN19" i="25"/>
  <c r="Z21" i="50"/>
  <c r="Z20" i="79"/>
  <c r="Z20" i="5"/>
  <c r="Y20" i="5"/>
  <c r="X20" i="5"/>
  <c r="AN20" i="45"/>
  <c r="AI20" i="45"/>
  <c r="X20" i="41"/>
  <c r="Y20" i="41"/>
  <c r="AN20" i="70"/>
  <c r="AI20" i="70"/>
  <c r="Y21" i="95"/>
  <c r="X21" i="95"/>
  <c r="Z21" i="95" s="1"/>
  <c r="AI19" i="4"/>
  <c r="AN19" i="4"/>
  <c r="AN20" i="52"/>
  <c r="AI20" i="52"/>
  <c r="AH20" i="76"/>
  <c r="AQ20" i="76" s="1"/>
  <c r="AH19" i="17"/>
  <c r="AQ19" i="17" s="1"/>
  <c r="AH20" i="60"/>
  <c r="AQ20" i="60" s="1"/>
  <c r="AR19" i="38"/>
  <c r="Z19" i="17"/>
  <c r="X20" i="77"/>
  <c r="Y20" i="77"/>
  <c r="AH20" i="1"/>
  <c r="AQ20" i="1" s="1"/>
  <c r="Z20" i="60"/>
  <c r="AI19" i="12"/>
  <c r="AN19" i="12"/>
  <c r="Z20" i="47"/>
  <c r="W21" i="55"/>
  <c r="AG20" i="55"/>
  <c r="AP20" i="55" s="1"/>
  <c r="AF20" i="55"/>
  <c r="AO20" i="55" s="1"/>
  <c r="AE20" i="55"/>
  <c r="W20" i="56"/>
  <c r="AE19" i="56"/>
  <c r="AF19" i="56"/>
  <c r="AO19" i="56" s="1"/>
  <c r="AG19" i="56"/>
  <c r="AP19" i="56" s="1"/>
  <c r="AR19" i="76"/>
  <c r="AN19" i="77"/>
  <c r="AI19" i="77"/>
  <c r="AH21" i="21"/>
  <c r="AQ21" i="21" s="1"/>
  <c r="AH20" i="96"/>
  <c r="AQ20" i="96" s="1"/>
  <c r="AG19" i="51"/>
  <c r="AP19" i="51" s="1"/>
  <c r="AF19" i="51"/>
  <c r="AO19" i="51" s="1"/>
  <c r="W20" i="51"/>
  <c r="AE19" i="51"/>
  <c r="Z18" i="48"/>
  <c r="AH19" i="28"/>
  <c r="AQ19" i="28" s="1"/>
  <c r="Y21" i="64"/>
  <c r="X21" i="64"/>
  <c r="Y20" i="94"/>
  <c r="X20" i="94"/>
  <c r="X19" i="29"/>
  <c r="Y19" i="29"/>
  <c r="AI19" i="13"/>
  <c r="AN19" i="13"/>
  <c r="Z19" i="63"/>
  <c r="AR19" i="1"/>
  <c r="Y20" i="87"/>
  <c r="X20" i="87"/>
  <c r="Z20" i="87" s="1"/>
  <c r="Z19" i="66"/>
  <c r="X19" i="66"/>
  <c r="Y19" i="66"/>
  <c r="X21" i="82"/>
  <c r="Y21" i="82"/>
  <c r="Z21" i="62"/>
  <c r="Y21" i="62"/>
  <c r="X21" i="62"/>
  <c r="Y21" i="27"/>
  <c r="X21" i="27"/>
  <c r="Z21" i="27" s="1"/>
  <c r="AH20" i="61"/>
  <c r="AQ20" i="61" s="1"/>
  <c r="Z19" i="35"/>
  <c r="X20" i="90"/>
  <c r="Y20" i="90"/>
  <c r="AR19" i="58"/>
  <c r="AH20" i="78"/>
  <c r="AQ20" i="78" s="1"/>
  <c r="Z19" i="86"/>
  <c r="Z20" i="58"/>
  <c r="Z20" i="91"/>
  <c r="AH20" i="7"/>
  <c r="AQ20" i="7" s="1"/>
  <c r="AR18" i="86"/>
  <c r="AI19" i="41"/>
  <c r="AN19" i="41"/>
  <c r="X21" i="70"/>
  <c r="Y21" i="70"/>
  <c r="Z21" i="70" s="1"/>
  <c r="Y21" i="46"/>
  <c r="X21" i="46"/>
  <c r="X20" i="4"/>
  <c r="Y20" i="4"/>
  <c r="Z20" i="4" s="1"/>
  <c r="X21" i="52"/>
  <c r="Y21" i="52"/>
  <c r="AG21" i="70" l="1"/>
  <c r="AP21" i="70" s="1"/>
  <c r="AF21" i="70"/>
  <c r="AO21" i="70" s="1"/>
  <c r="W22" i="70"/>
  <c r="AE21" i="70"/>
  <c r="AE21" i="95"/>
  <c r="AF21" i="95"/>
  <c r="AO21" i="95" s="1"/>
  <c r="AG21" i="95"/>
  <c r="AP21" i="95" s="1"/>
  <c r="W22" i="95"/>
  <c r="AF21" i="59"/>
  <c r="AO21" i="59" s="1"/>
  <c r="AE21" i="59"/>
  <c r="W22" i="59"/>
  <c r="AG21" i="59"/>
  <c r="AP21" i="59" s="1"/>
  <c r="W22" i="45"/>
  <c r="AG21" i="45"/>
  <c r="AP21" i="45" s="1"/>
  <c r="AF21" i="45"/>
  <c r="AO21" i="45" s="1"/>
  <c r="AE21" i="45"/>
  <c r="AG20" i="4"/>
  <c r="AP20" i="4" s="1"/>
  <c r="AF20" i="4"/>
  <c r="AO20" i="4" s="1"/>
  <c r="W21" i="4"/>
  <c r="AE20" i="4"/>
  <c r="AF20" i="13"/>
  <c r="AO20" i="13" s="1"/>
  <c r="W21" i="13"/>
  <c r="AE20" i="13"/>
  <c r="AG20" i="13"/>
  <c r="AP20" i="13" s="1"/>
  <c r="AG19" i="6"/>
  <c r="AP19" i="6" s="1"/>
  <c r="AF19" i="6"/>
  <c r="AO19" i="6" s="1"/>
  <c r="W20" i="6"/>
  <c r="AE19" i="6"/>
  <c r="AE20" i="87"/>
  <c r="W21" i="87"/>
  <c r="AG20" i="87"/>
  <c r="AP20" i="87" s="1"/>
  <c r="AF20" i="87"/>
  <c r="AO20" i="87" s="1"/>
  <c r="W22" i="27"/>
  <c r="AG21" i="27"/>
  <c r="AP21" i="27" s="1"/>
  <c r="AF21" i="27"/>
  <c r="AO21" i="27" s="1"/>
  <c r="AE21" i="27"/>
  <c r="W22" i="65"/>
  <c r="AE21" i="65"/>
  <c r="AG21" i="65"/>
  <c r="AP21" i="65" s="1"/>
  <c r="AF21" i="65"/>
  <c r="AO21" i="65" s="1"/>
  <c r="AG19" i="17"/>
  <c r="AP19" i="17" s="1"/>
  <c r="AF19" i="17"/>
  <c r="AO19" i="17" s="1"/>
  <c r="W20" i="17"/>
  <c r="AE19" i="17"/>
  <c r="AR20" i="45"/>
  <c r="AF21" i="50"/>
  <c r="AO21" i="50" s="1"/>
  <c r="W22" i="50"/>
  <c r="AE21" i="50"/>
  <c r="AG21" i="50"/>
  <c r="AP21" i="50" s="1"/>
  <c r="AH19" i="36"/>
  <c r="AQ19" i="36" s="1"/>
  <c r="AH21" i="19"/>
  <c r="AQ21" i="19" s="1"/>
  <c r="Y21" i="31"/>
  <c r="X21" i="31"/>
  <c r="Y21" i="67"/>
  <c r="X21" i="67"/>
  <c r="Z21" i="67" s="1"/>
  <c r="Y21" i="72"/>
  <c r="X21" i="72"/>
  <c r="Y21" i="26"/>
  <c r="X21" i="26"/>
  <c r="Z21" i="26" s="1"/>
  <c r="AR20" i="15"/>
  <c r="AE20" i="25"/>
  <c r="W21" i="25"/>
  <c r="AG20" i="25"/>
  <c r="AP20" i="25" s="1"/>
  <c r="AF20" i="25"/>
  <c r="AO20" i="25" s="1"/>
  <c r="AI20" i="16"/>
  <c r="AN20" i="16"/>
  <c r="AF20" i="8"/>
  <c r="AO20" i="8" s="1"/>
  <c r="W21" i="8"/>
  <c r="AE20" i="8"/>
  <c r="AG20" i="8"/>
  <c r="AP20" i="8" s="1"/>
  <c r="AR18" i="43"/>
  <c r="Y19" i="80"/>
  <c r="X19" i="80"/>
  <c r="Z19" i="80" s="1"/>
  <c r="AE20" i="44"/>
  <c r="W21" i="44"/>
  <c r="AG20" i="44"/>
  <c r="AP20" i="44" s="1"/>
  <c r="AF20" i="44"/>
  <c r="AO20" i="44" s="1"/>
  <c r="AR18" i="85"/>
  <c r="AG20" i="93"/>
  <c r="AP20" i="93" s="1"/>
  <c r="AF20" i="93"/>
  <c r="AO20" i="93" s="1"/>
  <c r="AE20" i="93"/>
  <c r="W21" i="93"/>
  <c r="AN19" i="14"/>
  <c r="AI19" i="14"/>
  <c r="Y22" i="69"/>
  <c r="X22" i="69"/>
  <c r="AH20" i="3"/>
  <c r="AQ20" i="3" s="1"/>
  <c r="AI21" i="10"/>
  <c r="AN21" i="10"/>
  <c r="X20" i="81"/>
  <c r="Y20" i="81"/>
  <c r="AN20" i="83"/>
  <c r="AI20" i="83"/>
  <c r="AG19" i="85"/>
  <c r="AP19" i="85" s="1"/>
  <c r="AF19" i="85"/>
  <c r="AO19" i="85" s="1"/>
  <c r="AE19" i="85"/>
  <c r="W20" i="85"/>
  <c r="AH19" i="43"/>
  <c r="AQ19" i="43" s="1"/>
  <c r="Y21" i="7"/>
  <c r="X21" i="7"/>
  <c r="X21" i="76"/>
  <c r="Y21" i="76"/>
  <c r="AH20" i="94"/>
  <c r="AQ20" i="94" s="1"/>
  <c r="AH20" i="90"/>
  <c r="AQ20" i="90" s="1"/>
  <c r="AH21" i="82"/>
  <c r="AQ21" i="82" s="1"/>
  <c r="AR19" i="13"/>
  <c r="Z20" i="94"/>
  <c r="AG20" i="60"/>
  <c r="AP20" i="60" s="1"/>
  <c r="W21" i="60"/>
  <c r="AF20" i="60"/>
  <c r="AO20" i="60" s="1"/>
  <c r="AE20" i="60"/>
  <c r="AH21" i="46"/>
  <c r="AQ21" i="46" s="1"/>
  <c r="AG20" i="91"/>
  <c r="AP20" i="91" s="1"/>
  <c r="W21" i="91"/>
  <c r="AE20" i="91"/>
  <c r="AF20" i="91"/>
  <c r="AO20" i="91" s="1"/>
  <c r="Z20" i="90"/>
  <c r="Z21" i="82"/>
  <c r="AH21" i="64"/>
  <c r="AQ21" i="64" s="1"/>
  <c r="AR20" i="70"/>
  <c r="AR20" i="59"/>
  <c r="Z21" i="84"/>
  <c r="Y21" i="84"/>
  <c r="X21" i="84"/>
  <c r="Z19" i="36"/>
  <c r="Y21" i="96"/>
  <c r="X21" i="96"/>
  <c r="Z21" i="19"/>
  <c r="AI20" i="2"/>
  <c r="AN20" i="2"/>
  <c r="Y21" i="57"/>
  <c r="X21" i="57"/>
  <c r="AN20" i="31"/>
  <c r="AI20" i="31"/>
  <c r="Z21" i="16"/>
  <c r="Y21" i="16"/>
  <c r="X21" i="16"/>
  <c r="AR20" i="89"/>
  <c r="AH20" i="24"/>
  <c r="AQ20" i="24" s="1"/>
  <c r="AR19" i="68"/>
  <c r="AI21" i="21"/>
  <c r="AN21" i="21"/>
  <c r="AR20" i="95"/>
  <c r="AR19" i="32"/>
  <c r="AR19" i="87"/>
  <c r="AR19" i="24"/>
  <c r="X20" i="14"/>
  <c r="Y20" i="14"/>
  <c r="Z20" i="14" s="1"/>
  <c r="Z20" i="3"/>
  <c r="Y22" i="10"/>
  <c r="X22" i="10"/>
  <c r="AN19" i="81"/>
  <c r="AI19" i="81"/>
  <c r="AR19" i="9"/>
  <c r="Z19" i="43"/>
  <c r="AN19" i="42"/>
  <c r="AI19" i="42"/>
  <c r="AN19" i="51"/>
  <c r="AI19" i="51"/>
  <c r="AH21" i="52"/>
  <c r="AQ21" i="52" s="1"/>
  <c r="W21" i="58"/>
  <c r="AE20" i="58"/>
  <c r="AG20" i="58"/>
  <c r="AP20" i="58" s="1"/>
  <c r="AF20" i="58"/>
  <c r="AO20" i="58" s="1"/>
  <c r="AG19" i="35"/>
  <c r="AP19" i="35" s="1"/>
  <c r="AF19" i="35"/>
  <c r="AO19" i="35" s="1"/>
  <c r="AE19" i="35"/>
  <c r="W20" i="35"/>
  <c r="AH21" i="62"/>
  <c r="AQ21" i="62" s="1"/>
  <c r="AH19" i="29"/>
  <c r="AQ19" i="29" s="1"/>
  <c r="X21" i="55"/>
  <c r="Y21" i="55"/>
  <c r="AH20" i="5"/>
  <c r="AQ20" i="5" s="1"/>
  <c r="AR19" i="25"/>
  <c r="AI20" i="20"/>
  <c r="AN20" i="20"/>
  <c r="AR20" i="62"/>
  <c r="AH21" i="15"/>
  <c r="AQ21" i="15" s="1"/>
  <c r="X21" i="2"/>
  <c r="Y21" i="2"/>
  <c r="AR20" i="82"/>
  <c r="AN20" i="57"/>
  <c r="AI20" i="57"/>
  <c r="AI18" i="53"/>
  <c r="AN18" i="53"/>
  <c r="Z21" i="38"/>
  <c r="Y21" i="38"/>
  <c r="X21" i="38"/>
  <c r="AR19" i="94"/>
  <c r="AH20" i="68"/>
  <c r="AQ20" i="68" s="1"/>
  <c r="AR20" i="65"/>
  <c r="AH19" i="37"/>
  <c r="AQ19" i="37" s="1"/>
  <c r="AR19" i="93"/>
  <c r="AI18" i="80"/>
  <c r="AN18" i="80"/>
  <c r="AR19" i="30"/>
  <c r="Y20" i="28"/>
  <c r="X20" i="28"/>
  <c r="Y22" i="21"/>
  <c r="X22" i="21"/>
  <c r="Z22" i="21" s="1"/>
  <c r="AI18" i="54"/>
  <c r="AN18" i="54"/>
  <c r="AN19" i="22"/>
  <c r="AI19" i="22"/>
  <c r="AR18" i="36"/>
  <c r="AH20" i="32"/>
  <c r="AQ20" i="32" s="1"/>
  <c r="Y20" i="40"/>
  <c r="X20" i="40"/>
  <c r="AI20" i="76"/>
  <c r="AN20" i="76"/>
  <c r="AI21" i="73"/>
  <c r="AN21" i="73"/>
  <c r="Y20" i="74"/>
  <c r="X20" i="74"/>
  <c r="Y21" i="78"/>
  <c r="X21" i="78"/>
  <c r="Z21" i="78" s="1"/>
  <c r="AR20" i="52"/>
  <c r="AR19" i="41"/>
  <c r="Z21" i="52"/>
  <c r="Z21" i="46"/>
  <c r="W20" i="86"/>
  <c r="AF19" i="86"/>
  <c r="AO19" i="86" s="1"/>
  <c r="AE19" i="86"/>
  <c r="AG19" i="86"/>
  <c r="AP19" i="86" s="1"/>
  <c r="AH19" i="66"/>
  <c r="AQ19" i="66" s="1"/>
  <c r="Z19" i="29"/>
  <c r="Z21" i="64"/>
  <c r="AG18" i="48"/>
  <c r="AP18" i="48" s="1"/>
  <c r="AF18" i="48"/>
  <c r="AO18" i="48" s="1"/>
  <c r="AE18" i="48"/>
  <c r="W19" i="48"/>
  <c r="AR19" i="77"/>
  <c r="AN19" i="56"/>
  <c r="AI19" i="56"/>
  <c r="AE20" i="47"/>
  <c r="W21" i="47"/>
  <c r="AG20" i="47"/>
  <c r="AP20" i="47" s="1"/>
  <c r="AF20" i="47"/>
  <c r="AO20" i="47" s="1"/>
  <c r="AR19" i="4"/>
  <c r="X21" i="20"/>
  <c r="Y21" i="20"/>
  <c r="Z21" i="92"/>
  <c r="X21" i="92"/>
  <c r="Y21" i="92"/>
  <c r="AN20" i="96"/>
  <c r="AI20" i="96"/>
  <c r="AR19" i="5"/>
  <c r="AR19" i="90"/>
  <c r="Y19" i="53"/>
  <c r="Z19" i="53" s="1"/>
  <c r="X19" i="53"/>
  <c r="AI20" i="72"/>
  <c r="AN20" i="72"/>
  <c r="AI20" i="38"/>
  <c r="AN20" i="38"/>
  <c r="AI20" i="1"/>
  <c r="AN20" i="1"/>
  <c r="Z20" i="68"/>
  <c r="AR20" i="19"/>
  <c r="AR20" i="46"/>
  <c r="Z19" i="37"/>
  <c r="Z20" i="24"/>
  <c r="AN19" i="28"/>
  <c r="AI19" i="28"/>
  <c r="AH20" i="23"/>
  <c r="AQ20" i="23" s="1"/>
  <c r="AH19" i="6"/>
  <c r="AQ19" i="6" s="1"/>
  <c r="X20" i="34"/>
  <c r="Y20" i="34"/>
  <c r="X19" i="54"/>
  <c r="Y19" i="54"/>
  <c r="Z19" i="54" s="1"/>
  <c r="X20" i="22"/>
  <c r="Y20" i="22"/>
  <c r="AH20" i="30"/>
  <c r="AQ20" i="30" s="1"/>
  <c r="AH21" i="89"/>
  <c r="AQ21" i="89" s="1"/>
  <c r="AR20" i="27"/>
  <c r="AR19" i="23"/>
  <c r="Z20" i="32"/>
  <c r="AR19" i="3"/>
  <c r="Y20" i="42"/>
  <c r="Z20" i="42" s="1"/>
  <c r="X20" i="42"/>
  <c r="Z22" i="33"/>
  <c r="Y22" i="33"/>
  <c r="X22" i="33"/>
  <c r="AI19" i="74"/>
  <c r="AN19" i="74"/>
  <c r="Y20" i="56"/>
  <c r="X20" i="56"/>
  <c r="Z20" i="56" s="1"/>
  <c r="AH20" i="77"/>
  <c r="AQ20" i="77" s="1"/>
  <c r="AH21" i="95"/>
  <c r="AQ21" i="95" s="1"/>
  <c r="AH20" i="41"/>
  <c r="AQ20" i="41" s="1"/>
  <c r="AF20" i="5"/>
  <c r="AO20" i="5" s="1"/>
  <c r="W21" i="5"/>
  <c r="AE20" i="5"/>
  <c r="AG20" i="5"/>
  <c r="AP20" i="5" s="1"/>
  <c r="AI20" i="92"/>
  <c r="AN20" i="92"/>
  <c r="Y21" i="71"/>
  <c r="X21" i="71"/>
  <c r="Z21" i="71" s="1"/>
  <c r="AG21" i="15"/>
  <c r="AP21" i="15" s="1"/>
  <c r="AF21" i="15"/>
  <c r="AO21" i="15" s="1"/>
  <c r="W22" i="15"/>
  <c r="AE21" i="15"/>
  <c r="AH21" i="59"/>
  <c r="AQ21" i="59" s="1"/>
  <c r="AN20" i="11"/>
  <c r="AI20" i="11"/>
  <c r="Y21" i="1"/>
  <c r="X21" i="1"/>
  <c r="AH20" i="25"/>
  <c r="AQ20" i="25" s="1"/>
  <c r="W22" i="75"/>
  <c r="AG21" i="75"/>
  <c r="AP21" i="75" s="1"/>
  <c r="AF21" i="75"/>
  <c r="AO21" i="75" s="1"/>
  <c r="AE21" i="75"/>
  <c r="AI19" i="49"/>
  <c r="AN19" i="49"/>
  <c r="AH20" i="44"/>
  <c r="AQ20" i="44" s="1"/>
  <c r="AH20" i="9"/>
  <c r="AQ20" i="9" s="1"/>
  <c r="AG20" i="23"/>
  <c r="AP20" i="23" s="1"/>
  <c r="AF20" i="23"/>
  <c r="AO20" i="23" s="1"/>
  <c r="W21" i="23"/>
  <c r="AE20" i="23"/>
  <c r="AN19" i="34"/>
  <c r="AI19" i="34"/>
  <c r="AR19" i="8"/>
  <c r="AH21" i="18"/>
  <c r="AQ21" i="18" s="1"/>
  <c r="AH20" i="93"/>
  <c r="AQ20" i="93" s="1"/>
  <c r="AG20" i="30"/>
  <c r="AP20" i="30" s="1"/>
  <c r="AF20" i="30"/>
  <c r="AO20" i="30" s="1"/>
  <c r="AE20" i="30"/>
  <c r="W21" i="30"/>
  <c r="W22" i="89"/>
  <c r="AG21" i="89"/>
  <c r="AP21" i="89" s="1"/>
  <c r="AF21" i="89"/>
  <c r="AO21" i="89" s="1"/>
  <c r="AE21" i="89"/>
  <c r="AH20" i="12"/>
  <c r="AQ20" i="12" s="1"/>
  <c r="AR18" i="6"/>
  <c r="AR20" i="18"/>
  <c r="AI19" i="40"/>
  <c r="AN19" i="40"/>
  <c r="AI21" i="33"/>
  <c r="AN21" i="33"/>
  <c r="AI20" i="78"/>
  <c r="AN20" i="78"/>
  <c r="AI20" i="61"/>
  <c r="AN20" i="61"/>
  <c r="X20" i="39"/>
  <c r="Z20" i="39" s="1"/>
  <c r="Y20" i="39"/>
  <c r="AG21" i="62"/>
  <c r="AP21" i="62" s="1"/>
  <c r="AF21" i="62"/>
  <c r="AO21" i="62" s="1"/>
  <c r="W22" i="62"/>
  <c r="AE21" i="62"/>
  <c r="AF19" i="66"/>
  <c r="AO19" i="66" s="1"/>
  <c r="W20" i="66"/>
  <c r="AE19" i="66"/>
  <c r="AG19" i="66"/>
  <c r="AP19" i="66" s="1"/>
  <c r="AG19" i="63"/>
  <c r="AP19" i="63" s="1"/>
  <c r="AF19" i="63"/>
  <c r="AO19" i="63" s="1"/>
  <c r="W20" i="63"/>
  <c r="AE19" i="63"/>
  <c r="AH20" i="4"/>
  <c r="AQ20" i="4" s="1"/>
  <c r="AH21" i="70"/>
  <c r="AQ21" i="70" s="1"/>
  <c r="AH21" i="27"/>
  <c r="AQ21" i="27" s="1"/>
  <c r="AH20" i="87"/>
  <c r="AQ20" i="87" s="1"/>
  <c r="X20" i="51"/>
  <c r="Y20" i="51"/>
  <c r="Z20" i="51" s="1"/>
  <c r="AN20" i="55"/>
  <c r="AI20" i="55"/>
  <c r="AR19" i="12"/>
  <c r="Z20" i="77"/>
  <c r="Z20" i="41"/>
  <c r="AG20" i="79"/>
  <c r="AP20" i="79" s="1"/>
  <c r="AF20" i="79"/>
  <c r="AO20" i="79" s="1"/>
  <c r="AE20" i="79"/>
  <c r="W21" i="79"/>
  <c r="AE18" i="88"/>
  <c r="W19" i="88"/>
  <c r="AG18" i="88"/>
  <c r="AP18" i="88" s="1"/>
  <c r="AF18" i="88"/>
  <c r="AO18" i="88" s="1"/>
  <c r="AR18" i="66"/>
  <c r="AN20" i="84"/>
  <c r="AI20" i="84"/>
  <c r="AR20" i="64"/>
  <c r="AN20" i="71"/>
  <c r="AI20" i="71"/>
  <c r="AH21" i="65"/>
  <c r="AQ21" i="65" s="1"/>
  <c r="AR18" i="37"/>
  <c r="X21" i="11"/>
  <c r="Z21" i="11" s="1"/>
  <c r="Y21" i="11"/>
  <c r="AN20" i="67"/>
  <c r="AI20" i="67"/>
  <c r="AH20" i="13"/>
  <c r="AQ20" i="13" s="1"/>
  <c r="AN20" i="26"/>
  <c r="AI20" i="26"/>
  <c r="AH21" i="45"/>
  <c r="AQ21" i="45" s="1"/>
  <c r="AH20" i="8"/>
  <c r="AQ20" i="8" s="1"/>
  <c r="AR19" i="44"/>
  <c r="Y20" i="49"/>
  <c r="X20" i="49"/>
  <c r="Z20" i="49" s="1"/>
  <c r="Z20" i="9"/>
  <c r="Z21" i="18"/>
  <c r="AR18" i="29"/>
  <c r="AN21" i="69"/>
  <c r="AI21" i="69"/>
  <c r="Y21" i="83"/>
  <c r="X21" i="83"/>
  <c r="Z21" i="83" s="1"/>
  <c r="Z20" i="12"/>
  <c r="AH19" i="85"/>
  <c r="AQ19" i="85" s="1"/>
  <c r="AI20" i="7"/>
  <c r="AN20" i="7"/>
  <c r="Z22" i="73"/>
  <c r="Y22" i="73"/>
  <c r="X22" i="73"/>
  <c r="Y21" i="61"/>
  <c r="X21" i="61"/>
  <c r="Z21" i="61" s="1"/>
  <c r="AI19" i="39"/>
  <c r="AN19" i="39"/>
  <c r="W21" i="49" l="1"/>
  <c r="AE20" i="49"/>
  <c r="AG20" i="49"/>
  <c r="AP20" i="49" s="1"/>
  <c r="AF20" i="49"/>
  <c r="AO20" i="49" s="1"/>
  <c r="AE21" i="78"/>
  <c r="W22" i="78"/>
  <c r="AG21" i="78"/>
  <c r="AP21" i="78" s="1"/>
  <c r="AF21" i="78"/>
  <c r="AO21" i="78" s="1"/>
  <c r="W20" i="54"/>
  <c r="AE19" i="54"/>
  <c r="AG19" i="54"/>
  <c r="AP19" i="54" s="1"/>
  <c r="AF19" i="54"/>
  <c r="AO19" i="54" s="1"/>
  <c r="W22" i="26"/>
  <c r="AG21" i="26"/>
  <c r="AP21" i="26" s="1"/>
  <c r="AF21" i="26"/>
  <c r="AO21" i="26" s="1"/>
  <c r="AE21" i="26"/>
  <c r="W21" i="56"/>
  <c r="AE20" i="56"/>
  <c r="AG20" i="56"/>
  <c r="AP20" i="56" s="1"/>
  <c r="AF20" i="56"/>
  <c r="AO20" i="56" s="1"/>
  <c r="AG20" i="14"/>
  <c r="AP20" i="14" s="1"/>
  <c r="AF20" i="14"/>
  <c r="AO20" i="14" s="1"/>
  <c r="W21" i="14"/>
  <c r="AE20" i="14"/>
  <c r="AF21" i="61"/>
  <c r="AO21" i="61" s="1"/>
  <c r="W22" i="61"/>
  <c r="AE21" i="61"/>
  <c r="AG21" i="61"/>
  <c r="AP21" i="61" s="1"/>
  <c r="AG20" i="51"/>
  <c r="AP20" i="51" s="1"/>
  <c r="AF20" i="51"/>
  <c r="AO20" i="51" s="1"/>
  <c r="W21" i="51"/>
  <c r="AE20" i="51"/>
  <c r="AG21" i="71"/>
  <c r="AP21" i="71" s="1"/>
  <c r="AE21" i="71"/>
  <c r="W22" i="71"/>
  <c r="AF21" i="71"/>
  <c r="AO21" i="71" s="1"/>
  <c r="AG20" i="39"/>
  <c r="AP20" i="39" s="1"/>
  <c r="AF20" i="39"/>
  <c r="AO20" i="39" s="1"/>
  <c r="AE20" i="39"/>
  <c r="W21" i="39"/>
  <c r="AG20" i="42"/>
  <c r="AP20" i="42" s="1"/>
  <c r="AF20" i="42"/>
  <c r="AO20" i="42" s="1"/>
  <c r="W21" i="42"/>
  <c r="AE20" i="42"/>
  <c r="AF22" i="21"/>
  <c r="AO22" i="21" s="1"/>
  <c r="W23" i="21"/>
  <c r="AE22" i="21"/>
  <c r="AG22" i="21"/>
  <c r="AP22" i="21" s="1"/>
  <c r="AG19" i="53"/>
  <c r="AP19" i="53" s="1"/>
  <c r="AF19" i="53"/>
  <c r="AO19" i="53" s="1"/>
  <c r="W20" i="53"/>
  <c r="AE19" i="53"/>
  <c r="W22" i="83"/>
  <c r="AG21" i="83"/>
  <c r="AP21" i="83" s="1"/>
  <c r="AF21" i="83"/>
  <c r="AO21" i="83" s="1"/>
  <c r="AE21" i="83"/>
  <c r="AG21" i="11"/>
  <c r="AP21" i="11" s="1"/>
  <c r="AF21" i="11"/>
  <c r="AO21" i="11" s="1"/>
  <c r="W22" i="11"/>
  <c r="AE21" i="11"/>
  <c r="AE19" i="80"/>
  <c r="W20" i="80"/>
  <c r="AG19" i="80"/>
  <c r="AP19" i="80" s="1"/>
  <c r="AF19" i="80"/>
  <c r="AO19" i="80" s="1"/>
  <c r="AG21" i="67"/>
  <c r="AP21" i="67" s="1"/>
  <c r="AF21" i="67"/>
  <c r="AO21" i="67" s="1"/>
  <c r="W22" i="67"/>
  <c r="AE21" i="67"/>
  <c r="Z21" i="5"/>
  <c r="X21" i="5"/>
  <c r="Y21" i="5"/>
  <c r="AG21" i="52"/>
  <c r="AP21" i="52" s="1"/>
  <c r="AF21" i="52"/>
  <c r="AO21" i="52" s="1"/>
  <c r="W22" i="52"/>
  <c r="AE21" i="52"/>
  <c r="W22" i="84"/>
  <c r="AF21" i="84"/>
  <c r="AO21" i="84" s="1"/>
  <c r="AG21" i="84"/>
  <c r="AP21" i="84" s="1"/>
  <c r="AE21" i="84"/>
  <c r="Z21" i="91"/>
  <c r="Y21" i="91"/>
  <c r="X21" i="91"/>
  <c r="AH21" i="76"/>
  <c r="AQ21" i="76" s="1"/>
  <c r="AI18" i="88"/>
  <c r="AN18" i="88"/>
  <c r="AF20" i="32"/>
  <c r="AO20" i="32" s="1"/>
  <c r="AG20" i="32"/>
  <c r="AP20" i="32" s="1"/>
  <c r="W21" i="32"/>
  <c r="AE20" i="32"/>
  <c r="AF20" i="24"/>
  <c r="AO20" i="24" s="1"/>
  <c r="W21" i="24"/>
  <c r="AE20" i="24"/>
  <c r="AG20" i="24"/>
  <c r="AP20" i="24" s="1"/>
  <c r="AR20" i="72"/>
  <c r="AG21" i="92"/>
  <c r="AP21" i="92" s="1"/>
  <c r="AF21" i="92"/>
  <c r="AO21" i="92" s="1"/>
  <c r="AE21" i="92"/>
  <c r="W22" i="92"/>
  <c r="AG21" i="38"/>
  <c r="AP21" i="38" s="1"/>
  <c r="AF21" i="38"/>
  <c r="AO21" i="38" s="1"/>
  <c r="AE21" i="38"/>
  <c r="W22" i="38"/>
  <c r="AR19" i="81"/>
  <c r="AR21" i="21"/>
  <c r="AH21" i="57"/>
  <c r="AQ21" i="57" s="1"/>
  <c r="AH21" i="96"/>
  <c r="AQ21" i="96" s="1"/>
  <c r="AN19" i="85"/>
  <c r="AI19" i="85"/>
  <c r="AH20" i="81"/>
  <c r="AQ20" i="81" s="1"/>
  <c r="AH22" i="69"/>
  <c r="AQ22" i="69" s="1"/>
  <c r="Z21" i="8"/>
  <c r="Y21" i="8"/>
  <c r="X21" i="8"/>
  <c r="AI19" i="17"/>
  <c r="AN19" i="17"/>
  <c r="AI21" i="65"/>
  <c r="AN21" i="65"/>
  <c r="X22" i="27"/>
  <c r="Y22" i="27"/>
  <c r="AN19" i="6"/>
  <c r="AI19" i="6"/>
  <c r="Z21" i="13"/>
  <c r="Y21" i="13"/>
  <c r="X21" i="13"/>
  <c r="AI21" i="45"/>
  <c r="AN21" i="45"/>
  <c r="Y22" i="59"/>
  <c r="X22" i="59"/>
  <c r="Z22" i="59" s="1"/>
  <c r="AR20" i="7"/>
  <c r="AG20" i="12"/>
  <c r="AP20" i="12" s="1"/>
  <c r="AF20" i="12"/>
  <c r="AO20" i="12" s="1"/>
  <c r="W21" i="12"/>
  <c r="AE20" i="12"/>
  <c r="X21" i="79"/>
  <c r="Y21" i="79"/>
  <c r="W21" i="77"/>
  <c r="AF20" i="77"/>
  <c r="AO20" i="77" s="1"/>
  <c r="AE20" i="77"/>
  <c r="AG20" i="77"/>
  <c r="AP20" i="77" s="1"/>
  <c r="AH20" i="51"/>
  <c r="AQ20" i="51" s="1"/>
  <c r="AN21" i="62"/>
  <c r="AI21" i="62"/>
  <c r="AR21" i="33"/>
  <c r="AI20" i="23"/>
  <c r="AN20" i="23"/>
  <c r="AR19" i="49"/>
  <c r="AI21" i="15"/>
  <c r="AN21" i="15"/>
  <c r="AH20" i="42"/>
  <c r="AQ20" i="42" s="1"/>
  <c r="AH19" i="54"/>
  <c r="AQ19" i="54" s="1"/>
  <c r="AG19" i="37"/>
  <c r="AP19" i="37" s="1"/>
  <c r="AF19" i="37"/>
  <c r="AO19" i="37" s="1"/>
  <c r="AE19" i="37"/>
  <c r="W20" i="37"/>
  <c r="AH19" i="53"/>
  <c r="AQ19" i="53" s="1"/>
  <c r="AI19" i="86"/>
  <c r="AN19" i="86"/>
  <c r="AR19" i="22"/>
  <c r="Y20" i="35"/>
  <c r="X20" i="35"/>
  <c r="AI20" i="58"/>
  <c r="AN20" i="58"/>
  <c r="AR19" i="42"/>
  <c r="AH20" i="14"/>
  <c r="AQ20" i="14" s="1"/>
  <c r="AH21" i="16"/>
  <c r="AQ21" i="16" s="1"/>
  <c r="W22" i="82"/>
  <c r="AG21" i="82"/>
  <c r="AP21" i="82" s="1"/>
  <c r="AF21" i="82"/>
  <c r="AO21" i="82" s="1"/>
  <c r="AE21" i="82"/>
  <c r="AN20" i="60"/>
  <c r="AI20" i="60"/>
  <c r="Z21" i="76"/>
  <c r="Z20" i="81"/>
  <c r="AN20" i="93"/>
  <c r="AI20" i="93"/>
  <c r="Y21" i="25"/>
  <c r="Z21" i="25" s="1"/>
  <c r="X21" i="25"/>
  <c r="AI21" i="50"/>
  <c r="AN21" i="50"/>
  <c r="X20" i="17"/>
  <c r="Y20" i="17"/>
  <c r="X22" i="65"/>
  <c r="Y22" i="65"/>
  <c r="Z22" i="65" s="1"/>
  <c r="Y20" i="6"/>
  <c r="X20" i="6"/>
  <c r="AI21" i="59"/>
  <c r="AN21" i="59"/>
  <c r="AN21" i="95"/>
  <c r="AI21" i="95"/>
  <c r="Y20" i="63"/>
  <c r="Z20" i="63" s="1"/>
  <c r="X20" i="63"/>
  <c r="AH21" i="1"/>
  <c r="AQ21" i="1" s="1"/>
  <c r="AR20" i="1"/>
  <c r="AR20" i="96"/>
  <c r="AH21" i="20"/>
  <c r="AQ21" i="20" s="1"/>
  <c r="AG21" i="64"/>
  <c r="AP21" i="64" s="1"/>
  <c r="AF21" i="64"/>
  <c r="AO21" i="64" s="1"/>
  <c r="W22" i="64"/>
  <c r="AE21" i="64"/>
  <c r="AH20" i="74"/>
  <c r="AQ20" i="74" s="1"/>
  <c r="AR20" i="76"/>
  <c r="AH20" i="28"/>
  <c r="AQ20" i="28" s="1"/>
  <c r="AR18" i="80"/>
  <c r="AR18" i="53"/>
  <c r="AH21" i="2"/>
  <c r="AQ21" i="2" s="1"/>
  <c r="AN19" i="35"/>
  <c r="AI19" i="35"/>
  <c r="X21" i="58"/>
  <c r="Y21" i="58"/>
  <c r="AH22" i="10"/>
  <c r="AQ22" i="10" s="1"/>
  <c r="Z21" i="57"/>
  <c r="Z21" i="96"/>
  <c r="AG20" i="90"/>
  <c r="AP20" i="90" s="1"/>
  <c r="AE20" i="90"/>
  <c r="W21" i="90"/>
  <c r="AF20" i="90"/>
  <c r="AO20" i="90" s="1"/>
  <c r="AH21" i="7"/>
  <c r="AQ21" i="7" s="1"/>
  <c r="Z22" i="69"/>
  <c r="AI20" i="25"/>
  <c r="AN20" i="25"/>
  <c r="AH21" i="72"/>
  <c r="AQ21" i="72" s="1"/>
  <c r="AH21" i="31"/>
  <c r="AQ21" i="31" s="1"/>
  <c r="Y22" i="50"/>
  <c r="X22" i="50"/>
  <c r="AI21" i="27"/>
  <c r="AN21" i="27"/>
  <c r="AI20" i="4"/>
  <c r="AN20" i="4"/>
  <c r="AN21" i="70"/>
  <c r="AI21" i="70"/>
  <c r="AG20" i="41"/>
  <c r="AP20" i="41" s="1"/>
  <c r="AF20" i="41"/>
  <c r="AO20" i="41" s="1"/>
  <c r="W21" i="41"/>
  <c r="AE20" i="41"/>
  <c r="AH20" i="39"/>
  <c r="AQ20" i="39" s="1"/>
  <c r="Z22" i="75"/>
  <c r="Y22" i="75"/>
  <c r="X22" i="75"/>
  <c r="AG22" i="33"/>
  <c r="AP22" i="33" s="1"/>
  <c r="AF22" i="33"/>
  <c r="AO22" i="33" s="1"/>
  <c r="AE22" i="33"/>
  <c r="W23" i="33"/>
  <c r="AI21" i="75"/>
  <c r="AN21" i="75"/>
  <c r="Z22" i="15"/>
  <c r="X22" i="15"/>
  <c r="Y22" i="15"/>
  <c r="AH22" i="73"/>
  <c r="AQ22" i="73" s="1"/>
  <c r="W22" i="18"/>
  <c r="AE21" i="18"/>
  <c r="AG21" i="18"/>
  <c r="AP21" i="18" s="1"/>
  <c r="AF21" i="18"/>
  <c r="AO21" i="18" s="1"/>
  <c r="AR20" i="67"/>
  <c r="AR20" i="61"/>
  <c r="AR19" i="40"/>
  <c r="AR20" i="11"/>
  <c r="AR20" i="92"/>
  <c r="AR19" i="74"/>
  <c r="Z21" i="20"/>
  <c r="Y21" i="47"/>
  <c r="X21" i="47"/>
  <c r="AE19" i="29"/>
  <c r="W20" i="29"/>
  <c r="AG19" i="29"/>
  <c r="AP19" i="29" s="1"/>
  <c r="AF19" i="29"/>
  <c r="AO19" i="29" s="1"/>
  <c r="Z20" i="74"/>
  <c r="AH20" i="40"/>
  <c r="AQ20" i="40" s="1"/>
  <c r="AR20" i="57"/>
  <c r="Z21" i="2"/>
  <c r="AR20" i="20"/>
  <c r="AH21" i="55"/>
  <c r="AQ21" i="55" s="1"/>
  <c r="AF19" i="43"/>
  <c r="AO19" i="43" s="1"/>
  <c r="AE19" i="43"/>
  <c r="W20" i="43"/>
  <c r="AG19" i="43"/>
  <c r="AP19" i="43" s="1"/>
  <c r="AF21" i="16"/>
  <c r="AO21" i="16" s="1"/>
  <c r="W22" i="16"/>
  <c r="AE21" i="16"/>
  <c r="AG21" i="16"/>
  <c r="AP21" i="16" s="1"/>
  <c r="AE19" i="36"/>
  <c r="W20" i="36"/>
  <c r="AG19" i="36"/>
  <c r="AP19" i="36" s="1"/>
  <c r="AF19" i="36"/>
  <c r="AO19" i="36" s="1"/>
  <c r="Z21" i="60"/>
  <c r="X21" i="60"/>
  <c r="Y21" i="60"/>
  <c r="AR20" i="83"/>
  <c r="AR21" i="10"/>
  <c r="AR19" i="14"/>
  <c r="Z21" i="44"/>
  <c r="Y21" i="44"/>
  <c r="X21" i="44"/>
  <c r="AR20" i="16"/>
  <c r="X21" i="4"/>
  <c r="Y21" i="4"/>
  <c r="Y22" i="95"/>
  <c r="X22" i="95"/>
  <c r="Z22" i="95" s="1"/>
  <c r="X22" i="70"/>
  <c r="Y22" i="70"/>
  <c r="AH21" i="61"/>
  <c r="AQ21" i="61" s="1"/>
  <c r="AR20" i="71"/>
  <c r="AE20" i="68"/>
  <c r="AG20" i="68"/>
  <c r="AP20" i="68" s="1"/>
  <c r="W21" i="68"/>
  <c r="AF20" i="68"/>
  <c r="AO20" i="68" s="1"/>
  <c r="AR21" i="73"/>
  <c r="Z22" i="62"/>
  <c r="Y22" i="62"/>
  <c r="X22" i="62"/>
  <c r="Z22" i="89"/>
  <c r="Y22" i="89"/>
  <c r="X22" i="89"/>
  <c r="AG20" i="9"/>
  <c r="AP20" i="9" s="1"/>
  <c r="AF20" i="9"/>
  <c r="AO20" i="9" s="1"/>
  <c r="W21" i="9"/>
  <c r="AE20" i="9"/>
  <c r="AR20" i="84"/>
  <c r="AR20" i="55"/>
  <c r="AI19" i="66"/>
  <c r="AN19" i="66"/>
  <c r="AI21" i="89"/>
  <c r="AN21" i="89"/>
  <c r="Z21" i="30"/>
  <c r="X21" i="30"/>
  <c r="Y21" i="30"/>
  <c r="AH22" i="33"/>
  <c r="AQ22" i="33" s="1"/>
  <c r="AH20" i="22"/>
  <c r="AQ20" i="22" s="1"/>
  <c r="AH20" i="34"/>
  <c r="AQ20" i="34" s="1"/>
  <c r="AR19" i="28"/>
  <c r="AR20" i="38"/>
  <c r="AN20" i="47"/>
  <c r="AI20" i="47"/>
  <c r="Z19" i="48"/>
  <c r="X19" i="48"/>
  <c r="Y19" i="48"/>
  <c r="Z20" i="86"/>
  <c r="Y20" i="86"/>
  <c r="X20" i="86"/>
  <c r="AR18" i="54"/>
  <c r="Z20" i="28"/>
  <c r="AH21" i="38"/>
  <c r="AQ21" i="38" s="1"/>
  <c r="Z21" i="55"/>
  <c r="Z22" i="10"/>
  <c r="AR20" i="31"/>
  <c r="AR20" i="2"/>
  <c r="AH21" i="84"/>
  <c r="AQ21" i="84" s="1"/>
  <c r="Z21" i="7"/>
  <c r="AI20" i="44"/>
  <c r="AN20" i="44"/>
  <c r="Z21" i="72"/>
  <c r="Z21" i="31"/>
  <c r="Z21" i="87"/>
  <c r="Y21" i="87"/>
  <c r="X21" i="87"/>
  <c r="Z22" i="45"/>
  <c r="X22" i="45"/>
  <c r="Y22" i="45"/>
  <c r="AH21" i="11"/>
  <c r="AQ21" i="11" s="1"/>
  <c r="AH21" i="83"/>
  <c r="AQ21" i="83" s="1"/>
  <c r="AN20" i="79"/>
  <c r="AI20" i="79"/>
  <c r="Z21" i="23"/>
  <c r="Y21" i="23"/>
  <c r="X21" i="23"/>
  <c r="Z21" i="1"/>
  <c r="AR19" i="39"/>
  <c r="AE22" i="73"/>
  <c r="AG22" i="73"/>
  <c r="AP22" i="73" s="1"/>
  <c r="AF22" i="73"/>
  <c r="AO22" i="73" s="1"/>
  <c r="W23" i="73"/>
  <c r="AR21" i="69"/>
  <c r="AH20" i="49"/>
  <c r="AQ20" i="49" s="1"/>
  <c r="AR20" i="26"/>
  <c r="X19" i="88"/>
  <c r="Y19" i="88"/>
  <c r="AN19" i="63"/>
  <c r="AI19" i="63"/>
  <c r="X20" i="66"/>
  <c r="Y20" i="66"/>
  <c r="AR20" i="78"/>
  <c r="AN20" i="30"/>
  <c r="AI20" i="30"/>
  <c r="AR19" i="34"/>
  <c r="AH21" i="71"/>
  <c r="AQ21" i="71" s="1"/>
  <c r="AI20" i="5"/>
  <c r="AN20" i="5"/>
  <c r="AH20" i="56"/>
  <c r="AQ20" i="56" s="1"/>
  <c r="Z20" i="22"/>
  <c r="Z20" i="34"/>
  <c r="AH21" i="92"/>
  <c r="AQ21" i="92" s="1"/>
  <c r="AR19" i="56"/>
  <c r="AN18" i="48"/>
  <c r="AI18" i="48"/>
  <c r="W22" i="46"/>
  <c r="AF21" i="46"/>
  <c r="AO21" i="46" s="1"/>
  <c r="AG21" i="46"/>
  <c r="AP21" i="46" s="1"/>
  <c r="AE21" i="46"/>
  <c r="AH21" i="78"/>
  <c r="AQ21" i="78" s="1"/>
  <c r="Z20" i="40"/>
  <c r="AH22" i="21"/>
  <c r="AQ22" i="21" s="1"/>
  <c r="AR19" i="51"/>
  <c r="AG20" i="3"/>
  <c r="AP20" i="3" s="1"/>
  <c r="AF20" i="3"/>
  <c r="AO20" i="3" s="1"/>
  <c r="W21" i="3"/>
  <c r="AE20" i="3"/>
  <c r="AG21" i="19"/>
  <c r="AP21" i="19" s="1"/>
  <c r="AF21" i="19"/>
  <c r="AO21" i="19" s="1"/>
  <c r="W22" i="19"/>
  <c r="AE21" i="19"/>
  <c r="AN20" i="91"/>
  <c r="AI20" i="91"/>
  <c r="AG20" i="94"/>
  <c r="AP20" i="94" s="1"/>
  <c r="AF20" i="94"/>
  <c r="AO20" i="94" s="1"/>
  <c r="W21" i="94"/>
  <c r="AE20" i="94"/>
  <c r="Z20" i="85"/>
  <c r="Y20" i="85"/>
  <c r="X20" i="85"/>
  <c r="Z21" i="93"/>
  <c r="Y21" i="93"/>
  <c r="X21" i="93"/>
  <c r="AH19" i="80"/>
  <c r="AQ19" i="80" s="1"/>
  <c r="AI20" i="8"/>
  <c r="AN20" i="8"/>
  <c r="AH21" i="26"/>
  <c r="AQ21" i="26" s="1"/>
  <c r="AH21" i="67"/>
  <c r="AQ21" i="67" s="1"/>
  <c r="AI20" i="87"/>
  <c r="AN20" i="87"/>
  <c r="AI20" i="13"/>
  <c r="AN20" i="13"/>
  <c r="AG20" i="63" l="1"/>
  <c r="AP20" i="63" s="1"/>
  <c r="AF20" i="63"/>
  <c r="AO20" i="63" s="1"/>
  <c r="W21" i="63"/>
  <c r="AE20" i="63"/>
  <c r="AG22" i="95"/>
  <c r="AP22" i="95" s="1"/>
  <c r="AF22" i="95"/>
  <c r="AO22" i="95" s="1"/>
  <c r="AE22" i="95"/>
  <c r="W23" i="95"/>
  <c r="W23" i="65"/>
  <c r="AE22" i="65"/>
  <c r="AG22" i="65"/>
  <c r="AP22" i="65" s="1"/>
  <c r="AF22" i="65"/>
  <c r="AO22" i="65" s="1"/>
  <c r="AG21" i="25"/>
  <c r="AP21" i="25" s="1"/>
  <c r="AF21" i="25"/>
  <c r="AO21" i="25" s="1"/>
  <c r="AE21" i="25"/>
  <c r="W22" i="25"/>
  <c r="AF22" i="59"/>
  <c r="AO22" i="59" s="1"/>
  <c r="AE22" i="59"/>
  <c r="W23" i="59"/>
  <c r="AG22" i="59"/>
  <c r="AP22" i="59" s="1"/>
  <c r="AG21" i="87"/>
  <c r="AP21" i="87" s="1"/>
  <c r="AF21" i="87"/>
  <c r="AO21" i="87" s="1"/>
  <c r="AE21" i="87"/>
  <c r="W22" i="87"/>
  <c r="AF22" i="89"/>
  <c r="AO22" i="89" s="1"/>
  <c r="AE22" i="89"/>
  <c r="W23" i="89"/>
  <c r="AG22" i="89"/>
  <c r="AP22" i="89" s="1"/>
  <c r="AG21" i="60"/>
  <c r="AP21" i="60" s="1"/>
  <c r="W22" i="60"/>
  <c r="AF21" i="60"/>
  <c r="AO21" i="60" s="1"/>
  <c r="AE21" i="60"/>
  <c r="X20" i="43"/>
  <c r="Y20" i="43"/>
  <c r="AG22" i="15"/>
  <c r="AP22" i="15" s="1"/>
  <c r="AF22" i="15"/>
  <c r="AO22" i="15" s="1"/>
  <c r="W23" i="15"/>
  <c r="AE22" i="15"/>
  <c r="AH20" i="35"/>
  <c r="AQ20" i="35" s="1"/>
  <c r="AR19" i="86"/>
  <c r="Z21" i="39"/>
  <c r="X21" i="39"/>
  <c r="Y21" i="39"/>
  <c r="Y22" i="78"/>
  <c r="X22" i="78"/>
  <c r="AR20" i="87"/>
  <c r="AH20" i="85"/>
  <c r="AQ20" i="85" s="1"/>
  <c r="W21" i="34"/>
  <c r="AG20" i="34"/>
  <c r="AP20" i="34" s="1"/>
  <c r="AF20" i="34"/>
  <c r="AO20" i="34" s="1"/>
  <c r="AE20" i="34"/>
  <c r="AH21" i="23"/>
  <c r="AQ21" i="23" s="1"/>
  <c r="W22" i="31"/>
  <c r="AG21" i="31"/>
  <c r="AP21" i="31" s="1"/>
  <c r="AF21" i="31"/>
  <c r="AO21" i="31" s="1"/>
  <c r="AE21" i="31"/>
  <c r="AH20" i="86"/>
  <c r="AQ20" i="86" s="1"/>
  <c r="AR20" i="47"/>
  <c r="AR19" i="66"/>
  <c r="X21" i="9"/>
  <c r="Y21" i="9"/>
  <c r="AH22" i="62"/>
  <c r="AQ22" i="62" s="1"/>
  <c r="Z21" i="68"/>
  <c r="Y21" i="68"/>
  <c r="X21" i="68"/>
  <c r="AH21" i="44"/>
  <c r="AQ21" i="44" s="1"/>
  <c r="AI21" i="16"/>
  <c r="AN21" i="16"/>
  <c r="AI19" i="43"/>
  <c r="AN19" i="43"/>
  <c r="W22" i="2"/>
  <c r="AE21" i="2"/>
  <c r="AG21" i="2"/>
  <c r="AP21" i="2" s="1"/>
  <c r="AF21" i="2"/>
  <c r="AO21" i="2" s="1"/>
  <c r="X20" i="29"/>
  <c r="Y20" i="29"/>
  <c r="Y21" i="90"/>
  <c r="X21" i="90"/>
  <c r="AH22" i="65"/>
  <c r="AQ22" i="65" s="1"/>
  <c r="AR21" i="50"/>
  <c r="W21" i="81"/>
  <c r="AG20" i="81"/>
  <c r="AP20" i="81" s="1"/>
  <c r="AF20" i="81"/>
  <c r="AO20" i="81" s="1"/>
  <c r="AE20" i="81"/>
  <c r="Y21" i="77"/>
  <c r="X21" i="77"/>
  <c r="AR19" i="6"/>
  <c r="AR21" i="65"/>
  <c r="AN20" i="32"/>
  <c r="AI20" i="32"/>
  <c r="AR18" i="88"/>
  <c r="AH21" i="91"/>
  <c r="AQ21" i="91" s="1"/>
  <c r="AN21" i="11"/>
  <c r="AI21" i="11"/>
  <c r="AN20" i="39"/>
  <c r="AI20" i="39"/>
  <c r="AI21" i="61"/>
  <c r="AN21" i="61"/>
  <c r="AI19" i="54"/>
  <c r="AN19" i="54"/>
  <c r="AI21" i="78"/>
  <c r="AN21" i="78"/>
  <c r="W22" i="93"/>
  <c r="AG21" i="93"/>
  <c r="AP21" i="93" s="1"/>
  <c r="AF21" i="93"/>
  <c r="AO21" i="93" s="1"/>
  <c r="AE21" i="93"/>
  <c r="Y21" i="41"/>
  <c r="X21" i="41"/>
  <c r="AR20" i="4"/>
  <c r="AG21" i="57"/>
  <c r="AP21" i="57" s="1"/>
  <c r="AF21" i="57"/>
  <c r="AO21" i="57" s="1"/>
  <c r="AE21" i="57"/>
  <c r="W22" i="57"/>
  <c r="AR19" i="35"/>
  <c r="AI19" i="80"/>
  <c r="AN19" i="80"/>
  <c r="AN20" i="42"/>
  <c r="AI20" i="42"/>
  <c r="AG20" i="22"/>
  <c r="AP20" i="22" s="1"/>
  <c r="AF20" i="22"/>
  <c r="AO20" i="22" s="1"/>
  <c r="W21" i="22"/>
  <c r="AE20" i="22"/>
  <c r="AH22" i="45"/>
  <c r="AQ22" i="45" s="1"/>
  <c r="W22" i="72"/>
  <c r="AG21" i="72"/>
  <c r="AP21" i="72" s="1"/>
  <c r="AF21" i="72"/>
  <c r="AO21" i="72" s="1"/>
  <c r="AE21" i="72"/>
  <c r="AH21" i="30"/>
  <c r="AQ21" i="30" s="1"/>
  <c r="X22" i="16"/>
  <c r="Y22" i="16"/>
  <c r="AI19" i="29"/>
  <c r="AN19" i="29"/>
  <c r="AR21" i="75"/>
  <c r="AH22" i="75"/>
  <c r="AQ22" i="75" s="1"/>
  <c r="AR21" i="27"/>
  <c r="AR20" i="25"/>
  <c r="AI21" i="64"/>
  <c r="AN21" i="64"/>
  <c r="AH20" i="63"/>
  <c r="AQ20" i="63" s="1"/>
  <c r="AR21" i="59"/>
  <c r="AH21" i="25"/>
  <c r="AQ21" i="25" s="1"/>
  <c r="AE21" i="76"/>
  <c r="W22" i="76"/>
  <c r="AG21" i="76"/>
  <c r="AP21" i="76" s="1"/>
  <c r="AF21" i="76"/>
  <c r="AO21" i="76" s="1"/>
  <c r="Z20" i="35"/>
  <c r="AR20" i="23"/>
  <c r="AR19" i="85"/>
  <c r="Y22" i="84"/>
  <c r="Z22" i="84" s="1"/>
  <c r="X22" i="84"/>
  <c r="AH21" i="5"/>
  <c r="AQ21" i="5" s="1"/>
  <c r="Y22" i="11"/>
  <c r="X22" i="11"/>
  <c r="Z22" i="11" s="1"/>
  <c r="X21" i="42"/>
  <c r="Y21" i="42"/>
  <c r="AN20" i="51"/>
  <c r="AI20" i="51"/>
  <c r="Z22" i="61"/>
  <c r="Y22" i="61"/>
  <c r="X22" i="61"/>
  <c r="Z20" i="54"/>
  <c r="X20" i="54"/>
  <c r="Y20" i="54"/>
  <c r="Z22" i="19"/>
  <c r="Y22" i="19"/>
  <c r="X22" i="19"/>
  <c r="AR20" i="5"/>
  <c r="AG21" i="1"/>
  <c r="AP21" i="1" s="1"/>
  <c r="AF21" i="1"/>
  <c r="AO21" i="1" s="1"/>
  <c r="W22" i="1"/>
  <c r="AE21" i="1"/>
  <c r="W20" i="48"/>
  <c r="AG19" i="48"/>
  <c r="AP19" i="48" s="1"/>
  <c r="AF19" i="48"/>
  <c r="AO19" i="48" s="1"/>
  <c r="AE19" i="48"/>
  <c r="AI20" i="9"/>
  <c r="AN20" i="9"/>
  <c r="AG21" i="20"/>
  <c r="AP21" i="20" s="1"/>
  <c r="AF21" i="20"/>
  <c r="AO21" i="20" s="1"/>
  <c r="W22" i="20"/>
  <c r="AE21" i="20"/>
  <c r="W21" i="85"/>
  <c r="AG20" i="85"/>
  <c r="AP20" i="85" s="1"/>
  <c r="AF20" i="85"/>
  <c r="AO20" i="85" s="1"/>
  <c r="AE20" i="85"/>
  <c r="AR20" i="91"/>
  <c r="AN20" i="3"/>
  <c r="AI20" i="3"/>
  <c r="X22" i="46"/>
  <c r="Z22" i="46" s="1"/>
  <c r="Y22" i="46"/>
  <c r="AH19" i="88"/>
  <c r="AQ19" i="88" s="1"/>
  <c r="AN22" i="73"/>
  <c r="AI22" i="73"/>
  <c r="AG21" i="23"/>
  <c r="AP21" i="23" s="1"/>
  <c r="AF21" i="23"/>
  <c r="AO21" i="23" s="1"/>
  <c r="W22" i="23"/>
  <c r="AE21" i="23"/>
  <c r="AF22" i="45"/>
  <c r="AO22" i="45" s="1"/>
  <c r="AE22" i="45"/>
  <c r="W23" i="45"/>
  <c r="AG22" i="45"/>
  <c r="AP22" i="45" s="1"/>
  <c r="W23" i="10"/>
  <c r="AE22" i="10"/>
  <c r="AG22" i="10"/>
  <c r="AP22" i="10" s="1"/>
  <c r="AF22" i="10"/>
  <c r="AO22" i="10" s="1"/>
  <c r="AE20" i="86"/>
  <c r="W21" i="86"/>
  <c r="AF20" i="86"/>
  <c r="AO20" i="86" s="1"/>
  <c r="AG20" i="86"/>
  <c r="AP20" i="86" s="1"/>
  <c r="W22" i="30"/>
  <c r="AG21" i="30"/>
  <c r="AP21" i="30" s="1"/>
  <c r="AF21" i="30"/>
  <c r="AO21" i="30" s="1"/>
  <c r="AE21" i="30"/>
  <c r="AG22" i="62"/>
  <c r="AP22" i="62" s="1"/>
  <c r="AF22" i="62"/>
  <c r="AO22" i="62" s="1"/>
  <c r="W23" i="62"/>
  <c r="AE22" i="62"/>
  <c r="AI20" i="68"/>
  <c r="AN20" i="68"/>
  <c r="AH22" i="70"/>
  <c r="AQ22" i="70" s="1"/>
  <c r="AH21" i="4"/>
  <c r="AQ21" i="4" s="1"/>
  <c r="AG21" i="44"/>
  <c r="AP21" i="44" s="1"/>
  <c r="AF21" i="44"/>
  <c r="AO21" i="44" s="1"/>
  <c r="AE21" i="44"/>
  <c r="W22" i="44"/>
  <c r="AG20" i="74"/>
  <c r="AP20" i="74" s="1"/>
  <c r="AF20" i="74"/>
  <c r="AO20" i="74" s="1"/>
  <c r="AE20" i="74"/>
  <c r="W21" i="74"/>
  <c r="AH21" i="47"/>
  <c r="AQ21" i="47" s="1"/>
  <c r="AI21" i="18"/>
  <c r="AN21" i="18"/>
  <c r="AR21" i="70"/>
  <c r="AH22" i="50"/>
  <c r="AQ22" i="50" s="1"/>
  <c r="AF22" i="69"/>
  <c r="AO22" i="69" s="1"/>
  <c r="W23" i="69"/>
  <c r="AE22" i="69"/>
  <c r="AG22" i="69"/>
  <c r="AP22" i="69" s="1"/>
  <c r="AN20" i="90"/>
  <c r="AI20" i="90"/>
  <c r="Z22" i="64"/>
  <c r="Y22" i="64"/>
  <c r="X22" i="64"/>
  <c r="AH20" i="6"/>
  <c r="AQ20" i="6" s="1"/>
  <c r="AR20" i="60"/>
  <c r="Y22" i="82"/>
  <c r="X22" i="82"/>
  <c r="Z22" i="82" s="1"/>
  <c r="AH21" i="79"/>
  <c r="AQ21" i="79" s="1"/>
  <c r="AR21" i="45"/>
  <c r="AR19" i="17"/>
  <c r="X22" i="92"/>
  <c r="Y22" i="92"/>
  <c r="X21" i="32"/>
  <c r="Y21" i="32"/>
  <c r="W22" i="91"/>
  <c r="AG21" i="91"/>
  <c r="AP21" i="91" s="1"/>
  <c r="AF21" i="91"/>
  <c r="AO21" i="91" s="1"/>
  <c r="AE21" i="91"/>
  <c r="AN21" i="52"/>
  <c r="AI21" i="52"/>
  <c r="AF21" i="5"/>
  <c r="AO21" i="5" s="1"/>
  <c r="W22" i="5"/>
  <c r="AE21" i="5"/>
  <c r="AG21" i="5"/>
  <c r="AP21" i="5" s="1"/>
  <c r="Z22" i="83"/>
  <c r="X22" i="83"/>
  <c r="Y22" i="83"/>
  <c r="AI22" i="21"/>
  <c r="AN22" i="21"/>
  <c r="X21" i="51"/>
  <c r="Y21" i="51"/>
  <c r="AR20" i="8"/>
  <c r="AH21" i="93"/>
  <c r="AQ21" i="93" s="1"/>
  <c r="AN20" i="94"/>
  <c r="AI20" i="94"/>
  <c r="X21" i="3"/>
  <c r="Y21" i="3"/>
  <c r="AR18" i="48"/>
  <c r="AH20" i="66"/>
  <c r="AQ20" i="66" s="1"/>
  <c r="Z19" i="88"/>
  <c r="AR20" i="79"/>
  <c r="AH21" i="87"/>
  <c r="AQ21" i="87" s="1"/>
  <c r="AR20" i="44"/>
  <c r="W22" i="55"/>
  <c r="AG21" i="55"/>
  <c r="AP21" i="55" s="1"/>
  <c r="AF21" i="55"/>
  <c r="AO21" i="55" s="1"/>
  <c r="AE21" i="55"/>
  <c r="W21" i="28"/>
  <c r="AG20" i="28"/>
  <c r="AP20" i="28" s="1"/>
  <c r="AF20" i="28"/>
  <c r="AO20" i="28" s="1"/>
  <c r="AE20" i="28"/>
  <c r="AH22" i="89"/>
  <c r="AQ22" i="89" s="1"/>
  <c r="Z22" i="70"/>
  <c r="Z21" i="4"/>
  <c r="X20" i="36"/>
  <c r="Z20" i="36" s="1"/>
  <c r="Y20" i="36"/>
  <c r="X22" i="18"/>
  <c r="Y22" i="18"/>
  <c r="X23" i="33"/>
  <c r="Z23" i="33" s="1"/>
  <c r="Y23" i="33"/>
  <c r="AE22" i="75"/>
  <c r="W23" i="75"/>
  <c r="AG22" i="75"/>
  <c r="AP22" i="75" s="1"/>
  <c r="AF22" i="75"/>
  <c r="AO22" i="75" s="1"/>
  <c r="AH21" i="58"/>
  <c r="AQ21" i="58" s="1"/>
  <c r="AH20" i="17"/>
  <c r="AQ20" i="17" s="1"/>
  <c r="Y20" i="37"/>
  <c r="Z20" i="37" s="1"/>
  <c r="X20" i="37"/>
  <c r="AR21" i="15"/>
  <c r="AI20" i="77"/>
  <c r="AN20" i="77"/>
  <c r="Z21" i="79"/>
  <c r="AH21" i="13"/>
  <c r="AQ21" i="13" s="1"/>
  <c r="AH22" i="27"/>
  <c r="AQ22" i="27" s="1"/>
  <c r="AH21" i="8"/>
  <c r="AQ21" i="8" s="1"/>
  <c r="Y22" i="38"/>
  <c r="X22" i="38"/>
  <c r="Z22" i="38" s="1"/>
  <c r="AN21" i="92"/>
  <c r="AI21" i="92"/>
  <c r="AI20" i="24"/>
  <c r="AN20" i="24"/>
  <c r="AI21" i="84"/>
  <c r="AN21" i="84"/>
  <c r="X22" i="52"/>
  <c r="Y22" i="52"/>
  <c r="AN21" i="67"/>
  <c r="AI21" i="67"/>
  <c r="AI19" i="53"/>
  <c r="AN19" i="53"/>
  <c r="X23" i="21"/>
  <c r="Y23" i="21"/>
  <c r="AN20" i="14"/>
  <c r="AI20" i="14"/>
  <c r="AN20" i="56"/>
  <c r="AI20" i="56"/>
  <c r="Z22" i="26"/>
  <c r="Y22" i="26"/>
  <c r="X22" i="26"/>
  <c r="AI20" i="49"/>
  <c r="AN20" i="49"/>
  <c r="AR19" i="63"/>
  <c r="X21" i="12"/>
  <c r="Y21" i="12"/>
  <c r="AF21" i="13"/>
  <c r="AO21" i="13" s="1"/>
  <c r="W22" i="13"/>
  <c r="AE21" i="13"/>
  <c r="AG21" i="13"/>
  <c r="AP21" i="13" s="1"/>
  <c r="AF21" i="8"/>
  <c r="AO21" i="8" s="1"/>
  <c r="W22" i="8"/>
  <c r="AE21" i="8"/>
  <c r="AG21" i="8"/>
  <c r="AP21" i="8" s="1"/>
  <c r="AN21" i="71"/>
  <c r="AI21" i="71"/>
  <c r="AI21" i="26"/>
  <c r="AN21" i="26"/>
  <c r="AR20" i="13"/>
  <c r="Z21" i="94"/>
  <c r="Y21" i="94"/>
  <c r="X21" i="94"/>
  <c r="AN21" i="19"/>
  <c r="AI21" i="19"/>
  <c r="AE20" i="40"/>
  <c r="W21" i="40"/>
  <c r="AG20" i="40"/>
  <c r="AP20" i="40" s="1"/>
  <c r="AF20" i="40"/>
  <c r="AO20" i="40" s="1"/>
  <c r="AI21" i="46"/>
  <c r="AN21" i="46"/>
  <c r="AR20" i="30"/>
  <c r="Z20" i="66"/>
  <c r="Z23" i="73"/>
  <c r="Y23" i="73"/>
  <c r="X23" i="73"/>
  <c r="AG21" i="7"/>
  <c r="AP21" i="7" s="1"/>
  <c r="AF21" i="7"/>
  <c r="AO21" i="7" s="1"/>
  <c r="W22" i="7"/>
  <c r="AE21" i="7"/>
  <c r="AH19" i="48"/>
  <c r="AQ19" i="48" s="1"/>
  <c r="AR21" i="89"/>
  <c r="AH22" i="95"/>
  <c r="AQ22" i="95" s="1"/>
  <c r="AH21" i="60"/>
  <c r="AQ21" i="60" s="1"/>
  <c r="AI19" i="36"/>
  <c r="AN19" i="36"/>
  <c r="Z21" i="47"/>
  <c r="AH22" i="15"/>
  <c r="AQ22" i="15" s="1"/>
  <c r="AN22" i="33"/>
  <c r="AI22" i="33"/>
  <c r="AN20" i="41"/>
  <c r="AI20" i="41"/>
  <c r="Z22" i="50"/>
  <c r="W22" i="96"/>
  <c r="AF21" i="96"/>
  <c r="AO21" i="96" s="1"/>
  <c r="AE21" i="96"/>
  <c r="AG21" i="96"/>
  <c r="AP21" i="96" s="1"/>
  <c r="Z21" i="58"/>
  <c r="AR21" i="95"/>
  <c r="Z20" i="6"/>
  <c r="Z20" i="17"/>
  <c r="AR20" i="93"/>
  <c r="AI21" i="82"/>
  <c r="AN21" i="82"/>
  <c r="AR20" i="58"/>
  <c r="AN19" i="37"/>
  <c r="AI19" i="37"/>
  <c r="AR21" i="62"/>
  <c r="AI20" i="12"/>
  <c r="AN20" i="12"/>
  <c r="AH22" i="59"/>
  <c r="AQ22" i="59" s="1"/>
  <c r="Z22" i="27"/>
  <c r="AN21" i="38"/>
  <c r="AI21" i="38"/>
  <c r="Y21" i="24"/>
  <c r="X21" i="24"/>
  <c r="Z21" i="24" s="1"/>
  <c r="X22" i="67"/>
  <c r="Y22" i="67"/>
  <c r="Y20" i="80"/>
  <c r="X20" i="80"/>
  <c r="Z20" i="80" s="1"/>
  <c r="AI21" i="83"/>
  <c r="AN21" i="83"/>
  <c r="Y20" i="53"/>
  <c r="X20" i="53"/>
  <c r="Z22" i="71"/>
  <c r="X22" i="71"/>
  <c r="Y22" i="71"/>
  <c r="X21" i="14"/>
  <c r="Y21" i="14"/>
  <c r="Z21" i="56"/>
  <c r="Y21" i="56"/>
  <c r="X21" i="56"/>
  <c r="X21" i="49"/>
  <c r="Y21" i="49"/>
  <c r="AF21" i="24" l="1"/>
  <c r="AO21" i="24" s="1"/>
  <c r="W22" i="24"/>
  <c r="AE21" i="24"/>
  <c r="AG21" i="24"/>
  <c r="AP21" i="24" s="1"/>
  <c r="AE22" i="84"/>
  <c r="AF22" i="84"/>
  <c r="AO22" i="84" s="1"/>
  <c r="AG22" i="84"/>
  <c r="AP22" i="84" s="1"/>
  <c r="W23" i="84"/>
  <c r="AE22" i="46"/>
  <c r="AG22" i="46"/>
  <c r="AP22" i="46" s="1"/>
  <c r="AF22" i="46"/>
  <c r="AO22" i="46" s="1"/>
  <c r="W23" i="46"/>
  <c r="AG22" i="11"/>
  <c r="AP22" i="11" s="1"/>
  <c r="AF22" i="11"/>
  <c r="AO22" i="11" s="1"/>
  <c r="W23" i="11"/>
  <c r="AE22" i="11"/>
  <c r="W24" i="33"/>
  <c r="AG23" i="33"/>
  <c r="AP23" i="33" s="1"/>
  <c r="AF23" i="33"/>
  <c r="AO23" i="33" s="1"/>
  <c r="AE23" i="33"/>
  <c r="AG20" i="80"/>
  <c r="AP20" i="80" s="1"/>
  <c r="AF20" i="80"/>
  <c r="AO20" i="80" s="1"/>
  <c r="AE20" i="80"/>
  <c r="W21" i="80"/>
  <c r="W23" i="38"/>
  <c r="AG22" i="38"/>
  <c r="AP22" i="38" s="1"/>
  <c r="AF22" i="38"/>
  <c r="AO22" i="38" s="1"/>
  <c r="AE22" i="38"/>
  <c r="W21" i="37"/>
  <c r="AG20" i="37"/>
  <c r="AP20" i="37" s="1"/>
  <c r="AF20" i="37"/>
  <c r="AO20" i="37" s="1"/>
  <c r="AE20" i="37"/>
  <c r="AG20" i="36"/>
  <c r="AP20" i="36" s="1"/>
  <c r="AF20" i="36"/>
  <c r="AO20" i="36" s="1"/>
  <c r="AE20" i="36"/>
  <c r="W21" i="36"/>
  <c r="AF22" i="82"/>
  <c r="AO22" i="82" s="1"/>
  <c r="AE22" i="82"/>
  <c r="AG22" i="82"/>
  <c r="AP22" i="82" s="1"/>
  <c r="W23" i="82"/>
  <c r="AH20" i="53"/>
  <c r="AQ20" i="53" s="1"/>
  <c r="AR20" i="41"/>
  <c r="AG21" i="47"/>
  <c r="AP21" i="47" s="1"/>
  <c r="W22" i="47"/>
  <c r="AF21" i="47"/>
  <c r="AO21" i="47" s="1"/>
  <c r="AE21" i="47"/>
  <c r="X22" i="7"/>
  <c r="Y22" i="7"/>
  <c r="Z22" i="7" s="1"/>
  <c r="AF20" i="66"/>
  <c r="AO20" i="66" s="1"/>
  <c r="W21" i="66"/>
  <c r="AE20" i="66"/>
  <c r="AG20" i="66"/>
  <c r="AP20" i="66" s="1"/>
  <c r="AH21" i="94"/>
  <c r="AQ21" i="94" s="1"/>
  <c r="AR21" i="26"/>
  <c r="AH21" i="12"/>
  <c r="AQ21" i="12" s="1"/>
  <c r="AH22" i="26"/>
  <c r="AQ22" i="26" s="1"/>
  <c r="AR21" i="67"/>
  <c r="AR21" i="84"/>
  <c r="Y21" i="28"/>
  <c r="X21" i="28"/>
  <c r="Z21" i="28" s="1"/>
  <c r="AH22" i="92"/>
  <c r="AQ22" i="92" s="1"/>
  <c r="AH22" i="64"/>
  <c r="AQ22" i="64" s="1"/>
  <c r="AN22" i="69"/>
  <c r="AI22" i="69"/>
  <c r="AN22" i="62"/>
  <c r="AI22" i="62"/>
  <c r="Y21" i="86"/>
  <c r="X21" i="86"/>
  <c r="X22" i="23"/>
  <c r="Y22" i="23"/>
  <c r="Z22" i="23" s="1"/>
  <c r="AR20" i="51"/>
  <c r="AH22" i="16"/>
  <c r="AQ22" i="16" s="1"/>
  <c r="AR21" i="11"/>
  <c r="AI20" i="81"/>
  <c r="AN20" i="81"/>
  <c r="X22" i="2"/>
  <c r="Y22" i="2"/>
  <c r="AE21" i="68"/>
  <c r="AG21" i="68"/>
  <c r="AP21" i="68" s="1"/>
  <c r="AF21" i="68"/>
  <c r="AO21" i="68" s="1"/>
  <c r="W22" i="68"/>
  <c r="Y23" i="15"/>
  <c r="X23" i="15"/>
  <c r="AN21" i="60"/>
  <c r="AI21" i="60"/>
  <c r="X23" i="89"/>
  <c r="Y23" i="89"/>
  <c r="AH21" i="14"/>
  <c r="AQ21" i="14" s="1"/>
  <c r="AG20" i="17"/>
  <c r="AP20" i="17" s="1"/>
  <c r="AF20" i="17"/>
  <c r="AO20" i="17" s="1"/>
  <c r="W21" i="17"/>
  <c r="AE20" i="17"/>
  <c r="AI21" i="96"/>
  <c r="AN21" i="96"/>
  <c r="AR21" i="71"/>
  <c r="Z21" i="12"/>
  <c r="AR20" i="77"/>
  <c r="AG21" i="4"/>
  <c r="AP21" i="4" s="1"/>
  <c r="AF21" i="4"/>
  <c r="AO21" i="4" s="1"/>
  <c r="W22" i="4"/>
  <c r="AE21" i="4"/>
  <c r="AN21" i="55"/>
  <c r="AI21" i="55"/>
  <c r="AH22" i="83"/>
  <c r="AQ22" i="83" s="1"/>
  <c r="AR21" i="52"/>
  <c r="Y22" i="91"/>
  <c r="X22" i="91"/>
  <c r="Z22" i="92"/>
  <c r="Z23" i="69"/>
  <c r="Y23" i="69"/>
  <c r="X23" i="69"/>
  <c r="Y23" i="62"/>
  <c r="Z23" i="62" s="1"/>
  <c r="X23" i="62"/>
  <c r="AN20" i="86"/>
  <c r="AI20" i="86"/>
  <c r="AR20" i="3"/>
  <c r="AH20" i="54"/>
  <c r="AQ20" i="54" s="1"/>
  <c r="Z22" i="16"/>
  <c r="AI21" i="72"/>
  <c r="AN21" i="72"/>
  <c r="AR19" i="54"/>
  <c r="AH20" i="29"/>
  <c r="AQ20" i="29" s="1"/>
  <c r="X22" i="31"/>
  <c r="Y22" i="31"/>
  <c r="Z22" i="31" s="1"/>
  <c r="AI22" i="89"/>
  <c r="AN22" i="89"/>
  <c r="Z22" i="25"/>
  <c r="Y22" i="25"/>
  <c r="X22" i="25"/>
  <c r="AI22" i="65"/>
  <c r="AN22" i="65"/>
  <c r="Y21" i="40"/>
  <c r="X21" i="40"/>
  <c r="W22" i="94"/>
  <c r="AF21" i="94"/>
  <c r="AO21" i="94" s="1"/>
  <c r="AG21" i="94"/>
  <c r="AP21" i="94" s="1"/>
  <c r="AE21" i="94"/>
  <c r="AI21" i="13"/>
  <c r="AN21" i="13"/>
  <c r="AF22" i="26"/>
  <c r="AO22" i="26" s="1"/>
  <c r="AE22" i="26"/>
  <c r="W23" i="26"/>
  <c r="AG22" i="26"/>
  <c r="AP22" i="26" s="1"/>
  <c r="AH23" i="21"/>
  <c r="AQ23" i="21" s="1"/>
  <c r="AQ25" i="21" s="1"/>
  <c r="AX22" i="21"/>
  <c r="S22" i="21" s="1"/>
  <c r="AC22" i="21" s="1"/>
  <c r="AB23" i="21" s="1"/>
  <c r="AZ3" i="21"/>
  <c r="AR20" i="24"/>
  <c r="Y23" i="75"/>
  <c r="X23" i="75"/>
  <c r="AH22" i="18"/>
  <c r="AQ22" i="18" s="1"/>
  <c r="AG22" i="70"/>
  <c r="AP22" i="70" s="1"/>
  <c r="AF22" i="70"/>
  <c r="AO22" i="70" s="1"/>
  <c r="W23" i="70"/>
  <c r="AE22" i="70"/>
  <c r="AI20" i="28"/>
  <c r="AN20" i="28"/>
  <c r="AG19" i="88"/>
  <c r="AP19" i="88" s="1"/>
  <c r="W20" i="88"/>
  <c r="AF19" i="88"/>
  <c r="AO19" i="88" s="1"/>
  <c r="AE19" i="88"/>
  <c r="AH21" i="3"/>
  <c r="AQ21" i="3" s="1"/>
  <c r="AH21" i="51"/>
  <c r="AQ21" i="51" s="1"/>
  <c r="AF22" i="83"/>
  <c r="AO22" i="83" s="1"/>
  <c r="AE22" i="83"/>
  <c r="W23" i="83"/>
  <c r="AG22" i="83"/>
  <c r="AP22" i="83" s="1"/>
  <c r="AG22" i="64"/>
  <c r="AP22" i="64" s="1"/>
  <c r="AF22" i="64"/>
  <c r="AO22" i="64" s="1"/>
  <c r="W23" i="64"/>
  <c r="AE22" i="64"/>
  <c r="AR21" i="18"/>
  <c r="Y22" i="44"/>
  <c r="X22" i="44"/>
  <c r="Z22" i="44" s="1"/>
  <c r="Y22" i="30"/>
  <c r="X22" i="30"/>
  <c r="X23" i="45"/>
  <c r="Y23" i="45"/>
  <c r="Y20" i="48"/>
  <c r="X20" i="48"/>
  <c r="W21" i="54"/>
  <c r="AE20" i="54"/>
  <c r="AG20" i="54"/>
  <c r="AP20" i="54" s="1"/>
  <c r="AF20" i="54"/>
  <c r="AO20" i="54" s="1"/>
  <c r="AR20" i="42"/>
  <c r="Y22" i="57"/>
  <c r="X22" i="57"/>
  <c r="Z22" i="57" s="1"/>
  <c r="AH21" i="41"/>
  <c r="AQ21" i="41" s="1"/>
  <c r="Z20" i="29"/>
  <c r="AR19" i="43"/>
  <c r="Y21" i="34"/>
  <c r="X21" i="34"/>
  <c r="AH21" i="39"/>
  <c r="AQ21" i="39" s="1"/>
  <c r="Z22" i="60"/>
  <c r="X22" i="60"/>
  <c r="Y22" i="60"/>
  <c r="AN21" i="25"/>
  <c r="AI21" i="25"/>
  <c r="Y23" i="65"/>
  <c r="Z23" i="65" s="1"/>
  <c r="X23" i="65"/>
  <c r="AN20" i="63"/>
  <c r="AI20" i="63"/>
  <c r="W22" i="56"/>
  <c r="AE21" i="56"/>
  <c r="AG21" i="56"/>
  <c r="AP21" i="56" s="1"/>
  <c r="AF21" i="56"/>
  <c r="AO21" i="56" s="1"/>
  <c r="AR19" i="37"/>
  <c r="AH21" i="49"/>
  <c r="AQ21" i="49" s="1"/>
  <c r="Z21" i="14"/>
  <c r="Z20" i="53"/>
  <c r="AR21" i="38"/>
  <c r="AR20" i="12"/>
  <c r="AG20" i="6"/>
  <c r="AP20" i="6" s="1"/>
  <c r="AF20" i="6"/>
  <c r="AO20" i="6" s="1"/>
  <c r="W21" i="6"/>
  <c r="AE20" i="6"/>
  <c r="AR22" i="33"/>
  <c r="AR19" i="36"/>
  <c r="AH21" i="56"/>
  <c r="AQ21" i="56" s="1"/>
  <c r="AH22" i="67"/>
  <c r="AQ22" i="67" s="1"/>
  <c r="AH23" i="73"/>
  <c r="AQ23" i="73" s="1"/>
  <c r="AI20" i="40"/>
  <c r="AN20" i="40"/>
  <c r="X22" i="13"/>
  <c r="Y22" i="13"/>
  <c r="AR20" i="56"/>
  <c r="Z23" i="21"/>
  <c r="AH22" i="52"/>
  <c r="AQ22" i="52" s="1"/>
  <c r="AR21" i="92"/>
  <c r="AI22" i="75"/>
  <c r="AN22" i="75"/>
  <c r="Z22" i="18"/>
  <c r="Z21" i="3"/>
  <c r="Z21" i="51"/>
  <c r="AI21" i="91"/>
  <c r="AN21" i="91"/>
  <c r="AH21" i="32"/>
  <c r="AQ21" i="32" s="1"/>
  <c r="AR20" i="90"/>
  <c r="Y21" i="74"/>
  <c r="X21" i="74"/>
  <c r="AN21" i="44"/>
  <c r="AI21" i="44"/>
  <c r="AI22" i="45"/>
  <c r="AN22" i="45"/>
  <c r="AR22" i="73"/>
  <c r="X21" i="85"/>
  <c r="Y21" i="85"/>
  <c r="Z21" i="85" s="1"/>
  <c r="AR20" i="9"/>
  <c r="AI21" i="1"/>
  <c r="AN21" i="1"/>
  <c r="AH22" i="19"/>
  <c r="AQ22" i="19" s="1"/>
  <c r="AH22" i="61"/>
  <c r="AQ22" i="61" s="1"/>
  <c r="AH21" i="42"/>
  <c r="AQ21" i="42" s="1"/>
  <c r="X22" i="76"/>
  <c r="Y22" i="76"/>
  <c r="AR21" i="64"/>
  <c r="AN21" i="57"/>
  <c r="AI21" i="57"/>
  <c r="X22" i="93"/>
  <c r="Y22" i="93"/>
  <c r="AR21" i="61"/>
  <c r="AR20" i="32"/>
  <c r="AH21" i="77"/>
  <c r="AQ21" i="77" s="1"/>
  <c r="AH21" i="90"/>
  <c r="AQ21" i="90" s="1"/>
  <c r="AI21" i="31"/>
  <c r="AN21" i="31"/>
  <c r="W22" i="39"/>
  <c r="AG21" i="39"/>
  <c r="AP21" i="39" s="1"/>
  <c r="AF21" i="39"/>
  <c r="AO21" i="39" s="1"/>
  <c r="AE21" i="39"/>
  <c r="Y23" i="59"/>
  <c r="Z23" i="59" s="1"/>
  <c r="X23" i="59"/>
  <c r="Z23" i="95"/>
  <c r="X23" i="95"/>
  <c r="Y23" i="95"/>
  <c r="X21" i="63"/>
  <c r="Y21" i="63"/>
  <c r="Z21" i="49"/>
  <c r="AH22" i="71"/>
  <c r="AQ22" i="71" s="1"/>
  <c r="AR21" i="83"/>
  <c r="Z22" i="67"/>
  <c r="AE22" i="27"/>
  <c r="W23" i="27"/>
  <c r="AG22" i="27"/>
  <c r="AP22" i="27" s="1"/>
  <c r="AF22" i="27"/>
  <c r="AO22" i="27" s="1"/>
  <c r="AR21" i="82"/>
  <c r="X22" i="96"/>
  <c r="Y22" i="96"/>
  <c r="Z22" i="96" s="1"/>
  <c r="AR21" i="46"/>
  <c r="AR21" i="19"/>
  <c r="AI21" i="8"/>
  <c r="AN21" i="8"/>
  <c r="Z22" i="52"/>
  <c r="AH20" i="37"/>
  <c r="AQ20" i="37" s="1"/>
  <c r="X22" i="55"/>
  <c r="Y22" i="55"/>
  <c r="Z22" i="55" s="1"/>
  <c r="AR20" i="94"/>
  <c r="AI21" i="5"/>
  <c r="AN21" i="5"/>
  <c r="Z21" i="32"/>
  <c r="AN20" i="74"/>
  <c r="AI20" i="74"/>
  <c r="AI21" i="30"/>
  <c r="AN21" i="30"/>
  <c r="AI22" i="10"/>
  <c r="AN22" i="10"/>
  <c r="AI21" i="20"/>
  <c r="AN21" i="20"/>
  <c r="AI19" i="48"/>
  <c r="AN19" i="48"/>
  <c r="Y22" i="1"/>
  <c r="X22" i="1"/>
  <c r="Z22" i="1" s="1"/>
  <c r="Z21" i="42"/>
  <c r="AH22" i="84"/>
  <c r="AQ22" i="84" s="1"/>
  <c r="AI21" i="76"/>
  <c r="AN21" i="76"/>
  <c r="AR19" i="29"/>
  <c r="Y22" i="72"/>
  <c r="X22" i="72"/>
  <c r="Z22" i="72" s="1"/>
  <c r="AN20" i="22"/>
  <c r="AI20" i="22"/>
  <c r="Z21" i="41"/>
  <c r="AR20" i="39"/>
  <c r="Y21" i="81"/>
  <c r="X21" i="81"/>
  <c r="AR21" i="16"/>
  <c r="AH21" i="68"/>
  <c r="AQ21" i="68" s="1"/>
  <c r="AH21" i="9"/>
  <c r="AQ21" i="9" s="1"/>
  <c r="AI20" i="34"/>
  <c r="AN20" i="34"/>
  <c r="AH22" i="78"/>
  <c r="AQ22" i="78" s="1"/>
  <c r="AH20" i="43"/>
  <c r="AQ20" i="43" s="1"/>
  <c r="X22" i="87"/>
  <c r="Y22" i="87"/>
  <c r="Z22" i="87" s="1"/>
  <c r="AI22" i="59"/>
  <c r="AN22" i="59"/>
  <c r="AG22" i="71"/>
  <c r="AP22" i="71" s="1"/>
  <c r="AE22" i="71"/>
  <c r="W23" i="71"/>
  <c r="AF22" i="71"/>
  <c r="AO22" i="71" s="1"/>
  <c r="AH20" i="80"/>
  <c r="AQ20" i="80" s="1"/>
  <c r="AH21" i="24"/>
  <c r="AQ21" i="24" s="1"/>
  <c r="W22" i="58"/>
  <c r="AE21" i="58"/>
  <c r="AG21" i="58"/>
  <c r="AP21" i="58" s="1"/>
  <c r="AF21" i="58"/>
  <c r="AO21" i="58" s="1"/>
  <c r="AF22" i="50"/>
  <c r="AO22" i="50" s="1"/>
  <c r="W23" i="50"/>
  <c r="AE22" i="50"/>
  <c r="AG22" i="50"/>
  <c r="AP22" i="50" s="1"/>
  <c r="AI21" i="7"/>
  <c r="AN21" i="7"/>
  <c r="AG23" i="73"/>
  <c r="AP23" i="73" s="1"/>
  <c r="AF23" i="73"/>
  <c r="AO23" i="73" s="1"/>
  <c r="W24" i="73"/>
  <c r="AE23" i="73"/>
  <c r="Y22" i="8"/>
  <c r="X22" i="8"/>
  <c r="Z22" i="8" s="1"/>
  <c r="AR20" i="49"/>
  <c r="AR20" i="14"/>
  <c r="AR19" i="53"/>
  <c r="AH22" i="38"/>
  <c r="AQ22" i="38" s="1"/>
  <c r="W22" i="79"/>
  <c r="AF21" i="79"/>
  <c r="AO21" i="79" s="1"/>
  <c r="AE21" i="79"/>
  <c r="AG21" i="79"/>
  <c r="AP21" i="79" s="1"/>
  <c r="AH23" i="33"/>
  <c r="AQ23" i="33" s="1"/>
  <c r="AH20" i="36"/>
  <c r="AQ20" i="36" s="1"/>
  <c r="AR22" i="21"/>
  <c r="Z22" i="5"/>
  <c r="Y22" i="5"/>
  <c r="X22" i="5"/>
  <c r="AH22" i="82"/>
  <c r="AQ22" i="82" s="1"/>
  <c r="AR20" i="68"/>
  <c r="X23" i="10"/>
  <c r="Y23" i="10"/>
  <c r="Z23" i="10" s="1"/>
  <c r="AI21" i="23"/>
  <c r="AN21" i="23"/>
  <c r="AH22" i="46"/>
  <c r="AQ22" i="46" s="1"/>
  <c r="AI20" i="85"/>
  <c r="AN20" i="85"/>
  <c r="X22" i="20"/>
  <c r="Y22" i="20"/>
  <c r="Z22" i="20" s="1"/>
  <c r="AG22" i="19"/>
  <c r="AP22" i="19" s="1"/>
  <c r="AF22" i="19"/>
  <c r="AO22" i="19" s="1"/>
  <c r="W23" i="19"/>
  <c r="AE22" i="19"/>
  <c r="AF22" i="61"/>
  <c r="AO22" i="61" s="1"/>
  <c r="W23" i="61"/>
  <c r="AE22" i="61"/>
  <c r="AG22" i="61"/>
  <c r="AP22" i="61" s="1"/>
  <c r="AH22" i="11"/>
  <c r="AQ22" i="11" s="1"/>
  <c r="W21" i="35"/>
  <c r="AG20" i="35"/>
  <c r="AP20" i="35" s="1"/>
  <c r="AF20" i="35"/>
  <c r="AO20" i="35" s="1"/>
  <c r="AE20" i="35"/>
  <c r="Y21" i="22"/>
  <c r="X21" i="22"/>
  <c r="AR19" i="80"/>
  <c r="AI21" i="93"/>
  <c r="AN21" i="93"/>
  <c r="AR21" i="78"/>
  <c r="Z21" i="77"/>
  <c r="Z21" i="90"/>
  <c r="AI21" i="2"/>
  <c r="AN21" i="2"/>
  <c r="Z21" i="9"/>
  <c r="Z22" i="78"/>
  <c r="AI22" i="15"/>
  <c r="AN22" i="15"/>
  <c r="Z20" i="43"/>
  <c r="AN21" i="87"/>
  <c r="AI21" i="87"/>
  <c r="AN22" i="95"/>
  <c r="AI22" i="95"/>
  <c r="W23" i="72" l="1"/>
  <c r="AG22" i="72"/>
  <c r="AP22" i="72" s="1"/>
  <c r="AF22" i="72"/>
  <c r="AO22" i="72" s="1"/>
  <c r="AE22" i="72"/>
  <c r="AF23" i="59"/>
  <c r="AO23" i="59" s="1"/>
  <c r="AO25" i="59" s="1"/>
  <c r="AE23" i="59"/>
  <c r="AG23" i="59"/>
  <c r="AP23" i="59" s="1"/>
  <c r="AP25" i="59" s="1"/>
  <c r="AE21" i="85"/>
  <c r="W22" i="85"/>
  <c r="AG21" i="85"/>
  <c r="AP21" i="85" s="1"/>
  <c r="AF21" i="85"/>
  <c r="AO21" i="85" s="1"/>
  <c r="AE23" i="65"/>
  <c r="AG23" i="65"/>
  <c r="AP23" i="65" s="1"/>
  <c r="AP25" i="65" s="1"/>
  <c r="AF23" i="65"/>
  <c r="AO23" i="65" s="1"/>
  <c r="AO25" i="65" s="1"/>
  <c r="AG22" i="57"/>
  <c r="AP22" i="57" s="1"/>
  <c r="AF22" i="57"/>
  <c r="AO22" i="57" s="1"/>
  <c r="AE22" i="57"/>
  <c r="W23" i="57"/>
  <c r="AF21" i="28"/>
  <c r="AO21" i="28" s="1"/>
  <c r="AE21" i="28"/>
  <c r="W22" i="28"/>
  <c r="AG21" i="28"/>
  <c r="AP21" i="28" s="1"/>
  <c r="AG22" i="7"/>
  <c r="AP22" i="7" s="1"/>
  <c r="AF22" i="7"/>
  <c r="AO22" i="7" s="1"/>
  <c r="W23" i="7"/>
  <c r="AE22" i="7"/>
  <c r="AG22" i="1"/>
  <c r="AP22" i="1" s="1"/>
  <c r="AF22" i="1"/>
  <c r="AO22" i="1" s="1"/>
  <c r="W23" i="1"/>
  <c r="AE22" i="1"/>
  <c r="AE22" i="96"/>
  <c r="AG22" i="96"/>
  <c r="AP22" i="96" s="1"/>
  <c r="W23" i="96"/>
  <c r="AF22" i="96"/>
  <c r="AO22" i="96" s="1"/>
  <c r="W23" i="44"/>
  <c r="AG22" i="44"/>
  <c r="AP22" i="44" s="1"/>
  <c r="AF22" i="44"/>
  <c r="AO22" i="44" s="1"/>
  <c r="AE22" i="44"/>
  <c r="AF22" i="31"/>
  <c r="AO22" i="31" s="1"/>
  <c r="AE22" i="31"/>
  <c r="W23" i="31"/>
  <c r="AG22" i="31"/>
  <c r="AP22" i="31" s="1"/>
  <c r="AG23" i="62"/>
  <c r="AP23" i="62" s="1"/>
  <c r="AP25" i="62" s="1"/>
  <c r="AF23" i="62"/>
  <c r="AO23" i="62" s="1"/>
  <c r="AO25" i="62" s="1"/>
  <c r="AE23" i="62"/>
  <c r="AG22" i="23"/>
  <c r="AP22" i="23" s="1"/>
  <c r="AF22" i="23"/>
  <c r="AO22" i="23" s="1"/>
  <c r="W23" i="23"/>
  <c r="AE22" i="23"/>
  <c r="AG22" i="20"/>
  <c r="AP22" i="20" s="1"/>
  <c r="AF22" i="20"/>
  <c r="AO22" i="20" s="1"/>
  <c r="W23" i="20"/>
  <c r="AE22" i="20"/>
  <c r="W23" i="87"/>
  <c r="AG22" i="87"/>
  <c r="AP22" i="87" s="1"/>
  <c r="AF22" i="87"/>
  <c r="AO22" i="87" s="1"/>
  <c r="AE22" i="87"/>
  <c r="AE23" i="10"/>
  <c r="AG23" i="10"/>
  <c r="AP23" i="10" s="1"/>
  <c r="AP25" i="10" s="1"/>
  <c r="AF23" i="10"/>
  <c r="AO23" i="10" s="1"/>
  <c r="AO25" i="10" s="1"/>
  <c r="AF22" i="8"/>
  <c r="AO22" i="8" s="1"/>
  <c r="W23" i="8"/>
  <c r="AE22" i="8"/>
  <c r="AG22" i="8"/>
  <c r="AP22" i="8" s="1"/>
  <c r="AF22" i="55"/>
  <c r="AO22" i="55" s="1"/>
  <c r="AE22" i="55"/>
  <c r="W23" i="55"/>
  <c r="AG22" i="55"/>
  <c r="AP22" i="55" s="1"/>
  <c r="AG22" i="78"/>
  <c r="AP22" i="78" s="1"/>
  <c r="AF22" i="78"/>
  <c r="AO22" i="78" s="1"/>
  <c r="AE22" i="78"/>
  <c r="W23" i="78"/>
  <c r="AH21" i="22"/>
  <c r="AQ21" i="22" s="1"/>
  <c r="AF23" i="21"/>
  <c r="AO23" i="21" s="1"/>
  <c r="AO25" i="21" s="1"/>
  <c r="AE23" i="21"/>
  <c r="AG23" i="21"/>
  <c r="AP23" i="21" s="1"/>
  <c r="AP25" i="21" s="1"/>
  <c r="AG22" i="60"/>
  <c r="AP22" i="60" s="1"/>
  <c r="AF22" i="60"/>
  <c r="AO22" i="60" s="1"/>
  <c r="AE22" i="60"/>
  <c r="W23" i="60"/>
  <c r="AH21" i="34"/>
  <c r="AQ21" i="34" s="1"/>
  <c r="AI20" i="54"/>
  <c r="AN20" i="54"/>
  <c r="AH23" i="45"/>
  <c r="AQ23" i="45" s="1"/>
  <c r="AN19" i="88"/>
  <c r="AI19" i="88"/>
  <c r="AN22" i="70"/>
  <c r="AI22" i="70"/>
  <c r="AH23" i="75"/>
  <c r="AQ23" i="75" s="1"/>
  <c r="AR22" i="65"/>
  <c r="AF22" i="16"/>
  <c r="AO22" i="16" s="1"/>
  <c r="W23" i="16"/>
  <c r="AE22" i="16"/>
  <c r="AG22" i="16"/>
  <c r="AP22" i="16" s="1"/>
  <c r="AF23" i="69"/>
  <c r="AO23" i="69" s="1"/>
  <c r="AO25" i="69" s="1"/>
  <c r="AE23" i="69"/>
  <c r="AG23" i="69"/>
  <c r="AP23" i="69" s="1"/>
  <c r="AP25" i="69" s="1"/>
  <c r="AR21" i="55"/>
  <c r="AR21" i="96"/>
  <c r="AH23" i="15"/>
  <c r="AQ23" i="15" s="1"/>
  <c r="AQ25" i="15" s="1"/>
  <c r="AZ3" i="15"/>
  <c r="AI21" i="68"/>
  <c r="AN21" i="68"/>
  <c r="AR22" i="62"/>
  <c r="Y22" i="47"/>
  <c r="X22" i="47"/>
  <c r="Z23" i="82"/>
  <c r="Y23" i="82"/>
  <c r="X23" i="82"/>
  <c r="X21" i="36"/>
  <c r="Y21" i="36"/>
  <c r="AN22" i="11"/>
  <c r="AI22" i="11"/>
  <c r="AR21" i="87"/>
  <c r="AG21" i="9"/>
  <c r="AP21" i="9" s="1"/>
  <c r="AF21" i="9"/>
  <c r="AO21" i="9" s="1"/>
  <c r="W22" i="9"/>
  <c r="AE21" i="9"/>
  <c r="Y21" i="35"/>
  <c r="X21" i="35"/>
  <c r="AH22" i="20"/>
  <c r="AQ22" i="20" s="1"/>
  <c r="AH23" i="10"/>
  <c r="AQ23" i="10" s="1"/>
  <c r="AQ25" i="10" s="1"/>
  <c r="AZ3" i="10"/>
  <c r="X23" i="71"/>
  <c r="Z23" i="71" s="1"/>
  <c r="Y23" i="71"/>
  <c r="AH22" i="87"/>
  <c r="AQ22" i="87" s="1"/>
  <c r="W22" i="32"/>
  <c r="AE21" i="32"/>
  <c r="AG21" i="32"/>
  <c r="AP21" i="32" s="1"/>
  <c r="AF21" i="32"/>
  <c r="AO21" i="32" s="1"/>
  <c r="AH22" i="55"/>
  <c r="AQ22" i="55" s="1"/>
  <c r="AG22" i="67"/>
  <c r="AP22" i="67" s="1"/>
  <c r="AF22" i="67"/>
  <c r="AO22" i="67" s="1"/>
  <c r="W23" i="67"/>
  <c r="AE22" i="67"/>
  <c r="AH23" i="59"/>
  <c r="AQ23" i="59" s="1"/>
  <c r="AQ25" i="59" s="1"/>
  <c r="AX22" i="59"/>
  <c r="S22" i="59" s="1"/>
  <c r="AC22" i="59" s="1"/>
  <c r="AB23" i="59" s="1"/>
  <c r="AZ3" i="59"/>
  <c r="AH21" i="85"/>
  <c r="AQ21" i="85" s="1"/>
  <c r="AR21" i="44"/>
  <c r="AR22" i="75"/>
  <c r="AR20" i="40"/>
  <c r="AI21" i="56"/>
  <c r="AN21" i="56"/>
  <c r="X21" i="54"/>
  <c r="Y21" i="54"/>
  <c r="Z23" i="45"/>
  <c r="X23" i="70"/>
  <c r="Y23" i="70"/>
  <c r="Z23" i="70" s="1"/>
  <c r="Z23" i="75"/>
  <c r="Z22" i="94"/>
  <c r="X22" i="94"/>
  <c r="Y22" i="94"/>
  <c r="AH22" i="25"/>
  <c r="AQ22" i="25" s="1"/>
  <c r="AH22" i="31"/>
  <c r="AQ22" i="31" s="1"/>
  <c r="AH23" i="62"/>
  <c r="AQ23" i="62" s="1"/>
  <c r="AQ25" i="62" s="1"/>
  <c r="AZ3" i="62"/>
  <c r="W23" i="92"/>
  <c r="AG22" i="92"/>
  <c r="AP22" i="92" s="1"/>
  <c r="AF22" i="92"/>
  <c r="AO22" i="92" s="1"/>
  <c r="AE22" i="92"/>
  <c r="AI20" i="17"/>
  <c r="AN20" i="17"/>
  <c r="AH22" i="23"/>
  <c r="AQ22" i="23" s="1"/>
  <c r="AH22" i="7"/>
  <c r="AQ22" i="7" s="1"/>
  <c r="AN20" i="36"/>
  <c r="AI20" i="36"/>
  <c r="Y23" i="38"/>
  <c r="Z23" i="38" s="1"/>
  <c r="X23" i="38"/>
  <c r="AI23" i="33"/>
  <c r="AN23" i="33"/>
  <c r="Y23" i="11"/>
  <c r="X23" i="11"/>
  <c r="AN22" i="84"/>
  <c r="AI22" i="84"/>
  <c r="AF22" i="5"/>
  <c r="AO22" i="5" s="1"/>
  <c r="W23" i="5"/>
  <c r="AE22" i="5"/>
  <c r="AG22" i="5"/>
  <c r="AP22" i="5" s="1"/>
  <c r="AI22" i="27"/>
  <c r="AN22" i="27"/>
  <c r="AF23" i="95"/>
  <c r="AO23" i="95" s="1"/>
  <c r="W24" i="95"/>
  <c r="AG23" i="95"/>
  <c r="AP23" i="95" s="1"/>
  <c r="AE23" i="95"/>
  <c r="AR22" i="45"/>
  <c r="Z21" i="22"/>
  <c r="AN22" i="19"/>
  <c r="AI22" i="19"/>
  <c r="AI21" i="79"/>
  <c r="AN21" i="79"/>
  <c r="AN23" i="73"/>
  <c r="AI23" i="73"/>
  <c r="AR21" i="7"/>
  <c r="AN22" i="71"/>
  <c r="AI22" i="71"/>
  <c r="AR20" i="34"/>
  <c r="W22" i="41"/>
  <c r="AG21" i="41"/>
  <c r="AP21" i="41" s="1"/>
  <c r="AF21" i="41"/>
  <c r="AO21" i="41" s="1"/>
  <c r="AE21" i="41"/>
  <c r="AR22" i="10"/>
  <c r="AG22" i="52"/>
  <c r="AP22" i="52" s="1"/>
  <c r="AF22" i="52"/>
  <c r="AO22" i="52" s="1"/>
  <c r="W23" i="52"/>
  <c r="AE22" i="52"/>
  <c r="AH21" i="63"/>
  <c r="AQ21" i="63" s="1"/>
  <c r="Z22" i="39"/>
  <c r="X22" i="39"/>
  <c r="Y22" i="39"/>
  <c r="AH22" i="93"/>
  <c r="AQ22" i="93" s="1"/>
  <c r="AR21" i="91"/>
  <c r="Y22" i="56"/>
  <c r="X22" i="56"/>
  <c r="AR21" i="25"/>
  <c r="Z21" i="34"/>
  <c r="AH20" i="48"/>
  <c r="AQ20" i="48" s="1"/>
  <c r="AH22" i="30"/>
  <c r="AQ22" i="30" s="1"/>
  <c r="X20" i="88"/>
  <c r="Y20" i="88"/>
  <c r="Z20" i="88" s="1"/>
  <c r="AR21" i="13"/>
  <c r="AH21" i="40"/>
  <c r="AQ21" i="40" s="1"/>
  <c r="AH22" i="91"/>
  <c r="AQ22" i="91" s="1"/>
  <c r="AI21" i="4"/>
  <c r="AN21" i="4"/>
  <c r="AG21" i="12"/>
  <c r="AP21" i="12" s="1"/>
  <c r="AF21" i="12"/>
  <c r="AO21" i="12" s="1"/>
  <c r="W22" i="12"/>
  <c r="AE21" i="12"/>
  <c r="X21" i="17"/>
  <c r="Z21" i="17" s="1"/>
  <c r="Y21" i="17"/>
  <c r="AH23" i="89"/>
  <c r="AQ23" i="89" s="1"/>
  <c r="Z23" i="15"/>
  <c r="AH22" i="2"/>
  <c r="AQ22" i="2" s="1"/>
  <c r="AR22" i="69"/>
  <c r="Z21" i="37"/>
  <c r="Y21" i="37"/>
  <c r="X21" i="37"/>
  <c r="AI22" i="46"/>
  <c r="AN22" i="46"/>
  <c r="W22" i="49"/>
  <c r="AE21" i="49"/>
  <c r="AG21" i="49"/>
  <c r="AP21" i="49" s="1"/>
  <c r="AF21" i="49"/>
  <c r="AO21" i="49" s="1"/>
  <c r="AH21" i="81"/>
  <c r="AQ21" i="81" s="1"/>
  <c r="AR20" i="22"/>
  <c r="AR21" i="5"/>
  <c r="Z21" i="63"/>
  <c r="Z22" i="93"/>
  <c r="AH22" i="76"/>
  <c r="AQ22" i="76" s="1"/>
  <c r="AR21" i="1"/>
  <c r="AH21" i="74"/>
  <c r="AQ21" i="74" s="1"/>
  <c r="AG21" i="51"/>
  <c r="AP21" i="51" s="1"/>
  <c r="AF21" i="51"/>
  <c r="AO21" i="51" s="1"/>
  <c r="W22" i="51"/>
  <c r="AE21" i="51"/>
  <c r="AN20" i="6"/>
  <c r="AI20" i="6"/>
  <c r="AR20" i="63"/>
  <c r="X23" i="83"/>
  <c r="Z23" i="83" s="1"/>
  <c r="Y23" i="83"/>
  <c r="Z23" i="26"/>
  <c r="X23" i="26"/>
  <c r="Y23" i="26"/>
  <c r="AI21" i="94"/>
  <c r="AN21" i="94"/>
  <c r="W23" i="25"/>
  <c r="AG22" i="25"/>
  <c r="AP22" i="25" s="1"/>
  <c r="AF22" i="25"/>
  <c r="AO22" i="25" s="1"/>
  <c r="AE22" i="25"/>
  <c r="X22" i="4"/>
  <c r="Y22" i="4"/>
  <c r="Z23" i="89"/>
  <c r="X22" i="68"/>
  <c r="Y22" i="68"/>
  <c r="Z22" i="2"/>
  <c r="AH21" i="86"/>
  <c r="AQ21" i="86" s="1"/>
  <c r="AI20" i="66"/>
  <c r="AN20" i="66"/>
  <c r="AI22" i="82"/>
  <c r="AN22" i="82"/>
  <c r="AI22" i="38"/>
  <c r="AN22" i="38"/>
  <c r="Z21" i="80"/>
  <c r="Y21" i="80"/>
  <c r="X21" i="80"/>
  <c r="X23" i="84"/>
  <c r="Y23" i="84"/>
  <c r="AI21" i="24"/>
  <c r="AN21" i="24"/>
  <c r="Y23" i="61"/>
  <c r="X23" i="61"/>
  <c r="AH22" i="1"/>
  <c r="AQ22" i="1" s="1"/>
  <c r="AG21" i="14"/>
  <c r="AP21" i="14" s="1"/>
  <c r="AF21" i="14"/>
  <c r="AO21" i="14" s="1"/>
  <c r="W22" i="14"/>
  <c r="AE21" i="14"/>
  <c r="AG20" i="43"/>
  <c r="AP20" i="43" s="1"/>
  <c r="AF20" i="43"/>
  <c r="AO20" i="43" s="1"/>
  <c r="AE20" i="43"/>
  <c r="W21" i="43"/>
  <c r="Y24" i="73"/>
  <c r="X24" i="73"/>
  <c r="Z24" i="73" s="1"/>
  <c r="AI21" i="58"/>
  <c r="AN21" i="58"/>
  <c r="W22" i="90"/>
  <c r="AF21" i="90"/>
  <c r="AO21" i="90" s="1"/>
  <c r="AE21" i="90"/>
  <c r="AG21" i="90"/>
  <c r="AP21" i="90" s="1"/>
  <c r="AI22" i="50"/>
  <c r="AN22" i="50"/>
  <c r="Y22" i="58"/>
  <c r="X22" i="58"/>
  <c r="Z22" i="58" s="1"/>
  <c r="AR19" i="48"/>
  <c r="AR21" i="30"/>
  <c r="AR21" i="8"/>
  <c r="AH22" i="96"/>
  <c r="AQ22" i="96" s="1"/>
  <c r="AI21" i="39"/>
  <c r="AN21" i="39"/>
  <c r="AR21" i="31"/>
  <c r="AR21" i="57"/>
  <c r="Z22" i="76"/>
  <c r="AG21" i="3"/>
  <c r="AP21" i="3" s="1"/>
  <c r="AF21" i="3"/>
  <c r="AO21" i="3" s="1"/>
  <c r="W22" i="3"/>
  <c r="AE21" i="3"/>
  <c r="AH22" i="13"/>
  <c r="AQ22" i="13" s="1"/>
  <c r="Z21" i="6"/>
  <c r="Y21" i="6"/>
  <c r="X21" i="6"/>
  <c r="Z20" i="48"/>
  <c r="Z22" i="30"/>
  <c r="AI22" i="64"/>
  <c r="AN22" i="64"/>
  <c r="Z21" i="40"/>
  <c r="AH23" i="69"/>
  <c r="AQ23" i="69" s="1"/>
  <c r="AQ25" i="69" s="1"/>
  <c r="AZ3" i="69"/>
  <c r="Z22" i="91"/>
  <c r="AR21" i="60"/>
  <c r="X21" i="66"/>
  <c r="Y21" i="66"/>
  <c r="AN21" i="47"/>
  <c r="AI21" i="47"/>
  <c r="AI20" i="37"/>
  <c r="AN20" i="37"/>
  <c r="AN20" i="80"/>
  <c r="AI20" i="80"/>
  <c r="Z23" i="46"/>
  <c r="X23" i="46"/>
  <c r="Y23" i="46"/>
  <c r="X22" i="24"/>
  <c r="Y22" i="24"/>
  <c r="AR21" i="20"/>
  <c r="AR21" i="2"/>
  <c r="AR21" i="93"/>
  <c r="AI20" i="35"/>
  <c r="AN20" i="35"/>
  <c r="Y23" i="19"/>
  <c r="X23" i="19"/>
  <c r="AR20" i="85"/>
  <c r="AH22" i="5"/>
  <c r="AQ22" i="5" s="1"/>
  <c r="AR22" i="95"/>
  <c r="AR22" i="15"/>
  <c r="AE21" i="77"/>
  <c r="AG21" i="77"/>
  <c r="AP21" i="77" s="1"/>
  <c r="AF21" i="77"/>
  <c r="AO21" i="77" s="1"/>
  <c r="W22" i="77"/>
  <c r="AI22" i="61"/>
  <c r="AN22" i="61"/>
  <c r="AR21" i="23"/>
  <c r="Z22" i="79"/>
  <c r="Y22" i="79"/>
  <c r="X22" i="79"/>
  <c r="AH22" i="8"/>
  <c r="AQ22" i="8" s="1"/>
  <c r="X23" i="50"/>
  <c r="Y23" i="50"/>
  <c r="AR22" i="59"/>
  <c r="Z21" i="81"/>
  <c r="AH22" i="72"/>
  <c r="AQ22" i="72" s="1"/>
  <c r="AR21" i="76"/>
  <c r="W22" i="42"/>
  <c r="AE21" i="42"/>
  <c r="AG21" i="42"/>
  <c r="AP21" i="42" s="1"/>
  <c r="AF21" i="42"/>
  <c r="AO21" i="42" s="1"/>
  <c r="AR20" i="74"/>
  <c r="X23" i="27"/>
  <c r="Z23" i="27" s="1"/>
  <c r="Y23" i="27"/>
  <c r="AH23" i="95"/>
  <c r="AQ23" i="95" s="1"/>
  <c r="Z21" i="74"/>
  <c r="W23" i="18"/>
  <c r="AE22" i="18"/>
  <c r="AG22" i="18"/>
  <c r="AP22" i="18" s="1"/>
  <c r="AF22" i="18"/>
  <c r="AO22" i="18" s="1"/>
  <c r="Z22" i="13"/>
  <c r="AG20" i="53"/>
  <c r="AP20" i="53" s="1"/>
  <c r="AF20" i="53"/>
  <c r="AO20" i="53" s="1"/>
  <c r="W21" i="53"/>
  <c r="AE20" i="53"/>
  <c r="AH23" i="65"/>
  <c r="AQ23" i="65" s="1"/>
  <c r="AQ25" i="65" s="1"/>
  <c r="AZ3" i="65"/>
  <c r="AH22" i="60"/>
  <c r="AQ22" i="60" s="1"/>
  <c r="AG20" i="29"/>
  <c r="AP20" i="29" s="1"/>
  <c r="AF20" i="29"/>
  <c r="AO20" i="29" s="1"/>
  <c r="AE20" i="29"/>
  <c r="W21" i="29"/>
  <c r="AH22" i="57"/>
  <c r="AQ22" i="57" s="1"/>
  <c r="AH22" i="44"/>
  <c r="AQ22" i="44" s="1"/>
  <c r="X23" i="64"/>
  <c r="Y23" i="64"/>
  <c r="AI22" i="83"/>
  <c r="AN22" i="83"/>
  <c r="AR20" i="28"/>
  <c r="AX23" i="21"/>
  <c r="S23" i="21" s="1"/>
  <c r="AC23" i="21" s="1"/>
  <c r="AJ23" i="21" s="1"/>
  <c r="AS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N22" i="26"/>
  <c r="AI22" i="26"/>
  <c r="AR22" i="89"/>
  <c r="AR21" i="72"/>
  <c r="AR20" i="86"/>
  <c r="AR20" i="81"/>
  <c r="Z21" i="86"/>
  <c r="AH21" i="28"/>
  <c r="AQ21" i="28" s="1"/>
  <c r="Y24" i="33"/>
  <c r="X24" i="33"/>
  <c r="AF23" i="38" l="1"/>
  <c r="AO23" i="38" s="1"/>
  <c r="AE23" i="38"/>
  <c r="W24" i="38"/>
  <c r="AG23" i="38"/>
  <c r="AP23" i="38" s="1"/>
  <c r="AG23" i="70"/>
  <c r="AP23" i="70" s="1"/>
  <c r="AP25" i="70" s="1"/>
  <c r="AF23" i="70"/>
  <c r="AO23" i="70" s="1"/>
  <c r="AO25" i="70" s="1"/>
  <c r="AE23" i="70"/>
  <c r="AF20" i="88"/>
  <c r="AO20" i="88" s="1"/>
  <c r="W21" i="88"/>
  <c r="AG20" i="88"/>
  <c r="AP20" i="88" s="1"/>
  <c r="AE20" i="88"/>
  <c r="AG23" i="71"/>
  <c r="AP23" i="71" s="1"/>
  <c r="AP25" i="71" s="1"/>
  <c r="AE23" i="71"/>
  <c r="AF23" i="71"/>
  <c r="AO23" i="71" s="1"/>
  <c r="AO25" i="71" s="1"/>
  <c r="W25" i="73"/>
  <c r="AF24" i="73"/>
  <c r="AO24" i="73" s="1"/>
  <c r="AE24" i="73"/>
  <c r="AG24" i="73"/>
  <c r="AP24" i="73" s="1"/>
  <c r="AG23" i="27"/>
  <c r="AP23" i="27" s="1"/>
  <c r="AF23" i="27"/>
  <c r="AO23" i="27" s="1"/>
  <c r="AE23" i="27"/>
  <c r="W24" i="27"/>
  <c r="AF23" i="83"/>
  <c r="AO23" i="83" s="1"/>
  <c r="AE23" i="83"/>
  <c r="W24" i="83"/>
  <c r="AG23" i="83"/>
  <c r="AP23" i="83" s="1"/>
  <c r="AG21" i="17"/>
  <c r="AP21" i="17" s="1"/>
  <c r="AF21" i="17"/>
  <c r="AO21" i="17" s="1"/>
  <c r="W22" i="17"/>
  <c r="AE21" i="17"/>
  <c r="W23" i="58"/>
  <c r="AE22" i="58"/>
  <c r="AG22" i="58"/>
  <c r="AP22" i="58" s="1"/>
  <c r="AF22" i="58"/>
  <c r="AO22" i="58" s="1"/>
  <c r="AJ17" i="21"/>
  <c r="AK17" i="21"/>
  <c r="AT17" i="21" s="1"/>
  <c r="Z21" i="29"/>
  <c r="X21" i="29"/>
  <c r="Y21" i="29"/>
  <c r="AH23" i="50"/>
  <c r="AQ23" i="50" s="1"/>
  <c r="AQ25" i="50" s="1"/>
  <c r="AZ3" i="50"/>
  <c r="AH23" i="19"/>
  <c r="AQ23" i="19" s="1"/>
  <c r="AQ25" i="19" s="1"/>
  <c r="AZ3" i="19"/>
  <c r="AF22" i="91"/>
  <c r="AO22" i="91" s="1"/>
  <c r="AE22" i="91"/>
  <c r="W23" i="91"/>
  <c r="AG22" i="91"/>
  <c r="AP22" i="91" s="1"/>
  <c r="AR21" i="39"/>
  <c r="AH22" i="56"/>
  <c r="AQ22" i="56" s="1"/>
  <c r="AE22" i="39"/>
  <c r="W23" i="39"/>
  <c r="AG22" i="39"/>
  <c r="AP22" i="39" s="1"/>
  <c r="AF22" i="39"/>
  <c r="AO22" i="39" s="1"/>
  <c r="AR21" i="68"/>
  <c r="AI22" i="16"/>
  <c r="AN22" i="16"/>
  <c r="Y23" i="78"/>
  <c r="X23" i="78"/>
  <c r="AJ10" i="21"/>
  <c r="AK10" i="21"/>
  <c r="AT10" i="21" s="1"/>
  <c r="AF22" i="13"/>
  <c r="AO22" i="13" s="1"/>
  <c r="W23" i="13"/>
  <c r="AE22" i="13"/>
  <c r="AG22" i="13"/>
  <c r="AP22" i="13" s="1"/>
  <c r="Z23" i="50"/>
  <c r="AR20" i="80"/>
  <c r="AE22" i="30"/>
  <c r="W23" i="30"/>
  <c r="AG22" i="30"/>
  <c r="AP22" i="30" s="1"/>
  <c r="AF22" i="30"/>
  <c r="AO22" i="30" s="1"/>
  <c r="Z22" i="49"/>
  <c r="Y22" i="49"/>
  <c r="X22" i="49"/>
  <c r="AR21" i="4"/>
  <c r="X22" i="41"/>
  <c r="Y22" i="41"/>
  <c r="AI22" i="5"/>
  <c r="AN22" i="5"/>
  <c r="AG23" i="75"/>
  <c r="AP23" i="75" s="1"/>
  <c r="AF23" i="75"/>
  <c r="AO23" i="75" s="1"/>
  <c r="AE23" i="75"/>
  <c r="W24" i="75"/>
  <c r="AH21" i="54"/>
  <c r="AQ21" i="54" s="1"/>
  <c r="AN22" i="67"/>
  <c r="AI22" i="67"/>
  <c r="AH21" i="35"/>
  <c r="AQ21" i="35" s="1"/>
  <c r="AH21" i="36"/>
  <c r="AQ21" i="36" s="1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X23" i="16"/>
  <c r="Y23" i="16"/>
  <c r="AI23" i="21"/>
  <c r="AN23" i="21"/>
  <c r="AN25" i="21" s="1"/>
  <c r="AN22" i="78"/>
  <c r="AI22" i="78"/>
  <c r="Y23" i="87"/>
  <c r="X23" i="87"/>
  <c r="X23" i="23"/>
  <c r="Y23" i="23"/>
  <c r="X23" i="96"/>
  <c r="Y23" i="96"/>
  <c r="Z23" i="96" s="1"/>
  <c r="AH24" i="33"/>
  <c r="AQ24" i="33" s="1"/>
  <c r="AJ11" i="21"/>
  <c r="AK11" i="21"/>
  <c r="AT11" i="21" s="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R22" i="64"/>
  <c r="AI21" i="90"/>
  <c r="AN21" i="90"/>
  <c r="W22" i="80"/>
  <c r="AG21" i="80"/>
  <c r="AP21" i="80" s="1"/>
  <c r="AF21" i="80"/>
  <c r="AO21" i="80" s="1"/>
  <c r="AE21" i="80"/>
  <c r="AH22" i="4"/>
  <c r="AQ22" i="4" s="1"/>
  <c r="AG21" i="63"/>
  <c r="AP21" i="63" s="1"/>
  <c r="AF21" i="63"/>
  <c r="AO21" i="63" s="1"/>
  <c r="W22" i="63"/>
  <c r="AE21" i="63"/>
  <c r="AR22" i="19"/>
  <c r="AH23" i="11"/>
  <c r="AQ23" i="11" s="1"/>
  <c r="AQ25" i="11" s="1"/>
  <c r="AX22" i="11"/>
  <c r="S22" i="11" s="1"/>
  <c r="AC22" i="11" s="1"/>
  <c r="AB23" i="11" s="1"/>
  <c r="AZ3" i="11"/>
  <c r="AH23" i="71"/>
  <c r="AQ23" i="71" s="1"/>
  <c r="AQ25" i="71" s="1"/>
  <c r="AZ3" i="71"/>
  <c r="AH22" i="47"/>
  <c r="AQ22" i="47" s="1"/>
  <c r="AR19" i="88"/>
  <c r="AN22" i="55"/>
  <c r="AI22" i="55"/>
  <c r="AI23" i="59"/>
  <c r="AN23" i="59"/>
  <c r="AN25" i="59" s="1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J9" i="21"/>
  <c r="AK9" i="21"/>
  <c r="AT9" i="21" s="1"/>
  <c r="Z23" i="19"/>
  <c r="AH22" i="24"/>
  <c r="AQ22" i="24" s="1"/>
  <c r="AH21" i="66"/>
  <c r="AQ21" i="66" s="1"/>
  <c r="AX22" i="69"/>
  <c r="S22" i="69" s="1"/>
  <c r="AC22" i="69" s="1"/>
  <c r="AB23" i="69" s="1"/>
  <c r="AE20" i="48"/>
  <c r="W21" i="48"/>
  <c r="AG20" i="48"/>
  <c r="AP20" i="48" s="1"/>
  <c r="AF20" i="48"/>
  <c r="AO20" i="48" s="1"/>
  <c r="AN21" i="3"/>
  <c r="AI21" i="3"/>
  <c r="AN21" i="14"/>
  <c r="AI21" i="14"/>
  <c r="AH23" i="61"/>
  <c r="AQ23" i="61" s="1"/>
  <c r="AQ25" i="61" s="1"/>
  <c r="AX22" i="61"/>
  <c r="S22" i="61" s="1"/>
  <c r="AC22" i="61" s="1"/>
  <c r="AB23" i="61" s="1"/>
  <c r="AZ3" i="61"/>
  <c r="AH23" i="84"/>
  <c r="AQ23" i="84" s="1"/>
  <c r="AR22" i="38"/>
  <c r="AH22" i="68"/>
  <c r="AQ22" i="68" s="1"/>
  <c r="AI22" i="25"/>
  <c r="AN22" i="25"/>
  <c r="AR21" i="94"/>
  <c r="Y22" i="51"/>
  <c r="X22" i="51"/>
  <c r="AI21" i="12"/>
  <c r="AN21" i="12"/>
  <c r="Z22" i="56"/>
  <c r="AR23" i="73"/>
  <c r="AG21" i="22"/>
  <c r="AP21" i="22" s="1"/>
  <c r="AF21" i="22"/>
  <c r="AO21" i="22" s="1"/>
  <c r="W22" i="22"/>
  <c r="AE21" i="22"/>
  <c r="Y24" i="95"/>
  <c r="X24" i="95"/>
  <c r="Y23" i="5"/>
  <c r="X23" i="5"/>
  <c r="Z23" i="11"/>
  <c r="AR20" i="36"/>
  <c r="X23" i="92"/>
  <c r="Y23" i="92"/>
  <c r="Z23" i="92" s="1"/>
  <c r="Z21" i="54"/>
  <c r="Y23" i="67"/>
  <c r="X23" i="67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Z21" i="36"/>
  <c r="Z22" i="47"/>
  <c r="AX22" i="15"/>
  <c r="S22" i="15" s="1"/>
  <c r="AC22" i="15" s="1"/>
  <c r="AB23" i="15" s="1"/>
  <c r="AR20" i="54"/>
  <c r="Z23" i="60"/>
  <c r="Y23" i="60"/>
  <c r="X23" i="60"/>
  <c r="AI23" i="10"/>
  <c r="AN23" i="10"/>
  <c r="AN25" i="10" s="1"/>
  <c r="AI22" i="20"/>
  <c r="AN22" i="20"/>
  <c r="AI22" i="7"/>
  <c r="AN22" i="7"/>
  <c r="X22" i="28"/>
  <c r="Y22" i="28"/>
  <c r="AI22" i="72"/>
  <c r="AN22" i="72"/>
  <c r="AJ5" i="21"/>
  <c r="AK5" i="21"/>
  <c r="AT5" i="21" s="1"/>
  <c r="W22" i="74"/>
  <c r="AG21" i="74"/>
  <c r="AP21" i="74" s="1"/>
  <c r="AF21" i="74"/>
  <c r="AO21" i="74" s="1"/>
  <c r="AE21" i="74"/>
  <c r="AF22" i="79"/>
  <c r="AO22" i="79" s="1"/>
  <c r="AE22" i="79"/>
  <c r="AG22" i="79"/>
  <c r="AP22" i="79" s="1"/>
  <c r="W23" i="79"/>
  <c r="AH22" i="58"/>
  <c r="AQ22" i="58" s="1"/>
  <c r="AH24" i="73"/>
  <c r="AQ24" i="73" s="1"/>
  <c r="AR21" i="24"/>
  <c r="AR20" i="66"/>
  <c r="W23" i="2"/>
  <c r="AE22" i="2"/>
  <c r="AG22" i="2"/>
  <c r="AP22" i="2" s="1"/>
  <c r="AF22" i="2"/>
  <c r="AO22" i="2" s="1"/>
  <c r="Y23" i="25"/>
  <c r="Z23" i="25" s="1"/>
  <c r="X23" i="25"/>
  <c r="AI21" i="49"/>
  <c r="AN21" i="49"/>
  <c r="AF21" i="37"/>
  <c r="AO21" i="37" s="1"/>
  <c r="AE21" i="37"/>
  <c r="W22" i="37"/>
  <c r="AG21" i="37"/>
  <c r="AP21" i="37" s="1"/>
  <c r="AH21" i="17"/>
  <c r="AQ21" i="17" s="1"/>
  <c r="AE22" i="94"/>
  <c r="AF22" i="94"/>
  <c r="AO22" i="94" s="1"/>
  <c r="W23" i="94"/>
  <c r="AG22" i="94"/>
  <c r="AP22" i="94" s="1"/>
  <c r="AN22" i="57"/>
  <c r="AI22" i="57"/>
  <c r="AN21" i="51"/>
  <c r="AI21" i="51"/>
  <c r="AG21" i="86"/>
  <c r="AP21" i="86" s="1"/>
  <c r="AF21" i="86"/>
  <c r="AO21" i="86" s="1"/>
  <c r="AE21" i="86"/>
  <c r="W22" i="86"/>
  <c r="AJ21" i="21"/>
  <c r="AK21" i="21"/>
  <c r="AT21" i="21" s="1"/>
  <c r="AH23" i="64"/>
  <c r="AQ23" i="64" s="1"/>
  <c r="AQ25" i="64" s="1"/>
  <c r="AX22" i="64"/>
  <c r="S22" i="64" s="1"/>
  <c r="AC22" i="64" s="1"/>
  <c r="AB23" i="64" s="1"/>
  <c r="AZ3" i="64"/>
  <c r="AE21" i="81"/>
  <c r="W22" i="81"/>
  <c r="AG21" i="81"/>
  <c r="AP21" i="81" s="1"/>
  <c r="AF21" i="81"/>
  <c r="AO21" i="81" s="1"/>
  <c r="AJ20" i="21"/>
  <c r="AK20" i="21"/>
  <c r="AT20" i="21" s="1"/>
  <c r="AJ14" i="21"/>
  <c r="AK14" i="21"/>
  <c r="AT14" i="21" s="1"/>
  <c r="AJ8" i="21"/>
  <c r="AK8" i="21"/>
  <c r="AT8" i="21" s="1"/>
  <c r="Z23" i="64"/>
  <c r="AI20" i="53"/>
  <c r="AN20" i="53"/>
  <c r="X22" i="42"/>
  <c r="Y22" i="42"/>
  <c r="Z22" i="42" s="1"/>
  <c r="AN21" i="77"/>
  <c r="AI21" i="77"/>
  <c r="AK23" i="21"/>
  <c r="AT23" i="21" s="1"/>
  <c r="Z22" i="24"/>
  <c r="Z21" i="66"/>
  <c r="AH21" i="6"/>
  <c r="AQ21" i="6" s="1"/>
  <c r="Z22" i="3"/>
  <c r="Y22" i="3"/>
  <c r="X22" i="3"/>
  <c r="X22" i="90"/>
  <c r="Y22" i="90"/>
  <c r="Z21" i="43"/>
  <c r="X21" i="43"/>
  <c r="Y21" i="43"/>
  <c r="X22" i="14"/>
  <c r="Y22" i="14"/>
  <c r="Z23" i="84"/>
  <c r="Z22" i="68"/>
  <c r="AR22" i="46"/>
  <c r="X22" i="12"/>
  <c r="Y22" i="12"/>
  <c r="Z22" i="12" s="1"/>
  <c r="AH20" i="88"/>
  <c r="AQ20" i="88" s="1"/>
  <c r="AE21" i="34"/>
  <c r="W22" i="34"/>
  <c r="AG21" i="34"/>
  <c r="AP21" i="34" s="1"/>
  <c r="AF21" i="34"/>
  <c r="AO21" i="34" s="1"/>
  <c r="AN22" i="52"/>
  <c r="AI22" i="52"/>
  <c r="AI21" i="41"/>
  <c r="AN21" i="41"/>
  <c r="AR20" i="17"/>
  <c r="AX23" i="62"/>
  <c r="S23" i="62" s="1"/>
  <c r="AC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H23" i="70"/>
  <c r="AQ23" i="70" s="1"/>
  <c r="AQ25" i="70" s="1"/>
  <c r="AX22" i="70"/>
  <c r="S22" i="70" s="1"/>
  <c r="AC22" i="70" s="1"/>
  <c r="AB23" i="70" s="1"/>
  <c r="AZ3" i="70"/>
  <c r="AI21" i="32"/>
  <c r="AN21" i="32"/>
  <c r="AX22" i="10"/>
  <c r="S22" i="10" s="1"/>
  <c r="AC22" i="10" s="1"/>
  <c r="AB23" i="10" s="1"/>
  <c r="Z21" i="35"/>
  <c r="AH23" i="82"/>
  <c r="AQ23" i="82" s="1"/>
  <c r="AI23" i="69"/>
  <c r="AN23" i="69"/>
  <c r="AN25" i="69" s="1"/>
  <c r="AN22" i="60"/>
  <c r="AI22" i="60"/>
  <c r="AI22" i="8"/>
  <c r="AN22" i="8"/>
  <c r="AI22" i="87"/>
  <c r="AN22" i="87"/>
  <c r="Y23" i="20"/>
  <c r="Z23" i="20" s="1"/>
  <c r="X23" i="20"/>
  <c r="Z23" i="31"/>
  <c r="X23" i="31"/>
  <c r="Y23" i="31"/>
  <c r="AN22" i="96"/>
  <c r="AI22" i="96"/>
  <c r="X23" i="7"/>
  <c r="Y23" i="7"/>
  <c r="AI21" i="28"/>
  <c r="AN21" i="28"/>
  <c r="X22" i="85"/>
  <c r="Y22" i="85"/>
  <c r="Z22" i="85" s="1"/>
  <c r="AJ3" i="21"/>
  <c r="AB4" i="21"/>
  <c r="AN20" i="29"/>
  <c r="AI20" i="29"/>
  <c r="AI21" i="42"/>
  <c r="AN21" i="42"/>
  <c r="Z22" i="4"/>
  <c r="AH23" i="83"/>
  <c r="AQ23" i="83" s="1"/>
  <c r="Z24" i="33"/>
  <c r="AJ15" i="21"/>
  <c r="AK15" i="21"/>
  <c r="AT15" i="21" s="1"/>
  <c r="AJ19" i="21"/>
  <c r="AK19" i="21"/>
  <c r="AT19" i="21" s="1"/>
  <c r="AJ13" i="21"/>
  <c r="AK13" i="21"/>
  <c r="AT13" i="21" s="1"/>
  <c r="AJ7" i="21"/>
  <c r="AK7" i="21"/>
  <c r="AT7" i="21" s="1"/>
  <c r="X21" i="53"/>
  <c r="Y21" i="53"/>
  <c r="Z21" i="53" s="1"/>
  <c r="AI22" i="18"/>
  <c r="AN22" i="18"/>
  <c r="AH22" i="79"/>
  <c r="AQ22" i="79" s="1"/>
  <c r="AR22" i="61"/>
  <c r="AR20" i="35"/>
  <c r="AR20" i="37"/>
  <c r="AG21" i="40"/>
  <c r="AP21" i="40" s="1"/>
  <c r="AF21" i="40"/>
  <c r="AO21" i="40" s="1"/>
  <c r="AE21" i="40"/>
  <c r="W22" i="40"/>
  <c r="AR22" i="50"/>
  <c r="Z23" i="61"/>
  <c r="AH21" i="80"/>
  <c r="AQ21" i="80" s="1"/>
  <c r="AR22" i="82"/>
  <c r="AG23" i="89"/>
  <c r="AP23" i="89" s="1"/>
  <c r="AF23" i="89"/>
  <c r="AO23" i="89" s="1"/>
  <c r="AE23" i="89"/>
  <c r="W24" i="89"/>
  <c r="AH23" i="26"/>
  <c r="AQ23" i="26" s="1"/>
  <c r="AH21" i="37"/>
  <c r="AQ21" i="37" s="1"/>
  <c r="Z23" i="52"/>
  <c r="X23" i="52"/>
  <c r="Y23" i="52"/>
  <c r="AR22" i="71"/>
  <c r="AR22" i="84"/>
  <c r="AR23" i="33"/>
  <c r="AI22" i="92"/>
  <c r="AN22" i="92"/>
  <c r="AX22" i="62"/>
  <c r="S22" i="62" s="1"/>
  <c r="AC22" i="62" s="1"/>
  <c r="AB23" i="62" s="1"/>
  <c r="AR21" i="56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I21" i="9"/>
  <c r="AN21" i="9"/>
  <c r="AR22" i="11"/>
  <c r="AR22" i="70"/>
  <c r="Z23" i="8"/>
  <c r="X23" i="8"/>
  <c r="Y23" i="8"/>
  <c r="AN23" i="62"/>
  <c r="AN25" i="62" s="1"/>
  <c r="AI23" i="62"/>
  <c r="AI22" i="31"/>
  <c r="AN22" i="31"/>
  <c r="Y23" i="44"/>
  <c r="X23" i="44"/>
  <c r="AI22" i="1"/>
  <c r="AN22" i="1"/>
  <c r="AI21" i="85"/>
  <c r="AN21" i="85"/>
  <c r="AR22" i="83"/>
  <c r="Y22" i="77"/>
  <c r="X22" i="77"/>
  <c r="Z22" i="77" s="1"/>
  <c r="AG23" i="46"/>
  <c r="AP23" i="46" s="1"/>
  <c r="W24" i="46"/>
  <c r="AF23" i="46"/>
  <c r="AO23" i="46" s="1"/>
  <c r="AE23" i="46"/>
  <c r="AG22" i="76"/>
  <c r="AP22" i="76" s="1"/>
  <c r="AF22" i="76"/>
  <c r="AO22" i="76" s="1"/>
  <c r="AE22" i="76"/>
  <c r="W23" i="76"/>
  <c r="AI22" i="23"/>
  <c r="AN22" i="23"/>
  <c r="AI22" i="44"/>
  <c r="AN22" i="44"/>
  <c r="AJ22" i="21"/>
  <c r="AK22" i="21"/>
  <c r="AT22" i="21" s="1"/>
  <c r="AJ16" i="21"/>
  <c r="AK16" i="21"/>
  <c r="AT16" i="21" s="1"/>
  <c r="AX22" i="65"/>
  <c r="S22" i="65" s="1"/>
  <c r="AC22" i="65" s="1"/>
  <c r="AB23" i="65" s="1"/>
  <c r="AH23" i="27"/>
  <c r="AQ23" i="27" s="1"/>
  <c r="AR22" i="26"/>
  <c r="AJ18" i="21"/>
  <c r="AK18" i="21"/>
  <c r="AT18" i="21" s="1"/>
  <c r="AJ12" i="21"/>
  <c r="AK12" i="21"/>
  <c r="AT12" i="21" s="1"/>
  <c r="AJ6" i="21"/>
  <c r="AK6" i="21"/>
  <c r="AT6" i="21" s="1"/>
  <c r="Y23" i="18"/>
  <c r="X23" i="18"/>
  <c r="AH23" i="46"/>
  <c r="AQ23" i="46" s="1"/>
  <c r="AR21" i="47"/>
  <c r="AG21" i="6"/>
  <c r="AP21" i="6" s="1"/>
  <c r="AF21" i="6"/>
  <c r="AO21" i="6" s="1"/>
  <c r="W22" i="6"/>
  <c r="AE21" i="6"/>
  <c r="AR21" i="58"/>
  <c r="AN20" i="43"/>
  <c r="AI20" i="43"/>
  <c r="AG23" i="26"/>
  <c r="AP23" i="26" s="1"/>
  <c r="AF23" i="26"/>
  <c r="AO23" i="26" s="1"/>
  <c r="W24" i="26"/>
  <c r="AE23" i="26"/>
  <c r="AR20" i="6"/>
  <c r="AF22" i="93"/>
  <c r="AO22" i="93" s="1"/>
  <c r="AE22" i="93"/>
  <c r="W23" i="93"/>
  <c r="AG22" i="93"/>
  <c r="AP22" i="93" s="1"/>
  <c r="AG23" i="15"/>
  <c r="AP23" i="15" s="1"/>
  <c r="AP25" i="15" s="1"/>
  <c r="AF23" i="15"/>
  <c r="AO23" i="15" s="1"/>
  <c r="AO25" i="15" s="1"/>
  <c r="AE23" i="15"/>
  <c r="AH22" i="39"/>
  <c r="AQ22" i="39" s="1"/>
  <c r="AR21" i="79"/>
  <c r="AI23" i="95"/>
  <c r="AN23" i="95"/>
  <c r="AR22" i="27"/>
  <c r="AH23" i="38"/>
  <c r="AQ23" i="38" s="1"/>
  <c r="AH22" i="94"/>
  <c r="AQ22" i="94" s="1"/>
  <c r="AG23" i="45"/>
  <c r="AP23" i="45" s="1"/>
  <c r="AF23" i="45"/>
  <c r="AO23" i="45" s="1"/>
  <c r="AE23" i="45"/>
  <c r="W24" i="45"/>
  <c r="AJ23" i="59"/>
  <c r="AS23" i="59" s="1"/>
  <c r="AK23" i="59"/>
  <c r="AT23" i="59" s="1"/>
  <c r="X22" i="32"/>
  <c r="Y22" i="32"/>
  <c r="Z22" i="32" s="1"/>
  <c r="X22" i="9"/>
  <c r="Y22" i="9"/>
  <c r="AG23" i="82"/>
  <c r="AP23" i="82" s="1"/>
  <c r="AF23" i="82"/>
  <c r="AO23" i="82" s="1"/>
  <c r="W24" i="82"/>
  <c r="AE23" i="82"/>
  <c r="X23" i="55"/>
  <c r="Y23" i="55"/>
  <c r="Z23" i="1"/>
  <c r="Y23" i="1"/>
  <c r="X23" i="1"/>
  <c r="Y23" i="57"/>
  <c r="X23" i="57"/>
  <c r="AI23" i="65"/>
  <c r="AN23" i="65"/>
  <c r="AN25" i="65" s="1"/>
  <c r="X23" i="72"/>
  <c r="Y23" i="72"/>
  <c r="Z23" i="72" s="1"/>
  <c r="AG23" i="72" l="1"/>
  <c r="AP23" i="72" s="1"/>
  <c r="AP25" i="72" s="1"/>
  <c r="AF23" i="72"/>
  <c r="AO23" i="72" s="1"/>
  <c r="AO25" i="72" s="1"/>
  <c r="AE23" i="72"/>
  <c r="AG21" i="53"/>
  <c r="AP21" i="53" s="1"/>
  <c r="AF21" i="53"/>
  <c r="AO21" i="53" s="1"/>
  <c r="W22" i="53"/>
  <c r="AE21" i="53"/>
  <c r="AG22" i="12"/>
  <c r="AP22" i="12" s="1"/>
  <c r="AF22" i="12"/>
  <c r="AO22" i="12" s="1"/>
  <c r="W23" i="12"/>
  <c r="AE22" i="12"/>
  <c r="AE23" i="92"/>
  <c r="W24" i="92"/>
  <c r="AG23" i="92"/>
  <c r="AP23" i="92" s="1"/>
  <c r="AF23" i="92"/>
  <c r="AO23" i="92" s="1"/>
  <c r="AG23" i="96"/>
  <c r="AP23" i="96" s="1"/>
  <c r="W24" i="96"/>
  <c r="AE23" i="96"/>
  <c r="AF23" i="96"/>
  <c r="AO23" i="96" s="1"/>
  <c r="AF22" i="32"/>
  <c r="AO22" i="32" s="1"/>
  <c r="AE22" i="32"/>
  <c r="W23" i="32"/>
  <c r="AG22" i="32"/>
  <c r="AP22" i="32" s="1"/>
  <c r="AG22" i="85"/>
  <c r="AP22" i="85" s="1"/>
  <c r="AF22" i="85"/>
  <c r="AO22" i="85" s="1"/>
  <c r="AE22" i="85"/>
  <c r="W23" i="85"/>
  <c r="AG23" i="20"/>
  <c r="AP23" i="20" s="1"/>
  <c r="AP25" i="20" s="1"/>
  <c r="AF23" i="20"/>
  <c r="AO23" i="20" s="1"/>
  <c r="AO25" i="20" s="1"/>
  <c r="AE23" i="20"/>
  <c r="AE23" i="25"/>
  <c r="W24" i="25"/>
  <c r="AG23" i="25"/>
  <c r="AP23" i="25" s="1"/>
  <c r="AF23" i="25"/>
  <c r="AO23" i="25" s="1"/>
  <c r="AG22" i="77"/>
  <c r="AP22" i="77" s="1"/>
  <c r="AF22" i="77"/>
  <c r="AO22" i="77" s="1"/>
  <c r="W23" i="77"/>
  <c r="AE22" i="77"/>
  <c r="AE22" i="42"/>
  <c r="AG22" i="42"/>
  <c r="AP22" i="42" s="1"/>
  <c r="AF22" i="42"/>
  <c r="AO22" i="42" s="1"/>
  <c r="W23" i="42"/>
  <c r="AR23" i="65"/>
  <c r="AR25" i="65" s="1"/>
  <c r="Y24" i="82"/>
  <c r="X24" i="82"/>
  <c r="AF23" i="8"/>
  <c r="AO23" i="8" s="1"/>
  <c r="AO25" i="8" s="1"/>
  <c r="AE23" i="8"/>
  <c r="AG23" i="8"/>
  <c r="AP23" i="8" s="1"/>
  <c r="AP25" i="8" s="1"/>
  <c r="AR21" i="9"/>
  <c r="AJ5" i="59"/>
  <c r="AK5" i="59"/>
  <c r="AT5" i="59" s="1"/>
  <c r="AS13" i="21"/>
  <c r="AL13" i="21"/>
  <c r="AU13" i="21" s="1"/>
  <c r="AH23" i="7"/>
  <c r="AQ23" i="7" s="1"/>
  <c r="AQ25" i="7" s="1"/>
  <c r="AZ3" i="7"/>
  <c r="AG23" i="31"/>
  <c r="AP23" i="31" s="1"/>
  <c r="AF23" i="31"/>
  <c r="AO23" i="31" s="1"/>
  <c r="AE23" i="31"/>
  <c r="W24" i="31"/>
  <c r="AJ23" i="10"/>
  <c r="AS23" i="10" s="1"/>
  <c r="AK23" i="10"/>
  <c r="AT23" i="10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R22" i="52"/>
  <c r="AI21" i="34"/>
  <c r="AN21" i="34"/>
  <c r="AG23" i="84"/>
  <c r="AP23" i="84" s="1"/>
  <c r="AF23" i="84"/>
  <c r="AO23" i="84" s="1"/>
  <c r="AE23" i="84"/>
  <c r="W24" i="84"/>
  <c r="W22" i="43"/>
  <c r="AG21" i="43"/>
  <c r="AP21" i="43" s="1"/>
  <c r="AF21" i="43"/>
  <c r="AO21" i="43" s="1"/>
  <c r="AE21" i="43"/>
  <c r="AG22" i="3"/>
  <c r="AP22" i="3" s="1"/>
  <c r="AF22" i="3"/>
  <c r="AO22" i="3" s="1"/>
  <c r="W23" i="3"/>
  <c r="AE22" i="3"/>
  <c r="AR21" i="77"/>
  <c r="AR20" i="53"/>
  <c r="AI21" i="81"/>
  <c r="AN21" i="81"/>
  <c r="Y22" i="86"/>
  <c r="X22" i="86"/>
  <c r="Z22" i="37"/>
  <c r="X22" i="37"/>
  <c r="Y22" i="37"/>
  <c r="AR22" i="72"/>
  <c r="AG23" i="60"/>
  <c r="AP23" i="60" s="1"/>
  <c r="AP25" i="60" s="1"/>
  <c r="AF23" i="60"/>
  <c r="AO23" i="60" s="1"/>
  <c r="AO25" i="60" s="1"/>
  <c r="AE23" i="60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H23" i="5"/>
  <c r="AQ23" i="5" s="1"/>
  <c r="AQ25" i="5" s="1"/>
  <c r="AX22" i="5"/>
  <c r="S22" i="5" s="1"/>
  <c r="AC22" i="5" s="1"/>
  <c r="AB23" i="5" s="1"/>
  <c r="AZ3" i="5"/>
  <c r="AN21" i="22"/>
  <c r="AI21" i="22"/>
  <c r="W23" i="56"/>
  <c r="AE22" i="56"/>
  <c r="AG22" i="56"/>
  <c r="AP22" i="56" s="1"/>
  <c r="AF22" i="56"/>
  <c r="AO22" i="56" s="1"/>
  <c r="AR21" i="3"/>
  <c r="AI20" i="48"/>
  <c r="AN20" i="48"/>
  <c r="AG23" i="19"/>
  <c r="AP23" i="19" s="1"/>
  <c r="AP25" i="19" s="1"/>
  <c r="AF23" i="19"/>
  <c r="AO23" i="19" s="1"/>
  <c r="AO25" i="19" s="1"/>
  <c r="AE23" i="19"/>
  <c r="AJ19" i="69"/>
  <c r="AK19" i="69"/>
  <c r="AT19" i="69" s="1"/>
  <c r="AJ13" i="69"/>
  <c r="AK13" i="69"/>
  <c r="AT13" i="69" s="1"/>
  <c r="AJ7" i="69"/>
  <c r="AK7" i="69"/>
  <c r="AT7" i="69" s="1"/>
  <c r="AL23" i="59"/>
  <c r="AU23" i="59" s="1"/>
  <c r="AR23" i="59"/>
  <c r="AR25" i="59" s="1"/>
  <c r="AN21" i="63"/>
  <c r="AI21" i="63"/>
  <c r="AI21" i="80"/>
  <c r="AN21" i="80"/>
  <c r="AR21" i="90"/>
  <c r="AJ19" i="65"/>
  <c r="AK19" i="65"/>
  <c r="AT19" i="65" s="1"/>
  <c r="AJ13" i="65"/>
  <c r="AK13" i="65"/>
  <c r="AT13" i="65" s="1"/>
  <c r="AJ7" i="65"/>
  <c r="AK7" i="65"/>
  <c r="AT7" i="65" s="1"/>
  <c r="AS11" i="21"/>
  <c r="AL11" i="21"/>
  <c r="AU11" i="21" s="1"/>
  <c r="AH23" i="87"/>
  <c r="AQ23" i="87" s="1"/>
  <c r="AL23" i="21"/>
  <c r="AU23" i="21" s="1"/>
  <c r="AR23" i="21"/>
  <c r="AR25" i="21" s="1"/>
  <c r="AJ20" i="15"/>
  <c r="AK20" i="15"/>
  <c r="AT20" i="15" s="1"/>
  <c r="AJ14" i="15"/>
  <c r="AK14" i="15"/>
  <c r="AT14" i="15" s="1"/>
  <c r="AJ8" i="15"/>
  <c r="AK8" i="15"/>
  <c r="AT8" i="15" s="1"/>
  <c r="AF23" i="50"/>
  <c r="AO23" i="50" s="1"/>
  <c r="AO25" i="50" s="1"/>
  <c r="AE23" i="50"/>
  <c r="AG23" i="50"/>
  <c r="AP23" i="50" s="1"/>
  <c r="AP25" i="50" s="1"/>
  <c r="AS10" i="21"/>
  <c r="AL10" i="21"/>
  <c r="AU10" i="21" s="1"/>
  <c r="AI22" i="39"/>
  <c r="AN22" i="39"/>
  <c r="W22" i="29"/>
  <c r="AG21" i="29"/>
  <c r="AP21" i="29" s="1"/>
  <c r="AF21" i="29"/>
  <c r="AO21" i="29" s="1"/>
  <c r="AE21" i="29"/>
  <c r="Z23" i="58"/>
  <c r="Y23" i="58"/>
  <c r="X23" i="58"/>
  <c r="X24" i="83"/>
  <c r="Y24" i="83"/>
  <c r="AN23" i="27"/>
  <c r="AI23" i="27"/>
  <c r="AG23" i="1"/>
  <c r="AP23" i="1" s="1"/>
  <c r="AP25" i="1" s="1"/>
  <c r="AF23" i="1"/>
  <c r="AO23" i="1" s="1"/>
  <c r="AO25" i="1" s="1"/>
  <c r="AE23" i="1"/>
  <c r="AR21" i="85"/>
  <c r="AJ17" i="59"/>
  <c r="AK17" i="59"/>
  <c r="AT17" i="59" s="1"/>
  <c r="AJ11" i="59"/>
  <c r="AK11" i="59"/>
  <c r="AT11" i="59" s="1"/>
  <c r="AH23" i="57"/>
  <c r="AQ23" i="57" s="1"/>
  <c r="AQ25" i="57" s="1"/>
  <c r="AZ3" i="57"/>
  <c r="AH22" i="32"/>
  <c r="AQ22" i="32" s="1"/>
  <c r="AN23" i="45"/>
  <c r="AI23" i="45"/>
  <c r="AI23" i="15"/>
  <c r="AN23" i="15"/>
  <c r="AN25" i="15" s="1"/>
  <c r="AI22" i="93"/>
  <c r="AN22" i="93"/>
  <c r="AH23" i="18"/>
  <c r="AQ23" i="18" s="1"/>
  <c r="AQ25" i="18" s="1"/>
  <c r="AZ3" i="18"/>
  <c r="AS12" i="21"/>
  <c r="AL12" i="21"/>
  <c r="AU12" i="21" s="1"/>
  <c r="AS16" i="21"/>
  <c r="AL16" i="21"/>
  <c r="AU16" i="21" s="1"/>
  <c r="AR22" i="23"/>
  <c r="AR22" i="31"/>
  <c r="AJ22" i="59"/>
  <c r="AK22" i="59"/>
  <c r="AT22" i="59" s="1"/>
  <c r="AJ16" i="59"/>
  <c r="AK16" i="59"/>
  <c r="AT16" i="59" s="1"/>
  <c r="AJ10" i="59"/>
  <c r="AK10" i="59"/>
  <c r="AT10" i="59" s="1"/>
  <c r="AB4" i="59"/>
  <c r="AJ3" i="59"/>
  <c r="AR22" i="92"/>
  <c r="Z22" i="40"/>
  <c r="X22" i="40"/>
  <c r="Y22" i="40"/>
  <c r="AH21" i="53"/>
  <c r="AQ21" i="53" s="1"/>
  <c r="AR21" i="42"/>
  <c r="AH22" i="85"/>
  <c r="AQ22" i="85" s="1"/>
  <c r="Z23" i="7"/>
  <c r="AH23" i="20"/>
  <c r="AQ23" i="20" s="1"/>
  <c r="AQ25" i="20" s="1"/>
  <c r="AX22" i="20"/>
  <c r="S22" i="20" s="1"/>
  <c r="AC22" i="20" s="1"/>
  <c r="AB23" i="20" s="1"/>
  <c r="AZ3" i="20"/>
  <c r="AR22" i="8"/>
  <c r="AJ21" i="62"/>
  <c r="AK21" i="62"/>
  <c r="AT21" i="62" s="1"/>
  <c r="AJ15" i="62"/>
  <c r="AK15" i="62"/>
  <c r="AT15" i="62" s="1"/>
  <c r="AJ9" i="62"/>
  <c r="AK9" i="62"/>
  <c r="AT9" i="62" s="1"/>
  <c r="AH22" i="12"/>
  <c r="AQ22" i="12" s="1"/>
  <c r="AG23" i="64"/>
  <c r="AP23" i="64" s="1"/>
  <c r="AP25" i="64" s="1"/>
  <c r="AF23" i="64"/>
  <c r="AO23" i="64" s="1"/>
  <c r="AO25" i="64" s="1"/>
  <c r="AE23" i="64"/>
  <c r="AS20" i="21"/>
  <c r="AL20" i="21"/>
  <c r="AU20" i="21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N21" i="86"/>
  <c r="AI21" i="86"/>
  <c r="AR22" i="57"/>
  <c r="AN22" i="94"/>
  <c r="AI22" i="94"/>
  <c r="AI21" i="37"/>
  <c r="AN21" i="37"/>
  <c r="AR22" i="20"/>
  <c r="AJ21" i="10"/>
  <c r="AK21" i="10"/>
  <c r="AT21" i="10" s="1"/>
  <c r="AJ15" i="10"/>
  <c r="AK15" i="10"/>
  <c r="AT15" i="10" s="1"/>
  <c r="AJ9" i="10"/>
  <c r="AK9" i="10"/>
  <c r="AT9" i="10" s="1"/>
  <c r="AH23" i="92"/>
  <c r="AQ23" i="92" s="1"/>
  <c r="Z22" i="22"/>
  <c r="X22" i="22"/>
  <c r="Y22" i="22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J23" i="69"/>
  <c r="AS23" i="69" s="1"/>
  <c r="AK23" i="69"/>
  <c r="AT23" i="69" s="1"/>
  <c r="AJ18" i="69"/>
  <c r="AK18" i="69"/>
  <c r="AT18" i="69" s="1"/>
  <c r="AJ12" i="69"/>
  <c r="AK12" i="69"/>
  <c r="AT12" i="69" s="1"/>
  <c r="AJ6" i="69"/>
  <c r="AK6" i="69"/>
  <c r="AT6" i="69" s="1"/>
  <c r="AR22" i="55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X22" i="63"/>
  <c r="Y22" i="63"/>
  <c r="AJ18" i="65"/>
  <c r="AK18" i="65"/>
  <c r="AT18" i="65" s="1"/>
  <c r="AJ12" i="65"/>
  <c r="AK12" i="65"/>
  <c r="AT12" i="65" s="1"/>
  <c r="AJ6" i="65"/>
  <c r="AK6" i="65"/>
  <c r="AT6" i="65" s="1"/>
  <c r="AH23" i="96"/>
  <c r="AQ23" i="96" s="1"/>
  <c r="AJ19" i="15"/>
  <c r="AK19" i="15"/>
  <c r="AT19" i="15" s="1"/>
  <c r="AJ13" i="15"/>
  <c r="AK13" i="15"/>
  <c r="AT13" i="15" s="1"/>
  <c r="AJ7" i="15"/>
  <c r="AK7" i="15"/>
  <c r="AT7" i="15" s="1"/>
  <c r="AH23" i="78"/>
  <c r="AQ23" i="78" s="1"/>
  <c r="Z23" i="91"/>
  <c r="X23" i="91"/>
  <c r="Y23" i="9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I21" i="17"/>
  <c r="AN21" i="17"/>
  <c r="Y25" i="73"/>
  <c r="X25" i="73"/>
  <c r="AH23" i="55"/>
  <c r="AQ23" i="55" s="1"/>
  <c r="AQ25" i="55" s="1"/>
  <c r="AZ3" i="55"/>
  <c r="AN21" i="6"/>
  <c r="AI21" i="6"/>
  <c r="AN23" i="46"/>
  <c r="AI23" i="46"/>
  <c r="AR22" i="1"/>
  <c r="AR23" i="62"/>
  <c r="AR25" i="62" s="1"/>
  <c r="AJ21" i="59"/>
  <c r="AK21" i="59"/>
  <c r="AT21" i="59" s="1"/>
  <c r="AJ15" i="59"/>
  <c r="AK15" i="59"/>
  <c r="AT15" i="59" s="1"/>
  <c r="AJ9" i="59"/>
  <c r="AK9" i="59"/>
  <c r="AT9" i="59" s="1"/>
  <c r="AN21" i="40"/>
  <c r="AI21" i="40"/>
  <c r="AS19" i="21"/>
  <c r="AL19" i="21"/>
  <c r="AU19" i="21" s="1"/>
  <c r="AR20" i="29"/>
  <c r="AR22" i="96"/>
  <c r="AR22" i="60"/>
  <c r="AR21" i="32"/>
  <c r="AJ20" i="62"/>
  <c r="AK20" i="62"/>
  <c r="AT20" i="62" s="1"/>
  <c r="AJ14" i="62"/>
  <c r="AK14" i="62"/>
  <c r="AT14" i="62" s="1"/>
  <c r="AJ8" i="62"/>
  <c r="AK8" i="62"/>
  <c r="AT8" i="62" s="1"/>
  <c r="AH22" i="14"/>
  <c r="AQ22" i="14" s="1"/>
  <c r="AH22" i="90"/>
  <c r="AQ22" i="90" s="1"/>
  <c r="AJ23" i="64"/>
  <c r="AS23" i="64" s="1"/>
  <c r="AN22" i="79"/>
  <c r="AI22" i="79"/>
  <c r="Z22" i="74"/>
  <c r="Y22" i="74"/>
  <c r="X22" i="74"/>
  <c r="AH22" i="28"/>
  <c r="AQ22" i="28" s="1"/>
  <c r="AJ20" i="10"/>
  <c r="AK20" i="10"/>
  <c r="AT20" i="10" s="1"/>
  <c r="AJ14" i="10"/>
  <c r="AK14" i="10"/>
  <c r="AT14" i="10" s="1"/>
  <c r="AJ8" i="10"/>
  <c r="AK8" i="10"/>
  <c r="AT8" i="10" s="1"/>
  <c r="AH23" i="67"/>
  <c r="AQ23" i="67" s="1"/>
  <c r="AQ25" i="67" s="1"/>
  <c r="AZ3" i="67"/>
  <c r="Z23" i="5"/>
  <c r="AR21" i="12"/>
  <c r="AJ23" i="61"/>
  <c r="AS23" i="61" s="1"/>
  <c r="AS9" i="21"/>
  <c r="AL9" i="21"/>
  <c r="AU9" i="21" s="1"/>
  <c r="AJ17" i="69"/>
  <c r="AK17" i="69"/>
  <c r="AT17" i="69" s="1"/>
  <c r="AJ11" i="69"/>
  <c r="AK11" i="69"/>
  <c r="AT11" i="69" s="1"/>
  <c r="AJ5" i="69"/>
  <c r="AK5" i="69"/>
  <c r="AT5" i="69" s="1"/>
  <c r="AJ23" i="11"/>
  <c r="AS23" i="11" s="1"/>
  <c r="AJ17" i="65"/>
  <c r="AK17" i="65"/>
  <c r="AT17" i="65" s="1"/>
  <c r="AJ11" i="65"/>
  <c r="AK11" i="65"/>
  <c r="AT11" i="65" s="1"/>
  <c r="AJ5" i="65"/>
  <c r="AK5" i="65"/>
  <c r="AT5" i="65" s="1"/>
  <c r="Z23" i="87"/>
  <c r="AH23" i="16"/>
  <c r="AQ23" i="16" s="1"/>
  <c r="AQ25" i="16" s="1"/>
  <c r="AX22" i="16"/>
  <c r="S22" i="16" s="1"/>
  <c r="AC22" i="16" s="1"/>
  <c r="AB23" i="16" s="1"/>
  <c r="AZ3" i="16"/>
  <c r="AJ18" i="15"/>
  <c r="AK18" i="15"/>
  <c r="AT18" i="15" s="1"/>
  <c r="AJ12" i="15"/>
  <c r="AK12" i="15"/>
  <c r="AT12" i="15" s="1"/>
  <c r="AJ6" i="15"/>
  <c r="AK6" i="15"/>
  <c r="AT6" i="15" s="1"/>
  <c r="AR22" i="5"/>
  <c r="AH22" i="49"/>
  <c r="AQ22" i="49" s="1"/>
  <c r="Z23" i="30"/>
  <c r="Y23" i="30"/>
  <c r="X23" i="30"/>
  <c r="AI22" i="13"/>
  <c r="AN22" i="13"/>
  <c r="AN22" i="91"/>
  <c r="AI22" i="91"/>
  <c r="AX22" i="50"/>
  <c r="S22" i="50" s="1"/>
  <c r="AC22" i="50" s="1"/>
  <c r="AB23" i="50" s="1"/>
  <c r="AS17" i="21"/>
  <c r="AL17" i="21"/>
  <c r="AU17" i="21" s="1"/>
  <c r="X22" i="17"/>
  <c r="Y22" i="17"/>
  <c r="AN23" i="83"/>
  <c r="AI23" i="83"/>
  <c r="Y21" i="88"/>
  <c r="X21" i="88"/>
  <c r="AH23" i="72"/>
  <c r="AQ23" i="72" s="1"/>
  <c r="AQ25" i="72" s="1"/>
  <c r="AZ3" i="72"/>
  <c r="Z23" i="57"/>
  <c r="Z23" i="55"/>
  <c r="X22" i="6"/>
  <c r="Y22" i="6"/>
  <c r="Z23" i="18"/>
  <c r="AS18" i="21"/>
  <c r="AL18" i="21"/>
  <c r="AU18" i="21" s="1"/>
  <c r="AS22" i="21"/>
  <c r="AL22" i="21"/>
  <c r="AU22" i="21" s="1"/>
  <c r="Y23" i="76"/>
  <c r="X23" i="76"/>
  <c r="AH23" i="44"/>
  <c r="AQ23" i="44" s="1"/>
  <c r="AJ20" i="59"/>
  <c r="AK20" i="59"/>
  <c r="AT20" i="59" s="1"/>
  <c r="AJ14" i="59"/>
  <c r="AK14" i="59"/>
  <c r="AT14" i="59" s="1"/>
  <c r="AJ8" i="59"/>
  <c r="AK8" i="59"/>
  <c r="AT8" i="59" s="1"/>
  <c r="AH23" i="52"/>
  <c r="AQ23" i="52" s="1"/>
  <c r="AQ25" i="52" s="1"/>
  <c r="AZ3" i="52"/>
  <c r="Z24" i="89"/>
  <c r="X24" i="89"/>
  <c r="Y24" i="89"/>
  <c r="AF23" i="61"/>
  <c r="AO23" i="61" s="1"/>
  <c r="AO25" i="61" s="1"/>
  <c r="AE23" i="61"/>
  <c r="AG23" i="61"/>
  <c r="AP23" i="61" s="1"/>
  <c r="AP25" i="61" s="1"/>
  <c r="AX23" i="70"/>
  <c r="S23" i="70" s="1"/>
  <c r="AC23" i="70" s="1"/>
  <c r="AJ23" i="70" s="1"/>
  <c r="AS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J19" i="62"/>
  <c r="AK19" i="62"/>
  <c r="AT19" i="62" s="1"/>
  <c r="AJ13" i="62"/>
  <c r="AK13" i="62"/>
  <c r="AT13" i="62" s="1"/>
  <c r="AJ7" i="62"/>
  <c r="AK7" i="62"/>
  <c r="AT7" i="62" s="1"/>
  <c r="Z22" i="14"/>
  <c r="Z22" i="90"/>
  <c r="AF21" i="66"/>
  <c r="AO21" i="66" s="1"/>
  <c r="W22" i="66"/>
  <c r="AE21" i="66"/>
  <c r="AG21" i="66"/>
  <c r="AP21" i="66" s="1"/>
  <c r="AH22" i="42"/>
  <c r="AQ22" i="42" s="1"/>
  <c r="AS8" i="21"/>
  <c r="AL8" i="21"/>
  <c r="AU8" i="21" s="1"/>
  <c r="Z22" i="28"/>
  <c r="AR23" i="10"/>
  <c r="AR25" i="10" s="1"/>
  <c r="AL23" i="10"/>
  <c r="AU23" i="10" s="1"/>
  <c r="AJ23" i="15"/>
  <c r="AS23" i="15" s="1"/>
  <c r="AK23" i="15"/>
  <c r="AT23" i="15" s="1"/>
  <c r="AJ19" i="10"/>
  <c r="AK19" i="10"/>
  <c r="AT19" i="10" s="1"/>
  <c r="AJ13" i="10"/>
  <c r="AK13" i="10"/>
  <c r="AT13" i="10" s="1"/>
  <c r="AJ7" i="10"/>
  <c r="AK7" i="10"/>
  <c r="AT7" i="10" s="1"/>
  <c r="AH24" i="95"/>
  <c r="AQ24" i="95" s="1"/>
  <c r="AH22" i="51"/>
  <c r="AQ22" i="51" s="1"/>
  <c r="AR22" i="25"/>
  <c r="AJ22" i="69"/>
  <c r="AK22" i="69"/>
  <c r="AT22" i="69" s="1"/>
  <c r="AJ16" i="69"/>
  <c r="AK16" i="69"/>
  <c r="AT16" i="69" s="1"/>
  <c r="AJ10" i="69"/>
  <c r="AK10" i="69"/>
  <c r="AT10" i="69" s="1"/>
  <c r="AB4" i="69"/>
  <c r="AJ3" i="69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AR22" i="78"/>
  <c r="Z23" i="16"/>
  <c r="AJ17" i="15"/>
  <c r="AK17" i="15"/>
  <c r="AT17" i="15" s="1"/>
  <c r="AJ11" i="15"/>
  <c r="AK11" i="15"/>
  <c r="AT11" i="15" s="1"/>
  <c r="AJ5" i="15"/>
  <c r="AK5" i="15"/>
  <c r="AT5" i="15" s="1"/>
  <c r="Z24" i="75"/>
  <c r="Y24" i="75"/>
  <c r="X24" i="75"/>
  <c r="AI22" i="30"/>
  <c r="AN22" i="30"/>
  <c r="X23" i="13"/>
  <c r="Y23" i="13"/>
  <c r="Z23" i="78"/>
  <c r="AN23" i="71"/>
  <c r="AN25" i="71" s="1"/>
  <c r="AI23" i="71"/>
  <c r="Y24" i="38"/>
  <c r="Z24" i="38" s="1"/>
  <c r="X24" i="38"/>
  <c r="Z23" i="93"/>
  <c r="Y23" i="93"/>
  <c r="X23" i="93"/>
  <c r="AH23" i="1"/>
  <c r="AQ23" i="1" s="1"/>
  <c r="AQ25" i="1" s="1"/>
  <c r="AX22" i="1"/>
  <c r="AZ3" i="1"/>
  <c r="AH22" i="9"/>
  <c r="AQ22" i="9" s="1"/>
  <c r="Y24" i="46"/>
  <c r="X24" i="46"/>
  <c r="AJ19" i="59"/>
  <c r="AK19" i="59"/>
  <c r="AT19" i="59" s="1"/>
  <c r="AJ7" i="59"/>
  <c r="AK7" i="59"/>
  <c r="AT7" i="59" s="1"/>
  <c r="AS7" i="21"/>
  <c r="AL7" i="21"/>
  <c r="AU7" i="21" s="1"/>
  <c r="AS15" i="21"/>
  <c r="AL15" i="21"/>
  <c r="AU15" i="21" s="1"/>
  <c r="AJ4" i="21"/>
  <c r="AK4" i="21"/>
  <c r="AT4" i="21" s="1"/>
  <c r="AT25" i="21" s="1"/>
  <c r="AR21" i="28"/>
  <c r="AK23" i="70"/>
  <c r="AT23" i="70" s="1"/>
  <c r="AJ18" i="62"/>
  <c r="AK18" i="62"/>
  <c r="AT18" i="62" s="1"/>
  <c r="AJ12" i="62"/>
  <c r="AK12" i="62"/>
  <c r="AT12" i="62" s="1"/>
  <c r="AJ6" i="62"/>
  <c r="AK6" i="62"/>
  <c r="AT6" i="62" s="1"/>
  <c r="AH22" i="3"/>
  <c r="AQ22" i="3" s="1"/>
  <c r="AF22" i="24"/>
  <c r="AO22" i="24" s="1"/>
  <c r="W23" i="24"/>
  <c r="AE22" i="24"/>
  <c r="AG22" i="24"/>
  <c r="AP22" i="24" s="1"/>
  <c r="Y23" i="94"/>
  <c r="X23" i="94"/>
  <c r="AR21" i="49"/>
  <c r="AI22" i="2"/>
  <c r="AN22" i="2"/>
  <c r="AI21" i="74"/>
  <c r="AN21" i="74"/>
  <c r="AS5" i="21"/>
  <c r="AL5" i="21"/>
  <c r="AU5" i="21" s="1"/>
  <c r="AH23" i="60"/>
  <c r="AQ23" i="60" s="1"/>
  <c r="AQ25" i="60" s="1"/>
  <c r="AX22" i="60"/>
  <c r="S22" i="60" s="1"/>
  <c r="AC22" i="60" s="1"/>
  <c r="AB23" i="60" s="1"/>
  <c r="AZ3" i="60"/>
  <c r="AF22" i="47"/>
  <c r="AO22" i="47" s="1"/>
  <c r="W23" i="47"/>
  <c r="AG22" i="47"/>
  <c r="AP22" i="47" s="1"/>
  <c r="AE22" i="47"/>
  <c r="AJ18" i="10"/>
  <c r="AK18" i="10"/>
  <c r="AT18" i="10" s="1"/>
  <c r="AJ12" i="10"/>
  <c r="AK12" i="10"/>
  <c r="AT12" i="10" s="1"/>
  <c r="AJ6" i="10"/>
  <c r="AK6" i="10"/>
  <c r="AT6" i="10" s="1"/>
  <c r="Z23" i="67"/>
  <c r="AR21" i="14"/>
  <c r="AJ21" i="69"/>
  <c r="AK21" i="69"/>
  <c r="AT21" i="69" s="1"/>
  <c r="AJ15" i="69"/>
  <c r="AK15" i="69"/>
  <c r="AT15" i="69" s="1"/>
  <c r="AJ9" i="69"/>
  <c r="AK9" i="69"/>
  <c r="AT9" i="69" s="1"/>
  <c r="AX23" i="71"/>
  <c r="S23" i="71" s="1"/>
  <c r="AC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X22" i="80"/>
  <c r="Y22" i="80"/>
  <c r="Z22" i="80" s="1"/>
  <c r="AJ21" i="65"/>
  <c r="AK21" i="65"/>
  <c r="AT21" i="65" s="1"/>
  <c r="AJ15" i="65"/>
  <c r="AK15" i="65"/>
  <c r="AT15" i="65" s="1"/>
  <c r="AJ9" i="65"/>
  <c r="AK9" i="65"/>
  <c r="AT9" i="65" s="1"/>
  <c r="AH23" i="23"/>
  <c r="AQ23" i="23" s="1"/>
  <c r="AQ25" i="23" s="1"/>
  <c r="AZ3" i="23"/>
  <c r="AJ22" i="15"/>
  <c r="AK22" i="15"/>
  <c r="AT22" i="15" s="1"/>
  <c r="AJ16" i="15"/>
  <c r="AK16" i="15"/>
  <c r="AT16" i="15" s="1"/>
  <c r="AJ10" i="15"/>
  <c r="AK10" i="15"/>
  <c r="AT10" i="15" s="1"/>
  <c r="AJ3" i="15"/>
  <c r="AB4" i="15"/>
  <c r="AR22" i="67"/>
  <c r="AN23" i="75"/>
  <c r="AI23" i="75"/>
  <c r="AH22" i="41"/>
  <c r="AQ22" i="41" s="1"/>
  <c r="W23" i="49"/>
  <c r="AE22" i="49"/>
  <c r="AG22" i="49"/>
  <c r="AP22" i="49" s="1"/>
  <c r="AF22" i="49"/>
  <c r="AO22" i="49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I24" i="73"/>
  <c r="AN24" i="73"/>
  <c r="AN23" i="70"/>
  <c r="AN25" i="70" s="1"/>
  <c r="AI23" i="70"/>
  <c r="AI23" i="38"/>
  <c r="AN23" i="38"/>
  <c r="Z24" i="26"/>
  <c r="Y24" i="26"/>
  <c r="X24" i="26"/>
  <c r="AH22" i="77"/>
  <c r="AQ22" i="77" s="1"/>
  <c r="AN23" i="82"/>
  <c r="AI23" i="82"/>
  <c r="AR20" i="43"/>
  <c r="AN22" i="76"/>
  <c r="AI22" i="76"/>
  <c r="AJ13" i="59"/>
  <c r="AK13" i="59"/>
  <c r="AT13" i="59" s="1"/>
  <c r="AG23" i="52"/>
  <c r="AP23" i="52" s="1"/>
  <c r="AP25" i="52" s="1"/>
  <c r="AF23" i="52"/>
  <c r="AO23" i="52" s="1"/>
  <c r="AO25" i="52" s="1"/>
  <c r="AE23" i="52"/>
  <c r="Z22" i="9"/>
  <c r="X24" i="45"/>
  <c r="Y24" i="45"/>
  <c r="AR23" i="95"/>
  <c r="AN23" i="26"/>
  <c r="AI23" i="26"/>
  <c r="AS6" i="21"/>
  <c r="AL6" i="21"/>
  <c r="AU6" i="21" s="1"/>
  <c r="AJ23" i="65"/>
  <c r="AS23" i="65" s="1"/>
  <c r="AK23" i="65"/>
  <c r="AT23" i="65" s="1"/>
  <c r="AR22" i="44"/>
  <c r="Z23" i="44"/>
  <c r="AH23" i="8"/>
  <c r="AQ23" i="8" s="1"/>
  <c r="AQ25" i="8" s="1"/>
  <c r="AZ3" i="8"/>
  <c r="AJ18" i="59"/>
  <c r="AK18" i="59"/>
  <c r="AT18" i="59" s="1"/>
  <c r="AJ12" i="59"/>
  <c r="AK12" i="59"/>
  <c r="AT12" i="59" s="1"/>
  <c r="AJ6" i="59"/>
  <c r="AK6" i="59"/>
  <c r="AT6" i="59" s="1"/>
  <c r="AJ23" i="62"/>
  <c r="AS23" i="62" s="1"/>
  <c r="AK23" i="62"/>
  <c r="AT23" i="62" s="1"/>
  <c r="AN23" i="89"/>
  <c r="AI23" i="89"/>
  <c r="AR22" i="18"/>
  <c r="AE24" i="33"/>
  <c r="W25" i="33"/>
  <c r="AG24" i="33"/>
  <c r="AP24" i="33" s="1"/>
  <c r="AF24" i="33"/>
  <c r="AO24" i="33" s="1"/>
  <c r="AG22" i="4"/>
  <c r="AP22" i="4" s="1"/>
  <c r="AF22" i="4"/>
  <c r="AO22" i="4" s="1"/>
  <c r="W23" i="4"/>
  <c r="AE22" i="4"/>
  <c r="AS3" i="21"/>
  <c r="AL3" i="21"/>
  <c r="AU3" i="21" s="1"/>
  <c r="AH23" i="31"/>
  <c r="AQ23" i="31" s="1"/>
  <c r="AR22" i="87"/>
  <c r="AL23" i="69"/>
  <c r="AU23" i="69" s="1"/>
  <c r="AR23" i="69"/>
  <c r="AR25" i="69" s="1"/>
  <c r="AF21" i="35"/>
  <c r="AO21" i="35" s="1"/>
  <c r="AE21" i="35"/>
  <c r="W22" i="35"/>
  <c r="AG21" i="35"/>
  <c r="AP21" i="35" s="1"/>
  <c r="AJ17" i="62"/>
  <c r="AK17" i="62"/>
  <c r="AT17" i="62" s="1"/>
  <c r="AJ11" i="62"/>
  <c r="AK11" i="62"/>
  <c r="AT11" i="62" s="1"/>
  <c r="AJ5" i="62"/>
  <c r="AK5" i="62"/>
  <c r="AT5" i="62" s="1"/>
  <c r="AR21" i="41"/>
  <c r="Z22" i="34"/>
  <c r="Y22" i="34"/>
  <c r="X22" i="34"/>
  <c r="AE22" i="68"/>
  <c r="AG22" i="68"/>
  <c r="AP22" i="68" s="1"/>
  <c r="W23" i="68"/>
  <c r="AF22" i="68"/>
  <c r="AO22" i="68" s="1"/>
  <c r="AH21" i="43"/>
  <c r="AQ21" i="43" s="1"/>
  <c r="AS14" i="21"/>
  <c r="AL14" i="21"/>
  <c r="AU14" i="21" s="1"/>
  <c r="Z22" i="81"/>
  <c r="X22" i="81"/>
  <c r="Y22" i="81"/>
  <c r="AS21" i="21"/>
  <c r="AL21" i="21"/>
  <c r="AU21" i="21" s="1"/>
  <c r="AR21" i="51"/>
  <c r="AH23" i="25"/>
  <c r="AQ23" i="25" s="1"/>
  <c r="Z23" i="2"/>
  <c r="Y23" i="2"/>
  <c r="X23" i="2"/>
  <c r="X23" i="79"/>
  <c r="Y23" i="79"/>
  <c r="AR22" i="7"/>
  <c r="W22" i="36"/>
  <c r="AG21" i="36"/>
  <c r="AP21" i="36" s="1"/>
  <c r="AF21" i="36"/>
  <c r="AO21" i="36" s="1"/>
  <c r="AE21" i="36"/>
  <c r="AJ17" i="10"/>
  <c r="AK17" i="10"/>
  <c r="AT17" i="10" s="1"/>
  <c r="AJ11" i="10"/>
  <c r="AK11" i="10"/>
  <c r="AT11" i="10" s="1"/>
  <c r="AJ5" i="10"/>
  <c r="AK5" i="10"/>
  <c r="AT5" i="10" s="1"/>
  <c r="W22" i="54"/>
  <c r="AE21" i="54"/>
  <c r="AG21" i="54"/>
  <c r="AP21" i="54" s="1"/>
  <c r="AF21" i="54"/>
  <c r="AO21" i="54" s="1"/>
  <c r="AG23" i="11"/>
  <c r="AP23" i="11" s="1"/>
  <c r="AP25" i="11" s="1"/>
  <c r="AF23" i="11"/>
  <c r="AO23" i="11" s="1"/>
  <c r="AO25" i="11" s="1"/>
  <c r="AE23" i="11"/>
  <c r="Z24" i="95"/>
  <c r="Z22" i="51"/>
  <c r="Z21" i="48"/>
  <c r="Y21" i="48"/>
  <c r="X21" i="48"/>
  <c r="AJ20" i="69"/>
  <c r="AK20" i="69"/>
  <c r="AT20" i="69" s="1"/>
  <c r="AJ14" i="69"/>
  <c r="AK14" i="69"/>
  <c r="AT14" i="69" s="1"/>
  <c r="AJ8" i="69"/>
  <c r="AK8" i="69"/>
  <c r="AT8" i="69" s="1"/>
  <c r="AX22" i="71"/>
  <c r="S22" i="71" s="1"/>
  <c r="AC22" i="71" s="1"/>
  <c r="AB23" i="71" s="1"/>
  <c r="AJ20" i="65"/>
  <c r="AK20" i="65"/>
  <c r="AT20" i="65" s="1"/>
  <c r="AJ14" i="65"/>
  <c r="AK14" i="65"/>
  <c r="AT14" i="65" s="1"/>
  <c r="AJ8" i="65"/>
  <c r="AK8" i="65"/>
  <c r="AT8" i="65" s="1"/>
  <c r="Z23" i="23"/>
  <c r="AJ21" i="15"/>
  <c r="AK21" i="15"/>
  <c r="AT21" i="15" s="1"/>
  <c r="AJ15" i="15"/>
  <c r="AK15" i="15"/>
  <c r="AT15" i="15" s="1"/>
  <c r="AJ9" i="15"/>
  <c r="AK9" i="15"/>
  <c r="AT9" i="15" s="1"/>
  <c r="Z22" i="41"/>
  <c r="AR22" i="16"/>
  <c r="Z23" i="39"/>
  <c r="X23" i="39"/>
  <c r="Y23" i="39"/>
  <c r="AX22" i="19"/>
  <c r="S22" i="19" s="1"/>
  <c r="AC22" i="19" s="1"/>
  <c r="AB23" i="19" s="1"/>
  <c r="AH21" i="29"/>
  <c r="AQ21" i="29" s="1"/>
  <c r="AN22" i="58"/>
  <c r="AI22" i="58"/>
  <c r="X24" i="27"/>
  <c r="Y24" i="27"/>
  <c r="AI20" i="88"/>
  <c r="AN20" i="88"/>
  <c r="AK23" i="64" l="1"/>
  <c r="AT23" i="64" s="1"/>
  <c r="AK23" i="61"/>
  <c r="AT23" i="61" s="1"/>
  <c r="AG24" i="38"/>
  <c r="AP24" i="38" s="1"/>
  <c r="AF24" i="38"/>
  <c r="AO24" i="38" s="1"/>
  <c r="AE24" i="38"/>
  <c r="W25" i="38"/>
  <c r="AE22" i="80"/>
  <c r="W23" i="80"/>
  <c r="AG22" i="80"/>
  <c r="AP22" i="80" s="1"/>
  <c r="AF22" i="80"/>
  <c r="AO22" i="80" s="1"/>
  <c r="AG21" i="48"/>
  <c r="AP21" i="48" s="1"/>
  <c r="AF21" i="48"/>
  <c r="AO21" i="48" s="1"/>
  <c r="AE21" i="48"/>
  <c r="W22" i="48"/>
  <c r="AI21" i="35"/>
  <c r="AN21" i="35"/>
  <c r="AR23" i="38"/>
  <c r="AJ9" i="19"/>
  <c r="AK9" i="19"/>
  <c r="AT9" i="19" s="1"/>
  <c r="AS21" i="65"/>
  <c r="AL21" i="65"/>
  <c r="AU21" i="65" s="1"/>
  <c r="AJ20" i="71"/>
  <c r="AK20" i="71"/>
  <c r="AT20" i="71" s="1"/>
  <c r="AJ8" i="71"/>
  <c r="AK8" i="71"/>
  <c r="AT8" i="71" s="1"/>
  <c r="AS12" i="10"/>
  <c r="AL12" i="10"/>
  <c r="AU12" i="10" s="1"/>
  <c r="Z23" i="47"/>
  <c r="Y23" i="47"/>
  <c r="X23" i="47"/>
  <c r="Y23" i="24"/>
  <c r="X23" i="24"/>
  <c r="AH24" i="46"/>
  <c r="AQ24" i="46" s="1"/>
  <c r="S22" i="1"/>
  <c r="AC21" i="1"/>
  <c r="AB22" i="1" s="1"/>
  <c r="AH23" i="13"/>
  <c r="AQ23" i="13" s="1"/>
  <c r="AQ25" i="13" s="1"/>
  <c r="AZ3" i="13"/>
  <c r="W25" i="75"/>
  <c r="AG24" i="75"/>
  <c r="AP24" i="75" s="1"/>
  <c r="AF24" i="75"/>
  <c r="AO24" i="75" s="1"/>
  <c r="AE24" i="75"/>
  <c r="AS17" i="15"/>
  <c r="AL17" i="15"/>
  <c r="AU17" i="15" s="1"/>
  <c r="AS3" i="69"/>
  <c r="AL3" i="69"/>
  <c r="AU3" i="69" s="1"/>
  <c r="AS7" i="10"/>
  <c r="AL7" i="10"/>
  <c r="AU7" i="10" s="1"/>
  <c r="AI21" i="66"/>
  <c r="AN21" i="66"/>
  <c r="AS7" i="62"/>
  <c r="AL7" i="62"/>
  <c r="AU7" i="62" s="1"/>
  <c r="AJ21" i="70"/>
  <c r="AK21" i="70"/>
  <c r="AT21" i="70" s="1"/>
  <c r="AJ15" i="70"/>
  <c r="AK15" i="70"/>
  <c r="AT15" i="70" s="1"/>
  <c r="AJ9" i="70"/>
  <c r="AK9" i="70"/>
  <c r="AT9" i="70" s="1"/>
  <c r="W25" i="89"/>
  <c r="AG24" i="89"/>
  <c r="AP24" i="89" s="1"/>
  <c r="AF24" i="89"/>
  <c r="AO24" i="89" s="1"/>
  <c r="AE24" i="89"/>
  <c r="AH22" i="6"/>
  <c r="AQ22" i="6" s="1"/>
  <c r="AR22" i="91"/>
  <c r="AG23" i="30"/>
  <c r="AP23" i="30" s="1"/>
  <c r="AF23" i="30"/>
  <c r="AO23" i="30" s="1"/>
  <c r="AE23" i="30"/>
  <c r="W24" i="30"/>
  <c r="AS6" i="15"/>
  <c r="AL6" i="15"/>
  <c r="AU6" i="15" s="1"/>
  <c r="AS11" i="65"/>
  <c r="AL11" i="65"/>
  <c r="AU11" i="65" s="1"/>
  <c r="AS5" i="69"/>
  <c r="AL5" i="69"/>
  <c r="AU5" i="69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S14" i="10"/>
  <c r="AL14" i="10"/>
  <c r="AU14" i="10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J18" i="50"/>
  <c r="AK18" i="50"/>
  <c r="AT18" i="50" s="1"/>
  <c r="AJ12" i="50"/>
  <c r="AK12" i="50"/>
  <c r="AT12" i="50" s="1"/>
  <c r="AJ6" i="50"/>
  <c r="AK6" i="50"/>
  <c r="AT6" i="50" s="1"/>
  <c r="AG23" i="91"/>
  <c r="AP23" i="91" s="1"/>
  <c r="AF23" i="91"/>
  <c r="AO23" i="91" s="1"/>
  <c r="W24" i="91"/>
  <c r="AE23" i="91"/>
  <c r="AS6" i="65"/>
  <c r="AL6" i="65"/>
  <c r="AU6" i="65" s="1"/>
  <c r="AH22" i="63"/>
  <c r="AQ22" i="63" s="1"/>
  <c r="AJ18" i="11"/>
  <c r="AK18" i="11"/>
  <c r="AT18" i="11" s="1"/>
  <c r="AJ12" i="11"/>
  <c r="AK12" i="11"/>
  <c r="AT12" i="11" s="1"/>
  <c r="AJ6" i="11"/>
  <c r="AK6" i="11"/>
  <c r="AT6" i="11" s="1"/>
  <c r="AJ18" i="61"/>
  <c r="AK18" i="61"/>
  <c r="AT18" i="61" s="1"/>
  <c r="AJ12" i="61"/>
  <c r="AK12" i="61"/>
  <c r="AT12" i="61" s="1"/>
  <c r="AJ6" i="61"/>
  <c r="AK6" i="61"/>
  <c r="AT6" i="61" s="1"/>
  <c r="AG22" i="22"/>
  <c r="AP22" i="22" s="1"/>
  <c r="AF22" i="22"/>
  <c r="AO22" i="22" s="1"/>
  <c r="W23" i="22"/>
  <c r="AE22" i="22"/>
  <c r="AJ20" i="64"/>
  <c r="AK20" i="64"/>
  <c r="AT20" i="64" s="1"/>
  <c r="AJ14" i="64"/>
  <c r="AK14" i="64"/>
  <c r="AT14" i="64" s="1"/>
  <c r="AJ8" i="64"/>
  <c r="AK8" i="64"/>
  <c r="AT8" i="64" s="1"/>
  <c r="AS21" i="62"/>
  <c r="AL21" i="62"/>
  <c r="AU21" i="62" s="1"/>
  <c r="AG23" i="7"/>
  <c r="AP23" i="7" s="1"/>
  <c r="AP25" i="7" s="1"/>
  <c r="AF23" i="7"/>
  <c r="AO23" i="7" s="1"/>
  <c r="AO25" i="7" s="1"/>
  <c r="AE23" i="7"/>
  <c r="W23" i="40"/>
  <c r="AG22" i="40"/>
  <c r="AP22" i="40" s="1"/>
  <c r="AE22" i="40"/>
  <c r="AF22" i="40"/>
  <c r="AO22" i="40" s="1"/>
  <c r="AS10" i="59"/>
  <c r="AL10" i="59"/>
  <c r="AU10" i="59" s="1"/>
  <c r="AI23" i="1"/>
  <c r="AN23" i="1"/>
  <c r="AN25" i="1" s="1"/>
  <c r="AH24" i="83"/>
  <c r="AQ24" i="83" s="1"/>
  <c r="AS8" i="15"/>
  <c r="AL8" i="15"/>
  <c r="AU8" i="15" s="1"/>
  <c r="AR21" i="63"/>
  <c r="AH22" i="86"/>
  <c r="AQ22" i="86" s="1"/>
  <c r="Z24" i="84"/>
  <c r="Y24" i="84"/>
  <c r="X24" i="84"/>
  <c r="AR21" i="34"/>
  <c r="AS10" i="62"/>
  <c r="AL10" i="62"/>
  <c r="AU10" i="62" s="1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S5" i="59"/>
  <c r="AL5" i="59"/>
  <c r="AU5" i="59" s="1"/>
  <c r="AH24" i="82"/>
  <c r="AQ24" i="82" s="1"/>
  <c r="X23" i="77"/>
  <c r="Y23" i="77"/>
  <c r="Z23" i="77" s="1"/>
  <c r="Y24" i="25"/>
  <c r="Z24" i="25"/>
  <c r="X24" i="25"/>
  <c r="Y23" i="32"/>
  <c r="X23" i="32"/>
  <c r="X24" i="96"/>
  <c r="Y24" i="96"/>
  <c r="AI23" i="92"/>
  <c r="AN23" i="92"/>
  <c r="Z22" i="53"/>
  <c r="X22" i="53"/>
  <c r="Y22" i="53"/>
  <c r="AH23" i="79"/>
  <c r="AQ23" i="79" s="1"/>
  <c r="AE22" i="41"/>
  <c r="W23" i="41"/>
  <c r="AG22" i="41"/>
  <c r="AP22" i="41" s="1"/>
  <c r="AF22" i="41"/>
  <c r="AO22" i="41" s="1"/>
  <c r="AS14" i="69"/>
  <c r="AL14" i="69"/>
  <c r="AU14" i="69" s="1"/>
  <c r="AG22" i="51"/>
  <c r="AP22" i="51" s="1"/>
  <c r="AF22" i="51"/>
  <c r="AO22" i="51" s="1"/>
  <c r="W23" i="51"/>
  <c r="AE22" i="51"/>
  <c r="AS11" i="10"/>
  <c r="AL11" i="10"/>
  <c r="AU11" i="10" s="1"/>
  <c r="X23" i="68"/>
  <c r="Y23" i="68"/>
  <c r="AI22" i="4"/>
  <c r="AN22" i="4"/>
  <c r="AS12" i="59"/>
  <c r="AL12" i="59"/>
  <c r="AU12" i="59" s="1"/>
  <c r="AE23" i="44"/>
  <c r="W24" i="44"/>
  <c r="AG23" i="44"/>
  <c r="AP23" i="44" s="1"/>
  <c r="AF23" i="44"/>
  <c r="AO23" i="44" s="1"/>
  <c r="AH24" i="45"/>
  <c r="AQ24" i="45" s="1"/>
  <c r="AR23" i="82"/>
  <c r="AL23" i="70"/>
  <c r="AU23" i="70" s="1"/>
  <c r="AR23" i="70"/>
  <c r="AR25" i="70" s="1"/>
  <c r="AJ20" i="19"/>
  <c r="AK20" i="19"/>
  <c r="AT20" i="19" s="1"/>
  <c r="AJ14" i="19"/>
  <c r="AK14" i="19"/>
  <c r="AT14" i="19" s="1"/>
  <c r="AJ8" i="19"/>
  <c r="AK8" i="19"/>
  <c r="AT8" i="19" s="1"/>
  <c r="AS16" i="15"/>
  <c r="AL16" i="15"/>
  <c r="AU16" i="15" s="1"/>
  <c r="AJ19" i="71"/>
  <c r="AK19" i="71"/>
  <c r="AT19" i="71" s="1"/>
  <c r="AJ13" i="71"/>
  <c r="AK13" i="71"/>
  <c r="AT13" i="71" s="1"/>
  <c r="AJ7" i="71"/>
  <c r="AK7" i="71"/>
  <c r="AT7" i="71" s="1"/>
  <c r="AS9" i="69"/>
  <c r="AL9" i="69"/>
  <c r="AU9" i="69" s="1"/>
  <c r="AH23" i="94"/>
  <c r="AQ23" i="94" s="1"/>
  <c r="AS12" i="62"/>
  <c r="AL12" i="62"/>
  <c r="AU12" i="62" s="1"/>
  <c r="Z23" i="13"/>
  <c r="AF23" i="16"/>
  <c r="AO23" i="16" s="1"/>
  <c r="AO25" i="16" s="1"/>
  <c r="AE23" i="16"/>
  <c r="AG23" i="16"/>
  <c r="AP23" i="16" s="1"/>
  <c r="AP25" i="16" s="1"/>
  <c r="AS10" i="65"/>
  <c r="AL10" i="65"/>
  <c r="AU10" i="65" s="1"/>
  <c r="AJ4" i="69"/>
  <c r="AK4" i="69"/>
  <c r="AT4" i="69" s="1"/>
  <c r="AT25" i="69" s="1"/>
  <c r="AS22" i="69"/>
  <c r="AL22" i="69"/>
  <c r="AU22" i="69" s="1"/>
  <c r="X22" i="66"/>
  <c r="Y22" i="66"/>
  <c r="AJ20" i="70"/>
  <c r="AK20" i="70"/>
  <c r="AT20" i="70" s="1"/>
  <c r="AJ14" i="70"/>
  <c r="AK14" i="70"/>
  <c r="AT14" i="70" s="1"/>
  <c r="AJ8" i="70"/>
  <c r="AK8" i="70"/>
  <c r="AT8" i="70" s="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S14" i="59"/>
  <c r="AL14" i="59"/>
  <c r="AU14" i="59" s="1"/>
  <c r="Z22" i="6"/>
  <c r="AH21" i="88"/>
  <c r="AQ21" i="88" s="1"/>
  <c r="AH22" i="17"/>
  <c r="AQ22" i="17" s="1"/>
  <c r="AX22" i="67"/>
  <c r="S22" i="67" s="1"/>
  <c r="AC22" i="67" s="1"/>
  <c r="AB23" i="67" s="1"/>
  <c r="AS14" i="62"/>
  <c r="AL14" i="62"/>
  <c r="AU14" i="62" s="1"/>
  <c r="AS15" i="59"/>
  <c r="AL15" i="59"/>
  <c r="AU15" i="59" s="1"/>
  <c r="AX22" i="55"/>
  <c r="S22" i="55" s="1"/>
  <c r="AC22" i="55" s="1"/>
  <c r="AB23" i="55" s="1"/>
  <c r="AR21" i="17"/>
  <c r="AJ17" i="50"/>
  <c r="AK17" i="50"/>
  <c r="AT17" i="50" s="1"/>
  <c r="AJ11" i="50"/>
  <c r="AK11" i="50"/>
  <c r="AT11" i="50" s="1"/>
  <c r="AJ5" i="50"/>
  <c r="AK5" i="50"/>
  <c r="AT5" i="50" s="1"/>
  <c r="AS7" i="15"/>
  <c r="AL7" i="15"/>
  <c r="AU7" i="15" s="1"/>
  <c r="Z22" i="63"/>
  <c r="AJ17" i="11"/>
  <c r="AK17" i="11"/>
  <c r="AT17" i="11" s="1"/>
  <c r="AJ11" i="11"/>
  <c r="AK11" i="11"/>
  <c r="AT11" i="11" s="1"/>
  <c r="AJ5" i="11"/>
  <c r="AK5" i="11"/>
  <c r="AT5" i="11" s="1"/>
  <c r="AS6" i="69"/>
  <c r="AL6" i="69"/>
  <c r="AU6" i="69" s="1"/>
  <c r="AJ17" i="61"/>
  <c r="AK17" i="61"/>
  <c r="AT17" i="61" s="1"/>
  <c r="AJ11" i="61"/>
  <c r="AK11" i="61"/>
  <c r="AT11" i="61" s="1"/>
  <c r="AJ5" i="61"/>
  <c r="AK5" i="61"/>
  <c r="AT5" i="61" s="1"/>
  <c r="AS9" i="10"/>
  <c r="AL9" i="10"/>
  <c r="AU9" i="10" s="1"/>
  <c r="AJ19" i="64"/>
  <c r="AK19" i="64"/>
  <c r="AT19" i="64" s="1"/>
  <c r="AJ13" i="64"/>
  <c r="AK13" i="64"/>
  <c r="AT13" i="64" s="1"/>
  <c r="AJ7" i="64"/>
  <c r="AK7" i="64"/>
  <c r="AT7" i="64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L23" i="15"/>
  <c r="AU23" i="15" s="1"/>
  <c r="AR23" i="15"/>
  <c r="AR25" i="15" s="1"/>
  <c r="AS11" i="59"/>
  <c r="AL11" i="59"/>
  <c r="AU11" i="59" s="1"/>
  <c r="Z24" i="83"/>
  <c r="AS19" i="65"/>
  <c r="AL19" i="65"/>
  <c r="AU19" i="65" s="1"/>
  <c r="AS13" i="69"/>
  <c r="AL13" i="69"/>
  <c r="AU13" i="69" s="1"/>
  <c r="AI22" i="56"/>
  <c r="AN22" i="56"/>
  <c r="AS16" i="10"/>
  <c r="AL16" i="10"/>
  <c r="AU16" i="10" s="1"/>
  <c r="AI21" i="43"/>
  <c r="AN21" i="43"/>
  <c r="AX22" i="7"/>
  <c r="S22" i="7" s="1"/>
  <c r="AC22" i="7" s="1"/>
  <c r="AB23" i="7" s="1"/>
  <c r="AI23" i="25"/>
  <c r="AN23" i="25"/>
  <c r="AN22" i="85"/>
  <c r="AI22" i="85"/>
  <c r="AN22" i="32"/>
  <c r="AI22" i="32"/>
  <c r="AI22" i="12"/>
  <c r="AN22" i="12"/>
  <c r="AR23" i="89"/>
  <c r="AJ15" i="19"/>
  <c r="AK15" i="19"/>
  <c r="AT15" i="19" s="1"/>
  <c r="AJ14" i="71"/>
  <c r="AK14" i="71"/>
  <c r="AT14" i="71" s="1"/>
  <c r="AJ23" i="19"/>
  <c r="AS23" i="19" s="1"/>
  <c r="AK23" i="19"/>
  <c r="AT23" i="19" s="1"/>
  <c r="AS21" i="15"/>
  <c r="AL21" i="15"/>
  <c r="AU21" i="15" s="1"/>
  <c r="Z23" i="79"/>
  <c r="AR20" i="88"/>
  <c r="AG23" i="23"/>
  <c r="AP23" i="23" s="1"/>
  <c r="AP25" i="23" s="1"/>
  <c r="AF23" i="23"/>
  <c r="AO23" i="23" s="1"/>
  <c r="AO25" i="23" s="1"/>
  <c r="AE23" i="23"/>
  <c r="AS20" i="65"/>
  <c r="AL20" i="65"/>
  <c r="AU20" i="65" s="1"/>
  <c r="AE24" i="95"/>
  <c r="W25" i="95"/>
  <c r="AG24" i="95"/>
  <c r="AP24" i="95" s="1"/>
  <c r="AF24" i="95"/>
  <c r="AO24" i="95" s="1"/>
  <c r="AI21" i="54"/>
  <c r="AN21" i="54"/>
  <c r="Z22" i="36"/>
  <c r="Y22" i="36"/>
  <c r="X22" i="36"/>
  <c r="AH23" i="2"/>
  <c r="AQ23" i="2" s="1"/>
  <c r="AQ25" i="2" s="1"/>
  <c r="AX22" i="2"/>
  <c r="S22" i="2" s="1"/>
  <c r="AC22" i="2" s="1"/>
  <c r="AB23" i="2" s="1"/>
  <c r="AZ3" i="2"/>
  <c r="AS17" i="62"/>
  <c r="AL17" i="62"/>
  <c r="AU17" i="62" s="1"/>
  <c r="Z23" i="4"/>
  <c r="Y23" i="4"/>
  <c r="X23" i="4"/>
  <c r="Y25" i="33"/>
  <c r="Z25" i="33" s="1"/>
  <c r="X25" i="33"/>
  <c r="AR23" i="26"/>
  <c r="Z24" i="45"/>
  <c r="AS13" i="59"/>
  <c r="AL13" i="59"/>
  <c r="AU13" i="59" s="1"/>
  <c r="AH24" i="26"/>
  <c r="AQ24" i="26" s="1"/>
  <c r="AJ19" i="19"/>
  <c r="AK19" i="19"/>
  <c r="AT19" i="19" s="1"/>
  <c r="AJ13" i="19"/>
  <c r="AK13" i="19"/>
  <c r="AT13" i="19" s="1"/>
  <c r="AJ7" i="19"/>
  <c r="AK7" i="19"/>
  <c r="AT7" i="19" s="1"/>
  <c r="AJ4" i="15"/>
  <c r="AK4" i="15"/>
  <c r="AT4" i="15" s="1"/>
  <c r="AT25" i="15" s="1"/>
  <c r="AS9" i="65"/>
  <c r="AL9" i="65"/>
  <c r="AU9" i="65" s="1"/>
  <c r="AH22" i="80"/>
  <c r="AQ22" i="80" s="1"/>
  <c r="AJ18" i="71"/>
  <c r="AK18" i="71"/>
  <c r="AT18" i="71" s="1"/>
  <c r="AJ12" i="71"/>
  <c r="AK12" i="71"/>
  <c r="AT12" i="71" s="1"/>
  <c r="AJ6" i="71"/>
  <c r="AK6" i="71"/>
  <c r="AT6" i="71" s="1"/>
  <c r="AG23" i="67"/>
  <c r="AP23" i="67" s="1"/>
  <c r="AP25" i="67" s="1"/>
  <c r="AF23" i="67"/>
  <c r="AO23" i="67" s="1"/>
  <c r="AO25" i="67" s="1"/>
  <c r="AE23" i="67"/>
  <c r="AS18" i="10"/>
  <c r="AL18" i="10"/>
  <c r="AU18" i="10" s="1"/>
  <c r="AX23" i="60"/>
  <c r="S23" i="60" s="1"/>
  <c r="AC23" i="60" s="1"/>
  <c r="AJ23" i="60" s="1"/>
  <c r="AS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R21" i="74"/>
  <c r="Z24" i="46"/>
  <c r="AH23" i="93"/>
  <c r="AQ23" i="93" s="1"/>
  <c r="AR23" i="71"/>
  <c r="AR25" i="71" s="1"/>
  <c r="AS5" i="15"/>
  <c r="AL5" i="15"/>
  <c r="AU5" i="15" s="1"/>
  <c r="AS13" i="10"/>
  <c r="AL13" i="10"/>
  <c r="AU13" i="10" s="1"/>
  <c r="AS13" i="62"/>
  <c r="AL13" i="62"/>
  <c r="AU13" i="62" s="1"/>
  <c r="AJ19" i="70"/>
  <c r="AK19" i="70"/>
  <c r="AT19" i="70" s="1"/>
  <c r="AJ13" i="70"/>
  <c r="AK13" i="70"/>
  <c r="AT13" i="70" s="1"/>
  <c r="AK7" i="70"/>
  <c r="AT7" i="70" s="1"/>
  <c r="AJ7" i="70"/>
  <c r="AI23" i="61"/>
  <c r="AN23" i="61"/>
  <c r="AN25" i="61" s="1"/>
  <c r="AX22" i="52"/>
  <c r="S22" i="52" s="1"/>
  <c r="AC22" i="52" s="1"/>
  <c r="AB23" i="52" s="1"/>
  <c r="AE23" i="55"/>
  <c r="AG23" i="55"/>
  <c r="AP23" i="55" s="1"/>
  <c r="AP25" i="55" s="1"/>
  <c r="AF23" i="55"/>
  <c r="AO23" i="55" s="1"/>
  <c r="AO25" i="55" s="1"/>
  <c r="Z22" i="17"/>
  <c r="AS12" i="15"/>
  <c r="AL12" i="15"/>
  <c r="AU12" i="15" s="1"/>
  <c r="AE23" i="87"/>
  <c r="W24" i="87"/>
  <c r="AG23" i="87"/>
  <c r="AP23" i="87" s="1"/>
  <c r="AF23" i="87"/>
  <c r="AO23" i="87" s="1"/>
  <c r="AS17" i="65"/>
  <c r="AL17" i="65"/>
  <c r="AU17" i="65" s="1"/>
  <c r="AS11" i="69"/>
  <c r="AL11" i="69"/>
  <c r="AU11" i="69" s="1"/>
  <c r="AS20" i="10"/>
  <c r="AL20" i="10"/>
  <c r="AU20" i="10" s="1"/>
  <c r="AH22" i="74"/>
  <c r="AQ22" i="74" s="1"/>
  <c r="AR21" i="40"/>
  <c r="AR23" i="46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AS12" i="65"/>
  <c r="AL12" i="65"/>
  <c r="AU12" i="65" s="1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J22" i="61"/>
  <c r="AK22" i="61"/>
  <c r="AT22" i="61" s="1"/>
  <c r="AJ16" i="61"/>
  <c r="AK16" i="61"/>
  <c r="AT16" i="61" s="1"/>
  <c r="AJ10" i="61"/>
  <c r="AK10" i="61"/>
  <c r="AT10" i="61" s="1"/>
  <c r="AB4" i="61"/>
  <c r="AJ3" i="61"/>
  <c r="AR21" i="86"/>
  <c r="AJ18" i="64"/>
  <c r="AK18" i="64"/>
  <c r="AT18" i="64" s="1"/>
  <c r="AJ12" i="64"/>
  <c r="AK12" i="64"/>
  <c r="AT12" i="64" s="1"/>
  <c r="AJ6" i="64"/>
  <c r="AK6" i="64"/>
  <c r="AT6" i="64" s="1"/>
  <c r="AI23" i="64"/>
  <c r="AN23" i="64"/>
  <c r="AN25" i="64" s="1"/>
  <c r="AS9" i="62"/>
  <c r="AL9" i="62"/>
  <c r="AU9" i="62" s="1"/>
  <c r="AS16" i="59"/>
  <c r="AL16" i="59"/>
  <c r="AU16" i="59" s="1"/>
  <c r="AX22" i="18"/>
  <c r="S22" i="18" s="1"/>
  <c r="AC22" i="18" s="1"/>
  <c r="AB23" i="18" s="1"/>
  <c r="AR23" i="45"/>
  <c r="AH23" i="58"/>
  <c r="AQ23" i="58" s="1"/>
  <c r="AQ25" i="58" s="1"/>
  <c r="AZ3" i="58"/>
  <c r="AS14" i="15"/>
  <c r="AL14" i="15"/>
  <c r="AU14" i="15" s="1"/>
  <c r="AR20" i="48"/>
  <c r="Y23" i="56"/>
  <c r="Z23" i="56" s="1"/>
  <c r="X23" i="56"/>
  <c r="AJ4" i="10"/>
  <c r="AK4" i="10"/>
  <c r="AT4" i="10" s="1"/>
  <c r="AT25" i="10" s="1"/>
  <c r="Z22" i="86"/>
  <c r="AN23" i="84"/>
  <c r="AI23" i="84"/>
  <c r="AS16" i="62"/>
  <c r="AL16" i="62"/>
  <c r="AU16" i="62" s="1"/>
  <c r="X24" i="31"/>
  <c r="Y24" i="31"/>
  <c r="Z24" i="82"/>
  <c r="AI23" i="20"/>
  <c r="AN23" i="20"/>
  <c r="AN25" i="20" s="1"/>
  <c r="Y23" i="12"/>
  <c r="X23" i="12"/>
  <c r="AH23" i="39"/>
  <c r="AQ23" i="39" s="1"/>
  <c r="AS9" i="15"/>
  <c r="AL9" i="15"/>
  <c r="AU9" i="15" s="1"/>
  <c r="AJ23" i="71"/>
  <c r="AS23" i="71" s="1"/>
  <c r="AK23" i="71"/>
  <c r="AT23" i="71" s="1"/>
  <c r="AS20" i="69"/>
  <c r="AL20" i="69"/>
  <c r="AU20" i="69" s="1"/>
  <c r="AN23" i="11"/>
  <c r="AN25" i="11" s="1"/>
  <c r="AI23" i="11"/>
  <c r="Y22" i="54"/>
  <c r="Z22" i="54" s="1"/>
  <c r="X22" i="54"/>
  <c r="AS17" i="10"/>
  <c r="AL17" i="10"/>
  <c r="AU17" i="10" s="1"/>
  <c r="AH22" i="81"/>
  <c r="AQ22" i="81" s="1"/>
  <c r="AI22" i="68"/>
  <c r="AN22" i="68"/>
  <c r="AI24" i="33"/>
  <c r="AN24" i="33"/>
  <c r="AS18" i="59"/>
  <c r="AL18" i="59"/>
  <c r="AU18" i="59" s="1"/>
  <c r="AG22" i="9"/>
  <c r="AP22" i="9" s="1"/>
  <c r="AF22" i="9"/>
  <c r="AO22" i="9" s="1"/>
  <c r="W23" i="9"/>
  <c r="AE22" i="9"/>
  <c r="AR22" i="76"/>
  <c r="AJ18" i="19"/>
  <c r="AK18" i="19"/>
  <c r="AT18" i="19" s="1"/>
  <c r="AJ12" i="19"/>
  <c r="AK12" i="19"/>
  <c r="AT12" i="19" s="1"/>
  <c r="AJ6" i="19"/>
  <c r="AK6" i="19"/>
  <c r="AT6" i="19" s="1"/>
  <c r="AI22" i="49"/>
  <c r="AN22" i="49"/>
  <c r="AS3" i="15"/>
  <c r="AL3" i="15"/>
  <c r="AU3" i="15" s="1"/>
  <c r="AS22" i="15"/>
  <c r="AL22" i="15"/>
  <c r="AU22" i="15" s="1"/>
  <c r="AJ17" i="71"/>
  <c r="AK17" i="71"/>
  <c r="AT17" i="71" s="1"/>
  <c r="AJ11" i="71"/>
  <c r="AK11" i="71"/>
  <c r="AT11" i="71" s="1"/>
  <c r="AJ5" i="71"/>
  <c r="AK5" i="71"/>
  <c r="AT5" i="71" s="1"/>
  <c r="AS15" i="69"/>
  <c r="AL15" i="69"/>
  <c r="AU15" i="69" s="1"/>
  <c r="AI22" i="47"/>
  <c r="AN22" i="47"/>
  <c r="AK23" i="60"/>
  <c r="AT23" i="60" s="1"/>
  <c r="Z23" i="94"/>
  <c r="AS18" i="62"/>
  <c r="AL18" i="62"/>
  <c r="AU18" i="62" s="1"/>
  <c r="AS4" i="21"/>
  <c r="AL4" i="21"/>
  <c r="AU4" i="21" s="1"/>
  <c r="AS7" i="59"/>
  <c r="AL7" i="59"/>
  <c r="AU7" i="59" s="1"/>
  <c r="AR22" i="30"/>
  <c r="AS16" i="65"/>
  <c r="AL16" i="65"/>
  <c r="AU16" i="65" s="1"/>
  <c r="AS10" i="69"/>
  <c r="AL10" i="69"/>
  <c r="AU10" i="69" s="1"/>
  <c r="AG22" i="28"/>
  <c r="AP22" i="28" s="1"/>
  <c r="AF22" i="28"/>
  <c r="AO22" i="28" s="1"/>
  <c r="AE22" i="28"/>
  <c r="W23" i="28"/>
  <c r="AE22" i="90"/>
  <c r="W23" i="90"/>
  <c r="AG22" i="90"/>
  <c r="AP22" i="90" s="1"/>
  <c r="AF22" i="90"/>
  <c r="AO22" i="90" s="1"/>
  <c r="AJ18" i="70"/>
  <c r="AK18" i="70"/>
  <c r="AT18" i="70" s="1"/>
  <c r="AJ12" i="70"/>
  <c r="AK12" i="70"/>
  <c r="AT12" i="70" s="1"/>
  <c r="AK6" i="70"/>
  <c r="AT6" i="70" s="1"/>
  <c r="AJ6" i="70"/>
  <c r="AS20" i="59"/>
  <c r="AL20" i="59"/>
  <c r="AU20" i="59" s="1"/>
  <c r="AH23" i="76"/>
  <c r="AQ23" i="76" s="1"/>
  <c r="AG23" i="57"/>
  <c r="AP23" i="57" s="1"/>
  <c r="AP25" i="57" s="1"/>
  <c r="AF23" i="57"/>
  <c r="AO23" i="57" s="1"/>
  <c r="AO25" i="57" s="1"/>
  <c r="AE23" i="57"/>
  <c r="Z21" i="88"/>
  <c r="AR22" i="13"/>
  <c r="AK23" i="11"/>
  <c r="AT23" i="11" s="1"/>
  <c r="AS20" i="62"/>
  <c r="AL20" i="62"/>
  <c r="AU20" i="62" s="1"/>
  <c r="AS21" i="59"/>
  <c r="AL21" i="59"/>
  <c r="AU21" i="59" s="1"/>
  <c r="AH25" i="73"/>
  <c r="AQ25" i="73" s="1"/>
  <c r="AJ21" i="50"/>
  <c r="AK21" i="50"/>
  <c r="AT21" i="50" s="1"/>
  <c r="AJ15" i="50"/>
  <c r="AK15" i="50"/>
  <c r="AT15" i="50" s="1"/>
  <c r="AJ9" i="50"/>
  <c r="AK9" i="50"/>
  <c r="AT9" i="50" s="1"/>
  <c r="AS13" i="15"/>
  <c r="AL13" i="15"/>
  <c r="AU13" i="15" s="1"/>
  <c r="AJ21" i="11"/>
  <c r="AK21" i="11"/>
  <c r="AT21" i="11" s="1"/>
  <c r="AJ15" i="11"/>
  <c r="AK15" i="11"/>
  <c r="AT15" i="11" s="1"/>
  <c r="AJ9" i="11"/>
  <c r="AK9" i="11"/>
  <c r="AT9" i="11" s="1"/>
  <c r="AS12" i="69"/>
  <c r="AL12" i="69"/>
  <c r="AU12" i="69" s="1"/>
  <c r="AJ21" i="61"/>
  <c r="AK21" i="61"/>
  <c r="AT21" i="61" s="1"/>
  <c r="AJ15" i="61"/>
  <c r="AK15" i="61"/>
  <c r="AT15" i="61" s="1"/>
  <c r="AJ9" i="61"/>
  <c r="AK9" i="61"/>
  <c r="AT9" i="61" s="1"/>
  <c r="AS15" i="10"/>
  <c r="AL15" i="10"/>
  <c r="AU15" i="10" s="1"/>
  <c r="AR21" i="37"/>
  <c r="AJ17" i="64"/>
  <c r="AK17" i="64"/>
  <c r="AT17" i="64" s="1"/>
  <c r="AJ11" i="64"/>
  <c r="AK11" i="64"/>
  <c r="AT11" i="64" s="1"/>
  <c r="AJ5" i="64"/>
  <c r="AK5" i="64"/>
  <c r="AT5" i="64" s="1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S3" i="59"/>
  <c r="AL3" i="59"/>
  <c r="AU3" i="59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S17" i="59"/>
  <c r="AL17" i="59"/>
  <c r="AU17" i="59" s="1"/>
  <c r="AR23" i="27"/>
  <c r="Y22" i="29"/>
  <c r="X22" i="29"/>
  <c r="AI23" i="50"/>
  <c r="AN23" i="50"/>
  <c r="AN25" i="50" s="1"/>
  <c r="AS7" i="65"/>
  <c r="AL7" i="65"/>
  <c r="AU7" i="65" s="1"/>
  <c r="AS19" i="69"/>
  <c r="AL19" i="69"/>
  <c r="AU19" i="69" s="1"/>
  <c r="AR21" i="22"/>
  <c r="AS3" i="10"/>
  <c r="AL3" i="10"/>
  <c r="AU3" i="10" s="1"/>
  <c r="AS22" i="10"/>
  <c r="AL22" i="10"/>
  <c r="AU22" i="10" s="1"/>
  <c r="AN22" i="3"/>
  <c r="AI22" i="3"/>
  <c r="AJ4" i="62"/>
  <c r="AK4" i="62"/>
  <c r="AT4" i="62" s="1"/>
  <c r="AT25" i="62" s="1"/>
  <c r="AN23" i="31"/>
  <c r="AI23" i="31"/>
  <c r="AL23" i="65"/>
  <c r="AU23" i="65" s="1"/>
  <c r="AN22" i="42"/>
  <c r="AI22" i="42"/>
  <c r="AI23" i="72"/>
  <c r="AN23" i="72"/>
  <c r="AN25" i="72" s="1"/>
  <c r="AS14" i="65"/>
  <c r="AL14" i="65"/>
  <c r="AU14" i="65" s="1"/>
  <c r="AG22" i="34"/>
  <c r="AP22" i="34" s="1"/>
  <c r="AF22" i="34"/>
  <c r="AO22" i="34" s="1"/>
  <c r="AE22" i="34"/>
  <c r="W23" i="34"/>
  <c r="AS8" i="65"/>
  <c r="AL8" i="65"/>
  <c r="AU8" i="65" s="1"/>
  <c r="AH21" i="48"/>
  <c r="AQ21" i="48" s="1"/>
  <c r="AE23" i="2"/>
  <c r="AG23" i="2"/>
  <c r="AP23" i="2" s="1"/>
  <c r="AP25" i="2" s="1"/>
  <c r="AF23" i="2"/>
  <c r="AO23" i="2" s="1"/>
  <c r="AO25" i="2" s="1"/>
  <c r="AH22" i="34"/>
  <c r="AQ22" i="34" s="1"/>
  <c r="AS5" i="62"/>
  <c r="AL5" i="62"/>
  <c r="AU5" i="62" s="1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N23" i="52"/>
  <c r="AN25" i="52" s="1"/>
  <c r="AI23" i="52"/>
  <c r="W25" i="26"/>
  <c r="AF24" i="26"/>
  <c r="AO24" i="26" s="1"/>
  <c r="AE24" i="26"/>
  <c r="AG24" i="26"/>
  <c r="AP24" i="26" s="1"/>
  <c r="AR24" i="73"/>
  <c r="AJ17" i="19"/>
  <c r="AK17" i="19"/>
  <c r="AT17" i="19" s="1"/>
  <c r="AJ5" i="19"/>
  <c r="AK5" i="19"/>
  <c r="AT5" i="19" s="1"/>
  <c r="Z23" i="49"/>
  <c r="Y23" i="49"/>
  <c r="X23" i="49"/>
  <c r="AR23" i="75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15" i="65"/>
  <c r="AL15" i="65"/>
  <c r="AU15" i="65" s="1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S6" i="10"/>
  <c r="AL6" i="10"/>
  <c r="AU6" i="10" s="1"/>
  <c r="AR22" i="2"/>
  <c r="AG23" i="93"/>
  <c r="AP23" i="93" s="1"/>
  <c r="AF23" i="93"/>
  <c r="AO23" i="93" s="1"/>
  <c r="AE23" i="93"/>
  <c r="W24" i="93"/>
  <c r="W24" i="78"/>
  <c r="AG23" i="78"/>
  <c r="AP23" i="78" s="1"/>
  <c r="AF23" i="78"/>
  <c r="AO23" i="78" s="1"/>
  <c r="AE23" i="78"/>
  <c r="AH24" i="75"/>
  <c r="AQ24" i="75" s="1"/>
  <c r="AS11" i="15"/>
  <c r="AL11" i="15"/>
  <c r="AU11" i="15" s="1"/>
  <c r="AJ4" i="65"/>
  <c r="AK4" i="65"/>
  <c r="AT4" i="65" s="1"/>
  <c r="AT25" i="65" s="1"/>
  <c r="AS19" i="10"/>
  <c r="AL19" i="10"/>
  <c r="AU19" i="10" s="1"/>
  <c r="AG22" i="14"/>
  <c r="AP22" i="14" s="1"/>
  <c r="AF22" i="14"/>
  <c r="AO22" i="14" s="1"/>
  <c r="W23" i="14"/>
  <c r="AE22" i="14"/>
  <c r="AS19" i="62"/>
  <c r="AL19" i="62"/>
  <c r="AU19" i="62" s="1"/>
  <c r="AJ17" i="70"/>
  <c r="AK17" i="70"/>
  <c r="AT17" i="70" s="1"/>
  <c r="AJ11" i="70"/>
  <c r="AK11" i="70"/>
  <c r="AT11" i="70" s="1"/>
  <c r="AJ5" i="70"/>
  <c r="AK5" i="70"/>
  <c r="AT5" i="70" s="1"/>
  <c r="AE23" i="18"/>
  <c r="AG23" i="18"/>
  <c r="AP23" i="18" s="1"/>
  <c r="AP25" i="18" s="1"/>
  <c r="AF23" i="18"/>
  <c r="AO23" i="18" s="1"/>
  <c r="AO25" i="18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R23" i="83"/>
  <c r="AH23" i="30"/>
  <c r="AQ23" i="30" s="1"/>
  <c r="AS18" i="15"/>
  <c r="AL18" i="15"/>
  <c r="AU18" i="15" s="1"/>
  <c r="AS5" i="65"/>
  <c r="AL5" i="65"/>
  <c r="AU5" i="65" s="1"/>
  <c r="AS17" i="69"/>
  <c r="AL17" i="69"/>
  <c r="AU17" i="69" s="1"/>
  <c r="AS8" i="10"/>
  <c r="AL8" i="10"/>
  <c r="AU8" i="10" s="1"/>
  <c r="AE22" i="74"/>
  <c r="W23" i="74"/>
  <c r="AF22" i="74"/>
  <c r="AO22" i="74" s="1"/>
  <c r="AG22" i="74"/>
  <c r="AP22" i="74" s="1"/>
  <c r="AR21" i="6"/>
  <c r="AJ20" i="50"/>
  <c r="AK20" i="50"/>
  <c r="AT20" i="50" s="1"/>
  <c r="AJ14" i="50"/>
  <c r="AK14" i="50"/>
  <c r="AT14" i="50" s="1"/>
  <c r="AJ8" i="50"/>
  <c r="AK8" i="50"/>
  <c r="AT8" i="50" s="1"/>
  <c r="AS18" i="65"/>
  <c r="AL18" i="65"/>
  <c r="AU18" i="65" s="1"/>
  <c r="AJ20" i="11"/>
  <c r="AK20" i="11"/>
  <c r="AT20" i="11" s="1"/>
  <c r="AJ14" i="11"/>
  <c r="AK14" i="11"/>
  <c r="AT14" i="11" s="1"/>
  <c r="AJ8" i="11"/>
  <c r="AK8" i="11"/>
  <c r="AT8" i="11" s="1"/>
  <c r="AJ20" i="61"/>
  <c r="AK20" i="61"/>
  <c r="AT20" i="61" s="1"/>
  <c r="AJ14" i="61"/>
  <c r="AK14" i="61"/>
  <c r="AT14" i="61" s="1"/>
  <c r="AJ8" i="61"/>
  <c r="AK8" i="61"/>
  <c r="AT8" i="61" s="1"/>
  <c r="AR22" i="94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S15" i="62"/>
  <c r="AL15" i="62"/>
  <c r="AU15" i="62" s="1"/>
  <c r="AJ23" i="20"/>
  <c r="AS23" i="20" s="1"/>
  <c r="AK23" i="20"/>
  <c r="AT23" i="20" s="1"/>
  <c r="AJ4" i="59"/>
  <c r="AK4" i="59"/>
  <c r="AT4" i="59" s="1"/>
  <c r="AT25" i="59" s="1"/>
  <c r="AS22" i="59"/>
  <c r="AL22" i="59"/>
  <c r="AU22" i="59" s="1"/>
  <c r="AX22" i="57"/>
  <c r="S22" i="57" s="1"/>
  <c r="AC22" i="57" s="1"/>
  <c r="AB23" i="57" s="1"/>
  <c r="AE23" i="58"/>
  <c r="AF23" i="58"/>
  <c r="AO23" i="58" s="1"/>
  <c r="AO25" i="58" s="1"/>
  <c r="AG23" i="58"/>
  <c r="AP23" i="58" s="1"/>
  <c r="AP25" i="58" s="1"/>
  <c r="AS20" i="15"/>
  <c r="AL20" i="15"/>
  <c r="AU20" i="15" s="1"/>
  <c r="AN23" i="19"/>
  <c r="AN25" i="19" s="1"/>
  <c r="AI23" i="19"/>
  <c r="AN23" i="60"/>
  <c r="AN25" i="60" s="1"/>
  <c r="AI23" i="60"/>
  <c r="AH22" i="37"/>
  <c r="AQ22" i="37" s="1"/>
  <c r="AR21" i="81"/>
  <c r="Y23" i="3"/>
  <c r="X23" i="3"/>
  <c r="AS3" i="62"/>
  <c r="AL3" i="62"/>
  <c r="AU3" i="62" s="1"/>
  <c r="AS22" i="62"/>
  <c r="AL22" i="62"/>
  <c r="AU22" i="62" s="1"/>
  <c r="AI23" i="8"/>
  <c r="AN23" i="8"/>
  <c r="AN25" i="8" s="1"/>
  <c r="AN22" i="77"/>
  <c r="AI22" i="77"/>
  <c r="AN23" i="96"/>
  <c r="AI23" i="96"/>
  <c r="AR22" i="58"/>
  <c r="AS11" i="62"/>
  <c r="AL11" i="62"/>
  <c r="AU11" i="62" s="1"/>
  <c r="AS25" i="21"/>
  <c r="AJ21" i="19"/>
  <c r="AK21" i="19"/>
  <c r="AT21" i="19" s="1"/>
  <c r="AH24" i="27"/>
  <c r="AQ24" i="27" s="1"/>
  <c r="AG23" i="39"/>
  <c r="AP23" i="39" s="1"/>
  <c r="AF23" i="39"/>
  <c r="AO23" i="39" s="1"/>
  <c r="AE23" i="39"/>
  <c r="W24" i="39"/>
  <c r="AI21" i="36"/>
  <c r="AN21" i="36"/>
  <c r="AG22" i="81"/>
  <c r="AP22" i="81" s="1"/>
  <c r="AF22" i="81"/>
  <c r="AO22" i="81" s="1"/>
  <c r="AE22" i="81"/>
  <c r="W23" i="81"/>
  <c r="AJ11" i="19"/>
  <c r="AK11" i="19"/>
  <c r="AT11" i="19" s="1"/>
  <c r="Z24" i="27"/>
  <c r="AS15" i="15"/>
  <c r="AL15" i="15"/>
  <c r="AU15" i="15" s="1"/>
  <c r="AS8" i="69"/>
  <c r="AL8" i="69"/>
  <c r="AU8" i="69" s="1"/>
  <c r="AS5" i="10"/>
  <c r="AL5" i="10"/>
  <c r="AU5" i="10" s="1"/>
  <c r="Z22" i="35"/>
  <c r="Y22" i="35"/>
  <c r="X22" i="35"/>
  <c r="AU25" i="21"/>
  <c r="C11" i="21" s="1"/>
  <c r="AS6" i="59"/>
  <c r="AL6" i="59"/>
  <c r="AU6" i="59" s="1"/>
  <c r="AX22" i="8"/>
  <c r="S22" i="8" s="1"/>
  <c r="AC22" i="8" s="1"/>
  <c r="AB23" i="8" s="1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S10" i="15"/>
  <c r="AL10" i="15"/>
  <c r="AU10" i="15" s="1"/>
  <c r="AX22" i="23"/>
  <c r="S22" i="23" s="1"/>
  <c r="AC22" i="23" s="1"/>
  <c r="AB23" i="23" s="1"/>
  <c r="AJ21" i="71"/>
  <c r="AK21" i="71"/>
  <c r="AT21" i="71" s="1"/>
  <c r="AJ15" i="71"/>
  <c r="AK15" i="71"/>
  <c r="AT15" i="71" s="1"/>
  <c r="AJ9" i="71"/>
  <c r="AK9" i="71"/>
  <c r="AT9" i="71" s="1"/>
  <c r="AS21" i="69"/>
  <c r="AL21" i="69"/>
  <c r="AU21" i="69" s="1"/>
  <c r="AI22" i="24"/>
  <c r="AN22" i="24"/>
  <c r="AS6" i="62"/>
  <c r="AL6" i="62"/>
  <c r="AU6" i="62" s="1"/>
  <c r="AS19" i="59"/>
  <c r="AL19" i="59"/>
  <c r="AU19" i="59" s="1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H24" i="38"/>
  <c r="AQ24" i="38" s="1"/>
  <c r="AS3" i="65"/>
  <c r="AL3" i="65"/>
  <c r="AU3" i="65" s="1"/>
  <c r="AS22" i="65"/>
  <c r="AL22" i="65"/>
  <c r="AU22" i="65" s="1"/>
  <c r="AS16" i="69"/>
  <c r="AL16" i="69"/>
  <c r="AU16" i="69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H24" i="89"/>
  <c r="AQ24" i="89" s="1"/>
  <c r="AS8" i="59"/>
  <c r="AL8" i="59"/>
  <c r="AU8" i="59" s="1"/>
  <c r="Z23" i="76"/>
  <c r="AX22" i="72"/>
  <c r="S22" i="72" s="1"/>
  <c r="AC22" i="72" s="1"/>
  <c r="AB23" i="72" s="1"/>
  <c r="AJ23" i="50"/>
  <c r="AS23" i="50" s="1"/>
  <c r="AK23" i="50"/>
  <c r="AT23" i="50" s="1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F23" i="5"/>
  <c r="AO23" i="5" s="1"/>
  <c r="AO25" i="5" s="1"/>
  <c r="AE23" i="5"/>
  <c r="AG23" i="5"/>
  <c r="AP23" i="5" s="1"/>
  <c r="AP25" i="5" s="1"/>
  <c r="AR22" i="79"/>
  <c r="AS8" i="62"/>
  <c r="AL8" i="62"/>
  <c r="AU8" i="62" s="1"/>
  <c r="AS9" i="59"/>
  <c r="AL9" i="59"/>
  <c r="AU9" i="59" s="1"/>
  <c r="AL23" i="62"/>
  <c r="AU23" i="62" s="1"/>
  <c r="Z25" i="73"/>
  <c r="AJ19" i="50"/>
  <c r="AK19" i="50"/>
  <c r="AT19" i="50" s="1"/>
  <c r="AJ13" i="50"/>
  <c r="AK13" i="50"/>
  <c r="AT13" i="50" s="1"/>
  <c r="AJ7" i="50"/>
  <c r="AK7" i="50"/>
  <c r="AT7" i="50" s="1"/>
  <c r="AH23" i="91"/>
  <c r="AQ23" i="91" s="1"/>
  <c r="AS19" i="15"/>
  <c r="AL19" i="15"/>
  <c r="AU19" i="15" s="1"/>
  <c r="AJ19" i="11"/>
  <c r="AK19" i="11"/>
  <c r="AT19" i="11" s="1"/>
  <c r="AJ13" i="11"/>
  <c r="AK13" i="11"/>
  <c r="AT13" i="11" s="1"/>
  <c r="AJ7" i="11"/>
  <c r="AK7" i="11"/>
  <c r="AT7" i="11" s="1"/>
  <c r="AS18" i="69"/>
  <c r="AL18" i="69"/>
  <c r="AU18" i="69" s="1"/>
  <c r="AJ19" i="61"/>
  <c r="AK19" i="61"/>
  <c r="AT19" i="61" s="1"/>
  <c r="AJ13" i="61"/>
  <c r="AK13" i="61"/>
  <c r="AT13" i="61" s="1"/>
  <c r="AJ7" i="61"/>
  <c r="AK7" i="61"/>
  <c r="AT7" i="61" s="1"/>
  <c r="AH22" i="22"/>
  <c r="AQ22" i="22" s="1"/>
  <c r="AS21" i="10"/>
  <c r="AL21" i="10"/>
  <c r="AU21" i="10" s="1"/>
  <c r="AJ21" i="64"/>
  <c r="AK21" i="64"/>
  <c r="AT21" i="64" s="1"/>
  <c r="AJ15" i="64"/>
  <c r="AK15" i="64"/>
  <c r="AT15" i="64" s="1"/>
  <c r="AJ9" i="64"/>
  <c r="AK9" i="64"/>
  <c r="AT9" i="64" s="1"/>
  <c r="AH22" i="40"/>
  <c r="AQ22" i="40" s="1"/>
  <c r="AR22" i="93"/>
  <c r="AI21" i="29"/>
  <c r="AN21" i="29"/>
  <c r="AR22" i="39"/>
  <c r="AS13" i="65"/>
  <c r="AL13" i="65"/>
  <c r="AU13" i="65" s="1"/>
  <c r="AR21" i="80"/>
  <c r="AS7" i="69"/>
  <c r="AL7" i="69"/>
  <c r="AU7" i="69" s="1"/>
  <c r="AX23" i="5"/>
  <c r="S23" i="5" s="1"/>
  <c r="AC23" i="5" s="1"/>
  <c r="AJ23" i="5" s="1"/>
  <c r="AS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10" i="10"/>
  <c r="AL10" i="10"/>
  <c r="AU10" i="10" s="1"/>
  <c r="AG22" i="37"/>
  <c r="AP22" i="37" s="1"/>
  <c r="AF22" i="37"/>
  <c r="AO22" i="37" s="1"/>
  <c r="AE22" i="37"/>
  <c r="W23" i="37"/>
  <c r="X22" i="43"/>
  <c r="Y22" i="43"/>
  <c r="Z22" i="43" s="1"/>
  <c r="Y23" i="42"/>
  <c r="X23" i="42"/>
  <c r="X23" i="85"/>
  <c r="Y23" i="85"/>
  <c r="Z23" i="85" s="1"/>
  <c r="X24" i="92"/>
  <c r="Y24" i="92"/>
  <c r="AI21" i="53"/>
  <c r="AN21" i="53"/>
  <c r="AK23" i="5" l="1"/>
  <c r="AT23" i="5" s="1"/>
  <c r="AG25" i="33"/>
  <c r="AP25" i="33" s="1"/>
  <c r="AF25" i="33"/>
  <c r="AO25" i="33" s="1"/>
  <c r="AE25" i="33"/>
  <c r="W26" i="33"/>
  <c r="W24" i="85"/>
  <c r="AG23" i="85"/>
  <c r="AP23" i="85" s="1"/>
  <c r="AF23" i="85"/>
  <c r="AO23" i="85" s="1"/>
  <c r="AE23" i="85"/>
  <c r="W24" i="77"/>
  <c r="AF23" i="77"/>
  <c r="AO23" i="77" s="1"/>
  <c r="AG23" i="77"/>
  <c r="AP23" i="77" s="1"/>
  <c r="AE23" i="77"/>
  <c r="W23" i="54"/>
  <c r="AE22" i="54"/>
  <c r="AG22" i="54"/>
  <c r="AP22" i="54" s="1"/>
  <c r="AF22" i="54"/>
  <c r="AO22" i="54" s="1"/>
  <c r="AF22" i="43"/>
  <c r="AO22" i="43" s="1"/>
  <c r="AE22" i="43"/>
  <c r="W23" i="43"/>
  <c r="AG22" i="43"/>
  <c r="AP22" i="43" s="1"/>
  <c r="AE23" i="56"/>
  <c r="AG23" i="56"/>
  <c r="AP23" i="56" s="1"/>
  <c r="AP25" i="56" s="1"/>
  <c r="AF23" i="56"/>
  <c r="AO23" i="56" s="1"/>
  <c r="AO25" i="56" s="1"/>
  <c r="AJ14" i="5"/>
  <c r="AK14" i="5"/>
  <c r="AT14" i="5" s="1"/>
  <c r="AJ9" i="16"/>
  <c r="AK9" i="16"/>
  <c r="AT9" i="16" s="1"/>
  <c r="AC9" i="1"/>
  <c r="AB10" i="1" s="1"/>
  <c r="S10" i="1"/>
  <c r="AS9" i="71"/>
  <c r="AL9" i="71"/>
  <c r="AU9" i="71" s="1"/>
  <c r="AH23" i="3"/>
  <c r="AQ23" i="3" s="1"/>
  <c r="AQ25" i="3" s="1"/>
  <c r="AX22" i="3"/>
  <c r="S22" i="3" s="1"/>
  <c r="AC22" i="3" s="1"/>
  <c r="AB23" i="3" s="1"/>
  <c r="AZ3" i="3"/>
  <c r="AJ12" i="72"/>
  <c r="AK12" i="72"/>
  <c r="AT12" i="72" s="1"/>
  <c r="X24" i="93"/>
  <c r="Y24" i="93"/>
  <c r="AJ16" i="23"/>
  <c r="AK16" i="23"/>
  <c r="AT16" i="23" s="1"/>
  <c r="AJ10" i="23"/>
  <c r="AK10" i="23"/>
  <c r="AT10" i="23" s="1"/>
  <c r="AJ3" i="23"/>
  <c r="AB4" i="23"/>
  <c r="AE23" i="49"/>
  <c r="AG23" i="49"/>
  <c r="AP23" i="49" s="1"/>
  <c r="AP25" i="49" s="1"/>
  <c r="AF23" i="49"/>
  <c r="AO23" i="49" s="1"/>
  <c r="AO25" i="49" s="1"/>
  <c r="AJ18" i="8"/>
  <c r="AK18" i="8"/>
  <c r="AT18" i="8" s="1"/>
  <c r="AJ12" i="8"/>
  <c r="AK12" i="8"/>
  <c r="AT12" i="8" s="1"/>
  <c r="AJ6" i="8"/>
  <c r="AK6" i="8"/>
  <c r="AT6" i="8" s="1"/>
  <c r="AR22" i="42"/>
  <c r="AS4" i="62"/>
  <c r="AL4" i="62"/>
  <c r="AU4" i="62" s="1"/>
  <c r="AJ20" i="57"/>
  <c r="AK20" i="57"/>
  <c r="AT20" i="57" s="1"/>
  <c r="AJ14" i="57"/>
  <c r="AK14" i="57"/>
  <c r="AT14" i="57" s="1"/>
  <c r="AJ8" i="57"/>
  <c r="AK8" i="57"/>
  <c r="AT8" i="57" s="1"/>
  <c r="AJ18" i="20"/>
  <c r="AK18" i="20"/>
  <c r="AT18" i="20" s="1"/>
  <c r="AJ12" i="20"/>
  <c r="AK12" i="20"/>
  <c r="AT12" i="20" s="1"/>
  <c r="AJ6" i="20"/>
  <c r="AK6" i="20"/>
  <c r="AT6" i="20" s="1"/>
  <c r="AE21" i="88"/>
  <c r="W22" i="88"/>
  <c r="AG21" i="88"/>
  <c r="AP21" i="88" s="1"/>
  <c r="AF21" i="88"/>
  <c r="AO21" i="88" s="1"/>
  <c r="AN22" i="28"/>
  <c r="AI22" i="28"/>
  <c r="AU25" i="15"/>
  <c r="C11" i="15" s="1"/>
  <c r="AI22" i="9"/>
  <c r="AN22" i="9"/>
  <c r="AS4" i="10"/>
  <c r="AS25" i="10" s="1"/>
  <c r="AL4" i="10"/>
  <c r="AU4" i="10" s="1"/>
  <c r="AJ4" i="11"/>
  <c r="AK4" i="11"/>
  <c r="AT4" i="11" s="1"/>
  <c r="AT25" i="11" s="1"/>
  <c r="Z24" i="87"/>
  <c r="Y24" i="87"/>
  <c r="X24" i="87"/>
  <c r="AL23" i="71"/>
  <c r="AU23" i="71" s="1"/>
  <c r="W25" i="46"/>
  <c r="AF24" i="46"/>
  <c r="AO24" i="46" s="1"/>
  <c r="AG24" i="46"/>
  <c r="AP24" i="46" s="1"/>
  <c r="AE24" i="46"/>
  <c r="AJ19" i="60"/>
  <c r="AK19" i="60"/>
  <c r="AT19" i="60" s="1"/>
  <c r="AJ13" i="60"/>
  <c r="AK13" i="60"/>
  <c r="AT13" i="60" s="1"/>
  <c r="AJ7" i="60"/>
  <c r="AK7" i="60"/>
  <c r="AT7" i="60" s="1"/>
  <c r="AS4" i="15"/>
  <c r="AL4" i="15"/>
  <c r="AU4" i="15" s="1"/>
  <c r="AS19" i="19"/>
  <c r="AL19" i="19"/>
  <c r="AU19" i="19" s="1"/>
  <c r="AE22" i="36"/>
  <c r="W23" i="36"/>
  <c r="AG22" i="36"/>
  <c r="AP22" i="36" s="1"/>
  <c r="AF22" i="36"/>
  <c r="AO22" i="36" s="1"/>
  <c r="Z25" i="95"/>
  <c r="Y25" i="95"/>
  <c r="X25" i="95"/>
  <c r="AR22" i="85"/>
  <c r="AR21" i="43"/>
  <c r="AJ18" i="18"/>
  <c r="AK18" i="18"/>
  <c r="AT18" i="18" s="1"/>
  <c r="AJ12" i="18"/>
  <c r="AK12" i="18"/>
  <c r="AT12" i="18" s="1"/>
  <c r="AJ6" i="18"/>
  <c r="AK6" i="18"/>
  <c r="AT6" i="18" s="1"/>
  <c r="AS5" i="50"/>
  <c r="AL5" i="50"/>
  <c r="AU5" i="50" s="1"/>
  <c r="AJ23" i="67"/>
  <c r="AS23" i="67" s="1"/>
  <c r="AK23" i="67"/>
  <c r="AT23" i="67" s="1"/>
  <c r="AJ21" i="52"/>
  <c r="AK21" i="52"/>
  <c r="AT21" i="52" s="1"/>
  <c r="AJ15" i="52"/>
  <c r="AK15" i="52"/>
  <c r="AT15" i="52" s="1"/>
  <c r="AJ9" i="52"/>
  <c r="AK9" i="52"/>
  <c r="AT9" i="52" s="1"/>
  <c r="AS20" i="70"/>
  <c r="AL20" i="70"/>
  <c r="AU20" i="70" s="1"/>
  <c r="AS7" i="71"/>
  <c r="AL7" i="71"/>
  <c r="AU7" i="71" s="1"/>
  <c r="AS20" i="19"/>
  <c r="AL20" i="19"/>
  <c r="AU20" i="19" s="1"/>
  <c r="AR22" i="4"/>
  <c r="AN22" i="51"/>
  <c r="AI22" i="51"/>
  <c r="AG22" i="53"/>
  <c r="AP22" i="53" s="1"/>
  <c r="AF22" i="53"/>
  <c r="AO22" i="53" s="1"/>
  <c r="W23" i="53"/>
  <c r="AE22" i="53"/>
  <c r="AH23" i="32"/>
  <c r="AQ23" i="32" s="1"/>
  <c r="AJ20" i="7"/>
  <c r="AK20" i="7"/>
  <c r="AT20" i="7" s="1"/>
  <c r="AJ14" i="7"/>
  <c r="AK14" i="7"/>
  <c r="AT14" i="7" s="1"/>
  <c r="AJ8" i="7"/>
  <c r="AK8" i="7"/>
  <c r="AT8" i="7" s="1"/>
  <c r="W25" i="84"/>
  <c r="AF24" i="84"/>
  <c r="AO24" i="84" s="1"/>
  <c r="AG24" i="84"/>
  <c r="AP24" i="84" s="1"/>
  <c r="AE24" i="84"/>
  <c r="AR23" i="1"/>
  <c r="AR25" i="1" s="1"/>
  <c r="AS20" i="64"/>
  <c r="AL20" i="64"/>
  <c r="AU20" i="64" s="1"/>
  <c r="AS6" i="61"/>
  <c r="AL6" i="61"/>
  <c r="AU6" i="61" s="1"/>
  <c r="AS6" i="11"/>
  <c r="AL6" i="11"/>
  <c r="AU6" i="11" s="1"/>
  <c r="AJ18" i="55"/>
  <c r="AK18" i="55"/>
  <c r="AT18" i="55" s="1"/>
  <c r="AJ12" i="55"/>
  <c r="AK12" i="55"/>
  <c r="AT12" i="55" s="1"/>
  <c r="AJ6" i="55"/>
  <c r="AK6" i="55"/>
  <c r="AT6" i="55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K23" i="16"/>
  <c r="AT23" i="16" s="1"/>
  <c r="AN23" i="30"/>
  <c r="AI23" i="30"/>
  <c r="AK22" i="1"/>
  <c r="AT22" i="1" s="1"/>
  <c r="AE23" i="47"/>
  <c r="AG23" i="47"/>
  <c r="AP23" i="47" s="1"/>
  <c r="AF23" i="47"/>
  <c r="AO23" i="47" s="1"/>
  <c r="W24" i="47"/>
  <c r="AS20" i="71"/>
  <c r="AL20" i="71"/>
  <c r="AU20" i="71" s="1"/>
  <c r="AI22" i="80"/>
  <c r="AN22" i="80"/>
  <c r="AJ20" i="5"/>
  <c r="AK20" i="5"/>
  <c r="AT20" i="5" s="1"/>
  <c r="AJ8" i="5"/>
  <c r="AK8" i="5"/>
  <c r="AT8" i="5" s="1"/>
  <c r="AS9" i="64"/>
  <c r="AL9" i="64"/>
  <c r="AU9" i="64" s="1"/>
  <c r="AS13" i="61"/>
  <c r="AL13" i="61"/>
  <c r="AU13" i="61" s="1"/>
  <c r="AS7" i="11"/>
  <c r="AL7" i="11"/>
  <c r="AU7" i="11" s="1"/>
  <c r="AE25" i="73"/>
  <c r="AG25" i="73"/>
  <c r="AP25" i="73" s="1"/>
  <c r="AF25" i="73"/>
  <c r="AO25" i="73" s="1"/>
  <c r="W26" i="73"/>
  <c r="AJ21" i="16"/>
  <c r="AK21" i="16"/>
  <c r="AT21" i="16" s="1"/>
  <c r="AJ15" i="16"/>
  <c r="AK15" i="16"/>
  <c r="AT15" i="16" s="1"/>
  <c r="AJ4" i="70"/>
  <c r="AK4" i="70"/>
  <c r="AT4" i="70" s="1"/>
  <c r="AT25" i="70" s="1"/>
  <c r="S16" i="1"/>
  <c r="AC15" i="1"/>
  <c r="AB16" i="1" s="1"/>
  <c r="AC3" i="1"/>
  <c r="S4" i="1"/>
  <c r="AL23" i="19"/>
  <c r="AU23" i="19" s="1"/>
  <c r="AR23" i="19"/>
  <c r="AR25" i="19" s="1"/>
  <c r="AN23" i="58"/>
  <c r="AN25" i="58" s="1"/>
  <c r="AI23" i="58"/>
  <c r="AJ18" i="72"/>
  <c r="AK18" i="72"/>
  <c r="AT18" i="72" s="1"/>
  <c r="AJ6" i="72"/>
  <c r="AK6" i="72"/>
  <c r="AT6" i="72" s="1"/>
  <c r="AI23" i="18"/>
  <c r="AN23" i="18"/>
  <c r="AN25" i="18" s="1"/>
  <c r="AS17" i="70"/>
  <c r="AL17" i="70"/>
  <c r="AU17" i="70" s="1"/>
  <c r="AI23" i="78"/>
  <c r="AN23" i="78"/>
  <c r="AJ22" i="23"/>
  <c r="AK22" i="23"/>
  <c r="AT22" i="23" s="1"/>
  <c r="AR23" i="52"/>
  <c r="AR25" i="52" s="1"/>
  <c r="AH23" i="85"/>
  <c r="AQ23" i="85" s="1"/>
  <c r="AH22" i="43"/>
  <c r="AQ22" i="43" s="1"/>
  <c r="AJ19" i="5"/>
  <c r="AK19" i="5"/>
  <c r="AT19" i="5" s="1"/>
  <c r="AJ13" i="5"/>
  <c r="AK13" i="5"/>
  <c r="AT13" i="5" s="1"/>
  <c r="AJ7" i="5"/>
  <c r="AK7" i="5"/>
  <c r="AT7" i="5" s="1"/>
  <c r="AS7" i="50"/>
  <c r="AL7" i="50"/>
  <c r="AU7" i="50" s="1"/>
  <c r="AJ20" i="16"/>
  <c r="AK20" i="16"/>
  <c r="AT20" i="16" s="1"/>
  <c r="AJ14" i="16"/>
  <c r="AK14" i="16"/>
  <c r="AT14" i="16" s="1"/>
  <c r="AJ8" i="16"/>
  <c r="AK8" i="16"/>
  <c r="AT8" i="16" s="1"/>
  <c r="AS3" i="70"/>
  <c r="AL3" i="70"/>
  <c r="AU3" i="70" s="1"/>
  <c r="AS22" i="70"/>
  <c r="AL22" i="70"/>
  <c r="AU22" i="70" s="1"/>
  <c r="S21" i="1"/>
  <c r="AC20" i="1"/>
  <c r="AB21" i="1" s="1"/>
  <c r="S15" i="1"/>
  <c r="AC14" i="1"/>
  <c r="AB15" i="1" s="1"/>
  <c r="AC8" i="1"/>
  <c r="AB9" i="1" s="1"/>
  <c r="S9" i="1"/>
  <c r="AS16" i="19"/>
  <c r="AL16" i="19"/>
  <c r="AU16" i="19" s="1"/>
  <c r="AS11" i="19"/>
  <c r="AL11" i="19"/>
  <c r="AU11" i="19" s="1"/>
  <c r="AR23" i="8"/>
  <c r="AR25" i="8" s="1"/>
  <c r="AJ23" i="57"/>
  <c r="AS23" i="57" s="1"/>
  <c r="AK23" i="57"/>
  <c r="AT23" i="57" s="1"/>
  <c r="AS10" i="64"/>
  <c r="AL10" i="64"/>
  <c r="AU10" i="64" s="1"/>
  <c r="AS20" i="61"/>
  <c r="AL20" i="61"/>
  <c r="AU20" i="61" s="1"/>
  <c r="AS20" i="11"/>
  <c r="AL20" i="11"/>
  <c r="AU20" i="11" s="1"/>
  <c r="AS14" i="50"/>
  <c r="AL14" i="50"/>
  <c r="AU14" i="50" s="1"/>
  <c r="AJ17" i="72"/>
  <c r="AK17" i="72"/>
  <c r="AT17" i="72" s="1"/>
  <c r="AJ11" i="72"/>
  <c r="AK11" i="72"/>
  <c r="AT11" i="72" s="1"/>
  <c r="AJ5" i="72"/>
  <c r="AK5" i="72"/>
  <c r="AT5" i="72" s="1"/>
  <c r="AN23" i="93"/>
  <c r="AI23" i="93"/>
  <c r="AS16" i="71"/>
  <c r="AL16" i="71"/>
  <c r="AU16" i="71" s="1"/>
  <c r="AJ21" i="23"/>
  <c r="AK21" i="23"/>
  <c r="AT21" i="23" s="1"/>
  <c r="AJ15" i="23"/>
  <c r="AK15" i="23"/>
  <c r="AT15" i="23" s="1"/>
  <c r="AJ9" i="23"/>
  <c r="AK9" i="23"/>
  <c r="AT9" i="23" s="1"/>
  <c r="AJ17" i="8"/>
  <c r="AK17" i="8"/>
  <c r="AT17" i="8" s="1"/>
  <c r="AJ11" i="8"/>
  <c r="AK11" i="8"/>
  <c r="AT11" i="8" s="1"/>
  <c r="AJ5" i="8"/>
  <c r="AK5" i="8"/>
  <c r="AT5" i="8" s="1"/>
  <c r="AI23" i="2"/>
  <c r="AN23" i="2"/>
  <c r="AN25" i="2" s="1"/>
  <c r="AR22" i="3"/>
  <c r="AJ19" i="57"/>
  <c r="AK19" i="57"/>
  <c r="AT19" i="57" s="1"/>
  <c r="AJ13" i="57"/>
  <c r="AK13" i="57"/>
  <c r="AT13" i="57" s="1"/>
  <c r="AJ7" i="57"/>
  <c r="AK7" i="57"/>
  <c r="AT7" i="57" s="1"/>
  <c r="AJ17" i="20"/>
  <c r="AK17" i="20"/>
  <c r="AT17" i="20" s="1"/>
  <c r="AJ11" i="20"/>
  <c r="AK11" i="20"/>
  <c r="AT11" i="20" s="1"/>
  <c r="AJ5" i="20"/>
  <c r="AK5" i="20"/>
  <c r="AT5" i="20" s="1"/>
  <c r="AS11" i="64"/>
  <c r="AL11" i="64"/>
  <c r="AU11" i="64" s="1"/>
  <c r="AS21" i="61"/>
  <c r="AL21" i="61"/>
  <c r="AU21" i="61" s="1"/>
  <c r="AS15" i="11"/>
  <c r="AL15" i="11"/>
  <c r="AU15" i="11" s="1"/>
  <c r="AS9" i="50"/>
  <c r="AL9" i="50"/>
  <c r="AU9" i="50" s="1"/>
  <c r="AN23" i="57"/>
  <c r="AN25" i="57" s="1"/>
  <c r="AI23" i="57"/>
  <c r="AR22" i="47"/>
  <c r="AS11" i="71"/>
  <c r="AL11" i="71"/>
  <c r="AU11" i="71" s="1"/>
  <c r="AS25" i="15"/>
  <c r="AS12" i="19"/>
  <c r="AL12" i="19"/>
  <c r="AU12" i="19" s="1"/>
  <c r="X23" i="9"/>
  <c r="Y23" i="9"/>
  <c r="Z23" i="9" s="1"/>
  <c r="AR24" i="33"/>
  <c r="AL23" i="20"/>
  <c r="AU23" i="20" s="1"/>
  <c r="AR23" i="20"/>
  <c r="AR25" i="20" s="1"/>
  <c r="AH23" i="56"/>
  <c r="AQ23" i="56" s="1"/>
  <c r="AQ25" i="56" s="1"/>
  <c r="AZ3" i="56"/>
  <c r="AJ23" i="18"/>
  <c r="AS23" i="18" s="1"/>
  <c r="AK23" i="18"/>
  <c r="AT23" i="18" s="1"/>
  <c r="AL23" i="64"/>
  <c r="AU23" i="64" s="1"/>
  <c r="AR23" i="64"/>
  <c r="AR25" i="64" s="1"/>
  <c r="AS18" i="64"/>
  <c r="AL18" i="64"/>
  <c r="AU18" i="64" s="1"/>
  <c r="AS10" i="61"/>
  <c r="AL10" i="61"/>
  <c r="AU10" i="61" s="1"/>
  <c r="AS3" i="11"/>
  <c r="AL3" i="11"/>
  <c r="AU3" i="11" s="1"/>
  <c r="AS22" i="11"/>
  <c r="AL22" i="11"/>
  <c r="AU22" i="11" s="1"/>
  <c r="AS10" i="50"/>
  <c r="AL10" i="50"/>
  <c r="AU10" i="50" s="1"/>
  <c r="AI23" i="87"/>
  <c r="AN23" i="87"/>
  <c r="AI23" i="55"/>
  <c r="AN23" i="55"/>
  <c r="AN25" i="55" s="1"/>
  <c r="AJ18" i="60"/>
  <c r="AK18" i="60"/>
  <c r="AT18" i="60" s="1"/>
  <c r="AJ12" i="60"/>
  <c r="AK12" i="60"/>
  <c r="AT12" i="60" s="1"/>
  <c r="AJ6" i="60"/>
  <c r="AK6" i="60"/>
  <c r="AT6" i="60" s="1"/>
  <c r="AN23" i="67"/>
  <c r="AN25" i="67" s="1"/>
  <c r="AI23" i="67"/>
  <c r="AS12" i="71"/>
  <c r="AL12" i="71"/>
  <c r="AU12" i="71" s="1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I24" i="95"/>
  <c r="AN24" i="95"/>
  <c r="AJ17" i="18"/>
  <c r="AK17" i="18"/>
  <c r="AT17" i="18" s="1"/>
  <c r="AJ11" i="18"/>
  <c r="AK11" i="18"/>
  <c r="AT11" i="18" s="1"/>
  <c r="AJ5" i="18"/>
  <c r="AK5" i="18"/>
  <c r="AT5" i="18" s="1"/>
  <c r="AS13" i="64"/>
  <c r="AL13" i="64"/>
  <c r="AU13" i="64" s="1"/>
  <c r="AS5" i="61"/>
  <c r="AL5" i="61"/>
  <c r="AU5" i="61" s="1"/>
  <c r="AS17" i="11"/>
  <c r="AL17" i="11"/>
  <c r="AU17" i="11" s="1"/>
  <c r="AJ23" i="55"/>
  <c r="AS23" i="55" s="1"/>
  <c r="AK23" i="55"/>
  <c r="AT23" i="55" s="1"/>
  <c r="AJ20" i="52"/>
  <c r="AK20" i="52"/>
  <c r="AT20" i="52" s="1"/>
  <c r="AJ14" i="52"/>
  <c r="AK14" i="52"/>
  <c r="AT14" i="52" s="1"/>
  <c r="AJ8" i="52"/>
  <c r="AK8" i="52"/>
  <c r="AT8" i="52" s="1"/>
  <c r="AS4" i="69"/>
  <c r="AS25" i="69" s="1"/>
  <c r="AL4" i="69"/>
  <c r="AU4" i="69" s="1"/>
  <c r="AU25" i="69" s="1"/>
  <c r="C11" i="69" s="1"/>
  <c r="F22" i="97" s="1"/>
  <c r="AF23" i="13"/>
  <c r="AO23" i="13" s="1"/>
  <c r="AO25" i="13" s="1"/>
  <c r="AE23" i="13"/>
  <c r="AG23" i="13"/>
  <c r="AP23" i="13" s="1"/>
  <c r="AP25" i="13" s="1"/>
  <c r="Y24" i="44"/>
  <c r="X24" i="44"/>
  <c r="Z23" i="51"/>
  <c r="X23" i="51"/>
  <c r="Y23" i="51"/>
  <c r="AH23" i="77"/>
  <c r="AQ23" i="77" s="1"/>
  <c r="AJ19" i="7"/>
  <c r="AK19" i="7"/>
  <c r="AT19" i="7" s="1"/>
  <c r="AJ13" i="7"/>
  <c r="AK13" i="7"/>
  <c r="AT13" i="7" s="1"/>
  <c r="AJ7" i="7"/>
  <c r="AK7" i="7"/>
  <c r="AT7" i="7" s="1"/>
  <c r="Y23" i="40"/>
  <c r="X23" i="40"/>
  <c r="AN22" i="22"/>
  <c r="AI22" i="22"/>
  <c r="AS18" i="50"/>
  <c r="AL18" i="50"/>
  <c r="AU18" i="50" s="1"/>
  <c r="AJ17" i="55"/>
  <c r="AK17" i="55"/>
  <c r="AT17" i="55" s="1"/>
  <c r="AJ11" i="55"/>
  <c r="AK11" i="55"/>
  <c r="AT11" i="55" s="1"/>
  <c r="AJ5" i="55"/>
  <c r="AK5" i="55"/>
  <c r="AT5" i="55" s="1"/>
  <c r="AJ21" i="67"/>
  <c r="AK21" i="67"/>
  <c r="AT21" i="67" s="1"/>
  <c r="AJ15" i="67"/>
  <c r="AK15" i="67"/>
  <c r="AT15" i="67" s="1"/>
  <c r="AJ9" i="67"/>
  <c r="AK9" i="67"/>
  <c r="AT9" i="67" s="1"/>
  <c r="AI24" i="89"/>
  <c r="AN24" i="89"/>
  <c r="AS9" i="70"/>
  <c r="AL9" i="70"/>
  <c r="AU9" i="70" s="1"/>
  <c r="AH23" i="24"/>
  <c r="AQ23" i="24" s="1"/>
  <c r="AQ25" i="24" s="1"/>
  <c r="AZ3" i="24"/>
  <c r="AR21" i="53"/>
  <c r="AJ18" i="5"/>
  <c r="AK18" i="5"/>
  <c r="AT18" i="5" s="1"/>
  <c r="AJ12" i="5"/>
  <c r="AK12" i="5"/>
  <c r="AT12" i="5" s="1"/>
  <c r="AJ6" i="5"/>
  <c r="AK6" i="5"/>
  <c r="AT6" i="5" s="1"/>
  <c r="AS15" i="64"/>
  <c r="AL15" i="64"/>
  <c r="AU15" i="64" s="1"/>
  <c r="AS19" i="61"/>
  <c r="AL19" i="61"/>
  <c r="AU19" i="61" s="1"/>
  <c r="AS13" i="11"/>
  <c r="AL13" i="11"/>
  <c r="AU13" i="11" s="1"/>
  <c r="AJ19" i="16"/>
  <c r="AK19" i="16"/>
  <c r="AT19" i="16" s="1"/>
  <c r="AJ13" i="16"/>
  <c r="AK13" i="16"/>
  <c r="AT13" i="16" s="1"/>
  <c r="AJ7" i="16"/>
  <c r="AK7" i="16"/>
  <c r="AT7" i="16" s="1"/>
  <c r="S20" i="1"/>
  <c r="AC19" i="1"/>
  <c r="AB20" i="1" s="1"/>
  <c r="S14" i="1"/>
  <c r="AC13" i="1"/>
  <c r="AB14" i="1" s="1"/>
  <c r="AC7" i="1"/>
  <c r="AB8" i="1" s="1"/>
  <c r="S8" i="1"/>
  <c r="S23" i="1"/>
  <c r="AC22" i="1"/>
  <c r="AB23" i="1" s="1"/>
  <c r="AR22" i="24"/>
  <c r="AS15" i="71"/>
  <c r="AL15" i="71"/>
  <c r="AU15" i="71" s="1"/>
  <c r="AJ4" i="19"/>
  <c r="AK4" i="19"/>
  <c r="AT4" i="19" s="1"/>
  <c r="AT25" i="19" s="1"/>
  <c r="AH22" i="35"/>
  <c r="AQ22" i="35" s="1"/>
  <c r="X23" i="81"/>
  <c r="Y23" i="81"/>
  <c r="Z23" i="81" s="1"/>
  <c r="AR21" i="36"/>
  <c r="AS21" i="19"/>
  <c r="AL21" i="19"/>
  <c r="AU21" i="19" s="1"/>
  <c r="AR23" i="96"/>
  <c r="Z23" i="3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S5" i="70"/>
  <c r="AL5" i="70"/>
  <c r="AU5" i="70" s="1"/>
  <c r="AJ4" i="71"/>
  <c r="AK4" i="71"/>
  <c r="AT4" i="71" s="1"/>
  <c r="AT25" i="71" s="1"/>
  <c r="AJ20" i="23"/>
  <c r="AK20" i="23"/>
  <c r="AT20" i="23" s="1"/>
  <c r="AJ14" i="23"/>
  <c r="AK14" i="23"/>
  <c r="AT14" i="23" s="1"/>
  <c r="AJ8" i="23"/>
  <c r="AK8" i="23"/>
  <c r="AT8" i="23" s="1"/>
  <c r="AS5" i="19"/>
  <c r="AL5" i="19"/>
  <c r="AU5" i="19" s="1"/>
  <c r="AI24" i="26"/>
  <c r="AN24" i="26"/>
  <c r="AJ22" i="8"/>
  <c r="AK22" i="8"/>
  <c r="AT22" i="8" s="1"/>
  <c r="AJ16" i="8"/>
  <c r="AK16" i="8"/>
  <c r="AT16" i="8" s="1"/>
  <c r="AJ10" i="8"/>
  <c r="AK10" i="8"/>
  <c r="AT10" i="8" s="1"/>
  <c r="AB4" i="8"/>
  <c r="AJ3" i="8"/>
  <c r="AL23" i="50"/>
  <c r="AU23" i="50" s="1"/>
  <c r="AR23" i="50"/>
  <c r="AR25" i="50" s="1"/>
  <c r="AJ18" i="57"/>
  <c r="AK18" i="57"/>
  <c r="AT18" i="57" s="1"/>
  <c r="AJ12" i="57"/>
  <c r="AK12" i="57"/>
  <c r="AT12" i="57" s="1"/>
  <c r="AJ6" i="57"/>
  <c r="AK6" i="57"/>
  <c r="AT6" i="57" s="1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S12" i="70"/>
  <c r="AL12" i="70"/>
  <c r="AU12" i="70" s="1"/>
  <c r="Z23" i="90"/>
  <c r="X23" i="90"/>
  <c r="Y23" i="90"/>
  <c r="AL23" i="11"/>
  <c r="AU23" i="11" s="1"/>
  <c r="AR23" i="11"/>
  <c r="AR25" i="11" s="1"/>
  <c r="W25" i="82"/>
  <c r="AG24" i="82"/>
  <c r="AP24" i="82" s="1"/>
  <c r="AF24" i="82"/>
  <c r="AO24" i="82" s="1"/>
  <c r="AE24" i="82"/>
  <c r="AR23" i="84"/>
  <c r="AX3" i="58"/>
  <c r="S3" i="58" s="1"/>
  <c r="AC3" i="58" s="1"/>
  <c r="AX23" i="58"/>
  <c r="S23" i="58" s="1"/>
  <c r="AC2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J23" i="52"/>
  <c r="AS23" i="52" s="1"/>
  <c r="AK23" i="52"/>
  <c r="AT23" i="52" s="1"/>
  <c r="AS13" i="70"/>
  <c r="AL13" i="70"/>
  <c r="AU13" i="70" s="1"/>
  <c r="AJ17" i="60"/>
  <c r="AK17" i="60"/>
  <c r="AT17" i="60" s="1"/>
  <c r="AJ11" i="60"/>
  <c r="AK11" i="60"/>
  <c r="AT11" i="60" s="1"/>
  <c r="AJ5" i="60"/>
  <c r="AK5" i="60"/>
  <c r="AT5" i="60" s="1"/>
  <c r="AS7" i="19"/>
  <c r="AL7" i="19"/>
  <c r="AU7" i="19" s="1"/>
  <c r="W25" i="45"/>
  <c r="AG24" i="45"/>
  <c r="AP24" i="45" s="1"/>
  <c r="AF24" i="45"/>
  <c r="AO24" i="45" s="1"/>
  <c r="AE24" i="45"/>
  <c r="AH23" i="4"/>
  <c r="AQ23" i="4" s="1"/>
  <c r="AQ25" i="4" s="1"/>
  <c r="AZ3" i="4"/>
  <c r="AJ23" i="2"/>
  <c r="AS23" i="2" s="1"/>
  <c r="AK23" i="2"/>
  <c r="AT23" i="2" s="1"/>
  <c r="AR21" i="54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G22" i="63"/>
  <c r="AP22" i="63" s="1"/>
  <c r="AF22" i="63"/>
  <c r="AO22" i="63" s="1"/>
  <c r="W23" i="63"/>
  <c r="AE22" i="63"/>
  <c r="AS11" i="50"/>
  <c r="AL11" i="50"/>
  <c r="AU11" i="50" s="1"/>
  <c r="AG22" i="6"/>
  <c r="AP22" i="6" s="1"/>
  <c r="AF22" i="6"/>
  <c r="AO22" i="6" s="1"/>
  <c r="W23" i="6"/>
  <c r="AE22" i="6"/>
  <c r="AJ19" i="52"/>
  <c r="AK19" i="52"/>
  <c r="AT19" i="52" s="1"/>
  <c r="AJ13" i="52"/>
  <c r="AK13" i="52"/>
  <c r="AT13" i="52" s="1"/>
  <c r="AJ7" i="52"/>
  <c r="AK7" i="52"/>
  <c r="AT7" i="52" s="1"/>
  <c r="AS8" i="70"/>
  <c r="AL8" i="70"/>
  <c r="AU8" i="70" s="1"/>
  <c r="AH22" i="66"/>
  <c r="AQ22" i="66" s="1"/>
  <c r="AS13" i="71"/>
  <c r="AL13" i="71"/>
  <c r="AU13" i="71" s="1"/>
  <c r="AS8" i="19"/>
  <c r="AL8" i="19"/>
  <c r="AU8" i="19" s="1"/>
  <c r="AI23" i="44"/>
  <c r="AN23" i="44"/>
  <c r="AH23" i="68"/>
  <c r="AQ23" i="68" s="1"/>
  <c r="AQ25" i="68" s="1"/>
  <c r="AX22" i="68"/>
  <c r="S22" i="68" s="1"/>
  <c r="AC22" i="68" s="1"/>
  <c r="AB23" i="68" s="1"/>
  <c r="AZ3" i="68"/>
  <c r="AR23" i="92"/>
  <c r="Z23" i="32"/>
  <c r="AJ18" i="7"/>
  <c r="AK18" i="7"/>
  <c r="AT18" i="7" s="1"/>
  <c r="AJ12" i="7"/>
  <c r="AK12" i="7"/>
  <c r="AT12" i="7" s="1"/>
  <c r="AJ6" i="7"/>
  <c r="AK6" i="7"/>
  <c r="AT6" i="7" s="1"/>
  <c r="AI23" i="7"/>
  <c r="AN23" i="7"/>
  <c r="AN25" i="7" s="1"/>
  <c r="AS8" i="64"/>
  <c r="AL8" i="64"/>
  <c r="AU8" i="64" s="1"/>
  <c r="X23" i="22"/>
  <c r="Y23" i="22"/>
  <c r="AS12" i="61"/>
  <c r="AL12" i="61"/>
  <c r="AU12" i="61" s="1"/>
  <c r="AS12" i="11"/>
  <c r="AL12" i="11"/>
  <c r="AU12" i="11" s="1"/>
  <c r="AJ22" i="55"/>
  <c r="AK22" i="55"/>
  <c r="AT22" i="55" s="1"/>
  <c r="AJ16" i="55"/>
  <c r="AK16" i="55"/>
  <c r="AT16" i="55" s="1"/>
  <c r="AJ10" i="55"/>
  <c r="AK10" i="55"/>
  <c r="AT10" i="55" s="1"/>
  <c r="AB4" i="55"/>
  <c r="AJ3" i="55"/>
  <c r="AJ20" i="67"/>
  <c r="AK20" i="67"/>
  <c r="AT20" i="67" s="1"/>
  <c r="AJ14" i="67"/>
  <c r="AK14" i="67"/>
  <c r="AT14" i="67" s="1"/>
  <c r="AJ8" i="67"/>
  <c r="AK8" i="67"/>
  <c r="AT8" i="67" s="1"/>
  <c r="Y25" i="75"/>
  <c r="X25" i="75"/>
  <c r="AR21" i="35"/>
  <c r="Z25" i="38"/>
  <c r="Y25" i="38"/>
  <c r="X25" i="38"/>
  <c r="AH23" i="42"/>
  <c r="AQ23" i="42" s="1"/>
  <c r="AJ17" i="5"/>
  <c r="AK17" i="5"/>
  <c r="AT17" i="5" s="1"/>
  <c r="AJ11" i="5"/>
  <c r="AK11" i="5"/>
  <c r="AT11" i="5" s="1"/>
  <c r="AJ5" i="5"/>
  <c r="AK5" i="5"/>
  <c r="AT5" i="5" s="1"/>
  <c r="AR21" i="29"/>
  <c r="AS13" i="50"/>
  <c r="AL13" i="50"/>
  <c r="AU13" i="50" s="1"/>
  <c r="AI23" i="5"/>
  <c r="AN23" i="5"/>
  <c r="AN25" i="5" s="1"/>
  <c r="AJ18" i="16"/>
  <c r="AK18" i="16"/>
  <c r="AT18" i="16" s="1"/>
  <c r="AJ12" i="16"/>
  <c r="AK12" i="16"/>
  <c r="AT12" i="16" s="1"/>
  <c r="AJ6" i="16"/>
  <c r="AK6" i="16"/>
  <c r="AT6" i="16" s="1"/>
  <c r="AJ23" i="72"/>
  <c r="AS23" i="72" s="1"/>
  <c r="AK23" i="72"/>
  <c r="AT23" i="72" s="1"/>
  <c r="AS10" i="70"/>
  <c r="AL10" i="70"/>
  <c r="AU10" i="70" s="1"/>
  <c r="S19" i="1"/>
  <c r="AC18" i="1"/>
  <c r="AB19" i="1" s="1"/>
  <c r="S13" i="1"/>
  <c r="AC12" i="1"/>
  <c r="AB13" i="1" s="1"/>
  <c r="AC6" i="1"/>
  <c r="AB7" i="1" s="1"/>
  <c r="S7" i="1"/>
  <c r="AS3" i="19"/>
  <c r="AL3" i="19"/>
  <c r="AU3" i="19" s="1"/>
  <c r="AS22" i="19"/>
  <c r="AL22" i="19"/>
  <c r="AU22" i="19" s="1"/>
  <c r="AS16" i="64"/>
  <c r="AL16" i="64"/>
  <c r="AU16" i="64" s="1"/>
  <c r="AS8" i="61"/>
  <c r="AL8" i="61"/>
  <c r="AU8" i="61" s="1"/>
  <c r="AS8" i="11"/>
  <c r="AL8" i="11"/>
  <c r="AU8" i="11" s="1"/>
  <c r="AS20" i="50"/>
  <c r="AL20" i="50"/>
  <c r="AU20" i="50" s="1"/>
  <c r="Y23" i="74"/>
  <c r="Z23" i="74" s="1"/>
  <c r="X23" i="74"/>
  <c r="AJ21" i="72"/>
  <c r="AK21" i="72"/>
  <c r="AT21" i="72" s="1"/>
  <c r="AJ15" i="72"/>
  <c r="AK15" i="72"/>
  <c r="AT15" i="72" s="1"/>
  <c r="AJ9" i="72"/>
  <c r="AK9" i="72"/>
  <c r="AT9" i="72" s="1"/>
  <c r="AN22" i="14"/>
  <c r="AI22" i="14"/>
  <c r="AS3" i="71"/>
  <c r="AL3" i="71"/>
  <c r="AU3" i="71" s="1"/>
  <c r="AS22" i="71"/>
  <c r="AL22" i="71"/>
  <c r="AU22" i="71" s="1"/>
  <c r="AJ19" i="23"/>
  <c r="AK19" i="23"/>
  <c r="AT19" i="23" s="1"/>
  <c r="AJ13" i="23"/>
  <c r="AK13" i="23"/>
  <c r="AT13" i="23" s="1"/>
  <c r="AJ7" i="23"/>
  <c r="AK7" i="23"/>
  <c r="AT7" i="23" s="1"/>
  <c r="AJ21" i="8"/>
  <c r="AK21" i="8"/>
  <c r="AT21" i="8" s="1"/>
  <c r="AJ15" i="8"/>
  <c r="AK15" i="8"/>
  <c r="AT15" i="8" s="1"/>
  <c r="AJ9" i="8"/>
  <c r="AK9" i="8"/>
  <c r="AT9" i="8" s="1"/>
  <c r="AR23" i="31"/>
  <c r="AH22" i="29"/>
  <c r="AQ22" i="29" s="1"/>
  <c r="AJ17" i="57"/>
  <c r="AK17" i="57"/>
  <c r="AT17" i="57" s="1"/>
  <c r="AJ11" i="57"/>
  <c r="AK11" i="57"/>
  <c r="AT11" i="57" s="1"/>
  <c r="AJ5" i="57"/>
  <c r="AK5" i="57"/>
  <c r="AT5" i="57" s="1"/>
  <c r="AJ21" i="20"/>
  <c r="AK21" i="20"/>
  <c r="AT21" i="20" s="1"/>
  <c r="AJ15" i="20"/>
  <c r="AK15" i="20"/>
  <c r="AT15" i="20" s="1"/>
  <c r="AJ9" i="20"/>
  <c r="AK9" i="20"/>
  <c r="AT9" i="20" s="1"/>
  <c r="AS17" i="64"/>
  <c r="AL17" i="64"/>
  <c r="AU17" i="64" s="1"/>
  <c r="AS9" i="61"/>
  <c r="AL9" i="61"/>
  <c r="AU9" i="61" s="1"/>
  <c r="AS21" i="11"/>
  <c r="AL21" i="11"/>
  <c r="AU21" i="11" s="1"/>
  <c r="AS15" i="50"/>
  <c r="AL15" i="50"/>
  <c r="AU15" i="50" s="1"/>
  <c r="AI22" i="90"/>
  <c r="AN22" i="90"/>
  <c r="AG23" i="94"/>
  <c r="AP23" i="94" s="1"/>
  <c r="AF23" i="94"/>
  <c r="AO23" i="94" s="1"/>
  <c r="AE23" i="94"/>
  <c r="W24" i="94"/>
  <c r="AS17" i="71"/>
  <c r="AL17" i="71"/>
  <c r="AU17" i="71" s="1"/>
  <c r="AR22" i="49"/>
  <c r="AS18" i="19"/>
  <c r="AL18" i="19"/>
  <c r="AU18" i="19" s="1"/>
  <c r="AR22" i="68"/>
  <c r="AH23" i="12"/>
  <c r="AQ23" i="12" s="1"/>
  <c r="AQ25" i="12" s="1"/>
  <c r="AZ3" i="12"/>
  <c r="AX22" i="58"/>
  <c r="S22" i="58" s="1"/>
  <c r="AC22" i="58" s="1"/>
  <c r="AB23" i="58" s="1"/>
  <c r="AS6" i="64"/>
  <c r="AL6" i="64"/>
  <c r="AU6" i="64" s="1"/>
  <c r="AS16" i="61"/>
  <c r="AL16" i="61"/>
  <c r="AU16" i="61" s="1"/>
  <c r="AS10" i="11"/>
  <c r="AL10" i="11"/>
  <c r="AU10" i="11" s="1"/>
  <c r="AS16" i="50"/>
  <c r="AL16" i="50"/>
  <c r="AU16" i="50" s="1"/>
  <c r="AJ22" i="60"/>
  <c r="AK22" i="60"/>
  <c r="AT22" i="60" s="1"/>
  <c r="AJ16" i="60"/>
  <c r="AK16" i="60"/>
  <c r="AT16" i="60" s="1"/>
  <c r="AJ10" i="60"/>
  <c r="AK10" i="60"/>
  <c r="AT10" i="60" s="1"/>
  <c r="AJ3" i="60"/>
  <c r="AB4" i="60"/>
  <c r="AS18" i="71"/>
  <c r="AL18" i="71"/>
  <c r="AU18" i="71" s="1"/>
  <c r="AG23" i="79"/>
  <c r="AP23" i="79" s="1"/>
  <c r="AF23" i="79"/>
  <c r="AO23" i="79" s="1"/>
  <c r="W24" i="79"/>
  <c r="AE23" i="79"/>
  <c r="AS14" i="71"/>
  <c r="AL14" i="71"/>
  <c r="AU14" i="71" s="1"/>
  <c r="AR22" i="12"/>
  <c r="AR23" i="25"/>
  <c r="AG24" i="83"/>
  <c r="AP24" i="83" s="1"/>
  <c r="W25" i="83"/>
  <c r="AE24" i="83"/>
  <c r="AF24" i="83"/>
  <c r="AO24" i="83" s="1"/>
  <c r="AJ21" i="18"/>
  <c r="AK21" i="18"/>
  <c r="AT21" i="18" s="1"/>
  <c r="AJ15" i="18"/>
  <c r="AK15" i="18"/>
  <c r="AT15" i="18" s="1"/>
  <c r="AJ9" i="18"/>
  <c r="AK9" i="18"/>
  <c r="AT9" i="18" s="1"/>
  <c r="AS19" i="64"/>
  <c r="AL19" i="64"/>
  <c r="AU19" i="64" s="1"/>
  <c r="AS11" i="61"/>
  <c r="AL11" i="61"/>
  <c r="AU11" i="61" s="1"/>
  <c r="AS5" i="11"/>
  <c r="AL5" i="11"/>
  <c r="AU5" i="11" s="1"/>
  <c r="AJ18" i="52"/>
  <c r="AK18" i="52"/>
  <c r="AT18" i="52" s="1"/>
  <c r="AJ12" i="52"/>
  <c r="AK12" i="52"/>
  <c r="AT12" i="52" s="1"/>
  <c r="AJ6" i="52"/>
  <c r="AK6" i="52"/>
  <c r="AT6" i="52" s="1"/>
  <c r="Z22" i="66"/>
  <c r="Z23" i="68"/>
  <c r="Y23" i="41"/>
  <c r="X23" i="41"/>
  <c r="AH24" i="25"/>
  <c r="AQ24" i="25" s="1"/>
  <c r="AJ17" i="7"/>
  <c r="AK17" i="7"/>
  <c r="AT17" i="7" s="1"/>
  <c r="AJ11" i="7"/>
  <c r="AK11" i="7"/>
  <c r="AT11" i="7" s="1"/>
  <c r="AJ5" i="7"/>
  <c r="AK5" i="7"/>
  <c r="AT5" i="7" s="1"/>
  <c r="AN23" i="91"/>
  <c r="AI23" i="91"/>
  <c r="AS6" i="50"/>
  <c r="AL6" i="50"/>
  <c r="AU6" i="50" s="1"/>
  <c r="AJ21" i="55"/>
  <c r="AK21" i="55"/>
  <c r="AT21" i="55" s="1"/>
  <c r="AJ15" i="55"/>
  <c r="AK15" i="55"/>
  <c r="AT15" i="55" s="1"/>
  <c r="AJ9" i="55"/>
  <c r="AK9" i="55"/>
  <c r="AT9" i="55" s="1"/>
  <c r="AJ19" i="67"/>
  <c r="AK19" i="67"/>
  <c r="AT19" i="67" s="1"/>
  <c r="AJ13" i="67"/>
  <c r="AK13" i="67"/>
  <c r="AT13" i="67" s="1"/>
  <c r="AJ7" i="67"/>
  <c r="AK7" i="67"/>
  <c r="AT7" i="67" s="1"/>
  <c r="AS15" i="70"/>
  <c r="AL15" i="70"/>
  <c r="AU15" i="70" s="1"/>
  <c r="AR21" i="66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Z23" i="24"/>
  <c r="AN24" i="38"/>
  <c r="AI24" i="38"/>
  <c r="AJ22" i="5"/>
  <c r="AK22" i="5"/>
  <c r="AT22" i="5" s="1"/>
  <c r="AJ10" i="5"/>
  <c r="AK10" i="5"/>
  <c r="AT10" i="5" s="1"/>
  <c r="AJ11" i="16"/>
  <c r="AK11" i="16"/>
  <c r="AT11" i="16" s="1"/>
  <c r="S18" i="1"/>
  <c r="AC17" i="1"/>
  <c r="AB18" i="1" s="1"/>
  <c r="S12" i="1"/>
  <c r="AC11" i="1"/>
  <c r="AB12" i="1" s="1"/>
  <c r="AJ23" i="8"/>
  <c r="AS23" i="8" s="1"/>
  <c r="AK23" i="8"/>
  <c r="AT23" i="8" s="1"/>
  <c r="AG22" i="35"/>
  <c r="AP22" i="35" s="1"/>
  <c r="AF22" i="35"/>
  <c r="AO22" i="35" s="1"/>
  <c r="AE22" i="35"/>
  <c r="W23" i="35"/>
  <c r="AN22" i="81"/>
  <c r="AI22" i="81"/>
  <c r="X24" i="39"/>
  <c r="Z24" i="39" s="1"/>
  <c r="Y24" i="39"/>
  <c r="AR22" i="77"/>
  <c r="AU25" i="62"/>
  <c r="C11" i="62" s="1"/>
  <c r="F15" i="97" s="1"/>
  <c r="AL23" i="60"/>
  <c r="AU23" i="60" s="1"/>
  <c r="AR23" i="60"/>
  <c r="AR25" i="60" s="1"/>
  <c r="AJ4" i="64"/>
  <c r="AK4" i="64"/>
  <c r="AT4" i="64" s="1"/>
  <c r="AT25" i="64" s="1"/>
  <c r="AI22" i="74"/>
  <c r="AN22" i="74"/>
  <c r="AJ20" i="72"/>
  <c r="AK20" i="72"/>
  <c r="AT20" i="72" s="1"/>
  <c r="AJ14" i="72"/>
  <c r="AK14" i="72"/>
  <c r="AT14" i="72" s="1"/>
  <c r="AJ8" i="72"/>
  <c r="AK8" i="72"/>
  <c r="AT8" i="72" s="1"/>
  <c r="AS11" i="70"/>
  <c r="AL11" i="70"/>
  <c r="AU11" i="70" s="1"/>
  <c r="Y23" i="14"/>
  <c r="X23" i="14"/>
  <c r="AS4" i="65"/>
  <c r="AS25" i="65" s="1"/>
  <c r="AL4" i="65"/>
  <c r="AU4" i="65" s="1"/>
  <c r="AU25" i="65" s="1"/>
  <c r="C11" i="65" s="1"/>
  <c r="F18" i="97" s="1"/>
  <c r="Z24" i="78"/>
  <c r="Y24" i="78"/>
  <c r="X24" i="78"/>
  <c r="AJ18" i="23"/>
  <c r="AK18" i="23"/>
  <c r="AT18" i="23" s="1"/>
  <c r="AJ12" i="23"/>
  <c r="AK12" i="23"/>
  <c r="AT12" i="23" s="1"/>
  <c r="AJ6" i="23"/>
  <c r="AK6" i="23"/>
  <c r="AT6" i="23" s="1"/>
  <c r="AH23" i="49"/>
  <c r="AQ23" i="49" s="1"/>
  <c r="AQ25" i="49" s="1"/>
  <c r="AZ3" i="49"/>
  <c r="AS17" i="19"/>
  <c r="AL17" i="19"/>
  <c r="AU17" i="19" s="1"/>
  <c r="AJ20" i="8"/>
  <c r="AK20" i="8"/>
  <c r="AT20" i="8" s="1"/>
  <c r="AJ14" i="8"/>
  <c r="AK14" i="8"/>
  <c r="AT14" i="8" s="1"/>
  <c r="AJ8" i="8"/>
  <c r="AK8" i="8"/>
  <c r="AT8" i="8" s="1"/>
  <c r="X23" i="34"/>
  <c r="Y23" i="34"/>
  <c r="Z23" i="34" s="1"/>
  <c r="AJ22" i="57"/>
  <c r="AK22" i="57"/>
  <c r="AT22" i="57" s="1"/>
  <c r="AJ16" i="57"/>
  <c r="AK16" i="57"/>
  <c r="AT16" i="57" s="1"/>
  <c r="AJ10" i="57"/>
  <c r="AK10" i="57"/>
  <c r="AT10" i="57" s="1"/>
  <c r="AB4" i="57"/>
  <c r="AJ3" i="57"/>
  <c r="AJ20" i="20"/>
  <c r="AK20" i="20"/>
  <c r="AT20" i="20" s="1"/>
  <c r="AJ14" i="20"/>
  <c r="AK14" i="20"/>
  <c r="AT14" i="20" s="1"/>
  <c r="AJ8" i="20"/>
  <c r="AK8" i="20"/>
  <c r="AT8" i="20" s="1"/>
  <c r="AS18" i="70"/>
  <c r="AL18" i="70"/>
  <c r="AU18" i="70" s="1"/>
  <c r="AH24" i="31"/>
  <c r="AQ24" i="31" s="1"/>
  <c r="W23" i="86"/>
  <c r="AG22" i="86"/>
  <c r="AP22" i="86" s="1"/>
  <c r="AF22" i="86"/>
  <c r="AO22" i="86" s="1"/>
  <c r="AE22" i="86"/>
  <c r="AS3" i="61"/>
  <c r="AL3" i="61"/>
  <c r="AU3" i="61" s="1"/>
  <c r="AS3" i="50"/>
  <c r="AL3" i="50"/>
  <c r="AU3" i="50" s="1"/>
  <c r="AG22" i="17"/>
  <c r="AP22" i="17" s="1"/>
  <c r="AF22" i="17"/>
  <c r="AO22" i="17" s="1"/>
  <c r="W23" i="17"/>
  <c r="AE22" i="17"/>
  <c r="AL23" i="61"/>
  <c r="AU23" i="61" s="1"/>
  <c r="AR23" i="61"/>
  <c r="AR25" i="61" s="1"/>
  <c r="AS19" i="70"/>
  <c r="AL19" i="70"/>
  <c r="AU19" i="70" s="1"/>
  <c r="AJ21" i="60"/>
  <c r="AK21" i="60"/>
  <c r="AT21" i="60" s="1"/>
  <c r="AJ15" i="60"/>
  <c r="AK15" i="60"/>
  <c r="AT15" i="60" s="1"/>
  <c r="AJ9" i="60"/>
  <c r="AK9" i="60"/>
  <c r="AT9" i="60" s="1"/>
  <c r="AS13" i="19"/>
  <c r="AL13" i="19"/>
  <c r="AU13" i="19" s="1"/>
  <c r="AG23" i="4"/>
  <c r="AP23" i="4" s="1"/>
  <c r="AP25" i="4" s="1"/>
  <c r="AF23" i="4"/>
  <c r="AO23" i="4" s="1"/>
  <c r="AO25" i="4" s="1"/>
  <c r="AE23" i="4"/>
  <c r="AH22" i="36"/>
  <c r="AQ22" i="36" s="1"/>
  <c r="AI23" i="23"/>
  <c r="AN23" i="23"/>
  <c r="AN25" i="23" s="1"/>
  <c r="AR22" i="32"/>
  <c r="AJ23" i="7"/>
  <c r="AS23" i="7" s="1"/>
  <c r="AK23" i="7"/>
  <c r="AT23" i="7" s="1"/>
  <c r="AR22" i="56"/>
  <c r="AJ20" i="18"/>
  <c r="AK20" i="18"/>
  <c r="AT20" i="18" s="1"/>
  <c r="AJ14" i="18"/>
  <c r="AK14" i="18"/>
  <c r="AT14" i="18" s="1"/>
  <c r="AJ8" i="18"/>
  <c r="AK8" i="18"/>
  <c r="AT8" i="18" s="1"/>
  <c r="AS17" i="50"/>
  <c r="AL17" i="50"/>
  <c r="AU17" i="50" s="1"/>
  <c r="AJ17" i="52"/>
  <c r="AK17" i="52"/>
  <c r="AT17" i="52" s="1"/>
  <c r="AJ11" i="52"/>
  <c r="AK11" i="52"/>
  <c r="AT11" i="52" s="1"/>
  <c r="AJ5" i="52"/>
  <c r="AK5" i="52"/>
  <c r="AT5" i="52" s="1"/>
  <c r="AS14" i="70"/>
  <c r="AL14" i="70"/>
  <c r="AU14" i="70" s="1"/>
  <c r="AS19" i="71"/>
  <c r="AL19" i="71"/>
  <c r="AU19" i="71" s="1"/>
  <c r="AS14" i="19"/>
  <c r="AL14" i="19"/>
  <c r="AU14" i="19" s="1"/>
  <c r="AI22" i="41"/>
  <c r="AN22" i="41"/>
  <c r="AH24" i="96"/>
  <c r="AQ24" i="96" s="1"/>
  <c r="AG24" i="25"/>
  <c r="AP24" i="25" s="1"/>
  <c r="AF24" i="25"/>
  <c r="AO24" i="25" s="1"/>
  <c r="AE24" i="25"/>
  <c r="W25" i="25"/>
  <c r="AJ22" i="7"/>
  <c r="AK22" i="7"/>
  <c r="AT22" i="7" s="1"/>
  <c r="AJ16" i="7"/>
  <c r="AK16" i="7"/>
  <c r="AT16" i="7" s="1"/>
  <c r="AJ10" i="7"/>
  <c r="AK10" i="7"/>
  <c r="AT10" i="7" s="1"/>
  <c r="AJ3" i="7"/>
  <c r="AB4" i="7"/>
  <c r="AH24" i="84"/>
  <c r="AQ24" i="84" s="1"/>
  <c r="AI22" i="40"/>
  <c r="AN22" i="40"/>
  <c r="AS14" i="64"/>
  <c r="AL14" i="64"/>
  <c r="AU14" i="64" s="1"/>
  <c r="AS18" i="61"/>
  <c r="AL18" i="61"/>
  <c r="AU18" i="61" s="1"/>
  <c r="AS18" i="11"/>
  <c r="AL18" i="11"/>
  <c r="AU18" i="11" s="1"/>
  <c r="AJ20" i="55"/>
  <c r="AK20" i="55"/>
  <c r="AT20" i="55" s="1"/>
  <c r="AJ14" i="55"/>
  <c r="AK14" i="55"/>
  <c r="AT14" i="55" s="1"/>
  <c r="AJ8" i="55"/>
  <c r="AK8" i="55"/>
  <c r="AT8" i="55" s="1"/>
  <c r="AJ18" i="67"/>
  <c r="AK18" i="67"/>
  <c r="AT18" i="67" s="1"/>
  <c r="AJ12" i="67"/>
  <c r="AK12" i="67"/>
  <c r="AT12" i="67" s="1"/>
  <c r="AJ6" i="67"/>
  <c r="AK6" i="67"/>
  <c r="AT6" i="67" s="1"/>
  <c r="AI24" i="75"/>
  <c r="AN24" i="75"/>
  <c r="AX22" i="13"/>
  <c r="S22" i="13" s="1"/>
  <c r="AC22" i="13" s="1"/>
  <c r="AB23" i="13" s="1"/>
  <c r="AH23" i="47"/>
  <c r="AQ23" i="47" s="1"/>
  <c r="AS8" i="71"/>
  <c r="AL8" i="71"/>
  <c r="AU8" i="71" s="1"/>
  <c r="AS9" i="19"/>
  <c r="AL9" i="19"/>
  <c r="AU9" i="19" s="1"/>
  <c r="Z22" i="48"/>
  <c r="Y22" i="48"/>
  <c r="X22" i="48"/>
  <c r="AH24" i="92"/>
  <c r="AQ24" i="92" s="1"/>
  <c r="Y23" i="37"/>
  <c r="X23" i="37"/>
  <c r="AJ16" i="5"/>
  <c r="AK16" i="5"/>
  <c r="AT16" i="5" s="1"/>
  <c r="AJ3" i="5"/>
  <c r="AB4" i="5"/>
  <c r="AS21" i="64"/>
  <c r="AL21" i="64"/>
  <c r="AU21" i="64" s="1"/>
  <c r="AS7" i="61"/>
  <c r="AL7" i="61"/>
  <c r="AU7" i="61" s="1"/>
  <c r="AS19" i="11"/>
  <c r="AL19" i="11"/>
  <c r="AU19" i="11" s="1"/>
  <c r="AJ17" i="16"/>
  <c r="AK17" i="16"/>
  <c r="AT17" i="16" s="1"/>
  <c r="AJ5" i="16"/>
  <c r="AK5" i="16"/>
  <c r="AT5" i="16" s="1"/>
  <c r="W24" i="76"/>
  <c r="AG23" i="76"/>
  <c r="AP23" i="76" s="1"/>
  <c r="AF23" i="76"/>
  <c r="AO23" i="76" s="1"/>
  <c r="AE23" i="76"/>
  <c r="AC5" i="1"/>
  <c r="AB6" i="1" s="1"/>
  <c r="S6" i="1"/>
  <c r="AS21" i="71"/>
  <c r="AL21" i="71"/>
  <c r="AU21" i="71" s="1"/>
  <c r="Z24" i="92"/>
  <c r="Z23" i="42"/>
  <c r="AN22" i="37"/>
  <c r="AI22" i="37"/>
  <c r="AJ21" i="5"/>
  <c r="AK21" i="5"/>
  <c r="AT21" i="5" s="1"/>
  <c r="AJ15" i="5"/>
  <c r="AK15" i="5"/>
  <c r="AT15" i="5" s="1"/>
  <c r="AJ9" i="5"/>
  <c r="AK9" i="5"/>
  <c r="AT9" i="5" s="1"/>
  <c r="AS19" i="50"/>
  <c r="AL19" i="50"/>
  <c r="AU19" i="50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AS16" i="70"/>
  <c r="AL16" i="70"/>
  <c r="AU16" i="70" s="1"/>
  <c r="S17" i="1"/>
  <c r="AC16" i="1"/>
  <c r="AB17" i="1" s="1"/>
  <c r="AC10" i="1"/>
  <c r="AB11" i="1" s="1"/>
  <c r="S11" i="1"/>
  <c r="AC4" i="1"/>
  <c r="AB5" i="1" s="1"/>
  <c r="S5" i="1"/>
  <c r="AJ23" i="23"/>
  <c r="AS23" i="23" s="1"/>
  <c r="AK23" i="23"/>
  <c r="AT23" i="23" s="1"/>
  <c r="AS10" i="19"/>
  <c r="AL10" i="19"/>
  <c r="AU10" i="19" s="1"/>
  <c r="W25" i="27"/>
  <c r="AG24" i="27"/>
  <c r="AP24" i="27" s="1"/>
  <c r="AF24" i="27"/>
  <c r="AO24" i="27" s="1"/>
  <c r="AE24" i="27"/>
  <c r="AN23" i="39"/>
  <c r="AI23" i="39"/>
  <c r="AS25" i="62"/>
  <c r="AS4" i="59"/>
  <c r="AS25" i="59" s="1"/>
  <c r="AL4" i="59"/>
  <c r="AU4" i="59" s="1"/>
  <c r="AU25" i="59" s="1"/>
  <c r="C11" i="59" s="1"/>
  <c r="F12" i="97" s="1"/>
  <c r="AS3" i="64"/>
  <c r="AL3" i="64"/>
  <c r="AU3" i="64" s="1"/>
  <c r="AS22" i="64"/>
  <c r="AL22" i="64"/>
  <c r="AU22" i="64" s="1"/>
  <c r="AS14" i="61"/>
  <c r="AL14" i="61"/>
  <c r="AU14" i="61" s="1"/>
  <c r="AS14" i="11"/>
  <c r="AL14" i="11"/>
  <c r="AU14" i="11" s="1"/>
  <c r="AS8" i="50"/>
  <c r="AL8" i="50"/>
  <c r="AU8" i="50" s="1"/>
  <c r="AJ19" i="72"/>
  <c r="AK19" i="72"/>
  <c r="AT19" i="72" s="1"/>
  <c r="AJ13" i="72"/>
  <c r="AK13" i="72"/>
  <c r="AT13" i="72" s="1"/>
  <c r="AJ7" i="72"/>
  <c r="AK7" i="72"/>
  <c r="AT7" i="72" s="1"/>
  <c r="AS10" i="71"/>
  <c r="AL10" i="71"/>
  <c r="AU10" i="71" s="1"/>
  <c r="AJ17" i="23"/>
  <c r="AK17" i="23"/>
  <c r="AT17" i="23" s="1"/>
  <c r="AJ11" i="23"/>
  <c r="AK11" i="23"/>
  <c r="AT11" i="23" s="1"/>
  <c r="AJ5" i="23"/>
  <c r="AK5" i="23"/>
  <c r="AT5" i="23" s="1"/>
  <c r="Y25" i="26"/>
  <c r="X25" i="26"/>
  <c r="AJ19" i="8"/>
  <c r="AK19" i="8"/>
  <c r="AT19" i="8" s="1"/>
  <c r="AJ13" i="8"/>
  <c r="AK13" i="8"/>
  <c r="AT13" i="8" s="1"/>
  <c r="AJ7" i="8"/>
  <c r="AK7" i="8"/>
  <c r="AT7" i="8" s="1"/>
  <c r="AN22" i="34"/>
  <c r="AI22" i="34"/>
  <c r="AR23" i="72"/>
  <c r="AR25" i="72" s="1"/>
  <c r="AL23" i="72"/>
  <c r="AU23" i="72" s="1"/>
  <c r="AU25" i="10"/>
  <c r="C11" i="10" s="1"/>
  <c r="Z22" i="29"/>
  <c r="AJ21" i="57"/>
  <c r="AK21" i="57"/>
  <c r="AT21" i="57" s="1"/>
  <c r="AJ15" i="57"/>
  <c r="AK15" i="57"/>
  <c r="AT15" i="57" s="1"/>
  <c r="AJ9" i="57"/>
  <c r="AK9" i="57"/>
  <c r="AT9" i="57" s="1"/>
  <c r="AJ19" i="20"/>
  <c r="AK19" i="20"/>
  <c r="AT19" i="20" s="1"/>
  <c r="AJ13" i="20"/>
  <c r="AK13" i="20"/>
  <c r="AT13" i="20" s="1"/>
  <c r="AJ7" i="20"/>
  <c r="AK7" i="20"/>
  <c r="AT7" i="20" s="1"/>
  <c r="AS5" i="64"/>
  <c r="AL5" i="64"/>
  <c r="AU5" i="64" s="1"/>
  <c r="AS15" i="61"/>
  <c r="AL15" i="61"/>
  <c r="AU15" i="61" s="1"/>
  <c r="AS9" i="11"/>
  <c r="AL9" i="11"/>
  <c r="AU9" i="11" s="1"/>
  <c r="AS21" i="50"/>
  <c r="AL21" i="50"/>
  <c r="AU21" i="50" s="1"/>
  <c r="AS6" i="70"/>
  <c r="AL6" i="70"/>
  <c r="AU6" i="70" s="1"/>
  <c r="Y23" i="28"/>
  <c r="Z23" i="28" s="1"/>
  <c r="X23" i="28"/>
  <c r="AS5" i="71"/>
  <c r="AL5" i="71"/>
  <c r="AU5" i="71" s="1"/>
  <c r="AS6" i="19"/>
  <c r="AL6" i="19"/>
  <c r="AU6" i="19" s="1"/>
  <c r="AH22" i="54"/>
  <c r="AQ22" i="54" s="1"/>
  <c r="Z23" i="12"/>
  <c r="Z24" i="31"/>
  <c r="AS12" i="64"/>
  <c r="AL12" i="64"/>
  <c r="AU12" i="64" s="1"/>
  <c r="AJ4" i="61"/>
  <c r="AK4" i="61"/>
  <c r="AT4" i="61" s="1"/>
  <c r="AT25" i="61" s="1"/>
  <c r="AS22" i="61"/>
  <c r="AL22" i="61"/>
  <c r="AU22" i="61" s="1"/>
  <c r="AS16" i="11"/>
  <c r="AL16" i="11"/>
  <c r="AU16" i="11" s="1"/>
  <c r="AJ4" i="50"/>
  <c r="AK4" i="50"/>
  <c r="AT4" i="50" s="1"/>
  <c r="AT25" i="50" s="1"/>
  <c r="AS22" i="50"/>
  <c r="AL22" i="50"/>
  <c r="AU22" i="50" s="1"/>
  <c r="AS7" i="70"/>
  <c r="AL7" i="70"/>
  <c r="AU7" i="70" s="1"/>
  <c r="AJ20" i="60"/>
  <c r="AK20" i="60"/>
  <c r="AT20" i="60" s="1"/>
  <c r="AJ14" i="60"/>
  <c r="AK14" i="60"/>
  <c r="AT14" i="60" s="1"/>
  <c r="AJ8" i="60"/>
  <c r="AK8" i="60"/>
  <c r="AT8" i="60" s="1"/>
  <c r="AS6" i="71"/>
  <c r="AL6" i="71"/>
  <c r="AU6" i="71" s="1"/>
  <c r="AH25" i="33"/>
  <c r="AQ25" i="33" s="1"/>
  <c r="AS15" i="19"/>
  <c r="AL15" i="19"/>
  <c r="AU15" i="19" s="1"/>
  <c r="AJ19" i="18"/>
  <c r="AK19" i="18"/>
  <c r="AT19" i="18" s="1"/>
  <c r="AJ13" i="18"/>
  <c r="AK13" i="18"/>
  <c r="AT13" i="18" s="1"/>
  <c r="AJ7" i="18"/>
  <c r="AK7" i="18"/>
  <c r="AT7" i="18" s="1"/>
  <c r="AS7" i="64"/>
  <c r="AL7" i="64"/>
  <c r="AU7" i="64" s="1"/>
  <c r="AS17" i="61"/>
  <c r="AL17" i="61"/>
  <c r="AU17" i="61" s="1"/>
  <c r="AS11" i="11"/>
  <c r="AL11" i="11"/>
  <c r="AU11" i="11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I23" i="16"/>
  <c r="AN23" i="16"/>
  <c r="AN25" i="16" s="1"/>
  <c r="AH22" i="53"/>
  <c r="AQ22" i="53" s="1"/>
  <c r="Z24" i="96"/>
  <c r="AJ21" i="7"/>
  <c r="AK21" i="7"/>
  <c r="AT21" i="7" s="1"/>
  <c r="AJ15" i="7"/>
  <c r="AK15" i="7"/>
  <c r="AT15" i="7" s="1"/>
  <c r="AJ9" i="7"/>
  <c r="AK9" i="7"/>
  <c r="AT9" i="7" s="1"/>
  <c r="X24" i="91"/>
  <c r="Y24" i="91"/>
  <c r="AS12" i="50"/>
  <c r="AL12" i="50"/>
  <c r="AU12" i="50" s="1"/>
  <c r="AJ19" i="55"/>
  <c r="AK19" i="55"/>
  <c r="AT19" i="55" s="1"/>
  <c r="AJ13" i="55"/>
  <c r="AK13" i="55"/>
  <c r="AT13" i="55" s="1"/>
  <c r="AJ7" i="55"/>
  <c r="AK7" i="55"/>
  <c r="AT7" i="55" s="1"/>
  <c r="AJ17" i="67"/>
  <c r="AK17" i="67"/>
  <c r="AT17" i="67" s="1"/>
  <c r="AJ11" i="67"/>
  <c r="AK11" i="67"/>
  <c r="AT11" i="67" s="1"/>
  <c r="AJ5" i="67"/>
  <c r="AK5" i="67"/>
  <c r="AT5" i="67" s="1"/>
  <c r="Y24" i="30"/>
  <c r="X24" i="30"/>
  <c r="Z25" i="89"/>
  <c r="Y25" i="89"/>
  <c r="X25" i="89"/>
  <c r="AS21" i="70"/>
  <c r="AL21" i="70"/>
  <c r="AU21" i="70" s="1"/>
  <c r="AN21" i="48"/>
  <c r="AI21" i="48"/>
  <c r="Z23" i="80"/>
  <c r="X23" i="80"/>
  <c r="Y23" i="80"/>
  <c r="AL23" i="8" l="1"/>
  <c r="AU23" i="8" s="1"/>
  <c r="W24" i="28"/>
  <c r="AG23" i="28"/>
  <c r="AP23" i="28" s="1"/>
  <c r="AF23" i="28"/>
  <c r="AO23" i="28" s="1"/>
  <c r="AE23" i="28"/>
  <c r="AG23" i="74"/>
  <c r="AP23" i="74" s="1"/>
  <c r="AF23" i="74"/>
  <c r="AO23" i="74" s="1"/>
  <c r="AE23" i="74"/>
  <c r="W24" i="74"/>
  <c r="W24" i="81"/>
  <c r="AG23" i="81"/>
  <c r="AP23" i="81" s="1"/>
  <c r="AF23" i="81"/>
  <c r="AO23" i="81" s="1"/>
  <c r="AE23" i="81"/>
  <c r="W24" i="34"/>
  <c r="AG23" i="34"/>
  <c r="AP23" i="34" s="1"/>
  <c r="AF23" i="34"/>
  <c r="AO23" i="34" s="1"/>
  <c r="AE23" i="34"/>
  <c r="W25" i="39"/>
  <c r="AG24" i="39"/>
  <c r="AP24" i="39" s="1"/>
  <c r="AF24" i="39"/>
  <c r="AO24" i="39" s="1"/>
  <c r="AE24" i="39"/>
  <c r="AG23" i="9"/>
  <c r="AP23" i="9" s="1"/>
  <c r="AP25" i="9" s="1"/>
  <c r="AF23" i="9"/>
  <c r="AO23" i="9" s="1"/>
  <c r="AO25" i="9" s="1"/>
  <c r="AE23" i="9"/>
  <c r="AH25" i="26"/>
  <c r="AQ25" i="26" s="1"/>
  <c r="X25" i="27"/>
  <c r="Y25" i="27"/>
  <c r="AN24" i="25"/>
  <c r="AI24" i="25"/>
  <c r="AE24" i="78"/>
  <c r="W25" i="78"/>
  <c r="AG24" i="78"/>
  <c r="AP24" i="78" s="1"/>
  <c r="AF24" i="78"/>
  <c r="AO24" i="78" s="1"/>
  <c r="AS10" i="5"/>
  <c r="AL10" i="5"/>
  <c r="AU10" i="5" s="1"/>
  <c r="AR22" i="90"/>
  <c r="AS11" i="57"/>
  <c r="AL11" i="57"/>
  <c r="AU11" i="57" s="1"/>
  <c r="AL23" i="5"/>
  <c r="AU23" i="5" s="1"/>
  <c r="AR23" i="5"/>
  <c r="AR25" i="5" s="1"/>
  <c r="AI24" i="45"/>
  <c r="AN24" i="45"/>
  <c r="AS6" i="57"/>
  <c r="AL6" i="57"/>
  <c r="AU6" i="57" s="1"/>
  <c r="AJ11" i="2"/>
  <c r="AK11" i="2"/>
  <c r="AT11" i="2" s="1"/>
  <c r="AS18" i="60"/>
  <c r="AL18" i="60"/>
  <c r="AU18" i="60" s="1"/>
  <c r="AS11" i="8"/>
  <c r="AL11" i="8"/>
  <c r="AU11" i="8" s="1"/>
  <c r="AJ9" i="1"/>
  <c r="AK9" i="1"/>
  <c r="AT9" i="1" s="1"/>
  <c r="AR23" i="58"/>
  <c r="AR25" i="58" s="1"/>
  <c r="AJ16" i="1"/>
  <c r="AK16" i="1"/>
  <c r="AT16" i="1" s="1"/>
  <c r="AR23" i="30"/>
  <c r="AS10" i="67"/>
  <c r="AL10" i="67"/>
  <c r="AU10" i="67" s="1"/>
  <c r="AS6" i="55"/>
  <c r="AL6" i="55"/>
  <c r="AU6" i="55" s="1"/>
  <c r="Y23" i="53"/>
  <c r="X23" i="53"/>
  <c r="AS21" i="52"/>
  <c r="AL21" i="52"/>
  <c r="AU21" i="52" s="1"/>
  <c r="AS6" i="18"/>
  <c r="AL6" i="18"/>
  <c r="AU6" i="18" s="1"/>
  <c r="AS13" i="60"/>
  <c r="AL13" i="60"/>
  <c r="AU13" i="60" s="1"/>
  <c r="AS14" i="57"/>
  <c r="AL14" i="57"/>
  <c r="AU14" i="57" s="1"/>
  <c r="AH24" i="93"/>
  <c r="AQ24" i="93" s="1"/>
  <c r="AH24" i="30"/>
  <c r="AQ24" i="30" s="1"/>
  <c r="AS11" i="67"/>
  <c r="AL11" i="67"/>
  <c r="AU11" i="67" s="1"/>
  <c r="AS13" i="55"/>
  <c r="AL13" i="55"/>
  <c r="AU13" i="55" s="1"/>
  <c r="AH24" i="91"/>
  <c r="AQ24" i="91" s="1"/>
  <c r="AL23" i="16"/>
  <c r="AU23" i="16" s="1"/>
  <c r="AR23" i="16"/>
  <c r="AR25" i="16" s="1"/>
  <c r="AS16" i="52"/>
  <c r="AL16" i="52"/>
  <c r="AU16" i="52" s="1"/>
  <c r="AS13" i="18"/>
  <c r="AL13" i="18"/>
  <c r="AU13" i="18" s="1"/>
  <c r="AS7" i="20"/>
  <c r="AL7" i="20"/>
  <c r="AU7" i="20" s="1"/>
  <c r="AS9" i="57"/>
  <c r="AL9" i="57"/>
  <c r="AU9" i="57" s="1"/>
  <c r="AS7" i="8"/>
  <c r="AL7" i="8"/>
  <c r="AU7" i="8" s="1"/>
  <c r="AS3" i="16"/>
  <c r="AL3" i="16"/>
  <c r="AU3" i="16" s="1"/>
  <c r="AG23" i="42"/>
  <c r="AP23" i="42" s="1"/>
  <c r="AF23" i="42"/>
  <c r="AO23" i="42" s="1"/>
  <c r="W24" i="42"/>
  <c r="AE23" i="42"/>
  <c r="AI23" i="76"/>
  <c r="AN23" i="76"/>
  <c r="AS5" i="16"/>
  <c r="AL5" i="16"/>
  <c r="AU5" i="16" s="1"/>
  <c r="AS16" i="5"/>
  <c r="AL16" i="5"/>
  <c r="AU16" i="5" s="1"/>
  <c r="AS16" i="7"/>
  <c r="AL16" i="7"/>
  <c r="AU16" i="7" s="1"/>
  <c r="AS11" i="52"/>
  <c r="AL11" i="52"/>
  <c r="AU11" i="52" s="1"/>
  <c r="AS8" i="18"/>
  <c r="AL8" i="18"/>
  <c r="AU8" i="18" s="1"/>
  <c r="AL23" i="23"/>
  <c r="AU23" i="23" s="1"/>
  <c r="AR23" i="23"/>
  <c r="AR25" i="23" s="1"/>
  <c r="AI23" i="4"/>
  <c r="AN23" i="4"/>
  <c r="AN25" i="4" s="1"/>
  <c r="AS9" i="60"/>
  <c r="AL9" i="60"/>
  <c r="AU9" i="60" s="1"/>
  <c r="AS8" i="20"/>
  <c r="AL8" i="20"/>
  <c r="AU8" i="20" s="1"/>
  <c r="AJ4" i="57"/>
  <c r="AK4" i="57"/>
  <c r="AT4" i="57" s="1"/>
  <c r="AT25" i="57" s="1"/>
  <c r="AS22" i="57"/>
  <c r="AL22" i="57"/>
  <c r="AU22" i="57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S12" i="23"/>
  <c r="AL12" i="23"/>
  <c r="AU12" i="23" s="1"/>
  <c r="AS20" i="72"/>
  <c r="AL20" i="72"/>
  <c r="AU20" i="72" s="1"/>
  <c r="AJ18" i="1"/>
  <c r="AK18" i="1"/>
  <c r="AT18" i="1" s="1"/>
  <c r="AJ21" i="13"/>
  <c r="AK21" i="13"/>
  <c r="AT21" i="13" s="1"/>
  <c r="AJ15" i="13"/>
  <c r="AK15" i="13"/>
  <c r="AT15" i="13" s="1"/>
  <c r="AJ9" i="13"/>
  <c r="AK9" i="13"/>
  <c r="AT9" i="13" s="1"/>
  <c r="AS7" i="67"/>
  <c r="AL7" i="67"/>
  <c r="AU7" i="67" s="1"/>
  <c r="AS9" i="55"/>
  <c r="AL9" i="55"/>
  <c r="AU9" i="55" s="1"/>
  <c r="AS11" i="7"/>
  <c r="AL11" i="7"/>
  <c r="AU11" i="7" s="1"/>
  <c r="AF22" i="66"/>
  <c r="AO22" i="66" s="1"/>
  <c r="W23" i="66"/>
  <c r="AE22" i="66"/>
  <c r="AG22" i="66"/>
  <c r="AP22" i="66" s="1"/>
  <c r="AS18" i="52"/>
  <c r="AL18" i="52"/>
  <c r="AU18" i="52" s="1"/>
  <c r="AS21" i="18"/>
  <c r="AL21" i="18"/>
  <c r="AU21" i="18" s="1"/>
  <c r="AS16" i="60"/>
  <c r="AL16" i="60"/>
  <c r="AU16" i="60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N23" i="94"/>
  <c r="AI23" i="94"/>
  <c r="AS15" i="8"/>
  <c r="AL15" i="8"/>
  <c r="AU15" i="8" s="1"/>
  <c r="AS13" i="23"/>
  <c r="AL13" i="23"/>
  <c r="AU13" i="23" s="1"/>
  <c r="AS15" i="72"/>
  <c r="AL15" i="72"/>
  <c r="AU15" i="72" s="1"/>
  <c r="AS8" i="67"/>
  <c r="AL8" i="67"/>
  <c r="AU8" i="67" s="1"/>
  <c r="AJ4" i="55"/>
  <c r="AK4" i="55"/>
  <c r="AT4" i="55" s="1"/>
  <c r="AT25" i="55" s="1"/>
  <c r="AS22" i="55"/>
  <c r="AL22" i="55"/>
  <c r="AU22" i="55" s="1"/>
  <c r="AH23" i="22"/>
  <c r="AQ23" i="22" s="1"/>
  <c r="AQ25" i="22" s="1"/>
  <c r="AX22" i="22"/>
  <c r="S22" i="22" s="1"/>
  <c r="AC22" i="22" s="1"/>
  <c r="AB23" i="22" s="1"/>
  <c r="AZ3" i="22"/>
  <c r="AF23" i="32"/>
  <c r="AO23" i="32" s="1"/>
  <c r="AG23" i="32"/>
  <c r="AP23" i="32" s="1"/>
  <c r="W24" i="32"/>
  <c r="AE23" i="32"/>
  <c r="AJ20" i="58"/>
  <c r="AK20" i="58"/>
  <c r="AT20" i="58" s="1"/>
  <c r="AJ14" i="58"/>
  <c r="AK14" i="58"/>
  <c r="AT14" i="58" s="1"/>
  <c r="AJ8" i="58"/>
  <c r="AK8" i="58"/>
  <c r="AT8" i="58" s="1"/>
  <c r="X25" i="82"/>
  <c r="Y25" i="82"/>
  <c r="Z25" i="82" s="1"/>
  <c r="AS3" i="8"/>
  <c r="AL3" i="8"/>
  <c r="AU3" i="8" s="1"/>
  <c r="AG23" i="3"/>
  <c r="AP23" i="3" s="1"/>
  <c r="AP25" i="3" s="1"/>
  <c r="AF23" i="3"/>
  <c r="AO23" i="3" s="1"/>
  <c r="AO25" i="3" s="1"/>
  <c r="AE23" i="3"/>
  <c r="AJ8" i="1"/>
  <c r="AK8" i="1"/>
  <c r="AT8" i="1" s="1"/>
  <c r="AS7" i="16"/>
  <c r="AL7" i="16"/>
  <c r="AU7" i="16" s="1"/>
  <c r="AS6" i="5"/>
  <c r="AL6" i="5"/>
  <c r="AU6" i="5" s="1"/>
  <c r="AS15" i="67"/>
  <c r="AL15" i="67"/>
  <c r="AU15" i="67" s="1"/>
  <c r="AS11" i="55"/>
  <c r="AL11" i="55"/>
  <c r="AU11" i="55" s="1"/>
  <c r="AH24" i="44"/>
  <c r="AQ24" i="44" s="1"/>
  <c r="AJ22" i="2"/>
  <c r="AK22" i="2"/>
  <c r="AT22" i="2" s="1"/>
  <c r="AJ16" i="2"/>
  <c r="AK16" i="2"/>
  <c r="AT16" i="2" s="1"/>
  <c r="AJ10" i="2"/>
  <c r="AK10" i="2"/>
  <c r="AT10" i="2" s="1"/>
  <c r="AJ3" i="2"/>
  <c r="AB4" i="2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S11" i="20"/>
  <c r="AL11" i="20"/>
  <c r="AU11" i="20" s="1"/>
  <c r="AJ15" i="1"/>
  <c r="AK15" i="1"/>
  <c r="AT15" i="1" s="1"/>
  <c r="AS14" i="16"/>
  <c r="AL14" i="16"/>
  <c r="AU14" i="16" s="1"/>
  <c r="AS7" i="5"/>
  <c r="AL7" i="5"/>
  <c r="AU7" i="5" s="1"/>
  <c r="AS22" i="23"/>
  <c r="AL22" i="23"/>
  <c r="AU22" i="23" s="1"/>
  <c r="AR23" i="18"/>
  <c r="AR25" i="18" s="1"/>
  <c r="AL23" i="18"/>
  <c r="AU23" i="18" s="1"/>
  <c r="AN25" i="73"/>
  <c r="AI25" i="73"/>
  <c r="AR22" i="80"/>
  <c r="AI24" i="84"/>
  <c r="AN24" i="84"/>
  <c r="AS8" i="7"/>
  <c r="AL8" i="7"/>
  <c r="AU8" i="7" s="1"/>
  <c r="Z25" i="46"/>
  <c r="Y25" i="46"/>
  <c r="X25" i="46"/>
  <c r="AS4" i="11"/>
  <c r="AL4" i="11"/>
  <c r="AU4" i="11" s="1"/>
  <c r="AR22" i="28"/>
  <c r="AI21" i="88"/>
  <c r="AN21" i="88"/>
  <c r="AS18" i="20"/>
  <c r="AL18" i="20"/>
  <c r="AU18" i="20" s="1"/>
  <c r="AS18" i="8"/>
  <c r="AL18" i="8"/>
  <c r="AU18" i="8" s="1"/>
  <c r="Z24" i="93"/>
  <c r="AI22" i="54"/>
  <c r="AN22" i="54"/>
  <c r="X24" i="77"/>
  <c r="Y24" i="77"/>
  <c r="AF25" i="89"/>
  <c r="AO25" i="89" s="1"/>
  <c r="AE25" i="89"/>
  <c r="W26" i="89"/>
  <c r="AG25" i="89"/>
  <c r="AP25" i="89" s="1"/>
  <c r="AS4" i="50"/>
  <c r="AS25" i="50" s="1"/>
  <c r="AL4" i="50"/>
  <c r="AU4" i="50" s="1"/>
  <c r="AJ5" i="1"/>
  <c r="AK5" i="1"/>
  <c r="AT5" i="1" s="1"/>
  <c r="AS20" i="55"/>
  <c r="AL20" i="55"/>
  <c r="AU20" i="55" s="1"/>
  <c r="AJ22" i="13"/>
  <c r="AK22" i="13"/>
  <c r="AT22" i="13" s="1"/>
  <c r="AS5" i="5"/>
  <c r="AL5" i="5"/>
  <c r="AU5" i="5" s="1"/>
  <c r="AJ15" i="58"/>
  <c r="AK15" i="58"/>
  <c r="AT15" i="58" s="1"/>
  <c r="AJ5" i="2"/>
  <c r="AK5" i="2"/>
  <c r="AT5" i="2" s="1"/>
  <c r="AL23" i="57"/>
  <c r="AU23" i="57" s="1"/>
  <c r="AR23" i="57"/>
  <c r="AR25" i="57" s="1"/>
  <c r="AS15" i="23"/>
  <c r="AL15" i="23"/>
  <c r="AU15" i="23" s="1"/>
  <c r="AS17" i="72"/>
  <c r="AL17" i="72"/>
  <c r="AU17" i="72" s="1"/>
  <c r="AS15" i="16"/>
  <c r="AL15" i="16"/>
  <c r="AU15" i="16" s="1"/>
  <c r="AS3" i="23"/>
  <c r="AL3" i="23"/>
  <c r="AU3" i="23" s="1"/>
  <c r="AS9" i="16"/>
  <c r="AL9" i="16"/>
  <c r="AU9" i="16" s="1"/>
  <c r="Z24" i="91"/>
  <c r="AS21" i="7"/>
  <c r="AL21" i="7"/>
  <c r="AU21" i="7" s="1"/>
  <c r="AJ4" i="52"/>
  <c r="AK4" i="52"/>
  <c r="AT4" i="52" s="1"/>
  <c r="AT25" i="52" s="1"/>
  <c r="AS8" i="60"/>
  <c r="AL8" i="60"/>
  <c r="AU8" i="60" s="1"/>
  <c r="Z25" i="26"/>
  <c r="AS17" i="23"/>
  <c r="AL17" i="23"/>
  <c r="AU17" i="23" s="1"/>
  <c r="AS13" i="72"/>
  <c r="AL13" i="72"/>
  <c r="AU13" i="72" s="1"/>
  <c r="AI24" i="27"/>
  <c r="AN24" i="27"/>
  <c r="AJ11" i="1"/>
  <c r="AK11" i="1"/>
  <c r="AT11" i="1" s="1"/>
  <c r="AJ4" i="16"/>
  <c r="AK4" i="16"/>
  <c r="AT4" i="16" s="1"/>
  <c r="AT25" i="16" s="1"/>
  <c r="AS22" i="16"/>
  <c r="AL22" i="16"/>
  <c r="AU22" i="16" s="1"/>
  <c r="AS15" i="5"/>
  <c r="AL15" i="5"/>
  <c r="AU15" i="5" s="1"/>
  <c r="AG24" i="92"/>
  <c r="AP24" i="92" s="1"/>
  <c r="AF24" i="92"/>
  <c r="AO24" i="92" s="1"/>
  <c r="AE24" i="92"/>
  <c r="W25" i="92"/>
  <c r="AH23" i="37"/>
  <c r="AQ23" i="37" s="1"/>
  <c r="AS6" i="67"/>
  <c r="AL6" i="67"/>
  <c r="AU6" i="67" s="1"/>
  <c r="AS8" i="55"/>
  <c r="AL8" i="55"/>
  <c r="AU8" i="55" s="1"/>
  <c r="AR22" i="40"/>
  <c r="AJ4" i="7"/>
  <c r="AK4" i="7"/>
  <c r="AT4" i="7" s="1"/>
  <c r="AT25" i="7" s="1"/>
  <c r="AU25" i="50"/>
  <c r="C11" i="50" s="1"/>
  <c r="F3" i="97" s="1"/>
  <c r="AS14" i="8"/>
  <c r="AL14" i="8"/>
  <c r="AU14" i="8" s="1"/>
  <c r="AX22" i="49"/>
  <c r="AR22" i="81"/>
  <c r="AS22" i="5"/>
  <c r="AL22" i="5"/>
  <c r="AU22" i="5" s="1"/>
  <c r="AJ20" i="13"/>
  <c r="AK20" i="13"/>
  <c r="AT20" i="13" s="1"/>
  <c r="AJ14" i="13"/>
  <c r="AK14" i="13"/>
  <c r="AT14" i="13" s="1"/>
  <c r="AJ8" i="13"/>
  <c r="AK8" i="13"/>
  <c r="AT8" i="13" s="1"/>
  <c r="AR23" i="91"/>
  <c r="AN23" i="79"/>
  <c r="AI23" i="79"/>
  <c r="AJ4" i="60"/>
  <c r="AK4" i="60"/>
  <c r="AT4" i="60" s="1"/>
  <c r="AT25" i="60" s="1"/>
  <c r="AX22" i="12"/>
  <c r="S22" i="12" s="1"/>
  <c r="AC22" i="12" s="1"/>
  <c r="AB23" i="12" s="1"/>
  <c r="AS21" i="20"/>
  <c r="AL21" i="20"/>
  <c r="AU21" i="20" s="1"/>
  <c r="AS17" i="57"/>
  <c r="AL17" i="57"/>
  <c r="AU17" i="57" s="1"/>
  <c r="AR22" i="14"/>
  <c r="AJ7" i="1"/>
  <c r="AK7" i="1"/>
  <c r="AT7" i="1" s="1"/>
  <c r="AS12" i="16"/>
  <c r="AL12" i="16"/>
  <c r="AU12" i="16" s="1"/>
  <c r="AS11" i="5"/>
  <c r="AL11" i="5"/>
  <c r="AU11" i="5" s="1"/>
  <c r="Z23" i="22"/>
  <c r="AS6" i="7"/>
  <c r="AL6" i="7"/>
  <c r="AU6" i="7" s="1"/>
  <c r="AR23" i="44"/>
  <c r="AS13" i="52"/>
  <c r="AL13" i="52"/>
  <c r="AU13" i="52" s="1"/>
  <c r="AS16" i="18"/>
  <c r="AL16" i="18"/>
  <c r="AU16" i="18" s="1"/>
  <c r="AS5" i="60"/>
  <c r="AL5" i="60"/>
  <c r="AU5" i="60" s="1"/>
  <c r="AJ19" i="58"/>
  <c r="AK19" i="58"/>
  <c r="AT19" i="58" s="1"/>
  <c r="AJ13" i="58"/>
  <c r="AK13" i="58"/>
  <c r="AT13" i="58" s="1"/>
  <c r="AJ7" i="58"/>
  <c r="AK7" i="58"/>
  <c r="AT7" i="58" s="1"/>
  <c r="AS16" i="20"/>
  <c r="AL16" i="20"/>
  <c r="AU16" i="20" s="1"/>
  <c r="AS12" i="57"/>
  <c r="AL12" i="57"/>
  <c r="AU12" i="57" s="1"/>
  <c r="AJ4" i="8"/>
  <c r="AK4" i="8"/>
  <c r="AT4" i="8" s="1"/>
  <c r="AT25" i="8" s="1"/>
  <c r="AS22" i="8"/>
  <c r="AL22" i="8"/>
  <c r="AU22" i="8" s="1"/>
  <c r="AS8" i="23"/>
  <c r="AL8" i="23"/>
  <c r="AU8" i="23" s="1"/>
  <c r="AS4" i="71"/>
  <c r="AS25" i="71" s="1"/>
  <c r="AL4" i="71"/>
  <c r="AU4" i="71" s="1"/>
  <c r="AU25" i="71" s="1"/>
  <c r="C11" i="71" s="1"/>
  <c r="F24" i="97" s="1"/>
  <c r="AS10" i="72"/>
  <c r="AL10" i="72"/>
  <c r="AU10" i="72" s="1"/>
  <c r="AJ14" i="1"/>
  <c r="AK14" i="1"/>
  <c r="AT14" i="1" s="1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H23" i="40"/>
  <c r="AQ23" i="40" s="1"/>
  <c r="AS13" i="7"/>
  <c r="AL13" i="7"/>
  <c r="AU13" i="7" s="1"/>
  <c r="AS20" i="52"/>
  <c r="AL20" i="52"/>
  <c r="AU20" i="52" s="1"/>
  <c r="AS11" i="18"/>
  <c r="AL11" i="18"/>
  <c r="AU11" i="18" s="1"/>
  <c r="AJ21" i="2"/>
  <c r="AK21" i="2"/>
  <c r="AT21" i="2" s="1"/>
  <c r="AJ15" i="2"/>
  <c r="AK15" i="2"/>
  <c r="AT15" i="2" s="1"/>
  <c r="AJ9" i="2"/>
  <c r="AK9" i="2"/>
  <c r="AT9" i="2" s="1"/>
  <c r="AS6" i="60"/>
  <c r="AL6" i="60"/>
  <c r="AU6" i="60" s="1"/>
  <c r="AL23" i="55"/>
  <c r="AU23" i="55" s="1"/>
  <c r="AR23" i="55"/>
  <c r="AR25" i="55" s="1"/>
  <c r="AX22" i="56"/>
  <c r="S22" i="56" s="1"/>
  <c r="AC22" i="56" s="1"/>
  <c r="AB23" i="56" s="1"/>
  <c r="AS13" i="57"/>
  <c r="AL13" i="57"/>
  <c r="AU13" i="57" s="1"/>
  <c r="AR23" i="2"/>
  <c r="AR25" i="2" s="1"/>
  <c r="AL23" i="2"/>
  <c r="AU23" i="2" s="1"/>
  <c r="AS17" i="8"/>
  <c r="AL17" i="8"/>
  <c r="AU17" i="8" s="1"/>
  <c r="AS21" i="23"/>
  <c r="AL21" i="23"/>
  <c r="AU21" i="23" s="1"/>
  <c r="AS5" i="72"/>
  <c r="AL5" i="72"/>
  <c r="AU5" i="72" s="1"/>
  <c r="AS21" i="16"/>
  <c r="AL21" i="16"/>
  <c r="AU21" i="16" s="1"/>
  <c r="AI23" i="47"/>
  <c r="AN23" i="47"/>
  <c r="AS16" i="67"/>
  <c r="AL16" i="67"/>
  <c r="AU16" i="67" s="1"/>
  <c r="AS12" i="55"/>
  <c r="AL12" i="55"/>
  <c r="AU12" i="55" s="1"/>
  <c r="AS9" i="52"/>
  <c r="AL9" i="52"/>
  <c r="AU9" i="52" s="1"/>
  <c r="AS12" i="18"/>
  <c r="AL12" i="18"/>
  <c r="AU12" i="18" s="1"/>
  <c r="AS19" i="60"/>
  <c r="AL19" i="60"/>
  <c r="AU19" i="60" s="1"/>
  <c r="AS20" i="57"/>
  <c r="AL20" i="57"/>
  <c r="AU20" i="57" s="1"/>
  <c r="AS10" i="23"/>
  <c r="AL10" i="23"/>
  <c r="AU10" i="23" s="1"/>
  <c r="AS14" i="5"/>
  <c r="AL14" i="5"/>
  <c r="AU14" i="5" s="1"/>
  <c r="Z23" i="43"/>
  <c r="X23" i="43"/>
  <c r="Y23" i="43"/>
  <c r="X23" i="54"/>
  <c r="Y23" i="54"/>
  <c r="AI23" i="85"/>
  <c r="AN23" i="85"/>
  <c r="Y26" i="33"/>
  <c r="X26" i="33"/>
  <c r="AS4" i="61"/>
  <c r="AL4" i="61"/>
  <c r="AU4" i="61" s="1"/>
  <c r="AE22" i="29"/>
  <c r="W23" i="29"/>
  <c r="AG22" i="29"/>
  <c r="AP22" i="29" s="1"/>
  <c r="AF22" i="29"/>
  <c r="AO22" i="29" s="1"/>
  <c r="AS11" i="23"/>
  <c r="AL11" i="23"/>
  <c r="AU11" i="23" s="1"/>
  <c r="AR23" i="39"/>
  <c r="AS16" i="16"/>
  <c r="AL16" i="16"/>
  <c r="AU16" i="16" s="1"/>
  <c r="AS3" i="57"/>
  <c r="AL3" i="57"/>
  <c r="AU3" i="57" s="1"/>
  <c r="AN22" i="35"/>
  <c r="AI22" i="35"/>
  <c r="AJ10" i="13"/>
  <c r="AK10" i="13"/>
  <c r="AT10" i="13" s="1"/>
  <c r="AE23" i="68"/>
  <c r="AG23" i="68"/>
  <c r="AP23" i="68" s="1"/>
  <c r="AP25" i="68" s="1"/>
  <c r="AF23" i="68"/>
  <c r="AO23" i="68" s="1"/>
  <c r="AO25" i="68" s="1"/>
  <c r="X24" i="94"/>
  <c r="Y24" i="94"/>
  <c r="W26" i="38"/>
  <c r="AG25" i="38"/>
  <c r="AP25" i="38" s="1"/>
  <c r="AF25" i="38"/>
  <c r="AO25" i="38" s="1"/>
  <c r="AE25" i="38"/>
  <c r="X23" i="63"/>
  <c r="Y23" i="63"/>
  <c r="AJ21" i="58"/>
  <c r="AK21" i="58"/>
  <c r="AT21" i="58" s="1"/>
  <c r="AG23" i="90"/>
  <c r="AP23" i="90" s="1"/>
  <c r="AE23" i="90"/>
  <c r="AF23" i="90"/>
  <c r="AO23" i="90" s="1"/>
  <c r="W24" i="90"/>
  <c r="AJ17" i="2"/>
  <c r="AK17" i="2"/>
  <c r="AT17" i="2" s="1"/>
  <c r="AS7" i="57"/>
  <c r="AL7" i="57"/>
  <c r="AU7" i="57" s="1"/>
  <c r="X24" i="85"/>
  <c r="Y24" i="85"/>
  <c r="Z24" i="85" s="1"/>
  <c r="Z24" i="30"/>
  <c r="AS17" i="67"/>
  <c r="AL17" i="67"/>
  <c r="AU17" i="67" s="1"/>
  <c r="AS19" i="55"/>
  <c r="AL19" i="55"/>
  <c r="AU19" i="55" s="1"/>
  <c r="W25" i="96"/>
  <c r="AF24" i="96"/>
  <c r="AO24" i="96" s="1"/>
  <c r="AE24" i="96"/>
  <c r="AG24" i="96"/>
  <c r="AP24" i="96" s="1"/>
  <c r="AS3" i="52"/>
  <c r="AL3" i="52"/>
  <c r="AU3" i="52" s="1"/>
  <c r="AS22" i="52"/>
  <c r="AL22" i="52"/>
  <c r="AU22" i="52" s="1"/>
  <c r="AS19" i="18"/>
  <c r="AL19" i="18"/>
  <c r="AU19" i="18" s="1"/>
  <c r="W25" i="31"/>
  <c r="AG24" i="31"/>
  <c r="AP24" i="31" s="1"/>
  <c r="AF24" i="31"/>
  <c r="AO24" i="31" s="1"/>
  <c r="AE24" i="31"/>
  <c r="AS13" i="20"/>
  <c r="AL13" i="20"/>
  <c r="AU13" i="20" s="1"/>
  <c r="AS15" i="57"/>
  <c r="AL15" i="57"/>
  <c r="AU15" i="57" s="1"/>
  <c r="AS13" i="8"/>
  <c r="AL13" i="8"/>
  <c r="AU13" i="8" s="1"/>
  <c r="AJ17" i="1"/>
  <c r="AK17" i="1"/>
  <c r="AT17" i="1" s="1"/>
  <c r="AS17" i="16"/>
  <c r="AL17" i="16"/>
  <c r="AU17" i="16" s="1"/>
  <c r="AS3" i="7"/>
  <c r="AL3" i="7"/>
  <c r="AU3" i="7" s="1"/>
  <c r="AS22" i="7"/>
  <c r="AL22" i="7"/>
  <c r="AU22" i="7" s="1"/>
  <c r="AR22" i="41"/>
  <c r="AS17" i="52"/>
  <c r="AL17" i="52"/>
  <c r="AU17" i="52" s="1"/>
  <c r="AS14" i="18"/>
  <c r="AL14" i="18"/>
  <c r="AU14" i="18" s="1"/>
  <c r="AS15" i="60"/>
  <c r="AL15" i="60"/>
  <c r="AU15" i="60" s="1"/>
  <c r="AS14" i="20"/>
  <c r="AL14" i="20"/>
  <c r="AU14" i="20" s="1"/>
  <c r="AS10" i="57"/>
  <c r="AL10" i="57"/>
  <c r="AU10" i="57" s="1"/>
  <c r="AH23" i="34"/>
  <c r="AQ23" i="34" s="1"/>
  <c r="AS18" i="23"/>
  <c r="AL18" i="23"/>
  <c r="AU18" i="23" s="1"/>
  <c r="AH23" i="14"/>
  <c r="AQ23" i="14" s="1"/>
  <c r="AQ25" i="14" s="1"/>
  <c r="AZ3" i="14"/>
  <c r="AS8" i="72"/>
  <c r="AL8" i="72"/>
  <c r="AU8" i="72" s="1"/>
  <c r="AR22" i="74"/>
  <c r="AR24" i="38"/>
  <c r="AJ19" i="13"/>
  <c r="AK19" i="13"/>
  <c r="AT19" i="13" s="1"/>
  <c r="AJ13" i="13"/>
  <c r="AK13" i="13"/>
  <c r="AT13" i="13" s="1"/>
  <c r="AJ7" i="13"/>
  <c r="AK7" i="13"/>
  <c r="AT7" i="13" s="1"/>
  <c r="AS13" i="67"/>
  <c r="AL13" i="67"/>
  <c r="AU13" i="67" s="1"/>
  <c r="AS15" i="55"/>
  <c r="AL15" i="55"/>
  <c r="AU15" i="55" s="1"/>
  <c r="AS17" i="7"/>
  <c r="AL17" i="7"/>
  <c r="AU17" i="7" s="1"/>
  <c r="AH23" i="41"/>
  <c r="AQ23" i="41" s="1"/>
  <c r="AS6" i="52"/>
  <c r="AL6" i="52"/>
  <c r="AU6" i="52" s="1"/>
  <c r="AS9" i="18"/>
  <c r="AL9" i="18"/>
  <c r="AU9" i="18" s="1"/>
  <c r="X24" i="79"/>
  <c r="Y24" i="79"/>
  <c r="Z24" i="79" s="1"/>
  <c r="AS3" i="60"/>
  <c r="AL3" i="60"/>
  <c r="AU3" i="60" s="1"/>
  <c r="AS22" i="60"/>
  <c r="AL22" i="60"/>
  <c r="AU22" i="60" s="1"/>
  <c r="AS21" i="8"/>
  <c r="AL21" i="8"/>
  <c r="AU21" i="8" s="1"/>
  <c r="AS19" i="23"/>
  <c r="AL19" i="23"/>
  <c r="AU19" i="23" s="1"/>
  <c r="AS21" i="72"/>
  <c r="AL21" i="72"/>
  <c r="AU21" i="72" s="1"/>
  <c r="AJ13" i="1"/>
  <c r="AK13" i="1"/>
  <c r="AT13" i="1" s="1"/>
  <c r="AH25" i="75"/>
  <c r="AQ25" i="75" s="1"/>
  <c r="AS14" i="67"/>
  <c r="AL14" i="67"/>
  <c r="AU14" i="67" s="1"/>
  <c r="AS10" i="55"/>
  <c r="AL10" i="55"/>
  <c r="AU10" i="55" s="1"/>
  <c r="AJ4" i="18"/>
  <c r="AK4" i="18"/>
  <c r="AT4" i="18" s="1"/>
  <c r="AT25" i="18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J18" i="58"/>
  <c r="AK18" i="58"/>
  <c r="AT18" i="58" s="1"/>
  <c r="AJ12" i="58"/>
  <c r="AK12" i="58"/>
  <c r="AT12" i="58" s="1"/>
  <c r="AJ6" i="58"/>
  <c r="AK6" i="58"/>
  <c r="AT6" i="58" s="1"/>
  <c r="AI24" i="82"/>
  <c r="AN24" i="82"/>
  <c r="AJ4" i="20"/>
  <c r="AK4" i="20"/>
  <c r="AT4" i="20" s="1"/>
  <c r="AT25" i="20" s="1"/>
  <c r="AH23" i="81"/>
  <c r="AQ23" i="81" s="1"/>
  <c r="AS13" i="16"/>
  <c r="AL13" i="16"/>
  <c r="AU13" i="16" s="1"/>
  <c r="AS12" i="5"/>
  <c r="AL12" i="5"/>
  <c r="AU12" i="5" s="1"/>
  <c r="AX22" i="24"/>
  <c r="S22" i="24" s="1"/>
  <c r="AC22" i="24" s="1"/>
  <c r="AB23" i="24" s="1"/>
  <c r="AR24" i="89"/>
  <c r="AS21" i="67"/>
  <c r="AL21" i="67"/>
  <c r="AU21" i="67" s="1"/>
  <c r="AS17" i="55"/>
  <c r="AL17" i="55"/>
  <c r="AU17" i="55" s="1"/>
  <c r="Z24" i="44"/>
  <c r="AJ20" i="2"/>
  <c r="AK20" i="2"/>
  <c r="AT20" i="2" s="1"/>
  <c r="AJ14" i="2"/>
  <c r="AK14" i="2"/>
  <c r="AT14" i="2" s="1"/>
  <c r="AJ8" i="2"/>
  <c r="AK8" i="2"/>
  <c r="AT8" i="2" s="1"/>
  <c r="AU25" i="11"/>
  <c r="C11" i="11" s="1"/>
  <c r="AH23" i="9"/>
  <c r="AQ23" i="9" s="1"/>
  <c r="AQ25" i="9" s="1"/>
  <c r="AZ3" i="9"/>
  <c r="AS17" i="20"/>
  <c r="AL17" i="20"/>
  <c r="AU17" i="20" s="1"/>
  <c r="AJ21" i="1"/>
  <c r="AK21" i="1"/>
  <c r="AT21" i="1" s="1"/>
  <c r="AS20" i="16"/>
  <c r="AL20" i="16"/>
  <c r="AU20" i="16" s="1"/>
  <c r="AS13" i="5"/>
  <c r="AL13" i="5"/>
  <c r="AU13" i="5" s="1"/>
  <c r="AR23" i="78"/>
  <c r="AS6" i="72"/>
  <c r="AL6" i="72"/>
  <c r="AU6" i="72" s="1"/>
  <c r="Y26" i="73"/>
  <c r="X26" i="73"/>
  <c r="AS8" i="5"/>
  <c r="AL8" i="5"/>
  <c r="AU8" i="5" s="1"/>
  <c r="AJ4" i="67"/>
  <c r="AK4" i="67"/>
  <c r="AT4" i="67" s="1"/>
  <c r="AT25" i="67" s="1"/>
  <c r="AS14" i="7"/>
  <c r="AL14" i="7"/>
  <c r="AU14" i="7" s="1"/>
  <c r="AR22" i="51"/>
  <c r="AH25" i="95"/>
  <c r="AQ25" i="95" s="1"/>
  <c r="Y23" i="36"/>
  <c r="Z23" i="36" s="1"/>
  <c r="X23" i="36"/>
  <c r="AI24" i="46"/>
  <c r="AN24" i="46"/>
  <c r="AH24" i="87"/>
  <c r="AQ24" i="87" s="1"/>
  <c r="AS6" i="20"/>
  <c r="AL6" i="20"/>
  <c r="AU6" i="20" s="1"/>
  <c r="AS6" i="8"/>
  <c r="AL6" i="8"/>
  <c r="AU6" i="8" s="1"/>
  <c r="AS12" i="72"/>
  <c r="AL12" i="72"/>
  <c r="AU12" i="72" s="1"/>
  <c r="AI22" i="43"/>
  <c r="AN22" i="43"/>
  <c r="AI23" i="77"/>
  <c r="AN23" i="77"/>
  <c r="AN25" i="33"/>
  <c r="AI25" i="33"/>
  <c r="AR21" i="48"/>
  <c r="W23" i="48"/>
  <c r="AG22" i="48"/>
  <c r="AP22" i="48" s="1"/>
  <c r="AF22" i="48"/>
  <c r="AO22" i="48" s="1"/>
  <c r="AE22" i="48"/>
  <c r="AR24" i="75"/>
  <c r="AI22" i="86"/>
  <c r="AN22" i="86"/>
  <c r="AS8" i="8"/>
  <c r="AL8" i="8"/>
  <c r="AU8" i="8" s="1"/>
  <c r="AJ16" i="13"/>
  <c r="AK16" i="13"/>
  <c r="AT16" i="13" s="1"/>
  <c r="AJ23" i="58"/>
  <c r="AS23" i="58" s="1"/>
  <c r="AK23" i="58"/>
  <c r="AT23" i="58" s="1"/>
  <c r="AS3" i="55"/>
  <c r="AL3" i="55"/>
  <c r="AU3" i="55" s="1"/>
  <c r="AL23" i="7"/>
  <c r="AU23" i="7" s="1"/>
  <c r="AR23" i="7"/>
  <c r="AR25" i="7" s="1"/>
  <c r="AS7" i="52"/>
  <c r="AL7" i="52"/>
  <c r="AU7" i="52" s="1"/>
  <c r="AS10" i="18"/>
  <c r="AL10" i="18"/>
  <c r="AU10" i="18" s="1"/>
  <c r="AJ3" i="58"/>
  <c r="AB4" i="58"/>
  <c r="AS20" i="23"/>
  <c r="AL20" i="23"/>
  <c r="AU20" i="23" s="1"/>
  <c r="AS7" i="7"/>
  <c r="AL7" i="7"/>
  <c r="AU7" i="7" s="1"/>
  <c r="AG23" i="51"/>
  <c r="AP23" i="51" s="1"/>
  <c r="AP25" i="51" s="1"/>
  <c r="AF23" i="51"/>
  <c r="AO23" i="51" s="1"/>
  <c r="AO25" i="51" s="1"/>
  <c r="AE23" i="51"/>
  <c r="AS14" i="52"/>
  <c r="AL14" i="52"/>
  <c r="AU14" i="52" s="1"/>
  <c r="AR24" i="95"/>
  <c r="AH23" i="80"/>
  <c r="AQ23" i="80" s="1"/>
  <c r="AH25" i="89"/>
  <c r="AQ25" i="89" s="1"/>
  <c r="AS9" i="7"/>
  <c r="AL9" i="7"/>
  <c r="AU9" i="7" s="1"/>
  <c r="AS14" i="60"/>
  <c r="AL14" i="60"/>
  <c r="AU14" i="60" s="1"/>
  <c r="AG23" i="12"/>
  <c r="AP23" i="12" s="1"/>
  <c r="AP25" i="12" s="1"/>
  <c r="AF23" i="12"/>
  <c r="AO23" i="12" s="1"/>
  <c r="AO25" i="12" s="1"/>
  <c r="AE23" i="12"/>
  <c r="AR22" i="34"/>
  <c r="AS5" i="23"/>
  <c r="AL5" i="23"/>
  <c r="AU5" i="23" s="1"/>
  <c r="AS19" i="72"/>
  <c r="AL19" i="72"/>
  <c r="AU19" i="72" s="1"/>
  <c r="AS10" i="16"/>
  <c r="AL10" i="16"/>
  <c r="AU10" i="16" s="1"/>
  <c r="AS21" i="5"/>
  <c r="AL21" i="5"/>
  <c r="AU21" i="5" s="1"/>
  <c r="AJ4" i="5"/>
  <c r="AK4" i="5"/>
  <c r="AT4" i="5" s="1"/>
  <c r="AT25" i="5" s="1"/>
  <c r="Z23" i="37"/>
  <c r="AH22" i="48"/>
  <c r="AQ22" i="48" s="1"/>
  <c r="AJ23" i="13"/>
  <c r="AS23" i="13" s="1"/>
  <c r="AK23" i="13"/>
  <c r="AT23" i="13" s="1"/>
  <c r="AS12" i="67"/>
  <c r="AL12" i="67"/>
  <c r="AU12" i="67" s="1"/>
  <c r="AS14" i="55"/>
  <c r="AL14" i="55"/>
  <c r="AU14" i="55" s="1"/>
  <c r="AI22" i="17"/>
  <c r="AN22" i="17"/>
  <c r="AU25" i="61"/>
  <c r="C11" i="61" s="1"/>
  <c r="F14" i="97" s="1"/>
  <c r="Y23" i="86"/>
  <c r="X23" i="86"/>
  <c r="AS20" i="8"/>
  <c r="AL20" i="8"/>
  <c r="AU20" i="8" s="1"/>
  <c r="AH24" i="78"/>
  <c r="AQ24" i="78" s="1"/>
  <c r="AS11" i="16"/>
  <c r="AL11" i="16"/>
  <c r="AU11" i="16" s="1"/>
  <c r="AJ18" i="13"/>
  <c r="AK18" i="13"/>
  <c r="AT18" i="13" s="1"/>
  <c r="AJ12" i="13"/>
  <c r="AK12" i="13"/>
  <c r="AT12" i="13" s="1"/>
  <c r="AJ6" i="13"/>
  <c r="AK6" i="13"/>
  <c r="AT6" i="13" s="1"/>
  <c r="AN24" i="83"/>
  <c r="AI24" i="83"/>
  <c r="AS9" i="20"/>
  <c r="AL9" i="20"/>
  <c r="AU9" i="20" s="1"/>
  <c r="AS5" i="57"/>
  <c r="AL5" i="57"/>
  <c r="AU5" i="57" s="1"/>
  <c r="AH23" i="74"/>
  <c r="AQ23" i="74" s="1"/>
  <c r="AS18" i="16"/>
  <c r="AL18" i="16"/>
  <c r="AU18" i="16" s="1"/>
  <c r="AS17" i="5"/>
  <c r="AL17" i="5"/>
  <c r="AU17" i="5" s="1"/>
  <c r="AH25" i="38"/>
  <c r="AQ25" i="38" s="1"/>
  <c r="AS12" i="7"/>
  <c r="AL12" i="7"/>
  <c r="AU12" i="7" s="1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S19" i="52"/>
  <c r="AL19" i="52"/>
  <c r="AU19" i="52" s="1"/>
  <c r="AS3" i="18"/>
  <c r="AL3" i="18"/>
  <c r="AU3" i="18" s="1"/>
  <c r="AS22" i="18"/>
  <c r="AL22" i="18"/>
  <c r="AU22" i="18" s="1"/>
  <c r="AX22" i="4"/>
  <c r="S22" i="4" s="1"/>
  <c r="AC22" i="4" s="1"/>
  <c r="AB23" i="4" s="1"/>
  <c r="Z25" i="45"/>
  <c r="X25" i="45"/>
  <c r="Y25" i="45"/>
  <c r="AS11" i="60"/>
  <c r="AL11" i="60"/>
  <c r="AU11" i="60" s="1"/>
  <c r="AJ17" i="58"/>
  <c r="AK17" i="58"/>
  <c r="AT17" i="58" s="1"/>
  <c r="AJ11" i="58"/>
  <c r="AK11" i="58"/>
  <c r="AT11" i="58" s="1"/>
  <c r="AJ5" i="58"/>
  <c r="AK5" i="58"/>
  <c r="AT5" i="58" s="1"/>
  <c r="AS3" i="20"/>
  <c r="AL3" i="20"/>
  <c r="AU3" i="20" s="1"/>
  <c r="AS22" i="20"/>
  <c r="AL22" i="20"/>
  <c r="AU22" i="20" s="1"/>
  <c r="AS18" i="57"/>
  <c r="AL18" i="57"/>
  <c r="AU18" i="57" s="1"/>
  <c r="AS10" i="8"/>
  <c r="AL10" i="8"/>
  <c r="AU10" i="8" s="1"/>
  <c r="AR24" i="26"/>
  <c r="AS14" i="23"/>
  <c r="AL14" i="23"/>
  <c r="AU14" i="23" s="1"/>
  <c r="AS16" i="72"/>
  <c r="AL16" i="72"/>
  <c r="AU16" i="72" s="1"/>
  <c r="AJ23" i="1"/>
  <c r="AK23" i="1"/>
  <c r="AT23" i="1" s="1"/>
  <c r="AJ20" i="1"/>
  <c r="AK20" i="1"/>
  <c r="AT20" i="1" s="1"/>
  <c r="Z23" i="40"/>
  <c r="AS19" i="7"/>
  <c r="AL19" i="7"/>
  <c r="AU19" i="7" s="1"/>
  <c r="AS8" i="52"/>
  <c r="AL8" i="52"/>
  <c r="AU8" i="52" s="1"/>
  <c r="AS17" i="18"/>
  <c r="AL17" i="18"/>
  <c r="AU17" i="18" s="1"/>
  <c r="AJ19" i="2"/>
  <c r="AK19" i="2"/>
  <c r="AT19" i="2" s="1"/>
  <c r="AJ13" i="2"/>
  <c r="AK13" i="2"/>
  <c r="AT13" i="2" s="1"/>
  <c r="AJ7" i="2"/>
  <c r="AK7" i="2"/>
  <c r="AT7" i="2" s="1"/>
  <c r="AS12" i="60"/>
  <c r="AL12" i="60"/>
  <c r="AU12" i="60" s="1"/>
  <c r="AR23" i="87"/>
  <c r="AS25" i="11"/>
  <c r="AS19" i="57"/>
  <c r="AL19" i="57"/>
  <c r="AU19" i="57" s="1"/>
  <c r="AS5" i="8"/>
  <c r="AL5" i="8"/>
  <c r="AU5" i="8" s="1"/>
  <c r="AS9" i="23"/>
  <c r="AL9" i="23"/>
  <c r="AU9" i="23" s="1"/>
  <c r="AS11" i="72"/>
  <c r="AL11" i="72"/>
  <c r="AU11" i="72" s="1"/>
  <c r="AS4" i="70"/>
  <c r="AS25" i="70" s="1"/>
  <c r="AL4" i="70"/>
  <c r="AU4" i="70" s="1"/>
  <c r="AU25" i="70" s="1"/>
  <c r="C11" i="70" s="1"/>
  <c r="F23" i="97" s="1"/>
  <c r="AJ22" i="1"/>
  <c r="AS3" i="67"/>
  <c r="AL3" i="67"/>
  <c r="AU3" i="67" s="1"/>
  <c r="AS22" i="67"/>
  <c r="AL22" i="67"/>
  <c r="AU22" i="67" s="1"/>
  <c r="AS18" i="55"/>
  <c r="AL18" i="55"/>
  <c r="AU18" i="55" s="1"/>
  <c r="AS15" i="52"/>
  <c r="AL15" i="52"/>
  <c r="AU15" i="52" s="1"/>
  <c r="AS18" i="18"/>
  <c r="AL18" i="18"/>
  <c r="AU18" i="18" s="1"/>
  <c r="AI22" i="36"/>
  <c r="AN22" i="36"/>
  <c r="AS7" i="60"/>
  <c r="AL7" i="60"/>
  <c r="AU7" i="60" s="1"/>
  <c r="AS8" i="57"/>
  <c r="AL8" i="57"/>
  <c r="AU8" i="57" s="1"/>
  <c r="AI23" i="49"/>
  <c r="AN23" i="49"/>
  <c r="AN25" i="49" s="1"/>
  <c r="AS16" i="23"/>
  <c r="AL16" i="23"/>
  <c r="AU16" i="23" s="1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J10" i="1"/>
  <c r="AK10" i="1"/>
  <c r="AT10" i="1" s="1"/>
  <c r="AS15" i="7"/>
  <c r="AL15" i="7"/>
  <c r="AU15" i="7" s="1"/>
  <c r="AS20" i="60"/>
  <c r="AL20" i="60"/>
  <c r="AU20" i="60" s="1"/>
  <c r="AS7" i="72"/>
  <c r="AL7" i="72"/>
  <c r="AU7" i="72" s="1"/>
  <c r="AS9" i="5"/>
  <c r="AL9" i="5"/>
  <c r="AU9" i="5" s="1"/>
  <c r="AJ6" i="1"/>
  <c r="AK6" i="1"/>
  <c r="AT6" i="1" s="1"/>
  <c r="AS18" i="67"/>
  <c r="AL18" i="67"/>
  <c r="AU18" i="67" s="1"/>
  <c r="AH24" i="39"/>
  <c r="AQ24" i="39" s="1"/>
  <c r="AJ3" i="13"/>
  <c r="AB4" i="13"/>
  <c r="AS15" i="20"/>
  <c r="AL15" i="20"/>
  <c r="AU15" i="20" s="1"/>
  <c r="AS6" i="16"/>
  <c r="AL6" i="16"/>
  <c r="AU6" i="16" s="1"/>
  <c r="AS18" i="7"/>
  <c r="AL18" i="7"/>
  <c r="AU18" i="7" s="1"/>
  <c r="X23" i="6"/>
  <c r="Y23" i="6"/>
  <c r="AS17" i="60"/>
  <c r="AL17" i="60"/>
  <c r="AU17" i="60" s="1"/>
  <c r="AJ9" i="58"/>
  <c r="AK9" i="58"/>
  <c r="AT9" i="58" s="1"/>
  <c r="AS10" i="20"/>
  <c r="AL10" i="20"/>
  <c r="AU10" i="20" s="1"/>
  <c r="AS16" i="8"/>
  <c r="AL16" i="8"/>
  <c r="AU16" i="8" s="1"/>
  <c r="AJ4" i="72"/>
  <c r="AK4" i="72"/>
  <c r="AT4" i="72" s="1"/>
  <c r="AT25" i="72" s="1"/>
  <c r="AS22" i="72"/>
  <c r="AL22" i="72"/>
  <c r="AU22" i="72" s="1"/>
  <c r="AR22" i="22"/>
  <c r="AS5" i="18"/>
  <c r="AL5" i="18"/>
  <c r="AU5" i="18" s="1"/>
  <c r="AG23" i="80"/>
  <c r="AP23" i="80" s="1"/>
  <c r="AF23" i="80"/>
  <c r="AO23" i="80" s="1"/>
  <c r="AE23" i="80"/>
  <c r="W24" i="80"/>
  <c r="AS5" i="67"/>
  <c r="AL5" i="67"/>
  <c r="AU5" i="67" s="1"/>
  <c r="AS7" i="55"/>
  <c r="AL7" i="55"/>
  <c r="AU7" i="55" s="1"/>
  <c r="AS10" i="52"/>
  <c r="AL10" i="52"/>
  <c r="AU10" i="52" s="1"/>
  <c r="AS7" i="18"/>
  <c r="AL7" i="18"/>
  <c r="AU7" i="18" s="1"/>
  <c r="AH23" i="28"/>
  <c r="AQ23" i="28" s="1"/>
  <c r="AS19" i="20"/>
  <c r="AL19" i="20"/>
  <c r="AU19" i="20" s="1"/>
  <c r="AS21" i="57"/>
  <c r="AL21" i="57"/>
  <c r="AU21" i="57" s="1"/>
  <c r="AS19" i="8"/>
  <c r="AL19" i="8"/>
  <c r="AU19" i="8" s="1"/>
  <c r="AR22" i="37"/>
  <c r="X24" i="76"/>
  <c r="Y24" i="76"/>
  <c r="AS3" i="5"/>
  <c r="AL3" i="5"/>
  <c r="AU3" i="5" s="1"/>
  <c r="AS10" i="7"/>
  <c r="AL10" i="7"/>
  <c r="AU10" i="7" s="1"/>
  <c r="Y25" i="25"/>
  <c r="Z25" i="25" s="1"/>
  <c r="X25" i="25"/>
  <c r="AS5" i="52"/>
  <c r="AL5" i="52"/>
  <c r="AU5" i="52" s="1"/>
  <c r="AS20" i="18"/>
  <c r="AL20" i="18"/>
  <c r="AU20" i="18" s="1"/>
  <c r="AS21" i="60"/>
  <c r="AL21" i="60"/>
  <c r="AU21" i="60" s="1"/>
  <c r="Z23" i="17"/>
  <c r="Y23" i="17"/>
  <c r="X23" i="17"/>
  <c r="AS25" i="61"/>
  <c r="AS20" i="20"/>
  <c r="AL20" i="20"/>
  <c r="AU20" i="20" s="1"/>
  <c r="AS16" i="57"/>
  <c r="AL16" i="57"/>
  <c r="AU16" i="57" s="1"/>
  <c r="AS6" i="23"/>
  <c r="AL6" i="23"/>
  <c r="AU6" i="23" s="1"/>
  <c r="Z23" i="14"/>
  <c r="AS14" i="72"/>
  <c r="AL14" i="72"/>
  <c r="AU14" i="72" s="1"/>
  <c r="AS4" i="64"/>
  <c r="AS25" i="64" s="1"/>
  <c r="AL4" i="64"/>
  <c r="AU4" i="64" s="1"/>
  <c r="AU25" i="64" s="1"/>
  <c r="C11" i="64" s="1"/>
  <c r="F17" i="97" s="1"/>
  <c r="Y23" i="35"/>
  <c r="Z23" i="35" s="1"/>
  <c r="X23" i="35"/>
  <c r="AJ12" i="1"/>
  <c r="AK12" i="1"/>
  <c r="AT12" i="1" s="1"/>
  <c r="AF23" i="24"/>
  <c r="AO23" i="24" s="1"/>
  <c r="AO25" i="24" s="1"/>
  <c r="AE23" i="24"/>
  <c r="AG23" i="24"/>
  <c r="AP23" i="24" s="1"/>
  <c r="AP25" i="24" s="1"/>
  <c r="AJ17" i="13"/>
  <c r="AK17" i="13"/>
  <c r="AT17" i="13" s="1"/>
  <c r="AJ11" i="13"/>
  <c r="AK11" i="13"/>
  <c r="AT11" i="13" s="1"/>
  <c r="AJ5" i="13"/>
  <c r="AK5" i="13"/>
  <c r="AT5" i="13" s="1"/>
  <c r="AS19" i="67"/>
  <c r="AL19" i="67"/>
  <c r="AU19" i="67" s="1"/>
  <c r="AS21" i="55"/>
  <c r="AL21" i="55"/>
  <c r="AU21" i="55" s="1"/>
  <c r="AS5" i="7"/>
  <c r="AL5" i="7"/>
  <c r="AU5" i="7" s="1"/>
  <c r="Z23" i="41"/>
  <c r="AS12" i="52"/>
  <c r="AL12" i="52"/>
  <c r="AU12" i="52" s="1"/>
  <c r="AS15" i="18"/>
  <c r="AL15" i="18"/>
  <c r="AU15" i="18" s="1"/>
  <c r="Z25" i="83"/>
  <c r="X25" i="83"/>
  <c r="Y25" i="83"/>
  <c r="AS10" i="60"/>
  <c r="AL10" i="60"/>
  <c r="AU10" i="60" s="1"/>
  <c r="AS9" i="8"/>
  <c r="AL9" i="8"/>
  <c r="AU9" i="8" s="1"/>
  <c r="AS7" i="23"/>
  <c r="AL7" i="23"/>
  <c r="AU7" i="23" s="1"/>
  <c r="AS9" i="72"/>
  <c r="AL9" i="72"/>
  <c r="AU9" i="72" s="1"/>
  <c r="AJ19" i="1"/>
  <c r="AK19" i="1"/>
  <c r="AT19" i="1" s="1"/>
  <c r="Z25" i="75"/>
  <c r="AS20" i="67"/>
  <c r="AL20" i="67"/>
  <c r="AU20" i="67" s="1"/>
  <c r="AS16" i="55"/>
  <c r="AL16" i="55"/>
  <c r="AU16" i="55" s="1"/>
  <c r="AK23" i="68"/>
  <c r="AT23" i="68" s="1"/>
  <c r="AN22" i="6"/>
  <c r="AI22" i="6"/>
  <c r="AN22" i="63"/>
  <c r="AI22" i="63"/>
  <c r="AJ22" i="58"/>
  <c r="AK22" i="58"/>
  <c r="AT22" i="58" s="1"/>
  <c r="AJ16" i="58"/>
  <c r="AK16" i="58"/>
  <c r="AT16" i="58" s="1"/>
  <c r="AJ10" i="58"/>
  <c r="AK10" i="58"/>
  <c r="AT10" i="58" s="1"/>
  <c r="AH23" i="90"/>
  <c r="AQ23" i="90" s="1"/>
  <c r="AS3" i="72"/>
  <c r="AL3" i="72"/>
  <c r="AU3" i="72" s="1"/>
  <c r="AS4" i="19"/>
  <c r="AS25" i="19" s="1"/>
  <c r="AL4" i="19"/>
  <c r="AU4" i="19" s="1"/>
  <c r="AU25" i="19" s="1"/>
  <c r="C11" i="19" s="1"/>
  <c r="AS19" i="16"/>
  <c r="AL19" i="16"/>
  <c r="AU19" i="16" s="1"/>
  <c r="AS18" i="5"/>
  <c r="AL18" i="5"/>
  <c r="AU18" i="5" s="1"/>
  <c r="AS9" i="67"/>
  <c r="AL9" i="67"/>
  <c r="AU9" i="67" s="1"/>
  <c r="AS5" i="55"/>
  <c r="AL5" i="55"/>
  <c r="AU5" i="55" s="1"/>
  <c r="AH23" i="51"/>
  <c r="AQ23" i="51" s="1"/>
  <c r="AQ25" i="51" s="1"/>
  <c r="AZ3" i="51"/>
  <c r="AI23" i="13"/>
  <c r="AN23" i="13"/>
  <c r="AN25" i="13" s="1"/>
  <c r="AJ18" i="2"/>
  <c r="AK18" i="2"/>
  <c r="AT18" i="2" s="1"/>
  <c r="AJ12" i="2"/>
  <c r="AK12" i="2"/>
  <c r="AT12" i="2" s="1"/>
  <c r="AJ6" i="2"/>
  <c r="AK6" i="2"/>
  <c r="AT6" i="2" s="1"/>
  <c r="AL23" i="67"/>
  <c r="AU23" i="67" s="1"/>
  <c r="AR23" i="67"/>
  <c r="AR25" i="67" s="1"/>
  <c r="AS5" i="20"/>
  <c r="AL5" i="20"/>
  <c r="AU5" i="20" s="1"/>
  <c r="AR23" i="93"/>
  <c r="AS8" i="16"/>
  <c r="AL8" i="16"/>
  <c r="AU8" i="16" s="1"/>
  <c r="AS19" i="5"/>
  <c r="AL19" i="5"/>
  <c r="AU19" i="5" s="1"/>
  <c r="AL23" i="52"/>
  <c r="AU23" i="52" s="1"/>
  <c r="AS18" i="72"/>
  <c r="AL18" i="72"/>
  <c r="AU18" i="72" s="1"/>
  <c r="AJ3" i="1"/>
  <c r="AB4" i="1"/>
  <c r="AS20" i="5"/>
  <c r="AL20" i="5"/>
  <c r="AU20" i="5" s="1"/>
  <c r="X24" i="47"/>
  <c r="Y24" i="47"/>
  <c r="X25" i="84"/>
  <c r="Y25" i="84"/>
  <c r="AS20" i="7"/>
  <c r="AL20" i="7"/>
  <c r="AU20" i="7" s="1"/>
  <c r="AI22" i="53"/>
  <c r="AN22" i="53"/>
  <c r="W26" i="95"/>
  <c r="AG25" i="95"/>
  <c r="AP25" i="95" s="1"/>
  <c r="AF25" i="95"/>
  <c r="AO25" i="95" s="1"/>
  <c r="AE25" i="95"/>
  <c r="AG24" i="87"/>
  <c r="AP24" i="87" s="1"/>
  <c r="AF24" i="87"/>
  <c r="AO24" i="87" s="1"/>
  <c r="AE24" i="87"/>
  <c r="W25" i="87"/>
  <c r="AR22" i="9"/>
  <c r="X22" i="88"/>
  <c r="Y22" i="88"/>
  <c r="AS12" i="20"/>
  <c r="AL12" i="20"/>
  <c r="AU12" i="20" s="1"/>
  <c r="AS12" i="8"/>
  <c r="AL12" i="8"/>
  <c r="AU12" i="8" s="1"/>
  <c r="AJ4" i="23"/>
  <c r="AK4" i="23"/>
  <c r="AT4" i="23" s="1"/>
  <c r="AT25" i="23" s="1"/>
  <c r="AJ23" i="3"/>
  <c r="AS23" i="3" s="1"/>
  <c r="AK23" i="3"/>
  <c r="AT23" i="3" s="1"/>
  <c r="AI23" i="56"/>
  <c r="AN23" i="56"/>
  <c r="AN25" i="56" s="1"/>
  <c r="AF25" i="82" l="1"/>
  <c r="AO25" i="82" s="1"/>
  <c r="AE25" i="82"/>
  <c r="AG25" i="82"/>
  <c r="AP25" i="82" s="1"/>
  <c r="W26" i="82"/>
  <c r="W25" i="79"/>
  <c r="AG24" i="79"/>
  <c r="AP24" i="79" s="1"/>
  <c r="AF24" i="79"/>
  <c r="AO24" i="79" s="1"/>
  <c r="AE24" i="79"/>
  <c r="AE24" i="85"/>
  <c r="W25" i="85"/>
  <c r="AG24" i="85"/>
  <c r="AP24" i="85" s="1"/>
  <c r="AF24" i="85"/>
  <c r="AO24" i="85" s="1"/>
  <c r="W24" i="35"/>
  <c r="AG23" i="35"/>
  <c r="AP23" i="35" s="1"/>
  <c r="AF23" i="35"/>
  <c r="AO23" i="35" s="1"/>
  <c r="AE23" i="35"/>
  <c r="AG23" i="36"/>
  <c r="AP23" i="36" s="1"/>
  <c r="AF23" i="36"/>
  <c r="AO23" i="36" s="1"/>
  <c r="AE23" i="36"/>
  <c r="W24" i="36"/>
  <c r="W26" i="25"/>
  <c r="AG25" i="25"/>
  <c r="AP25" i="25" s="1"/>
  <c r="AF25" i="25"/>
  <c r="AO25" i="25" s="1"/>
  <c r="AE25" i="25"/>
  <c r="AS9" i="58"/>
  <c r="AL9" i="58"/>
  <c r="AU9" i="58" s="1"/>
  <c r="AS25" i="67"/>
  <c r="AN23" i="51"/>
  <c r="AN25" i="51" s="1"/>
  <c r="AI23" i="51"/>
  <c r="AR22" i="86"/>
  <c r="AS4" i="67"/>
  <c r="AL4" i="67"/>
  <c r="AU4" i="67" s="1"/>
  <c r="AS8" i="2"/>
  <c r="AL8" i="2"/>
  <c r="AU8" i="2" s="1"/>
  <c r="AJ23" i="24"/>
  <c r="AS23" i="24" s="1"/>
  <c r="AK23" i="24"/>
  <c r="AT23" i="24" s="1"/>
  <c r="AJ18" i="4"/>
  <c r="AK18" i="4"/>
  <c r="AT18" i="4" s="1"/>
  <c r="AJ12" i="4"/>
  <c r="AK12" i="4"/>
  <c r="AT12" i="4" s="1"/>
  <c r="AJ6" i="4"/>
  <c r="AK6" i="4"/>
  <c r="AT6" i="4" s="1"/>
  <c r="AS13" i="13"/>
  <c r="AL13" i="13"/>
  <c r="AU13" i="13" s="1"/>
  <c r="W25" i="30"/>
  <c r="AG24" i="30"/>
  <c r="AP24" i="30" s="1"/>
  <c r="AF24" i="30"/>
  <c r="AO24" i="30" s="1"/>
  <c r="AE24" i="30"/>
  <c r="AI25" i="38"/>
  <c r="AN25" i="38"/>
  <c r="AH24" i="94"/>
  <c r="AQ24" i="94" s="1"/>
  <c r="AS10" i="13"/>
  <c r="AL10" i="13"/>
  <c r="AU10" i="13" s="1"/>
  <c r="AH26" i="33"/>
  <c r="AQ26" i="33" s="1"/>
  <c r="AH23" i="54"/>
  <c r="AQ23" i="54" s="1"/>
  <c r="AQ25" i="54" s="1"/>
  <c r="AX22" i="54"/>
  <c r="S22" i="54" s="1"/>
  <c r="AC22" i="54" s="1"/>
  <c r="AB23" i="54" s="1"/>
  <c r="AZ3" i="54"/>
  <c r="AJ23" i="56"/>
  <c r="AS23" i="56" s="1"/>
  <c r="AK23" i="56"/>
  <c r="AT23" i="56" s="1"/>
  <c r="AS9" i="2"/>
  <c r="AL9" i="2"/>
  <c r="AU9" i="2" s="1"/>
  <c r="AJ20" i="24"/>
  <c r="AK20" i="24"/>
  <c r="AT20" i="24" s="1"/>
  <c r="AJ14" i="24"/>
  <c r="AK14" i="24"/>
  <c r="AT14" i="24" s="1"/>
  <c r="AJ8" i="24"/>
  <c r="AK8" i="24"/>
  <c r="AT8" i="24" s="1"/>
  <c r="AR23" i="79"/>
  <c r="AS5" i="2"/>
  <c r="AL5" i="2"/>
  <c r="AU5" i="2" s="1"/>
  <c r="AS22" i="13"/>
  <c r="AL22" i="13"/>
  <c r="AU22" i="13" s="1"/>
  <c r="AE25" i="46"/>
  <c r="AF25" i="46"/>
  <c r="AO25" i="46" s="1"/>
  <c r="W26" i="46"/>
  <c r="AG25" i="46"/>
  <c r="AP25" i="46" s="1"/>
  <c r="AS15" i="1"/>
  <c r="AL15" i="1"/>
  <c r="AU15" i="1" s="1"/>
  <c r="AJ19" i="56"/>
  <c r="AK19" i="56"/>
  <c r="AT19" i="56" s="1"/>
  <c r="AJ13" i="56"/>
  <c r="AK13" i="56"/>
  <c r="AT13" i="56" s="1"/>
  <c r="AJ7" i="56"/>
  <c r="AK7" i="56"/>
  <c r="AT7" i="56" s="1"/>
  <c r="AS3" i="2"/>
  <c r="AL3" i="2"/>
  <c r="AU3" i="2" s="1"/>
  <c r="AS22" i="2"/>
  <c r="AL22" i="2"/>
  <c r="AU22" i="2" s="1"/>
  <c r="AN23" i="32"/>
  <c r="AI23" i="32"/>
  <c r="AJ21" i="12"/>
  <c r="AK21" i="12"/>
  <c r="AT21" i="12" s="1"/>
  <c r="AJ15" i="12"/>
  <c r="AK15" i="12"/>
  <c r="AT15" i="12" s="1"/>
  <c r="AJ9" i="12"/>
  <c r="AK9" i="12"/>
  <c r="AT9" i="12" s="1"/>
  <c r="AS9" i="13"/>
  <c r="AL9" i="13"/>
  <c r="AU9" i="13" s="1"/>
  <c r="AS18" i="1"/>
  <c r="AL18" i="1"/>
  <c r="AU18" i="1" s="1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R23" i="76"/>
  <c r="AH23" i="53"/>
  <c r="AQ23" i="53" s="1"/>
  <c r="AQ25" i="53" s="1"/>
  <c r="AX22" i="53"/>
  <c r="S22" i="53" s="1"/>
  <c r="AC22" i="53" s="1"/>
  <c r="AB23" i="53" s="1"/>
  <c r="AZ3" i="53"/>
  <c r="AR24" i="45"/>
  <c r="AS18" i="2"/>
  <c r="AL18" i="2"/>
  <c r="AU18" i="2" s="1"/>
  <c r="AH24" i="76"/>
  <c r="AQ24" i="76" s="1"/>
  <c r="Z24" i="80"/>
  <c r="Y24" i="80"/>
  <c r="X24" i="80"/>
  <c r="AS3" i="13"/>
  <c r="AL3" i="13"/>
  <c r="AU3" i="13" s="1"/>
  <c r="AJ18" i="3"/>
  <c r="AK18" i="3"/>
  <c r="AT18" i="3" s="1"/>
  <c r="AJ6" i="3"/>
  <c r="AK6" i="3"/>
  <c r="AT6" i="3" s="1"/>
  <c r="AS22" i="1"/>
  <c r="AL22" i="1"/>
  <c r="AU22" i="1" s="1"/>
  <c r="AS20" i="1"/>
  <c r="AL20" i="1"/>
  <c r="AU20" i="1" s="1"/>
  <c r="AS5" i="58"/>
  <c r="AL5" i="58"/>
  <c r="AU5" i="58" s="1"/>
  <c r="AJ21" i="68"/>
  <c r="AK21" i="68"/>
  <c r="AT21" i="68" s="1"/>
  <c r="AJ15" i="68"/>
  <c r="AK15" i="68"/>
  <c r="AT15" i="68" s="1"/>
  <c r="AJ9" i="68"/>
  <c r="AK9" i="68"/>
  <c r="AT9" i="68" s="1"/>
  <c r="AS6" i="13"/>
  <c r="AL6" i="13"/>
  <c r="AU6" i="13" s="1"/>
  <c r="AJ4" i="58"/>
  <c r="AK4" i="58"/>
  <c r="AT4" i="58" s="1"/>
  <c r="AT25" i="58" s="1"/>
  <c r="Z23" i="48"/>
  <c r="Y23" i="48"/>
  <c r="X23" i="48"/>
  <c r="AR23" i="77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R24" i="82"/>
  <c r="AS18" i="58"/>
  <c r="AL18" i="58"/>
  <c r="AU18" i="58" s="1"/>
  <c r="AJ17" i="4"/>
  <c r="AK17" i="4"/>
  <c r="AT17" i="4" s="1"/>
  <c r="AJ11" i="4"/>
  <c r="AK11" i="4"/>
  <c r="AT11" i="4" s="1"/>
  <c r="AJ5" i="4"/>
  <c r="AK5" i="4"/>
  <c r="AT5" i="4" s="1"/>
  <c r="AU25" i="60"/>
  <c r="C11" i="60" s="1"/>
  <c r="F13" i="97" s="1"/>
  <c r="AU25" i="52"/>
  <c r="C11" i="52" s="1"/>
  <c r="F5" i="97" s="1"/>
  <c r="Y25" i="96"/>
  <c r="X25" i="96"/>
  <c r="AS17" i="2"/>
  <c r="AL17" i="2"/>
  <c r="AU17" i="2" s="1"/>
  <c r="Z24" i="94"/>
  <c r="AR22" i="35"/>
  <c r="Z23" i="54"/>
  <c r="AJ19" i="24"/>
  <c r="AK19" i="24"/>
  <c r="AT19" i="24" s="1"/>
  <c r="AJ13" i="24"/>
  <c r="AK13" i="24"/>
  <c r="AT13" i="24" s="1"/>
  <c r="AJ7" i="24"/>
  <c r="AK7" i="24"/>
  <c r="AT7" i="24" s="1"/>
  <c r="AS14" i="1"/>
  <c r="AL14" i="1"/>
  <c r="AU14" i="1" s="1"/>
  <c r="AS13" i="58"/>
  <c r="AL13" i="58"/>
  <c r="AU13" i="58" s="1"/>
  <c r="AS14" i="13"/>
  <c r="AL14" i="13"/>
  <c r="AU14" i="13" s="1"/>
  <c r="AS4" i="7"/>
  <c r="AL4" i="7"/>
  <c r="AU4" i="7" s="1"/>
  <c r="AS11" i="1"/>
  <c r="AL11" i="1"/>
  <c r="AU11" i="1" s="1"/>
  <c r="AS4" i="52"/>
  <c r="AL4" i="52"/>
  <c r="AU4" i="52" s="1"/>
  <c r="AH24" i="77"/>
  <c r="AQ24" i="77" s="1"/>
  <c r="AR25" i="73"/>
  <c r="AJ18" i="56"/>
  <c r="AK18" i="56"/>
  <c r="AT18" i="56" s="1"/>
  <c r="AJ12" i="56"/>
  <c r="AK12" i="56"/>
  <c r="AT12" i="56" s="1"/>
  <c r="AJ6" i="56"/>
  <c r="AK6" i="56"/>
  <c r="AT6" i="56" s="1"/>
  <c r="AS8" i="58"/>
  <c r="AL8" i="58"/>
  <c r="AU8" i="58" s="1"/>
  <c r="AJ20" i="12"/>
  <c r="AK20" i="12"/>
  <c r="AT20" i="12" s="1"/>
  <c r="AJ14" i="12"/>
  <c r="AK14" i="12"/>
  <c r="AT14" i="12" s="1"/>
  <c r="AJ8" i="12"/>
  <c r="AK8" i="12"/>
  <c r="AT8" i="12" s="1"/>
  <c r="AC18" i="49"/>
  <c r="AB19" i="49" s="1"/>
  <c r="S19" i="49"/>
  <c r="AC12" i="49"/>
  <c r="AB13" i="49" s="1"/>
  <c r="S13" i="49"/>
  <c r="S7" i="49"/>
  <c r="AC6" i="49"/>
  <c r="AB7" i="49" s="1"/>
  <c r="AN23" i="42"/>
  <c r="AI23" i="42"/>
  <c r="AS25" i="16"/>
  <c r="AH25" i="27"/>
  <c r="AQ25" i="27" s="1"/>
  <c r="X24" i="81"/>
  <c r="Y24" i="81"/>
  <c r="AI23" i="28"/>
  <c r="AN23" i="28"/>
  <c r="AR22" i="53"/>
  <c r="AR22" i="63"/>
  <c r="AJ4" i="13"/>
  <c r="AK4" i="13"/>
  <c r="AT4" i="13" s="1"/>
  <c r="AT25" i="13" s="1"/>
  <c r="AJ7" i="3"/>
  <c r="AK7" i="3"/>
  <c r="AT7" i="3" s="1"/>
  <c r="AS7" i="2"/>
  <c r="AL7" i="2"/>
  <c r="AU7" i="2" s="1"/>
  <c r="AJ22" i="68"/>
  <c r="AK22" i="68"/>
  <c r="AT22" i="68" s="1"/>
  <c r="AJ3" i="68"/>
  <c r="AB4" i="68"/>
  <c r="AH24" i="47"/>
  <c r="AQ24" i="47" s="1"/>
  <c r="AS10" i="58"/>
  <c r="AL10" i="58"/>
  <c r="AU10" i="58" s="1"/>
  <c r="AS5" i="13"/>
  <c r="AL5" i="13"/>
  <c r="AU5" i="13" s="1"/>
  <c r="AI23" i="24"/>
  <c r="AN23" i="24"/>
  <c r="AN25" i="24" s="1"/>
  <c r="AJ12" i="3"/>
  <c r="AK12" i="3"/>
  <c r="AT12" i="3" s="1"/>
  <c r="X25" i="87"/>
  <c r="Y25" i="87"/>
  <c r="Z24" i="47"/>
  <c r="AR22" i="6"/>
  <c r="AH23" i="17"/>
  <c r="AQ23" i="17" s="1"/>
  <c r="AQ25" i="17" s="1"/>
  <c r="AZ3" i="17"/>
  <c r="Z24" i="76"/>
  <c r="AN23" i="80"/>
  <c r="AI23" i="80"/>
  <c r="AS10" i="1"/>
  <c r="AL10" i="1"/>
  <c r="AU10" i="1" s="1"/>
  <c r="AJ17" i="3"/>
  <c r="AK17" i="3"/>
  <c r="AT17" i="3" s="1"/>
  <c r="AJ11" i="3"/>
  <c r="AK11" i="3"/>
  <c r="AT11" i="3" s="1"/>
  <c r="AJ5" i="3"/>
  <c r="AK5" i="3"/>
  <c r="AT5" i="3" s="1"/>
  <c r="AR23" i="49"/>
  <c r="AR25" i="49" s="1"/>
  <c r="AR22" i="36"/>
  <c r="AS13" i="2"/>
  <c r="AL13" i="2"/>
  <c r="AU13" i="2" s="1"/>
  <c r="AJ20" i="68"/>
  <c r="AK20" i="68"/>
  <c r="AT20" i="68" s="1"/>
  <c r="AJ14" i="68"/>
  <c r="AK14" i="68"/>
  <c r="AT14" i="68" s="1"/>
  <c r="AJ8" i="68"/>
  <c r="AK8" i="68"/>
  <c r="AT8" i="68" s="1"/>
  <c r="AR22" i="17"/>
  <c r="W24" i="37"/>
  <c r="AG23" i="37"/>
  <c r="AP23" i="37" s="1"/>
  <c r="AF23" i="37"/>
  <c r="AO23" i="37" s="1"/>
  <c r="AE23" i="37"/>
  <c r="AS3" i="58"/>
  <c r="AL3" i="58"/>
  <c r="AU3" i="58" s="1"/>
  <c r="AS16" i="13"/>
  <c r="AL16" i="13"/>
  <c r="AU16" i="13" s="1"/>
  <c r="AX22" i="9"/>
  <c r="S22" i="9" s="1"/>
  <c r="AC22" i="9" s="1"/>
  <c r="AB23" i="9" s="1"/>
  <c r="AS14" i="2"/>
  <c r="AL14" i="2"/>
  <c r="AU14" i="2" s="1"/>
  <c r="AJ22" i="4"/>
  <c r="AK22" i="4"/>
  <c r="AT22" i="4" s="1"/>
  <c r="AJ16" i="4"/>
  <c r="AK16" i="4"/>
  <c r="AT16" i="4" s="1"/>
  <c r="AJ10" i="4"/>
  <c r="AK10" i="4"/>
  <c r="AT10" i="4" s="1"/>
  <c r="AJ3" i="4"/>
  <c r="AB4" i="4"/>
  <c r="AS19" i="13"/>
  <c r="AL19" i="13"/>
  <c r="AU19" i="13" s="1"/>
  <c r="Z25" i="31"/>
  <c r="X25" i="31"/>
  <c r="Y25" i="31"/>
  <c r="AS25" i="52"/>
  <c r="AH24" i="85"/>
  <c r="AQ24" i="85" s="1"/>
  <c r="Y24" i="90"/>
  <c r="X24" i="90"/>
  <c r="AS21" i="58"/>
  <c r="AL21" i="58"/>
  <c r="AU21" i="58" s="1"/>
  <c r="X23" i="29"/>
  <c r="Y23" i="29"/>
  <c r="Z26" i="33"/>
  <c r="AS15" i="2"/>
  <c r="AL15" i="2"/>
  <c r="AU15" i="2" s="1"/>
  <c r="AJ18" i="24"/>
  <c r="AK18" i="24"/>
  <c r="AT18" i="24" s="1"/>
  <c r="AJ12" i="24"/>
  <c r="AK12" i="24"/>
  <c r="AT12" i="24" s="1"/>
  <c r="AJ6" i="24"/>
  <c r="AK6" i="24"/>
  <c r="AT6" i="24" s="1"/>
  <c r="AG23" i="22"/>
  <c r="AP23" i="22" s="1"/>
  <c r="AP25" i="22" s="1"/>
  <c r="AF23" i="22"/>
  <c r="AO23" i="22" s="1"/>
  <c r="AO25" i="22" s="1"/>
  <c r="AE23" i="22"/>
  <c r="AS7" i="1"/>
  <c r="AL7" i="1"/>
  <c r="AU7" i="1" s="1"/>
  <c r="AC21" i="49"/>
  <c r="AB22" i="49" s="1"/>
  <c r="S22" i="49"/>
  <c r="Y25" i="92"/>
  <c r="X25" i="92"/>
  <c r="AS25" i="23"/>
  <c r="AS15" i="58"/>
  <c r="AL15" i="58"/>
  <c r="AU15" i="58" s="1"/>
  <c r="Z24" i="77"/>
  <c r="AJ17" i="56"/>
  <c r="AK17" i="56"/>
  <c r="AT17" i="56" s="1"/>
  <c r="AJ11" i="56"/>
  <c r="AK11" i="56"/>
  <c r="AT11" i="56" s="1"/>
  <c r="AJ5" i="56"/>
  <c r="AK5" i="56"/>
  <c r="AT5" i="56" s="1"/>
  <c r="AS10" i="2"/>
  <c r="AL10" i="2"/>
  <c r="AU10" i="2" s="1"/>
  <c r="AS25" i="8"/>
  <c r="Z24" i="32"/>
  <c r="X24" i="32"/>
  <c r="Y24" i="32"/>
  <c r="AJ19" i="12"/>
  <c r="AK19" i="12"/>
  <c r="AT19" i="12" s="1"/>
  <c r="AJ13" i="12"/>
  <c r="AK13" i="12"/>
  <c r="AT13" i="12" s="1"/>
  <c r="AJ7" i="12"/>
  <c r="AK7" i="12"/>
  <c r="AT7" i="12" s="1"/>
  <c r="AI22" i="66"/>
  <c r="AN22" i="66"/>
  <c r="AS15" i="13"/>
  <c r="AL15" i="13"/>
  <c r="AU15" i="13" s="1"/>
  <c r="AC17" i="49"/>
  <c r="AB18" i="49" s="1"/>
  <c r="S18" i="49"/>
  <c r="AC11" i="49"/>
  <c r="AB12" i="49" s="1"/>
  <c r="S12" i="49"/>
  <c r="S6" i="49"/>
  <c r="AC5" i="49"/>
  <c r="AB6" i="49" s="1"/>
  <c r="Z23" i="53"/>
  <c r="AS9" i="1"/>
  <c r="AL9" i="1"/>
  <c r="AU9" i="1" s="1"/>
  <c r="AS11" i="2"/>
  <c r="AL11" i="2"/>
  <c r="AU11" i="2" s="1"/>
  <c r="Y25" i="78"/>
  <c r="X25" i="78"/>
  <c r="Z25" i="27"/>
  <c r="AI23" i="9"/>
  <c r="AN23" i="9"/>
  <c r="AN25" i="9" s="1"/>
  <c r="Z24" i="34"/>
  <c r="X24" i="34"/>
  <c r="Y24" i="34"/>
  <c r="AS4" i="23"/>
  <c r="AL4" i="23"/>
  <c r="AU4" i="23" s="1"/>
  <c r="AU25" i="23" s="1"/>
  <c r="C11" i="23" s="1"/>
  <c r="AH22" i="88"/>
  <c r="AQ22" i="88" s="1"/>
  <c r="AN24" i="87"/>
  <c r="AI24" i="87"/>
  <c r="AS6" i="2"/>
  <c r="AL6" i="2"/>
  <c r="AU6" i="2" s="1"/>
  <c r="AL23" i="13"/>
  <c r="AU23" i="13" s="1"/>
  <c r="AR23" i="13"/>
  <c r="AR25" i="13" s="1"/>
  <c r="AS16" i="58"/>
  <c r="AL16" i="58"/>
  <c r="AU16" i="58" s="1"/>
  <c r="AS11" i="13"/>
  <c r="AL11" i="13"/>
  <c r="AU11" i="13" s="1"/>
  <c r="AJ22" i="3"/>
  <c r="AK22" i="3"/>
  <c r="AT22" i="3" s="1"/>
  <c r="AJ16" i="3"/>
  <c r="AK16" i="3"/>
  <c r="AT16" i="3" s="1"/>
  <c r="AJ10" i="3"/>
  <c r="AK10" i="3"/>
  <c r="AT10" i="3" s="1"/>
  <c r="AJ3" i="3"/>
  <c r="AB4" i="3"/>
  <c r="AS23" i="1"/>
  <c r="AL23" i="1"/>
  <c r="AU23" i="1" s="1"/>
  <c r="AS11" i="58"/>
  <c r="AL11" i="58"/>
  <c r="AU11" i="58" s="1"/>
  <c r="AH25" i="45"/>
  <c r="AQ25" i="45" s="1"/>
  <c r="AJ19" i="68"/>
  <c r="AK19" i="68"/>
  <c r="AT19" i="68" s="1"/>
  <c r="AJ13" i="68"/>
  <c r="AK13" i="68"/>
  <c r="AT13" i="68" s="1"/>
  <c r="AJ7" i="68"/>
  <c r="AK7" i="68"/>
  <c r="AT7" i="68" s="1"/>
  <c r="AS12" i="13"/>
  <c r="AL12" i="13"/>
  <c r="AU12" i="13" s="1"/>
  <c r="AH23" i="86"/>
  <c r="AQ23" i="86" s="1"/>
  <c r="AI23" i="12"/>
  <c r="AN23" i="12"/>
  <c r="AN25" i="12" s="1"/>
  <c r="AU25" i="55"/>
  <c r="C11" i="55" s="1"/>
  <c r="F8" i="97" s="1"/>
  <c r="AI22" i="48"/>
  <c r="AN22" i="48"/>
  <c r="AR22" i="43"/>
  <c r="AH26" i="73"/>
  <c r="AQ26" i="73" s="1"/>
  <c r="AS6" i="58"/>
  <c r="AL6" i="58"/>
  <c r="AU6" i="58" s="1"/>
  <c r="AJ21" i="4"/>
  <c r="AK21" i="4"/>
  <c r="AT21" i="4" s="1"/>
  <c r="AJ15" i="4"/>
  <c r="AK15" i="4"/>
  <c r="AT15" i="4" s="1"/>
  <c r="AJ9" i="4"/>
  <c r="AK9" i="4"/>
  <c r="AT9" i="4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17" i="1"/>
  <c r="AL17" i="1"/>
  <c r="AU17" i="1" s="1"/>
  <c r="AI22" i="29"/>
  <c r="AN22" i="29"/>
  <c r="AH23" i="43"/>
  <c r="AQ23" i="43" s="1"/>
  <c r="AJ17" i="24"/>
  <c r="AK17" i="24"/>
  <c r="AT17" i="24" s="1"/>
  <c r="AJ11" i="24"/>
  <c r="AK11" i="24"/>
  <c r="AT11" i="24" s="1"/>
  <c r="AJ5" i="24"/>
  <c r="AK5" i="24"/>
  <c r="AT5" i="24" s="1"/>
  <c r="AS19" i="58"/>
  <c r="AL19" i="58"/>
  <c r="AU19" i="58" s="1"/>
  <c r="AJ23" i="12"/>
  <c r="AS23" i="12" s="1"/>
  <c r="AK23" i="12"/>
  <c r="AT23" i="12" s="1"/>
  <c r="AS20" i="13"/>
  <c r="AL20" i="13"/>
  <c r="AU20" i="13" s="1"/>
  <c r="AN24" i="92"/>
  <c r="AI24" i="92"/>
  <c r="AR24" i="27"/>
  <c r="AF25" i="26"/>
  <c r="AO25" i="26" s="1"/>
  <c r="AE25" i="26"/>
  <c r="AG25" i="26"/>
  <c r="AP25" i="26" s="1"/>
  <c r="W26" i="26"/>
  <c r="X26" i="89"/>
  <c r="Y26" i="89"/>
  <c r="AJ22" i="56"/>
  <c r="AK22" i="56"/>
  <c r="AT22" i="56" s="1"/>
  <c r="AJ16" i="56"/>
  <c r="AK16" i="56"/>
  <c r="AT16" i="56" s="1"/>
  <c r="AJ10" i="56"/>
  <c r="AK10" i="56"/>
  <c r="AT10" i="56" s="1"/>
  <c r="AB4" i="56"/>
  <c r="AJ3" i="56"/>
  <c r="AS8" i="1"/>
  <c r="AL8" i="1"/>
  <c r="AU8" i="1" s="1"/>
  <c r="AS14" i="58"/>
  <c r="AL14" i="58"/>
  <c r="AU14" i="58" s="1"/>
  <c r="AR23" i="94"/>
  <c r="AJ18" i="12"/>
  <c r="AK18" i="12"/>
  <c r="AT18" i="12" s="1"/>
  <c r="AJ12" i="12"/>
  <c r="AK12" i="12"/>
  <c r="AT12" i="12" s="1"/>
  <c r="AJ6" i="12"/>
  <c r="AK6" i="12"/>
  <c r="AT6" i="12" s="1"/>
  <c r="Z23" i="66"/>
  <c r="Y23" i="66"/>
  <c r="X23" i="66"/>
  <c r="AC16" i="49"/>
  <c r="AB17" i="49" s="1"/>
  <c r="S17" i="49"/>
  <c r="AC10" i="49"/>
  <c r="AB11" i="49" s="1"/>
  <c r="S11" i="49"/>
  <c r="S5" i="49"/>
  <c r="AC4" i="49"/>
  <c r="AB5" i="49" s="1"/>
  <c r="Y24" i="42"/>
  <c r="X24" i="42"/>
  <c r="Z24" i="42" s="1"/>
  <c r="AI24" i="78"/>
  <c r="AN24" i="78"/>
  <c r="X25" i="39"/>
  <c r="Y25" i="39"/>
  <c r="AI23" i="81"/>
  <c r="AN23" i="81"/>
  <c r="Y24" i="74"/>
  <c r="X24" i="74"/>
  <c r="AS3" i="1"/>
  <c r="AL3" i="1"/>
  <c r="AU3" i="1" s="1"/>
  <c r="AS19" i="1"/>
  <c r="AL19" i="1"/>
  <c r="AU19" i="1" s="1"/>
  <c r="AG23" i="14"/>
  <c r="AP23" i="14" s="1"/>
  <c r="AP25" i="14" s="1"/>
  <c r="AF23" i="14"/>
  <c r="AO23" i="14" s="1"/>
  <c r="AO25" i="14" s="1"/>
  <c r="AE23" i="14"/>
  <c r="AJ13" i="3"/>
  <c r="AK13" i="3"/>
  <c r="AT13" i="3" s="1"/>
  <c r="AJ16" i="68"/>
  <c r="AK16" i="68"/>
  <c r="AT16" i="68" s="1"/>
  <c r="X26" i="95"/>
  <c r="Y26" i="95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S12" i="1"/>
  <c r="AL12" i="1"/>
  <c r="AU12" i="1" s="1"/>
  <c r="AU25" i="5"/>
  <c r="C11" i="5" s="1"/>
  <c r="AH23" i="6"/>
  <c r="AQ23" i="6" s="1"/>
  <c r="AQ25" i="6" s="1"/>
  <c r="AX22" i="6"/>
  <c r="S22" i="6" s="1"/>
  <c r="AC22" i="6" s="1"/>
  <c r="AB23" i="6" s="1"/>
  <c r="AZ3" i="6"/>
  <c r="AS6" i="1"/>
  <c r="AL6" i="1"/>
  <c r="AU6" i="1" s="1"/>
  <c r="AJ21" i="3"/>
  <c r="AK21" i="3"/>
  <c r="AT21" i="3" s="1"/>
  <c r="AJ15" i="3"/>
  <c r="AK15" i="3"/>
  <c r="AT15" i="3" s="1"/>
  <c r="AS19" i="2"/>
  <c r="AL19" i="2"/>
  <c r="AU19" i="2" s="1"/>
  <c r="AU25" i="20"/>
  <c r="C11" i="20" s="1"/>
  <c r="AF25" i="45"/>
  <c r="AO25" i="45" s="1"/>
  <c r="AE25" i="45"/>
  <c r="W26" i="45"/>
  <c r="AG25" i="45"/>
  <c r="AP25" i="45" s="1"/>
  <c r="AJ18" i="68"/>
  <c r="AK18" i="68"/>
  <c r="AT18" i="68" s="1"/>
  <c r="AJ12" i="68"/>
  <c r="AK12" i="68"/>
  <c r="AT12" i="68" s="1"/>
  <c r="AJ6" i="68"/>
  <c r="AK6" i="68"/>
  <c r="AT6" i="68" s="1"/>
  <c r="AR24" i="83"/>
  <c r="AS4" i="5"/>
  <c r="AL4" i="5"/>
  <c r="AU4" i="5" s="1"/>
  <c r="AR25" i="33"/>
  <c r="AR24" i="46"/>
  <c r="AS21" i="1"/>
  <c r="AL21" i="1"/>
  <c r="AU21" i="1" s="1"/>
  <c r="AS20" i="2"/>
  <c r="AL20" i="2"/>
  <c r="AU20" i="2" s="1"/>
  <c r="AJ20" i="4"/>
  <c r="AK20" i="4"/>
  <c r="AT20" i="4" s="1"/>
  <c r="AJ14" i="4"/>
  <c r="AK14" i="4"/>
  <c r="AT14" i="4" s="1"/>
  <c r="AJ8" i="4"/>
  <c r="AK8" i="4"/>
  <c r="AT8" i="4" s="1"/>
  <c r="AS13" i="1"/>
  <c r="AL13" i="1"/>
  <c r="AU13" i="1" s="1"/>
  <c r="AS7" i="13"/>
  <c r="AL7" i="13"/>
  <c r="AU7" i="13" s="1"/>
  <c r="AX22" i="14"/>
  <c r="S22" i="14" s="1"/>
  <c r="AC22" i="14" s="1"/>
  <c r="AB23" i="14" s="1"/>
  <c r="AU25" i="7"/>
  <c r="C11" i="7" s="1"/>
  <c r="AI24" i="31"/>
  <c r="AN24" i="31"/>
  <c r="AI24" i="96"/>
  <c r="AN24" i="96"/>
  <c r="AH23" i="63"/>
  <c r="AQ23" i="63" s="1"/>
  <c r="AQ25" i="63" s="1"/>
  <c r="AX22" i="63"/>
  <c r="S22" i="63" s="1"/>
  <c r="AC22" i="63" s="1"/>
  <c r="AB23" i="63" s="1"/>
  <c r="AZ3" i="63"/>
  <c r="Z26" i="38"/>
  <c r="X26" i="38"/>
  <c r="Y26" i="38"/>
  <c r="AI23" i="68"/>
  <c r="AN23" i="68"/>
  <c r="AN25" i="68" s="1"/>
  <c r="AS25" i="57"/>
  <c r="AR23" i="85"/>
  <c r="AG23" i="43"/>
  <c r="AP23" i="43" s="1"/>
  <c r="AF23" i="43"/>
  <c r="AO23" i="43" s="1"/>
  <c r="AE23" i="43"/>
  <c r="W24" i="43"/>
  <c r="AR23" i="47"/>
  <c r="AS21" i="2"/>
  <c r="AL21" i="2"/>
  <c r="AU21" i="2" s="1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W25" i="91"/>
  <c r="AE24" i="91"/>
  <c r="AF24" i="91"/>
  <c r="AO24" i="91" s="1"/>
  <c r="AG24" i="91"/>
  <c r="AP24" i="91" s="1"/>
  <c r="AS5" i="1"/>
  <c r="AL5" i="1"/>
  <c r="AU5" i="1" s="1"/>
  <c r="AI25" i="89"/>
  <c r="AN25" i="89"/>
  <c r="AR22" i="54"/>
  <c r="AH25" i="46"/>
  <c r="AQ25" i="46" s="1"/>
  <c r="AR24" i="84"/>
  <c r="AJ21" i="56"/>
  <c r="AK21" i="56"/>
  <c r="AT21" i="56" s="1"/>
  <c r="AJ15" i="56"/>
  <c r="AK15" i="56"/>
  <c r="AT15" i="56" s="1"/>
  <c r="AJ9" i="56"/>
  <c r="AK9" i="56"/>
  <c r="AT9" i="56" s="1"/>
  <c r="AS16" i="2"/>
  <c r="AL16" i="2"/>
  <c r="AU16" i="2" s="1"/>
  <c r="AN23" i="3"/>
  <c r="AN25" i="3" s="1"/>
  <c r="AI23" i="3"/>
  <c r="AH25" i="82"/>
  <c r="AQ25" i="82" s="1"/>
  <c r="AJ17" i="12"/>
  <c r="AK17" i="12"/>
  <c r="AT17" i="12" s="1"/>
  <c r="AJ11" i="12"/>
  <c r="AK11" i="12"/>
  <c r="AT11" i="12" s="1"/>
  <c r="AJ5" i="12"/>
  <c r="AK5" i="12"/>
  <c r="AT5" i="12" s="1"/>
  <c r="AS21" i="13"/>
  <c r="AL21" i="13"/>
  <c r="AU21" i="13" s="1"/>
  <c r="AC15" i="49"/>
  <c r="AB16" i="49" s="1"/>
  <c r="S16" i="49"/>
  <c r="AC9" i="49"/>
  <c r="AB10" i="49" s="1"/>
  <c r="S10" i="49"/>
  <c r="S4" i="49"/>
  <c r="AC3" i="49"/>
  <c r="AS4" i="57"/>
  <c r="AL4" i="57"/>
  <c r="AU4" i="57" s="1"/>
  <c r="AU25" i="57" s="1"/>
  <c r="C11" i="57" s="1"/>
  <c r="F10" i="97" s="1"/>
  <c r="AR23" i="4"/>
  <c r="AR25" i="4" s="1"/>
  <c r="AS16" i="1"/>
  <c r="AL16" i="1"/>
  <c r="AU16" i="1" s="1"/>
  <c r="AR24" i="25"/>
  <c r="AI23" i="34"/>
  <c r="AN23" i="34"/>
  <c r="AN23" i="74"/>
  <c r="AI23" i="74"/>
  <c r="AI25" i="95"/>
  <c r="AN25" i="95"/>
  <c r="W26" i="83"/>
  <c r="AG25" i="83"/>
  <c r="AP25" i="83" s="1"/>
  <c r="AF25" i="83"/>
  <c r="AO25" i="83" s="1"/>
  <c r="AE25" i="83"/>
  <c r="AS4" i="72"/>
  <c r="AS25" i="72" s="1"/>
  <c r="AL4" i="72"/>
  <c r="AU4" i="72" s="1"/>
  <c r="AU25" i="72" s="1"/>
  <c r="C11" i="72" s="1"/>
  <c r="F25" i="97" s="1"/>
  <c r="AJ19" i="3"/>
  <c r="AK19" i="3"/>
  <c r="AT19" i="3" s="1"/>
  <c r="AJ10" i="68"/>
  <c r="AK10" i="68"/>
  <c r="AT10" i="68" s="1"/>
  <c r="Z22" i="88"/>
  <c r="AH25" i="84"/>
  <c r="AQ25" i="84" s="1"/>
  <c r="AE25" i="75"/>
  <c r="W26" i="75"/>
  <c r="AF25" i="75"/>
  <c r="AO25" i="75" s="1"/>
  <c r="AG25" i="75"/>
  <c r="AP25" i="75" s="1"/>
  <c r="AG23" i="17"/>
  <c r="AP23" i="17" s="1"/>
  <c r="AP25" i="17" s="1"/>
  <c r="AF23" i="17"/>
  <c r="AO23" i="17" s="1"/>
  <c r="AO25" i="17" s="1"/>
  <c r="AE23" i="17"/>
  <c r="AJ9" i="3"/>
  <c r="AK9" i="3"/>
  <c r="AT9" i="3" s="1"/>
  <c r="AR23" i="56"/>
  <c r="AR25" i="56" s="1"/>
  <c r="AL23" i="56"/>
  <c r="AU23" i="56" s="1"/>
  <c r="Z25" i="84"/>
  <c r="AJ4" i="1"/>
  <c r="AK4" i="1"/>
  <c r="AT4" i="1" s="1"/>
  <c r="AT25" i="1" s="1"/>
  <c r="AS12" i="2"/>
  <c r="AL12" i="2"/>
  <c r="AU12" i="2" s="1"/>
  <c r="AX22" i="51"/>
  <c r="S22" i="51" s="1"/>
  <c r="AC22" i="51" s="1"/>
  <c r="AB23" i="51" s="1"/>
  <c r="AS22" i="58"/>
  <c r="AL22" i="58"/>
  <c r="AU22" i="58" s="1"/>
  <c r="AH25" i="83"/>
  <c r="AQ25" i="83" s="1"/>
  <c r="AG23" i="41"/>
  <c r="AP23" i="41" s="1"/>
  <c r="AF23" i="41"/>
  <c r="AO23" i="41" s="1"/>
  <c r="W24" i="41"/>
  <c r="AE23" i="41"/>
  <c r="AS17" i="13"/>
  <c r="AL17" i="13"/>
  <c r="AU17" i="13" s="1"/>
  <c r="AH23" i="35"/>
  <c r="AQ23" i="35" s="1"/>
  <c r="AH25" i="25"/>
  <c r="AQ25" i="25" s="1"/>
  <c r="AS25" i="5"/>
  <c r="Z23" i="6"/>
  <c r="AJ20" i="3"/>
  <c r="AK20" i="3"/>
  <c r="AT20" i="3" s="1"/>
  <c r="AJ14" i="3"/>
  <c r="AK14" i="3"/>
  <c r="AT14" i="3" s="1"/>
  <c r="AJ8" i="3"/>
  <c r="AK8" i="3"/>
  <c r="AT8" i="3" s="1"/>
  <c r="AU25" i="67"/>
  <c r="C11" i="67" s="1"/>
  <c r="F20" i="97" s="1"/>
  <c r="AE23" i="40"/>
  <c r="W24" i="40"/>
  <c r="AF23" i="40"/>
  <c r="AO23" i="40" s="1"/>
  <c r="AG23" i="40"/>
  <c r="AP23" i="40" s="1"/>
  <c r="AS25" i="20"/>
  <c r="AS17" i="58"/>
  <c r="AL17" i="58"/>
  <c r="AU17" i="58" s="1"/>
  <c r="AJ23" i="4"/>
  <c r="AS23" i="4" s="1"/>
  <c r="AK23" i="4"/>
  <c r="AT23" i="4" s="1"/>
  <c r="AJ17" i="68"/>
  <c r="AK17" i="68"/>
  <c r="AT17" i="68" s="1"/>
  <c r="AJ11" i="68"/>
  <c r="AK11" i="68"/>
  <c r="AT11" i="68" s="1"/>
  <c r="AJ5" i="68"/>
  <c r="AK5" i="68"/>
  <c r="AT5" i="68" s="1"/>
  <c r="AS18" i="13"/>
  <c r="AL18" i="13"/>
  <c r="AU18" i="13" s="1"/>
  <c r="Z23" i="86"/>
  <c r="AH23" i="36"/>
  <c r="AQ23" i="36" s="1"/>
  <c r="Z26" i="73"/>
  <c r="AG24" i="44"/>
  <c r="AP24" i="44" s="1"/>
  <c r="AF24" i="44"/>
  <c r="AO24" i="44" s="1"/>
  <c r="AE24" i="44"/>
  <c r="W25" i="44"/>
  <c r="AS4" i="20"/>
  <c r="AL4" i="20"/>
  <c r="AU4" i="20" s="1"/>
  <c r="AS12" i="58"/>
  <c r="AL12" i="58"/>
  <c r="AU12" i="58" s="1"/>
  <c r="AJ19" i="4"/>
  <c r="AK19" i="4"/>
  <c r="AT19" i="4" s="1"/>
  <c r="AJ13" i="4"/>
  <c r="AK13" i="4"/>
  <c r="AT13" i="4" s="1"/>
  <c r="AJ7" i="4"/>
  <c r="AK7" i="4"/>
  <c r="AT7" i="4" s="1"/>
  <c r="AS4" i="18"/>
  <c r="AS25" i="18" s="1"/>
  <c r="AL4" i="18"/>
  <c r="AU4" i="18" s="1"/>
  <c r="AU25" i="18" s="1"/>
  <c r="C11" i="18" s="1"/>
  <c r="AH24" i="79"/>
  <c r="AQ24" i="79" s="1"/>
  <c r="AS25" i="7"/>
  <c r="AN23" i="90"/>
  <c r="AI23" i="90"/>
  <c r="Z23" i="63"/>
  <c r="AJ21" i="24"/>
  <c r="AK21" i="24"/>
  <c r="AT21" i="24" s="1"/>
  <c r="AJ15" i="24"/>
  <c r="AK15" i="24"/>
  <c r="AT15" i="24" s="1"/>
  <c r="AJ9" i="24"/>
  <c r="AK9" i="24"/>
  <c r="AT9" i="24" s="1"/>
  <c r="AS4" i="8"/>
  <c r="AL4" i="8"/>
  <c r="AU4" i="8" s="1"/>
  <c r="AU25" i="8" s="1"/>
  <c r="C11" i="8" s="1"/>
  <c r="AS7" i="58"/>
  <c r="AL7" i="58"/>
  <c r="AU7" i="58" s="1"/>
  <c r="AS4" i="60"/>
  <c r="AS25" i="60" s="1"/>
  <c r="AL4" i="60"/>
  <c r="AU4" i="60" s="1"/>
  <c r="AS8" i="13"/>
  <c r="AL8" i="13"/>
  <c r="AU8" i="13" s="1"/>
  <c r="AS4" i="16"/>
  <c r="AL4" i="16"/>
  <c r="AU4" i="16" s="1"/>
  <c r="AU25" i="16" s="1"/>
  <c r="C11" i="16" s="1"/>
  <c r="W25" i="93"/>
  <c r="AG24" i="93"/>
  <c r="AP24" i="93" s="1"/>
  <c r="AF24" i="93"/>
  <c r="AO24" i="93" s="1"/>
  <c r="AE24" i="93"/>
  <c r="AR21" i="88"/>
  <c r="AJ20" i="56"/>
  <c r="AK20" i="56"/>
  <c r="AT20" i="56" s="1"/>
  <c r="AJ14" i="56"/>
  <c r="AK14" i="56"/>
  <c r="AT14" i="56" s="1"/>
  <c r="AJ8" i="56"/>
  <c r="AK8" i="56"/>
  <c r="AT8" i="56" s="1"/>
  <c r="AJ4" i="2"/>
  <c r="AK4" i="2"/>
  <c r="AT4" i="2" s="1"/>
  <c r="AT25" i="2" s="1"/>
  <c r="AS20" i="58"/>
  <c r="AL20" i="58"/>
  <c r="AU20" i="58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4" i="55"/>
  <c r="AS25" i="55" s="1"/>
  <c r="AL4" i="55"/>
  <c r="AU4" i="55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C20" i="49"/>
  <c r="AB21" i="49" s="1"/>
  <c r="S21" i="49"/>
  <c r="AC14" i="49"/>
  <c r="AB15" i="49" s="1"/>
  <c r="S15" i="49"/>
  <c r="AC8" i="49"/>
  <c r="AB9" i="49" s="1"/>
  <c r="S9" i="49"/>
  <c r="AL23" i="58"/>
  <c r="AU23" i="58" s="1"/>
  <c r="AI24" i="39"/>
  <c r="AN24" i="39"/>
  <c r="Y24" i="28"/>
  <c r="X24" i="28"/>
  <c r="Z24" i="28" s="1"/>
  <c r="AF24" i="28" l="1"/>
  <c r="AO24" i="28" s="1"/>
  <c r="AE24" i="28"/>
  <c r="W25" i="28"/>
  <c r="AG24" i="28"/>
  <c r="AP24" i="28" s="1"/>
  <c r="W25" i="42"/>
  <c r="AE24" i="42"/>
  <c r="AG24" i="42"/>
  <c r="AP24" i="42" s="1"/>
  <c r="AF24" i="42"/>
  <c r="AO24" i="42" s="1"/>
  <c r="AJ7" i="22"/>
  <c r="AK7" i="22"/>
  <c r="AT7" i="22" s="1"/>
  <c r="AS19" i="4"/>
  <c r="AL19" i="4"/>
  <c r="AU19" i="4" s="1"/>
  <c r="AG23" i="6"/>
  <c r="AP23" i="6" s="1"/>
  <c r="AP25" i="6" s="1"/>
  <c r="AF23" i="6"/>
  <c r="AO23" i="6" s="1"/>
  <c r="AO25" i="6" s="1"/>
  <c r="AE23" i="6"/>
  <c r="AS9" i="3"/>
  <c r="AL9" i="3"/>
  <c r="AU9" i="3" s="1"/>
  <c r="AS19" i="3"/>
  <c r="AL19" i="3"/>
  <c r="AU19" i="3" s="1"/>
  <c r="AH26" i="95"/>
  <c r="AQ26" i="95" s="1"/>
  <c r="AS6" i="12"/>
  <c r="AL6" i="12"/>
  <c r="AU6" i="12" s="1"/>
  <c r="AJ15" i="14"/>
  <c r="AK15" i="14"/>
  <c r="AT15" i="14" s="1"/>
  <c r="AS21" i="4"/>
  <c r="AL21" i="4"/>
  <c r="AU21" i="4" s="1"/>
  <c r="AS11" i="3"/>
  <c r="AL11" i="3"/>
  <c r="AU11" i="3" s="1"/>
  <c r="AJ4" i="68"/>
  <c r="AK4" i="68"/>
  <c r="AT4" i="68" s="1"/>
  <c r="AT25" i="68" s="1"/>
  <c r="AH24" i="81"/>
  <c r="AQ24" i="81" s="1"/>
  <c r="AJ13" i="49"/>
  <c r="AK13" i="49"/>
  <c r="AT13" i="49" s="1"/>
  <c r="AS17" i="4"/>
  <c r="AL17" i="4"/>
  <c r="AU17" i="4" s="1"/>
  <c r="AJ9" i="9"/>
  <c r="AK9" i="9"/>
  <c r="AT9" i="9" s="1"/>
  <c r="W25" i="80"/>
  <c r="AG24" i="80"/>
  <c r="AP24" i="80" s="1"/>
  <c r="AF24" i="80"/>
  <c r="AO24" i="80" s="1"/>
  <c r="AE24" i="80"/>
  <c r="AJ8" i="49"/>
  <c r="AK8" i="49"/>
  <c r="AT8" i="49" s="1"/>
  <c r="AN25" i="46"/>
  <c r="AI25" i="46"/>
  <c r="AS20" i="24"/>
  <c r="AL20" i="24"/>
  <c r="AU20" i="24" s="1"/>
  <c r="AI25" i="25"/>
  <c r="AN25" i="25"/>
  <c r="AJ18" i="22"/>
  <c r="AK18" i="22"/>
  <c r="AT18" i="22" s="1"/>
  <c r="AJ12" i="22"/>
  <c r="AK12" i="22"/>
  <c r="AT12" i="22" s="1"/>
  <c r="AJ6" i="22"/>
  <c r="AK6" i="22"/>
  <c r="AT6" i="22" s="1"/>
  <c r="AS21" i="24"/>
  <c r="AL21" i="24"/>
  <c r="AU21" i="24" s="1"/>
  <c r="AN24" i="44"/>
  <c r="AI24" i="44"/>
  <c r="AS8" i="3"/>
  <c r="AL8" i="3"/>
  <c r="AU8" i="3" s="1"/>
  <c r="AS4" i="1"/>
  <c r="AL4" i="1"/>
  <c r="AU4" i="1" s="1"/>
  <c r="AI23" i="17"/>
  <c r="AN23" i="17"/>
  <c r="AN25" i="17" s="1"/>
  <c r="Y26" i="75"/>
  <c r="Z26" i="75"/>
  <c r="X26" i="75"/>
  <c r="Z26" i="83"/>
  <c r="Y26" i="83"/>
  <c r="X26" i="83"/>
  <c r="AS15" i="56"/>
  <c r="AL15" i="56"/>
  <c r="AU15" i="56" s="1"/>
  <c r="AI24" i="91"/>
  <c r="AN24" i="91"/>
  <c r="AS10" i="24"/>
  <c r="AL10" i="24"/>
  <c r="AU10" i="24" s="1"/>
  <c r="AL23" i="68"/>
  <c r="AU23" i="68" s="1"/>
  <c r="AR23" i="68"/>
  <c r="AR25" i="68" s="1"/>
  <c r="AJ23" i="14"/>
  <c r="AS23" i="14" s="1"/>
  <c r="AK23" i="14"/>
  <c r="AT23" i="14" s="1"/>
  <c r="AS8" i="4"/>
  <c r="AL8" i="4"/>
  <c r="AU8" i="4" s="1"/>
  <c r="AJ18" i="51"/>
  <c r="AK18" i="51"/>
  <c r="AT18" i="51" s="1"/>
  <c r="AJ12" i="51"/>
  <c r="AK12" i="51"/>
  <c r="AT12" i="51" s="1"/>
  <c r="AJ6" i="51"/>
  <c r="AK6" i="51"/>
  <c r="AT6" i="51" s="1"/>
  <c r="Z26" i="95"/>
  <c r="AH24" i="74"/>
  <c r="AQ24" i="74" s="1"/>
  <c r="AH25" i="39"/>
  <c r="AQ25" i="39" s="1"/>
  <c r="AJ17" i="49"/>
  <c r="AK17" i="49"/>
  <c r="AT17" i="49" s="1"/>
  <c r="AN25" i="26"/>
  <c r="AI25" i="26"/>
  <c r="AR22" i="29"/>
  <c r="AJ20" i="14"/>
  <c r="AK20" i="14"/>
  <c r="AT20" i="14" s="1"/>
  <c r="AJ14" i="14"/>
  <c r="AK14" i="14"/>
  <c r="AT14" i="14" s="1"/>
  <c r="AJ8" i="14"/>
  <c r="AK8" i="14"/>
  <c r="AT8" i="14" s="1"/>
  <c r="AS13" i="68"/>
  <c r="AL13" i="68"/>
  <c r="AU13" i="68" s="1"/>
  <c r="AS16" i="3"/>
  <c r="AL16" i="3"/>
  <c r="AU16" i="3" s="1"/>
  <c r="AR23" i="9"/>
  <c r="AR25" i="9" s="1"/>
  <c r="AH25" i="92"/>
  <c r="AQ25" i="92" s="1"/>
  <c r="W27" i="33"/>
  <c r="AG26" i="33"/>
  <c r="AP26" i="33" s="1"/>
  <c r="AF26" i="33"/>
  <c r="AO26" i="33" s="1"/>
  <c r="AE26" i="33"/>
  <c r="AH24" i="90"/>
  <c r="AQ24" i="90" s="1"/>
  <c r="AS10" i="4"/>
  <c r="AL10" i="4"/>
  <c r="AU10" i="4" s="1"/>
  <c r="AI23" i="37"/>
  <c r="AN23" i="37"/>
  <c r="AS20" i="68"/>
  <c r="AL20" i="68"/>
  <c r="AU20" i="68" s="1"/>
  <c r="AE24" i="76"/>
  <c r="W25" i="76"/>
  <c r="AF24" i="76"/>
  <c r="AO24" i="76" s="1"/>
  <c r="AG24" i="76"/>
  <c r="AP24" i="76" s="1"/>
  <c r="AG24" i="47"/>
  <c r="AP24" i="47" s="1"/>
  <c r="AE24" i="47"/>
  <c r="AF24" i="47"/>
  <c r="AO24" i="47" s="1"/>
  <c r="W25" i="47"/>
  <c r="AS3" i="68"/>
  <c r="AL3" i="68"/>
  <c r="AU3" i="68" s="1"/>
  <c r="AS7" i="3"/>
  <c r="AL7" i="3"/>
  <c r="AU7" i="3" s="1"/>
  <c r="AR23" i="42"/>
  <c r="AS6" i="56"/>
  <c r="AL6" i="56"/>
  <c r="AU6" i="56" s="1"/>
  <c r="AS19" i="24"/>
  <c r="AL19" i="24"/>
  <c r="AU19" i="24" s="1"/>
  <c r="AJ20" i="9"/>
  <c r="AK20" i="9"/>
  <c r="AT20" i="9" s="1"/>
  <c r="AJ14" i="9"/>
  <c r="AK14" i="9"/>
  <c r="AT14" i="9" s="1"/>
  <c r="AJ8" i="9"/>
  <c r="AK8" i="9"/>
  <c r="AT8" i="9" s="1"/>
  <c r="AS4" i="58"/>
  <c r="AL4" i="58"/>
  <c r="AU4" i="58" s="1"/>
  <c r="AS15" i="68"/>
  <c r="AL15" i="68"/>
  <c r="AU15" i="68" s="1"/>
  <c r="AS18" i="3"/>
  <c r="AL18" i="3"/>
  <c r="AU18" i="3" s="1"/>
  <c r="AS15" i="12"/>
  <c r="AL15" i="12"/>
  <c r="AU15" i="12" s="1"/>
  <c r="AS7" i="56"/>
  <c r="AL7" i="56"/>
  <c r="AU7" i="56" s="1"/>
  <c r="AR23" i="51"/>
  <c r="AR25" i="51" s="1"/>
  <c r="AN23" i="36"/>
  <c r="AI23" i="36"/>
  <c r="AI24" i="85"/>
  <c r="AN24" i="85"/>
  <c r="Y26" i="82"/>
  <c r="X26" i="82"/>
  <c r="Z26" i="82" s="1"/>
  <c r="AS3" i="12"/>
  <c r="AL3" i="12"/>
  <c r="AU3" i="12" s="1"/>
  <c r="AJ13" i="51"/>
  <c r="AK13" i="51"/>
  <c r="AT13" i="51" s="1"/>
  <c r="AS13" i="12"/>
  <c r="AL13" i="12"/>
  <c r="AU13" i="12" s="1"/>
  <c r="AS11" i="56"/>
  <c r="AL11" i="56"/>
  <c r="AU11" i="56" s="1"/>
  <c r="AS6" i="24"/>
  <c r="AL6" i="24"/>
  <c r="AU6" i="24" s="1"/>
  <c r="AF25" i="31"/>
  <c r="AO25" i="31" s="1"/>
  <c r="AE25" i="31"/>
  <c r="W26" i="31"/>
  <c r="AG25" i="31"/>
  <c r="AP25" i="31" s="1"/>
  <c r="AS12" i="3"/>
  <c r="AL12" i="3"/>
  <c r="AU12" i="3" s="1"/>
  <c r="AS14" i="12"/>
  <c r="AL14" i="12"/>
  <c r="AU14" i="12" s="1"/>
  <c r="AJ15" i="9"/>
  <c r="AK15" i="9"/>
  <c r="AT15" i="9" s="1"/>
  <c r="AR23" i="32"/>
  <c r="AS6" i="4"/>
  <c r="AL6" i="4"/>
  <c r="AU6" i="4" s="1"/>
  <c r="Y24" i="36"/>
  <c r="Z24" i="36" s="1"/>
  <c r="X24" i="36"/>
  <c r="AJ15" i="49"/>
  <c r="AK15" i="49"/>
  <c r="AT15" i="49" s="1"/>
  <c r="AS10" i="12"/>
  <c r="AL10" i="12"/>
  <c r="AU10" i="12" s="1"/>
  <c r="AJ17" i="22"/>
  <c r="AK17" i="22"/>
  <c r="AT17" i="22" s="1"/>
  <c r="AJ11" i="22"/>
  <c r="AK11" i="22"/>
  <c r="AT11" i="22" s="1"/>
  <c r="AJ5" i="22"/>
  <c r="AK5" i="22"/>
  <c r="AT5" i="22" s="1"/>
  <c r="AS4" i="2"/>
  <c r="AL4" i="2"/>
  <c r="AU4" i="2" s="1"/>
  <c r="AS20" i="56"/>
  <c r="AL20" i="56"/>
  <c r="AU20" i="56" s="1"/>
  <c r="AG23" i="63"/>
  <c r="AP23" i="63" s="1"/>
  <c r="AP25" i="63" s="1"/>
  <c r="AF23" i="63"/>
  <c r="AO23" i="63" s="1"/>
  <c r="AO25" i="63" s="1"/>
  <c r="AE23" i="63"/>
  <c r="AS7" i="4"/>
  <c r="AL7" i="4"/>
  <c r="AU7" i="4" s="1"/>
  <c r="AS5" i="68"/>
  <c r="AL5" i="68"/>
  <c r="AU5" i="68" s="1"/>
  <c r="AN23" i="41"/>
  <c r="AI23" i="41"/>
  <c r="AE25" i="84"/>
  <c r="W26" i="84"/>
  <c r="AG25" i="84"/>
  <c r="AP25" i="84" s="1"/>
  <c r="AF25" i="84"/>
  <c r="AO25" i="84" s="1"/>
  <c r="AI25" i="75"/>
  <c r="AN25" i="75"/>
  <c r="AG22" i="88"/>
  <c r="AP22" i="88" s="1"/>
  <c r="W23" i="88"/>
  <c r="AF22" i="88"/>
  <c r="AO22" i="88" s="1"/>
  <c r="AE22" i="88"/>
  <c r="AR23" i="34"/>
  <c r="AL23" i="4"/>
  <c r="AU23" i="4" s="1"/>
  <c r="AJ10" i="49"/>
  <c r="AK10" i="49"/>
  <c r="AT10" i="49" s="1"/>
  <c r="AS5" i="12"/>
  <c r="AL5" i="12"/>
  <c r="AU5" i="12" s="1"/>
  <c r="AR25" i="89"/>
  <c r="AS6" i="68"/>
  <c r="AL6" i="68"/>
  <c r="AU6" i="68" s="1"/>
  <c r="AJ17" i="51"/>
  <c r="AK17" i="51"/>
  <c r="AT17" i="51" s="1"/>
  <c r="AJ11" i="51"/>
  <c r="AK11" i="51"/>
  <c r="AT11" i="51" s="1"/>
  <c r="AJ5" i="51"/>
  <c r="AK5" i="51"/>
  <c r="AT5" i="51" s="1"/>
  <c r="Z25" i="39"/>
  <c r="AJ5" i="49"/>
  <c r="AK5" i="49"/>
  <c r="AT5" i="49" s="1"/>
  <c r="AH23" i="66"/>
  <c r="AQ23" i="66" s="1"/>
  <c r="AQ25" i="66" s="1"/>
  <c r="AX22" i="66"/>
  <c r="S22" i="66" s="1"/>
  <c r="AC22" i="66" s="1"/>
  <c r="AB23" i="66" s="1"/>
  <c r="AZ3" i="66"/>
  <c r="AS12" i="12"/>
  <c r="AL12" i="12"/>
  <c r="AU12" i="12" s="1"/>
  <c r="AS10" i="56"/>
  <c r="AL10" i="56"/>
  <c r="AU10" i="56" s="1"/>
  <c r="AH26" i="89"/>
  <c r="AQ26" i="89" s="1"/>
  <c r="AS5" i="24"/>
  <c r="AL5" i="24"/>
  <c r="AU5" i="24" s="1"/>
  <c r="AJ19" i="14"/>
  <c r="AK19" i="14"/>
  <c r="AT19" i="14" s="1"/>
  <c r="AJ13" i="14"/>
  <c r="AK13" i="14"/>
  <c r="AT13" i="14" s="1"/>
  <c r="AJ7" i="14"/>
  <c r="AK7" i="14"/>
  <c r="AT7" i="14" s="1"/>
  <c r="AS9" i="4"/>
  <c r="AL9" i="4"/>
  <c r="AU9" i="4" s="1"/>
  <c r="AL23" i="12"/>
  <c r="AU23" i="12" s="1"/>
  <c r="AR23" i="12"/>
  <c r="AR25" i="12" s="1"/>
  <c r="AJ4" i="3"/>
  <c r="AK4" i="3"/>
  <c r="AT4" i="3" s="1"/>
  <c r="AT25" i="3" s="1"/>
  <c r="AE25" i="27"/>
  <c r="W26" i="27"/>
  <c r="AG25" i="27"/>
  <c r="AP25" i="27" s="1"/>
  <c r="AF25" i="27"/>
  <c r="AO25" i="27" s="1"/>
  <c r="AJ12" i="49"/>
  <c r="AK12" i="49"/>
  <c r="AT12" i="49" s="1"/>
  <c r="AR22" i="66"/>
  <c r="AS19" i="12"/>
  <c r="AL19" i="12"/>
  <c r="AU19" i="12" s="1"/>
  <c r="AS17" i="56"/>
  <c r="AL17" i="56"/>
  <c r="AU17" i="56" s="1"/>
  <c r="AN23" i="22"/>
  <c r="AN25" i="22" s="1"/>
  <c r="AI23" i="22"/>
  <c r="AS12" i="24"/>
  <c r="AL12" i="24"/>
  <c r="AU12" i="24" s="1"/>
  <c r="AJ23" i="9"/>
  <c r="AS23" i="9" s="1"/>
  <c r="AK23" i="9"/>
  <c r="AT23" i="9" s="1"/>
  <c r="AS17" i="3"/>
  <c r="AL17" i="3"/>
  <c r="AU17" i="3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L23" i="24"/>
  <c r="AU23" i="24" s="1"/>
  <c r="AR23" i="24"/>
  <c r="AR25" i="24" s="1"/>
  <c r="AJ19" i="49"/>
  <c r="AK19" i="49"/>
  <c r="AT19" i="49" s="1"/>
  <c r="AS20" i="12"/>
  <c r="AL20" i="12"/>
  <c r="AU20" i="12" s="1"/>
  <c r="AE23" i="54"/>
  <c r="AG23" i="54"/>
  <c r="AP23" i="54" s="1"/>
  <c r="AP25" i="54" s="1"/>
  <c r="AF23" i="54"/>
  <c r="AO23" i="54" s="1"/>
  <c r="AO25" i="54" s="1"/>
  <c r="AH25" i="96"/>
  <c r="AQ25" i="96" s="1"/>
  <c r="AS5" i="4"/>
  <c r="AL5" i="4"/>
  <c r="AU5" i="4" s="1"/>
  <c r="AJ19" i="9"/>
  <c r="AK19" i="9"/>
  <c r="AT19" i="9" s="1"/>
  <c r="AJ13" i="9"/>
  <c r="AK13" i="9"/>
  <c r="AT13" i="9" s="1"/>
  <c r="AJ7" i="9"/>
  <c r="AK7" i="9"/>
  <c r="AT7" i="9" s="1"/>
  <c r="AU25" i="13"/>
  <c r="C11" i="13" s="1"/>
  <c r="AS8" i="24"/>
  <c r="AL8" i="24"/>
  <c r="AU8" i="24" s="1"/>
  <c r="X25" i="30"/>
  <c r="Y25" i="30"/>
  <c r="AS12" i="4"/>
  <c r="AL12" i="4"/>
  <c r="AU12" i="4" s="1"/>
  <c r="Y24" i="35"/>
  <c r="X24" i="35"/>
  <c r="AI24" i="79"/>
  <c r="AN24" i="79"/>
  <c r="AS22" i="12"/>
  <c r="AL22" i="12"/>
  <c r="AU22" i="12" s="1"/>
  <c r="AS17" i="12"/>
  <c r="AL17" i="12"/>
  <c r="AU17" i="12" s="1"/>
  <c r="AJ19" i="51"/>
  <c r="AK19" i="51"/>
  <c r="AT19" i="51" s="1"/>
  <c r="AN23" i="14"/>
  <c r="AN25" i="14" s="1"/>
  <c r="AI23" i="14"/>
  <c r="AS22" i="56"/>
  <c r="AL22" i="56"/>
  <c r="AU22" i="56" s="1"/>
  <c r="AS17" i="24"/>
  <c r="AL17" i="24"/>
  <c r="AU17" i="24" s="1"/>
  <c r="X25" i="79"/>
  <c r="Y25" i="79"/>
  <c r="AR24" i="39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X25" i="93"/>
  <c r="Y25" i="93"/>
  <c r="Z25" i="93" s="1"/>
  <c r="AS9" i="24"/>
  <c r="AL9" i="24"/>
  <c r="AU9" i="24" s="1"/>
  <c r="AR23" i="90"/>
  <c r="Y24" i="40"/>
  <c r="Z24" i="40" s="1"/>
  <c r="X24" i="40"/>
  <c r="AS14" i="3"/>
  <c r="AL14" i="3"/>
  <c r="AU14" i="3" s="1"/>
  <c r="AJ23" i="51"/>
  <c r="AS23" i="51" s="1"/>
  <c r="AK23" i="51"/>
  <c r="AT23" i="51" s="1"/>
  <c r="AI25" i="83"/>
  <c r="AN25" i="83"/>
  <c r="AS21" i="56"/>
  <c r="AL21" i="56"/>
  <c r="AU21" i="56" s="1"/>
  <c r="X25" i="91"/>
  <c r="Y25" i="91"/>
  <c r="Z25" i="91" s="1"/>
  <c r="AS16" i="24"/>
  <c r="AL16" i="24"/>
  <c r="AU16" i="24" s="1"/>
  <c r="AH26" i="38"/>
  <c r="AQ26" i="38" s="1"/>
  <c r="AR24" i="96"/>
  <c r="AS14" i="4"/>
  <c r="AL14" i="4"/>
  <c r="AU14" i="4" s="1"/>
  <c r="Y26" i="45"/>
  <c r="X26" i="45"/>
  <c r="Z26" i="45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S16" i="68"/>
  <c r="AL16" i="68"/>
  <c r="AU16" i="68" s="1"/>
  <c r="Z24" i="74"/>
  <c r="Z26" i="89"/>
  <c r="AJ18" i="14"/>
  <c r="AK18" i="14"/>
  <c r="AT18" i="14" s="1"/>
  <c r="AJ12" i="14"/>
  <c r="AK12" i="14"/>
  <c r="AT12" i="14" s="1"/>
  <c r="AJ6" i="14"/>
  <c r="AK6" i="14"/>
  <c r="AT6" i="14" s="1"/>
  <c r="AS19" i="68"/>
  <c r="AL19" i="68"/>
  <c r="AU19" i="68" s="1"/>
  <c r="AS3" i="3"/>
  <c r="AL3" i="3"/>
  <c r="AU3" i="3" s="1"/>
  <c r="AS22" i="3"/>
  <c r="AL22" i="3"/>
  <c r="AU22" i="3" s="1"/>
  <c r="AH25" i="78"/>
  <c r="AQ25" i="78" s="1"/>
  <c r="AE24" i="77"/>
  <c r="AF24" i="77"/>
  <c r="AO24" i="77" s="1"/>
  <c r="W25" i="77"/>
  <c r="AG24" i="77"/>
  <c r="AP24" i="77" s="1"/>
  <c r="Z25" i="92"/>
  <c r="AH23" i="29"/>
  <c r="AQ23" i="29" s="1"/>
  <c r="Z24" i="90"/>
  <c r="AS16" i="4"/>
  <c r="AL16" i="4"/>
  <c r="AU16" i="4" s="1"/>
  <c r="AS8" i="68"/>
  <c r="AL8" i="68"/>
  <c r="AU8" i="68" s="1"/>
  <c r="AX22" i="17"/>
  <c r="S22" i="17" s="1"/>
  <c r="AC22" i="17" s="1"/>
  <c r="AB23" i="17" s="1"/>
  <c r="AH25" i="87"/>
  <c r="AQ25" i="87" s="1"/>
  <c r="AS22" i="68"/>
  <c r="AL22" i="68"/>
  <c r="AU22" i="68" s="1"/>
  <c r="AS4" i="13"/>
  <c r="AS25" i="13" s="1"/>
  <c r="AL4" i="13"/>
  <c r="AU4" i="13" s="1"/>
  <c r="AR23" i="28"/>
  <c r="AJ7" i="49"/>
  <c r="AK7" i="49"/>
  <c r="AT7" i="49" s="1"/>
  <c r="AS12" i="56"/>
  <c r="AL12" i="56"/>
  <c r="AU12" i="56" s="1"/>
  <c r="AS7" i="24"/>
  <c r="AL7" i="24"/>
  <c r="AU7" i="24" s="1"/>
  <c r="AJ18" i="9"/>
  <c r="AK18" i="9"/>
  <c r="AT18" i="9" s="1"/>
  <c r="AJ12" i="9"/>
  <c r="AK12" i="9"/>
  <c r="AT12" i="9" s="1"/>
  <c r="AJ6" i="9"/>
  <c r="AK6" i="9"/>
  <c r="AT6" i="9" s="1"/>
  <c r="AH23" i="48"/>
  <c r="AQ23" i="48" s="1"/>
  <c r="AS21" i="68"/>
  <c r="AL21" i="68"/>
  <c r="AU21" i="68" s="1"/>
  <c r="AJ14" i="49"/>
  <c r="AK14" i="49"/>
  <c r="AT14" i="49" s="1"/>
  <c r="AS21" i="12"/>
  <c r="AL21" i="12"/>
  <c r="AU21" i="12" s="1"/>
  <c r="AS13" i="56"/>
  <c r="AL13" i="56"/>
  <c r="AU13" i="56" s="1"/>
  <c r="AR25" i="38"/>
  <c r="AJ19" i="22"/>
  <c r="AK19" i="22"/>
  <c r="AT19" i="22" s="1"/>
  <c r="AL23" i="3"/>
  <c r="AU23" i="3" s="1"/>
  <c r="AR23" i="3"/>
  <c r="AR25" i="3" s="1"/>
  <c r="AS18" i="68"/>
  <c r="AL18" i="68"/>
  <c r="AU18" i="68" s="1"/>
  <c r="AS21" i="3"/>
  <c r="AL21" i="3"/>
  <c r="AU21" i="3" s="1"/>
  <c r="AS25" i="1"/>
  <c r="AJ21" i="14"/>
  <c r="AK21" i="14"/>
  <c r="AT21" i="14" s="1"/>
  <c r="AR24" i="87"/>
  <c r="AS25" i="58"/>
  <c r="Z25" i="85"/>
  <c r="X25" i="85"/>
  <c r="Y25" i="85"/>
  <c r="AJ21" i="49"/>
  <c r="AK21" i="49"/>
  <c r="AT21" i="49" s="1"/>
  <c r="AS16" i="12"/>
  <c r="AL16" i="12"/>
  <c r="AU16" i="12" s="1"/>
  <c r="AJ21" i="22"/>
  <c r="AK21" i="22"/>
  <c r="AT21" i="22" s="1"/>
  <c r="AJ15" i="22"/>
  <c r="AK15" i="22"/>
  <c r="AT15" i="22" s="1"/>
  <c r="AJ9" i="22"/>
  <c r="AK9" i="22"/>
  <c r="AT9" i="22" s="1"/>
  <c r="AS8" i="56"/>
  <c r="AL8" i="56"/>
  <c r="AU8" i="56" s="1"/>
  <c r="AS13" i="4"/>
  <c r="AL13" i="4"/>
  <c r="AU13" i="4" s="1"/>
  <c r="AG26" i="73"/>
  <c r="AP26" i="73" s="1"/>
  <c r="AF26" i="73"/>
  <c r="AO26" i="73" s="1"/>
  <c r="AE26" i="73"/>
  <c r="W27" i="73"/>
  <c r="AE23" i="86"/>
  <c r="W24" i="86"/>
  <c r="AG23" i="86"/>
  <c r="AP23" i="86" s="1"/>
  <c r="AF23" i="86"/>
  <c r="AO23" i="86" s="1"/>
  <c r="AS11" i="68"/>
  <c r="AL11" i="68"/>
  <c r="AU11" i="68" s="1"/>
  <c r="AI23" i="40"/>
  <c r="AN23" i="40"/>
  <c r="X24" i="41"/>
  <c r="Y24" i="41"/>
  <c r="AS10" i="68"/>
  <c r="AL10" i="68"/>
  <c r="AU10" i="68" s="1"/>
  <c r="AR25" i="95"/>
  <c r="AJ16" i="49"/>
  <c r="AK16" i="49"/>
  <c r="AT16" i="49" s="1"/>
  <c r="AS11" i="12"/>
  <c r="AL11" i="12"/>
  <c r="AU11" i="12" s="1"/>
  <c r="AS3" i="24"/>
  <c r="AL3" i="24"/>
  <c r="AU3" i="24" s="1"/>
  <c r="AF26" i="38"/>
  <c r="AO26" i="38" s="1"/>
  <c r="AE26" i="38"/>
  <c r="W27" i="38"/>
  <c r="AG26" i="38"/>
  <c r="AP26" i="38" s="1"/>
  <c r="AS12" i="68"/>
  <c r="AL12" i="68"/>
  <c r="AU12" i="68" s="1"/>
  <c r="AI25" i="45"/>
  <c r="AN25" i="45"/>
  <c r="AS15" i="3"/>
  <c r="AL15" i="3"/>
  <c r="AU15" i="3" s="1"/>
  <c r="AJ23" i="6"/>
  <c r="AS23" i="6" s="1"/>
  <c r="AK23" i="6"/>
  <c r="AT23" i="6" s="1"/>
  <c r="AJ21" i="51"/>
  <c r="AK21" i="51"/>
  <c r="AT21" i="51" s="1"/>
  <c r="AJ15" i="51"/>
  <c r="AK15" i="51"/>
  <c r="AT15" i="51" s="1"/>
  <c r="AJ9" i="51"/>
  <c r="AK9" i="51"/>
  <c r="AT9" i="51" s="1"/>
  <c r="AR24" i="78"/>
  <c r="AF23" i="66"/>
  <c r="AO23" i="66" s="1"/>
  <c r="AO25" i="66" s="1"/>
  <c r="AE23" i="66"/>
  <c r="AG23" i="66"/>
  <c r="AP23" i="66" s="1"/>
  <c r="AP25" i="66" s="1"/>
  <c r="AS18" i="12"/>
  <c r="AL18" i="12"/>
  <c r="AU18" i="12" s="1"/>
  <c r="AS16" i="56"/>
  <c r="AL16" i="56"/>
  <c r="AU16" i="56" s="1"/>
  <c r="Z26" i="26"/>
  <c r="Y26" i="26"/>
  <c r="X26" i="26"/>
  <c r="AS11" i="24"/>
  <c r="AL11" i="24"/>
  <c r="AU11" i="24" s="1"/>
  <c r="AJ17" i="14"/>
  <c r="AK17" i="14"/>
  <c r="AT17" i="14" s="1"/>
  <c r="AJ11" i="14"/>
  <c r="AK11" i="14"/>
  <c r="AT11" i="14" s="1"/>
  <c r="AJ5" i="14"/>
  <c r="AK5" i="14"/>
  <c r="AT5" i="14" s="1"/>
  <c r="AS15" i="4"/>
  <c r="AL15" i="4"/>
  <c r="AU15" i="4" s="1"/>
  <c r="AH24" i="34"/>
  <c r="AQ24" i="34" s="1"/>
  <c r="Z25" i="78"/>
  <c r="AG23" i="53"/>
  <c r="AP23" i="53" s="1"/>
  <c r="AP25" i="53" s="1"/>
  <c r="AF23" i="53"/>
  <c r="AO23" i="53" s="1"/>
  <c r="AO25" i="53" s="1"/>
  <c r="AE23" i="53"/>
  <c r="AJ18" i="49"/>
  <c r="AK18" i="49"/>
  <c r="AT18" i="49" s="1"/>
  <c r="AS7" i="12"/>
  <c r="AL7" i="12"/>
  <c r="AU7" i="12" s="1"/>
  <c r="AH24" i="32"/>
  <c r="AQ24" i="32" s="1"/>
  <c r="AS5" i="56"/>
  <c r="AL5" i="56"/>
  <c r="AU5" i="56" s="1"/>
  <c r="AS18" i="24"/>
  <c r="AL18" i="24"/>
  <c r="AU18" i="24" s="1"/>
  <c r="Z23" i="29"/>
  <c r="AJ4" i="4"/>
  <c r="AK4" i="4"/>
  <c r="AT4" i="4" s="1"/>
  <c r="AT25" i="4" s="1"/>
  <c r="AS5" i="3"/>
  <c r="AL5" i="3"/>
  <c r="AU5" i="3" s="1"/>
  <c r="Z25" i="87"/>
  <c r="AS8" i="12"/>
  <c r="AL8" i="12"/>
  <c r="AU8" i="12" s="1"/>
  <c r="Z25" i="96"/>
  <c r="AS11" i="4"/>
  <c r="AL11" i="4"/>
  <c r="AU11" i="4" s="1"/>
  <c r="AJ17" i="9"/>
  <c r="AK17" i="9"/>
  <c r="AT17" i="9" s="1"/>
  <c r="AJ11" i="9"/>
  <c r="AK11" i="9"/>
  <c r="AT11" i="9" s="1"/>
  <c r="AJ5" i="9"/>
  <c r="AK5" i="9"/>
  <c r="AT5" i="9" s="1"/>
  <c r="AH24" i="80"/>
  <c r="AQ24" i="80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K23" i="22"/>
  <c r="AT23" i="22" s="1"/>
  <c r="AU25" i="2"/>
  <c r="C11" i="2" s="1"/>
  <c r="Y26" i="46"/>
  <c r="X26" i="46"/>
  <c r="AS14" i="24"/>
  <c r="AL14" i="24"/>
  <c r="AU14" i="24" s="1"/>
  <c r="AI24" i="30"/>
  <c r="AN24" i="30"/>
  <c r="AS18" i="4"/>
  <c r="AL18" i="4"/>
  <c r="AU18" i="4" s="1"/>
  <c r="Y26" i="25"/>
  <c r="X26" i="25"/>
  <c r="AI23" i="35"/>
  <c r="AN23" i="35"/>
  <c r="AI25" i="82"/>
  <c r="AN25" i="82"/>
  <c r="AJ9" i="49"/>
  <c r="AK9" i="49"/>
  <c r="AT9" i="49" s="1"/>
  <c r="AJ13" i="22"/>
  <c r="AK13" i="22"/>
  <c r="AT13" i="22" s="1"/>
  <c r="AS14" i="56"/>
  <c r="AL14" i="56"/>
  <c r="AU14" i="56" s="1"/>
  <c r="Y25" i="44"/>
  <c r="Z25" i="44" s="1"/>
  <c r="X25" i="44"/>
  <c r="AS17" i="68"/>
  <c r="AL17" i="68"/>
  <c r="AU17" i="68" s="1"/>
  <c r="AN23" i="43"/>
  <c r="AI23" i="43"/>
  <c r="AJ7" i="51"/>
  <c r="AK7" i="51"/>
  <c r="AT7" i="51" s="1"/>
  <c r="AJ4" i="56"/>
  <c r="AK4" i="56"/>
  <c r="AT4" i="56" s="1"/>
  <c r="AT25" i="56" s="1"/>
  <c r="AJ9" i="14"/>
  <c r="AK9" i="14"/>
  <c r="AT9" i="14" s="1"/>
  <c r="AJ21" i="9"/>
  <c r="AK21" i="9"/>
  <c r="AT21" i="9" s="1"/>
  <c r="AH24" i="28"/>
  <c r="AQ24" i="28" s="1"/>
  <c r="AJ4" i="12"/>
  <c r="AK4" i="12"/>
  <c r="AT4" i="12" s="1"/>
  <c r="AT25" i="12" s="1"/>
  <c r="AJ20" i="22"/>
  <c r="AK20" i="22"/>
  <c r="AT20" i="22" s="1"/>
  <c r="AJ14" i="22"/>
  <c r="AK14" i="22"/>
  <c r="AT14" i="22" s="1"/>
  <c r="AJ8" i="22"/>
  <c r="AK8" i="22"/>
  <c r="AT8" i="22" s="1"/>
  <c r="AI24" i="93"/>
  <c r="AN24" i="93"/>
  <c r="AS15" i="24"/>
  <c r="AL15" i="24"/>
  <c r="AU15" i="24" s="1"/>
  <c r="AS20" i="3"/>
  <c r="AL20" i="3"/>
  <c r="AU20" i="3" s="1"/>
  <c r="AR23" i="74"/>
  <c r="AB4" i="49"/>
  <c r="AJ3" i="49"/>
  <c r="AS9" i="56"/>
  <c r="AL9" i="56"/>
  <c r="AU9" i="56" s="1"/>
  <c r="AJ4" i="24"/>
  <c r="AK4" i="24"/>
  <c r="AT4" i="24" s="1"/>
  <c r="AT25" i="24" s="1"/>
  <c r="AS22" i="24"/>
  <c r="AL22" i="24"/>
  <c r="AU22" i="24" s="1"/>
  <c r="X24" i="43"/>
  <c r="Y24" i="43"/>
  <c r="AX23" i="63"/>
  <c r="S23" i="63" s="1"/>
  <c r="AC23" i="63" s="1"/>
  <c r="AJ23" i="63" s="1"/>
  <c r="AS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R24" i="31"/>
  <c r="AS20" i="4"/>
  <c r="AL20" i="4"/>
  <c r="AU20" i="4" s="1"/>
  <c r="AJ20" i="51"/>
  <c r="AK20" i="51"/>
  <c r="AT20" i="51" s="1"/>
  <c r="AJ14" i="51"/>
  <c r="AK14" i="51"/>
  <c r="AT14" i="51" s="1"/>
  <c r="AJ8" i="51"/>
  <c r="AK8" i="51"/>
  <c r="AT8" i="51" s="1"/>
  <c r="AS13" i="3"/>
  <c r="AL13" i="3"/>
  <c r="AU13" i="3" s="1"/>
  <c r="AU25" i="1"/>
  <c r="C11" i="1" s="1"/>
  <c r="AR23" i="81"/>
  <c r="AH24" i="42"/>
  <c r="AQ24" i="42" s="1"/>
  <c r="AJ11" i="49"/>
  <c r="AK11" i="49"/>
  <c r="AT11" i="49" s="1"/>
  <c r="AS3" i="56"/>
  <c r="AL3" i="56"/>
  <c r="AU3" i="56" s="1"/>
  <c r="AR24" i="92"/>
  <c r="AJ22" i="14"/>
  <c r="AK22" i="14"/>
  <c r="AT22" i="14" s="1"/>
  <c r="AJ16" i="14"/>
  <c r="AK16" i="14"/>
  <c r="AT16" i="14" s="1"/>
  <c r="AJ10" i="14"/>
  <c r="AK10" i="14"/>
  <c r="AT10" i="14" s="1"/>
  <c r="AJ3" i="14"/>
  <c r="AB4" i="14"/>
  <c r="AR22" i="48"/>
  <c r="AS7" i="68"/>
  <c r="AL7" i="68"/>
  <c r="AU7" i="68" s="1"/>
  <c r="AS10" i="3"/>
  <c r="AL10" i="3"/>
  <c r="AU10" i="3" s="1"/>
  <c r="AE24" i="34"/>
  <c r="W25" i="34"/>
  <c r="AG24" i="34"/>
  <c r="AP24" i="34" s="1"/>
  <c r="AF24" i="34"/>
  <c r="AO24" i="34" s="1"/>
  <c r="AJ6" i="49"/>
  <c r="AK6" i="49"/>
  <c r="AT6" i="49" s="1"/>
  <c r="W25" i="32"/>
  <c r="AE24" i="32"/>
  <c r="AG24" i="32"/>
  <c r="AP24" i="32" s="1"/>
  <c r="AF24" i="32"/>
  <c r="AO24" i="32" s="1"/>
  <c r="AJ22" i="49"/>
  <c r="AK22" i="49"/>
  <c r="AT22" i="49" s="1"/>
  <c r="AH25" i="31"/>
  <c r="AQ25" i="31" s="1"/>
  <c r="AS3" i="4"/>
  <c r="AL3" i="4"/>
  <c r="AU3" i="4" s="1"/>
  <c r="AS22" i="4"/>
  <c r="AL22" i="4"/>
  <c r="AU22" i="4" s="1"/>
  <c r="AU25" i="58"/>
  <c r="C11" i="58" s="1"/>
  <c r="F11" i="97" s="1"/>
  <c r="Y24" i="37"/>
  <c r="X24" i="37"/>
  <c r="Z24" i="37" s="1"/>
  <c r="AS14" i="68"/>
  <c r="AL14" i="68"/>
  <c r="AU14" i="68" s="1"/>
  <c r="AR23" i="80"/>
  <c r="Z24" i="81"/>
  <c r="AS18" i="56"/>
  <c r="AL18" i="56"/>
  <c r="AU18" i="56" s="1"/>
  <c r="AS13" i="24"/>
  <c r="AL13" i="24"/>
  <c r="AU13" i="24" s="1"/>
  <c r="W25" i="94"/>
  <c r="AF24" i="94"/>
  <c r="AO24" i="94" s="1"/>
  <c r="AE24" i="94"/>
  <c r="AG24" i="94"/>
  <c r="AP24" i="94" s="1"/>
  <c r="AJ22" i="9"/>
  <c r="AK22" i="9"/>
  <c r="AT22" i="9" s="1"/>
  <c r="AJ16" i="9"/>
  <c r="AK16" i="9"/>
  <c r="AT16" i="9" s="1"/>
  <c r="AJ10" i="9"/>
  <c r="AK10" i="9"/>
  <c r="AT10" i="9" s="1"/>
  <c r="AJ3" i="9"/>
  <c r="AB4" i="9"/>
  <c r="AE23" i="48"/>
  <c r="W24" i="48"/>
  <c r="AG23" i="48"/>
  <c r="AP23" i="48" s="1"/>
  <c r="AF23" i="48"/>
  <c r="AO23" i="48" s="1"/>
  <c r="AS9" i="68"/>
  <c r="AL9" i="68"/>
  <c r="AU9" i="68" s="1"/>
  <c r="AS6" i="3"/>
  <c r="AL6" i="3"/>
  <c r="AU6" i="3" s="1"/>
  <c r="AJ23" i="53"/>
  <c r="AS23" i="53" s="1"/>
  <c r="AK23" i="53"/>
  <c r="AT23" i="53" s="1"/>
  <c r="AJ23" i="49"/>
  <c r="AK23" i="49"/>
  <c r="AT23" i="49" s="1"/>
  <c r="AJ20" i="49"/>
  <c r="AK20" i="49"/>
  <c r="AT20" i="49" s="1"/>
  <c r="AS9" i="12"/>
  <c r="AL9" i="12"/>
  <c r="AU9" i="12" s="1"/>
  <c r="AS25" i="2"/>
  <c r="AS19" i="56"/>
  <c r="AL19" i="56"/>
  <c r="AU19" i="56" s="1"/>
  <c r="AX23" i="54"/>
  <c r="S23" i="54" s="1"/>
  <c r="AC23" i="54" s="1"/>
  <c r="AJ23" i="54" s="1"/>
  <c r="AS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K23" i="63" l="1"/>
  <c r="AT23" i="63" s="1"/>
  <c r="AL23" i="9"/>
  <c r="AU23" i="9" s="1"/>
  <c r="AF24" i="37"/>
  <c r="AO24" i="37" s="1"/>
  <c r="AE24" i="37"/>
  <c r="W25" i="37"/>
  <c r="AG24" i="37"/>
  <c r="AP24" i="37" s="1"/>
  <c r="W25" i="36"/>
  <c r="AG24" i="36"/>
  <c r="AP24" i="36" s="1"/>
  <c r="AF24" i="36"/>
  <c r="AO24" i="36" s="1"/>
  <c r="AE24" i="36"/>
  <c r="AG26" i="82"/>
  <c r="AP26" i="82" s="1"/>
  <c r="AF26" i="82"/>
  <c r="AO26" i="82" s="1"/>
  <c r="W27" i="82"/>
  <c r="AE26" i="82"/>
  <c r="AF25" i="93"/>
  <c r="AO25" i="93" s="1"/>
  <c r="AE25" i="93"/>
  <c r="W26" i="93"/>
  <c r="AG25" i="93"/>
  <c r="AP25" i="93" s="1"/>
  <c r="W26" i="44"/>
  <c r="AG25" i="44"/>
  <c r="AP25" i="44" s="1"/>
  <c r="AF25" i="44"/>
  <c r="AO25" i="44" s="1"/>
  <c r="AE25" i="44"/>
  <c r="AG26" i="45"/>
  <c r="AP26" i="45" s="1"/>
  <c r="AF26" i="45"/>
  <c r="AO26" i="45" s="1"/>
  <c r="AE26" i="45"/>
  <c r="W27" i="45"/>
  <c r="AG24" i="40"/>
  <c r="AP24" i="40" s="1"/>
  <c r="AF24" i="40"/>
  <c r="AO24" i="40" s="1"/>
  <c r="AE24" i="40"/>
  <c r="W25" i="40"/>
  <c r="AF25" i="91"/>
  <c r="AO25" i="91" s="1"/>
  <c r="AE25" i="91"/>
  <c r="W26" i="91"/>
  <c r="AG25" i="91"/>
  <c r="AP25" i="91" s="1"/>
  <c r="AJ8" i="54"/>
  <c r="AK8" i="54"/>
  <c r="AT8" i="54" s="1"/>
  <c r="AS20" i="49"/>
  <c r="AL20" i="49"/>
  <c r="AU20" i="49" s="1"/>
  <c r="Y24" i="48"/>
  <c r="X24" i="48"/>
  <c r="AU25" i="4"/>
  <c r="C11" i="4" s="1"/>
  <c r="AJ11" i="63"/>
  <c r="AK11" i="63"/>
  <c r="AT11" i="63" s="1"/>
  <c r="AJ18" i="53"/>
  <c r="AK18" i="53"/>
  <c r="AT18" i="53" s="1"/>
  <c r="AS7" i="49"/>
  <c r="AL7" i="49"/>
  <c r="AU7" i="49" s="1"/>
  <c r="AJ8" i="6"/>
  <c r="AK8" i="6"/>
  <c r="AT8" i="6" s="1"/>
  <c r="AS3" i="22"/>
  <c r="AL3" i="22"/>
  <c r="AU3" i="22" s="1"/>
  <c r="AJ21" i="17"/>
  <c r="AK21" i="17"/>
  <c r="AT21" i="17" s="1"/>
  <c r="AS11" i="51"/>
  <c r="AL11" i="51"/>
  <c r="AU11" i="51" s="1"/>
  <c r="Y26" i="84"/>
  <c r="X26" i="84"/>
  <c r="AS11" i="22"/>
  <c r="AL11" i="22"/>
  <c r="AU11" i="22" s="1"/>
  <c r="X25" i="76"/>
  <c r="Y25" i="76"/>
  <c r="Z25" i="76" s="1"/>
  <c r="AF26" i="83"/>
  <c r="AO26" i="83" s="1"/>
  <c r="AE26" i="83"/>
  <c r="W27" i="83"/>
  <c r="AG26" i="83"/>
  <c r="AP26" i="83" s="1"/>
  <c r="X25" i="42"/>
  <c r="Y25" i="42"/>
  <c r="AJ19" i="54"/>
  <c r="AK19" i="54"/>
  <c r="AT19" i="54" s="1"/>
  <c r="AJ13" i="54"/>
  <c r="AK13" i="54"/>
  <c r="AT13" i="54" s="1"/>
  <c r="AJ7" i="54"/>
  <c r="AK7" i="54"/>
  <c r="AT7" i="54" s="1"/>
  <c r="AI23" i="48"/>
  <c r="AN23" i="48"/>
  <c r="AS16" i="9"/>
  <c r="AL16" i="9"/>
  <c r="AU16" i="9" s="1"/>
  <c r="AE24" i="81"/>
  <c r="W25" i="81"/>
  <c r="AG24" i="81"/>
  <c r="AP24" i="81" s="1"/>
  <c r="AF24" i="81"/>
  <c r="AO24" i="81" s="1"/>
  <c r="X25" i="32"/>
  <c r="Y25" i="32"/>
  <c r="Y25" i="34"/>
  <c r="X25" i="34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4" i="49"/>
  <c r="AK4" i="49"/>
  <c r="AT4" i="49" s="1"/>
  <c r="AT25" i="49" s="1"/>
  <c r="AS14" i="22"/>
  <c r="AL14" i="22"/>
  <c r="AU14" i="22" s="1"/>
  <c r="AR23" i="43"/>
  <c r="AS9" i="49"/>
  <c r="AL9" i="49"/>
  <c r="AU9" i="49" s="1"/>
  <c r="AJ17" i="53"/>
  <c r="AK17" i="53"/>
  <c r="AT17" i="53" s="1"/>
  <c r="AJ11" i="53"/>
  <c r="AK11" i="53"/>
  <c r="AT11" i="53" s="1"/>
  <c r="AJ5" i="53"/>
  <c r="AK5" i="53"/>
  <c r="AT5" i="53" s="1"/>
  <c r="AG23" i="29"/>
  <c r="AP23" i="29" s="1"/>
  <c r="AF23" i="29"/>
  <c r="AO23" i="29" s="1"/>
  <c r="AE23" i="29"/>
  <c r="W24" i="29"/>
  <c r="AS17" i="14"/>
  <c r="AL17" i="14"/>
  <c r="AU17" i="14" s="1"/>
  <c r="AS15" i="51"/>
  <c r="AL15" i="51"/>
  <c r="AU15" i="51" s="1"/>
  <c r="AR23" i="40"/>
  <c r="Y24" i="86"/>
  <c r="X24" i="86"/>
  <c r="AS9" i="22"/>
  <c r="AL9" i="22"/>
  <c r="AU9" i="22" s="1"/>
  <c r="AS12" i="14"/>
  <c r="AL12" i="14"/>
  <c r="AU12" i="14" s="1"/>
  <c r="AS16" i="51"/>
  <c r="AL16" i="51"/>
  <c r="AU16" i="51" s="1"/>
  <c r="AJ19" i="6"/>
  <c r="AK19" i="6"/>
  <c r="AT19" i="6" s="1"/>
  <c r="AJ13" i="6"/>
  <c r="AK13" i="6"/>
  <c r="AT13" i="6" s="1"/>
  <c r="AJ7" i="6"/>
  <c r="AK7" i="6"/>
  <c r="AT7" i="6" s="1"/>
  <c r="AH24" i="40"/>
  <c r="AQ24" i="40" s="1"/>
  <c r="AS19" i="51"/>
  <c r="AL19" i="51"/>
  <c r="AU19" i="51" s="1"/>
  <c r="AR24" i="79"/>
  <c r="AJ20" i="17"/>
  <c r="AK20" i="17"/>
  <c r="AT20" i="17" s="1"/>
  <c r="AJ14" i="17"/>
  <c r="AK14" i="17"/>
  <c r="AT14" i="17" s="1"/>
  <c r="AJ8" i="17"/>
  <c r="AK8" i="17"/>
  <c r="AT8" i="17" s="1"/>
  <c r="AL23" i="22"/>
  <c r="AU23" i="22" s="1"/>
  <c r="AR23" i="22"/>
  <c r="AR25" i="22" s="1"/>
  <c r="AS13" i="14"/>
  <c r="AL13" i="14"/>
  <c r="AU13" i="14" s="1"/>
  <c r="AS5" i="49"/>
  <c r="AL5" i="49"/>
  <c r="AU5" i="49" s="1"/>
  <c r="AI25" i="84"/>
  <c r="AN25" i="84"/>
  <c r="AH24" i="36"/>
  <c r="AQ24" i="36" s="1"/>
  <c r="AL23" i="51"/>
  <c r="AU23" i="51" s="1"/>
  <c r="AS8" i="9"/>
  <c r="AL8" i="9"/>
  <c r="AU8" i="9" s="1"/>
  <c r="AN24" i="47"/>
  <c r="AI24" i="47"/>
  <c r="AI24" i="76"/>
  <c r="AN24" i="76"/>
  <c r="AI26" i="33"/>
  <c r="AN26" i="33"/>
  <c r="AR25" i="26"/>
  <c r="AS12" i="51"/>
  <c r="AL12" i="51"/>
  <c r="AU12" i="51" s="1"/>
  <c r="AR24" i="91"/>
  <c r="AH26" i="75"/>
  <c r="AQ26" i="75" s="1"/>
  <c r="AS18" i="22"/>
  <c r="AL18" i="22"/>
  <c r="AU18" i="22" s="1"/>
  <c r="AN23" i="6"/>
  <c r="AN25" i="6" s="1"/>
  <c r="AI23" i="6"/>
  <c r="AS7" i="22"/>
  <c r="AL7" i="22"/>
  <c r="AU7" i="22" s="1"/>
  <c r="AH26" i="25"/>
  <c r="AQ26" i="25" s="1"/>
  <c r="AS4" i="4"/>
  <c r="AS25" i="4" s="1"/>
  <c r="AL4" i="4"/>
  <c r="AU4" i="4" s="1"/>
  <c r="AJ23" i="17"/>
  <c r="AS23" i="17" s="1"/>
  <c r="AK23" i="17"/>
  <c r="AT23" i="17" s="1"/>
  <c r="AI24" i="80"/>
  <c r="AN24" i="80"/>
  <c r="AJ18" i="54"/>
  <c r="AK18" i="54"/>
  <c r="AT18" i="54" s="1"/>
  <c r="AJ12" i="54"/>
  <c r="AK12" i="54"/>
  <c r="AT12" i="54" s="1"/>
  <c r="AJ6" i="54"/>
  <c r="AK6" i="54"/>
  <c r="AT6" i="54" s="1"/>
  <c r="AS23" i="49"/>
  <c r="AL23" i="49"/>
  <c r="AU23" i="49" s="1"/>
  <c r="AJ4" i="9"/>
  <c r="AK4" i="9"/>
  <c r="AT4" i="9" s="1"/>
  <c r="AT25" i="9" s="1"/>
  <c r="Y25" i="94"/>
  <c r="X25" i="94"/>
  <c r="AS22" i="49"/>
  <c r="AL22" i="49"/>
  <c r="AU22" i="49" s="1"/>
  <c r="AI24" i="34"/>
  <c r="AN24" i="34"/>
  <c r="AS16" i="14"/>
  <c r="AL16" i="14"/>
  <c r="AU16" i="14" s="1"/>
  <c r="AS20" i="51"/>
  <c r="AL20" i="51"/>
  <c r="AU20" i="51" s="1"/>
  <c r="AJ21" i="63"/>
  <c r="AK21" i="63"/>
  <c r="AT21" i="63" s="1"/>
  <c r="AJ15" i="63"/>
  <c r="AK15" i="63"/>
  <c r="AT15" i="63" s="1"/>
  <c r="AJ9" i="63"/>
  <c r="AK9" i="63"/>
  <c r="AT9" i="63" s="1"/>
  <c r="AS9" i="14"/>
  <c r="AL9" i="14"/>
  <c r="AU9" i="14" s="1"/>
  <c r="Z26" i="25"/>
  <c r="AJ22" i="53"/>
  <c r="AK22" i="53"/>
  <c r="AT22" i="53" s="1"/>
  <c r="AJ16" i="53"/>
  <c r="AK16" i="53"/>
  <c r="AT16" i="53" s="1"/>
  <c r="AJ10" i="53"/>
  <c r="AK10" i="53"/>
  <c r="AT10" i="53" s="1"/>
  <c r="AJ3" i="53"/>
  <c r="AB4" i="53"/>
  <c r="AS17" i="9"/>
  <c r="AL17" i="9"/>
  <c r="AU17" i="9" s="1"/>
  <c r="W26" i="87"/>
  <c r="AG25" i="87"/>
  <c r="AP25" i="87" s="1"/>
  <c r="AF25" i="87"/>
  <c r="AO25" i="87" s="1"/>
  <c r="AE25" i="87"/>
  <c r="AS18" i="49"/>
  <c r="AL18" i="49"/>
  <c r="AU18" i="49" s="1"/>
  <c r="Z27" i="38"/>
  <c r="X27" i="38"/>
  <c r="Y27" i="38"/>
  <c r="AI23" i="86"/>
  <c r="AN23" i="86"/>
  <c r="AS19" i="22"/>
  <c r="AL19" i="22"/>
  <c r="AU19" i="22" s="1"/>
  <c r="AS6" i="9"/>
  <c r="AL6" i="9"/>
  <c r="AU6" i="9" s="1"/>
  <c r="X25" i="77"/>
  <c r="Y25" i="77"/>
  <c r="AJ4" i="51"/>
  <c r="AK4" i="51"/>
  <c r="AT4" i="51" s="1"/>
  <c r="AT25" i="51" s="1"/>
  <c r="AJ18" i="6"/>
  <c r="AK18" i="6"/>
  <c r="AT18" i="6" s="1"/>
  <c r="AJ12" i="6"/>
  <c r="AK12" i="6"/>
  <c r="AT12" i="6" s="1"/>
  <c r="AJ6" i="6"/>
  <c r="AK6" i="6"/>
  <c r="AT6" i="6" s="1"/>
  <c r="AR25" i="83"/>
  <c r="AS10" i="22"/>
  <c r="AL10" i="22"/>
  <c r="AU10" i="22" s="1"/>
  <c r="AH24" i="35"/>
  <c r="AQ24" i="35" s="1"/>
  <c r="AH25" i="30"/>
  <c r="AQ25" i="30" s="1"/>
  <c r="AS7" i="9"/>
  <c r="AL7" i="9"/>
  <c r="AU7" i="9" s="1"/>
  <c r="AS19" i="49"/>
  <c r="AL19" i="49"/>
  <c r="AU19" i="49" s="1"/>
  <c r="AJ19" i="17"/>
  <c r="AK19" i="17"/>
  <c r="AT19" i="17" s="1"/>
  <c r="AJ13" i="17"/>
  <c r="AK13" i="17"/>
  <c r="AT13" i="17" s="1"/>
  <c r="AJ7" i="17"/>
  <c r="AK7" i="17"/>
  <c r="AT7" i="17" s="1"/>
  <c r="X26" i="27"/>
  <c r="Y26" i="27"/>
  <c r="AE25" i="39"/>
  <c r="W26" i="39"/>
  <c r="AG25" i="39"/>
  <c r="AP25" i="39" s="1"/>
  <c r="AF25" i="39"/>
  <c r="AO25" i="39" s="1"/>
  <c r="AS17" i="51"/>
  <c r="AL17" i="51"/>
  <c r="AU17" i="51" s="1"/>
  <c r="AN22" i="88"/>
  <c r="AI22" i="88"/>
  <c r="AR25" i="75"/>
  <c r="AR23" i="41"/>
  <c r="AN23" i="63"/>
  <c r="AN25" i="63" s="1"/>
  <c r="AI23" i="63"/>
  <c r="AS17" i="22"/>
  <c r="AL17" i="22"/>
  <c r="AU17" i="22" s="1"/>
  <c r="AS13" i="51"/>
  <c r="AL13" i="51"/>
  <c r="AU13" i="51" s="1"/>
  <c r="AS14" i="14"/>
  <c r="AL14" i="14"/>
  <c r="AU14" i="14" s="1"/>
  <c r="AG26" i="75"/>
  <c r="AP26" i="75" s="1"/>
  <c r="AF26" i="75"/>
  <c r="AO26" i="75" s="1"/>
  <c r="AE26" i="75"/>
  <c r="W27" i="75"/>
  <c r="AR25" i="46"/>
  <c r="AJ20" i="54"/>
  <c r="AK20" i="54"/>
  <c r="AT20" i="54" s="1"/>
  <c r="AS14" i="51"/>
  <c r="AL14" i="51"/>
  <c r="AU14" i="51" s="1"/>
  <c r="AS21" i="9"/>
  <c r="AL21" i="9"/>
  <c r="AU21" i="9" s="1"/>
  <c r="AI23" i="66"/>
  <c r="AN23" i="66"/>
  <c r="AN25" i="66" s="1"/>
  <c r="AS18" i="9"/>
  <c r="AL18" i="9"/>
  <c r="AU18" i="9" s="1"/>
  <c r="AS9" i="9"/>
  <c r="AL9" i="9"/>
  <c r="AU9" i="9" s="1"/>
  <c r="AJ17" i="54"/>
  <c r="AK17" i="54"/>
  <c r="AT17" i="54" s="1"/>
  <c r="AJ11" i="54"/>
  <c r="AK11" i="54"/>
  <c r="AT11" i="54" s="1"/>
  <c r="AJ5" i="54"/>
  <c r="AK5" i="54"/>
  <c r="AT5" i="54" s="1"/>
  <c r="AS3" i="9"/>
  <c r="AL3" i="9"/>
  <c r="AU3" i="9" s="1"/>
  <c r="AS22" i="9"/>
  <c r="AL22" i="9"/>
  <c r="AU22" i="9" s="1"/>
  <c r="AS6" i="49"/>
  <c r="AL6" i="49"/>
  <c r="AU6" i="49" s="1"/>
  <c r="AJ4" i="14"/>
  <c r="AK4" i="14"/>
  <c r="AT4" i="14" s="1"/>
  <c r="AT25" i="14" s="1"/>
  <c r="AJ20" i="63"/>
  <c r="AK20" i="63"/>
  <c r="AT20" i="63" s="1"/>
  <c r="AJ14" i="63"/>
  <c r="AK14" i="63"/>
  <c r="AT14" i="63" s="1"/>
  <c r="AJ8" i="63"/>
  <c r="AK8" i="63"/>
  <c r="AT8" i="63" s="1"/>
  <c r="AS4" i="24"/>
  <c r="AS25" i="24" s="1"/>
  <c r="AL4" i="24"/>
  <c r="AU4" i="24" s="1"/>
  <c r="AR24" i="93"/>
  <c r="AS20" i="22"/>
  <c r="AL20" i="22"/>
  <c r="AU20" i="22" s="1"/>
  <c r="AR25" i="82"/>
  <c r="AH26" i="46"/>
  <c r="AQ26" i="46" s="1"/>
  <c r="AJ21" i="53"/>
  <c r="AK21" i="53"/>
  <c r="AT21" i="53" s="1"/>
  <c r="AJ15" i="53"/>
  <c r="AK15" i="53"/>
  <c r="AT15" i="53" s="1"/>
  <c r="AJ9" i="53"/>
  <c r="AK9" i="53"/>
  <c r="AT9" i="53" s="1"/>
  <c r="AI23" i="53"/>
  <c r="AN23" i="53"/>
  <c r="AN25" i="53" s="1"/>
  <c r="AS5" i="14"/>
  <c r="AL5" i="14"/>
  <c r="AU5" i="14" s="1"/>
  <c r="AS21" i="51"/>
  <c r="AL21" i="51"/>
  <c r="AU21" i="51" s="1"/>
  <c r="AR25" i="45"/>
  <c r="AI26" i="38"/>
  <c r="AN26" i="38"/>
  <c r="Y27" i="73"/>
  <c r="Z27" i="73" s="1"/>
  <c r="X27" i="73"/>
  <c r="AS15" i="22"/>
  <c r="AL15" i="22"/>
  <c r="AU15" i="22" s="1"/>
  <c r="AS21" i="49"/>
  <c r="AL21" i="49"/>
  <c r="AU21" i="49" s="1"/>
  <c r="AS18" i="14"/>
  <c r="AL18" i="14"/>
  <c r="AU18" i="14" s="1"/>
  <c r="AS3" i="51"/>
  <c r="AL3" i="51"/>
  <c r="AU3" i="51" s="1"/>
  <c r="AS22" i="51"/>
  <c r="AL22" i="51"/>
  <c r="AU22" i="51" s="1"/>
  <c r="AJ17" i="6"/>
  <c r="AK17" i="6"/>
  <c r="AT17" i="6" s="1"/>
  <c r="AJ11" i="6"/>
  <c r="AK11" i="6"/>
  <c r="AT11" i="6" s="1"/>
  <c r="AJ5" i="6"/>
  <c r="AK5" i="6"/>
  <c r="AT5" i="6" s="1"/>
  <c r="AH25" i="91"/>
  <c r="AQ25" i="91" s="1"/>
  <c r="AH25" i="93"/>
  <c r="AQ25" i="93" s="1"/>
  <c r="Z25" i="30"/>
  <c r="AJ18" i="17"/>
  <c r="AK18" i="17"/>
  <c r="AT18" i="17" s="1"/>
  <c r="AJ12" i="17"/>
  <c r="AK12" i="17"/>
  <c r="AT12" i="17" s="1"/>
  <c r="AJ6" i="17"/>
  <c r="AK6" i="17"/>
  <c r="AT6" i="17" s="1"/>
  <c r="AI25" i="27"/>
  <c r="AN25" i="27"/>
  <c r="AS19" i="14"/>
  <c r="AL19" i="14"/>
  <c r="AU19" i="14" s="1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S15" i="9"/>
  <c r="AL15" i="9"/>
  <c r="AU15" i="9" s="1"/>
  <c r="AR24" i="85"/>
  <c r="AS14" i="9"/>
  <c r="AL14" i="9"/>
  <c r="AU14" i="9" s="1"/>
  <c r="AS25" i="68"/>
  <c r="AF26" i="95"/>
  <c r="AO26" i="95" s="1"/>
  <c r="AE26" i="95"/>
  <c r="W27" i="95"/>
  <c r="AG26" i="95"/>
  <c r="AP26" i="95" s="1"/>
  <c r="AS18" i="51"/>
  <c r="AL18" i="51"/>
  <c r="AU18" i="51" s="1"/>
  <c r="AS6" i="22"/>
  <c r="AL6" i="22"/>
  <c r="AU6" i="22" s="1"/>
  <c r="AR25" i="25"/>
  <c r="Z25" i="28"/>
  <c r="X25" i="28"/>
  <c r="Y25" i="28"/>
  <c r="AJ14" i="54"/>
  <c r="AK14" i="54"/>
  <c r="AT14" i="54" s="1"/>
  <c r="AH24" i="37"/>
  <c r="AQ24" i="37" s="1"/>
  <c r="AS10" i="14"/>
  <c r="AL10" i="14"/>
  <c r="AU10" i="14" s="1"/>
  <c r="AJ17" i="63"/>
  <c r="AK17" i="63"/>
  <c r="AT17" i="63" s="1"/>
  <c r="AS3" i="49"/>
  <c r="AL3" i="49"/>
  <c r="AU3" i="49" s="1"/>
  <c r="AJ6" i="53"/>
  <c r="AK6" i="53"/>
  <c r="AT6" i="53" s="1"/>
  <c r="AS11" i="9"/>
  <c r="AL11" i="9"/>
  <c r="AU11" i="9" s="1"/>
  <c r="AG26" i="26"/>
  <c r="AP26" i="26" s="1"/>
  <c r="AF26" i="26"/>
  <c r="AO26" i="26" s="1"/>
  <c r="AE26" i="26"/>
  <c r="W27" i="26"/>
  <c r="AG25" i="85"/>
  <c r="AP25" i="85" s="1"/>
  <c r="AF25" i="85"/>
  <c r="AO25" i="85" s="1"/>
  <c r="AE25" i="85"/>
  <c r="W26" i="85"/>
  <c r="AJ14" i="6"/>
  <c r="AK14" i="6"/>
  <c r="AT14" i="6" s="1"/>
  <c r="AS22" i="22"/>
  <c r="AL22" i="22"/>
  <c r="AU22" i="22" s="1"/>
  <c r="AS19" i="9"/>
  <c r="AL19" i="9"/>
  <c r="AU19" i="9" s="1"/>
  <c r="AJ15" i="17"/>
  <c r="AK15" i="17"/>
  <c r="AT15" i="17" s="1"/>
  <c r="AS15" i="49"/>
  <c r="AL15" i="49"/>
  <c r="AU15" i="49" s="1"/>
  <c r="AJ22" i="54"/>
  <c r="AK22" i="54"/>
  <c r="AT22" i="54" s="1"/>
  <c r="AJ10" i="54"/>
  <c r="AK10" i="54"/>
  <c r="AT10" i="54" s="1"/>
  <c r="AS22" i="14"/>
  <c r="AL22" i="14"/>
  <c r="AU22" i="14" s="1"/>
  <c r="AS11" i="49"/>
  <c r="AL11" i="49"/>
  <c r="AU11" i="49" s="1"/>
  <c r="AS8" i="51"/>
  <c r="AL8" i="51"/>
  <c r="AU8" i="51" s="1"/>
  <c r="AJ19" i="63"/>
  <c r="AK19" i="63"/>
  <c r="AT19" i="63" s="1"/>
  <c r="AJ13" i="63"/>
  <c r="AK13" i="63"/>
  <c r="AT13" i="63" s="1"/>
  <c r="AJ7" i="63"/>
  <c r="AK7" i="63"/>
  <c r="AT7" i="63" s="1"/>
  <c r="AH24" i="43"/>
  <c r="AQ24" i="43" s="1"/>
  <c r="AS4" i="56"/>
  <c r="AS25" i="56" s="1"/>
  <c r="AL4" i="56"/>
  <c r="AU4" i="56" s="1"/>
  <c r="AU25" i="56" s="1"/>
  <c r="C11" i="56" s="1"/>
  <c r="F9" i="97" s="1"/>
  <c r="AJ20" i="53"/>
  <c r="AK20" i="53"/>
  <c r="AT20" i="53" s="1"/>
  <c r="AJ14" i="53"/>
  <c r="AK14" i="53"/>
  <c r="AT14" i="53" s="1"/>
  <c r="AJ8" i="53"/>
  <c r="AK8" i="53"/>
  <c r="AT8" i="53" s="1"/>
  <c r="AS5" i="9"/>
  <c r="AL5" i="9"/>
  <c r="AU5" i="9" s="1"/>
  <c r="AH26" i="26"/>
  <c r="AQ26" i="26" s="1"/>
  <c r="AS16" i="49"/>
  <c r="AL16" i="49"/>
  <c r="AU16" i="49" s="1"/>
  <c r="AH24" i="41"/>
  <c r="AQ24" i="41" s="1"/>
  <c r="AN26" i="73"/>
  <c r="AI26" i="73"/>
  <c r="AS14" i="49"/>
  <c r="AL14" i="49"/>
  <c r="AU14" i="49" s="1"/>
  <c r="AS12" i="9"/>
  <c r="AL12" i="9"/>
  <c r="AU12" i="9" s="1"/>
  <c r="AN24" i="77"/>
  <c r="AI24" i="77"/>
  <c r="AG26" i="89"/>
  <c r="AP26" i="89" s="1"/>
  <c r="AF26" i="89"/>
  <c r="AO26" i="89" s="1"/>
  <c r="AE26" i="89"/>
  <c r="W27" i="89"/>
  <c r="AJ22" i="6"/>
  <c r="AK22" i="6"/>
  <c r="AT22" i="6" s="1"/>
  <c r="AJ16" i="6"/>
  <c r="AK16" i="6"/>
  <c r="AT16" i="6" s="1"/>
  <c r="AJ10" i="6"/>
  <c r="AK10" i="6"/>
  <c r="AT10" i="6" s="1"/>
  <c r="AJ3" i="6"/>
  <c r="AB4" i="6"/>
  <c r="AS16" i="22"/>
  <c r="AL16" i="22"/>
  <c r="AU16" i="22" s="1"/>
  <c r="AH25" i="79"/>
  <c r="AQ25" i="79" s="1"/>
  <c r="AL23" i="14"/>
  <c r="AU23" i="14" s="1"/>
  <c r="AR23" i="14"/>
  <c r="AR25" i="14" s="1"/>
  <c r="Z24" i="35"/>
  <c r="AS13" i="9"/>
  <c r="AL13" i="9"/>
  <c r="AU13" i="9" s="1"/>
  <c r="AI23" i="54"/>
  <c r="AN23" i="54"/>
  <c r="AN25" i="54" s="1"/>
  <c r="AJ17" i="17"/>
  <c r="AK17" i="17"/>
  <c r="AT17" i="17" s="1"/>
  <c r="AJ11" i="17"/>
  <c r="AK11" i="17"/>
  <c r="AT11" i="17" s="1"/>
  <c r="AJ5" i="17"/>
  <c r="AK5" i="17"/>
  <c r="AT5" i="17" s="1"/>
  <c r="AS12" i="49"/>
  <c r="AL12" i="49"/>
  <c r="AU12" i="49" s="1"/>
  <c r="AJ23" i="66"/>
  <c r="AS23" i="66" s="1"/>
  <c r="AK23" i="66"/>
  <c r="AT23" i="66" s="1"/>
  <c r="AS5" i="51"/>
  <c r="AL5" i="51"/>
  <c r="AU5" i="51" s="1"/>
  <c r="AS10" i="49"/>
  <c r="AL10" i="49"/>
  <c r="AU10" i="49" s="1"/>
  <c r="Y23" i="88"/>
  <c r="Z23" i="88" s="1"/>
  <c r="X23" i="88"/>
  <c r="AS5" i="22"/>
  <c r="AL5" i="22"/>
  <c r="AU5" i="22" s="1"/>
  <c r="Z26" i="31"/>
  <c r="X26" i="31"/>
  <c r="Y26" i="31"/>
  <c r="AR23" i="36"/>
  <c r="AS20" i="14"/>
  <c r="AL20" i="14"/>
  <c r="AU20" i="14" s="1"/>
  <c r="AS17" i="49"/>
  <c r="AL17" i="49"/>
  <c r="AU17" i="49" s="1"/>
  <c r="AH26" i="83"/>
  <c r="AQ26" i="83" s="1"/>
  <c r="AR24" i="44"/>
  <c r="AK23" i="54"/>
  <c r="AT23" i="54" s="1"/>
  <c r="Z25" i="80"/>
  <c r="X25" i="80"/>
  <c r="Y25" i="80"/>
  <c r="AS13" i="49"/>
  <c r="AL13" i="49"/>
  <c r="AU13" i="49" s="1"/>
  <c r="AI24" i="42"/>
  <c r="AN24" i="42"/>
  <c r="AI24" i="28"/>
  <c r="AN24" i="28"/>
  <c r="AJ5" i="63"/>
  <c r="AK5" i="63"/>
  <c r="AT5" i="63" s="1"/>
  <c r="AS7" i="51"/>
  <c r="AL7" i="51"/>
  <c r="AU7" i="51" s="1"/>
  <c r="AR24" i="30"/>
  <c r="AJ12" i="53"/>
  <c r="AK12" i="53"/>
  <c r="AT12" i="53" s="1"/>
  <c r="AG25" i="78"/>
  <c r="AP25" i="78" s="1"/>
  <c r="AF25" i="78"/>
  <c r="AO25" i="78" s="1"/>
  <c r="AE25" i="78"/>
  <c r="W26" i="78"/>
  <c r="AJ20" i="6"/>
  <c r="AK20" i="6"/>
  <c r="AT20" i="6" s="1"/>
  <c r="AH26" i="45"/>
  <c r="AQ26" i="45" s="1"/>
  <c r="AJ9" i="17"/>
  <c r="AK9" i="17"/>
  <c r="AT9" i="17" s="1"/>
  <c r="AS8" i="14"/>
  <c r="AL8" i="14"/>
  <c r="AU8" i="14" s="1"/>
  <c r="AJ16" i="54"/>
  <c r="AK16" i="54"/>
  <c r="AT16" i="54" s="1"/>
  <c r="AJ3" i="54"/>
  <c r="AB4" i="54"/>
  <c r="AS3" i="14"/>
  <c r="AL3" i="14"/>
  <c r="AU3" i="14" s="1"/>
  <c r="AJ21" i="54"/>
  <c r="AK21" i="54"/>
  <c r="AT21" i="54" s="1"/>
  <c r="AJ15" i="54"/>
  <c r="AK15" i="54"/>
  <c r="AT15" i="54" s="1"/>
  <c r="AJ9" i="54"/>
  <c r="AK9" i="54"/>
  <c r="AT9" i="54" s="1"/>
  <c r="AS10" i="9"/>
  <c r="AL10" i="9"/>
  <c r="AU10" i="9" s="1"/>
  <c r="AI24" i="94"/>
  <c r="AN24" i="94"/>
  <c r="AI24" i="32"/>
  <c r="AN24" i="32"/>
  <c r="AJ18" i="63"/>
  <c r="AK18" i="63"/>
  <c r="AT18" i="63" s="1"/>
  <c r="AJ12" i="63"/>
  <c r="AK12" i="63"/>
  <c r="AT12" i="63" s="1"/>
  <c r="AJ6" i="63"/>
  <c r="AK6" i="63"/>
  <c r="AT6" i="63" s="1"/>
  <c r="Z24" i="43"/>
  <c r="AS8" i="22"/>
  <c r="AL8" i="22"/>
  <c r="AU8" i="22" s="1"/>
  <c r="AS4" i="12"/>
  <c r="AS25" i="12" s="1"/>
  <c r="AL4" i="12"/>
  <c r="AU4" i="12" s="1"/>
  <c r="AU25" i="12" s="1"/>
  <c r="C11" i="12" s="1"/>
  <c r="AH25" i="44"/>
  <c r="AQ25" i="44" s="1"/>
  <c r="AS13" i="22"/>
  <c r="AL13" i="22"/>
  <c r="AU13" i="22" s="1"/>
  <c r="AR23" i="35"/>
  <c r="Z26" i="46"/>
  <c r="AJ19" i="53"/>
  <c r="AK19" i="53"/>
  <c r="AT19" i="53" s="1"/>
  <c r="AJ13" i="53"/>
  <c r="AK13" i="53"/>
  <c r="AT13" i="53" s="1"/>
  <c r="AJ7" i="53"/>
  <c r="AK7" i="53"/>
  <c r="AT7" i="53" s="1"/>
  <c r="AE25" i="96"/>
  <c r="AG25" i="96"/>
  <c r="AP25" i="96" s="1"/>
  <c r="W26" i="96"/>
  <c r="AF25" i="96"/>
  <c r="AO25" i="96" s="1"/>
  <c r="AS11" i="14"/>
  <c r="AL11" i="14"/>
  <c r="AU11" i="14" s="1"/>
  <c r="AS9" i="51"/>
  <c r="AL9" i="51"/>
  <c r="AU9" i="51" s="1"/>
  <c r="AU25" i="24"/>
  <c r="C11" i="24" s="1"/>
  <c r="Z24" i="41"/>
  <c r="AS21" i="22"/>
  <c r="AL21" i="22"/>
  <c r="AU21" i="22" s="1"/>
  <c r="AH25" i="85"/>
  <c r="AQ25" i="85" s="1"/>
  <c r="AS21" i="14"/>
  <c r="AL21" i="14"/>
  <c r="AU21" i="14" s="1"/>
  <c r="W25" i="90"/>
  <c r="AG24" i="90"/>
  <c r="AP24" i="90" s="1"/>
  <c r="AF24" i="90"/>
  <c r="AO24" i="90" s="1"/>
  <c r="AE24" i="90"/>
  <c r="W26" i="92"/>
  <c r="AG25" i="92"/>
  <c r="AP25" i="92" s="1"/>
  <c r="AF25" i="92"/>
  <c r="AO25" i="92" s="1"/>
  <c r="AE25" i="92"/>
  <c r="AS6" i="14"/>
  <c r="AL6" i="14"/>
  <c r="AU6" i="14" s="1"/>
  <c r="W25" i="74"/>
  <c r="AG24" i="74"/>
  <c r="AP24" i="74" s="1"/>
  <c r="AF24" i="74"/>
  <c r="AO24" i="74" s="1"/>
  <c r="AE24" i="74"/>
  <c r="AS10" i="51"/>
  <c r="AL10" i="51"/>
  <c r="AU10" i="51" s="1"/>
  <c r="AJ21" i="6"/>
  <c r="AK21" i="6"/>
  <c r="AT21" i="6" s="1"/>
  <c r="AJ15" i="6"/>
  <c r="AK15" i="6"/>
  <c r="AT15" i="6" s="1"/>
  <c r="AJ9" i="6"/>
  <c r="AK9" i="6"/>
  <c r="AT9" i="6" s="1"/>
  <c r="AJ4" i="22"/>
  <c r="AK4" i="22"/>
  <c r="AT4" i="22" s="1"/>
  <c r="AT25" i="22" s="1"/>
  <c r="Z25" i="79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S4" i="3"/>
  <c r="AS25" i="3" s="1"/>
  <c r="AL4" i="3"/>
  <c r="AU4" i="3" s="1"/>
  <c r="AU25" i="3" s="1"/>
  <c r="C11" i="3" s="1"/>
  <c r="AS7" i="14"/>
  <c r="AL7" i="14"/>
  <c r="AU7" i="14" s="1"/>
  <c r="AI25" i="31"/>
  <c r="AN25" i="31"/>
  <c r="AH26" i="82"/>
  <c r="AQ26" i="82" s="1"/>
  <c r="AS20" i="9"/>
  <c r="AL20" i="9"/>
  <c r="AU20" i="9" s="1"/>
  <c r="Y25" i="47"/>
  <c r="X25" i="47"/>
  <c r="AR23" i="37"/>
  <c r="Y27" i="33"/>
  <c r="X27" i="33"/>
  <c r="Z27" i="33" s="1"/>
  <c r="AS6" i="51"/>
  <c r="AL6" i="51"/>
  <c r="AU6" i="51" s="1"/>
  <c r="AL23" i="17"/>
  <c r="AU23" i="17" s="1"/>
  <c r="AR23" i="17"/>
  <c r="AR25" i="17" s="1"/>
  <c r="AS12" i="22"/>
  <c r="AL12" i="22"/>
  <c r="AU12" i="22" s="1"/>
  <c r="AS8" i="49"/>
  <c r="AL8" i="49"/>
  <c r="AU8" i="49" s="1"/>
  <c r="AS4" i="68"/>
  <c r="AL4" i="68"/>
  <c r="AU4" i="68" s="1"/>
  <c r="AU25" i="68" s="1"/>
  <c r="C11" i="68" s="1"/>
  <c r="F21" i="97" s="1"/>
  <c r="AS15" i="14"/>
  <c r="AL15" i="14"/>
  <c r="AU15" i="14" s="1"/>
  <c r="AG25" i="76" l="1"/>
  <c r="AP25" i="76" s="1"/>
  <c r="AF25" i="76"/>
  <c r="AO25" i="76" s="1"/>
  <c r="AE25" i="76"/>
  <c r="W26" i="76"/>
  <c r="AF23" i="88"/>
  <c r="AO23" i="88" s="1"/>
  <c r="W24" i="88"/>
  <c r="AE23" i="88"/>
  <c r="AG23" i="88"/>
  <c r="AP23" i="88" s="1"/>
  <c r="AE27" i="33"/>
  <c r="W28" i="33"/>
  <c r="AG27" i="33"/>
  <c r="AP27" i="33" s="1"/>
  <c r="AF27" i="33"/>
  <c r="AO27" i="33" s="1"/>
  <c r="W28" i="73"/>
  <c r="AF27" i="73"/>
  <c r="AO27" i="73" s="1"/>
  <c r="AE27" i="73"/>
  <c r="AG27" i="73"/>
  <c r="AP27" i="73" s="1"/>
  <c r="AR24" i="94"/>
  <c r="AG26" i="31"/>
  <c r="AP26" i="31" s="1"/>
  <c r="AF26" i="31"/>
  <c r="AO26" i="31" s="1"/>
  <c r="AE26" i="31"/>
  <c r="W27" i="31"/>
  <c r="AF24" i="35"/>
  <c r="AO24" i="35" s="1"/>
  <c r="AE24" i="35"/>
  <c r="W25" i="35"/>
  <c r="AG24" i="35"/>
  <c r="AP24" i="35" s="1"/>
  <c r="AS14" i="53"/>
  <c r="AL14" i="53"/>
  <c r="AU14" i="53" s="1"/>
  <c r="AS17" i="63"/>
  <c r="AL17" i="63"/>
  <c r="AU17" i="63" s="1"/>
  <c r="AG25" i="28"/>
  <c r="AP25" i="28" s="1"/>
  <c r="AF25" i="28"/>
  <c r="AO25" i="28" s="1"/>
  <c r="AE25" i="28"/>
  <c r="W26" i="28"/>
  <c r="AJ18" i="66"/>
  <c r="AK18" i="66"/>
  <c r="AT18" i="66" s="1"/>
  <c r="AJ12" i="66"/>
  <c r="AK12" i="66"/>
  <c r="AT12" i="66" s="1"/>
  <c r="AJ6" i="66"/>
  <c r="AK6" i="66"/>
  <c r="AT6" i="66" s="1"/>
  <c r="AS17" i="6"/>
  <c r="AL17" i="6"/>
  <c r="AU17" i="6" s="1"/>
  <c r="AS20" i="63"/>
  <c r="AL20" i="63"/>
  <c r="AU20" i="63" s="1"/>
  <c r="AS11" i="54"/>
  <c r="AL11" i="54"/>
  <c r="AU11" i="54" s="1"/>
  <c r="Z27" i="75"/>
  <c r="X27" i="75"/>
  <c r="Y27" i="75"/>
  <c r="X26" i="39"/>
  <c r="Y26" i="39"/>
  <c r="AS7" i="17"/>
  <c r="AL7" i="17"/>
  <c r="AU7" i="17" s="1"/>
  <c r="AS6" i="6"/>
  <c r="AL6" i="6"/>
  <c r="AU6" i="6" s="1"/>
  <c r="AS4" i="51"/>
  <c r="AL4" i="51"/>
  <c r="AU4" i="51" s="1"/>
  <c r="AG27" i="38"/>
  <c r="AP27" i="38" s="1"/>
  <c r="AF27" i="38"/>
  <c r="AO27" i="38" s="1"/>
  <c r="AE27" i="38"/>
  <c r="W28" i="38"/>
  <c r="AE26" i="25"/>
  <c r="W27" i="25"/>
  <c r="AG26" i="25"/>
  <c r="AP26" i="25" s="1"/>
  <c r="AF26" i="25"/>
  <c r="AO26" i="25" s="1"/>
  <c r="AS15" i="63"/>
  <c r="AL15" i="63"/>
  <c r="AU15" i="63" s="1"/>
  <c r="AH25" i="94"/>
  <c r="AQ25" i="94" s="1"/>
  <c r="AS18" i="54"/>
  <c r="AL18" i="54"/>
  <c r="AU18" i="54" s="1"/>
  <c r="AR26" i="33"/>
  <c r="AS14" i="17"/>
  <c r="AL14" i="17"/>
  <c r="AU14" i="17" s="1"/>
  <c r="AN23" i="29"/>
  <c r="AI23" i="29"/>
  <c r="AS11" i="53"/>
  <c r="AL11" i="53"/>
  <c r="AU11" i="53" s="1"/>
  <c r="AS3" i="63"/>
  <c r="AL3" i="63"/>
  <c r="AU3" i="63" s="1"/>
  <c r="AS22" i="63"/>
  <c r="AL22" i="63"/>
  <c r="AU22" i="63" s="1"/>
  <c r="AH25" i="32"/>
  <c r="AQ25" i="32" s="1"/>
  <c r="Z25" i="81"/>
  <c r="X25" i="81"/>
  <c r="Y25" i="81"/>
  <c r="AN26" i="83"/>
  <c r="AI26" i="83"/>
  <c r="Y27" i="45"/>
  <c r="Z27" i="45" s="1"/>
  <c r="X27" i="45"/>
  <c r="Y26" i="93"/>
  <c r="X26" i="93"/>
  <c r="Y25" i="36"/>
  <c r="Z25" i="36" s="1"/>
  <c r="X25" i="36"/>
  <c r="AS15" i="6"/>
  <c r="AL15" i="6"/>
  <c r="AU15" i="6" s="1"/>
  <c r="AS17" i="17"/>
  <c r="AL17" i="17"/>
  <c r="AU17" i="17" s="1"/>
  <c r="AS10" i="6"/>
  <c r="AL10" i="6"/>
  <c r="AU10" i="6" s="1"/>
  <c r="AS13" i="63"/>
  <c r="AL13" i="63"/>
  <c r="AU13" i="63" s="1"/>
  <c r="AS22" i="54"/>
  <c r="AL22" i="54"/>
  <c r="AU22" i="54" s="1"/>
  <c r="Z26" i="85"/>
  <c r="Y26" i="85"/>
  <c r="X26" i="85"/>
  <c r="X27" i="26"/>
  <c r="Y27" i="26"/>
  <c r="AJ17" i="66"/>
  <c r="AK17" i="66"/>
  <c r="AT17" i="66" s="1"/>
  <c r="AJ11" i="66"/>
  <c r="AK11" i="66"/>
  <c r="AT11" i="66" s="1"/>
  <c r="AJ5" i="66"/>
  <c r="AK5" i="66"/>
  <c r="AT5" i="66" s="1"/>
  <c r="AR25" i="27"/>
  <c r="AS18" i="17"/>
  <c r="AL18" i="17"/>
  <c r="AU18" i="17" s="1"/>
  <c r="AS9" i="53"/>
  <c r="AL9" i="53"/>
  <c r="AU9" i="53" s="1"/>
  <c r="AU25" i="9"/>
  <c r="C11" i="9" s="1"/>
  <c r="AN26" i="75"/>
  <c r="AI26" i="75"/>
  <c r="AI25" i="39"/>
  <c r="AN25" i="39"/>
  <c r="Y26" i="87"/>
  <c r="Z26" i="87" s="1"/>
  <c r="X26" i="87"/>
  <c r="AS10" i="53"/>
  <c r="AL10" i="53"/>
  <c r="AU10" i="53" s="1"/>
  <c r="AS7" i="6"/>
  <c r="AL7" i="6"/>
  <c r="AU7" i="6" s="1"/>
  <c r="AH24" i="86"/>
  <c r="AQ24" i="86" s="1"/>
  <c r="Z25" i="32"/>
  <c r="AI24" i="81"/>
  <c r="AN24" i="81"/>
  <c r="AS7" i="54"/>
  <c r="AL7" i="54"/>
  <c r="AU7" i="54" s="1"/>
  <c r="AH25" i="42"/>
  <c r="AQ25" i="42" s="1"/>
  <c r="AH26" i="84"/>
  <c r="AQ26" i="84" s="1"/>
  <c r="AS21" i="17"/>
  <c r="AL21" i="17"/>
  <c r="AU21" i="17" s="1"/>
  <c r="AH24" i="48"/>
  <c r="AQ24" i="48" s="1"/>
  <c r="AS8" i="54"/>
  <c r="AL8" i="54"/>
  <c r="AU8" i="54" s="1"/>
  <c r="AI25" i="93"/>
  <c r="AN25" i="93"/>
  <c r="AH25" i="47"/>
  <c r="AQ25" i="47" s="1"/>
  <c r="AI25" i="92"/>
  <c r="AN25" i="92"/>
  <c r="AG26" i="46"/>
  <c r="AP26" i="46" s="1"/>
  <c r="AE26" i="46"/>
  <c r="AF26" i="46"/>
  <c r="AO26" i="46" s="1"/>
  <c r="W27" i="46"/>
  <c r="AS15" i="54"/>
  <c r="AL15" i="54"/>
  <c r="AU15" i="54" s="1"/>
  <c r="W25" i="43"/>
  <c r="AG24" i="43"/>
  <c r="AP24" i="43" s="1"/>
  <c r="AF24" i="43"/>
  <c r="AO24" i="43" s="1"/>
  <c r="AE24" i="43"/>
  <c r="AS18" i="63"/>
  <c r="AL18" i="63"/>
  <c r="AU18" i="63" s="1"/>
  <c r="AS21" i="54"/>
  <c r="AL21" i="54"/>
  <c r="AU21" i="54" s="1"/>
  <c r="AS16" i="54"/>
  <c r="AL16" i="54"/>
  <c r="AU16" i="54" s="1"/>
  <c r="AN26" i="89"/>
  <c r="AI26" i="89"/>
  <c r="AS20" i="53"/>
  <c r="AL20" i="53"/>
  <c r="AU20" i="53" s="1"/>
  <c r="AN25" i="85"/>
  <c r="AI25" i="85"/>
  <c r="AN26" i="26"/>
  <c r="AI26" i="26"/>
  <c r="AS6" i="53"/>
  <c r="AL6" i="53"/>
  <c r="AU6" i="53" s="1"/>
  <c r="AJ22" i="66"/>
  <c r="AK22" i="66"/>
  <c r="AT22" i="66" s="1"/>
  <c r="AJ16" i="66"/>
  <c r="AK16" i="66"/>
  <c r="AT16" i="66" s="1"/>
  <c r="AJ10" i="66"/>
  <c r="AK10" i="66"/>
  <c r="AT10" i="66" s="1"/>
  <c r="AB4" i="66"/>
  <c r="AJ3" i="66"/>
  <c r="AE25" i="30"/>
  <c r="W26" i="30"/>
  <c r="AG25" i="30"/>
  <c r="AP25" i="30" s="1"/>
  <c r="AF25" i="30"/>
  <c r="AO25" i="30" s="1"/>
  <c r="AS5" i="6"/>
  <c r="AL5" i="6"/>
  <c r="AU5" i="6" s="1"/>
  <c r="AS8" i="63"/>
  <c r="AL8" i="63"/>
  <c r="AU8" i="63" s="1"/>
  <c r="AS4" i="14"/>
  <c r="AL4" i="14"/>
  <c r="AU4" i="14" s="1"/>
  <c r="AU25" i="14" s="1"/>
  <c r="C11" i="14" s="1"/>
  <c r="AS17" i="54"/>
  <c r="AL17" i="54"/>
  <c r="AU17" i="54" s="1"/>
  <c r="AL23" i="66"/>
  <c r="AU23" i="66" s="1"/>
  <c r="AR23" i="66"/>
  <c r="AR25" i="66" s="1"/>
  <c r="AS20" i="54"/>
  <c r="AL20" i="54"/>
  <c r="AU20" i="54" s="1"/>
  <c r="AS13" i="17"/>
  <c r="AL13" i="17"/>
  <c r="AU13" i="17" s="1"/>
  <c r="AS12" i="6"/>
  <c r="AL12" i="6"/>
  <c r="AU12" i="6" s="1"/>
  <c r="AH25" i="77"/>
  <c r="AQ25" i="77" s="1"/>
  <c r="AS21" i="63"/>
  <c r="AL21" i="63"/>
  <c r="AU21" i="63" s="1"/>
  <c r="Z25" i="94"/>
  <c r="AS6" i="54"/>
  <c r="AL6" i="54"/>
  <c r="AU6" i="54" s="1"/>
  <c r="AR24" i="80"/>
  <c r="AL23" i="6"/>
  <c r="AU23" i="6" s="1"/>
  <c r="AR23" i="6"/>
  <c r="AR25" i="6" s="1"/>
  <c r="AR24" i="76"/>
  <c r="AR25" i="84"/>
  <c r="AS20" i="17"/>
  <c r="AL20" i="17"/>
  <c r="AU20" i="17" s="1"/>
  <c r="AS17" i="53"/>
  <c r="AL17" i="53"/>
  <c r="AU17" i="53" s="1"/>
  <c r="AS10" i="63"/>
  <c r="AL10" i="63"/>
  <c r="AU10" i="63" s="1"/>
  <c r="AH25" i="34"/>
  <c r="AQ25" i="34" s="1"/>
  <c r="Z25" i="42"/>
  <c r="AU25" i="22"/>
  <c r="C11" i="22" s="1"/>
  <c r="Z25" i="40"/>
  <c r="Y25" i="40"/>
  <c r="X25" i="40"/>
  <c r="AN26" i="45"/>
  <c r="AI26" i="45"/>
  <c r="AI24" i="36"/>
  <c r="AN24" i="36"/>
  <c r="AS12" i="63"/>
  <c r="AL12" i="63"/>
  <c r="AU12" i="63" s="1"/>
  <c r="AR24" i="42"/>
  <c r="Z27" i="89"/>
  <c r="Y27" i="89"/>
  <c r="X27" i="89"/>
  <c r="Z25" i="47"/>
  <c r="AS16" i="17"/>
  <c r="AL16" i="17"/>
  <c r="AU16" i="17" s="1"/>
  <c r="Z25" i="74"/>
  <c r="Y25" i="74"/>
  <c r="X25" i="74"/>
  <c r="X25" i="90"/>
  <c r="Y25" i="90"/>
  <c r="Z26" i="96"/>
  <c r="X26" i="96"/>
  <c r="Y26" i="96"/>
  <c r="AS13" i="53"/>
  <c r="AL13" i="53"/>
  <c r="AU13" i="53" s="1"/>
  <c r="AS12" i="53"/>
  <c r="AL12" i="53"/>
  <c r="AU12" i="53" s="1"/>
  <c r="AS5" i="63"/>
  <c r="AL5" i="63"/>
  <c r="AU5" i="63" s="1"/>
  <c r="AH23" i="88"/>
  <c r="AQ23" i="88" s="1"/>
  <c r="AS5" i="17"/>
  <c r="AL5" i="17"/>
  <c r="AU5" i="17" s="1"/>
  <c r="AR23" i="54"/>
  <c r="AR25" i="54" s="1"/>
  <c r="AL23" i="54"/>
  <c r="AU23" i="54" s="1"/>
  <c r="AS16" i="6"/>
  <c r="AL16" i="6"/>
  <c r="AU16" i="6" s="1"/>
  <c r="AS19" i="63"/>
  <c r="AL19" i="63"/>
  <c r="AU19" i="63" s="1"/>
  <c r="AS14" i="54"/>
  <c r="AL14" i="54"/>
  <c r="AU14" i="54" s="1"/>
  <c r="X27" i="95"/>
  <c r="Y27" i="95"/>
  <c r="Z27" i="95" s="1"/>
  <c r="AJ21" i="66"/>
  <c r="AK21" i="66"/>
  <c r="AT21" i="66" s="1"/>
  <c r="AJ15" i="66"/>
  <c r="AK15" i="66"/>
  <c r="AT15" i="66" s="1"/>
  <c r="AJ9" i="66"/>
  <c r="AK9" i="66"/>
  <c r="AT9" i="66" s="1"/>
  <c r="AS6" i="17"/>
  <c r="AL6" i="17"/>
  <c r="AU6" i="17" s="1"/>
  <c r="AU25" i="51"/>
  <c r="C11" i="51" s="1"/>
  <c r="F4" i="97" s="1"/>
  <c r="AR26" i="38"/>
  <c r="AS15" i="53"/>
  <c r="AL15" i="53"/>
  <c r="AU15" i="53" s="1"/>
  <c r="AH26" i="27"/>
  <c r="AQ26" i="27" s="1"/>
  <c r="Z25" i="77"/>
  <c r="AR23" i="86"/>
  <c r="AI25" i="87"/>
  <c r="AN25" i="87"/>
  <c r="AS16" i="53"/>
  <c r="AL16" i="53"/>
  <c r="AU16" i="53" s="1"/>
  <c r="AR24" i="34"/>
  <c r="AR24" i="47"/>
  <c r="AS13" i="6"/>
  <c r="AL13" i="6"/>
  <c r="AU13" i="6" s="1"/>
  <c r="Z24" i="86"/>
  <c r="AS13" i="54"/>
  <c r="AL13" i="54"/>
  <c r="AU13" i="54" s="1"/>
  <c r="AH25" i="76"/>
  <c r="AQ25" i="76" s="1"/>
  <c r="Z26" i="84"/>
  <c r="AS18" i="53"/>
  <c r="AL18" i="53"/>
  <c r="AU18" i="53" s="1"/>
  <c r="Z24" i="48"/>
  <c r="AN24" i="40"/>
  <c r="AI24" i="40"/>
  <c r="Y26" i="44"/>
  <c r="X26" i="44"/>
  <c r="AN26" i="82"/>
  <c r="AI26" i="82"/>
  <c r="X25" i="37"/>
  <c r="Y25" i="37"/>
  <c r="Z25" i="37" s="1"/>
  <c r="AF25" i="79"/>
  <c r="AO25" i="79" s="1"/>
  <c r="AE25" i="79"/>
  <c r="W26" i="79"/>
  <c r="AG25" i="79"/>
  <c r="AP25" i="79" s="1"/>
  <c r="AS9" i="17"/>
  <c r="AL9" i="17"/>
  <c r="AU9" i="17" s="1"/>
  <c r="AS4" i="22"/>
  <c r="AS25" i="22" s="1"/>
  <c r="AL4" i="22"/>
  <c r="AU4" i="22" s="1"/>
  <c r="AS21" i="6"/>
  <c r="AL21" i="6"/>
  <c r="AU21" i="6" s="1"/>
  <c r="AJ4" i="17"/>
  <c r="AK4" i="17"/>
  <c r="AT4" i="17" s="1"/>
  <c r="AT25" i="17" s="1"/>
  <c r="AS9" i="6"/>
  <c r="AL9" i="6"/>
  <c r="AU9" i="6" s="1"/>
  <c r="X26" i="92"/>
  <c r="Y26" i="92"/>
  <c r="Z26" i="92" s="1"/>
  <c r="AS6" i="63"/>
  <c r="AL6" i="63"/>
  <c r="AU6" i="63" s="1"/>
  <c r="AR24" i="32"/>
  <c r="AS9" i="54"/>
  <c r="AL9" i="54"/>
  <c r="AU9" i="54" s="1"/>
  <c r="AS25" i="14"/>
  <c r="Z26" i="78"/>
  <c r="Y26" i="78"/>
  <c r="X26" i="78"/>
  <c r="AJ4" i="6"/>
  <c r="AK4" i="6"/>
  <c r="AT4" i="6" s="1"/>
  <c r="AT25" i="6" s="1"/>
  <c r="AS8" i="53"/>
  <c r="AL8" i="53"/>
  <c r="AU8" i="53" s="1"/>
  <c r="AI26" i="95"/>
  <c r="AN26" i="95"/>
  <c r="AJ20" i="66"/>
  <c r="AK20" i="66"/>
  <c r="AT20" i="66" s="1"/>
  <c r="AJ14" i="66"/>
  <c r="AK14" i="66"/>
  <c r="AT14" i="66" s="1"/>
  <c r="AJ8" i="66"/>
  <c r="AK8" i="66"/>
  <c r="AT8" i="66" s="1"/>
  <c r="AS11" i="6"/>
  <c r="AL11" i="6"/>
  <c r="AU11" i="6" s="1"/>
  <c r="AS25" i="51"/>
  <c r="AS14" i="63"/>
  <c r="AL14" i="63"/>
  <c r="AU14" i="63" s="1"/>
  <c r="AS5" i="54"/>
  <c r="AL5" i="54"/>
  <c r="AU5" i="54" s="1"/>
  <c r="Z26" i="27"/>
  <c r="AS19" i="17"/>
  <c r="AL19" i="17"/>
  <c r="AU19" i="17" s="1"/>
  <c r="AS18" i="6"/>
  <c r="AL18" i="6"/>
  <c r="AU18" i="6" s="1"/>
  <c r="AJ4" i="53"/>
  <c r="AK4" i="53"/>
  <c r="AT4" i="53" s="1"/>
  <c r="AT25" i="53" s="1"/>
  <c r="AS9" i="63"/>
  <c r="AL9" i="63"/>
  <c r="AU9" i="63" s="1"/>
  <c r="AS4" i="9"/>
  <c r="AS25" i="9" s="1"/>
  <c r="AL4" i="9"/>
  <c r="AU4" i="9" s="1"/>
  <c r="AS12" i="54"/>
  <c r="AL12" i="54"/>
  <c r="AU12" i="54" s="1"/>
  <c r="AS8" i="17"/>
  <c r="AL8" i="17"/>
  <c r="AU8" i="17" s="1"/>
  <c r="AS5" i="53"/>
  <c r="AL5" i="53"/>
  <c r="AU5" i="53" s="1"/>
  <c r="AS4" i="49"/>
  <c r="AS25" i="49" s="1"/>
  <c r="AL4" i="49"/>
  <c r="AU4" i="49" s="1"/>
  <c r="AU25" i="49" s="1"/>
  <c r="C11" i="49" s="1"/>
  <c r="F2" i="97" s="1"/>
  <c r="AS16" i="63"/>
  <c r="AL16" i="63"/>
  <c r="AU16" i="63" s="1"/>
  <c r="Z25" i="34"/>
  <c r="Y26" i="91"/>
  <c r="X26" i="91"/>
  <c r="Z26" i="91" s="1"/>
  <c r="AI24" i="37"/>
  <c r="AN24" i="37"/>
  <c r="AS3" i="54"/>
  <c r="AL3" i="54"/>
  <c r="AU3" i="54" s="1"/>
  <c r="AE25" i="80"/>
  <c r="W26" i="80"/>
  <c r="AG25" i="80"/>
  <c r="AP25" i="80" s="1"/>
  <c r="AF25" i="80"/>
  <c r="AO25" i="80" s="1"/>
  <c r="AH27" i="33"/>
  <c r="AQ27" i="33" s="1"/>
  <c r="AS10" i="17"/>
  <c r="AL10" i="17"/>
  <c r="AU10" i="17" s="1"/>
  <c r="W25" i="41"/>
  <c r="AG24" i="41"/>
  <c r="AP24" i="41" s="1"/>
  <c r="AF24" i="41"/>
  <c r="AO24" i="41" s="1"/>
  <c r="AE24" i="41"/>
  <c r="AS7" i="53"/>
  <c r="AL7" i="53"/>
  <c r="AU7" i="53" s="1"/>
  <c r="AS20" i="6"/>
  <c r="AL20" i="6"/>
  <c r="AU20" i="6" s="1"/>
  <c r="AR25" i="31"/>
  <c r="AS3" i="17"/>
  <c r="AL3" i="17"/>
  <c r="AU3" i="17" s="1"/>
  <c r="AS22" i="17"/>
  <c r="AL22" i="17"/>
  <c r="AU22" i="17" s="1"/>
  <c r="AI24" i="74"/>
  <c r="AN24" i="74"/>
  <c r="AI24" i="90"/>
  <c r="AN24" i="90"/>
  <c r="AN25" i="96"/>
  <c r="AI25" i="96"/>
  <c r="AS19" i="53"/>
  <c r="AL19" i="53"/>
  <c r="AU19" i="53" s="1"/>
  <c r="AJ4" i="54"/>
  <c r="AK4" i="54"/>
  <c r="AT4" i="54" s="1"/>
  <c r="AT25" i="54" s="1"/>
  <c r="AN25" i="78"/>
  <c r="AI25" i="78"/>
  <c r="AR24" i="28"/>
  <c r="AH25" i="80"/>
  <c r="AQ25" i="80" s="1"/>
  <c r="AH26" i="31"/>
  <c r="AQ26" i="31" s="1"/>
  <c r="AS11" i="17"/>
  <c r="AL11" i="17"/>
  <c r="AU11" i="17" s="1"/>
  <c r="AS3" i="6"/>
  <c r="AL3" i="6"/>
  <c r="AU3" i="6" s="1"/>
  <c r="AS22" i="6"/>
  <c r="AL22" i="6"/>
  <c r="AU22" i="6" s="1"/>
  <c r="AR24" i="77"/>
  <c r="AR26" i="73"/>
  <c r="AS7" i="63"/>
  <c r="AL7" i="63"/>
  <c r="AU7" i="63" s="1"/>
  <c r="AS10" i="54"/>
  <c r="AL10" i="54"/>
  <c r="AU10" i="54" s="1"/>
  <c r="AS15" i="17"/>
  <c r="AL15" i="17"/>
  <c r="AU15" i="17" s="1"/>
  <c r="AS14" i="6"/>
  <c r="AL14" i="6"/>
  <c r="AU14" i="6" s="1"/>
  <c r="AH25" i="28"/>
  <c r="AQ25" i="28" s="1"/>
  <c r="AJ19" i="66"/>
  <c r="AK19" i="66"/>
  <c r="AT19" i="66" s="1"/>
  <c r="AJ13" i="66"/>
  <c r="AK13" i="66"/>
  <c r="AT13" i="66" s="1"/>
  <c r="AJ7" i="66"/>
  <c r="AK7" i="66"/>
  <c r="AT7" i="66" s="1"/>
  <c r="AS12" i="17"/>
  <c r="AL12" i="17"/>
  <c r="AU12" i="17" s="1"/>
  <c r="AH27" i="73"/>
  <c r="AQ27" i="73" s="1"/>
  <c r="AL23" i="53"/>
  <c r="AU23" i="53" s="1"/>
  <c r="AR23" i="53"/>
  <c r="AR25" i="53" s="1"/>
  <c r="AS21" i="53"/>
  <c r="AL21" i="53"/>
  <c r="AU21" i="53" s="1"/>
  <c r="AL23" i="63"/>
  <c r="AU23" i="63" s="1"/>
  <c r="AR23" i="63"/>
  <c r="AR25" i="63" s="1"/>
  <c r="AR22" i="88"/>
  <c r="AH27" i="38"/>
  <c r="AQ27" i="38" s="1"/>
  <c r="AS3" i="53"/>
  <c r="AL3" i="53"/>
  <c r="AU3" i="53" s="1"/>
  <c r="AS22" i="53"/>
  <c r="AL22" i="53"/>
  <c r="AU22" i="53" s="1"/>
  <c r="AS19" i="6"/>
  <c r="AL19" i="6"/>
  <c r="AU19" i="6" s="1"/>
  <c r="X24" i="29"/>
  <c r="Y24" i="29"/>
  <c r="Z24" i="29" s="1"/>
  <c r="AJ4" i="63"/>
  <c r="AK4" i="63"/>
  <c r="AT4" i="63" s="1"/>
  <c r="AT25" i="63" s="1"/>
  <c r="AR23" i="48"/>
  <c r="AS19" i="54"/>
  <c r="AL19" i="54"/>
  <c r="AU19" i="54" s="1"/>
  <c r="X27" i="83"/>
  <c r="Y27" i="83"/>
  <c r="AS8" i="6"/>
  <c r="AL8" i="6"/>
  <c r="AU8" i="6" s="1"/>
  <c r="AS11" i="63"/>
  <c r="AL11" i="63"/>
  <c r="AU11" i="63" s="1"/>
  <c r="AN25" i="91"/>
  <c r="AI25" i="91"/>
  <c r="AI25" i="44"/>
  <c r="AN25" i="44"/>
  <c r="Y27" i="82"/>
  <c r="X27" i="82"/>
  <c r="AG27" i="95" l="1"/>
  <c r="AP27" i="95" s="1"/>
  <c r="AF27" i="95"/>
  <c r="AO27" i="95" s="1"/>
  <c r="AE27" i="95"/>
  <c r="W28" i="95"/>
  <c r="AG26" i="91"/>
  <c r="AP26" i="91" s="1"/>
  <c r="AF26" i="91"/>
  <c r="AO26" i="91" s="1"/>
  <c r="W27" i="91"/>
  <c r="AE26" i="91"/>
  <c r="AE26" i="87"/>
  <c r="W27" i="87"/>
  <c r="AG26" i="87"/>
  <c r="AP26" i="87" s="1"/>
  <c r="AF26" i="87"/>
  <c r="AO26" i="87" s="1"/>
  <c r="AG25" i="37"/>
  <c r="AP25" i="37" s="1"/>
  <c r="AF25" i="37"/>
  <c r="AO25" i="37" s="1"/>
  <c r="AE25" i="37"/>
  <c r="W26" i="37"/>
  <c r="W28" i="45"/>
  <c r="AG27" i="45"/>
  <c r="AP27" i="45" s="1"/>
  <c r="AF27" i="45"/>
  <c r="AO27" i="45" s="1"/>
  <c r="AE27" i="45"/>
  <c r="W25" i="29"/>
  <c r="AG24" i="29"/>
  <c r="AP24" i="29" s="1"/>
  <c r="AF24" i="29"/>
  <c r="AO24" i="29" s="1"/>
  <c r="AE24" i="29"/>
  <c r="AF26" i="92"/>
  <c r="AO26" i="92" s="1"/>
  <c r="AE26" i="92"/>
  <c r="W27" i="92"/>
  <c r="AG26" i="92"/>
  <c r="AP26" i="92" s="1"/>
  <c r="AE25" i="36"/>
  <c r="W26" i="36"/>
  <c r="AG25" i="36"/>
  <c r="AP25" i="36" s="1"/>
  <c r="AF25" i="36"/>
  <c r="AO25" i="36" s="1"/>
  <c r="AG24" i="86"/>
  <c r="AP24" i="86" s="1"/>
  <c r="AE24" i="86"/>
  <c r="AF24" i="86"/>
  <c r="AO24" i="86" s="1"/>
  <c r="W25" i="86"/>
  <c r="Z25" i="35"/>
  <c r="X25" i="35"/>
  <c r="Y25" i="35"/>
  <c r="AG26" i="27"/>
  <c r="AP26" i="27" s="1"/>
  <c r="AF26" i="27"/>
  <c r="AO26" i="27" s="1"/>
  <c r="AE26" i="27"/>
  <c r="W27" i="27"/>
  <c r="AH26" i="44"/>
  <c r="AQ26" i="44" s="1"/>
  <c r="AG25" i="77"/>
  <c r="AP25" i="77" s="1"/>
  <c r="AF25" i="77"/>
  <c r="AO25" i="77" s="1"/>
  <c r="W26" i="77"/>
  <c r="AE25" i="77"/>
  <c r="AS21" i="66"/>
  <c r="AL21" i="66"/>
  <c r="AU21" i="66" s="1"/>
  <c r="AR26" i="45"/>
  <c r="AE25" i="42"/>
  <c r="AG25" i="42"/>
  <c r="AP25" i="42" s="1"/>
  <c r="AF25" i="42"/>
  <c r="AO25" i="42" s="1"/>
  <c r="W26" i="42"/>
  <c r="AR25" i="93"/>
  <c r="AF25" i="32"/>
  <c r="AO25" i="32" s="1"/>
  <c r="AE25" i="32"/>
  <c r="W26" i="32"/>
  <c r="AG25" i="32"/>
  <c r="AP25" i="32" s="1"/>
  <c r="AI26" i="25"/>
  <c r="AN26" i="25"/>
  <c r="AI24" i="35"/>
  <c r="AN24" i="35"/>
  <c r="AI27" i="33"/>
  <c r="AN27" i="33"/>
  <c r="X26" i="76"/>
  <c r="Y26" i="76"/>
  <c r="Z26" i="76" s="1"/>
  <c r="AH25" i="90"/>
  <c r="AQ25" i="90" s="1"/>
  <c r="AS10" i="66"/>
  <c r="AL10" i="66"/>
  <c r="AU10" i="66" s="1"/>
  <c r="AS5" i="66"/>
  <c r="AL5" i="66"/>
  <c r="AU5" i="66" s="1"/>
  <c r="AH27" i="26"/>
  <c r="AQ27" i="26" s="1"/>
  <c r="AH26" i="93"/>
  <c r="AQ26" i="93" s="1"/>
  <c r="AR26" i="83"/>
  <c r="AH26" i="39"/>
  <c r="AQ26" i="39" s="1"/>
  <c r="AS6" i="66"/>
  <c r="AL6" i="66"/>
  <c r="AU6" i="66" s="1"/>
  <c r="Z26" i="28"/>
  <c r="Y26" i="28"/>
  <c r="X26" i="28"/>
  <c r="Y28" i="73"/>
  <c r="X28" i="73"/>
  <c r="AH27" i="82"/>
  <c r="AQ27" i="82" s="1"/>
  <c r="AH27" i="83"/>
  <c r="AQ27" i="83" s="1"/>
  <c r="AS19" i="66"/>
  <c r="AL19" i="66"/>
  <c r="AU19" i="66" s="1"/>
  <c r="AG26" i="96"/>
  <c r="AP26" i="96" s="1"/>
  <c r="W27" i="96"/>
  <c r="AE26" i="96"/>
  <c r="AF26" i="96"/>
  <c r="AO26" i="96" s="1"/>
  <c r="Y27" i="46"/>
  <c r="Z27" i="46" s="1"/>
  <c r="X27" i="46"/>
  <c r="AR25" i="92"/>
  <c r="AU25" i="6"/>
  <c r="C11" i="6" s="1"/>
  <c r="AI25" i="80"/>
  <c r="AN25" i="80"/>
  <c r="AS4" i="53"/>
  <c r="AL4" i="53"/>
  <c r="AU4" i="53" s="1"/>
  <c r="AS4" i="17"/>
  <c r="AL4" i="17"/>
  <c r="AU4" i="17" s="1"/>
  <c r="AH24" i="29"/>
  <c r="AQ24" i="29" s="1"/>
  <c r="AU25" i="53"/>
  <c r="C11" i="53" s="1"/>
  <c r="F6" i="97" s="1"/>
  <c r="AS4" i="54"/>
  <c r="AL4" i="54"/>
  <c r="AU4" i="54" s="1"/>
  <c r="AR24" i="90"/>
  <c r="AS25" i="17"/>
  <c r="AU25" i="54"/>
  <c r="C11" i="54" s="1"/>
  <c r="F7" i="97" s="1"/>
  <c r="AS4" i="6"/>
  <c r="AS25" i="6" s="1"/>
  <c r="AL4" i="6"/>
  <c r="AU4" i="6" s="1"/>
  <c r="AH26" i="92"/>
  <c r="AQ26" i="92" s="1"/>
  <c r="AH25" i="37"/>
  <c r="AQ25" i="37" s="1"/>
  <c r="Z26" i="44"/>
  <c r="AS9" i="66"/>
  <c r="AL9" i="66"/>
  <c r="AU9" i="66" s="1"/>
  <c r="AH27" i="95"/>
  <c r="AQ27" i="95" s="1"/>
  <c r="Z25" i="90"/>
  <c r="AF25" i="47"/>
  <c r="AO25" i="47" s="1"/>
  <c r="W26" i="47"/>
  <c r="AE25" i="47"/>
  <c r="AG25" i="47"/>
  <c r="AP25" i="47" s="1"/>
  <c r="AH25" i="40"/>
  <c r="AQ25" i="40" s="1"/>
  <c r="Y26" i="30"/>
  <c r="X26" i="30"/>
  <c r="Z26" i="30" s="1"/>
  <c r="AR26" i="26"/>
  <c r="AR26" i="89"/>
  <c r="X25" i="43"/>
  <c r="Y25" i="43"/>
  <c r="Z25" i="43" s="1"/>
  <c r="AN26" i="46"/>
  <c r="AI26" i="46"/>
  <c r="AR25" i="39"/>
  <c r="Z27" i="26"/>
  <c r="AS25" i="63"/>
  <c r="Y28" i="38"/>
  <c r="Z28" i="38" s="1"/>
  <c r="X28" i="38"/>
  <c r="Z26" i="39"/>
  <c r="AN25" i="28"/>
  <c r="AI25" i="28"/>
  <c r="AI23" i="88"/>
  <c r="AN23" i="88"/>
  <c r="AN25" i="76"/>
  <c r="AI25" i="76"/>
  <c r="AR25" i="96"/>
  <c r="AE25" i="74"/>
  <c r="W26" i="74"/>
  <c r="AG25" i="74"/>
  <c r="AP25" i="74" s="1"/>
  <c r="AF25" i="74"/>
  <c r="AO25" i="74" s="1"/>
  <c r="AR24" i="36"/>
  <c r="AJ4" i="66"/>
  <c r="AK4" i="66"/>
  <c r="AT4" i="66" s="1"/>
  <c r="AT25" i="66" s="1"/>
  <c r="AR24" i="81"/>
  <c r="W27" i="85"/>
  <c r="AG26" i="85"/>
  <c r="AP26" i="85" s="1"/>
  <c r="AF26" i="85"/>
  <c r="AO26" i="85" s="1"/>
  <c r="AE26" i="85"/>
  <c r="Y27" i="25"/>
  <c r="X27" i="25"/>
  <c r="W28" i="75"/>
  <c r="AG27" i="75"/>
  <c r="AP27" i="75" s="1"/>
  <c r="AF27" i="75"/>
  <c r="AO27" i="75" s="1"/>
  <c r="AE27" i="75"/>
  <c r="AS18" i="66"/>
  <c r="AL18" i="66"/>
  <c r="AU18" i="66" s="1"/>
  <c r="AS4" i="63"/>
  <c r="AL4" i="63"/>
  <c r="AU4" i="63" s="1"/>
  <c r="AU25" i="63" s="1"/>
  <c r="C11" i="63" s="1"/>
  <c r="F16" i="97" s="1"/>
  <c r="AH26" i="91"/>
  <c r="AQ26" i="91" s="1"/>
  <c r="AS7" i="66"/>
  <c r="AL7" i="66"/>
  <c r="AU7" i="66" s="1"/>
  <c r="AU25" i="17"/>
  <c r="C11" i="17" s="1"/>
  <c r="Z25" i="41"/>
  <c r="X25" i="41"/>
  <c r="Y25" i="41"/>
  <c r="AR25" i="44"/>
  <c r="AS25" i="53"/>
  <c r="AS13" i="66"/>
  <c r="AL13" i="66"/>
  <c r="AU13" i="66" s="1"/>
  <c r="AI24" i="41"/>
  <c r="AN24" i="41"/>
  <c r="AS25" i="54"/>
  <c r="AG25" i="34"/>
  <c r="AP25" i="34" s="1"/>
  <c r="AF25" i="34"/>
  <c r="AO25" i="34" s="1"/>
  <c r="AE25" i="34"/>
  <c r="W26" i="34"/>
  <c r="AS8" i="66"/>
  <c r="AL8" i="66"/>
  <c r="AU8" i="66" s="1"/>
  <c r="AR26" i="95"/>
  <c r="AH26" i="78"/>
  <c r="AQ26" i="78" s="1"/>
  <c r="AR24" i="40"/>
  <c r="AG26" i="84"/>
  <c r="AP26" i="84" s="1"/>
  <c r="W27" i="84"/>
  <c r="AF26" i="84"/>
  <c r="AO26" i="84" s="1"/>
  <c r="AE26" i="84"/>
  <c r="AR25" i="87"/>
  <c r="AH25" i="74"/>
  <c r="AQ25" i="74" s="1"/>
  <c r="AH27" i="89"/>
  <c r="AQ27" i="89" s="1"/>
  <c r="AI25" i="30"/>
  <c r="AN25" i="30"/>
  <c r="AS16" i="66"/>
  <c r="AL16" i="66"/>
  <c r="AU16" i="66" s="1"/>
  <c r="AR26" i="75"/>
  <c r="AS11" i="66"/>
  <c r="AL11" i="66"/>
  <c r="AU11" i="66" s="1"/>
  <c r="AH26" i="85"/>
  <c r="AQ26" i="85" s="1"/>
  <c r="Z26" i="93"/>
  <c r="AN27" i="38"/>
  <c r="AI27" i="38"/>
  <c r="AS12" i="66"/>
  <c r="AL12" i="66"/>
  <c r="AU12" i="66" s="1"/>
  <c r="Z27" i="31"/>
  <c r="Y27" i="31"/>
  <c r="X27" i="31"/>
  <c r="AR25" i="78"/>
  <c r="AR24" i="37"/>
  <c r="AS14" i="66"/>
  <c r="AL14" i="66"/>
  <c r="AU14" i="66" s="1"/>
  <c r="W27" i="78"/>
  <c r="AG26" i="78"/>
  <c r="AP26" i="78" s="1"/>
  <c r="AF26" i="78"/>
  <c r="AO26" i="78" s="1"/>
  <c r="AE26" i="78"/>
  <c r="AI25" i="79"/>
  <c r="AN25" i="79"/>
  <c r="AG24" i="48"/>
  <c r="AP24" i="48" s="1"/>
  <c r="AF24" i="48"/>
  <c r="AO24" i="48" s="1"/>
  <c r="AE24" i="48"/>
  <c r="W25" i="48"/>
  <c r="W28" i="89"/>
  <c r="AG27" i="89"/>
  <c r="AP27" i="89" s="1"/>
  <c r="AF27" i="89"/>
  <c r="AO27" i="89" s="1"/>
  <c r="AE27" i="89"/>
  <c r="AS22" i="66"/>
  <c r="AL22" i="66"/>
  <c r="AU22" i="66" s="1"/>
  <c r="AS17" i="66"/>
  <c r="AL17" i="66"/>
  <c r="AU17" i="66" s="1"/>
  <c r="AG25" i="81"/>
  <c r="AP25" i="81" s="1"/>
  <c r="AF25" i="81"/>
  <c r="AO25" i="81" s="1"/>
  <c r="AE25" i="81"/>
  <c r="W26" i="81"/>
  <c r="AR23" i="29"/>
  <c r="Y28" i="33"/>
  <c r="X28" i="33"/>
  <c r="Z28" i="33" s="1"/>
  <c r="Z27" i="83"/>
  <c r="Z26" i="80"/>
  <c r="Y26" i="80"/>
  <c r="X26" i="80"/>
  <c r="Z27" i="82"/>
  <c r="AS20" i="66"/>
  <c r="AL20" i="66"/>
  <c r="AU20" i="66" s="1"/>
  <c r="AR25" i="91"/>
  <c r="AR24" i="74"/>
  <c r="X26" i="79"/>
  <c r="Y26" i="79"/>
  <c r="AR26" i="82"/>
  <c r="AS15" i="66"/>
  <c r="AL15" i="66"/>
  <c r="AU15" i="66" s="1"/>
  <c r="AH26" i="96"/>
  <c r="AQ26" i="96" s="1"/>
  <c r="W26" i="40"/>
  <c r="AG25" i="40"/>
  <c r="AP25" i="40" s="1"/>
  <c r="AF25" i="40"/>
  <c r="AO25" i="40" s="1"/>
  <c r="AE25" i="40"/>
  <c r="W26" i="94"/>
  <c r="AE25" i="94"/>
  <c r="AG25" i="94"/>
  <c r="AP25" i="94" s="1"/>
  <c r="AF25" i="94"/>
  <c r="AO25" i="94" s="1"/>
  <c r="AS3" i="66"/>
  <c r="AL3" i="66"/>
  <c r="AU3" i="66" s="1"/>
  <c r="AR25" i="85"/>
  <c r="AI24" i="43"/>
  <c r="AN24" i="43"/>
  <c r="AH26" i="87"/>
  <c r="AQ26" i="87" s="1"/>
  <c r="AH25" i="36"/>
  <c r="AQ25" i="36" s="1"/>
  <c r="AH27" i="45"/>
  <c r="AQ27" i="45" s="1"/>
  <c r="AH25" i="81"/>
  <c r="AQ25" i="81" s="1"/>
  <c r="AH27" i="75"/>
  <c r="AQ27" i="75" s="1"/>
  <c r="AN26" i="31"/>
  <c r="AI26" i="31"/>
  <c r="AI27" i="73"/>
  <c r="AN27" i="73"/>
  <c r="Y24" i="88"/>
  <c r="X24" i="88"/>
  <c r="Z24" i="88" s="1"/>
  <c r="AG26" i="30" l="1"/>
  <c r="AP26" i="30" s="1"/>
  <c r="AF26" i="30"/>
  <c r="AO26" i="30" s="1"/>
  <c r="AE26" i="30"/>
  <c r="W27" i="30"/>
  <c r="AE24" i="88"/>
  <c r="AF24" i="88"/>
  <c r="AO24" i="88" s="1"/>
  <c r="W25" i="88"/>
  <c r="AG24" i="88"/>
  <c r="AP24" i="88" s="1"/>
  <c r="W29" i="38"/>
  <c r="AG28" i="38"/>
  <c r="AP28" i="38" s="1"/>
  <c r="AF28" i="38"/>
  <c r="AO28" i="38" s="1"/>
  <c r="AE28" i="38"/>
  <c r="AF25" i="43"/>
  <c r="AO25" i="43" s="1"/>
  <c r="AE25" i="43"/>
  <c r="W26" i="43"/>
  <c r="AG25" i="43"/>
  <c r="AP25" i="43" s="1"/>
  <c r="W28" i="46"/>
  <c r="AF27" i="46"/>
  <c r="AO27" i="46" s="1"/>
  <c r="AE27" i="46"/>
  <c r="AG27" i="46"/>
  <c r="AP27" i="46" s="1"/>
  <c r="W27" i="76"/>
  <c r="AG26" i="76"/>
  <c r="AP26" i="76" s="1"/>
  <c r="AF26" i="76"/>
  <c r="AO26" i="76" s="1"/>
  <c r="AE26" i="76"/>
  <c r="AG28" i="33"/>
  <c r="AP28" i="33" s="1"/>
  <c r="AF28" i="33"/>
  <c r="AO28" i="33" s="1"/>
  <c r="AE28" i="33"/>
  <c r="W29" i="33"/>
  <c r="AN25" i="94"/>
  <c r="AI25" i="94"/>
  <c r="AI25" i="40"/>
  <c r="AN25" i="40"/>
  <c r="AH26" i="80"/>
  <c r="AQ26" i="80" s="1"/>
  <c r="AI27" i="89"/>
  <c r="AN27" i="89"/>
  <c r="Z25" i="48"/>
  <c r="Y25" i="48"/>
  <c r="X25" i="48"/>
  <c r="AI26" i="78"/>
  <c r="AN26" i="78"/>
  <c r="AG26" i="93"/>
  <c r="AP26" i="93" s="1"/>
  <c r="AF26" i="93"/>
  <c r="AO26" i="93" s="1"/>
  <c r="AE26" i="93"/>
  <c r="W27" i="93"/>
  <c r="AI26" i="85"/>
  <c r="AN26" i="85"/>
  <c r="AR25" i="76"/>
  <c r="AG26" i="39"/>
  <c r="AP26" i="39" s="1"/>
  <c r="AF26" i="39"/>
  <c r="AO26" i="39" s="1"/>
  <c r="AE26" i="39"/>
  <c r="W27" i="39"/>
  <c r="AE25" i="90"/>
  <c r="W26" i="90"/>
  <c r="AF25" i="90"/>
  <c r="AO25" i="90" s="1"/>
  <c r="AG25" i="90"/>
  <c r="AP25" i="90" s="1"/>
  <c r="AH26" i="28"/>
  <c r="AQ26" i="28" s="1"/>
  <c r="AR27" i="33"/>
  <c r="Y26" i="42"/>
  <c r="X26" i="42"/>
  <c r="AN24" i="86"/>
  <c r="AI24" i="86"/>
  <c r="AI25" i="36"/>
  <c r="AN25" i="36"/>
  <c r="AI24" i="29"/>
  <c r="AN24" i="29"/>
  <c r="AN25" i="37"/>
  <c r="AI25" i="37"/>
  <c r="Z27" i="87"/>
  <c r="Y27" i="87"/>
  <c r="X27" i="87"/>
  <c r="AR26" i="31"/>
  <c r="AN24" i="48"/>
  <c r="AI24" i="48"/>
  <c r="W28" i="31"/>
  <c r="AG27" i="31"/>
  <c r="AP27" i="31" s="1"/>
  <c r="AF27" i="31"/>
  <c r="AO27" i="31" s="1"/>
  <c r="AE27" i="31"/>
  <c r="AR25" i="30"/>
  <c r="Z26" i="34"/>
  <c r="X26" i="34"/>
  <c r="Y26" i="34"/>
  <c r="AR24" i="41"/>
  <c r="AH28" i="38"/>
  <c r="AQ28" i="38" s="1"/>
  <c r="AH27" i="46"/>
  <c r="AQ27" i="46" s="1"/>
  <c r="X27" i="96"/>
  <c r="Y27" i="96"/>
  <c r="Z26" i="32"/>
  <c r="Y26" i="32"/>
  <c r="X26" i="32"/>
  <c r="AH25" i="35"/>
  <c r="AQ25" i="35" s="1"/>
  <c r="AI26" i="87"/>
  <c r="AN26" i="87"/>
  <c r="Z28" i="95"/>
  <c r="Y28" i="95"/>
  <c r="X28" i="95"/>
  <c r="AR24" i="43"/>
  <c r="AG26" i="80"/>
  <c r="AP26" i="80" s="1"/>
  <c r="AF26" i="80"/>
  <c r="AO26" i="80" s="1"/>
  <c r="AE26" i="80"/>
  <c r="W27" i="80"/>
  <c r="AN25" i="34"/>
  <c r="AI25" i="34"/>
  <c r="AH25" i="41"/>
  <c r="AQ25" i="41" s="1"/>
  <c r="Y28" i="75"/>
  <c r="X28" i="75"/>
  <c r="Z28" i="75" s="1"/>
  <c r="AS4" i="66"/>
  <c r="AS25" i="66" s="1"/>
  <c r="AL4" i="66"/>
  <c r="AU4" i="66" s="1"/>
  <c r="Y26" i="74"/>
  <c r="X26" i="74"/>
  <c r="AR26" i="46"/>
  <c r="AI25" i="47"/>
  <c r="AN25" i="47"/>
  <c r="AE26" i="44"/>
  <c r="W27" i="44"/>
  <c r="AG26" i="44"/>
  <c r="AP26" i="44" s="1"/>
  <c r="AF26" i="44"/>
  <c r="AO26" i="44" s="1"/>
  <c r="W27" i="28"/>
  <c r="AG26" i="28"/>
  <c r="AP26" i="28" s="1"/>
  <c r="AF26" i="28"/>
  <c r="AO26" i="28" s="1"/>
  <c r="AE26" i="28"/>
  <c r="AR24" i="35"/>
  <c r="AN25" i="32"/>
  <c r="AI25" i="32"/>
  <c r="Y27" i="27"/>
  <c r="X27" i="27"/>
  <c r="AG25" i="35"/>
  <c r="AP25" i="35" s="1"/>
  <c r="AF25" i="35"/>
  <c r="AO25" i="35" s="1"/>
  <c r="AE25" i="35"/>
  <c r="W26" i="35"/>
  <c r="AN26" i="91"/>
  <c r="AI26" i="91"/>
  <c r="AR27" i="73"/>
  <c r="AH26" i="79"/>
  <c r="AQ26" i="79" s="1"/>
  <c r="AG27" i="83"/>
  <c r="AP27" i="83" s="1"/>
  <c r="AF27" i="83"/>
  <c r="AO27" i="83" s="1"/>
  <c r="W28" i="83"/>
  <c r="AE27" i="83"/>
  <c r="AN26" i="84"/>
  <c r="AI26" i="84"/>
  <c r="AE25" i="41"/>
  <c r="W26" i="41"/>
  <c r="AG25" i="41"/>
  <c r="AP25" i="41" s="1"/>
  <c r="AF25" i="41"/>
  <c r="AO25" i="41" s="1"/>
  <c r="AH27" i="25"/>
  <c r="AQ27" i="25" s="1"/>
  <c r="AI25" i="74"/>
  <c r="AN25" i="74"/>
  <c r="AR23" i="88"/>
  <c r="AR25" i="80"/>
  <c r="AH28" i="73"/>
  <c r="AQ28" i="73" s="1"/>
  <c r="AH26" i="76"/>
  <c r="AQ26" i="76" s="1"/>
  <c r="AN25" i="77"/>
  <c r="AI25" i="77"/>
  <c r="AN26" i="27"/>
  <c r="AI26" i="27"/>
  <c r="Y25" i="86"/>
  <c r="X25" i="86"/>
  <c r="X27" i="92"/>
  <c r="Y27" i="92"/>
  <c r="Z27" i="92" s="1"/>
  <c r="X28" i="45"/>
  <c r="Y28" i="45"/>
  <c r="AN27" i="95"/>
  <c r="AI27" i="95"/>
  <c r="Z26" i="79"/>
  <c r="AH28" i="33"/>
  <c r="AQ28" i="33" s="1"/>
  <c r="X26" i="81"/>
  <c r="Y26" i="81"/>
  <c r="Z26" i="81" s="1"/>
  <c r="Z28" i="89"/>
  <c r="Y28" i="89"/>
  <c r="X28" i="89"/>
  <c r="Y27" i="78"/>
  <c r="X27" i="78"/>
  <c r="Z27" i="78" s="1"/>
  <c r="AR27" i="38"/>
  <c r="AI27" i="75"/>
  <c r="AN27" i="75"/>
  <c r="Z27" i="25"/>
  <c r="Z27" i="85"/>
  <c r="X27" i="85"/>
  <c r="Y27" i="85"/>
  <c r="AR25" i="28"/>
  <c r="Y26" i="47"/>
  <c r="X26" i="47"/>
  <c r="AR26" i="25"/>
  <c r="AN25" i="42"/>
  <c r="AI25" i="42"/>
  <c r="AN26" i="92"/>
  <c r="AI26" i="92"/>
  <c r="X25" i="29"/>
  <c r="Y25" i="29"/>
  <c r="Z25" i="29" s="1"/>
  <c r="Y27" i="91"/>
  <c r="X27" i="91"/>
  <c r="Y26" i="40"/>
  <c r="X26" i="40"/>
  <c r="AH24" i="88"/>
  <c r="AQ24" i="88" s="1"/>
  <c r="AU25" i="66"/>
  <c r="C11" i="66" s="1"/>
  <c r="F19" i="97" s="1"/>
  <c r="Y26" i="94"/>
  <c r="X26" i="94"/>
  <c r="W28" i="82"/>
  <c r="AG27" i="82"/>
  <c r="AP27" i="82" s="1"/>
  <c r="AF27" i="82"/>
  <c r="AO27" i="82" s="1"/>
  <c r="AE27" i="82"/>
  <c r="AN25" i="81"/>
  <c r="AI25" i="81"/>
  <c r="AR25" i="79"/>
  <c r="AH27" i="31"/>
  <c r="AQ27" i="31" s="1"/>
  <c r="X27" i="84"/>
  <c r="Y27" i="84"/>
  <c r="Z27" i="84" s="1"/>
  <c r="W28" i="26"/>
  <c r="AE27" i="26"/>
  <c r="AG27" i="26"/>
  <c r="AP27" i="26" s="1"/>
  <c r="AF27" i="26"/>
  <c r="AO27" i="26" s="1"/>
  <c r="AH25" i="43"/>
  <c r="AQ25" i="43" s="1"/>
  <c r="AH26" i="30"/>
  <c r="AQ26" i="30" s="1"/>
  <c r="AN26" i="96"/>
  <c r="AI26" i="96"/>
  <c r="Z28" i="73"/>
  <c r="Z26" i="77"/>
  <c r="X26" i="77"/>
  <c r="Y26" i="77"/>
  <c r="X26" i="36"/>
  <c r="Y26" i="36"/>
  <c r="Z26" i="36" s="1"/>
  <c r="AI27" i="45"/>
  <c r="AN27" i="45"/>
  <c r="Y26" i="37"/>
  <c r="Z26" i="37" s="1"/>
  <c r="X26" i="37"/>
  <c r="AE28" i="75" l="1"/>
  <c r="W29" i="75"/>
  <c r="AG28" i="75"/>
  <c r="AP28" i="75" s="1"/>
  <c r="AF28" i="75"/>
  <c r="AO28" i="75" s="1"/>
  <c r="W28" i="84"/>
  <c r="AF27" i="84"/>
  <c r="AO27" i="84" s="1"/>
  <c r="AG27" i="84"/>
  <c r="AP27" i="84" s="1"/>
  <c r="AE27" i="84"/>
  <c r="AG26" i="36"/>
  <c r="AP26" i="36" s="1"/>
  <c r="AF26" i="36"/>
  <c r="AO26" i="36" s="1"/>
  <c r="AE26" i="36"/>
  <c r="W27" i="36"/>
  <c r="W27" i="81"/>
  <c r="AG26" i="81"/>
  <c r="AP26" i="81" s="1"/>
  <c r="AE26" i="81"/>
  <c r="AF26" i="81"/>
  <c r="AO26" i="81" s="1"/>
  <c r="AE27" i="78"/>
  <c r="W28" i="78"/>
  <c r="AG27" i="78"/>
  <c r="AP27" i="78" s="1"/>
  <c r="AF27" i="78"/>
  <c r="AO27" i="78" s="1"/>
  <c r="AE25" i="29"/>
  <c r="W26" i="29"/>
  <c r="AG25" i="29"/>
  <c r="AP25" i="29" s="1"/>
  <c r="AF25" i="29"/>
  <c r="AO25" i="29" s="1"/>
  <c r="AG27" i="92"/>
  <c r="AP27" i="92" s="1"/>
  <c r="AF27" i="92"/>
  <c r="AO27" i="92" s="1"/>
  <c r="W28" i="92"/>
  <c r="AE27" i="92"/>
  <c r="W27" i="37"/>
  <c r="AG26" i="37"/>
  <c r="AP26" i="37" s="1"/>
  <c r="AF26" i="37"/>
  <c r="AO26" i="37" s="1"/>
  <c r="AE26" i="37"/>
  <c r="AH26" i="40"/>
  <c r="AQ26" i="40" s="1"/>
  <c r="AG26" i="79"/>
  <c r="AP26" i="79" s="1"/>
  <c r="AF26" i="79"/>
  <c r="AO26" i="79" s="1"/>
  <c r="W27" i="79"/>
  <c r="AE26" i="79"/>
  <c r="AR26" i="27"/>
  <c r="AR26" i="84"/>
  <c r="AN25" i="35"/>
  <c r="AI25" i="35"/>
  <c r="AR25" i="32"/>
  <c r="Y27" i="44"/>
  <c r="Z27" i="44" s="1"/>
  <c r="X27" i="44"/>
  <c r="AH26" i="74"/>
  <c r="AQ26" i="74" s="1"/>
  <c r="W29" i="95"/>
  <c r="AG28" i="95"/>
  <c r="AP28" i="95" s="1"/>
  <c r="AF28" i="95"/>
  <c r="AO28" i="95" s="1"/>
  <c r="AE28" i="95"/>
  <c r="AH27" i="96"/>
  <c r="AQ27" i="96" s="1"/>
  <c r="AR24" i="48"/>
  <c r="AG27" i="87"/>
  <c r="AP27" i="87" s="1"/>
  <c r="AF27" i="87"/>
  <c r="AO27" i="87" s="1"/>
  <c r="AE27" i="87"/>
  <c r="W28" i="87"/>
  <c r="AR25" i="36"/>
  <c r="W26" i="48"/>
  <c r="AG25" i="48"/>
  <c r="AP25" i="48" s="1"/>
  <c r="AF25" i="48"/>
  <c r="AO25" i="48" s="1"/>
  <c r="AE25" i="48"/>
  <c r="AI26" i="76"/>
  <c r="AN26" i="76"/>
  <c r="AI27" i="46"/>
  <c r="AN27" i="46"/>
  <c r="X26" i="43"/>
  <c r="Y26" i="43"/>
  <c r="AN24" i="88"/>
  <c r="AI24" i="88"/>
  <c r="AI27" i="26"/>
  <c r="AN27" i="26"/>
  <c r="AH25" i="29"/>
  <c r="AQ25" i="29" s="1"/>
  <c r="AR27" i="75"/>
  <c r="AH28" i="89"/>
  <c r="AQ28" i="89" s="1"/>
  <c r="AR27" i="95"/>
  <c r="AH27" i="92"/>
  <c r="AQ27" i="92" s="1"/>
  <c r="AR25" i="74"/>
  <c r="AI26" i="44"/>
  <c r="AN26" i="44"/>
  <c r="Z26" i="74"/>
  <c r="AR25" i="34"/>
  <c r="Z27" i="96"/>
  <c r="AI27" i="31"/>
  <c r="AN27" i="31"/>
  <c r="AR25" i="37"/>
  <c r="AR24" i="86"/>
  <c r="X27" i="39"/>
  <c r="Y27" i="39"/>
  <c r="Z27" i="39" s="1"/>
  <c r="AI25" i="43"/>
  <c r="AN25" i="43"/>
  <c r="Z29" i="38"/>
  <c r="Y29" i="38"/>
  <c r="X29" i="38"/>
  <c r="AH26" i="77"/>
  <c r="AQ26" i="77" s="1"/>
  <c r="AR25" i="81"/>
  <c r="Z28" i="82"/>
  <c r="Y28" i="82"/>
  <c r="X28" i="82"/>
  <c r="Z26" i="40"/>
  <c r="AR25" i="77"/>
  <c r="AR26" i="91"/>
  <c r="Z27" i="28"/>
  <c r="Y27" i="28"/>
  <c r="X27" i="28"/>
  <c r="AR26" i="87"/>
  <c r="AH26" i="32"/>
  <c r="AQ26" i="32" s="1"/>
  <c r="AN26" i="39"/>
  <c r="AI26" i="39"/>
  <c r="AR26" i="85"/>
  <c r="AR27" i="89"/>
  <c r="Z29" i="33"/>
  <c r="X29" i="33"/>
  <c r="Y29" i="33"/>
  <c r="X27" i="30"/>
  <c r="Y27" i="30"/>
  <c r="Z27" i="30" s="1"/>
  <c r="Z28" i="26"/>
  <c r="X28" i="26"/>
  <c r="Y28" i="26"/>
  <c r="AH26" i="94"/>
  <c r="AQ26" i="94" s="1"/>
  <c r="AH27" i="91"/>
  <c r="AQ27" i="91" s="1"/>
  <c r="AR26" i="92"/>
  <c r="AH26" i="47"/>
  <c r="AQ26" i="47" s="1"/>
  <c r="AH27" i="85"/>
  <c r="AQ27" i="85" s="1"/>
  <c r="AF28" i="89"/>
  <c r="AO28" i="89" s="1"/>
  <c r="AE28" i="89"/>
  <c r="W29" i="89"/>
  <c r="AG28" i="89"/>
  <c r="AP28" i="89" s="1"/>
  <c r="AH25" i="86"/>
  <c r="AQ25" i="86" s="1"/>
  <c r="Y26" i="41"/>
  <c r="Z26" i="41" s="1"/>
  <c r="X26" i="41"/>
  <c r="AN27" i="83"/>
  <c r="AI27" i="83"/>
  <c r="AH27" i="27"/>
  <c r="AQ27" i="27" s="1"/>
  <c r="AR25" i="47"/>
  <c r="AH26" i="34"/>
  <c r="AQ26" i="34" s="1"/>
  <c r="AH26" i="42"/>
  <c r="AQ26" i="42" s="1"/>
  <c r="Y27" i="93"/>
  <c r="X27" i="93"/>
  <c r="AR26" i="78"/>
  <c r="AR25" i="40"/>
  <c r="AN28" i="33"/>
  <c r="AI28" i="33"/>
  <c r="Z28" i="46"/>
  <c r="X28" i="46"/>
  <c r="Y28" i="46"/>
  <c r="AI28" i="38"/>
  <c r="AN28" i="38"/>
  <c r="X25" i="88"/>
  <c r="Y25" i="88"/>
  <c r="AN26" i="30"/>
  <c r="AI26" i="30"/>
  <c r="AE28" i="73"/>
  <c r="AG28" i="73"/>
  <c r="AP28" i="73" s="1"/>
  <c r="AF28" i="73"/>
  <c r="AO28" i="73" s="1"/>
  <c r="W29" i="73"/>
  <c r="AE27" i="85"/>
  <c r="W28" i="85"/>
  <c r="AF27" i="85"/>
  <c r="AO27" i="85" s="1"/>
  <c r="AG27" i="85"/>
  <c r="AP27" i="85" s="1"/>
  <c r="AH28" i="45"/>
  <c r="AQ28" i="45" s="1"/>
  <c r="X28" i="83"/>
  <c r="Y28" i="83"/>
  <c r="AI26" i="28"/>
  <c r="AN26" i="28"/>
  <c r="Z27" i="80"/>
  <c r="Y27" i="80"/>
  <c r="X27" i="80"/>
  <c r="AH28" i="95"/>
  <c r="AQ28" i="95" s="1"/>
  <c r="AF26" i="32"/>
  <c r="AO26" i="32" s="1"/>
  <c r="AG26" i="32"/>
  <c r="AP26" i="32" s="1"/>
  <c r="W27" i="32"/>
  <c r="AE26" i="32"/>
  <c r="W27" i="34"/>
  <c r="AG26" i="34"/>
  <c r="AP26" i="34" s="1"/>
  <c r="AF26" i="34"/>
  <c r="AO26" i="34" s="1"/>
  <c r="AE26" i="34"/>
  <c r="AH27" i="87"/>
  <c r="AQ27" i="87" s="1"/>
  <c r="AR24" i="29"/>
  <c r="X26" i="90"/>
  <c r="Y26" i="90"/>
  <c r="AH25" i="48"/>
  <c r="AQ25" i="48" s="1"/>
  <c r="Y27" i="76"/>
  <c r="X27" i="76"/>
  <c r="AR27" i="45"/>
  <c r="W27" i="77"/>
  <c r="AF26" i="77"/>
  <c r="AO26" i="77" s="1"/>
  <c r="AG26" i="77"/>
  <c r="AP26" i="77" s="1"/>
  <c r="AE26" i="77"/>
  <c r="AI27" i="82"/>
  <c r="AN27" i="82"/>
  <c r="AH27" i="78"/>
  <c r="AQ27" i="78" s="1"/>
  <c r="AH26" i="37"/>
  <c r="AQ26" i="37" s="1"/>
  <c r="AH26" i="36"/>
  <c r="AQ26" i="36" s="1"/>
  <c r="AR26" i="96"/>
  <c r="AH27" i="84"/>
  <c r="AQ27" i="84" s="1"/>
  <c r="Z26" i="94"/>
  <c r="Z27" i="91"/>
  <c r="AR25" i="42"/>
  <c r="Z26" i="47"/>
  <c r="AG27" i="25"/>
  <c r="AP27" i="25" s="1"/>
  <c r="AF27" i="25"/>
  <c r="AO27" i="25" s="1"/>
  <c r="AE27" i="25"/>
  <c r="W28" i="25"/>
  <c r="AH26" i="81"/>
  <c r="AQ26" i="81" s="1"/>
  <c r="Z28" i="45"/>
  <c r="Z25" i="86"/>
  <c r="AN25" i="41"/>
  <c r="AI25" i="41"/>
  <c r="Y26" i="35"/>
  <c r="X26" i="35"/>
  <c r="Z27" i="27"/>
  <c r="AH28" i="75"/>
  <c r="AQ28" i="75" s="1"/>
  <c r="AN26" i="80"/>
  <c r="AI26" i="80"/>
  <c r="Y28" i="31"/>
  <c r="X28" i="31"/>
  <c r="Z26" i="42"/>
  <c r="AI25" i="90"/>
  <c r="AN25" i="90"/>
  <c r="AN26" i="93"/>
  <c r="AI26" i="93"/>
  <c r="AR25" i="94"/>
  <c r="W28" i="30" l="1"/>
  <c r="AG27" i="30"/>
  <c r="AP27" i="30" s="1"/>
  <c r="AF27" i="30"/>
  <c r="AO27" i="30" s="1"/>
  <c r="AE27" i="30"/>
  <c r="W28" i="39"/>
  <c r="AG27" i="39"/>
  <c r="AP27" i="39" s="1"/>
  <c r="AF27" i="39"/>
  <c r="AO27" i="39" s="1"/>
  <c r="AE27" i="39"/>
  <c r="AG26" i="41"/>
  <c r="AP26" i="41" s="1"/>
  <c r="AF26" i="41"/>
  <c r="AO26" i="41" s="1"/>
  <c r="W27" i="41"/>
  <c r="AE26" i="41"/>
  <c r="AG27" i="44"/>
  <c r="AP27" i="44" s="1"/>
  <c r="AF27" i="44"/>
  <c r="AO27" i="44" s="1"/>
  <c r="AE27" i="44"/>
  <c r="W28" i="44"/>
  <c r="AI26" i="77"/>
  <c r="AN26" i="77"/>
  <c r="W28" i="80"/>
  <c r="AG27" i="80"/>
  <c r="AP27" i="80" s="1"/>
  <c r="AF27" i="80"/>
  <c r="AO27" i="80" s="1"/>
  <c r="AE27" i="80"/>
  <c r="AH25" i="88"/>
  <c r="AQ25" i="88" s="1"/>
  <c r="AE28" i="46"/>
  <c r="W29" i="46"/>
  <c r="AG28" i="46"/>
  <c r="AP28" i="46" s="1"/>
  <c r="AF28" i="46"/>
  <c r="AO28" i="46" s="1"/>
  <c r="AF28" i="26"/>
  <c r="AO28" i="26" s="1"/>
  <c r="AE28" i="26"/>
  <c r="W29" i="26"/>
  <c r="AG28" i="26"/>
  <c r="AP28" i="26" s="1"/>
  <c r="W30" i="33"/>
  <c r="AG29" i="33"/>
  <c r="AP29" i="33" s="1"/>
  <c r="AF29" i="33"/>
  <c r="AO29" i="33" s="1"/>
  <c r="AE29" i="33"/>
  <c r="AF28" i="82"/>
  <c r="AO28" i="82" s="1"/>
  <c r="AE28" i="82"/>
  <c r="W29" i="82"/>
  <c r="AG28" i="82"/>
  <c r="AP28" i="82" s="1"/>
  <c r="AR25" i="43"/>
  <c r="AH26" i="43"/>
  <c r="AQ26" i="43" s="1"/>
  <c r="AI25" i="48"/>
  <c r="AN25" i="48"/>
  <c r="Z27" i="79"/>
  <c r="X27" i="79"/>
  <c r="Y27" i="79"/>
  <c r="Y27" i="37"/>
  <c r="Z27" i="37" s="1"/>
  <c r="X27" i="37"/>
  <c r="Z28" i="84"/>
  <c r="X28" i="84"/>
  <c r="Y28" i="84"/>
  <c r="AH27" i="76"/>
  <c r="AQ27" i="76" s="1"/>
  <c r="AI26" i="34"/>
  <c r="AN26" i="34"/>
  <c r="Z25" i="88"/>
  <c r="AR28" i="33"/>
  <c r="AH27" i="93"/>
  <c r="AQ27" i="93" s="1"/>
  <c r="AG26" i="74"/>
  <c r="AP26" i="74" s="1"/>
  <c r="AF26" i="74"/>
  <c r="AO26" i="74" s="1"/>
  <c r="AE26" i="74"/>
  <c r="W27" i="74"/>
  <c r="Z26" i="43"/>
  <c r="AI28" i="95"/>
  <c r="AN28" i="95"/>
  <c r="AH26" i="35"/>
  <c r="AQ26" i="35" s="1"/>
  <c r="Y27" i="32"/>
  <c r="X27" i="32"/>
  <c r="AR26" i="28"/>
  <c r="Z28" i="85"/>
  <c r="X28" i="85"/>
  <c r="Y28" i="85"/>
  <c r="AN28" i="73"/>
  <c r="AI28" i="73"/>
  <c r="AH27" i="30"/>
  <c r="AQ27" i="30" s="1"/>
  <c r="AH27" i="28"/>
  <c r="AQ27" i="28" s="1"/>
  <c r="AH29" i="38"/>
  <c r="AQ29" i="38" s="1"/>
  <c r="AH27" i="39"/>
  <c r="AQ27" i="39" s="1"/>
  <c r="AR27" i="26"/>
  <c r="Y28" i="87"/>
  <c r="Z28" i="87" s="1"/>
  <c r="X28" i="87"/>
  <c r="AI26" i="37"/>
  <c r="AN26" i="37"/>
  <c r="AN27" i="92"/>
  <c r="AI27" i="92"/>
  <c r="Y28" i="78"/>
  <c r="X28" i="78"/>
  <c r="X27" i="81"/>
  <c r="Y27" i="81"/>
  <c r="Z27" i="81" s="1"/>
  <c r="AI27" i="84"/>
  <c r="AN27" i="84"/>
  <c r="AR26" i="80"/>
  <c r="W28" i="27"/>
  <c r="AG27" i="27"/>
  <c r="AP27" i="27" s="1"/>
  <c r="AF27" i="27"/>
  <c r="AO27" i="27" s="1"/>
  <c r="AE27" i="27"/>
  <c r="AE26" i="47"/>
  <c r="W27" i="47"/>
  <c r="AG26" i="47"/>
  <c r="AP26" i="47" s="1"/>
  <c r="AF26" i="47"/>
  <c r="AO26" i="47" s="1"/>
  <c r="AH28" i="31"/>
  <c r="AQ28" i="31" s="1"/>
  <c r="Y28" i="25"/>
  <c r="Z28" i="25" s="1"/>
  <c r="X28" i="25"/>
  <c r="Z27" i="76"/>
  <c r="AI27" i="85"/>
  <c r="AN27" i="85"/>
  <c r="AR26" i="30"/>
  <c r="AR28" i="38"/>
  <c r="Z27" i="93"/>
  <c r="AR27" i="83"/>
  <c r="Z29" i="89"/>
  <c r="Y29" i="89"/>
  <c r="X29" i="89"/>
  <c r="AE26" i="40"/>
  <c r="W27" i="40"/>
  <c r="AG26" i="40"/>
  <c r="AP26" i="40" s="1"/>
  <c r="AF26" i="40"/>
  <c r="AO26" i="40" s="1"/>
  <c r="AR27" i="31"/>
  <c r="AR26" i="44"/>
  <c r="AR24" i="88"/>
  <c r="AR27" i="46"/>
  <c r="AN27" i="87"/>
  <c r="AI27" i="87"/>
  <c r="Z28" i="92"/>
  <c r="X28" i="92"/>
  <c r="Y28" i="92"/>
  <c r="X26" i="29"/>
  <c r="Y26" i="29"/>
  <c r="AI27" i="78"/>
  <c r="AN27" i="78"/>
  <c r="AN26" i="32"/>
  <c r="AI26" i="32"/>
  <c r="AF28" i="45"/>
  <c r="AO28" i="45" s="1"/>
  <c r="AE28" i="45"/>
  <c r="W29" i="45"/>
  <c r="AG28" i="45"/>
  <c r="AP28" i="45" s="1"/>
  <c r="AR26" i="93"/>
  <c r="AN27" i="25"/>
  <c r="AI27" i="25"/>
  <c r="W28" i="91"/>
  <c r="AE27" i="91"/>
  <c r="AF27" i="91"/>
  <c r="AO27" i="91" s="1"/>
  <c r="AG27" i="91"/>
  <c r="AP27" i="91" s="1"/>
  <c r="Z27" i="77"/>
  <c r="X27" i="77"/>
  <c r="Y27" i="77"/>
  <c r="AH26" i="90"/>
  <c r="AQ26" i="90" s="1"/>
  <c r="AH27" i="80"/>
  <c r="AQ27" i="80" s="1"/>
  <c r="AH28" i="83"/>
  <c r="AQ28" i="83" s="1"/>
  <c r="Z29" i="73"/>
  <c r="Y29" i="73"/>
  <c r="X29" i="73"/>
  <c r="AI28" i="89"/>
  <c r="AN28" i="89"/>
  <c r="AF27" i="28"/>
  <c r="AO27" i="28" s="1"/>
  <c r="AE27" i="28"/>
  <c r="W28" i="28"/>
  <c r="AG27" i="28"/>
  <c r="AP27" i="28" s="1"/>
  <c r="AH28" i="82"/>
  <c r="AQ28" i="82" s="1"/>
  <c r="AF29" i="38"/>
  <c r="AO29" i="38" s="1"/>
  <c r="AE29" i="38"/>
  <c r="W30" i="38"/>
  <c r="AG29" i="38"/>
  <c r="AP29" i="38" s="1"/>
  <c r="W28" i="96"/>
  <c r="AF27" i="96"/>
  <c r="AO27" i="96" s="1"/>
  <c r="AE27" i="96"/>
  <c r="AG27" i="96"/>
  <c r="AP27" i="96" s="1"/>
  <c r="Y26" i="48"/>
  <c r="X26" i="48"/>
  <c r="AR25" i="35"/>
  <c r="AI25" i="29"/>
  <c r="AN25" i="29"/>
  <c r="Y27" i="36"/>
  <c r="X27" i="36"/>
  <c r="Z27" i="36" s="1"/>
  <c r="Y29" i="75"/>
  <c r="Z29" i="75"/>
  <c r="X29" i="75"/>
  <c r="AR25" i="90"/>
  <c r="W26" i="86"/>
  <c r="AF25" i="86"/>
  <c r="AO25" i="86" s="1"/>
  <c r="AE25" i="86"/>
  <c r="AG25" i="86"/>
  <c r="AP25" i="86" s="1"/>
  <c r="AG26" i="42"/>
  <c r="AP26" i="42" s="1"/>
  <c r="AF26" i="42"/>
  <c r="AO26" i="42" s="1"/>
  <c r="W27" i="42"/>
  <c r="AE26" i="42"/>
  <c r="Z26" i="35"/>
  <c r="Z28" i="31"/>
  <c r="AR25" i="41"/>
  <c r="AE26" i="94"/>
  <c r="W27" i="94"/>
  <c r="AG26" i="94"/>
  <c r="AP26" i="94" s="1"/>
  <c r="AF26" i="94"/>
  <c r="AO26" i="94" s="1"/>
  <c r="AR27" i="82"/>
  <c r="Z26" i="90"/>
  <c r="Y27" i="34"/>
  <c r="X27" i="34"/>
  <c r="Z27" i="34" s="1"/>
  <c r="Z28" i="83"/>
  <c r="AH28" i="46"/>
  <c r="AQ28" i="46" s="1"/>
  <c r="AH26" i="41"/>
  <c r="AQ26" i="41" s="1"/>
  <c r="AH28" i="26"/>
  <c r="AQ28" i="26" s="1"/>
  <c r="AH29" i="33"/>
  <c r="AQ29" i="33" s="1"/>
  <c r="AR26" i="39"/>
  <c r="AR26" i="76"/>
  <c r="Z29" i="95"/>
  <c r="X29" i="95"/>
  <c r="Y29" i="95"/>
  <c r="AH27" i="44"/>
  <c r="AQ27" i="44" s="1"/>
  <c r="AN26" i="79"/>
  <c r="AI26" i="79"/>
  <c r="AI26" i="81"/>
  <c r="AN26" i="81"/>
  <c r="AN26" i="36"/>
  <c r="AI26" i="36"/>
  <c r="AI28" i="75"/>
  <c r="AN28" i="75"/>
  <c r="W28" i="36" l="1"/>
  <c r="AG27" i="36"/>
  <c r="AP27" i="36" s="1"/>
  <c r="AF27" i="36"/>
  <c r="AO27" i="36" s="1"/>
  <c r="AE27" i="36"/>
  <c r="AE27" i="34"/>
  <c r="W28" i="34"/>
  <c r="AG27" i="34"/>
  <c r="AP27" i="34" s="1"/>
  <c r="AF27" i="34"/>
  <c r="AO27" i="34" s="1"/>
  <c r="AE27" i="81"/>
  <c r="W28" i="81"/>
  <c r="AG27" i="81"/>
  <c r="AP27" i="81" s="1"/>
  <c r="AF27" i="81"/>
  <c r="AO27" i="81" s="1"/>
  <c r="AF27" i="37"/>
  <c r="AO27" i="37" s="1"/>
  <c r="AE27" i="37"/>
  <c r="W28" i="37"/>
  <c r="AG27" i="37"/>
  <c r="AP27" i="37" s="1"/>
  <c r="W29" i="25"/>
  <c r="AG28" i="25"/>
  <c r="AP28" i="25" s="1"/>
  <c r="AF28" i="25"/>
  <c r="AO28" i="25" s="1"/>
  <c r="AE28" i="25"/>
  <c r="W29" i="87"/>
  <c r="AG28" i="87"/>
  <c r="AP28" i="87" s="1"/>
  <c r="AF28" i="87"/>
  <c r="AO28" i="87" s="1"/>
  <c r="AE28" i="87"/>
  <c r="Y27" i="40"/>
  <c r="Z27" i="40" s="1"/>
  <c r="X27" i="40"/>
  <c r="AF28" i="31"/>
  <c r="AO28" i="31" s="1"/>
  <c r="AE28" i="31"/>
  <c r="W29" i="31"/>
  <c r="AG28" i="31"/>
  <c r="AP28" i="31" s="1"/>
  <c r="AH26" i="48"/>
  <c r="AQ26" i="48" s="1"/>
  <c r="X27" i="47"/>
  <c r="Y27" i="47"/>
  <c r="Z27" i="47" s="1"/>
  <c r="AR27" i="92"/>
  <c r="AH27" i="32"/>
  <c r="AQ27" i="32" s="1"/>
  <c r="Z27" i="74"/>
  <c r="Y27" i="74"/>
  <c r="X27" i="74"/>
  <c r="AI29" i="33"/>
  <c r="AN29" i="33"/>
  <c r="X28" i="80"/>
  <c r="Z28" i="80" s="1"/>
  <c r="Y28" i="80"/>
  <c r="AI27" i="30"/>
  <c r="AN27" i="30"/>
  <c r="AR26" i="81"/>
  <c r="AH26" i="29"/>
  <c r="AQ26" i="29" s="1"/>
  <c r="AR27" i="84"/>
  <c r="AG25" i="88"/>
  <c r="AP25" i="88" s="1"/>
  <c r="AF25" i="88"/>
  <c r="AO25" i="88" s="1"/>
  <c r="AE25" i="88"/>
  <c r="W26" i="88"/>
  <c r="Z28" i="39"/>
  <c r="X28" i="39"/>
  <c r="Y28" i="39"/>
  <c r="AR26" i="79"/>
  <c r="AR28" i="89"/>
  <c r="AI27" i="91"/>
  <c r="AN27" i="91"/>
  <c r="AR26" i="32"/>
  <c r="Z26" i="29"/>
  <c r="AI26" i="40"/>
  <c r="AN26" i="40"/>
  <c r="W28" i="93"/>
  <c r="AG27" i="93"/>
  <c r="AP27" i="93" s="1"/>
  <c r="AF27" i="93"/>
  <c r="AO27" i="93" s="1"/>
  <c r="AE27" i="93"/>
  <c r="AR27" i="85"/>
  <c r="AR28" i="75"/>
  <c r="W27" i="35"/>
  <c r="AG26" i="35"/>
  <c r="AP26" i="35" s="1"/>
  <c r="AF26" i="35"/>
  <c r="AO26" i="35" s="1"/>
  <c r="AE26" i="35"/>
  <c r="Y28" i="96"/>
  <c r="X28" i="96"/>
  <c r="AH29" i="73"/>
  <c r="AQ29" i="73" s="1"/>
  <c r="AH29" i="89"/>
  <c r="AQ29" i="89" s="1"/>
  <c r="AE27" i="76"/>
  <c r="W28" i="76"/>
  <c r="AG27" i="76"/>
  <c r="AP27" i="76" s="1"/>
  <c r="AF27" i="76"/>
  <c r="AO27" i="76" s="1"/>
  <c r="Y28" i="27"/>
  <c r="X28" i="27"/>
  <c r="AH27" i="81"/>
  <c r="AQ27" i="81" s="1"/>
  <c r="AN26" i="74"/>
  <c r="AI26" i="74"/>
  <c r="AR26" i="34"/>
  <c r="Y29" i="26"/>
  <c r="X29" i="26"/>
  <c r="Z29" i="26" s="1"/>
  <c r="X29" i="46"/>
  <c r="Y29" i="46"/>
  <c r="AI27" i="39"/>
  <c r="AN27" i="39"/>
  <c r="AR26" i="36"/>
  <c r="AH29" i="95"/>
  <c r="AQ29" i="95" s="1"/>
  <c r="AG26" i="90"/>
  <c r="AP26" i="90" s="1"/>
  <c r="AF26" i="90"/>
  <c r="AO26" i="90" s="1"/>
  <c r="AE26" i="90"/>
  <c r="W27" i="90"/>
  <c r="Z27" i="94"/>
  <c r="Y27" i="94"/>
  <c r="X27" i="94"/>
  <c r="AN26" i="42"/>
  <c r="AI26" i="42"/>
  <c r="AI25" i="86"/>
  <c r="AN25" i="86"/>
  <c r="AH29" i="75"/>
  <c r="AQ29" i="75" s="1"/>
  <c r="Z26" i="48"/>
  <c r="X28" i="28"/>
  <c r="Y28" i="28"/>
  <c r="AH27" i="77"/>
  <c r="AQ27" i="77" s="1"/>
  <c r="Y28" i="91"/>
  <c r="X28" i="91"/>
  <c r="AH28" i="92"/>
  <c r="AQ28" i="92" s="1"/>
  <c r="AH28" i="25"/>
  <c r="AQ28" i="25" s="1"/>
  <c r="AN26" i="47"/>
  <c r="AI26" i="47"/>
  <c r="AH28" i="85"/>
  <c r="AQ28" i="85" s="1"/>
  <c r="Z27" i="32"/>
  <c r="AH28" i="84"/>
  <c r="AQ28" i="84" s="1"/>
  <c r="AH27" i="79"/>
  <c r="AQ27" i="79" s="1"/>
  <c r="AN28" i="26"/>
  <c r="AI28" i="26"/>
  <c r="AN28" i="46"/>
  <c r="AI28" i="46"/>
  <c r="AI27" i="80"/>
  <c r="AN27" i="80"/>
  <c r="AR26" i="77"/>
  <c r="AN26" i="41"/>
  <c r="AI26" i="41"/>
  <c r="AN26" i="94"/>
  <c r="AI26" i="94"/>
  <c r="AG29" i="75"/>
  <c r="AP29" i="75" s="1"/>
  <c r="AF29" i="75"/>
  <c r="AO29" i="75" s="1"/>
  <c r="AE29" i="75"/>
  <c r="W30" i="75"/>
  <c r="AR25" i="29"/>
  <c r="AI27" i="28"/>
  <c r="AN27" i="28"/>
  <c r="AG29" i="73"/>
  <c r="AP29" i="73" s="1"/>
  <c r="AF29" i="73"/>
  <c r="AO29" i="73" s="1"/>
  <c r="W30" i="73"/>
  <c r="AE29" i="73"/>
  <c r="AE27" i="77"/>
  <c r="W28" i="77"/>
  <c r="AG27" i="77"/>
  <c r="AP27" i="77" s="1"/>
  <c r="AF27" i="77"/>
  <c r="AO27" i="77" s="1"/>
  <c r="AR27" i="25"/>
  <c r="X29" i="45"/>
  <c r="Y29" i="45"/>
  <c r="AR27" i="78"/>
  <c r="W29" i="92"/>
  <c r="AG28" i="92"/>
  <c r="AP28" i="92" s="1"/>
  <c r="AF28" i="92"/>
  <c r="AO28" i="92" s="1"/>
  <c r="AE28" i="92"/>
  <c r="AG29" i="89"/>
  <c r="AP29" i="89" s="1"/>
  <c r="AF29" i="89"/>
  <c r="AO29" i="89" s="1"/>
  <c r="AE29" i="89"/>
  <c r="W30" i="89"/>
  <c r="AI27" i="27"/>
  <c r="AN27" i="27"/>
  <c r="AH28" i="78"/>
  <c r="AQ28" i="78" s="1"/>
  <c r="AR26" i="37"/>
  <c r="AG28" i="85"/>
  <c r="AP28" i="85" s="1"/>
  <c r="AF28" i="85"/>
  <c r="AO28" i="85" s="1"/>
  <c r="AE28" i="85"/>
  <c r="W29" i="85"/>
  <c r="AR28" i="95"/>
  <c r="AE28" i="84"/>
  <c r="W29" i="84"/>
  <c r="AG28" i="84"/>
  <c r="AP28" i="84" s="1"/>
  <c r="AF28" i="84"/>
  <c r="AO28" i="84" s="1"/>
  <c r="W28" i="79"/>
  <c r="AG27" i="79"/>
  <c r="AP27" i="79" s="1"/>
  <c r="AF27" i="79"/>
  <c r="AO27" i="79" s="1"/>
  <c r="AE27" i="79"/>
  <c r="Z29" i="82"/>
  <c r="X29" i="82"/>
  <c r="Y29" i="82"/>
  <c r="AH27" i="34"/>
  <c r="AQ27" i="34" s="1"/>
  <c r="Y26" i="86"/>
  <c r="Z26" i="86" s="1"/>
  <c r="X26" i="86"/>
  <c r="AH27" i="36"/>
  <c r="AQ27" i="36" s="1"/>
  <c r="AI29" i="38"/>
  <c r="AN29" i="38"/>
  <c r="AR28" i="73"/>
  <c r="AR25" i="48"/>
  <c r="AN27" i="44"/>
  <c r="AI27" i="44"/>
  <c r="AF29" i="95"/>
  <c r="AO29" i="95" s="1"/>
  <c r="AE29" i="95"/>
  <c r="W30" i="95"/>
  <c r="AG29" i="95"/>
  <c r="AP29" i="95" s="1"/>
  <c r="W29" i="83"/>
  <c r="AG28" i="83"/>
  <c r="AP28" i="83" s="1"/>
  <c r="AF28" i="83"/>
  <c r="AO28" i="83" s="1"/>
  <c r="AE28" i="83"/>
  <c r="X27" i="42"/>
  <c r="Y27" i="42"/>
  <c r="AI27" i="96"/>
  <c r="AN27" i="96"/>
  <c r="Z30" i="38"/>
  <c r="X30" i="38"/>
  <c r="Y30" i="38"/>
  <c r="AI28" i="45"/>
  <c r="AN28" i="45"/>
  <c r="AR27" i="87"/>
  <c r="Z28" i="78"/>
  <c r="AH28" i="87"/>
  <c r="AQ28" i="87" s="1"/>
  <c r="AG26" i="43"/>
  <c r="AP26" i="43" s="1"/>
  <c r="AF26" i="43"/>
  <c r="AO26" i="43" s="1"/>
  <c r="AE26" i="43"/>
  <c r="W27" i="43"/>
  <c r="AH27" i="37"/>
  <c r="AQ27" i="37" s="1"/>
  <c r="AI28" i="82"/>
  <c r="AN28" i="82"/>
  <c r="Y30" i="33"/>
  <c r="X30" i="33"/>
  <c r="Z30" i="33" s="1"/>
  <c r="Y28" i="44"/>
  <c r="X28" i="44"/>
  <c r="Y27" i="41"/>
  <c r="X27" i="41"/>
  <c r="Z27" i="41" s="1"/>
  <c r="X28" i="30"/>
  <c r="Y28" i="30"/>
  <c r="AE26" i="86" l="1"/>
  <c r="AG26" i="86"/>
  <c r="AP26" i="86" s="1"/>
  <c r="AF26" i="86"/>
  <c r="AO26" i="86" s="1"/>
  <c r="W27" i="86"/>
  <c r="W28" i="41"/>
  <c r="AG27" i="41"/>
  <c r="AP27" i="41" s="1"/>
  <c r="AF27" i="41"/>
  <c r="AO27" i="41" s="1"/>
  <c r="AE27" i="41"/>
  <c r="AF29" i="26"/>
  <c r="AO29" i="26" s="1"/>
  <c r="AG29" i="26"/>
  <c r="AP29" i="26" s="1"/>
  <c r="W30" i="26"/>
  <c r="AE29" i="26"/>
  <c r="AE28" i="80"/>
  <c r="W29" i="80"/>
  <c r="AG28" i="80"/>
  <c r="AP28" i="80" s="1"/>
  <c r="AF28" i="80"/>
  <c r="AO28" i="80" s="1"/>
  <c r="AG27" i="47"/>
  <c r="AP27" i="47" s="1"/>
  <c r="AE27" i="47"/>
  <c r="W28" i="47"/>
  <c r="AF27" i="47"/>
  <c r="AO27" i="47" s="1"/>
  <c r="AE30" i="33"/>
  <c r="W31" i="33"/>
  <c r="AG30" i="33"/>
  <c r="AP30" i="33" s="1"/>
  <c r="AF30" i="33"/>
  <c r="AO30" i="33" s="1"/>
  <c r="AG27" i="40"/>
  <c r="AP27" i="40" s="1"/>
  <c r="AF27" i="40"/>
  <c r="AO27" i="40" s="1"/>
  <c r="AE27" i="40"/>
  <c r="W28" i="40"/>
  <c r="AR28" i="45"/>
  <c r="AG29" i="82"/>
  <c r="AP29" i="82" s="1"/>
  <c r="AF29" i="82"/>
  <c r="AO29" i="82" s="1"/>
  <c r="AE29" i="82"/>
  <c r="W30" i="82"/>
  <c r="X29" i="92"/>
  <c r="Y29" i="92"/>
  <c r="AN27" i="77"/>
  <c r="AI27" i="77"/>
  <c r="AN29" i="75"/>
  <c r="AI29" i="75"/>
  <c r="AE26" i="48"/>
  <c r="W27" i="48"/>
  <c r="AG26" i="48"/>
  <c r="AP26" i="48" s="1"/>
  <c r="AF26" i="48"/>
  <c r="AO26" i="48" s="1"/>
  <c r="AR26" i="40"/>
  <c r="W28" i="74"/>
  <c r="AG27" i="74"/>
  <c r="AP27" i="74" s="1"/>
  <c r="AF27" i="74"/>
  <c r="AO27" i="74" s="1"/>
  <c r="AE27" i="74"/>
  <c r="X28" i="81"/>
  <c r="Y28" i="81"/>
  <c r="Z28" i="81" s="1"/>
  <c r="AH27" i="42"/>
  <c r="AQ27" i="42" s="1"/>
  <c r="X29" i="83"/>
  <c r="Y29" i="83"/>
  <c r="AR27" i="44"/>
  <c r="AI27" i="79"/>
  <c r="AN27" i="79"/>
  <c r="AN29" i="73"/>
  <c r="AI29" i="73"/>
  <c r="AR27" i="28"/>
  <c r="AR28" i="26"/>
  <c r="W28" i="32"/>
  <c r="AE27" i="32"/>
  <c r="AG27" i="32"/>
  <c r="AP27" i="32" s="1"/>
  <c r="AF27" i="32"/>
  <c r="AO27" i="32" s="1"/>
  <c r="AR26" i="47"/>
  <c r="AH28" i="91"/>
  <c r="AQ28" i="91" s="1"/>
  <c r="AR25" i="86"/>
  <c r="AI27" i="76"/>
  <c r="AN27" i="76"/>
  <c r="Y27" i="35"/>
  <c r="X27" i="35"/>
  <c r="AG26" i="29"/>
  <c r="AP26" i="29" s="1"/>
  <c r="AF26" i="29"/>
  <c r="AO26" i="29" s="1"/>
  <c r="AE26" i="29"/>
  <c r="W27" i="29"/>
  <c r="X26" i="88"/>
  <c r="Y26" i="88"/>
  <c r="AI28" i="31"/>
  <c r="AN28" i="31"/>
  <c r="AI27" i="37"/>
  <c r="AN27" i="37"/>
  <c r="AI27" i="81"/>
  <c r="AN27" i="81"/>
  <c r="AI27" i="36"/>
  <c r="AN27" i="36"/>
  <c r="AN26" i="43"/>
  <c r="AI26" i="43"/>
  <c r="AH28" i="27"/>
  <c r="AQ28" i="27" s="1"/>
  <c r="AH28" i="96"/>
  <c r="AQ28" i="96" s="1"/>
  <c r="AI27" i="93"/>
  <c r="AN27" i="93"/>
  <c r="AE28" i="39"/>
  <c r="W29" i="39"/>
  <c r="AG28" i="39"/>
  <c r="AP28" i="39" s="1"/>
  <c r="AF28" i="39"/>
  <c r="AO28" i="39" s="1"/>
  <c r="AH28" i="80"/>
  <c r="AQ28" i="80" s="1"/>
  <c r="Y29" i="31"/>
  <c r="X29" i="31"/>
  <c r="AI28" i="87"/>
  <c r="AN28" i="87"/>
  <c r="X28" i="37"/>
  <c r="Y28" i="37"/>
  <c r="AI27" i="34"/>
  <c r="AN27" i="34"/>
  <c r="AG28" i="78"/>
  <c r="AP28" i="78" s="1"/>
  <c r="AF28" i="78"/>
  <c r="AO28" i="78" s="1"/>
  <c r="AE28" i="78"/>
  <c r="W29" i="78"/>
  <c r="AH30" i="38"/>
  <c r="AQ30" i="38" s="1"/>
  <c r="Z27" i="42"/>
  <c r="AR29" i="38"/>
  <c r="AH26" i="86"/>
  <c r="AQ26" i="86" s="1"/>
  <c r="Z29" i="84"/>
  <c r="X29" i="84"/>
  <c r="Y29" i="84"/>
  <c r="X29" i="85"/>
  <c r="Z29" i="85" s="1"/>
  <c r="Y29" i="85"/>
  <c r="AR27" i="27"/>
  <c r="AI28" i="92"/>
  <c r="AN28" i="92"/>
  <c r="Z30" i="73"/>
  <c r="Y30" i="73"/>
  <c r="X30" i="73"/>
  <c r="AR26" i="42"/>
  <c r="Y27" i="90"/>
  <c r="Z27" i="90" s="1"/>
  <c r="X27" i="90"/>
  <c r="AR27" i="39"/>
  <c r="Z28" i="27"/>
  <c r="Z28" i="96"/>
  <c r="AG27" i="94"/>
  <c r="AP27" i="94" s="1"/>
  <c r="AE27" i="94"/>
  <c r="W28" i="94"/>
  <c r="AF27" i="94"/>
  <c r="AO27" i="94" s="1"/>
  <c r="AG30" i="38"/>
  <c r="AP30" i="38" s="1"/>
  <c r="AF30" i="38"/>
  <c r="AO30" i="38" s="1"/>
  <c r="AE30" i="38"/>
  <c r="W31" i="38"/>
  <c r="AI28" i="83"/>
  <c r="AN28" i="83"/>
  <c r="AN28" i="85"/>
  <c r="AI28" i="85"/>
  <c r="AR26" i="94"/>
  <c r="Z28" i="91"/>
  <c r="AN26" i="90"/>
  <c r="AI26" i="90"/>
  <c r="AI26" i="35"/>
  <c r="AN26" i="35"/>
  <c r="AN25" i="88"/>
  <c r="AI25" i="88"/>
  <c r="AR29" i="33"/>
  <c r="AH27" i="47"/>
  <c r="AQ27" i="47" s="1"/>
  <c r="AH27" i="40"/>
  <c r="AQ27" i="40" s="1"/>
  <c r="Y29" i="25"/>
  <c r="Z29" i="25" s="1"/>
  <c r="X29" i="25"/>
  <c r="AH27" i="41"/>
  <c r="AQ27" i="41" s="1"/>
  <c r="AH29" i="26"/>
  <c r="AQ29" i="26" s="1"/>
  <c r="AH28" i="30"/>
  <c r="AQ28" i="30" s="1"/>
  <c r="AR28" i="82"/>
  <c r="Y27" i="43"/>
  <c r="X27" i="43"/>
  <c r="Y30" i="95"/>
  <c r="X30" i="95"/>
  <c r="Z30" i="95" s="1"/>
  <c r="AI28" i="84"/>
  <c r="AN28" i="84"/>
  <c r="Z30" i="89"/>
  <c r="X30" i="89"/>
  <c r="Y30" i="89"/>
  <c r="AH29" i="45"/>
  <c r="AQ29" i="45" s="1"/>
  <c r="AR27" i="80"/>
  <c r="AH28" i="28"/>
  <c r="AQ28" i="28" s="1"/>
  <c r="AH27" i="94"/>
  <c r="AQ27" i="94" s="1"/>
  <c r="AH29" i="46"/>
  <c r="AQ29" i="46" s="1"/>
  <c r="X28" i="93"/>
  <c r="Y28" i="93"/>
  <c r="Z28" i="93" s="1"/>
  <c r="AR27" i="30"/>
  <c r="AH27" i="74"/>
  <c r="AQ27" i="74" s="1"/>
  <c r="Y29" i="87"/>
  <c r="Z29" i="87" s="1"/>
  <c r="X29" i="87"/>
  <c r="AH30" i="33"/>
  <c r="AQ30" i="33" s="1"/>
  <c r="X28" i="76"/>
  <c r="Y28" i="76"/>
  <c r="Z28" i="76" s="1"/>
  <c r="AH28" i="44"/>
  <c r="AQ28" i="44" s="1"/>
  <c r="Z28" i="30"/>
  <c r="Z28" i="44"/>
  <c r="AR27" i="96"/>
  <c r="AI29" i="95"/>
  <c r="AN29" i="95"/>
  <c r="AH29" i="82"/>
  <c r="AQ29" i="82" s="1"/>
  <c r="X28" i="79"/>
  <c r="Y28" i="79"/>
  <c r="AN29" i="89"/>
  <c r="AI29" i="89"/>
  <c r="Z29" i="45"/>
  <c r="X28" i="77"/>
  <c r="Z28" i="77" s="1"/>
  <c r="Y28" i="77"/>
  <c r="Y30" i="75"/>
  <c r="X30" i="75"/>
  <c r="AR26" i="41"/>
  <c r="AR28" i="46"/>
  <c r="Z28" i="28"/>
  <c r="Z29" i="46"/>
  <c r="AR26" i="74"/>
  <c r="AR27" i="91"/>
  <c r="AH28" i="39"/>
  <c r="AQ28" i="39" s="1"/>
  <c r="AI28" i="25"/>
  <c r="AN28" i="25"/>
  <c r="Y28" i="34"/>
  <c r="X28" i="34"/>
  <c r="Z28" i="34" s="1"/>
  <c r="X28" i="36"/>
  <c r="Y28" i="36"/>
  <c r="AG30" i="95" l="1"/>
  <c r="AP30" i="95" s="1"/>
  <c r="AF30" i="95"/>
  <c r="AO30" i="95" s="1"/>
  <c r="AE30" i="95"/>
  <c r="W31" i="95"/>
  <c r="W28" i="90"/>
  <c r="AG27" i="90"/>
  <c r="AP27" i="90" s="1"/>
  <c r="AF27" i="90"/>
  <c r="AO27" i="90" s="1"/>
  <c r="AE27" i="90"/>
  <c r="AG28" i="34"/>
  <c r="AP28" i="34" s="1"/>
  <c r="AF28" i="34"/>
  <c r="AO28" i="34" s="1"/>
  <c r="AE28" i="34"/>
  <c r="W29" i="34"/>
  <c r="AE29" i="87"/>
  <c r="W30" i="87"/>
  <c r="AG29" i="87"/>
  <c r="AP29" i="87" s="1"/>
  <c r="AF29" i="87"/>
  <c r="AO29" i="87" s="1"/>
  <c r="AG28" i="81"/>
  <c r="AP28" i="81" s="1"/>
  <c r="AF28" i="81"/>
  <c r="AO28" i="81" s="1"/>
  <c r="AE28" i="81"/>
  <c r="W29" i="81"/>
  <c r="AF28" i="93"/>
  <c r="AO28" i="93" s="1"/>
  <c r="AE28" i="93"/>
  <c r="W29" i="93"/>
  <c r="AG28" i="93"/>
  <c r="AP28" i="93" s="1"/>
  <c r="AE29" i="25"/>
  <c r="W30" i="25"/>
  <c r="AG29" i="25"/>
  <c r="AP29" i="25" s="1"/>
  <c r="AF29" i="25"/>
  <c r="AO29" i="25" s="1"/>
  <c r="AG28" i="77"/>
  <c r="AP28" i="77" s="1"/>
  <c r="AF28" i="77"/>
  <c r="AO28" i="77" s="1"/>
  <c r="W29" i="77"/>
  <c r="AE28" i="77"/>
  <c r="W30" i="85"/>
  <c r="AG29" i="85"/>
  <c r="AP29" i="85" s="1"/>
  <c r="AF29" i="85"/>
  <c r="AO29" i="85" s="1"/>
  <c r="AE29" i="85"/>
  <c r="AG28" i="76"/>
  <c r="AP28" i="76" s="1"/>
  <c r="AF28" i="76"/>
  <c r="AO28" i="76" s="1"/>
  <c r="AE28" i="76"/>
  <c r="W29" i="76"/>
  <c r="AH28" i="79"/>
  <c r="AQ28" i="79" s="1"/>
  <c r="AE28" i="30"/>
  <c r="W29" i="30"/>
  <c r="AG28" i="30"/>
  <c r="AP28" i="30" s="1"/>
  <c r="AF28" i="30"/>
  <c r="AO28" i="30" s="1"/>
  <c r="AI28" i="39"/>
  <c r="AN28" i="39"/>
  <c r="AH26" i="88"/>
  <c r="AQ26" i="88" s="1"/>
  <c r="Y30" i="82"/>
  <c r="X30" i="82"/>
  <c r="Y28" i="47"/>
  <c r="Z28" i="47" s="1"/>
  <c r="X28" i="47"/>
  <c r="X28" i="41"/>
  <c r="Y28" i="41"/>
  <c r="Z28" i="79"/>
  <c r="AH28" i="76"/>
  <c r="AQ28" i="76" s="1"/>
  <c r="AH28" i="93"/>
  <c r="AQ28" i="93" s="1"/>
  <c r="AE28" i="96"/>
  <c r="W29" i="96"/>
  <c r="AG28" i="96"/>
  <c r="AP28" i="96" s="1"/>
  <c r="AF28" i="96"/>
  <c r="AO28" i="96" s="1"/>
  <c r="Y29" i="78"/>
  <c r="X29" i="78"/>
  <c r="AR26" i="43"/>
  <c r="Z26" i="88"/>
  <c r="AH27" i="35"/>
  <c r="AQ27" i="35" s="1"/>
  <c r="X28" i="32"/>
  <c r="Y28" i="32"/>
  <c r="AH29" i="83"/>
  <c r="AQ29" i="83" s="1"/>
  <c r="AR27" i="77"/>
  <c r="Z29" i="80"/>
  <c r="X29" i="80"/>
  <c r="Y29" i="80"/>
  <c r="AR27" i="34"/>
  <c r="AH29" i="31"/>
  <c r="AQ29" i="31" s="1"/>
  <c r="AG29" i="46"/>
  <c r="AP29" i="46" s="1"/>
  <c r="AE29" i="46"/>
  <c r="W30" i="46"/>
  <c r="AF29" i="46"/>
  <c r="AO29" i="46" s="1"/>
  <c r="AH30" i="75"/>
  <c r="AQ30" i="75" s="1"/>
  <c r="AG29" i="45"/>
  <c r="AP29" i="45" s="1"/>
  <c r="AF29" i="45"/>
  <c r="AO29" i="45" s="1"/>
  <c r="AE29" i="45"/>
  <c r="W30" i="45"/>
  <c r="AR29" i="95"/>
  <c r="AH29" i="87"/>
  <c r="AQ29" i="87" s="1"/>
  <c r="AH30" i="89"/>
  <c r="AQ30" i="89" s="1"/>
  <c r="AR25" i="88"/>
  <c r="AF28" i="91"/>
  <c r="AO28" i="91" s="1"/>
  <c r="AE28" i="91"/>
  <c r="W29" i="91"/>
  <c r="AG28" i="91"/>
  <c r="AP28" i="91" s="1"/>
  <c r="AR28" i="83"/>
  <c r="AE28" i="27"/>
  <c r="W29" i="27"/>
  <c r="AG28" i="27"/>
  <c r="AP28" i="27" s="1"/>
  <c r="AF28" i="27"/>
  <c r="AO28" i="27" s="1"/>
  <c r="AR28" i="92"/>
  <c r="AN28" i="78"/>
  <c r="AI28" i="78"/>
  <c r="AH28" i="37"/>
  <c r="AQ28" i="37" s="1"/>
  <c r="Z29" i="31"/>
  <c r="AR27" i="93"/>
  <c r="AR27" i="37"/>
  <c r="Z29" i="83"/>
  <c r="AN29" i="82"/>
  <c r="AI29" i="82"/>
  <c r="Y28" i="40"/>
  <c r="X28" i="40"/>
  <c r="AN27" i="47"/>
  <c r="AI27" i="47"/>
  <c r="AI28" i="80"/>
  <c r="AN28" i="80"/>
  <c r="AI27" i="41"/>
  <c r="AN27" i="41"/>
  <c r="Y27" i="86"/>
  <c r="Z27" i="86" s="1"/>
  <c r="X27" i="86"/>
  <c r="W31" i="89"/>
  <c r="AG30" i="89"/>
  <c r="AP30" i="89" s="1"/>
  <c r="AF30" i="89"/>
  <c r="AO30" i="89" s="1"/>
  <c r="AE30" i="89"/>
  <c r="AH27" i="43"/>
  <c r="AQ27" i="43" s="1"/>
  <c r="AH29" i="84"/>
  <c r="AQ29" i="84" s="1"/>
  <c r="Z28" i="37"/>
  <c r="Z27" i="29"/>
  <c r="Y27" i="29"/>
  <c r="X27" i="29"/>
  <c r="Z27" i="35"/>
  <c r="AR27" i="79"/>
  <c r="AH28" i="81"/>
  <c r="AQ28" i="81" s="1"/>
  <c r="Y28" i="74"/>
  <c r="Z28" i="74" s="1"/>
  <c r="X28" i="74"/>
  <c r="Y27" i="48"/>
  <c r="X27" i="48"/>
  <c r="AN27" i="40"/>
  <c r="AI27" i="40"/>
  <c r="Y31" i="33"/>
  <c r="X31" i="33"/>
  <c r="AN29" i="26"/>
  <c r="AI29" i="26"/>
  <c r="AH28" i="77"/>
  <c r="AQ28" i="77" s="1"/>
  <c r="AR26" i="90"/>
  <c r="AR29" i="73"/>
  <c r="X31" i="38"/>
  <c r="Y31" i="38"/>
  <c r="Z28" i="94"/>
  <c r="Y28" i="94"/>
  <c r="X28" i="94"/>
  <c r="AH30" i="73"/>
  <c r="AQ30" i="73" s="1"/>
  <c r="AG29" i="84"/>
  <c r="AP29" i="84" s="1"/>
  <c r="W30" i="84"/>
  <c r="AF29" i="84"/>
  <c r="AO29" i="84" s="1"/>
  <c r="AE29" i="84"/>
  <c r="AR27" i="36"/>
  <c r="AR28" i="31"/>
  <c r="AN26" i="29"/>
  <c r="AI26" i="29"/>
  <c r="AI26" i="48"/>
  <c r="AN26" i="48"/>
  <c r="AH29" i="92"/>
  <c r="AQ29" i="92" s="1"/>
  <c r="AI30" i="33"/>
  <c r="AN30" i="33"/>
  <c r="AH28" i="34"/>
  <c r="AQ28" i="34" s="1"/>
  <c r="AH30" i="95"/>
  <c r="AQ30" i="95" s="1"/>
  <c r="W31" i="73"/>
  <c r="AF30" i="73"/>
  <c r="AO30" i="73" s="1"/>
  <c r="AE30" i="73"/>
  <c r="AG30" i="73"/>
  <c r="AP30" i="73" s="1"/>
  <c r="AH29" i="85"/>
  <c r="AQ29" i="85" s="1"/>
  <c r="W28" i="42"/>
  <c r="AE27" i="42"/>
  <c r="AG27" i="42"/>
  <c r="AP27" i="42" s="1"/>
  <c r="AF27" i="42"/>
  <c r="AO27" i="42" s="1"/>
  <c r="AR27" i="81"/>
  <c r="AG28" i="28"/>
  <c r="AP28" i="28" s="1"/>
  <c r="AF28" i="28"/>
  <c r="AO28" i="28" s="1"/>
  <c r="AE28" i="28"/>
  <c r="W29" i="28"/>
  <c r="AR29" i="89"/>
  <c r="AH28" i="36"/>
  <c r="AQ28" i="36" s="1"/>
  <c r="AR28" i="25"/>
  <c r="Z30" i="75"/>
  <c r="Z28" i="36"/>
  <c r="W29" i="44"/>
  <c r="AG28" i="44"/>
  <c r="AP28" i="44" s="1"/>
  <c r="AF28" i="44"/>
  <c r="AO28" i="44" s="1"/>
  <c r="AE28" i="44"/>
  <c r="AR28" i="84"/>
  <c r="Z27" i="43"/>
  <c r="AH29" i="25"/>
  <c r="AQ29" i="25" s="1"/>
  <c r="AR26" i="35"/>
  <c r="AR28" i="85"/>
  <c r="AN30" i="38"/>
  <c r="AI30" i="38"/>
  <c r="AN27" i="94"/>
  <c r="AI27" i="94"/>
  <c r="AH27" i="90"/>
  <c r="AQ27" i="90" s="1"/>
  <c r="AR28" i="87"/>
  <c r="X29" i="39"/>
  <c r="Y29" i="39"/>
  <c r="AR27" i="76"/>
  <c r="AI27" i="32"/>
  <c r="AN27" i="32"/>
  <c r="AI27" i="74"/>
  <c r="AN27" i="74"/>
  <c r="AR29" i="75"/>
  <c r="Z29" i="92"/>
  <c r="X30" i="26"/>
  <c r="Y30" i="26"/>
  <c r="AN26" i="86"/>
  <c r="AI26" i="86"/>
  <c r="AE28" i="74" l="1"/>
  <c r="W29" i="74"/>
  <c r="AG28" i="74"/>
  <c r="AP28" i="74" s="1"/>
  <c r="AF28" i="74"/>
  <c r="AO28" i="74" s="1"/>
  <c r="AF28" i="47"/>
  <c r="AO28" i="47" s="1"/>
  <c r="W29" i="47"/>
  <c r="AE28" i="47"/>
  <c r="AG28" i="47"/>
  <c r="AP28" i="47" s="1"/>
  <c r="AG27" i="86"/>
  <c r="AP27" i="86" s="1"/>
  <c r="AF27" i="86"/>
  <c r="AO27" i="86" s="1"/>
  <c r="AE27" i="86"/>
  <c r="W28" i="86"/>
  <c r="AN28" i="76"/>
  <c r="AI28" i="76"/>
  <c r="Z29" i="27"/>
  <c r="X29" i="27"/>
  <c r="Y29" i="27"/>
  <c r="X29" i="91"/>
  <c r="Y29" i="91"/>
  <c r="Z29" i="91" s="1"/>
  <c r="AN29" i="46"/>
  <c r="AI29" i="46"/>
  <c r="AH29" i="78"/>
  <c r="AQ29" i="78" s="1"/>
  <c r="X29" i="96"/>
  <c r="Y29" i="96"/>
  <c r="AF28" i="79"/>
  <c r="AO28" i="79" s="1"/>
  <c r="AE28" i="79"/>
  <c r="W29" i="79"/>
  <c r="AG28" i="79"/>
  <c r="AP28" i="79" s="1"/>
  <c r="X30" i="85"/>
  <c r="Y30" i="85"/>
  <c r="Z30" i="85" s="1"/>
  <c r="AN28" i="81"/>
  <c r="AI28" i="81"/>
  <c r="Y30" i="87"/>
  <c r="Z30" i="87" s="1"/>
  <c r="X30" i="87"/>
  <c r="X31" i="95"/>
  <c r="Z31" i="95" s="1"/>
  <c r="Y31" i="95"/>
  <c r="X28" i="90"/>
  <c r="Y28" i="90"/>
  <c r="AR30" i="38"/>
  <c r="AI30" i="73"/>
  <c r="AN30" i="73"/>
  <c r="AG28" i="37"/>
  <c r="AP28" i="37" s="1"/>
  <c r="AF28" i="37"/>
  <c r="AO28" i="37" s="1"/>
  <c r="AE28" i="37"/>
  <c r="W29" i="37"/>
  <c r="AH30" i="26"/>
  <c r="AQ30" i="26" s="1"/>
  <c r="AR27" i="74"/>
  <c r="AH29" i="39"/>
  <c r="AQ29" i="39" s="1"/>
  <c r="Y29" i="28"/>
  <c r="X29" i="28"/>
  <c r="Y30" i="84"/>
  <c r="Z30" i="84" s="1"/>
  <c r="X30" i="84"/>
  <c r="AH31" i="38"/>
  <c r="AQ31" i="38" s="1"/>
  <c r="AH27" i="48"/>
  <c r="AQ27" i="48" s="1"/>
  <c r="AH28" i="40"/>
  <c r="AQ28" i="40" s="1"/>
  <c r="AI28" i="27"/>
  <c r="AN28" i="27"/>
  <c r="AN28" i="91"/>
  <c r="AI28" i="91"/>
  <c r="AN29" i="45"/>
  <c r="AI29" i="45"/>
  <c r="AN28" i="96"/>
  <c r="AI28" i="96"/>
  <c r="AH30" i="82"/>
  <c r="AQ30" i="82" s="1"/>
  <c r="AN28" i="77"/>
  <c r="AI28" i="77"/>
  <c r="X29" i="93"/>
  <c r="Y29" i="93"/>
  <c r="AI29" i="87"/>
  <c r="AN29" i="87"/>
  <c r="AI27" i="90"/>
  <c r="AN27" i="90"/>
  <c r="AR27" i="47"/>
  <c r="X30" i="45"/>
  <c r="Z30" i="45" s="1"/>
  <c r="Y30" i="45"/>
  <c r="Y29" i="44"/>
  <c r="X29" i="44"/>
  <c r="AR29" i="26"/>
  <c r="AI28" i="44"/>
  <c r="AN28" i="44"/>
  <c r="AN28" i="28"/>
  <c r="AI28" i="28"/>
  <c r="Z31" i="38"/>
  <c r="AH31" i="33"/>
  <c r="AQ31" i="33" s="1"/>
  <c r="AF27" i="35"/>
  <c r="AO27" i="35" s="1"/>
  <c r="AE27" i="35"/>
  <c r="W28" i="35"/>
  <c r="AG27" i="35"/>
  <c r="AP27" i="35" s="1"/>
  <c r="AR27" i="41"/>
  <c r="AH28" i="32"/>
  <c r="AQ28" i="32" s="1"/>
  <c r="Z29" i="78"/>
  <c r="AH28" i="41"/>
  <c r="AQ28" i="41" s="1"/>
  <c r="Y29" i="30"/>
  <c r="Z29" i="30" s="1"/>
  <c r="X29" i="30"/>
  <c r="AI29" i="85"/>
  <c r="AN29" i="85"/>
  <c r="AI28" i="93"/>
  <c r="AN28" i="93"/>
  <c r="AN30" i="95"/>
  <c r="AI30" i="95"/>
  <c r="W28" i="43"/>
  <c r="AG27" i="43"/>
  <c r="AP27" i="43" s="1"/>
  <c r="AF27" i="43"/>
  <c r="AO27" i="43" s="1"/>
  <c r="AE27" i="43"/>
  <c r="AR26" i="29"/>
  <c r="W29" i="94"/>
  <c r="AG28" i="94"/>
  <c r="AP28" i="94" s="1"/>
  <c r="AF28" i="94"/>
  <c r="AO28" i="94" s="1"/>
  <c r="AE28" i="94"/>
  <c r="AR27" i="40"/>
  <c r="AI30" i="89"/>
  <c r="AN30" i="89"/>
  <c r="AG29" i="31"/>
  <c r="AP29" i="31" s="1"/>
  <c r="AF29" i="31"/>
  <c r="AO29" i="31" s="1"/>
  <c r="AE29" i="31"/>
  <c r="W30" i="31"/>
  <c r="X29" i="81"/>
  <c r="Z29" i="81" s="1"/>
  <c r="Y29" i="81"/>
  <c r="AF29" i="83"/>
  <c r="AO29" i="83" s="1"/>
  <c r="AE29" i="83"/>
  <c r="W30" i="83"/>
  <c r="AG29" i="83"/>
  <c r="AP29" i="83" s="1"/>
  <c r="AE28" i="36"/>
  <c r="W29" i="36"/>
  <c r="AG28" i="36"/>
  <c r="AP28" i="36" s="1"/>
  <c r="AF28" i="36"/>
  <c r="AO28" i="36" s="1"/>
  <c r="Z30" i="26"/>
  <c r="Z29" i="39"/>
  <c r="W31" i="75"/>
  <c r="AG30" i="75"/>
  <c r="AP30" i="75" s="1"/>
  <c r="AF30" i="75"/>
  <c r="AO30" i="75" s="1"/>
  <c r="AE30" i="75"/>
  <c r="AF29" i="92"/>
  <c r="AO29" i="92" s="1"/>
  <c r="AE29" i="92"/>
  <c r="W30" i="92"/>
  <c r="AG29" i="92"/>
  <c r="AP29" i="92" s="1"/>
  <c r="AR27" i="32"/>
  <c r="AI27" i="42"/>
  <c r="AN27" i="42"/>
  <c r="Y31" i="73"/>
  <c r="X31" i="73"/>
  <c r="Z31" i="73" s="1"/>
  <c r="AR30" i="33"/>
  <c r="AH28" i="94"/>
  <c r="AQ28" i="94" s="1"/>
  <c r="Z27" i="48"/>
  <c r="AH27" i="29"/>
  <c r="AQ27" i="29" s="1"/>
  <c r="Y31" i="89"/>
  <c r="X31" i="89"/>
  <c r="Z28" i="40"/>
  <c r="Z28" i="32"/>
  <c r="AF26" i="88"/>
  <c r="AO26" i="88" s="1"/>
  <c r="W27" i="88"/>
  <c r="AG26" i="88"/>
  <c r="AP26" i="88" s="1"/>
  <c r="AE26" i="88"/>
  <c r="Z28" i="41"/>
  <c r="Z30" i="82"/>
  <c r="AI28" i="30"/>
  <c r="AN28" i="30"/>
  <c r="X29" i="77"/>
  <c r="Y29" i="77"/>
  <c r="Z29" i="77" s="1"/>
  <c r="Y30" i="25"/>
  <c r="X30" i="25"/>
  <c r="X29" i="34"/>
  <c r="Y29" i="34"/>
  <c r="Z29" i="34" s="1"/>
  <c r="Y28" i="42"/>
  <c r="X28" i="42"/>
  <c r="AN29" i="84"/>
  <c r="AI29" i="84"/>
  <c r="W28" i="29"/>
  <c r="AG27" i="29"/>
  <c r="AP27" i="29" s="1"/>
  <c r="AF27" i="29"/>
  <c r="AO27" i="29" s="1"/>
  <c r="AE27" i="29"/>
  <c r="AR28" i="78"/>
  <c r="Y30" i="46"/>
  <c r="X30" i="46"/>
  <c r="AG29" i="80"/>
  <c r="AP29" i="80" s="1"/>
  <c r="AF29" i="80"/>
  <c r="AO29" i="80" s="1"/>
  <c r="AE29" i="80"/>
  <c r="W30" i="80"/>
  <c r="AR26" i="86"/>
  <c r="AR27" i="94"/>
  <c r="AR26" i="48"/>
  <c r="Z31" i="33"/>
  <c r="AH28" i="74"/>
  <c r="AQ28" i="74" s="1"/>
  <c r="AH27" i="86"/>
  <c r="AQ27" i="86" s="1"/>
  <c r="AR28" i="80"/>
  <c r="AR29" i="82"/>
  <c r="AH29" i="80"/>
  <c r="AQ29" i="80" s="1"/>
  <c r="AH28" i="47"/>
  <c r="AQ28" i="47" s="1"/>
  <c r="AR28" i="39"/>
  <c r="Z29" i="76"/>
  <c r="Y29" i="76"/>
  <c r="X29" i="76"/>
  <c r="AI29" i="25"/>
  <c r="AN29" i="25"/>
  <c r="AN28" i="34"/>
  <c r="AI28" i="34"/>
  <c r="AE30" i="85" l="1"/>
  <c r="W31" i="85"/>
  <c r="AG30" i="85"/>
  <c r="AP30" i="85" s="1"/>
  <c r="AF30" i="85"/>
  <c r="AO30" i="85" s="1"/>
  <c r="W32" i="95"/>
  <c r="AG31" i="95"/>
  <c r="AP31" i="95" s="1"/>
  <c r="AE31" i="95"/>
  <c r="AF31" i="95"/>
  <c r="AO31" i="95" s="1"/>
  <c r="W30" i="81"/>
  <c r="AG29" i="81"/>
  <c r="AP29" i="81" s="1"/>
  <c r="AF29" i="81"/>
  <c r="AO29" i="81" s="1"/>
  <c r="AE29" i="81"/>
  <c r="W31" i="84"/>
  <c r="AF30" i="84"/>
  <c r="AO30" i="84" s="1"/>
  <c r="AG30" i="84"/>
  <c r="AP30" i="84" s="1"/>
  <c r="AE30" i="84"/>
  <c r="AG30" i="87"/>
  <c r="AP30" i="87" s="1"/>
  <c r="AF30" i="87"/>
  <c r="AO30" i="87" s="1"/>
  <c r="AE30" i="87"/>
  <c r="W31" i="87"/>
  <c r="AE31" i="73"/>
  <c r="AG31" i="73"/>
  <c r="AP31" i="73" s="1"/>
  <c r="AF31" i="73"/>
  <c r="AO31" i="73" s="1"/>
  <c r="W32" i="73"/>
  <c r="W31" i="45"/>
  <c r="AG30" i="45"/>
  <c r="AP30" i="45" s="1"/>
  <c r="AF30" i="45"/>
  <c r="AO30" i="45" s="1"/>
  <c r="AE30" i="45"/>
  <c r="W30" i="77"/>
  <c r="AF29" i="77"/>
  <c r="AO29" i="77" s="1"/>
  <c r="AG29" i="77"/>
  <c r="AP29" i="77" s="1"/>
  <c r="AE29" i="77"/>
  <c r="AG29" i="30"/>
  <c r="AP29" i="30" s="1"/>
  <c r="AF29" i="30"/>
  <c r="AO29" i="30" s="1"/>
  <c r="AE29" i="30"/>
  <c r="W30" i="30"/>
  <c r="W30" i="34"/>
  <c r="AG29" i="34"/>
  <c r="AP29" i="34" s="1"/>
  <c r="AF29" i="34"/>
  <c r="AO29" i="34" s="1"/>
  <c r="AE29" i="34"/>
  <c r="AG29" i="91"/>
  <c r="AP29" i="91" s="1"/>
  <c r="AF29" i="91"/>
  <c r="AO29" i="91" s="1"/>
  <c r="W30" i="91"/>
  <c r="AE29" i="91"/>
  <c r="AR28" i="34"/>
  <c r="AE28" i="41"/>
  <c r="AF28" i="41"/>
  <c r="AO28" i="41" s="1"/>
  <c r="AG28" i="41"/>
  <c r="AP28" i="41" s="1"/>
  <c r="W29" i="41"/>
  <c r="AF28" i="32"/>
  <c r="AO28" i="32" s="1"/>
  <c r="AE28" i="32"/>
  <c r="W29" i="32"/>
  <c r="AG28" i="32"/>
  <c r="AP28" i="32" s="1"/>
  <c r="AI27" i="35"/>
  <c r="AN27" i="35"/>
  <c r="AR28" i="96"/>
  <c r="AR29" i="84"/>
  <c r="AH29" i="34"/>
  <c r="AQ29" i="34" s="1"/>
  <c r="AH29" i="77"/>
  <c r="AQ29" i="77" s="1"/>
  <c r="AI26" i="88"/>
  <c r="AN26" i="88"/>
  <c r="W29" i="40"/>
  <c r="AG28" i="40"/>
  <c r="AP28" i="40" s="1"/>
  <c r="AF28" i="40"/>
  <c r="AO28" i="40" s="1"/>
  <c r="AE28" i="40"/>
  <c r="W30" i="78"/>
  <c r="AG29" i="78"/>
  <c r="AP29" i="78" s="1"/>
  <c r="AF29" i="78"/>
  <c r="AO29" i="78" s="1"/>
  <c r="AE29" i="78"/>
  <c r="W32" i="38"/>
  <c r="AG31" i="38"/>
  <c r="AP31" i="38" s="1"/>
  <c r="AF31" i="38"/>
  <c r="AO31" i="38" s="1"/>
  <c r="AE31" i="38"/>
  <c r="AR29" i="87"/>
  <c r="AR28" i="27"/>
  <c r="AN28" i="37"/>
  <c r="AI28" i="37"/>
  <c r="AN28" i="79"/>
  <c r="AI28" i="79"/>
  <c r="AR28" i="76"/>
  <c r="W30" i="76"/>
  <c r="AG29" i="76"/>
  <c r="AP29" i="76" s="1"/>
  <c r="AF29" i="76"/>
  <c r="AO29" i="76" s="1"/>
  <c r="AE29" i="76"/>
  <c r="AN29" i="80"/>
  <c r="AI29" i="80"/>
  <c r="Y28" i="29"/>
  <c r="X28" i="29"/>
  <c r="W31" i="26"/>
  <c r="AE30" i="26"/>
  <c r="AG30" i="26"/>
  <c r="AP30" i="26" s="1"/>
  <c r="AF30" i="26"/>
  <c r="AO30" i="26" s="1"/>
  <c r="AI27" i="43"/>
  <c r="AN27" i="43"/>
  <c r="AH30" i="45"/>
  <c r="AQ30" i="45" s="1"/>
  <c r="X29" i="37"/>
  <c r="Y29" i="37"/>
  <c r="AH31" i="95"/>
  <c r="AQ31" i="95" s="1"/>
  <c r="AI27" i="29"/>
  <c r="AN27" i="29"/>
  <c r="AH31" i="89"/>
  <c r="AQ31" i="89" s="1"/>
  <c r="X30" i="83"/>
  <c r="Y30" i="83"/>
  <c r="AR30" i="89"/>
  <c r="AR28" i="93"/>
  <c r="AR28" i="28"/>
  <c r="AH29" i="44"/>
  <c r="AQ29" i="44" s="1"/>
  <c r="AR29" i="45"/>
  <c r="AH29" i="28"/>
  <c r="AQ29" i="28" s="1"/>
  <c r="AH30" i="87"/>
  <c r="AQ30" i="87" s="1"/>
  <c r="AH30" i="85"/>
  <c r="AQ30" i="85" s="1"/>
  <c r="AH29" i="91"/>
  <c r="AQ29" i="91" s="1"/>
  <c r="AR29" i="25"/>
  <c r="AG31" i="33"/>
  <c r="AP31" i="33" s="1"/>
  <c r="AF31" i="33"/>
  <c r="AO31" i="33" s="1"/>
  <c r="AE31" i="33"/>
  <c r="W32" i="33"/>
  <c r="AH30" i="46"/>
  <c r="AQ30" i="46" s="1"/>
  <c r="AH28" i="42"/>
  <c r="AQ28" i="42" s="1"/>
  <c r="AH30" i="25"/>
  <c r="AQ30" i="25" s="1"/>
  <c r="Y30" i="92"/>
  <c r="X30" i="92"/>
  <c r="AI29" i="83"/>
  <c r="AN29" i="83"/>
  <c r="X30" i="31"/>
  <c r="Y30" i="31"/>
  <c r="Y29" i="94"/>
  <c r="X29" i="94"/>
  <c r="Z29" i="94" s="1"/>
  <c r="AH29" i="93"/>
  <c r="AQ29" i="93" s="1"/>
  <c r="AH28" i="90"/>
  <c r="AQ28" i="90" s="1"/>
  <c r="Y28" i="86"/>
  <c r="Z28" i="86" s="1"/>
  <c r="X28" i="86"/>
  <c r="AI28" i="47"/>
  <c r="AN28" i="47"/>
  <c r="AH31" i="73"/>
  <c r="AQ31" i="73" s="1"/>
  <c r="AI30" i="75"/>
  <c r="AN30" i="75"/>
  <c r="AH29" i="81"/>
  <c r="AQ29" i="81" s="1"/>
  <c r="AG29" i="27"/>
  <c r="AP29" i="27" s="1"/>
  <c r="AF29" i="27"/>
  <c r="AO29" i="27" s="1"/>
  <c r="AE29" i="27"/>
  <c r="W30" i="27"/>
  <c r="Z30" i="25"/>
  <c r="AR28" i="30"/>
  <c r="Z27" i="88"/>
  <c r="Y27" i="88"/>
  <c r="X27" i="88"/>
  <c r="Z31" i="89"/>
  <c r="AG27" i="48"/>
  <c r="AP27" i="48" s="1"/>
  <c r="AF27" i="48"/>
  <c r="AO27" i="48" s="1"/>
  <c r="AE27" i="48"/>
  <c r="W28" i="48"/>
  <c r="AR27" i="42"/>
  <c r="AI29" i="92"/>
  <c r="AN29" i="92"/>
  <c r="Y31" i="75"/>
  <c r="X31" i="75"/>
  <c r="Y29" i="36"/>
  <c r="X29" i="36"/>
  <c r="Z29" i="36" s="1"/>
  <c r="AN29" i="31"/>
  <c r="AI29" i="31"/>
  <c r="Z28" i="43"/>
  <c r="X28" i="43"/>
  <c r="Y28" i="43"/>
  <c r="AR29" i="85"/>
  <c r="Z29" i="44"/>
  <c r="Z29" i="93"/>
  <c r="AR28" i="91"/>
  <c r="Z29" i="28"/>
  <c r="Z28" i="90"/>
  <c r="AH29" i="96"/>
  <c r="AQ29" i="96" s="1"/>
  <c r="Y29" i="74"/>
  <c r="X29" i="74"/>
  <c r="AH29" i="76"/>
  <c r="AQ29" i="76" s="1"/>
  <c r="Z30" i="80"/>
  <c r="Y30" i="80"/>
  <c r="X30" i="80"/>
  <c r="Z30" i="46"/>
  <c r="Z28" i="42"/>
  <c r="W31" i="82"/>
  <c r="AF30" i="82"/>
  <c r="AO30" i="82" s="1"/>
  <c r="AE30" i="82"/>
  <c r="AG30" i="82"/>
  <c r="AP30" i="82" s="1"/>
  <c r="AG29" i="39"/>
  <c r="AP29" i="39" s="1"/>
  <c r="AF29" i="39"/>
  <c r="AO29" i="39" s="1"/>
  <c r="AE29" i="39"/>
  <c r="W30" i="39"/>
  <c r="AI28" i="36"/>
  <c r="AN28" i="36"/>
  <c r="AI28" i="94"/>
  <c r="AN28" i="94"/>
  <c r="AR30" i="95"/>
  <c r="AH29" i="30"/>
  <c r="AQ29" i="30" s="1"/>
  <c r="Y28" i="35"/>
  <c r="Z28" i="35" s="1"/>
  <c r="X28" i="35"/>
  <c r="AR28" i="44"/>
  <c r="AR27" i="90"/>
  <c r="AR28" i="77"/>
  <c r="AH30" i="84"/>
  <c r="AQ30" i="84" s="1"/>
  <c r="AR30" i="73"/>
  <c r="AR28" i="81"/>
  <c r="X29" i="79"/>
  <c r="Z29" i="79" s="1"/>
  <c r="Y29" i="79"/>
  <c r="Z29" i="96"/>
  <c r="AR29" i="46"/>
  <c r="AH29" i="27"/>
  <c r="AQ29" i="27" s="1"/>
  <c r="AN27" i="86"/>
  <c r="AI27" i="86"/>
  <c r="Z29" i="47"/>
  <c r="Y29" i="47"/>
  <c r="X29" i="47"/>
  <c r="AI28" i="74"/>
  <c r="AN28" i="74"/>
  <c r="W29" i="86" l="1"/>
  <c r="AF28" i="86"/>
  <c r="AO28" i="86" s="1"/>
  <c r="AG28" i="86"/>
  <c r="AP28" i="86" s="1"/>
  <c r="AE28" i="86"/>
  <c r="AG29" i="79"/>
  <c r="AP29" i="79" s="1"/>
  <c r="AF29" i="79"/>
  <c r="AO29" i="79" s="1"/>
  <c r="AE29" i="79"/>
  <c r="W30" i="79"/>
  <c r="AG28" i="35"/>
  <c r="AP28" i="35" s="1"/>
  <c r="AF28" i="35"/>
  <c r="AO28" i="35" s="1"/>
  <c r="AE28" i="35"/>
  <c r="W29" i="35"/>
  <c r="AE29" i="94"/>
  <c r="W30" i="94"/>
  <c r="AF29" i="94"/>
  <c r="AO29" i="94" s="1"/>
  <c r="AG29" i="94"/>
  <c r="AP29" i="94" s="1"/>
  <c r="AG29" i="36"/>
  <c r="AP29" i="36" s="1"/>
  <c r="AF29" i="36"/>
  <c r="AO29" i="36" s="1"/>
  <c r="AE29" i="36"/>
  <c r="W30" i="36"/>
  <c r="AH28" i="29"/>
  <c r="AQ28" i="29" s="1"/>
  <c r="X30" i="77"/>
  <c r="Y30" i="77"/>
  <c r="Z30" i="77" s="1"/>
  <c r="Y32" i="73"/>
  <c r="X32" i="73"/>
  <c r="Y32" i="95"/>
  <c r="X32" i="95"/>
  <c r="AR27" i="86"/>
  <c r="AI30" i="82"/>
  <c r="AN30" i="82"/>
  <c r="AH30" i="80"/>
  <c r="AQ30" i="80" s="1"/>
  <c r="AR29" i="92"/>
  <c r="AR29" i="83"/>
  <c r="AH30" i="83"/>
  <c r="AQ30" i="83" s="1"/>
  <c r="AI29" i="78"/>
  <c r="AN29" i="78"/>
  <c r="Z29" i="32"/>
  <c r="Y29" i="32"/>
  <c r="X29" i="32"/>
  <c r="Z30" i="91"/>
  <c r="X30" i="91"/>
  <c r="Y30" i="91"/>
  <c r="AI30" i="45"/>
  <c r="AN30" i="45"/>
  <c r="AN30" i="87"/>
  <c r="AI30" i="87"/>
  <c r="X30" i="81"/>
  <c r="Y30" i="81"/>
  <c r="Z30" i="81" s="1"/>
  <c r="X30" i="39"/>
  <c r="Y30" i="39"/>
  <c r="Z30" i="39" s="1"/>
  <c r="AH28" i="43"/>
  <c r="AQ28" i="43" s="1"/>
  <c r="AH30" i="92"/>
  <c r="AQ30" i="92" s="1"/>
  <c r="Z30" i="83"/>
  <c r="Z28" i="29"/>
  <c r="AR28" i="37"/>
  <c r="AI31" i="38"/>
  <c r="AN31" i="38"/>
  <c r="AN28" i="32"/>
  <c r="AI28" i="32"/>
  <c r="AN28" i="41"/>
  <c r="AI28" i="41"/>
  <c r="Z30" i="34"/>
  <c r="Y30" i="34"/>
  <c r="X30" i="34"/>
  <c r="AI29" i="77"/>
  <c r="AN29" i="77"/>
  <c r="Y31" i="84"/>
  <c r="X31" i="84"/>
  <c r="Z31" i="84" s="1"/>
  <c r="AH29" i="36"/>
  <c r="AQ29" i="36" s="1"/>
  <c r="AN27" i="48"/>
  <c r="AI27" i="48"/>
  <c r="AE27" i="88"/>
  <c r="W28" i="88"/>
  <c r="AG27" i="88"/>
  <c r="AP27" i="88" s="1"/>
  <c r="AF27" i="88"/>
  <c r="AO27" i="88" s="1"/>
  <c r="AN29" i="27"/>
  <c r="AI29" i="27"/>
  <c r="AN29" i="39"/>
  <c r="AI29" i="39"/>
  <c r="W31" i="80"/>
  <c r="AG30" i="80"/>
  <c r="AP30" i="80" s="1"/>
  <c r="AF30" i="80"/>
  <c r="AO30" i="80" s="1"/>
  <c r="AE30" i="80"/>
  <c r="AH29" i="74"/>
  <c r="AQ29" i="74" s="1"/>
  <c r="AG29" i="93"/>
  <c r="AP29" i="93" s="1"/>
  <c r="AF29" i="93"/>
  <c r="AO29" i="93" s="1"/>
  <c r="AE29" i="93"/>
  <c r="W30" i="93"/>
  <c r="AF28" i="43"/>
  <c r="AO28" i="43" s="1"/>
  <c r="AE28" i="43"/>
  <c r="W29" i="43"/>
  <c r="AG28" i="43"/>
  <c r="AP28" i="43" s="1"/>
  <c r="AH31" i="75"/>
  <c r="AQ31" i="75" s="1"/>
  <c r="AF31" i="89"/>
  <c r="AO31" i="89" s="1"/>
  <c r="AE31" i="89"/>
  <c r="W32" i="89"/>
  <c r="AG31" i="89"/>
  <c r="AP31" i="89" s="1"/>
  <c r="AG30" i="25"/>
  <c r="AP30" i="25" s="1"/>
  <c r="AF30" i="25"/>
  <c r="AO30" i="25" s="1"/>
  <c r="AE30" i="25"/>
  <c r="W31" i="25"/>
  <c r="AR30" i="75"/>
  <c r="Z32" i="33"/>
  <c r="Y32" i="33"/>
  <c r="X32" i="33"/>
  <c r="AR27" i="29"/>
  <c r="AI30" i="26"/>
  <c r="AN30" i="26"/>
  <c r="AR29" i="80"/>
  <c r="X30" i="76"/>
  <c r="Y30" i="76"/>
  <c r="Z30" i="76" s="1"/>
  <c r="AI29" i="81"/>
  <c r="AN29" i="81"/>
  <c r="AI31" i="95"/>
  <c r="AN31" i="95"/>
  <c r="AE29" i="47"/>
  <c r="W30" i="47"/>
  <c r="AG29" i="47"/>
  <c r="AP29" i="47" s="1"/>
  <c r="AF29" i="47"/>
  <c r="AO29" i="47" s="1"/>
  <c r="AH29" i="79"/>
  <c r="AQ29" i="79" s="1"/>
  <c r="W31" i="46"/>
  <c r="AF30" i="46"/>
  <c r="AO30" i="46" s="1"/>
  <c r="AE30" i="46"/>
  <c r="AG30" i="46"/>
  <c r="AP30" i="46" s="1"/>
  <c r="Y31" i="87"/>
  <c r="X31" i="87"/>
  <c r="AR28" i="94"/>
  <c r="Z31" i="82"/>
  <c r="X31" i="82"/>
  <c r="Y31" i="82"/>
  <c r="Z29" i="74"/>
  <c r="AE29" i="44"/>
  <c r="W30" i="44"/>
  <c r="AG29" i="44"/>
  <c r="AP29" i="44" s="1"/>
  <c r="AF29" i="44"/>
  <c r="AO29" i="44" s="1"/>
  <c r="AR29" i="31"/>
  <c r="AH27" i="88"/>
  <c r="AQ27" i="88" s="1"/>
  <c r="AR28" i="47"/>
  <c r="AH30" i="31"/>
  <c r="AQ30" i="31" s="1"/>
  <c r="Z30" i="92"/>
  <c r="AN31" i="33"/>
  <c r="AI31" i="33"/>
  <c r="AH29" i="37"/>
  <c r="AQ29" i="37" s="1"/>
  <c r="Y29" i="40"/>
  <c r="X29" i="40"/>
  <c r="AR27" i="35"/>
  <c r="Z29" i="41"/>
  <c r="Y29" i="41"/>
  <c r="X29" i="41"/>
  <c r="AI29" i="34"/>
  <c r="AN29" i="34"/>
  <c r="Z30" i="30"/>
  <c r="Y30" i="30"/>
  <c r="X30" i="30"/>
  <c r="AN31" i="73"/>
  <c r="AI31" i="73"/>
  <c r="AI30" i="84"/>
  <c r="AN30" i="84"/>
  <c r="Z31" i="85"/>
  <c r="Y31" i="85"/>
  <c r="X31" i="85"/>
  <c r="AR28" i="36"/>
  <c r="W30" i="28"/>
  <c r="AG29" i="28"/>
  <c r="AP29" i="28" s="1"/>
  <c r="AF29" i="28"/>
  <c r="AO29" i="28" s="1"/>
  <c r="AE29" i="28"/>
  <c r="AH29" i="94"/>
  <c r="AQ29" i="94" s="1"/>
  <c r="AR27" i="43"/>
  <c r="AR28" i="79"/>
  <c r="X32" i="38"/>
  <c r="Y32" i="38"/>
  <c r="AI28" i="40"/>
  <c r="AN28" i="40"/>
  <c r="AR26" i="88"/>
  <c r="AR28" i="74"/>
  <c r="AH29" i="47"/>
  <c r="AQ29" i="47" s="1"/>
  <c r="AG29" i="96"/>
  <c r="AP29" i="96" s="1"/>
  <c r="AF29" i="96"/>
  <c r="AO29" i="96" s="1"/>
  <c r="AE29" i="96"/>
  <c r="W30" i="96"/>
  <c r="AH28" i="35"/>
  <c r="AQ28" i="35" s="1"/>
  <c r="AE28" i="42"/>
  <c r="AG28" i="42"/>
  <c r="AP28" i="42" s="1"/>
  <c r="AF28" i="42"/>
  <c r="AO28" i="42" s="1"/>
  <c r="W29" i="42"/>
  <c r="AE28" i="90"/>
  <c r="W29" i="90"/>
  <c r="AG28" i="90"/>
  <c r="AP28" i="90" s="1"/>
  <c r="AF28" i="90"/>
  <c r="AO28" i="90" s="1"/>
  <c r="Z31" i="75"/>
  <c r="Z28" i="48"/>
  <c r="Y28" i="48"/>
  <c r="X28" i="48"/>
  <c r="X30" i="27"/>
  <c r="Y30" i="27"/>
  <c r="Z30" i="27" s="1"/>
  <c r="AH28" i="86"/>
  <c r="AQ28" i="86" s="1"/>
  <c r="Z30" i="31"/>
  <c r="Z29" i="37"/>
  <c r="Y31" i="26"/>
  <c r="X31" i="26"/>
  <c r="AI29" i="76"/>
  <c r="AN29" i="76"/>
  <c r="Z30" i="78"/>
  <c r="Y30" i="78"/>
  <c r="X30" i="78"/>
  <c r="AN29" i="91"/>
  <c r="AI29" i="91"/>
  <c r="AN29" i="30"/>
  <c r="AI29" i="30"/>
  <c r="X31" i="45"/>
  <c r="Y31" i="45"/>
  <c r="AI30" i="85"/>
  <c r="AN30" i="85"/>
  <c r="AE30" i="77" l="1"/>
  <c r="AG30" i="77"/>
  <c r="AP30" i="77" s="1"/>
  <c r="W31" i="77"/>
  <c r="AF30" i="77"/>
  <c r="AO30" i="77" s="1"/>
  <c r="AE30" i="81"/>
  <c r="W31" i="81"/>
  <c r="AG30" i="81"/>
  <c r="AP30" i="81" s="1"/>
  <c r="AF30" i="81"/>
  <c r="AO30" i="81" s="1"/>
  <c r="W31" i="27"/>
  <c r="AG30" i="27"/>
  <c r="AP30" i="27" s="1"/>
  <c r="AF30" i="27"/>
  <c r="AO30" i="27" s="1"/>
  <c r="AE30" i="27"/>
  <c r="AE31" i="84"/>
  <c r="AF31" i="84"/>
  <c r="AO31" i="84" s="1"/>
  <c r="AG31" i="84"/>
  <c r="AP31" i="84" s="1"/>
  <c r="W32" i="84"/>
  <c r="W31" i="39"/>
  <c r="AG30" i="39"/>
  <c r="AP30" i="39" s="1"/>
  <c r="AF30" i="39"/>
  <c r="AO30" i="39" s="1"/>
  <c r="AE30" i="39"/>
  <c r="AE30" i="76"/>
  <c r="W31" i="76"/>
  <c r="AG30" i="76"/>
  <c r="AP30" i="76" s="1"/>
  <c r="AF30" i="76"/>
  <c r="AO30" i="76" s="1"/>
  <c r="AN29" i="96"/>
  <c r="AI29" i="96"/>
  <c r="AR30" i="82"/>
  <c r="AH32" i="73"/>
  <c r="AQ32" i="73" s="1"/>
  <c r="Y30" i="36"/>
  <c r="X30" i="36"/>
  <c r="AR30" i="85"/>
  <c r="AR29" i="91"/>
  <c r="AR29" i="76"/>
  <c r="AH30" i="27"/>
  <c r="AQ30" i="27" s="1"/>
  <c r="AR28" i="40"/>
  <c r="AR30" i="84"/>
  <c r="AI29" i="44"/>
  <c r="AN29" i="44"/>
  <c r="AN29" i="47"/>
  <c r="AI29" i="47"/>
  <c r="AH30" i="76"/>
  <c r="AQ30" i="76" s="1"/>
  <c r="X29" i="43"/>
  <c r="Y29" i="43"/>
  <c r="AR29" i="39"/>
  <c r="AR28" i="41"/>
  <c r="AH30" i="81"/>
  <c r="AQ30" i="81" s="1"/>
  <c r="AN29" i="36"/>
  <c r="AI29" i="36"/>
  <c r="Y30" i="94"/>
  <c r="Z30" i="94" s="1"/>
  <c r="X30" i="94"/>
  <c r="AI28" i="86"/>
  <c r="AN28" i="86"/>
  <c r="AH31" i="26"/>
  <c r="AQ31" i="26" s="1"/>
  <c r="AI29" i="28"/>
  <c r="AN29" i="28"/>
  <c r="AR31" i="73"/>
  <c r="AR29" i="34"/>
  <c r="AH29" i="40"/>
  <c r="AQ29" i="40" s="1"/>
  <c r="AG29" i="74"/>
  <c r="AP29" i="74" s="1"/>
  <c r="AF29" i="74"/>
  <c r="AO29" i="74" s="1"/>
  <c r="AE29" i="74"/>
  <c r="W30" i="74"/>
  <c r="AH31" i="87"/>
  <c r="AQ31" i="87" s="1"/>
  <c r="AI28" i="43"/>
  <c r="AN28" i="43"/>
  <c r="AI30" i="80"/>
  <c r="AN30" i="80"/>
  <c r="X28" i="88"/>
  <c r="Y28" i="88"/>
  <c r="AH30" i="91"/>
  <c r="AQ30" i="91" s="1"/>
  <c r="AR29" i="78"/>
  <c r="Z32" i="73"/>
  <c r="AI29" i="94"/>
  <c r="AN29" i="94"/>
  <c r="Z30" i="79"/>
  <c r="X30" i="79"/>
  <c r="Y30" i="79"/>
  <c r="W31" i="31"/>
  <c r="AG30" i="31"/>
  <c r="AP30" i="31" s="1"/>
  <c r="AF30" i="31"/>
  <c r="AO30" i="31" s="1"/>
  <c r="AE30" i="31"/>
  <c r="AE31" i="75"/>
  <c r="W32" i="75"/>
  <c r="AG31" i="75"/>
  <c r="AP31" i="75" s="1"/>
  <c r="AF31" i="75"/>
  <c r="AO31" i="75" s="1"/>
  <c r="Y29" i="42"/>
  <c r="X29" i="42"/>
  <c r="Z29" i="42" s="1"/>
  <c r="Y30" i="28"/>
  <c r="X30" i="28"/>
  <c r="W31" i="30"/>
  <c r="AG30" i="30"/>
  <c r="AP30" i="30" s="1"/>
  <c r="AF30" i="30"/>
  <c r="AO30" i="30" s="1"/>
  <c r="AE30" i="30"/>
  <c r="AG30" i="92"/>
  <c r="AP30" i="92" s="1"/>
  <c r="AF30" i="92"/>
  <c r="AO30" i="92" s="1"/>
  <c r="W31" i="92"/>
  <c r="AE30" i="92"/>
  <c r="Y30" i="44"/>
  <c r="X30" i="44"/>
  <c r="AI30" i="46"/>
  <c r="AN30" i="46"/>
  <c r="X30" i="47"/>
  <c r="Y30" i="47"/>
  <c r="AR30" i="26"/>
  <c r="AN29" i="93"/>
  <c r="AI29" i="93"/>
  <c r="X31" i="80"/>
  <c r="Y31" i="80"/>
  <c r="AE30" i="34"/>
  <c r="W31" i="34"/>
  <c r="AG30" i="34"/>
  <c r="AP30" i="34" s="1"/>
  <c r="AF30" i="34"/>
  <c r="AO30" i="34" s="1"/>
  <c r="AR30" i="45"/>
  <c r="AH31" i="45"/>
  <c r="AQ31" i="45" s="1"/>
  <c r="AH31" i="85"/>
  <c r="AQ31" i="85" s="1"/>
  <c r="AH29" i="41"/>
  <c r="AQ29" i="41" s="1"/>
  <c r="Z29" i="40"/>
  <c r="X31" i="46"/>
  <c r="Y31" i="46"/>
  <c r="Z31" i="46" s="1"/>
  <c r="AR31" i="95"/>
  <c r="AH32" i="33"/>
  <c r="AQ32" i="33" s="1"/>
  <c r="Y31" i="25"/>
  <c r="X31" i="25"/>
  <c r="X32" i="89"/>
  <c r="Z32" i="89" s="1"/>
  <c r="Y32" i="89"/>
  <c r="AR29" i="27"/>
  <c r="AI27" i="88"/>
  <c r="AN27" i="88"/>
  <c r="AR29" i="77"/>
  <c r="AR28" i="32"/>
  <c r="AE28" i="29"/>
  <c r="W29" i="29"/>
  <c r="AG28" i="29"/>
  <c r="AP28" i="29" s="1"/>
  <c r="AF28" i="29"/>
  <c r="AO28" i="29" s="1"/>
  <c r="AR30" i="87"/>
  <c r="W31" i="91"/>
  <c r="AE30" i="91"/>
  <c r="AF30" i="91"/>
  <c r="AO30" i="91" s="1"/>
  <c r="AG30" i="91"/>
  <c r="AP30" i="91" s="1"/>
  <c r="AH32" i="95"/>
  <c r="AQ32" i="95" s="1"/>
  <c r="AN29" i="79"/>
  <c r="AI29" i="79"/>
  <c r="AF29" i="32"/>
  <c r="AO29" i="32" s="1"/>
  <c r="AG29" i="32"/>
  <c r="AP29" i="32" s="1"/>
  <c r="W30" i="32"/>
  <c r="AE29" i="32"/>
  <c r="AH30" i="78"/>
  <c r="AQ30" i="78" s="1"/>
  <c r="AH28" i="48"/>
  <c r="AQ28" i="48" s="1"/>
  <c r="AH32" i="38"/>
  <c r="AQ32" i="38" s="1"/>
  <c r="Z31" i="45"/>
  <c r="Z31" i="26"/>
  <c r="X29" i="90"/>
  <c r="Y29" i="90"/>
  <c r="AN28" i="42"/>
  <c r="AI28" i="42"/>
  <c r="Z32" i="38"/>
  <c r="AH30" i="30"/>
  <c r="AQ30" i="30" s="1"/>
  <c r="AR31" i="33"/>
  <c r="AH31" i="82"/>
  <c r="AQ31" i="82" s="1"/>
  <c r="Z31" i="87"/>
  <c r="AN30" i="25"/>
  <c r="AI30" i="25"/>
  <c r="AI31" i="89"/>
  <c r="AN31" i="89"/>
  <c r="X30" i="93"/>
  <c r="Y30" i="93"/>
  <c r="AR27" i="48"/>
  <c r="AH30" i="34"/>
  <c r="AQ30" i="34" s="1"/>
  <c r="AG30" i="83"/>
  <c r="AP30" i="83" s="1"/>
  <c r="AF30" i="83"/>
  <c r="AO30" i="83" s="1"/>
  <c r="W31" i="83"/>
  <c r="AE30" i="83"/>
  <c r="AH30" i="39"/>
  <c r="AQ30" i="39" s="1"/>
  <c r="AH29" i="32"/>
  <c r="AQ29" i="32" s="1"/>
  <c r="AH30" i="77"/>
  <c r="AQ30" i="77" s="1"/>
  <c r="Y29" i="35"/>
  <c r="X29" i="35"/>
  <c r="AR31" i="38"/>
  <c r="AR29" i="30"/>
  <c r="AE30" i="78"/>
  <c r="W31" i="78"/>
  <c r="AG30" i="78"/>
  <c r="AP30" i="78" s="1"/>
  <c r="AF30" i="78"/>
  <c r="AO30" i="78" s="1"/>
  <c r="W30" i="37"/>
  <c r="AG29" i="37"/>
  <c r="AP29" i="37" s="1"/>
  <c r="AF29" i="37"/>
  <c r="AO29" i="37" s="1"/>
  <c r="AE29" i="37"/>
  <c r="W29" i="48"/>
  <c r="AG28" i="48"/>
  <c r="AP28" i="48" s="1"/>
  <c r="AF28" i="48"/>
  <c r="AO28" i="48" s="1"/>
  <c r="AE28" i="48"/>
  <c r="AI28" i="90"/>
  <c r="AN28" i="90"/>
  <c r="X30" i="96"/>
  <c r="Y30" i="96"/>
  <c r="AG31" i="85"/>
  <c r="AP31" i="85" s="1"/>
  <c r="AF31" i="85"/>
  <c r="AO31" i="85" s="1"/>
  <c r="AE31" i="85"/>
  <c r="W32" i="85"/>
  <c r="AG29" i="41"/>
  <c r="AP29" i="41" s="1"/>
  <c r="AF29" i="41"/>
  <c r="AO29" i="41" s="1"/>
  <c r="W30" i="41"/>
  <c r="AE29" i="41"/>
  <c r="AF31" i="82"/>
  <c r="AO31" i="82" s="1"/>
  <c r="AE31" i="82"/>
  <c r="W32" i="82"/>
  <c r="AG31" i="82"/>
  <c r="AP31" i="82" s="1"/>
  <c r="AR29" i="81"/>
  <c r="W33" i="33"/>
  <c r="AG32" i="33"/>
  <c r="AP32" i="33" s="1"/>
  <c r="AF32" i="33"/>
  <c r="AO32" i="33" s="1"/>
  <c r="AE32" i="33"/>
  <c r="AH31" i="84"/>
  <c r="AQ31" i="84" s="1"/>
  <c r="Z32" i="95"/>
  <c r="AN28" i="35"/>
  <c r="AI28" i="35"/>
  <c r="Y29" i="86"/>
  <c r="Z29" i="86" s="1"/>
  <c r="X29" i="86"/>
  <c r="AE31" i="46" l="1"/>
  <c r="W32" i="46"/>
  <c r="AG31" i="46"/>
  <c r="AP31" i="46" s="1"/>
  <c r="AF31" i="46"/>
  <c r="AO31" i="46" s="1"/>
  <c r="AG32" i="89"/>
  <c r="AP32" i="89" s="1"/>
  <c r="AF32" i="89"/>
  <c r="AO32" i="89" s="1"/>
  <c r="AE32" i="89"/>
  <c r="W33" i="89"/>
  <c r="AG29" i="42"/>
  <c r="AP29" i="42" s="1"/>
  <c r="AF29" i="42"/>
  <c r="AO29" i="42" s="1"/>
  <c r="W30" i="42"/>
  <c r="AE29" i="42"/>
  <c r="AE29" i="86"/>
  <c r="W30" i="86"/>
  <c r="AG29" i="86"/>
  <c r="AP29" i="86" s="1"/>
  <c r="AF29" i="86"/>
  <c r="AO29" i="86" s="1"/>
  <c r="AG30" i="94"/>
  <c r="AP30" i="94" s="1"/>
  <c r="AF30" i="94"/>
  <c r="AO30" i="94" s="1"/>
  <c r="W31" i="94"/>
  <c r="AE30" i="94"/>
  <c r="AI29" i="37"/>
  <c r="AN29" i="37"/>
  <c r="AH30" i="36"/>
  <c r="AQ30" i="36" s="1"/>
  <c r="X32" i="82"/>
  <c r="Y32" i="82"/>
  <c r="AI28" i="48"/>
  <c r="AN28" i="48"/>
  <c r="AR30" i="25"/>
  <c r="X31" i="91"/>
  <c r="Y31" i="91"/>
  <c r="Z31" i="91" s="1"/>
  <c r="X29" i="29"/>
  <c r="Y29" i="29"/>
  <c r="AH31" i="46"/>
  <c r="AQ31" i="46" s="1"/>
  <c r="AI30" i="34"/>
  <c r="AN30" i="34"/>
  <c r="AR30" i="46"/>
  <c r="AI31" i="75"/>
  <c r="AN31" i="75"/>
  <c r="AH30" i="94"/>
  <c r="AQ30" i="94" s="1"/>
  <c r="X31" i="27"/>
  <c r="Y31" i="27"/>
  <c r="Z31" i="27" s="1"/>
  <c r="Y33" i="33"/>
  <c r="Z33" i="33" s="1"/>
  <c r="X33" i="33"/>
  <c r="AN31" i="82"/>
  <c r="AI31" i="82"/>
  <c r="Y31" i="78"/>
  <c r="X31" i="78"/>
  <c r="Z31" i="78" s="1"/>
  <c r="AH29" i="35"/>
  <c r="AQ29" i="35" s="1"/>
  <c r="AN30" i="83"/>
  <c r="AI30" i="83"/>
  <c r="AH29" i="90"/>
  <c r="AQ29" i="90" s="1"/>
  <c r="AR29" i="79"/>
  <c r="AI28" i="29"/>
  <c r="AN28" i="29"/>
  <c r="AR27" i="88"/>
  <c r="AH31" i="25"/>
  <c r="AQ31" i="25" s="1"/>
  <c r="AH30" i="44"/>
  <c r="AQ30" i="44" s="1"/>
  <c r="Y31" i="30"/>
  <c r="Z31" i="30" s="1"/>
  <c r="X31" i="30"/>
  <c r="AI30" i="31"/>
  <c r="AN30" i="31"/>
  <c r="AH30" i="79"/>
  <c r="AQ30" i="79" s="1"/>
  <c r="AR28" i="43"/>
  <c r="AR29" i="44"/>
  <c r="Z30" i="36"/>
  <c r="AN31" i="84"/>
  <c r="AI31" i="84"/>
  <c r="X31" i="77"/>
  <c r="Y31" i="77"/>
  <c r="Z31" i="77" s="1"/>
  <c r="AR30" i="80"/>
  <c r="Y32" i="85"/>
  <c r="X32" i="85"/>
  <c r="AH30" i="96"/>
  <c r="AQ30" i="96" s="1"/>
  <c r="AI30" i="78"/>
  <c r="AN30" i="78"/>
  <c r="X31" i="83"/>
  <c r="Y31" i="83"/>
  <c r="AH30" i="93"/>
  <c r="AQ30" i="93" s="1"/>
  <c r="W32" i="87"/>
  <c r="AG31" i="87"/>
  <c r="AP31" i="87" s="1"/>
  <c r="AF31" i="87"/>
  <c r="AO31" i="87" s="1"/>
  <c r="AE31" i="87"/>
  <c r="Z29" i="90"/>
  <c r="AN29" i="32"/>
  <c r="AI29" i="32"/>
  <c r="AE29" i="40"/>
  <c r="W30" i="40"/>
  <c r="AG29" i="40"/>
  <c r="AP29" i="40" s="1"/>
  <c r="AF29" i="40"/>
  <c r="AO29" i="40" s="1"/>
  <c r="AH31" i="80"/>
  <c r="AQ31" i="80" s="1"/>
  <c r="AH30" i="28"/>
  <c r="AQ30" i="28" s="1"/>
  <c r="W31" i="79"/>
  <c r="AF30" i="79"/>
  <c r="AO30" i="79" s="1"/>
  <c r="AE30" i="79"/>
  <c r="AG30" i="79"/>
  <c r="AP30" i="79" s="1"/>
  <c r="AH28" i="88"/>
  <c r="AQ28" i="88" s="1"/>
  <c r="Z30" i="74"/>
  <c r="Y30" i="74"/>
  <c r="X30" i="74"/>
  <c r="X31" i="76"/>
  <c r="Y31" i="76"/>
  <c r="Z31" i="39"/>
  <c r="X31" i="39"/>
  <c r="Y31" i="39"/>
  <c r="AI30" i="27"/>
  <c r="AN30" i="27"/>
  <c r="AR28" i="35"/>
  <c r="AF32" i="95"/>
  <c r="AO32" i="95" s="1"/>
  <c r="AE32" i="95"/>
  <c r="W33" i="95"/>
  <c r="AG32" i="95"/>
  <c r="AP32" i="95" s="1"/>
  <c r="AI32" i="33"/>
  <c r="AN32" i="33"/>
  <c r="AN29" i="41"/>
  <c r="AI29" i="41"/>
  <c r="Z30" i="96"/>
  <c r="Y30" i="37"/>
  <c r="Z30" i="37" s="1"/>
  <c r="X30" i="37"/>
  <c r="Z29" i="35"/>
  <c r="Z30" i="93"/>
  <c r="AF32" i="38"/>
  <c r="AO32" i="38" s="1"/>
  <c r="AE32" i="38"/>
  <c r="W33" i="38"/>
  <c r="AG32" i="38"/>
  <c r="AP32" i="38" s="1"/>
  <c r="AF31" i="26"/>
  <c r="AO31" i="26" s="1"/>
  <c r="AE31" i="26"/>
  <c r="W32" i="26"/>
  <c r="AG31" i="26"/>
  <c r="AP31" i="26" s="1"/>
  <c r="Z31" i="25"/>
  <c r="Z31" i="80"/>
  <c r="AH30" i="47"/>
  <c r="AQ30" i="47" s="1"/>
  <c r="Z30" i="44"/>
  <c r="AI30" i="30"/>
  <c r="AN30" i="30"/>
  <c r="Z28" i="88"/>
  <c r="AN29" i="74"/>
  <c r="AI29" i="74"/>
  <c r="AR29" i="36"/>
  <c r="AH29" i="43"/>
  <c r="AQ29" i="43" s="1"/>
  <c r="AR29" i="96"/>
  <c r="AI30" i="76"/>
  <c r="AN30" i="76"/>
  <c r="Y32" i="84"/>
  <c r="X32" i="84"/>
  <c r="Z32" i="84" s="1"/>
  <c r="AR28" i="90"/>
  <c r="AR31" i="89"/>
  <c r="AH32" i="89"/>
  <c r="AQ32" i="89" s="1"/>
  <c r="X31" i="34"/>
  <c r="Y31" i="34"/>
  <c r="Z31" i="34" s="1"/>
  <c r="Y31" i="92"/>
  <c r="X31" i="92"/>
  <c r="Z31" i="92" s="1"/>
  <c r="AH29" i="42"/>
  <c r="AQ29" i="42" s="1"/>
  <c r="Y32" i="75"/>
  <c r="Z32" i="75" s="1"/>
  <c r="X32" i="75"/>
  <c r="X31" i="31"/>
  <c r="Y31" i="31"/>
  <c r="Z31" i="31" s="1"/>
  <c r="AG32" i="73"/>
  <c r="AP32" i="73" s="1"/>
  <c r="AF32" i="73"/>
  <c r="AO32" i="73" s="1"/>
  <c r="W33" i="73"/>
  <c r="AE32" i="73"/>
  <c r="AR28" i="86"/>
  <c r="AI30" i="81"/>
  <c r="AN30" i="81"/>
  <c r="AH29" i="86"/>
  <c r="AQ29" i="86" s="1"/>
  <c r="Y30" i="41"/>
  <c r="X30" i="41"/>
  <c r="AN31" i="85"/>
  <c r="AI31" i="85"/>
  <c r="Y29" i="48"/>
  <c r="X29" i="48"/>
  <c r="AR28" i="42"/>
  <c r="AF31" i="45"/>
  <c r="AO31" i="45" s="1"/>
  <c r="AE31" i="45"/>
  <c r="W32" i="45"/>
  <c r="AG31" i="45"/>
  <c r="AP31" i="45" s="1"/>
  <c r="Z30" i="32"/>
  <c r="X30" i="32"/>
  <c r="Y30" i="32"/>
  <c r="AI30" i="91"/>
  <c r="AN30" i="91"/>
  <c r="AR29" i="93"/>
  <c r="Z30" i="47"/>
  <c r="AN30" i="92"/>
  <c r="AI30" i="92"/>
  <c r="Z30" i="28"/>
  <c r="AR29" i="94"/>
  <c r="AR29" i="28"/>
  <c r="Z29" i="43"/>
  <c r="AR29" i="47"/>
  <c r="AI30" i="39"/>
  <c r="AN30" i="39"/>
  <c r="X31" i="81"/>
  <c r="Y31" i="81"/>
  <c r="Z31" i="81" s="1"/>
  <c r="AN30" i="77"/>
  <c r="AI30" i="77"/>
  <c r="AG32" i="84" l="1"/>
  <c r="AP32" i="84" s="1"/>
  <c r="AF32" i="84"/>
  <c r="AO32" i="84" s="1"/>
  <c r="AE32" i="84"/>
  <c r="W33" i="84"/>
  <c r="AF31" i="91"/>
  <c r="AO31" i="91" s="1"/>
  <c r="AE31" i="91"/>
  <c r="W32" i="91"/>
  <c r="AG31" i="91"/>
  <c r="AP31" i="91" s="1"/>
  <c r="AG31" i="34"/>
  <c r="AP31" i="34" s="1"/>
  <c r="AF31" i="34"/>
  <c r="AO31" i="34" s="1"/>
  <c r="AE31" i="34"/>
  <c r="W32" i="34"/>
  <c r="AG31" i="78"/>
  <c r="AP31" i="78" s="1"/>
  <c r="AF31" i="78"/>
  <c r="AO31" i="78" s="1"/>
  <c r="AE31" i="78"/>
  <c r="W32" i="78"/>
  <c r="AE31" i="27"/>
  <c r="W32" i="27"/>
  <c r="AG31" i="27"/>
  <c r="AP31" i="27" s="1"/>
  <c r="AF31" i="27"/>
  <c r="AO31" i="27" s="1"/>
  <c r="AE31" i="30"/>
  <c r="W32" i="30"/>
  <c r="AG31" i="30"/>
  <c r="AP31" i="30" s="1"/>
  <c r="AF31" i="30"/>
  <c r="AO31" i="30" s="1"/>
  <c r="AG31" i="77"/>
  <c r="AP31" i="77" s="1"/>
  <c r="AF31" i="77"/>
  <c r="AO31" i="77" s="1"/>
  <c r="AE31" i="77"/>
  <c r="W32" i="77"/>
  <c r="AF31" i="31"/>
  <c r="AO31" i="31" s="1"/>
  <c r="AE31" i="31"/>
  <c r="W32" i="31"/>
  <c r="AG31" i="31"/>
  <c r="AP31" i="31" s="1"/>
  <c r="AF30" i="37"/>
  <c r="AO30" i="37" s="1"/>
  <c r="AE30" i="37"/>
  <c r="W31" i="37"/>
  <c r="AG30" i="37"/>
  <c r="AP30" i="37" s="1"/>
  <c r="AE33" i="33"/>
  <c r="W34" i="33"/>
  <c r="AG33" i="33"/>
  <c r="AP33" i="33" s="1"/>
  <c r="AF33" i="33"/>
  <c r="AO33" i="33" s="1"/>
  <c r="AG32" i="75"/>
  <c r="AP32" i="75" s="1"/>
  <c r="AF32" i="75"/>
  <c r="AO32" i="75" s="1"/>
  <c r="AE32" i="75"/>
  <c r="W33" i="75"/>
  <c r="AG31" i="81"/>
  <c r="AP31" i="81" s="1"/>
  <c r="AF31" i="81"/>
  <c r="AO31" i="81" s="1"/>
  <c r="AE31" i="81"/>
  <c r="W32" i="81"/>
  <c r="W32" i="92"/>
  <c r="AE31" i="92"/>
  <c r="AG31" i="92"/>
  <c r="AP31" i="92" s="1"/>
  <c r="AF31" i="92"/>
  <c r="AO31" i="92" s="1"/>
  <c r="AR30" i="77"/>
  <c r="Y33" i="38"/>
  <c r="X33" i="38"/>
  <c r="AR32" i="33"/>
  <c r="AE31" i="39"/>
  <c r="W32" i="39"/>
  <c r="AG31" i="39"/>
  <c r="AP31" i="39" s="1"/>
  <c r="AF31" i="39"/>
  <c r="AO31" i="39" s="1"/>
  <c r="W31" i="74"/>
  <c r="AG30" i="74"/>
  <c r="AP30" i="74" s="1"/>
  <c r="AF30" i="74"/>
  <c r="AO30" i="74" s="1"/>
  <c r="AE30" i="74"/>
  <c r="AR28" i="48"/>
  <c r="X31" i="94"/>
  <c r="Y31" i="94"/>
  <c r="Z31" i="94" s="1"/>
  <c r="AH30" i="41"/>
  <c r="AQ30" i="41" s="1"/>
  <c r="AN32" i="73"/>
  <c r="AI32" i="73"/>
  <c r="AH31" i="31"/>
  <c r="AQ31" i="31" s="1"/>
  <c r="Y32" i="26"/>
  <c r="X32" i="26"/>
  <c r="Z32" i="26" s="1"/>
  <c r="AI32" i="38"/>
  <c r="AN32" i="38"/>
  <c r="AI30" i="79"/>
  <c r="AN30" i="79"/>
  <c r="AI29" i="40"/>
  <c r="AN29" i="40"/>
  <c r="AR30" i="78"/>
  <c r="AH32" i="85"/>
  <c r="AQ32" i="85" s="1"/>
  <c r="AH31" i="77"/>
  <c r="AQ31" i="77" s="1"/>
  <c r="AH31" i="91"/>
  <c r="AQ31" i="91" s="1"/>
  <c r="Z30" i="86"/>
  <c r="Y30" i="86"/>
  <c r="X30" i="86"/>
  <c r="W31" i="96"/>
  <c r="AG30" i="96"/>
  <c r="AP30" i="96" s="1"/>
  <c r="AF30" i="96"/>
  <c r="AO30" i="96" s="1"/>
  <c r="AE30" i="96"/>
  <c r="AH31" i="76"/>
  <c r="AQ31" i="76" s="1"/>
  <c r="AR29" i="32"/>
  <c r="AH32" i="82"/>
  <c r="AQ32" i="82" s="1"/>
  <c r="AI29" i="86"/>
  <c r="AN29" i="86"/>
  <c r="AR30" i="39"/>
  <c r="W31" i="32"/>
  <c r="AE30" i="32"/>
  <c r="AG30" i="32"/>
  <c r="AP30" i="32" s="1"/>
  <c r="AF30" i="32"/>
  <c r="AO30" i="32" s="1"/>
  <c r="AG28" i="88"/>
  <c r="AP28" i="88" s="1"/>
  <c r="W29" i="88"/>
  <c r="AF28" i="88"/>
  <c r="AO28" i="88" s="1"/>
  <c r="AE28" i="88"/>
  <c r="AF30" i="28"/>
  <c r="AO30" i="28" s="1"/>
  <c r="AE30" i="28"/>
  <c r="W31" i="28"/>
  <c r="AG30" i="28"/>
  <c r="AP30" i="28" s="1"/>
  <c r="AH29" i="48"/>
  <c r="AQ29" i="48" s="1"/>
  <c r="Y33" i="73"/>
  <c r="X33" i="73"/>
  <c r="AR30" i="30"/>
  <c r="AH31" i="81"/>
  <c r="AQ31" i="81" s="1"/>
  <c r="AG29" i="43"/>
  <c r="AP29" i="43" s="1"/>
  <c r="AF29" i="43"/>
  <c r="AO29" i="43" s="1"/>
  <c r="AE29" i="43"/>
  <c r="W30" i="43"/>
  <c r="AR30" i="92"/>
  <c r="AR30" i="91"/>
  <c r="Z32" i="45"/>
  <c r="X32" i="45"/>
  <c r="Y32" i="45"/>
  <c r="Z30" i="41"/>
  <c r="AH32" i="75"/>
  <c r="AQ32" i="75" s="1"/>
  <c r="AH31" i="34"/>
  <c r="AQ31" i="34" s="1"/>
  <c r="AG30" i="44"/>
  <c r="AP30" i="44" s="1"/>
  <c r="AF30" i="44"/>
  <c r="AO30" i="44" s="1"/>
  <c r="AE30" i="44"/>
  <c r="W31" i="44"/>
  <c r="AE31" i="80"/>
  <c r="W32" i="80"/>
  <c r="AG31" i="80"/>
  <c r="AP31" i="80" s="1"/>
  <c r="AF31" i="80"/>
  <c r="AO31" i="80" s="1"/>
  <c r="W31" i="93"/>
  <c r="AG30" i="93"/>
  <c r="AP30" i="93" s="1"/>
  <c r="AF30" i="93"/>
  <c r="AO30" i="93" s="1"/>
  <c r="AE30" i="93"/>
  <c r="AR29" i="41"/>
  <c r="X33" i="95"/>
  <c r="Y33" i="95"/>
  <c r="Z33" i="95" s="1"/>
  <c r="AR30" i="27"/>
  <c r="Z31" i="76"/>
  <c r="Y32" i="87"/>
  <c r="X32" i="87"/>
  <c r="Z32" i="85"/>
  <c r="AR31" i="84"/>
  <c r="AR28" i="29"/>
  <c r="AR31" i="82"/>
  <c r="AH31" i="27"/>
  <c r="AQ31" i="27" s="1"/>
  <c r="AR30" i="34"/>
  <c r="Z32" i="82"/>
  <c r="AN29" i="42"/>
  <c r="AI29" i="42"/>
  <c r="Z33" i="89"/>
  <c r="X33" i="89"/>
  <c r="Y33" i="89"/>
  <c r="AH31" i="78"/>
  <c r="AQ31" i="78" s="1"/>
  <c r="AI31" i="45"/>
  <c r="AN31" i="45"/>
  <c r="Z29" i="48"/>
  <c r="AR30" i="81"/>
  <c r="AR29" i="74"/>
  <c r="W32" i="25"/>
  <c r="AG31" i="25"/>
  <c r="AP31" i="25" s="1"/>
  <c r="AF31" i="25"/>
  <c r="AO31" i="25" s="1"/>
  <c r="AE31" i="25"/>
  <c r="W30" i="35"/>
  <c r="AG29" i="35"/>
  <c r="AP29" i="35" s="1"/>
  <c r="AF29" i="35"/>
  <c r="AO29" i="35" s="1"/>
  <c r="AE29" i="35"/>
  <c r="AI32" i="95"/>
  <c r="AN32" i="95"/>
  <c r="AH30" i="74"/>
  <c r="AQ30" i="74" s="1"/>
  <c r="X31" i="79"/>
  <c r="Y31" i="79"/>
  <c r="AG29" i="90"/>
  <c r="AP29" i="90" s="1"/>
  <c r="AF29" i="90"/>
  <c r="AO29" i="90" s="1"/>
  <c r="AE29" i="90"/>
  <c r="W30" i="90"/>
  <c r="AH31" i="83"/>
  <c r="AQ31" i="83" s="1"/>
  <c r="AR30" i="31"/>
  <c r="AH29" i="29"/>
  <c r="AQ29" i="29" s="1"/>
  <c r="AR29" i="37"/>
  <c r="AN32" i="89"/>
  <c r="AI32" i="89"/>
  <c r="X32" i="46"/>
  <c r="Y32" i="46"/>
  <c r="AR30" i="76"/>
  <c r="Y30" i="40"/>
  <c r="X30" i="40"/>
  <c r="AH32" i="84"/>
  <c r="AQ32" i="84" s="1"/>
  <c r="AN31" i="26"/>
  <c r="AI31" i="26"/>
  <c r="AG30" i="47"/>
  <c r="AP30" i="47" s="1"/>
  <c r="W31" i="47"/>
  <c r="AF30" i="47"/>
  <c r="AO30" i="47" s="1"/>
  <c r="AE30" i="47"/>
  <c r="AH30" i="32"/>
  <c r="AQ30" i="32" s="1"/>
  <c r="AR31" i="85"/>
  <c r="AH31" i="92"/>
  <c r="AQ31" i="92" s="1"/>
  <c r="AH30" i="37"/>
  <c r="AQ30" i="37" s="1"/>
  <c r="AH31" i="39"/>
  <c r="AQ31" i="39" s="1"/>
  <c r="AI31" i="87"/>
  <c r="AN31" i="87"/>
  <c r="Z31" i="83"/>
  <c r="W31" i="36"/>
  <c r="AG30" i="36"/>
  <c r="AP30" i="36" s="1"/>
  <c r="AF30" i="36"/>
  <c r="AO30" i="36" s="1"/>
  <c r="AE30" i="36"/>
  <c r="AH31" i="30"/>
  <c r="AQ31" i="30" s="1"/>
  <c r="AR30" i="83"/>
  <c r="AH33" i="33"/>
  <c r="AQ33" i="33" s="1"/>
  <c r="AR31" i="75"/>
  <c r="Z29" i="29"/>
  <c r="AN30" i="94"/>
  <c r="AI30" i="94"/>
  <c r="Y30" i="42"/>
  <c r="Z30" i="42" s="1"/>
  <c r="X30" i="42"/>
  <c r="AI31" i="46"/>
  <c r="AN31" i="46"/>
  <c r="AG33" i="95" l="1"/>
  <c r="AP33" i="95" s="1"/>
  <c r="W34" i="95"/>
  <c r="AF33" i="95"/>
  <c r="AO33" i="95" s="1"/>
  <c r="AE33" i="95"/>
  <c r="W31" i="42"/>
  <c r="AE30" i="42"/>
  <c r="AG30" i="42"/>
  <c r="AP30" i="42" s="1"/>
  <c r="AF30" i="42"/>
  <c r="AO30" i="42" s="1"/>
  <c r="AF32" i="26"/>
  <c r="AO32" i="26" s="1"/>
  <c r="AG32" i="26"/>
  <c r="AP32" i="26" s="1"/>
  <c r="W33" i="26"/>
  <c r="AE32" i="26"/>
  <c r="W32" i="94"/>
  <c r="AE31" i="94"/>
  <c r="AG31" i="94"/>
  <c r="AP31" i="94" s="1"/>
  <c r="AF31" i="94"/>
  <c r="AO31" i="94" s="1"/>
  <c r="AH32" i="87"/>
  <c r="AQ32" i="87" s="1"/>
  <c r="Y31" i="74"/>
  <c r="X31" i="74"/>
  <c r="X32" i="81"/>
  <c r="Z32" i="81" s="1"/>
  <c r="Y32" i="81"/>
  <c r="Y33" i="75"/>
  <c r="X33" i="75"/>
  <c r="AI30" i="37"/>
  <c r="AN30" i="37"/>
  <c r="AN31" i="78"/>
  <c r="AI31" i="78"/>
  <c r="AH30" i="42"/>
  <c r="AQ30" i="42" s="1"/>
  <c r="Y31" i="36"/>
  <c r="X31" i="36"/>
  <c r="AR29" i="42"/>
  <c r="AH33" i="95"/>
  <c r="AQ33" i="95" s="1"/>
  <c r="Z32" i="80"/>
  <c r="Y32" i="80"/>
  <c r="X32" i="80"/>
  <c r="AI30" i="28"/>
  <c r="AN30" i="28"/>
  <c r="AR29" i="40"/>
  <c r="AN32" i="75"/>
  <c r="AI32" i="75"/>
  <c r="Y34" i="33"/>
  <c r="X34" i="33"/>
  <c r="Z32" i="77"/>
  <c r="X32" i="77"/>
  <c r="Y32" i="77"/>
  <c r="X33" i="84"/>
  <c r="Y33" i="84"/>
  <c r="W32" i="83"/>
  <c r="AE31" i="83"/>
  <c r="AG31" i="83"/>
  <c r="AP31" i="83" s="1"/>
  <c r="AF31" i="83"/>
  <c r="AO31" i="83" s="1"/>
  <c r="AR31" i="26"/>
  <c r="AE29" i="48"/>
  <c r="W30" i="48"/>
  <c r="AG29" i="48"/>
  <c r="AP29" i="48" s="1"/>
  <c r="AF29" i="48"/>
  <c r="AO29" i="48" s="1"/>
  <c r="AI31" i="80"/>
  <c r="AN31" i="80"/>
  <c r="AH32" i="45"/>
  <c r="AQ32" i="45" s="1"/>
  <c r="Z30" i="43"/>
  <c r="X30" i="43"/>
  <c r="Y30" i="43"/>
  <c r="AH33" i="73"/>
  <c r="AQ33" i="73" s="1"/>
  <c r="AR32" i="73"/>
  <c r="AI30" i="74"/>
  <c r="AN30" i="74"/>
  <c r="AH33" i="38"/>
  <c r="AQ33" i="38" s="1"/>
  <c r="AN31" i="81"/>
  <c r="AI31" i="81"/>
  <c r="AI33" i="33"/>
  <c r="AN33" i="33"/>
  <c r="AN31" i="77"/>
  <c r="AI31" i="77"/>
  <c r="Z32" i="27"/>
  <c r="X32" i="27"/>
  <c r="Y32" i="27"/>
  <c r="Y31" i="47"/>
  <c r="X31" i="47"/>
  <c r="W31" i="41"/>
  <c r="AE30" i="41"/>
  <c r="AG30" i="41"/>
  <c r="AP30" i="41" s="1"/>
  <c r="AF30" i="41"/>
  <c r="AO30" i="41" s="1"/>
  <c r="X31" i="28"/>
  <c r="Z31" i="28" s="1"/>
  <c r="Y31" i="28"/>
  <c r="X31" i="32"/>
  <c r="Y31" i="32"/>
  <c r="AH30" i="40"/>
  <c r="AQ30" i="40" s="1"/>
  <c r="AH32" i="46"/>
  <c r="AQ32" i="46" s="1"/>
  <c r="AH31" i="79"/>
  <c r="AQ31" i="79" s="1"/>
  <c r="Y32" i="25"/>
  <c r="X32" i="25"/>
  <c r="AG32" i="82"/>
  <c r="AP32" i="82" s="1"/>
  <c r="AF32" i="82"/>
  <c r="AO32" i="82" s="1"/>
  <c r="W33" i="82"/>
  <c r="AE32" i="82"/>
  <c r="AG31" i="76"/>
  <c r="AP31" i="76" s="1"/>
  <c r="AF31" i="76"/>
  <c r="AO31" i="76" s="1"/>
  <c r="AE31" i="76"/>
  <c r="W32" i="76"/>
  <c r="X31" i="93"/>
  <c r="Y31" i="93"/>
  <c r="Z31" i="93" s="1"/>
  <c r="AG32" i="45"/>
  <c r="AP32" i="45" s="1"/>
  <c r="AF32" i="45"/>
  <c r="AO32" i="45" s="1"/>
  <c r="AE32" i="45"/>
  <c r="W33" i="45"/>
  <c r="X31" i="96"/>
  <c r="Z31" i="96" s="1"/>
  <c r="Y31" i="96"/>
  <c r="AR30" i="79"/>
  <c r="AI31" i="92"/>
  <c r="AN31" i="92"/>
  <c r="Z32" i="30"/>
  <c r="Y32" i="30"/>
  <c r="X32" i="30"/>
  <c r="AI31" i="27"/>
  <c r="AN31" i="27"/>
  <c r="AN32" i="84"/>
  <c r="AI32" i="84"/>
  <c r="AR31" i="46"/>
  <c r="AG29" i="29"/>
  <c r="AP29" i="29" s="1"/>
  <c r="AF29" i="29"/>
  <c r="AO29" i="29" s="1"/>
  <c r="AE29" i="29"/>
  <c r="W30" i="29"/>
  <c r="W34" i="89"/>
  <c r="AG33" i="89"/>
  <c r="AP33" i="89" s="1"/>
  <c r="AF33" i="89"/>
  <c r="AO33" i="89" s="1"/>
  <c r="AE33" i="89"/>
  <c r="AH32" i="26"/>
  <c r="AQ32" i="26" s="1"/>
  <c r="AR30" i="94"/>
  <c r="AR31" i="87"/>
  <c r="AN30" i="47"/>
  <c r="AI30" i="47"/>
  <c r="Z32" i="46"/>
  <c r="Z30" i="90"/>
  <c r="Y30" i="90"/>
  <c r="X30" i="90"/>
  <c r="Z31" i="79"/>
  <c r="Y30" i="35"/>
  <c r="X30" i="35"/>
  <c r="Z30" i="35" s="1"/>
  <c r="AR31" i="45"/>
  <c r="Y31" i="44"/>
  <c r="X31" i="44"/>
  <c r="AN29" i="43"/>
  <c r="AI29" i="43"/>
  <c r="Z33" i="73"/>
  <c r="AN28" i="88"/>
  <c r="AI28" i="88"/>
  <c r="AI30" i="32"/>
  <c r="AN30" i="32"/>
  <c r="AR29" i="86"/>
  <c r="AH30" i="86"/>
  <c r="AQ30" i="86" s="1"/>
  <c r="AH31" i="94"/>
  <c r="AQ31" i="94" s="1"/>
  <c r="X32" i="39"/>
  <c r="Y32" i="39"/>
  <c r="Z33" i="38"/>
  <c r="Z31" i="37"/>
  <c r="X31" i="37"/>
  <c r="Y31" i="37"/>
  <c r="X32" i="31"/>
  <c r="Y32" i="31"/>
  <c r="Z32" i="31" s="1"/>
  <c r="AI31" i="30"/>
  <c r="AN31" i="30"/>
  <c r="X32" i="34"/>
  <c r="Y32" i="34"/>
  <c r="Y32" i="91"/>
  <c r="Z32" i="91" s="1"/>
  <c r="X32" i="91"/>
  <c r="AI29" i="35"/>
  <c r="AN29" i="35"/>
  <c r="X29" i="88"/>
  <c r="Y29" i="88"/>
  <c r="AG30" i="86"/>
  <c r="AP30" i="86" s="1"/>
  <c r="W31" i="86"/>
  <c r="AF30" i="86"/>
  <c r="AO30" i="86" s="1"/>
  <c r="AE30" i="86"/>
  <c r="Z32" i="87"/>
  <c r="AI30" i="36"/>
  <c r="AN30" i="36"/>
  <c r="Z30" i="40"/>
  <c r="AR32" i="89"/>
  <c r="AN29" i="90"/>
  <c r="AI29" i="90"/>
  <c r="AR32" i="95"/>
  <c r="AI31" i="25"/>
  <c r="AN31" i="25"/>
  <c r="AH33" i="89"/>
  <c r="AQ33" i="89" s="1"/>
  <c r="W33" i="85"/>
  <c r="AG32" i="85"/>
  <c r="AP32" i="85" s="1"/>
  <c r="AF32" i="85"/>
  <c r="AO32" i="85" s="1"/>
  <c r="AE32" i="85"/>
  <c r="AI30" i="93"/>
  <c r="AN30" i="93"/>
  <c r="AN30" i="44"/>
  <c r="AI30" i="44"/>
  <c r="AI30" i="96"/>
  <c r="AN30" i="96"/>
  <c r="AR32" i="38"/>
  <c r="AI31" i="39"/>
  <c r="AN31" i="39"/>
  <c r="Y32" i="92"/>
  <c r="X32" i="92"/>
  <c r="AI31" i="31"/>
  <c r="AN31" i="31"/>
  <c r="Z32" i="78"/>
  <c r="Y32" i="78"/>
  <c r="X32" i="78"/>
  <c r="AN31" i="34"/>
  <c r="AI31" i="34"/>
  <c r="AN31" i="91"/>
  <c r="AI31" i="91"/>
  <c r="AF30" i="35" l="1"/>
  <c r="AO30" i="35" s="1"/>
  <c r="AE30" i="35"/>
  <c r="W31" i="35"/>
  <c r="AG30" i="35"/>
  <c r="AP30" i="35" s="1"/>
  <c r="AG31" i="93"/>
  <c r="AP31" i="93" s="1"/>
  <c r="W32" i="93"/>
  <c r="AF31" i="93"/>
  <c r="AO31" i="93" s="1"/>
  <c r="AE31" i="93"/>
  <c r="AG31" i="28"/>
  <c r="AP31" i="28" s="1"/>
  <c r="AF31" i="28"/>
  <c r="AO31" i="28" s="1"/>
  <c r="AE31" i="28"/>
  <c r="W32" i="28"/>
  <c r="AE31" i="96"/>
  <c r="W32" i="96"/>
  <c r="AG31" i="96"/>
  <c r="AP31" i="96" s="1"/>
  <c r="AF31" i="96"/>
  <c r="AO31" i="96" s="1"/>
  <c r="AG32" i="31"/>
  <c r="AP32" i="31" s="1"/>
  <c r="AF32" i="31"/>
  <c r="AO32" i="31" s="1"/>
  <c r="AE32" i="31"/>
  <c r="W33" i="31"/>
  <c r="AG32" i="91"/>
  <c r="AP32" i="91" s="1"/>
  <c r="AF32" i="91"/>
  <c r="AO32" i="91" s="1"/>
  <c r="W33" i="91"/>
  <c r="AE32" i="91"/>
  <c r="W33" i="81"/>
  <c r="AG32" i="81"/>
  <c r="AP32" i="81" s="1"/>
  <c r="AF32" i="81"/>
  <c r="AO32" i="81" s="1"/>
  <c r="AE32" i="81"/>
  <c r="AH31" i="44"/>
  <c r="AQ31" i="44" s="1"/>
  <c r="AR32" i="84"/>
  <c r="Y31" i="41"/>
  <c r="X31" i="41"/>
  <c r="AI31" i="94"/>
  <c r="AN31" i="94"/>
  <c r="AR31" i="34"/>
  <c r="AR31" i="31"/>
  <c r="Y33" i="85"/>
  <c r="X33" i="85"/>
  <c r="AH29" i="88"/>
  <c r="AQ29" i="88" s="1"/>
  <c r="AG33" i="38"/>
  <c r="AP33" i="38" s="1"/>
  <c r="AF33" i="38"/>
  <c r="AO33" i="38" s="1"/>
  <c r="AE33" i="38"/>
  <c r="W34" i="38"/>
  <c r="AR28" i="88"/>
  <c r="AR30" i="47"/>
  <c r="AN29" i="29"/>
  <c r="AI29" i="29"/>
  <c r="AH31" i="47"/>
  <c r="AQ31" i="47" s="1"/>
  <c r="AR31" i="77"/>
  <c r="AR30" i="74"/>
  <c r="AH34" i="33"/>
  <c r="AQ34" i="33" s="1"/>
  <c r="AR30" i="37"/>
  <c r="AN33" i="95"/>
  <c r="AI33" i="95"/>
  <c r="AE32" i="87"/>
  <c r="W33" i="87"/>
  <c r="AG32" i="87"/>
  <c r="AP32" i="87" s="1"/>
  <c r="AF32" i="87"/>
  <c r="AO32" i="87" s="1"/>
  <c r="AR31" i="30"/>
  <c r="AG32" i="46"/>
  <c r="AP32" i="46" s="1"/>
  <c r="W33" i="46"/>
  <c r="AF32" i="46"/>
  <c r="AO32" i="46" s="1"/>
  <c r="AE32" i="46"/>
  <c r="AI33" i="89"/>
  <c r="AN33" i="89"/>
  <c r="AH31" i="96"/>
  <c r="AQ31" i="96" s="1"/>
  <c r="AH32" i="92"/>
  <c r="AQ32" i="92" s="1"/>
  <c r="AR30" i="93"/>
  <c r="AR31" i="25"/>
  <c r="AN30" i="86"/>
  <c r="AI30" i="86"/>
  <c r="Z29" i="88"/>
  <c r="AH32" i="31"/>
  <c r="AQ32" i="31" s="1"/>
  <c r="Z31" i="44"/>
  <c r="AF31" i="79"/>
  <c r="AO31" i="79" s="1"/>
  <c r="AE31" i="79"/>
  <c r="AG31" i="79"/>
  <c r="AP31" i="79" s="1"/>
  <c r="W32" i="79"/>
  <c r="AR31" i="92"/>
  <c r="X33" i="45"/>
  <c r="Y33" i="45"/>
  <c r="AH31" i="93"/>
  <c r="AQ31" i="93" s="1"/>
  <c r="AH32" i="25"/>
  <c r="AQ32" i="25" s="1"/>
  <c r="AH33" i="84"/>
  <c r="AQ33" i="84" s="1"/>
  <c r="AH31" i="36"/>
  <c r="AQ31" i="36" s="1"/>
  <c r="AH33" i="75"/>
  <c r="AQ33" i="75" s="1"/>
  <c r="AH31" i="74"/>
  <c r="AQ31" i="74" s="1"/>
  <c r="Y32" i="94"/>
  <c r="X32" i="94"/>
  <c r="Z32" i="94" s="1"/>
  <c r="AR30" i="32"/>
  <c r="AG32" i="30"/>
  <c r="AP32" i="30" s="1"/>
  <c r="AF32" i="30"/>
  <c r="AO32" i="30" s="1"/>
  <c r="AE32" i="30"/>
  <c r="W33" i="30"/>
  <c r="AG32" i="27"/>
  <c r="AP32" i="27" s="1"/>
  <c r="AF32" i="27"/>
  <c r="AO32" i="27" s="1"/>
  <c r="AE32" i="27"/>
  <c r="W33" i="27"/>
  <c r="W33" i="77"/>
  <c r="AF32" i="77"/>
  <c r="AO32" i="77" s="1"/>
  <c r="AG32" i="77"/>
  <c r="AP32" i="77" s="1"/>
  <c r="AE32" i="77"/>
  <c r="Z31" i="42"/>
  <c r="Y31" i="42"/>
  <c r="X31" i="42"/>
  <c r="AH32" i="78"/>
  <c r="AQ32" i="78" s="1"/>
  <c r="AI32" i="85"/>
  <c r="AN32" i="85"/>
  <c r="AG30" i="40"/>
  <c r="AP30" i="40" s="1"/>
  <c r="AF30" i="40"/>
  <c r="AO30" i="40" s="1"/>
  <c r="AE30" i="40"/>
  <c r="W31" i="40"/>
  <c r="AH32" i="34"/>
  <c r="AQ32" i="34" s="1"/>
  <c r="AH32" i="39"/>
  <c r="AQ32" i="39" s="1"/>
  <c r="W34" i="73"/>
  <c r="AF33" i="73"/>
  <c r="AO33" i="73" s="1"/>
  <c r="AE33" i="73"/>
  <c r="AG33" i="73"/>
  <c r="AP33" i="73" s="1"/>
  <c r="AH30" i="90"/>
  <c r="AQ30" i="90" s="1"/>
  <c r="AR31" i="27"/>
  <c r="AH31" i="32"/>
  <c r="AQ31" i="32" s="1"/>
  <c r="Z31" i="47"/>
  <c r="Z33" i="84"/>
  <c r="Z34" i="33"/>
  <c r="AR30" i="28"/>
  <c r="AN32" i="26"/>
  <c r="AI32" i="26"/>
  <c r="Y34" i="95"/>
  <c r="X34" i="95"/>
  <c r="AR31" i="39"/>
  <c r="AF31" i="37"/>
  <c r="AO31" i="37" s="1"/>
  <c r="W32" i="37"/>
  <c r="AG31" i="37"/>
  <c r="AP31" i="37" s="1"/>
  <c r="AE31" i="37"/>
  <c r="X30" i="29"/>
  <c r="Z30" i="29" s="1"/>
  <c r="Y30" i="29"/>
  <c r="AN31" i="76"/>
  <c r="AI31" i="76"/>
  <c r="AR31" i="80"/>
  <c r="Z32" i="83"/>
  <c r="X32" i="83"/>
  <c r="Y32" i="83"/>
  <c r="AG32" i="80"/>
  <c r="AP32" i="80" s="1"/>
  <c r="AF32" i="80"/>
  <c r="AO32" i="80" s="1"/>
  <c r="AE32" i="80"/>
  <c r="W33" i="80"/>
  <c r="AH32" i="81"/>
  <c r="AQ32" i="81" s="1"/>
  <c r="Z32" i="92"/>
  <c r="AR30" i="96"/>
  <c r="Y31" i="86"/>
  <c r="X31" i="86"/>
  <c r="Z31" i="86" s="1"/>
  <c r="AR29" i="35"/>
  <c r="Z32" i="34"/>
  <c r="Z32" i="39"/>
  <c r="AR29" i="43"/>
  <c r="Y34" i="89"/>
  <c r="X34" i="89"/>
  <c r="AH32" i="30"/>
  <c r="AQ32" i="30" s="1"/>
  <c r="AN32" i="45"/>
  <c r="AI32" i="45"/>
  <c r="AN32" i="82"/>
  <c r="AI32" i="82"/>
  <c r="Z32" i="25"/>
  <c r="Z31" i="32"/>
  <c r="AI30" i="41"/>
  <c r="AN30" i="41"/>
  <c r="AR33" i="33"/>
  <c r="AH30" i="43"/>
  <c r="AQ30" i="43" s="1"/>
  <c r="Z30" i="48"/>
  <c r="Y30" i="48"/>
  <c r="X30" i="48"/>
  <c r="AI31" i="83"/>
  <c r="AN31" i="83"/>
  <c r="AR32" i="75"/>
  <c r="AH32" i="80"/>
  <c r="AQ32" i="80" s="1"/>
  <c r="Z31" i="36"/>
  <c r="AR31" i="78"/>
  <c r="Z33" i="75"/>
  <c r="Z31" i="74"/>
  <c r="AI30" i="42"/>
  <c r="AN30" i="42"/>
  <c r="AH31" i="28"/>
  <c r="AQ31" i="28" s="1"/>
  <c r="AR31" i="91"/>
  <c r="W33" i="78"/>
  <c r="AG32" i="78"/>
  <c r="AP32" i="78" s="1"/>
  <c r="AF32" i="78"/>
  <c r="AO32" i="78" s="1"/>
  <c r="AE32" i="78"/>
  <c r="AR30" i="44"/>
  <c r="AR29" i="90"/>
  <c r="AR30" i="36"/>
  <c r="AH32" i="91"/>
  <c r="AQ32" i="91" s="1"/>
  <c r="AH31" i="37"/>
  <c r="AQ31" i="37" s="1"/>
  <c r="AH30" i="35"/>
  <c r="AQ30" i="35" s="1"/>
  <c r="W31" i="90"/>
  <c r="AG30" i="90"/>
  <c r="AP30" i="90" s="1"/>
  <c r="AF30" i="90"/>
  <c r="AO30" i="90" s="1"/>
  <c r="AE30" i="90"/>
  <c r="Z32" i="76"/>
  <c r="X32" i="76"/>
  <c r="Y32" i="76"/>
  <c r="Z33" i="82"/>
  <c r="X33" i="82"/>
  <c r="Y33" i="82"/>
  <c r="AH32" i="27"/>
  <c r="AQ32" i="27" s="1"/>
  <c r="AR31" i="81"/>
  <c r="W31" i="43"/>
  <c r="AG30" i="43"/>
  <c r="AP30" i="43" s="1"/>
  <c r="AF30" i="43"/>
  <c r="AO30" i="43" s="1"/>
  <c r="AE30" i="43"/>
  <c r="AI29" i="48"/>
  <c r="AN29" i="48"/>
  <c r="AH32" i="77"/>
  <c r="AQ32" i="77" s="1"/>
  <c r="Y33" i="26"/>
  <c r="X33" i="26"/>
  <c r="Z33" i="26" s="1"/>
  <c r="AE32" i="94" l="1"/>
  <c r="AG32" i="94"/>
  <c r="AP32" i="94" s="1"/>
  <c r="W33" i="94"/>
  <c r="AF32" i="94"/>
  <c r="AO32" i="94" s="1"/>
  <c r="W34" i="26"/>
  <c r="AE33" i="26"/>
  <c r="AG33" i="26"/>
  <c r="AP33" i="26" s="1"/>
  <c r="AF33" i="26"/>
  <c r="AO33" i="26" s="1"/>
  <c r="W31" i="29"/>
  <c r="AG30" i="29"/>
  <c r="AP30" i="29" s="1"/>
  <c r="AF30" i="29"/>
  <c r="AO30" i="29" s="1"/>
  <c r="AE30" i="29"/>
  <c r="W32" i="86"/>
  <c r="AF31" i="86"/>
  <c r="AO31" i="86" s="1"/>
  <c r="AG31" i="86"/>
  <c r="AP31" i="86" s="1"/>
  <c r="AE31" i="86"/>
  <c r="AI32" i="78"/>
  <c r="AN32" i="78"/>
  <c r="AE31" i="36"/>
  <c r="W32" i="36"/>
  <c r="AG31" i="36"/>
  <c r="AP31" i="36" s="1"/>
  <c r="AF31" i="36"/>
  <c r="AO31" i="36" s="1"/>
  <c r="AH33" i="85"/>
  <c r="AQ33" i="85" s="1"/>
  <c r="AN32" i="91"/>
  <c r="AI32" i="91"/>
  <c r="AR30" i="42"/>
  <c r="AN32" i="80"/>
  <c r="AI32" i="80"/>
  <c r="AI32" i="77"/>
  <c r="AN32" i="77"/>
  <c r="X33" i="27"/>
  <c r="Y33" i="27"/>
  <c r="AN32" i="30"/>
  <c r="AI32" i="30"/>
  <c r="W32" i="44"/>
  <c r="AG31" i="44"/>
  <c r="AP31" i="44" s="1"/>
  <c r="AF31" i="44"/>
  <c r="AO31" i="44" s="1"/>
  <c r="AE31" i="44"/>
  <c r="AF29" i="88"/>
  <c r="AO29" i="88" s="1"/>
  <c r="W30" i="88"/>
  <c r="AG29" i="88"/>
  <c r="AP29" i="88" s="1"/>
  <c r="AE29" i="88"/>
  <c r="AR33" i="89"/>
  <c r="AI32" i="87"/>
  <c r="AN32" i="87"/>
  <c r="AI32" i="81"/>
  <c r="AN32" i="81"/>
  <c r="AN32" i="31"/>
  <c r="AI32" i="31"/>
  <c r="X32" i="96"/>
  <c r="Y32" i="96"/>
  <c r="Z31" i="43"/>
  <c r="X31" i="43"/>
  <c r="Y31" i="43"/>
  <c r="AH32" i="76"/>
  <c r="AQ32" i="76" s="1"/>
  <c r="X31" i="90"/>
  <c r="Y31" i="90"/>
  <c r="AE31" i="74"/>
  <c r="W32" i="74"/>
  <c r="AF31" i="74"/>
  <c r="AO31" i="74" s="1"/>
  <c r="AG31" i="74"/>
  <c r="AP31" i="74" s="1"/>
  <c r="AR32" i="45"/>
  <c r="AG32" i="39"/>
  <c r="AP32" i="39" s="1"/>
  <c r="AF32" i="39"/>
  <c r="AO32" i="39" s="1"/>
  <c r="AE32" i="39"/>
  <c r="W33" i="39"/>
  <c r="AN31" i="37"/>
  <c r="AI31" i="37"/>
  <c r="AI33" i="73"/>
  <c r="AN33" i="73"/>
  <c r="AN32" i="27"/>
  <c r="AI32" i="27"/>
  <c r="Z32" i="79"/>
  <c r="X32" i="79"/>
  <c r="Y32" i="79"/>
  <c r="AR30" i="86"/>
  <c r="AN32" i="46"/>
  <c r="AI32" i="46"/>
  <c r="AR33" i="95"/>
  <c r="AR29" i="29"/>
  <c r="Z33" i="85"/>
  <c r="AR31" i="94"/>
  <c r="Z33" i="91"/>
  <c r="X33" i="91"/>
  <c r="Y33" i="91"/>
  <c r="AI31" i="96"/>
  <c r="AN31" i="96"/>
  <c r="AN31" i="93"/>
  <c r="AI31" i="93"/>
  <c r="Y33" i="80"/>
  <c r="X33" i="80"/>
  <c r="AH30" i="29"/>
  <c r="AQ30" i="29" s="1"/>
  <c r="AR32" i="26"/>
  <c r="AF31" i="47"/>
  <c r="AO31" i="47" s="1"/>
  <c r="W32" i="47"/>
  <c r="AG31" i="47"/>
  <c r="AP31" i="47" s="1"/>
  <c r="AE31" i="47"/>
  <c r="AN30" i="40"/>
  <c r="AI30" i="40"/>
  <c r="AE31" i="42"/>
  <c r="AG31" i="42"/>
  <c r="AP31" i="42" s="1"/>
  <c r="AF31" i="42"/>
  <c r="AO31" i="42" s="1"/>
  <c r="W32" i="42"/>
  <c r="AR29" i="48"/>
  <c r="W33" i="76"/>
  <c r="AG32" i="76"/>
  <c r="AP32" i="76" s="1"/>
  <c r="AF32" i="76"/>
  <c r="AO32" i="76" s="1"/>
  <c r="AE32" i="76"/>
  <c r="W34" i="75"/>
  <c r="AG33" i="75"/>
  <c r="AP33" i="75" s="1"/>
  <c r="AF33" i="75"/>
  <c r="AO33" i="75" s="1"/>
  <c r="AE33" i="75"/>
  <c r="AR31" i="83"/>
  <c r="AR30" i="41"/>
  <c r="AH34" i="89"/>
  <c r="AQ34" i="89" s="1"/>
  <c r="W33" i="34"/>
  <c r="AG32" i="34"/>
  <c r="AP32" i="34" s="1"/>
  <c r="AF32" i="34"/>
  <c r="AO32" i="34" s="1"/>
  <c r="AE32" i="34"/>
  <c r="AR31" i="76"/>
  <c r="AH34" i="95"/>
  <c r="AQ34" i="95" s="1"/>
  <c r="X34" i="38"/>
  <c r="Y34" i="38"/>
  <c r="AH31" i="41"/>
  <c r="AQ31" i="41" s="1"/>
  <c r="Z31" i="35"/>
  <c r="Y31" i="35"/>
  <c r="X31" i="35"/>
  <c r="AH33" i="26"/>
  <c r="AQ33" i="26" s="1"/>
  <c r="W34" i="82"/>
  <c r="AF33" i="82"/>
  <c r="AO33" i="82" s="1"/>
  <c r="AG33" i="82"/>
  <c r="AP33" i="82" s="1"/>
  <c r="AE33" i="82"/>
  <c r="AF32" i="83"/>
  <c r="AO32" i="83" s="1"/>
  <c r="AE32" i="83"/>
  <c r="W33" i="83"/>
  <c r="AG32" i="83"/>
  <c r="AP32" i="83" s="1"/>
  <c r="AI30" i="90"/>
  <c r="AN30" i="90"/>
  <c r="AH30" i="48"/>
  <c r="AQ30" i="48" s="1"/>
  <c r="AF31" i="32"/>
  <c r="AO31" i="32" s="1"/>
  <c r="AE31" i="32"/>
  <c r="W32" i="32"/>
  <c r="AG31" i="32"/>
  <c r="AP31" i="32" s="1"/>
  <c r="Z32" i="37"/>
  <c r="Y32" i="37"/>
  <c r="X32" i="37"/>
  <c r="AG34" i="33"/>
  <c r="AP34" i="33" s="1"/>
  <c r="AF34" i="33"/>
  <c r="AO34" i="33" s="1"/>
  <c r="AE34" i="33"/>
  <c r="W35" i="33"/>
  <c r="AR32" i="85"/>
  <c r="AH31" i="42"/>
  <c r="AQ31" i="42" s="1"/>
  <c r="AH33" i="45"/>
  <c r="AQ33" i="45" s="1"/>
  <c r="AN33" i="38"/>
  <c r="AI33" i="38"/>
  <c r="Y32" i="28"/>
  <c r="X32" i="28"/>
  <c r="Z32" i="93"/>
  <c r="Y32" i="93"/>
  <c r="X32" i="93"/>
  <c r="AI30" i="35"/>
  <c r="AN30" i="35"/>
  <c r="AG30" i="48"/>
  <c r="AP30" i="48" s="1"/>
  <c r="AF30" i="48"/>
  <c r="AO30" i="48" s="1"/>
  <c r="AE30" i="48"/>
  <c r="W31" i="48"/>
  <c r="AR32" i="82"/>
  <c r="AH31" i="86"/>
  <c r="AQ31" i="86" s="1"/>
  <c r="Z33" i="30"/>
  <c r="X33" i="30"/>
  <c r="Y33" i="30"/>
  <c r="AH32" i="94"/>
  <c r="AQ32" i="94" s="1"/>
  <c r="Z33" i="87"/>
  <c r="Y33" i="87"/>
  <c r="X33" i="87"/>
  <c r="Y33" i="31"/>
  <c r="Z33" i="31" s="1"/>
  <c r="X33" i="31"/>
  <c r="AI30" i="43"/>
  <c r="AN30" i="43"/>
  <c r="Y33" i="78"/>
  <c r="X33" i="78"/>
  <c r="Z33" i="78" s="1"/>
  <c r="AH33" i="82"/>
  <c r="AQ33" i="82" s="1"/>
  <c r="AE32" i="25"/>
  <c r="W33" i="25"/>
  <c r="AG32" i="25"/>
  <c r="AP32" i="25" s="1"/>
  <c r="AF32" i="25"/>
  <c r="AO32" i="25" s="1"/>
  <c r="Z34" i="89"/>
  <c r="AF32" i="92"/>
  <c r="AO32" i="92" s="1"/>
  <c r="AE32" i="92"/>
  <c r="W33" i="92"/>
  <c r="AG32" i="92"/>
  <c r="AP32" i="92" s="1"/>
  <c r="AH32" i="83"/>
  <c r="AQ32" i="83" s="1"/>
  <c r="Z34" i="95"/>
  <c r="W34" i="84"/>
  <c r="AF33" i="84"/>
  <c r="AO33" i="84" s="1"/>
  <c r="AG33" i="84"/>
  <c r="AP33" i="84" s="1"/>
  <c r="AE33" i="84"/>
  <c r="Y34" i="73"/>
  <c r="X34" i="73"/>
  <c r="X31" i="40"/>
  <c r="Y31" i="40"/>
  <c r="Y33" i="77"/>
  <c r="X33" i="77"/>
  <c r="Z33" i="77" s="1"/>
  <c r="Z33" i="45"/>
  <c r="AN31" i="79"/>
  <c r="AI31" i="79"/>
  <c r="Y33" i="46"/>
  <c r="X33" i="46"/>
  <c r="Z31" i="41"/>
  <c r="Z33" i="81"/>
  <c r="X33" i="81"/>
  <c r="Y33" i="81"/>
  <c r="AN31" i="28"/>
  <c r="AI31" i="28"/>
  <c r="AE33" i="77" l="1"/>
  <c r="AG33" i="77"/>
  <c r="AP33" i="77" s="1"/>
  <c r="AF33" i="77"/>
  <c r="AO33" i="77" s="1"/>
  <c r="W34" i="77"/>
  <c r="W34" i="31"/>
  <c r="AG33" i="31"/>
  <c r="AP33" i="31" s="1"/>
  <c r="AF33" i="31"/>
  <c r="AO33" i="31" s="1"/>
  <c r="AE33" i="31"/>
  <c r="AE33" i="78"/>
  <c r="W34" i="78"/>
  <c r="AG33" i="78"/>
  <c r="AP33" i="78" s="1"/>
  <c r="AF33" i="78"/>
  <c r="AO33" i="78" s="1"/>
  <c r="AR31" i="28"/>
  <c r="AH33" i="46"/>
  <c r="AQ33" i="46" s="1"/>
  <c r="AH34" i="73"/>
  <c r="AQ34" i="73" s="1"/>
  <c r="Y35" i="33"/>
  <c r="X35" i="33"/>
  <c r="AG32" i="37"/>
  <c r="AP32" i="37" s="1"/>
  <c r="AF32" i="37"/>
  <c r="AO32" i="37" s="1"/>
  <c r="W33" i="37"/>
  <c r="AE32" i="37"/>
  <c r="AR30" i="90"/>
  <c r="AG31" i="35"/>
  <c r="AP31" i="35" s="1"/>
  <c r="AF31" i="35"/>
  <c r="AO31" i="35" s="1"/>
  <c r="AE31" i="35"/>
  <c r="W32" i="35"/>
  <c r="AI33" i="75"/>
  <c r="AN33" i="75"/>
  <c r="AG32" i="79"/>
  <c r="AP32" i="79" s="1"/>
  <c r="AF32" i="79"/>
  <c r="AO32" i="79" s="1"/>
  <c r="W33" i="79"/>
  <c r="AE32" i="79"/>
  <c r="AI31" i="74"/>
  <c r="AN31" i="74"/>
  <c r="AR32" i="81"/>
  <c r="AH33" i="27"/>
  <c r="AQ33" i="27" s="1"/>
  <c r="Y32" i="36"/>
  <c r="X32" i="36"/>
  <c r="Z32" i="36" s="1"/>
  <c r="Z34" i="84"/>
  <c r="X34" i="84"/>
  <c r="Y34" i="84"/>
  <c r="AF34" i="89"/>
  <c r="AO34" i="89" s="1"/>
  <c r="AE34" i="89"/>
  <c r="W35" i="89"/>
  <c r="AG34" i="89"/>
  <c r="AP34" i="89" s="1"/>
  <c r="AN34" i="33"/>
  <c r="AI34" i="33"/>
  <c r="AH34" i="38"/>
  <c r="AQ34" i="38" s="1"/>
  <c r="AI31" i="47"/>
  <c r="AN31" i="47"/>
  <c r="AH33" i="80"/>
  <c r="AQ33" i="80" s="1"/>
  <c r="AR31" i="96"/>
  <c r="AE33" i="85"/>
  <c r="W34" i="85"/>
  <c r="AG33" i="85"/>
  <c r="AP33" i="85" s="1"/>
  <c r="AF33" i="85"/>
  <c r="AO33" i="85" s="1"/>
  <c r="AR32" i="27"/>
  <c r="AH32" i="96"/>
  <c r="AQ32" i="96" s="1"/>
  <c r="Z33" i="27"/>
  <c r="AI31" i="36"/>
  <c r="AN31" i="36"/>
  <c r="X31" i="29"/>
  <c r="Y31" i="29"/>
  <c r="AI32" i="25"/>
  <c r="AN32" i="25"/>
  <c r="W34" i="30"/>
  <c r="AG33" i="30"/>
  <c r="AP33" i="30" s="1"/>
  <c r="AF33" i="30"/>
  <c r="AO33" i="30" s="1"/>
  <c r="AE33" i="30"/>
  <c r="AH32" i="28"/>
  <c r="AQ32" i="28" s="1"/>
  <c r="AI33" i="82"/>
  <c r="AN33" i="82"/>
  <c r="Y32" i="42"/>
  <c r="X32" i="42"/>
  <c r="Z34" i="26"/>
  <c r="X34" i="26"/>
  <c r="Y34" i="26"/>
  <c r="Z33" i="46"/>
  <c r="Z34" i="73"/>
  <c r="AG34" i="95"/>
  <c r="AP34" i="95" s="1"/>
  <c r="W35" i="95"/>
  <c r="AF34" i="95"/>
  <c r="AO34" i="95" s="1"/>
  <c r="AE34" i="95"/>
  <c r="AH33" i="87"/>
  <c r="AQ33" i="87" s="1"/>
  <c r="AR30" i="35"/>
  <c r="Z32" i="28"/>
  <c r="Z33" i="83"/>
  <c r="Y33" i="83"/>
  <c r="X33" i="83"/>
  <c r="Z34" i="38"/>
  <c r="Y33" i="34"/>
  <c r="X33" i="34"/>
  <c r="Z33" i="34" s="1"/>
  <c r="Z33" i="39"/>
  <c r="X33" i="39"/>
  <c r="Y33" i="39"/>
  <c r="AH31" i="90"/>
  <c r="AQ31" i="90" s="1"/>
  <c r="Z32" i="96"/>
  <c r="AR32" i="87"/>
  <c r="Z30" i="88"/>
  <c r="X30" i="88"/>
  <c r="Y30" i="88"/>
  <c r="X32" i="44"/>
  <c r="Y32" i="44"/>
  <c r="Z32" i="44" s="1"/>
  <c r="AR32" i="91"/>
  <c r="Z32" i="86"/>
  <c r="X32" i="86"/>
  <c r="Y32" i="86"/>
  <c r="Z33" i="94"/>
  <c r="X33" i="94"/>
  <c r="Y33" i="94"/>
  <c r="AH33" i="78"/>
  <c r="AQ33" i="78" s="1"/>
  <c r="AH33" i="81"/>
  <c r="AQ33" i="81" s="1"/>
  <c r="AR31" i="79"/>
  <c r="AI33" i="84"/>
  <c r="AN33" i="84"/>
  <c r="Y33" i="92"/>
  <c r="X33" i="92"/>
  <c r="Z33" i="92" s="1"/>
  <c r="Y31" i="48"/>
  <c r="Z31" i="48" s="1"/>
  <c r="X31" i="48"/>
  <c r="AH32" i="93"/>
  <c r="AQ32" i="93" s="1"/>
  <c r="AR33" i="38"/>
  <c r="Z32" i="32"/>
  <c r="Y32" i="32"/>
  <c r="X32" i="32"/>
  <c r="Z33" i="76"/>
  <c r="Y33" i="76"/>
  <c r="X33" i="76"/>
  <c r="Z33" i="80"/>
  <c r="AH33" i="91"/>
  <c r="AQ33" i="91" s="1"/>
  <c r="AN32" i="39"/>
  <c r="AI32" i="39"/>
  <c r="Z31" i="90"/>
  <c r="AR32" i="31"/>
  <c r="AR32" i="30"/>
  <c r="AR32" i="77"/>
  <c r="AR32" i="78"/>
  <c r="AI30" i="29"/>
  <c r="AN30" i="29"/>
  <c r="AG33" i="87"/>
  <c r="AP33" i="87" s="1"/>
  <c r="AF33" i="87"/>
  <c r="AO33" i="87" s="1"/>
  <c r="AE33" i="87"/>
  <c r="W34" i="87"/>
  <c r="AN30" i="48"/>
  <c r="AI30" i="48"/>
  <c r="AH32" i="37"/>
  <c r="AQ32" i="37" s="1"/>
  <c r="AN31" i="32"/>
  <c r="AI31" i="32"/>
  <c r="AN32" i="83"/>
  <c r="AI32" i="83"/>
  <c r="Y34" i="82"/>
  <c r="X34" i="82"/>
  <c r="Z34" i="82" s="1"/>
  <c r="AH31" i="35"/>
  <c r="AQ31" i="35" s="1"/>
  <c r="AI32" i="34"/>
  <c r="AN32" i="34"/>
  <c r="Z34" i="75"/>
  <c r="Y34" i="75"/>
  <c r="X34" i="75"/>
  <c r="AN31" i="42"/>
  <c r="AI31" i="42"/>
  <c r="Y32" i="47"/>
  <c r="X32" i="47"/>
  <c r="AR31" i="93"/>
  <c r="W34" i="91"/>
  <c r="AE33" i="91"/>
  <c r="AF33" i="91"/>
  <c r="AO33" i="91" s="1"/>
  <c r="AG33" i="91"/>
  <c r="AP33" i="91" s="1"/>
  <c r="AR33" i="73"/>
  <c r="AH31" i="43"/>
  <c r="AQ31" i="43" s="1"/>
  <c r="AI31" i="44"/>
  <c r="AN31" i="44"/>
  <c r="AR32" i="80"/>
  <c r="AI31" i="86"/>
  <c r="AN31" i="86"/>
  <c r="AI33" i="26"/>
  <c r="AN33" i="26"/>
  <c r="AH33" i="77"/>
  <c r="AQ33" i="77" s="1"/>
  <c r="AR32" i="46"/>
  <c r="AE33" i="81"/>
  <c r="W34" i="81"/>
  <c r="AG33" i="81"/>
  <c r="AP33" i="81" s="1"/>
  <c r="AF33" i="81"/>
  <c r="AO33" i="81" s="1"/>
  <c r="AH31" i="40"/>
  <c r="AQ31" i="40" s="1"/>
  <c r="AR30" i="43"/>
  <c r="AE31" i="41"/>
  <c r="AG31" i="41"/>
  <c r="AP31" i="41" s="1"/>
  <c r="AF31" i="41"/>
  <c r="AO31" i="41" s="1"/>
  <c r="W32" i="41"/>
  <c r="W34" i="45"/>
  <c r="AG33" i="45"/>
  <c r="AP33" i="45" s="1"/>
  <c r="AF33" i="45"/>
  <c r="AO33" i="45" s="1"/>
  <c r="AE33" i="45"/>
  <c r="Z31" i="40"/>
  <c r="AN32" i="92"/>
  <c r="AI32" i="92"/>
  <c r="Y33" i="25"/>
  <c r="Z33" i="25"/>
  <c r="X33" i="25"/>
  <c r="AH33" i="31"/>
  <c r="AQ33" i="31" s="1"/>
  <c r="AH33" i="30"/>
  <c r="AQ33" i="30" s="1"/>
  <c r="AF32" i="93"/>
  <c r="AO32" i="93" s="1"/>
  <c r="AG32" i="93"/>
  <c r="AP32" i="93" s="1"/>
  <c r="AE32" i="93"/>
  <c r="W33" i="93"/>
  <c r="AI32" i="76"/>
  <c r="AN32" i="76"/>
  <c r="AR30" i="40"/>
  <c r="AH32" i="79"/>
  <c r="AQ32" i="79" s="1"/>
  <c r="AR31" i="37"/>
  <c r="Y32" i="74"/>
  <c r="X32" i="74"/>
  <c r="AF31" i="43"/>
  <c r="AO31" i="43" s="1"/>
  <c r="AE31" i="43"/>
  <c r="W32" i="43"/>
  <c r="AG31" i="43"/>
  <c r="AP31" i="43" s="1"/>
  <c r="AI29" i="88"/>
  <c r="AN29" i="88"/>
  <c r="AN32" i="94"/>
  <c r="AI32" i="94"/>
  <c r="W32" i="48" l="1"/>
  <c r="AG31" i="48"/>
  <c r="AP31" i="48" s="1"/>
  <c r="AF31" i="48"/>
  <c r="AO31" i="48" s="1"/>
  <c r="AE31" i="48"/>
  <c r="AG33" i="92"/>
  <c r="AP33" i="92" s="1"/>
  <c r="W34" i="92"/>
  <c r="AE33" i="92"/>
  <c r="AF33" i="92"/>
  <c r="AO33" i="92" s="1"/>
  <c r="AE33" i="34"/>
  <c r="W34" i="34"/>
  <c r="AG33" i="34"/>
  <c r="AP33" i="34" s="1"/>
  <c r="AF33" i="34"/>
  <c r="AO33" i="34" s="1"/>
  <c r="AG32" i="36"/>
  <c r="AP32" i="36" s="1"/>
  <c r="AF32" i="36"/>
  <c r="AO32" i="36" s="1"/>
  <c r="AE32" i="36"/>
  <c r="W33" i="36"/>
  <c r="AF34" i="82"/>
  <c r="AO34" i="82" s="1"/>
  <c r="AE34" i="82"/>
  <c r="W35" i="82"/>
  <c r="AG34" i="82"/>
  <c r="AP34" i="82" s="1"/>
  <c r="AE32" i="44"/>
  <c r="W33" i="44"/>
  <c r="AG32" i="44"/>
  <c r="AP32" i="44" s="1"/>
  <c r="AF32" i="44"/>
  <c r="AO32" i="44" s="1"/>
  <c r="AH32" i="74"/>
  <c r="AQ32" i="74" s="1"/>
  <c r="AH31" i="29"/>
  <c r="AQ31" i="29" s="1"/>
  <c r="AI34" i="89"/>
  <c r="AN34" i="89"/>
  <c r="AN32" i="79"/>
  <c r="AI32" i="79"/>
  <c r="Y34" i="78"/>
  <c r="Z34" i="78"/>
  <c r="X34" i="78"/>
  <c r="Z32" i="74"/>
  <c r="AR32" i="76"/>
  <c r="X34" i="81"/>
  <c r="Y34" i="81"/>
  <c r="AR31" i="86"/>
  <c r="AH34" i="75"/>
  <c r="AQ34" i="75" s="1"/>
  <c r="X34" i="87"/>
  <c r="Y34" i="87"/>
  <c r="AR30" i="29"/>
  <c r="AH33" i="76"/>
  <c r="AQ33" i="76" s="1"/>
  <c r="AH32" i="44"/>
  <c r="AQ32" i="44" s="1"/>
  <c r="AE34" i="73"/>
  <c r="AG34" i="73"/>
  <c r="AP34" i="73" s="1"/>
  <c r="AF34" i="73"/>
  <c r="AO34" i="73" s="1"/>
  <c r="W35" i="73"/>
  <c r="Z31" i="29"/>
  <c r="AR31" i="47"/>
  <c r="AR34" i="33"/>
  <c r="X33" i="79"/>
  <c r="Y33" i="79"/>
  <c r="Y32" i="35"/>
  <c r="X32" i="35"/>
  <c r="Z32" i="35" s="1"/>
  <c r="AN32" i="37"/>
  <c r="AI32" i="37"/>
  <c r="AI33" i="78"/>
  <c r="AN33" i="78"/>
  <c r="Z34" i="77"/>
  <c r="Y34" i="77"/>
  <c r="X34" i="77"/>
  <c r="AR29" i="88"/>
  <c r="AH32" i="42"/>
  <c r="AQ32" i="42" s="1"/>
  <c r="AH35" i="33"/>
  <c r="AQ35" i="33" s="1"/>
  <c r="Z33" i="93"/>
  <c r="X33" i="93"/>
  <c r="Y33" i="93"/>
  <c r="AR32" i="92"/>
  <c r="AN31" i="41"/>
  <c r="AI31" i="41"/>
  <c r="AI33" i="81"/>
  <c r="AN33" i="81"/>
  <c r="AH32" i="47"/>
  <c r="AQ32" i="47" s="1"/>
  <c r="AR32" i="83"/>
  <c r="AH31" i="48"/>
  <c r="AQ31" i="48" s="1"/>
  <c r="AH32" i="86"/>
  <c r="AQ32" i="86" s="1"/>
  <c r="AG32" i="96"/>
  <c r="AP32" i="96" s="1"/>
  <c r="AF32" i="96"/>
  <c r="AO32" i="96" s="1"/>
  <c r="AE32" i="96"/>
  <c r="W33" i="96"/>
  <c r="W35" i="38"/>
  <c r="AG34" i="38"/>
  <c r="AP34" i="38" s="1"/>
  <c r="AF34" i="38"/>
  <c r="AO34" i="38" s="1"/>
  <c r="AE34" i="38"/>
  <c r="AN34" i="95"/>
  <c r="AI34" i="95"/>
  <c r="W34" i="46"/>
  <c r="AF33" i="46"/>
  <c r="AO33" i="46" s="1"/>
  <c r="AG33" i="46"/>
  <c r="AP33" i="46" s="1"/>
  <c r="AE33" i="46"/>
  <c r="Z32" i="42"/>
  <c r="Y34" i="30"/>
  <c r="X34" i="30"/>
  <c r="Z34" i="30" s="1"/>
  <c r="AN31" i="35"/>
  <c r="AI31" i="35"/>
  <c r="Y33" i="37"/>
  <c r="X33" i="37"/>
  <c r="Z35" i="33"/>
  <c r="AI33" i="31"/>
  <c r="AN33" i="31"/>
  <c r="AF32" i="32"/>
  <c r="AO32" i="32" s="1"/>
  <c r="AG32" i="32"/>
  <c r="AP32" i="32" s="1"/>
  <c r="W33" i="32"/>
  <c r="AE32" i="32"/>
  <c r="Z34" i="45"/>
  <c r="X34" i="45"/>
  <c r="Y34" i="45"/>
  <c r="AI33" i="91"/>
  <c r="AN33" i="91"/>
  <c r="AE34" i="75"/>
  <c r="W35" i="75"/>
  <c r="AF34" i="75"/>
  <c r="AO34" i="75" s="1"/>
  <c r="AG34" i="75"/>
  <c r="AP34" i="75" s="1"/>
  <c r="AN33" i="87"/>
  <c r="AI33" i="87"/>
  <c r="AE33" i="76"/>
  <c r="W34" i="76"/>
  <c r="AF33" i="76"/>
  <c r="AO33" i="76" s="1"/>
  <c r="AG33" i="76"/>
  <c r="AP33" i="76" s="1"/>
  <c r="AR33" i="84"/>
  <c r="AE32" i="86"/>
  <c r="W33" i="86"/>
  <c r="AG32" i="86"/>
  <c r="AP32" i="86" s="1"/>
  <c r="AF32" i="86"/>
  <c r="AO32" i="86" s="1"/>
  <c r="AH33" i="39"/>
  <c r="AQ33" i="39" s="1"/>
  <c r="AH33" i="83"/>
  <c r="AQ33" i="83" s="1"/>
  <c r="AR31" i="36"/>
  <c r="Y34" i="85"/>
  <c r="Z34" i="85" s="1"/>
  <c r="X34" i="85"/>
  <c r="AH34" i="84"/>
  <c r="AQ34" i="84" s="1"/>
  <c r="AG33" i="25"/>
  <c r="AP33" i="25" s="1"/>
  <c r="AF33" i="25"/>
  <c r="AO33" i="25" s="1"/>
  <c r="AE33" i="25"/>
  <c r="W34" i="25"/>
  <c r="W34" i="80"/>
  <c r="AG33" i="80"/>
  <c r="AP33" i="80" s="1"/>
  <c r="AF33" i="80"/>
  <c r="AO33" i="80" s="1"/>
  <c r="AE33" i="80"/>
  <c r="W33" i="28"/>
  <c r="AG32" i="28"/>
  <c r="AP32" i="28" s="1"/>
  <c r="AF32" i="28"/>
  <c r="AO32" i="28" s="1"/>
  <c r="AE32" i="28"/>
  <c r="X34" i="31"/>
  <c r="Y34" i="31"/>
  <c r="AR32" i="94"/>
  <c r="X32" i="43"/>
  <c r="Y32" i="43"/>
  <c r="Z32" i="43" s="1"/>
  <c r="AN32" i="93"/>
  <c r="AI32" i="93"/>
  <c r="AI31" i="43"/>
  <c r="AN31" i="43"/>
  <c r="W32" i="40"/>
  <c r="AG31" i="40"/>
  <c r="AP31" i="40" s="1"/>
  <c r="AF31" i="40"/>
  <c r="AO31" i="40" s="1"/>
  <c r="AE31" i="40"/>
  <c r="Y32" i="41"/>
  <c r="X32" i="41"/>
  <c r="Z32" i="47"/>
  <c r="AR31" i="32"/>
  <c r="AE31" i="90"/>
  <c r="W32" i="90"/>
  <c r="AG31" i="90"/>
  <c r="AP31" i="90" s="1"/>
  <c r="AF31" i="90"/>
  <c r="AO31" i="90" s="1"/>
  <c r="AH32" i="32"/>
  <c r="AQ32" i="32" s="1"/>
  <c r="AH30" i="88"/>
  <c r="AQ30" i="88" s="1"/>
  <c r="W34" i="39"/>
  <c r="AG33" i="39"/>
  <c r="AP33" i="39" s="1"/>
  <c r="AF33" i="39"/>
  <c r="AO33" i="39" s="1"/>
  <c r="AE33" i="39"/>
  <c r="Z35" i="95"/>
  <c r="X35" i="95"/>
  <c r="Y35" i="95"/>
  <c r="AH34" i="26"/>
  <c r="AQ34" i="26" s="1"/>
  <c r="AR33" i="82"/>
  <c r="AI33" i="30"/>
  <c r="AN33" i="30"/>
  <c r="AR32" i="25"/>
  <c r="W34" i="27"/>
  <c r="AG33" i="27"/>
  <c r="AP33" i="27" s="1"/>
  <c r="AF33" i="27"/>
  <c r="AO33" i="27" s="1"/>
  <c r="AE33" i="27"/>
  <c r="AI33" i="85"/>
  <c r="AN33" i="85"/>
  <c r="AE34" i="84"/>
  <c r="W35" i="84"/>
  <c r="AG34" i="84"/>
  <c r="AP34" i="84" s="1"/>
  <c r="AF34" i="84"/>
  <c r="AO34" i="84" s="1"/>
  <c r="AR31" i="74"/>
  <c r="AG33" i="94"/>
  <c r="AP33" i="94" s="1"/>
  <c r="AF33" i="94"/>
  <c r="AO33" i="94" s="1"/>
  <c r="W34" i="94"/>
  <c r="AE33" i="94"/>
  <c r="AH33" i="25"/>
  <c r="AQ33" i="25" s="1"/>
  <c r="AI33" i="45"/>
  <c r="AN33" i="45"/>
  <c r="AR33" i="26"/>
  <c r="AR31" i="44"/>
  <c r="X34" i="91"/>
  <c r="Z34" i="91" s="1"/>
  <c r="Y34" i="91"/>
  <c r="AR31" i="42"/>
  <c r="AR32" i="34"/>
  <c r="AH34" i="82"/>
  <c r="AQ34" i="82" s="1"/>
  <c r="AR30" i="48"/>
  <c r="AR32" i="39"/>
  <c r="AH33" i="92"/>
  <c r="AQ33" i="92" s="1"/>
  <c r="AH33" i="94"/>
  <c r="AQ33" i="94" s="1"/>
  <c r="AE30" i="88"/>
  <c r="W31" i="88"/>
  <c r="AG30" i="88"/>
  <c r="AP30" i="88" s="1"/>
  <c r="AF30" i="88"/>
  <c r="AO30" i="88" s="1"/>
  <c r="AH33" i="34"/>
  <c r="AQ33" i="34" s="1"/>
  <c r="AG33" i="83"/>
  <c r="AP33" i="83" s="1"/>
  <c r="W34" i="83"/>
  <c r="AE33" i="83"/>
  <c r="AF33" i="83"/>
  <c r="AO33" i="83" s="1"/>
  <c r="AF34" i="26"/>
  <c r="AO34" i="26" s="1"/>
  <c r="AE34" i="26"/>
  <c r="W35" i="26"/>
  <c r="AG34" i="26"/>
  <c r="AP34" i="26" s="1"/>
  <c r="X35" i="89"/>
  <c r="Z35" i="89" s="1"/>
  <c r="Y35" i="89"/>
  <c r="AH32" i="36"/>
  <c r="AQ32" i="36" s="1"/>
  <c r="AR33" i="75"/>
  <c r="AI33" i="77"/>
  <c r="AN33" i="77"/>
  <c r="AG32" i="43" l="1"/>
  <c r="AP32" i="43" s="1"/>
  <c r="AF32" i="43"/>
  <c r="AO32" i="43" s="1"/>
  <c r="AE32" i="43"/>
  <c r="W33" i="43"/>
  <c r="AE34" i="30"/>
  <c r="W35" i="30"/>
  <c r="AG34" i="30"/>
  <c r="AP34" i="30" s="1"/>
  <c r="AF34" i="30"/>
  <c r="AO34" i="30" s="1"/>
  <c r="AG34" i="85"/>
  <c r="AP34" i="85" s="1"/>
  <c r="AF34" i="85"/>
  <c r="AO34" i="85" s="1"/>
  <c r="AE34" i="85"/>
  <c r="W35" i="85"/>
  <c r="AG35" i="89"/>
  <c r="AP35" i="89" s="1"/>
  <c r="AF35" i="89"/>
  <c r="AO35" i="89" s="1"/>
  <c r="AE35" i="89"/>
  <c r="W36" i="89"/>
  <c r="AF34" i="91"/>
  <c r="AO34" i="91" s="1"/>
  <c r="AE34" i="91"/>
  <c r="W35" i="91"/>
  <c r="AG34" i="91"/>
  <c r="AP34" i="91" s="1"/>
  <c r="W33" i="35"/>
  <c r="AG32" i="35"/>
  <c r="AP32" i="35" s="1"/>
  <c r="AF32" i="35"/>
  <c r="AO32" i="35" s="1"/>
  <c r="AE32" i="35"/>
  <c r="AI31" i="40"/>
  <c r="AN31" i="40"/>
  <c r="AR31" i="43"/>
  <c r="AR33" i="91"/>
  <c r="X33" i="32"/>
  <c r="Y33" i="32"/>
  <c r="AH33" i="37"/>
  <c r="AQ33" i="37" s="1"/>
  <c r="AG34" i="77"/>
  <c r="AP34" i="77" s="1"/>
  <c r="AF34" i="77"/>
  <c r="AO34" i="77" s="1"/>
  <c r="AE34" i="77"/>
  <c r="W35" i="77"/>
  <c r="AG32" i="74"/>
  <c r="AP32" i="74" s="1"/>
  <c r="AF32" i="74"/>
  <c r="AO32" i="74" s="1"/>
  <c r="AE32" i="74"/>
  <c r="W33" i="74"/>
  <c r="AN32" i="36"/>
  <c r="AI32" i="36"/>
  <c r="Y34" i="34"/>
  <c r="X34" i="34"/>
  <c r="AN34" i="26"/>
  <c r="AI34" i="26"/>
  <c r="AR33" i="45"/>
  <c r="AN33" i="94"/>
  <c r="AI33" i="94"/>
  <c r="Z34" i="27"/>
  <c r="Y34" i="27"/>
  <c r="X34" i="27"/>
  <c r="AR32" i="93"/>
  <c r="AH34" i="85"/>
  <c r="AQ34" i="85" s="1"/>
  <c r="Y33" i="86"/>
  <c r="X33" i="86"/>
  <c r="Z33" i="86" s="1"/>
  <c r="Y34" i="46"/>
  <c r="X34" i="46"/>
  <c r="AH34" i="78"/>
  <c r="AQ34" i="78" s="1"/>
  <c r="AR34" i="89"/>
  <c r="X35" i="82"/>
  <c r="Y35" i="82"/>
  <c r="AI33" i="34"/>
  <c r="AN33" i="34"/>
  <c r="AI31" i="48"/>
  <c r="AN31" i="48"/>
  <c r="Z34" i="94"/>
  <c r="Y34" i="94"/>
  <c r="X34" i="94"/>
  <c r="AR33" i="85"/>
  <c r="AH35" i="95"/>
  <c r="AQ35" i="95" s="1"/>
  <c r="X34" i="39"/>
  <c r="Y34" i="39"/>
  <c r="AE32" i="47"/>
  <c r="AG32" i="47"/>
  <c r="AP32" i="47" s="1"/>
  <c r="AF32" i="47"/>
  <c r="AO32" i="47" s="1"/>
  <c r="W33" i="47"/>
  <c r="Z34" i="80"/>
  <c r="Y34" i="80"/>
  <c r="X34" i="80"/>
  <c r="AI32" i="86"/>
  <c r="AN32" i="86"/>
  <c r="Y34" i="76"/>
  <c r="Z34" i="76" s="1"/>
  <c r="X34" i="76"/>
  <c r="AH34" i="45"/>
  <c r="AQ34" i="45" s="1"/>
  <c r="Z33" i="37"/>
  <c r="AG32" i="42"/>
  <c r="AP32" i="42" s="1"/>
  <c r="AF32" i="42"/>
  <c r="AO32" i="42" s="1"/>
  <c r="W33" i="42"/>
  <c r="AE32" i="42"/>
  <c r="AR34" i="95"/>
  <c r="Y35" i="38"/>
  <c r="X35" i="38"/>
  <c r="AR33" i="81"/>
  <c r="AH33" i="93"/>
  <c r="AQ33" i="93" s="1"/>
  <c r="AR33" i="78"/>
  <c r="AN34" i="73"/>
  <c r="AI34" i="73"/>
  <c r="AH34" i="81"/>
  <c r="AQ34" i="81" s="1"/>
  <c r="AG34" i="78"/>
  <c r="AP34" i="78" s="1"/>
  <c r="AF34" i="78"/>
  <c r="AO34" i="78" s="1"/>
  <c r="AE34" i="78"/>
  <c r="W35" i="78"/>
  <c r="AN34" i="82"/>
  <c r="AI34" i="82"/>
  <c r="Y35" i="26"/>
  <c r="Z35" i="26" s="1"/>
  <c r="X35" i="26"/>
  <c r="X34" i="83"/>
  <c r="Y34" i="83"/>
  <c r="AH34" i="91"/>
  <c r="AQ34" i="91" s="1"/>
  <c r="X31" i="88"/>
  <c r="Y31" i="88"/>
  <c r="AI33" i="27"/>
  <c r="AN33" i="27"/>
  <c r="AF35" i="95"/>
  <c r="AO35" i="95" s="1"/>
  <c r="AG35" i="95"/>
  <c r="AP35" i="95" s="1"/>
  <c r="AE35" i="95"/>
  <c r="W36" i="95"/>
  <c r="AH32" i="41"/>
  <c r="AQ32" i="41" s="1"/>
  <c r="AH34" i="31"/>
  <c r="AQ34" i="31" s="1"/>
  <c r="Z33" i="28"/>
  <c r="Y33" i="28"/>
  <c r="X33" i="28"/>
  <c r="AI33" i="76"/>
  <c r="AN33" i="76"/>
  <c r="Y35" i="75"/>
  <c r="Z35" i="75"/>
  <c r="X35" i="75"/>
  <c r="AF34" i="45"/>
  <c r="AO34" i="45" s="1"/>
  <c r="AE34" i="45"/>
  <c r="W35" i="45"/>
  <c r="AG34" i="45"/>
  <c r="AP34" i="45" s="1"/>
  <c r="AR31" i="35"/>
  <c r="AI33" i="46"/>
  <c r="AN33" i="46"/>
  <c r="AR31" i="41"/>
  <c r="AG33" i="93"/>
  <c r="AP33" i="93" s="1"/>
  <c r="AF33" i="93"/>
  <c r="AO33" i="93" s="1"/>
  <c r="AE33" i="93"/>
  <c r="W34" i="93"/>
  <c r="AR32" i="37"/>
  <c r="AH33" i="79"/>
  <c r="AQ33" i="79" s="1"/>
  <c r="AE31" i="29"/>
  <c r="W32" i="29"/>
  <c r="AG31" i="29"/>
  <c r="AP31" i="29" s="1"/>
  <c r="AF31" i="29"/>
  <c r="AO31" i="29" s="1"/>
  <c r="Z34" i="81"/>
  <c r="X33" i="44"/>
  <c r="Y33" i="44"/>
  <c r="AI33" i="39"/>
  <c r="AN33" i="39"/>
  <c r="Z32" i="90"/>
  <c r="X32" i="90"/>
  <c r="Y32" i="90"/>
  <c r="Z32" i="40"/>
  <c r="Y32" i="40"/>
  <c r="X32" i="40"/>
  <c r="AH32" i="43"/>
  <c r="AQ32" i="43" s="1"/>
  <c r="Z34" i="31"/>
  <c r="AI33" i="80"/>
  <c r="AN33" i="80"/>
  <c r="Y34" i="25"/>
  <c r="Z34" i="25" s="1"/>
  <c r="X34" i="25"/>
  <c r="AR33" i="87"/>
  <c r="AI34" i="75"/>
  <c r="AN34" i="75"/>
  <c r="AN32" i="32"/>
  <c r="AI32" i="32"/>
  <c r="AR33" i="31"/>
  <c r="AI34" i="38"/>
  <c r="AN34" i="38"/>
  <c r="Z33" i="96"/>
  <c r="X33" i="96"/>
  <c r="Y33" i="96"/>
  <c r="AH34" i="77"/>
  <c r="AQ34" i="77" s="1"/>
  <c r="Z33" i="79"/>
  <c r="Z35" i="73"/>
  <c r="Y35" i="73"/>
  <c r="X35" i="73"/>
  <c r="AH34" i="87"/>
  <c r="AQ34" i="87" s="1"/>
  <c r="AR32" i="79"/>
  <c r="AI32" i="44"/>
  <c r="AN32" i="44"/>
  <c r="AN33" i="92"/>
  <c r="AI33" i="92"/>
  <c r="AI34" i="84"/>
  <c r="AN34" i="84"/>
  <c r="AH35" i="89"/>
  <c r="AQ35" i="89" s="1"/>
  <c r="AR33" i="77"/>
  <c r="AN33" i="83"/>
  <c r="AI33" i="83"/>
  <c r="AI30" i="88"/>
  <c r="AN30" i="88"/>
  <c r="Z35" i="84"/>
  <c r="X35" i="84"/>
  <c r="Y35" i="84"/>
  <c r="AR33" i="30"/>
  <c r="AI31" i="90"/>
  <c r="AN31" i="90"/>
  <c r="Z32" i="41"/>
  <c r="AI32" i="28"/>
  <c r="AN32" i="28"/>
  <c r="AN33" i="25"/>
  <c r="AI33" i="25"/>
  <c r="W36" i="33"/>
  <c r="AG35" i="33"/>
  <c r="AP35" i="33" s="1"/>
  <c r="AF35" i="33"/>
  <c r="AO35" i="33" s="1"/>
  <c r="AE35" i="33"/>
  <c r="AH34" i="30"/>
  <c r="AQ34" i="30" s="1"/>
  <c r="AN32" i="96"/>
  <c r="AI32" i="96"/>
  <c r="AH32" i="35"/>
  <c r="AQ32" i="35" s="1"/>
  <c r="Z34" i="87"/>
  <c r="X33" i="36"/>
  <c r="Y33" i="36"/>
  <c r="Z33" i="36" s="1"/>
  <c r="Z34" i="92"/>
  <c r="X34" i="92"/>
  <c r="Y34" i="92"/>
  <c r="Y32" i="48"/>
  <c r="X32" i="48"/>
  <c r="W34" i="36" l="1"/>
  <c r="AG33" i="36"/>
  <c r="AP33" i="36" s="1"/>
  <c r="AF33" i="36"/>
  <c r="AO33" i="36" s="1"/>
  <c r="AE33" i="36"/>
  <c r="AG34" i="76"/>
  <c r="AP34" i="76" s="1"/>
  <c r="AF34" i="76"/>
  <c r="AO34" i="76" s="1"/>
  <c r="AE34" i="76"/>
  <c r="W35" i="76"/>
  <c r="AF35" i="26"/>
  <c r="AO35" i="26" s="1"/>
  <c r="AG35" i="26"/>
  <c r="AP35" i="26" s="1"/>
  <c r="W36" i="26"/>
  <c r="AE35" i="26"/>
  <c r="W35" i="25"/>
  <c r="AG34" i="25"/>
  <c r="AP34" i="25" s="1"/>
  <c r="AF34" i="25"/>
  <c r="AO34" i="25" s="1"/>
  <c r="AE34" i="25"/>
  <c r="AG33" i="86"/>
  <c r="AP33" i="86" s="1"/>
  <c r="W34" i="86"/>
  <c r="AE33" i="86"/>
  <c r="AF33" i="86"/>
  <c r="AO33" i="86" s="1"/>
  <c r="W35" i="92"/>
  <c r="AG34" i="92"/>
  <c r="AP34" i="92" s="1"/>
  <c r="AF34" i="92"/>
  <c r="AO34" i="92" s="1"/>
  <c r="AE34" i="92"/>
  <c r="AG35" i="73"/>
  <c r="AP35" i="73" s="1"/>
  <c r="AF35" i="73"/>
  <c r="AO35" i="73" s="1"/>
  <c r="W36" i="73"/>
  <c r="AE35" i="73"/>
  <c r="AR33" i="80"/>
  <c r="AG32" i="90"/>
  <c r="AP32" i="90" s="1"/>
  <c r="AF32" i="90"/>
  <c r="AO32" i="90" s="1"/>
  <c r="AE32" i="90"/>
  <c r="W33" i="90"/>
  <c r="AN32" i="42"/>
  <c r="AI32" i="42"/>
  <c r="W35" i="94"/>
  <c r="AF34" i="94"/>
  <c r="AO34" i="94" s="1"/>
  <c r="AE34" i="94"/>
  <c r="AG34" i="94"/>
  <c r="AP34" i="94" s="1"/>
  <c r="AH35" i="82"/>
  <c r="AQ35" i="82" s="1"/>
  <c r="AE34" i="27"/>
  <c r="W35" i="27"/>
  <c r="AG34" i="27"/>
  <c r="AP34" i="27" s="1"/>
  <c r="AF34" i="27"/>
  <c r="AO34" i="27" s="1"/>
  <c r="AN35" i="89"/>
  <c r="AI35" i="89"/>
  <c r="AR32" i="28"/>
  <c r="W34" i="79"/>
  <c r="AG33" i="79"/>
  <c r="AP33" i="79" s="1"/>
  <c r="AF33" i="79"/>
  <c r="AO33" i="79" s="1"/>
  <c r="AE33" i="79"/>
  <c r="AF34" i="31"/>
  <c r="AO34" i="31" s="1"/>
  <c r="AE34" i="31"/>
  <c r="W35" i="31"/>
  <c r="AG34" i="31"/>
  <c r="AP34" i="31" s="1"/>
  <c r="AH32" i="40"/>
  <c r="AQ32" i="40" s="1"/>
  <c r="X34" i="93"/>
  <c r="Y34" i="93"/>
  <c r="AH31" i="88"/>
  <c r="AQ31" i="88" s="1"/>
  <c r="AH35" i="38"/>
  <c r="AQ35" i="38" s="1"/>
  <c r="AH34" i="39"/>
  <c r="AQ34" i="39" s="1"/>
  <c r="Z35" i="82"/>
  <c r="AR33" i="94"/>
  <c r="AH34" i="34"/>
  <c r="AQ34" i="34" s="1"/>
  <c r="Y33" i="74"/>
  <c r="X33" i="74"/>
  <c r="AN34" i="77"/>
  <c r="AI34" i="77"/>
  <c r="X35" i="91"/>
  <c r="Y35" i="91"/>
  <c r="AG32" i="41"/>
  <c r="AP32" i="41" s="1"/>
  <c r="AF32" i="41"/>
  <c r="AO32" i="41" s="1"/>
  <c r="W33" i="41"/>
  <c r="AE32" i="41"/>
  <c r="AH35" i="84"/>
  <c r="AQ35" i="84" s="1"/>
  <c r="AR32" i="44"/>
  <c r="AH33" i="96"/>
  <c r="AQ33" i="96" s="1"/>
  <c r="AR32" i="32"/>
  <c r="AH34" i="25"/>
  <c r="AQ34" i="25" s="1"/>
  <c r="AR33" i="39"/>
  <c r="AI33" i="93"/>
  <c r="AN33" i="93"/>
  <c r="X35" i="45"/>
  <c r="Y35" i="45"/>
  <c r="Z35" i="45" s="1"/>
  <c r="Z31" i="88"/>
  <c r="AR34" i="82"/>
  <c r="AR34" i="73"/>
  <c r="X33" i="42"/>
  <c r="Z33" i="42" s="1"/>
  <c r="Y33" i="42"/>
  <c r="Y33" i="47"/>
  <c r="X33" i="47"/>
  <c r="Z34" i="39"/>
  <c r="AR31" i="48"/>
  <c r="AN32" i="74"/>
  <c r="AI32" i="74"/>
  <c r="AN34" i="91"/>
  <c r="AI34" i="91"/>
  <c r="Z33" i="43"/>
  <c r="Y33" i="43"/>
  <c r="X33" i="43"/>
  <c r="AR33" i="83"/>
  <c r="AG35" i="75"/>
  <c r="AP35" i="75" s="1"/>
  <c r="AF35" i="75"/>
  <c r="AO35" i="75" s="1"/>
  <c r="AE35" i="75"/>
  <c r="W36" i="75"/>
  <c r="AF33" i="28"/>
  <c r="AO33" i="28" s="1"/>
  <c r="AE33" i="28"/>
  <c r="W34" i="28"/>
  <c r="AG33" i="28"/>
  <c r="AP33" i="28" s="1"/>
  <c r="AI35" i="95"/>
  <c r="AN35" i="95"/>
  <c r="AN34" i="78"/>
  <c r="AI34" i="78"/>
  <c r="AE34" i="80"/>
  <c r="W35" i="80"/>
  <c r="AG34" i="80"/>
  <c r="AP34" i="80" s="1"/>
  <c r="AF34" i="80"/>
  <c r="AO34" i="80" s="1"/>
  <c r="AI32" i="35"/>
  <c r="AN32" i="35"/>
  <c r="W34" i="96"/>
  <c r="AG33" i="96"/>
  <c r="AP33" i="96" s="1"/>
  <c r="AF33" i="96"/>
  <c r="AO33" i="96" s="1"/>
  <c r="AE33" i="96"/>
  <c r="AE32" i="40"/>
  <c r="W33" i="40"/>
  <c r="AG32" i="40"/>
  <c r="AP32" i="40" s="1"/>
  <c r="AF32" i="40"/>
  <c r="AO32" i="40" s="1"/>
  <c r="AR33" i="46"/>
  <c r="AI34" i="45"/>
  <c r="AN34" i="45"/>
  <c r="AR33" i="76"/>
  <c r="AH34" i="83"/>
  <c r="AQ34" i="83" s="1"/>
  <c r="Z35" i="38"/>
  <c r="AR32" i="86"/>
  <c r="AH34" i="46"/>
  <c r="AQ34" i="46" s="1"/>
  <c r="Z34" i="34"/>
  <c r="AN32" i="43"/>
  <c r="AI32" i="43"/>
  <c r="AH32" i="48"/>
  <c r="AQ32" i="48" s="1"/>
  <c r="AH33" i="36"/>
  <c r="AQ33" i="36" s="1"/>
  <c r="Z32" i="48"/>
  <c r="Z36" i="33"/>
  <c r="Y36" i="33"/>
  <c r="X36" i="33"/>
  <c r="AH33" i="44"/>
  <c r="AQ33" i="44" s="1"/>
  <c r="X32" i="29"/>
  <c r="Y32" i="29"/>
  <c r="AH33" i="28"/>
  <c r="AQ33" i="28" s="1"/>
  <c r="Z34" i="83"/>
  <c r="AH34" i="80"/>
  <c r="AQ34" i="80" s="1"/>
  <c r="AH34" i="94"/>
  <c r="AQ34" i="94" s="1"/>
  <c r="AR33" i="34"/>
  <c r="AH34" i="27"/>
  <c r="AQ34" i="27" s="1"/>
  <c r="AR32" i="36"/>
  <c r="AH33" i="32"/>
  <c r="AQ33" i="32" s="1"/>
  <c r="Y33" i="35"/>
  <c r="X33" i="35"/>
  <c r="Y35" i="85"/>
  <c r="Z35" i="85" s="1"/>
  <c r="X35" i="85"/>
  <c r="AG34" i="81"/>
  <c r="AP34" i="81" s="1"/>
  <c r="AF34" i="81"/>
  <c r="AO34" i="81" s="1"/>
  <c r="AE34" i="81"/>
  <c r="W35" i="81"/>
  <c r="AH33" i="86"/>
  <c r="AQ33" i="86" s="1"/>
  <c r="AI34" i="30"/>
  <c r="AN34" i="30"/>
  <c r="AG35" i="84"/>
  <c r="AP35" i="84" s="1"/>
  <c r="W36" i="84"/>
  <c r="AF35" i="84"/>
  <c r="AO35" i="84" s="1"/>
  <c r="AE35" i="84"/>
  <c r="W35" i="87"/>
  <c r="AG34" i="87"/>
  <c r="AP34" i="87" s="1"/>
  <c r="AF34" i="87"/>
  <c r="AO34" i="87" s="1"/>
  <c r="AE34" i="87"/>
  <c r="AR32" i="96"/>
  <c r="AR33" i="25"/>
  <c r="AR31" i="90"/>
  <c r="AR34" i="84"/>
  <c r="AH35" i="73"/>
  <c r="AQ35" i="73" s="1"/>
  <c r="AH34" i="92"/>
  <c r="AQ34" i="92" s="1"/>
  <c r="AI35" i="33"/>
  <c r="AN35" i="33"/>
  <c r="AR30" i="88"/>
  <c r="AR33" i="92"/>
  <c r="AR34" i="38"/>
  <c r="AR34" i="75"/>
  <c r="AH32" i="90"/>
  <c r="AQ32" i="90" s="1"/>
  <c r="Z33" i="44"/>
  <c r="AI31" i="29"/>
  <c r="AN31" i="29"/>
  <c r="AH35" i="75"/>
  <c r="AQ35" i="75" s="1"/>
  <c r="Y36" i="95"/>
  <c r="Z36" i="95" s="1"/>
  <c r="X36" i="95"/>
  <c r="AR33" i="27"/>
  <c r="AH35" i="26"/>
  <c r="AQ35" i="26" s="1"/>
  <c r="Y35" i="78"/>
  <c r="X35" i="78"/>
  <c r="W34" i="37"/>
  <c r="AE33" i="37"/>
  <c r="AG33" i="37"/>
  <c r="AP33" i="37" s="1"/>
  <c r="AF33" i="37"/>
  <c r="AO33" i="37" s="1"/>
  <c r="AH34" i="76"/>
  <c r="AQ34" i="76" s="1"/>
  <c r="AI32" i="47"/>
  <c r="AN32" i="47"/>
  <c r="Z34" i="46"/>
  <c r="AR34" i="26"/>
  <c r="X35" i="77"/>
  <c r="Y35" i="77"/>
  <c r="Z33" i="32"/>
  <c r="AR31" i="40"/>
  <c r="X36" i="89"/>
  <c r="Y36" i="89"/>
  <c r="AN34" i="85"/>
  <c r="AI34" i="85"/>
  <c r="X35" i="30"/>
  <c r="Z35" i="30" s="1"/>
  <c r="Y35" i="30"/>
  <c r="W37" i="95" l="1"/>
  <c r="AG36" i="95"/>
  <c r="AP36" i="95" s="1"/>
  <c r="AF36" i="95"/>
  <c r="AO36" i="95" s="1"/>
  <c r="AE36" i="95"/>
  <c r="AG35" i="45"/>
  <c r="AP35" i="45" s="1"/>
  <c r="AF35" i="45"/>
  <c r="AO35" i="45" s="1"/>
  <c r="AE35" i="45"/>
  <c r="W36" i="45"/>
  <c r="AG35" i="30"/>
  <c r="AP35" i="30" s="1"/>
  <c r="AF35" i="30"/>
  <c r="AO35" i="30" s="1"/>
  <c r="AE35" i="30"/>
  <c r="W36" i="30"/>
  <c r="W34" i="42"/>
  <c r="AE33" i="42"/>
  <c r="AG33" i="42"/>
  <c r="AP33" i="42" s="1"/>
  <c r="AF33" i="42"/>
  <c r="AO33" i="42" s="1"/>
  <c r="W36" i="85"/>
  <c r="AG35" i="85"/>
  <c r="AP35" i="85" s="1"/>
  <c r="AF35" i="85"/>
  <c r="AO35" i="85" s="1"/>
  <c r="AE35" i="85"/>
  <c r="W34" i="32"/>
  <c r="AE33" i="32"/>
  <c r="AG33" i="32"/>
  <c r="AP33" i="32" s="1"/>
  <c r="AF33" i="32"/>
  <c r="AO33" i="32" s="1"/>
  <c r="AR34" i="30"/>
  <c r="AH32" i="29"/>
  <c r="AQ32" i="29" s="1"/>
  <c r="AI33" i="96"/>
  <c r="AN33" i="96"/>
  <c r="X34" i="28"/>
  <c r="Y34" i="28"/>
  <c r="Z34" i="28" s="1"/>
  <c r="AH35" i="78"/>
  <c r="AQ35" i="78" s="1"/>
  <c r="AI34" i="87"/>
  <c r="AN34" i="87"/>
  <c r="AN35" i="84"/>
  <c r="AI35" i="84"/>
  <c r="X35" i="81"/>
  <c r="Y35" i="81"/>
  <c r="Z35" i="81" s="1"/>
  <c r="Z32" i="29"/>
  <c r="AH36" i="33"/>
  <c r="AQ36" i="33" s="1"/>
  <c r="AF35" i="38"/>
  <c r="AO35" i="38" s="1"/>
  <c r="AE35" i="38"/>
  <c r="W36" i="38"/>
  <c r="AG35" i="38"/>
  <c r="AP35" i="38" s="1"/>
  <c r="AI33" i="28"/>
  <c r="AN33" i="28"/>
  <c r="AR34" i="91"/>
  <c r="AE34" i="39"/>
  <c r="W35" i="39"/>
  <c r="AG34" i="39"/>
  <c r="AP34" i="39" s="1"/>
  <c r="AF34" i="39"/>
  <c r="AO34" i="39" s="1"/>
  <c r="AH33" i="74"/>
  <c r="AQ33" i="74" s="1"/>
  <c r="X35" i="31"/>
  <c r="Y35" i="31"/>
  <c r="Y33" i="90"/>
  <c r="Z33" i="90" s="1"/>
  <c r="X33" i="90"/>
  <c r="AN35" i="73"/>
  <c r="AI35" i="73"/>
  <c r="AN33" i="86"/>
  <c r="AI33" i="86"/>
  <c r="AI33" i="36"/>
  <c r="AN33" i="36"/>
  <c r="AN34" i="81"/>
  <c r="AI34" i="81"/>
  <c r="AH33" i="35"/>
  <c r="AQ33" i="35" s="1"/>
  <c r="AH33" i="47"/>
  <c r="AQ33" i="47" s="1"/>
  <c r="AH35" i="45"/>
  <c r="AQ35" i="45" s="1"/>
  <c r="AI34" i="31"/>
  <c r="AN34" i="31"/>
  <c r="X34" i="79"/>
  <c r="Y34" i="79"/>
  <c r="AN32" i="90"/>
  <c r="AI32" i="90"/>
  <c r="Y36" i="73"/>
  <c r="X36" i="73"/>
  <c r="Y34" i="86"/>
  <c r="Z34" i="86" s="1"/>
  <c r="X34" i="86"/>
  <c r="Y35" i="25"/>
  <c r="X35" i="25"/>
  <c r="Y35" i="76"/>
  <c r="Z35" i="76" s="1"/>
  <c r="X35" i="76"/>
  <c r="AR35" i="33"/>
  <c r="AR32" i="35"/>
  <c r="W34" i="43"/>
  <c r="AG33" i="43"/>
  <c r="AP33" i="43" s="1"/>
  <c r="AF33" i="43"/>
  <c r="AO33" i="43" s="1"/>
  <c r="AE33" i="43"/>
  <c r="AH33" i="42"/>
  <c r="AQ33" i="42" s="1"/>
  <c r="AH36" i="89"/>
  <c r="AQ36" i="89" s="1"/>
  <c r="AH35" i="77"/>
  <c r="AQ35" i="77" s="1"/>
  <c r="Z36" i="89"/>
  <c r="Z35" i="78"/>
  <c r="Y36" i="84"/>
  <c r="X36" i="84"/>
  <c r="AE36" i="33"/>
  <c r="W37" i="33"/>
  <c r="AG36" i="33"/>
  <c r="AP36" i="33" s="1"/>
  <c r="AF36" i="33"/>
  <c r="AO36" i="33" s="1"/>
  <c r="AR32" i="43"/>
  <c r="AR35" i="95"/>
  <c r="AR32" i="74"/>
  <c r="AN32" i="41"/>
  <c r="AI32" i="41"/>
  <c r="AH35" i="91"/>
  <c r="AQ35" i="91" s="1"/>
  <c r="Z33" i="74"/>
  <c r="X35" i="94"/>
  <c r="Y35" i="94"/>
  <c r="AN35" i="26"/>
  <c r="AI35" i="26"/>
  <c r="AG33" i="44"/>
  <c r="AP33" i="44" s="1"/>
  <c r="AF33" i="44"/>
  <c r="AO33" i="44" s="1"/>
  <c r="AE33" i="44"/>
  <c r="W34" i="44"/>
  <c r="Z33" i="35"/>
  <c r="AE32" i="48"/>
  <c r="W33" i="48"/>
  <c r="AG32" i="48"/>
  <c r="AP32" i="48" s="1"/>
  <c r="AF32" i="48"/>
  <c r="AO32" i="48" s="1"/>
  <c r="AR34" i="45"/>
  <c r="Y33" i="40"/>
  <c r="X33" i="40"/>
  <c r="X34" i="96"/>
  <c r="Y34" i="96"/>
  <c r="X35" i="80"/>
  <c r="Y35" i="80"/>
  <c r="Y36" i="75"/>
  <c r="Z36" i="75" s="1"/>
  <c r="X36" i="75"/>
  <c r="AH33" i="43"/>
  <c r="AQ33" i="43" s="1"/>
  <c r="Z33" i="47"/>
  <c r="Z35" i="91"/>
  <c r="AH34" i="93"/>
  <c r="AQ34" i="93" s="1"/>
  <c r="AI33" i="79"/>
  <c r="AN33" i="79"/>
  <c r="X35" i="27"/>
  <c r="Y35" i="27"/>
  <c r="AR32" i="42"/>
  <c r="Y35" i="92"/>
  <c r="X35" i="92"/>
  <c r="AI34" i="25"/>
  <c r="AN34" i="25"/>
  <c r="AN34" i="76"/>
  <c r="AI34" i="76"/>
  <c r="AE34" i="46"/>
  <c r="W35" i="46"/>
  <c r="AG34" i="46"/>
  <c r="AP34" i="46" s="1"/>
  <c r="AF34" i="46"/>
  <c r="AO34" i="46" s="1"/>
  <c r="X34" i="37"/>
  <c r="Y34" i="37"/>
  <c r="AR34" i="78"/>
  <c r="AG31" i="88"/>
  <c r="AP31" i="88" s="1"/>
  <c r="W32" i="88"/>
  <c r="AF31" i="88"/>
  <c r="AO31" i="88" s="1"/>
  <c r="AE31" i="88"/>
  <c r="AI34" i="94"/>
  <c r="AN34" i="94"/>
  <c r="AI34" i="92"/>
  <c r="AN34" i="92"/>
  <c r="AR32" i="47"/>
  <c r="AR31" i="29"/>
  <c r="AH35" i="30"/>
  <c r="AQ35" i="30" s="1"/>
  <c r="Z35" i="77"/>
  <c r="AI33" i="37"/>
  <c r="AN33" i="37"/>
  <c r="AR34" i="85"/>
  <c r="AH36" i="95"/>
  <c r="AQ36" i="95" s="1"/>
  <c r="Z35" i="87"/>
  <c r="Y35" i="87"/>
  <c r="X35" i="87"/>
  <c r="AH35" i="85"/>
  <c r="AQ35" i="85" s="1"/>
  <c r="W35" i="83"/>
  <c r="AG34" i="83"/>
  <c r="AP34" i="83" s="1"/>
  <c r="AF34" i="83"/>
  <c r="AO34" i="83" s="1"/>
  <c r="AE34" i="83"/>
  <c r="AG34" i="34"/>
  <c r="AP34" i="34" s="1"/>
  <c r="AF34" i="34"/>
  <c r="AO34" i="34" s="1"/>
  <c r="AE34" i="34"/>
  <c r="W35" i="34"/>
  <c r="AI32" i="40"/>
  <c r="AN32" i="40"/>
  <c r="AI34" i="80"/>
  <c r="AN34" i="80"/>
  <c r="AN35" i="75"/>
  <c r="AI35" i="75"/>
  <c r="AR33" i="93"/>
  <c r="X33" i="41"/>
  <c r="Z33" i="41" s="1"/>
  <c r="Y33" i="41"/>
  <c r="AR34" i="77"/>
  <c r="AG35" i="82"/>
  <c r="AP35" i="82" s="1"/>
  <c r="AF35" i="82"/>
  <c r="AO35" i="82" s="1"/>
  <c r="AE35" i="82"/>
  <c r="W36" i="82"/>
  <c r="Z34" i="93"/>
  <c r="AR35" i="89"/>
  <c r="AI34" i="27"/>
  <c r="AN34" i="27"/>
  <c r="Y36" i="26"/>
  <c r="Z36" i="26" s="1"/>
  <c r="X36" i="26"/>
  <c r="Y34" i="36"/>
  <c r="X34" i="36"/>
  <c r="W34" i="90" l="1"/>
  <c r="AG33" i="90"/>
  <c r="AP33" i="90" s="1"/>
  <c r="AF33" i="90"/>
  <c r="AO33" i="90" s="1"/>
  <c r="AE33" i="90"/>
  <c r="AG34" i="28"/>
  <c r="AP34" i="28" s="1"/>
  <c r="AF34" i="28"/>
  <c r="AO34" i="28" s="1"/>
  <c r="AE34" i="28"/>
  <c r="W35" i="28"/>
  <c r="W37" i="75"/>
  <c r="AG36" i="75"/>
  <c r="AP36" i="75" s="1"/>
  <c r="AF36" i="75"/>
  <c r="AO36" i="75" s="1"/>
  <c r="AE36" i="75"/>
  <c r="W35" i="86"/>
  <c r="AF34" i="86"/>
  <c r="AO34" i="86" s="1"/>
  <c r="AE34" i="86"/>
  <c r="AG34" i="86"/>
  <c r="AP34" i="86" s="1"/>
  <c r="W37" i="26"/>
  <c r="AE36" i="26"/>
  <c r="AG36" i="26"/>
  <c r="AP36" i="26" s="1"/>
  <c r="AF36" i="26"/>
  <c r="AO36" i="26" s="1"/>
  <c r="W34" i="41"/>
  <c r="AE33" i="41"/>
  <c r="AG33" i="41"/>
  <c r="AP33" i="41" s="1"/>
  <c r="AF33" i="41"/>
  <c r="AO33" i="41" s="1"/>
  <c r="W36" i="76"/>
  <c r="AG35" i="76"/>
  <c r="AP35" i="76" s="1"/>
  <c r="AF35" i="76"/>
  <c r="AO35" i="76" s="1"/>
  <c r="AE35" i="76"/>
  <c r="W36" i="81"/>
  <c r="AG35" i="81"/>
  <c r="AP35" i="81" s="1"/>
  <c r="AE35" i="81"/>
  <c r="AF35" i="81"/>
  <c r="AO35" i="81" s="1"/>
  <c r="AH34" i="96"/>
  <c r="AQ34" i="96" s="1"/>
  <c r="AR35" i="26"/>
  <c r="AH36" i="84"/>
  <c r="AQ36" i="84" s="1"/>
  <c r="AR35" i="75"/>
  <c r="Y35" i="46"/>
  <c r="X35" i="46"/>
  <c r="AH35" i="92"/>
  <c r="AQ35" i="92" s="1"/>
  <c r="AH35" i="27"/>
  <c r="AQ35" i="27" s="1"/>
  <c r="Z34" i="96"/>
  <c r="AR33" i="86"/>
  <c r="X35" i="39"/>
  <c r="Y35" i="39"/>
  <c r="AH35" i="81"/>
  <c r="AQ35" i="81" s="1"/>
  <c r="AH34" i="28"/>
  <c r="AQ34" i="28" s="1"/>
  <c r="AI36" i="95"/>
  <c r="AN36" i="95"/>
  <c r="AH33" i="40"/>
  <c r="AQ33" i="40" s="1"/>
  <c r="Y34" i="44"/>
  <c r="X34" i="44"/>
  <c r="Z36" i="84"/>
  <c r="AI33" i="43"/>
  <c r="AN33" i="43"/>
  <c r="AH35" i="25"/>
  <c r="AQ35" i="25" s="1"/>
  <c r="AH36" i="73"/>
  <c r="AQ36" i="73" s="1"/>
  <c r="AH34" i="79"/>
  <c r="AQ34" i="79" s="1"/>
  <c r="AI34" i="39"/>
  <c r="AN34" i="39"/>
  <c r="AI33" i="32"/>
  <c r="AN33" i="32"/>
  <c r="X34" i="42"/>
  <c r="Y34" i="42"/>
  <c r="X36" i="45"/>
  <c r="Y36" i="45"/>
  <c r="AE34" i="93"/>
  <c r="AG34" i="93"/>
  <c r="AP34" i="93" s="1"/>
  <c r="W35" i="93"/>
  <c r="AF34" i="93"/>
  <c r="AO34" i="93" s="1"/>
  <c r="AI34" i="83"/>
  <c r="AN34" i="83"/>
  <c r="AE35" i="87"/>
  <c r="W36" i="87"/>
  <c r="AG35" i="87"/>
  <c r="AP35" i="87" s="1"/>
  <c r="AF35" i="87"/>
  <c r="AO35" i="87" s="1"/>
  <c r="AF33" i="35"/>
  <c r="AO33" i="35" s="1"/>
  <c r="AE33" i="35"/>
  <c r="W34" i="35"/>
  <c r="AG33" i="35"/>
  <c r="AP33" i="35" s="1"/>
  <c r="AR33" i="28"/>
  <c r="AI33" i="42"/>
  <c r="AN33" i="42"/>
  <c r="AH34" i="36"/>
  <c r="AQ34" i="36" s="1"/>
  <c r="AR34" i="92"/>
  <c r="AH35" i="94"/>
  <c r="AQ35" i="94" s="1"/>
  <c r="W36" i="78"/>
  <c r="AG35" i="78"/>
  <c r="AP35" i="78" s="1"/>
  <c r="AF35" i="78"/>
  <c r="AO35" i="78" s="1"/>
  <c r="AE35" i="78"/>
  <c r="Z34" i="79"/>
  <c r="AR34" i="81"/>
  <c r="AR35" i="73"/>
  <c r="AH35" i="31"/>
  <c r="AQ35" i="31" s="1"/>
  <c r="X36" i="38"/>
  <c r="Y36" i="38"/>
  <c r="AR35" i="84"/>
  <c r="X36" i="85"/>
  <c r="Y36" i="85"/>
  <c r="AN31" i="88"/>
  <c r="AI31" i="88"/>
  <c r="AH34" i="37"/>
  <c r="AQ34" i="37" s="1"/>
  <c r="AN34" i="46"/>
  <c r="AI34" i="46"/>
  <c r="AN35" i="82"/>
  <c r="AI35" i="82"/>
  <c r="AR33" i="37"/>
  <c r="Z34" i="37"/>
  <c r="AR34" i="76"/>
  <c r="Z35" i="92"/>
  <c r="AH35" i="80"/>
  <c r="AQ35" i="80" s="1"/>
  <c r="AN33" i="44"/>
  <c r="AI33" i="44"/>
  <c r="Z34" i="36"/>
  <c r="AR34" i="80"/>
  <c r="X35" i="83"/>
  <c r="Y35" i="83"/>
  <c r="AH35" i="87"/>
  <c r="AQ35" i="87" s="1"/>
  <c r="W36" i="77"/>
  <c r="AF35" i="77"/>
  <c r="AO35" i="77" s="1"/>
  <c r="AG35" i="77"/>
  <c r="AP35" i="77" s="1"/>
  <c r="AE35" i="77"/>
  <c r="AR33" i="79"/>
  <c r="AG35" i="91"/>
  <c r="AP35" i="91" s="1"/>
  <c r="AF35" i="91"/>
  <c r="AO35" i="91" s="1"/>
  <c r="W36" i="91"/>
  <c r="AE35" i="91"/>
  <c r="Z35" i="80"/>
  <c r="Z33" i="40"/>
  <c r="Y33" i="48"/>
  <c r="X33" i="48"/>
  <c r="Z33" i="48" s="1"/>
  <c r="Z35" i="94"/>
  <c r="Y37" i="33"/>
  <c r="Z37" i="33" s="1"/>
  <c r="X37" i="33"/>
  <c r="W37" i="89"/>
  <c r="AG36" i="89"/>
  <c r="AP36" i="89" s="1"/>
  <c r="AF36" i="89"/>
  <c r="AO36" i="89" s="1"/>
  <c r="AE36" i="89"/>
  <c r="Z35" i="25"/>
  <c r="Z36" i="73"/>
  <c r="Z35" i="31"/>
  <c r="AI35" i="38"/>
  <c r="AN35" i="38"/>
  <c r="AR33" i="96"/>
  <c r="Z34" i="32"/>
  <c r="X34" i="32"/>
  <c r="Y34" i="32"/>
  <c r="X36" i="30"/>
  <c r="Z36" i="30" s="1"/>
  <c r="Y36" i="30"/>
  <c r="AN35" i="45"/>
  <c r="AI35" i="45"/>
  <c r="AR32" i="40"/>
  <c r="AR34" i="25"/>
  <c r="Z34" i="43"/>
  <c r="X34" i="43"/>
  <c r="Y34" i="43"/>
  <c r="AR33" i="36"/>
  <c r="AR34" i="87"/>
  <c r="X36" i="82"/>
  <c r="Y36" i="82"/>
  <c r="Z36" i="82" s="1"/>
  <c r="X35" i="34"/>
  <c r="Y35" i="34"/>
  <c r="Z35" i="34" s="1"/>
  <c r="X32" i="88"/>
  <c r="Y32" i="88"/>
  <c r="Z32" i="88" s="1"/>
  <c r="Z35" i="27"/>
  <c r="AR34" i="27"/>
  <c r="AH33" i="41"/>
  <c r="AQ33" i="41" s="1"/>
  <c r="AN34" i="34"/>
  <c r="AI34" i="34"/>
  <c r="AH36" i="26"/>
  <c r="AQ36" i="26" s="1"/>
  <c r="AR34" i="94"/>
  <c r="AG33" i="47"/>
  <c r="AP33" i="47" s="1"/>
  <c r="AE33" i="47"/>
  <c r="AF33" i="47"/>
  <c r="AO33" i="47" s="1"/>
  <c r="W34" i="47"/>
  <c r="AH36" i="75"/>
  <c r="AQ36" i="75" s="1"/>
  <c r="AI32" i="48"/>
  <c r="AN32" i="48"/>
  <c r="W34" i="74"/>
  <c r="AG33" i="74"/>
  <c r="AP33" i="74" s="1"/>
  <c r="AF33" i="74"/>
  <c r="AO33" i="74" s="1"/>
  <c r="AE33" i="74"/>
  <c r="AR32" i="41"/>
  <c r="AI36" i="33"/>
  <c r="AN36" i="33"/>
  <c r="AH35" i="76"/>
  <c r="AQ35" i="76" s="1"/>
  <c r="AH34" i="86"/>
  <c r="AQ34" i="86" s="1"/>
  <c r="AR32" i="90"/>
  <c r="AR34" i="31"/>
  <c r="AH33" i="90"/>
  <c r="AQ33" i="90" s="1"/>
  <c r="AG32" i="29"/>
  <c r="AP32" i="29" s="1"/>
  <c r="AF32" i="29"/>
  <c r="AO32" i="29" s="1"/>
  <c r="AE32" i="29"/>
  <c r="W33" i="29"/>
  <c r="AI35" i="85"/>
  <c r="AN35" i="85"/>
  <c r="AN35" i="30"/>
  <c r="AI35" i="30"/>
  <c r="X37" i="95"/>
  <c r="Y37" i="95"/>
  <c r="Z37" i="95" s="1"/>
  <c r="AG37" i="33" l="1"/>
  <c r="AP37" i="33" s="1"/>
  <c r="AF37" i="33"/>
  <c r="AO37" i="33" s="1"/>
  <c r="AE37" i="33"/>
  <c r="W38" i="33"/>
  <c r="W36" i="34"/>
  <c r="AG35" i="34"/>
  <c r="AP35" i="34" s="1"/>
  <c r="AF35" i="34"/>
  <c r="AO35" i="34" s="1"/>
  <c r="AE35" i="34"/>
  <c r="W37" i="30"/>
  <c r="AG36" i="30"/>
  <c r="AP36" i="30" s="1"/>
  <c r="AF36" i="30"/>
  <c r="AO36" i="30" s="1"/>
  <c r="AE36" i="30"/>
  <c r="AG33" i="48"/>
  <c r="AP33" i="48" s="1"/>
  <c r="AF33" i="48"/>
  <c r="AO33" i="48" s="1"/>
  <c r="AE33" i="48"/>
  <c r="W34" i="48"/>
  <c r="W37" i="82"/>
  <c r="AG36" i="82"/>
  <c r="AP36" i="82" s="1"/>
  <c r="AF36" i="82"/>
  <c r="AO36" i="82" s="1"/>
  <c r="AE36" i="82"/>
  <c r="W38" i="95"/>
  <c r="AF37" i="95"/>
  <c r="AO37" i="95" s="1"/>
  <c r="AE37" i="95"/>
  <c r="AG37" i="95"/>
  <c r="AP37" i="95" s="1"/>
  <c r="AF32" i="88"/>
  <c r="AO32" i="88" s="1"/>
  <c r="W33" i="88"/>
  <c r="AG32" i="88"/>
  <c r="AP32" i="88" s="1"/>
  <c r="AE32" i="88"/>
  <c r="AF34" i="43"/>
  <c r="AO34" i="43" s="1"/>
  <c r="AE34" i="43"/>
  <c r="W35" i="43"/>
  <c r="AG34" i="43"/>
  <c r="AP34" i="43" s="1"/>
  <c r="W37" i="73"/>
  <c r="AF36" i="73"/>
  <c r="AO36" i="73" s="1"/>
  <c r="AE36" i="73"/>
  <c r="AG36" i="73"/>
  <c r="AP36" i="73" s="1"/>
  <c r="X36" i="91"/>
  <c r="Y36" i="91"/>
  <c r="AH36" i="45"/>
  <c r="AQ36" i="45" s="1"/>
  <c r="AR33" i="32"/>
  <c r="AR36" i="95"/>
  <c r="AH35" i="39"/>
  <c r="AQ35" i="39" s="1"/>
  <c r="X36" i="81"/>
  <c r="Y36" i="81"/>
  <c r="Z36" i="81" s="1"/>
  <c r="AH37" i="95"/>
  <c r="AQ37" i="95" s="1"/>
  <c r="AH35" i="34"/>
  <c r="AQ35" i="34" s="1"/>
  <c r="AE35" i="25"/>
  <c r="W36" i="25"/>
  <c r="AG35" i="25"/>
  <c r="AP35" i="25" s="1"/>
  <c r="AF35" i="25"/>
  <c r="AO35" i="25" s="1"/>
  <c r="AH37" i="33"/>
  <c r="AQ37" i="33" s="1"/>
  <c r="AF34" i="37"/>
  <c r="AO34" i="37" s="1"/>
  <c r="AE34" i="37"/>
  <c r="W35" i="37"/>
  <c r="AG34" i="37"/>
  <c r="AP34" i="37" s="1"/>
  <c r="AR31" i="88"/>
  <c r="X36" i="78"/>
  <c r="Y36" i="78"/>
  <c r="Z35" i="93"/>
  <c r="X35" i="93"/>
  <c r="Y35" i="93"/>
  <c r="Z36" i="45"/>
  <c r="AR33" i="43"/>
  <c r="Z35" i="39"/>
  <c r="AI35" i="76"/>
  <c r="AN35" i="76"/>
  <c r="AI36" i="26"/>
  <c r="AN36" i="26"/>
  <c r="Y37" i="75"/>
  <c r="Z37" i="75" s="1"/>
  <c r="X37" i="75"/>
  <c r="AI33" i="90"/>
  <c r="AN33" i="90"/>
  <c r="AG33" i="40"/>
  <c r="AP33" i="40" s="1"/>
  <c r="AF33" i="40"/>
  <c r="AO33" i="40" s="1"/>
  <c r="AE33" i="40"/>
  <c r="W34" i="40"/>
  <c r="AE34" i="36"/>
  <c r="W35" i="36"/>
  <c r="AG34" i="36"/>
  <c r="AP34" i="36" s="1"/>
  <c r="AF34" i="36"/>
  <c r="AO34" i="36" s="1"/>
  <c r="AF34" i="79"/>
  <c r="AO34" i="79" s="1"/>
  <c r="AE34" i="79"/>
  <c r="W35" i="79"/>
  <c r="AG34" i="79"/>
  <c r="AP34" i="79" s="1"/>
  <c r="Y34" i="35"/>
  <c r="X34" i="35"/>
  <c r="Y36" i="87"/>
  <c r="X36" i="87"/>
  <c r="Z36" i="87" s="1"/>
  <c r="AR34" i="39"/>
  <c r="W37" i="84"/>
  <c r="AF36" i="84"/>
  <c r="AO36" i="84" s="1"/>
  <c r="AG36" i="84"/>
  <c r="AP36" i="84" s="1"/>
  <c r="AE36" i="84"/>
  <c r="AI33" i="41"/>
  <c r="AN33" i="41"/>
  <c r="Y35" i="86"/>
  <c r="X35" i="86"/>
  <c r="Z35" i="86" s="1"/>
  <c r="AR34" i="46"/>
  <c r="Y33" i="29"/>
  <c r="Z33" i="29" s="1"/>
  <c r="X33" i="29"/>
  <c r="AR36" i="33"/>
  <c r="AN32" i="29"/>
  <c r="AI32" i="29"/>
  <c r="AG35" i="80"/>
  <c r="AP35" i="80" s="1"/>
  <c r="AF35" i="80"/>
  <c r="AO35" i="80" s="1"/>
  <c r="AE35" i="80"/>
  <c r="W36" i="80"/>
  <c r="X36" i="77"/>
  <c r="Y36" i="77"/>
  <c r="AR33" i="44"/>
  <c r="AH36" i="38"/>
  <c r="AQ36" i="38" s="1"/>
  <c r="AI35" i="78"/>
  <c r="AN35" i="78"/>
  <c r="AR33" i="42"/>
  <c r="AI33" i="35"/>
  <c r="AN33" i="35"/>
  <c r="AI35" i="87"/>
  <c r="AN35" i="87"/>
  <c r="AH34" i="42"/>
  <c r="AQ34" i="42" s="1"/>
  <c r="AH34" i="44"/>
  <c r="AQ34" i="44" s="1"/>
  <c r="AH35" i="46"/>
  <c r="AQ35" i="46" s="1"/>
  <c r="AI35" i="81"/>
  <c r="AN35" i="81"/>
  <c r="X37" i="26"/>
  <c r="Y37" i="26"/>
  <c r="AI36" i="75"/>
  <c r="AN36" i="75"/>
  <c r="X35" i="28"/>
  <c r="Y35" i="28"/>
  <c r="Z35" i="28" s="1"/>
  <c r="X34" i="47"/>
  <c r="Y34" i="47"/>
  <c r="Z34" i="47" s="1"/>
  <c r="AF34" i="32"/>
  <c r="AO34" i="32" s="1"/>
  <c r="AE34" i="32"/>
  <c r="W35" i="32"/>
  <c r="AG34" i="32"/>
  <c r="AP34" i="32" s="1"/>
  <c r="Z37" i="89"/>
  <c r="Y37" i="89"/>
  <c r="X37" i="89"/>
  <c r="AH32" i="88"/>
  <c r="AQ32" i="88" s="1"/>
  <c r="AH36" i="82"/>
  <c r="AQ36" i="82" s="1"/>
  <c r="AR35" i="38"/>
  <c r="AE35" i="94"/>
  <c r="W36" i="94"/>
  <c r="AG35" i="94"/>
  <c r="AP35" i="94" s="1"/>
  <c r="AF35" i="94"/>
  <c r="AO35" i="94" s="1"/>
  <c r="AN35" i="91"/>
  <c r="AI35" i="91"/>
  <c r="AH35" i="83"/>
  <c r="AQ35" i="83" s="1"/>
  <c r="AF35" i="92"/>
  <c r="AO35" i="92" s="1"/>
  <c r="AE35" i="92"/>
  <c r="W36" i="92"/>
  <c r="AG35" i="92"/>
  <c r="AP35" i="92" s="1"/>
  <c r="AR35" i="82"/>
  <c r="AH36" i="85"/>
  <c r="AQ36" i="85" s="1"/>
  <c r="Z36" i="38"/>
  <c r="AI34" i="93"/>
  <c r="AN34" i="93"/>
  <c r="Z34" i="42"/>
  <c r="AE34" i="96"/>
  <c r="W35" i="96"/>
  <c r="AG34" i="96"/>
  <c r="AP34" i="96" s="1"/>
  <c r="AF34" i="96"/>
  <c r="AO34" i="96" s="1"/>
  <c r="Z34" i="41"/>
  <c r="X34" i="41"/>
  <c r="Y34" i="41"/>
  <c r="AN34" i="28"/>
  <c r="AI34" i="28"/>
  <c r="AR35" i="85"/>
  <c r="AN33" i="47"/>
  <c r="AI33" i="47"/>
  <c r="AG35" i="27"/>
  <c r="AP35" i="27" s="1"/>
  <c r="AF35" i="27"/>
  <c r="AO35" i="27" s="1"/>
  <c r="AE35" i="27"/>
  <c r="W36" i="27"/>
  <c r="AH36" i="30"/>
  <c r="AQ36" i="30" s="1"/>
  <c r="AI36" i="89"/>
  <c r="AN36" i="89"/>
  <c r="AR35" i="30"/>
  <c r="Y34" i="74"/>
  <c r="Z34" i="74" s="1"/>
  <c r="X34" i="74"/>
  <c r="AI33" i="74"/>
  <c r="AN33" i="74"/>
  <c r="AR32" i="48"/>
  <c r="AR34" i="34"/>
  <c r="AH34" i="43"/>
  <c r="AQ34" i="43" s="1"/>
  <c r="AR35" i="45"/>
  <c r="AH34" i="32"/>
  <c r="AQ34" i="32" s="1"/>
  <c r="AG35" i="31"/>
  <c r="AP35" i="31" s="1"/>
  <c r="AF35" i="31"/>
  <c r="AO35" i="31" s="1"/>
  <c r="AE35" i="31"/>
  <c r="W36" i="31"/>
  <c r="AH33" i="48"/>
  <c r="AQ33" i="48" s="1"/>
  <c r="AI35" i="77"/>
  <c r="AN35" i="77"/>
  <c r="Z35" i="83"/>
  <c r="Z36" i="85"/>
  <c r="AR34" i="83"/>
  <c r="Z34" i="44"/>
  <c r="Z35" i="46"/>
  <c r="X36" i="76"/>
  <c r="Y36" i="76"/>
  <c r="AI34" i="86"/>
  <c r="AN34" i="86"/>
  <c r="X34" i="90"/>
  <c r="Y34" i="90"/>
  <c r="Z34" i="90" s="1"/>
  <c r="AE34" i="74" l="1"/>
  <c r="W35" i="74"/>
  <c r="AG34" i="74"/>
  <c r="AP34" i="74" s="1"/>
  <c r="AF34" i="74"/>
  <c r="AO34" i="74" s="1"/>
  <c r="AF34" i="47"/>
  <c r="AO34" i="47" s="1"/>
  <c r="W35" i="47"/>
  <c r="AE34" i="47"/>
  <c r="AG34" i="47"/>
  <c r="AP34" i="47" s="1"/>
  <c r="AG36" i="87"/>
  <c r="AP36" i="87" s="1"/>
  <c r="AF36" i="87"/>
  <c r="AO36" i="87" s="1"/>
  <c r="AE36" i="87"/>
  <c r="W37" i="87"/>
  <c r="W36" i="28"/>
  <c r="AG35" i="28"/>
  <c r="AP35" i="28" s="1"/>
  <c r="AF35" i="28"/>
  <c r="AO35" i="28" s="1"/>
  <c r="AE35" i="28"/>
  <c r="W34" i="29"/>
  <c r="AG33" i="29"/>
  <c r="AP33" i="29" s="1"/>
  <c r="AF33" i="29"/>
  <c r="AO33" i="29" s="1"/>
  <c r="AE33" i="29"/>
  <c r="AE37" i="75"/>
  <c r="W38" i="75"/>
  <c r="AG37" i="75"/>
  <c r="AP37" i="75" s="1"/>
  <c r="AF37" i="75"/>
  <c r="AO37" i="75" s="1"/>
  <c r="AE36" i="81"/>
  <c r="W37" i="81"/>
  <c r="AG36" i="81"/>
  <c r="AP36" i="81" s="1"/>
  <c r="AF36" i="81"/>
  <c r="AO36" i="81" s="1"/>
  <c r="AE34" i="90"/>
  <c r="W35" i="90"/>
  <c r="AG34" i="90"/>
  <c r="AP34" i="90" s="1"/>
  <c r="AF34" i="90"/>
  <c r="AO34" i="90" s="1"/>
  <c r="AE35" i="86"/>
  <c r="AG35" i="86"/>
  <c r="AP35" i="86" s="1"/>
  <c r="AF35" i="86"/>
  <c r="AO35" i="86" s="1"/>
  <c r="W36" i="86"/>
  <c r="AN33" i="48"/>
  <c r="AI33" i="48"/>
  <c r="AR34" i="86"/>
  <c r="X36" i="31"/>
  <c r="Y36" i="31"/>
  <c r="AN35" i="27"/>
  <c r="AI35" i="27"/>
  <c r="Y36" i="92"/>
  <c r="X36" i="92"/>
  <c r="AH34" i="47"/>
  <c r="AQ34" i="47" s="1"/>
  <c r="AR36" i="75"/>
  <c r="AR33" i="35"/>
  <c r="AH33" i="29"/>
  <c r="AQ33" i="29" s="1"/>
  <c r="X35" i="37"/>
  <c r="Y35" i="37"/>
  <c r="Z35" i="37" s="1"/>
  <c r="Y36" i="25"/>
  <c r="Z36" i="25"/>
  <c r="X36" i="25"/>
  <c r="AH36" i="91"/>
  <c r="AQ36" i="91" s="1"/>
  <c r="Y37" i="73"/>
  <c r="Z37" i="73" s="1"/>
  <c r="X37" i="73"/>
  <c r="AI32" i="88"/>
  <c r="AN32" i="88"/>
  <c r="Z37" i="30"/>
  <c r="X37" i="30"/>
  <c r="Y37" i="30"/>
  <c r="AH36" i="77"/>
  <c r="AQ36" i="77" s="1"/>
  <c r="X35" i="79"/>
  <c r="Y35" i="79"/>
  <c r="Z35" i="79" s="1"/>
  <c r="Y35" i="36"/>
  <c r="Z35" i="36" s="1"/>
  <c r="X35" i="36"/>
  <c r="AH36" i="78"/>
  <c r="AQ36" i="78" s="1"/>
  <c r="AI35" i="25"/>
  <c r="AN35" i="25"/>
  <c r="AH36" i="81"/>
  <c r="AQ36" i="81" s="1"/>
  <c r="Z36" i="91"/>
  <c r="AN37" i="95"/>
  <c r="AI37" i="95"/>
  <c r="AI35" i="34"/>
  <c r="AN35" i="34"/>
  <c r="Z38" i="33"/>
  <c r="X38" i="33"/>
  <c r="Y38" i="33"/>
  <c r="W35" i="44"/>
  <c r="AG34" i="44"/>
  <c r="AP34" i="44" s="1"/>
  <c r="AF34" i="44"/>
  <c r="AO34" i="44" s="1"/>
  <c r="AE34" i="44"/>
  <c r="AR35" i="77"/>
  <c r="AH35" i="86"/>
  <c r="AQ35" i="86" s="1"/>
  <c r="AN33" i="40"/>
  <c r="AI33" i="40"/>
  <c r="AG35" i="39"/>
  <c r="AP35" i="39" s="1"/>
  <c r="AF35" i="39"/>
  <c r="AO35" i="39" s="1"/>
  <c r="AE35" i="39"/>
  <c r="W36" i="39"/>
  <c r="AF35" i="93"/>
  <c r="AO35" i="93" s="1"/>
  <c r="AE35" i="93"/>
  <c r="W36" i="93"/>
  <c r="AG35" i="93"/>
  <c r="AP35" i="93" s="1"/>
  <c r="Y36" i="34"/>
  <c r="X36" i="34"/>
  <c r="AG36" i="38"/>
  <c r="AP36" i="38" s="1"/>
  <c r="AF36" i="38"/>
  <c r="AO36" i="38" s="1"/>
  <c r="AE36" i="38"/>
  <c r="W37" i="38"/>
  <c r="AR35" i="91"/>
  <c r="AN35" i="94"/>
  <c r="AI35" i="94"/>
  <c r="Y35" i="32"/>
  <c r="X35" i="32"/>
  <c r="AH37" i="26"/>
  <c r="AQ37" i="26" s="1"/>
  <c r="Z36" i="77"/>
  <c r="AR32" i="29"/>
  <c r="X37" i="84"/>
  <c r="Y37" i="84"/>
  <c r="Z37" i="84" s="1"/>
  <c r="AH34" i="35"/>
  <c r="AQ34" i="35" s="1"/>
  <c r="AI34" i="79"/>
  <c r="AN34" i="79"/>
  <c r="AI34" i="36"/>
  <c r="AN34" i="36"/>
  <c r="AR36" i="26"/>
  <c r="W37" i="45"/>
  <c r="AG36" i="45"/>
  <c r="AP36" i="45" s="1"/>
  <c r="AF36" i="45"/>
  <c r="AO36" i="45" s="1"/>
  <c r="AE36" i="45"/>
  <c r="Z36" i="78"/>
  <c r="AN34" i="37"/>
  <c r="AI34" i="37"/>
  <c r="X37" i="82"/>
  <c r="Y37" i="82"/>
  <c r="AI36" i="30"/>
  <c r="AN36" i="30"/>
  <c r="AN37" i="33"/>
  <c r="AI37" i="33"/>
  <c r="X36" i="27"/>
  <c r="Z36" i="27" s="1"/>
  <c r="Y36" i="27"/>
  <c r="AE34" i="42"/>
  <c r="AG34" i="42"/>
  <c r="AP34" i="42" s="1"/>
  <c r="AF34" i="42"/>
  <c r="AO34" i="42" s="1"/>
  <c r="W35" i="42"/>
  <c r="AH36" i="76"/>
  <c r="AQ36" i="76" s="1"/>
  <c r="AE36" i="85"/>
  <c r="W37" i="85"/>
  <c r="AF36" i="85"/>
  <c r="AO36" i="85" s="1"/>
  <c r="AG36" i="85"/>
  <c r="AP36" i="85" s="1"/>
  <c r="AH34" i="90"/>
  <c r="AQ34" i="90" s="1"/>
  <c r="Z36" i="76"/>
  <c r="AF35" i="83"/>
  <c r="AO35" i="83" s="1"/>
  <c r="AE35" i="83"/>
  <c r="W36" i="83"/>
  <c r="AG35" i="83"/>
  <c r="AP35" i="83" s="1"/>
  <c r="AR33" i="74"/>
  <c r="AR33" i="47"/>
  <c r="Z35" i="96"/>
  <c r="X35" i="96"/>
  <c r="Y35" i="96"/>
  <c r="AH37" i="89"/>
  <c r="AQ37" i="89" s="1"/>
  <c r="AN34" i="32"/>
  <c r="AI34" i="32"/>
  <c r="AH35" i="28"/>
  <c r="AQ35" i="28" s="1"/>
  <c r="Z37" i="26"/>
  <c r="AR33" i="41"/>
  <c r="Z34" i="40"/>
  <c r="Y34" i="40"/>
  <c r="X34" i="40"/>
  <c r="AR33" i="90"/>
  <c r="AI36" i="73"/>
  <c r="AN36" i="73"/>
  <c r="Z35" i="43"/>
  <c r="X35" i="43"/>
  <c r="Y35" i="43"/>
  <c r="Y33" i="88"/>
  <c r="X33" i="88"/>
  <c r="Z38" i="95"/>
  <c r="Y38" i="95"/>
  <c r="X38" i="95"/>
  <c r="AE34" i="41"/>
  <c r="AG34" i="41"/>
  <c r="AP34" i="41" s="1"/>
  <c r="AF34" i="41"/>
  <c r="AO34" i="41" s="1"/>
  <c r="W35" i="41"/>
  <c r="AF37" i="89"/>
  <c r="AO37" i="89" s="1"/>
  <c r="AE37" i="89"/>
  <c r="W38" i="89"/>
  <c r="AG37" i="89"/>
  <c r="AP37" i="89" s="1"/>
  <c r="AR35" i="81"/>
  <c r="AN35" i="80"/>
  <c r="AI35" i="80"/>
  <c r="AH36" i="87"/>
  <c r="AQ36" i="87" s="1"/>
  <c r="AN35" i="31"/>
  <c r="AI35" i="31"/>
  <c r="AR34" i="28"/>
  <c r="AR34" i="93"/>
  <c r="AN35" i="92"/>
  <c r="AI35" i="92"/>
  <c r="Z36" i="94"/>
  <c r="Y36" i="94"/>
  <c r="X36" i="94"/>
  <c r="AG35" i="46"/>
  <c r="AP35" i="46" s="1"/>
  <c r="AE35" i="46"/>
  <c r="W36" i="46"/>
  <c r="AF35" i="46"/>
  <c r="AO35" i="46" s="1"/>
  <c r="AH34" i="74"/>
  <c r="AQ34" i="74" s="1"/>
  <c r="AR36" i="89"/>
  <c r="AH34" i="41"/>
  <c r="AQ34" i="41" s="1"/>
  <c r="AI34" i="96"/>
  <c r="AN34" i="96"/>
  <c r="AR35" i="87"/>
  <c r="AR35" i="78"/>
  <c r="Y36" i="80"/>
  <c r="X36" i="80"/>
  <c r="Z36" i="80" s="1"/>
  <c r="AI36" i="84"/>
  <c r="AN36" i="84"/>
  <c r="Z34" i="35"/>
  <c r="AH37" i="75"/>
  <c r="AQ37" i="75" s="1"/>
  <c r="AR35" i="76"/>
  <c r="AH35" i="93"/>
  <c r="AQ35" i="93" s="1"/>
  <c r="AI34" i="43"/>
  <c r="AN34" i="43"/>
  <c r="AI36" i="82"/>
  <c r="AN36" i="82"/>
  <c r="Z34" i="48"/>
  <c r="Y34" i="48"/>
  <c r="X34" i="48"/>
  <c r="AG35" i="36" l="1"/>
  <c r="AP35" i="36" s="1"/>
  <c r="AF35" i="36"/>
  <c r="AO35" i="36" s="1"/>
  <c r="AE35" i="36"/>
  <c r="W36" i="36"/>
  <c r="AG35" i="79"/>
  <c r="AP35" i="79" s="1"/>
  <c r="AF35" i="79"/>
  <c r="AO35" i="79" s="1"/>
  <c r="W36" i="79"/>
  <c r="AE35" i="79"/>
  <c r="AE37" i="84"/>
  <c r="W38" i="84"/>
  <c r="AG37" i="84"/>
  <c r="AP37" i="84" s="1"/>
  <c r="AF37" i="84"/>
  <c r="AO37" i="84" s="1"/>
  <c r="AG35" i="37"/>
  <c r="AP35" i="37" s="1"/>
  <c r="AF35" i="37"/>
  <c r="AO35" i="37" s="1"/>
  <c r="W36" i="37"/>
  <c r="AE35" i="37"/>
  <c r="W37" i="80"/>
  <c r="AG36" i="80"/>
  <c r="AP36" i="80" s="1"/>
  <c r="AF36" i="80"/>
  <c r="AO36" i="80" s="1"/>
  <c r="AE36" i="80"/>
  <c r="AE37" i="73"/>
  <c r="AG37" i="73"/>
  <c r="AP37" i="73" s="1"/>
  <c r="AF37" i="73"/>
  <c r="AO37" i="73" s="1"/>
  <c r="W38" i="73"/>
  <c r="W37" i="27"/>
  <c r="AG36" i="27"/>
  <c r="AP36" i="27" s="1"/>
  <c r="AF36" i="27"/>
  <c r="AO36" i="27" s="1"/>
  <c r="AE36" i="27"/>
  <c r="Z36" i="46"/>
  <c r="Y36" i="46"/>
  <c r="X36" i="46"/>
  <c r="AR36" i="82"/>
  <c r="AN35" i="83"/>
  <c r="AI35" i="83"/>
  <c r="AH34" i="48"/>
  <c r="AQ34" i="48" s="1"/>
  <c r="AR34" i="43"/>
  <c r="AR34" i="96"/>
  <c r="AH36" i="94"/>
  <c r="AQ36" i="94" s="1"/>
  <c r="AH38" i="95"/>
  <c r="AQ38" i="95" s="1"/>
  <c r="AF37" i="26"/>
  <c r="AO37" i="26" s="1"/>
  <c r="AE37" i="26"/>
  <c r="W38" i="26"/>
  <c r="AG37" i="26"/>
  <c r="AP37" i="26" s="1"/>
  <c r="AR34" i="32"/>
  <c r="AH37" i="82"/>
  <c r="AQ37" i="82" s="1"/>
  <c r="AN35" i="39"/>
  <c r="AI35" i="39"/>
  <c r="AI34" i="44"/>
  <c r="AN34" i="44"/>
  <c r="AH38" i="33"/>
  <c r="AQ38" i="33" s="1"/>
  <c r="W37" i="91"/>
  <c r="AE36" i="91"/>
  <c r="AF36" i="91"/>
  <c r="AO36" i="91" s="1"/>
  <c r="AG36" i="91"/>
  <c r="AP36" i="91" s="1"/>
  <c r="AR35" i="27"/>
  <c r="AI34" i="90"/>
  <c r="AN34" i="90"/>
  <c r="AG34" i="35"/>
  <c r="AP34" i="35" s="1"/>
  <c r="AF34" i="35"/>
  <c r="AO34" i="35" s="1"/>
  <c r="AE34" i="35"/>
  <c r="W35" i="35"/>
  <c r="AH35" i="43"/>
  <c r="AQ35" i="43" s="1"/>
  <c r="AH34" i="40"/>
  <c r="AQ34" i="40" s="1"/>
  <c r="AE36" i="76"/>
  <c r="W37" i="76"/>
  <c r="AG36" i="76"/>
  <c r="AP36" i="76" s="1"/>
  <c r="AF36" i="76"/>
  <c r="AO36" i="76" s="1"/>
  <c r="AR37" i="33"/>
  <c r="Z37" i="82"/>
  <c r="AR34" i="36"/>
  <c r="X36" i="93"/>
  <c r="Y36" i="93"/>
  <c r="W39" i="33"/>
  <c r="AG38" i="33"/>
  <c r="AP38" i="33" s="1"/>
  <c r="AF38" i="33"/>
  <c r="AO38" i="33" s="1"/>
  <c r="AE38" i="33"/>
  <c r="AR35" i="25"/>
  <c r="AH35" i="36"/>
  <c r="AQ35" i="36" s="1"/>
  <c r="AH37" i="30"/>
  <c r="AQ37" i="30" s="1"/>
  <c r="AH36" i="25"/>
  <c r="AQ36" i="25" s="1"/>
  <c r="AR33" i="48"/>
  <c r="AN35" i="86"/>
  <c r="AI35" i="86"/>
  <c r="W35" i="48"/>
  <c r="AG34" i="48"/>
  <c r="AP34" i="48" s="1"/>
  <c r="AF34" i="48"/>
  <c r="AO34" i="48" s="1"/>
  <c r="AE34" i="48"/>
  <c r="AG36" i="94"/>
  <c r="AP36" i="94" s="1"/>
  <c r="AE36" i="94"/>
  <c r="W37" i="94"/>
  <c r="AF36" i="94"/>
  <c r="AO36" i="94" s="1"/>
  <c r="Z35" i="41"/>
  <c r="Y35" i="41"/>
  <c r="X35" i="41"/>
  <c r="AF38" i="95"/>
  <c r="AO38" i="95" s="1"/>
  <c r="W39" i="95"/>
  <c r="AG38" i="95"/>
  <c r="AP38" i="95" s="1"/>
  <c r="AE38" i="95"/>
  <c r="AG35" i="43"/>
  <c r="AP35" i="43" s="1"/>
  <c r="AF35" i="43"/>
  <c r="AO35" i="43" s="1"/>
  <c r="AE35" i="43"/>
  <c r="W36" i="43"/>
  <c r="AH35" i="96"/>
  <c r="AQ35" i="96" s="1"/>
  <c r="AR34" i="37"/>
  <c r="AE36" i="77"/>
  <c r="AG36" i="77"/>
  <c r="AP36" i="77" s="1"/>
  <c r="AF36" i="77"/>
  <c r="AO36" i="77" s="1"/>
  <c r="W37" i="77"/>
  <c r="AH35" i="32"/>
  <c r="AQ35" i="32" s="1"/>
  <c r="AH36" i="34"/>
  <c r="AQ36" i="34" s="1"/>
  <c r="AN35" i="93"/>
  <c r="AI35" i="93"/>
  <c r="AE37" i="30"/>
  <c r="W38" i="30"/>
  <c r="AG37" i="30"/>
  <c r="AP37" i="30" s="1"/>
  <c r="AF37" i="30"/>
  <c r="AO37" i="30" s="1"/>
  <c r="AG36" i="25"/>
  <c r="AP36" i="25" s="1"/>
  <c r="AF36" i="25"/>
  <c r="AO36" i="25" s="1"/>
  <c r="AE36" i="25"/>
  <c r="W37" i="25"/>
  <c r="X36" i="28"/>
  <c r="Z36" i="28" s="1"/>
  <c r="Y36" i="28"/>
  <c r="AR35" i="31"/>
  <c r="AH33" i="88"/>
  <c r="AQ33" i="88" s="1"/>
  <c r="W35" i="40"/>
  <c r="AG34" i="40"/>
  <c r="AP34" i="40" s="1"/>
  <c r="AF34" i="40"/>
  <c r="AO34" i="40" s="1"/>
  <c r="AE34" i="40"/>
  <c r="AG35" i="96"/>
  <c r="AP35" i="96" s="1"/>
  <c r="AF35" i="96"/>
  <c r="AO35" i="96" s="1"/>
  <c r="AE35" i="96"/>
  <c r="W36" i="96"/>
  <c r="AN34" i="42"/>
  <c r="AI34" i="42"/>
  <c r="X37" i="45"/>
  <c r="Y37" i="45"/>
  <c r="AR34" i="79"/>
  <c r="AR33" i="40"/>
  <c r="AR35" i="34"/>
  <c r="AH36" i="92"/>
  <c r="AQ36" i="92" s="1"/>
  <c r="AH36" i="31"/>
  <c r="AQ36" i="31" s="1"/>
  <c r="Y36" i="86"/>
  <c r="X36" i="86"/>
  <c r="Z36" i="86" s="1"/>
  <c r="Y38" i="75"/>
  <c r="Z38" i="75"/>
  <c r="X38" i="75"/>
  <c r="X34" i="29"/>
  <c r="Y34" i="29"/>
  <c r="Z34" i="29" s="1"/>
  <c r="AI34" i="47"/>
  <c r="AN34" i="47"/>
  <c r="AH36" i="80"/>
  <c r="AQ36" i="80" s="1"/>
  <c r="AN35" i="46"/>
  <c r="AI35" i="46"/>
  <c r="AR35" i="80"/>
  <c r="Z38" i="89"/>
  <c r="Y38" i="89"/>
  <c r="X38" i="89"/>
  <c r="AR36" i="73"/>
  <c r="X36" i="83"/>
  <c r="Z36" i="83" s="1"/>
  <c r="Y36" i="83"/>
  <c r="Z37" i="85"/>
  <c r="Y37" i="85"/>
  <c r="X37" i="85"/>
  <c r="AR36" i="30"/>
  <c r="AE36" i="78"/>
  <c r="W37" i="78"/>
  <c r="AG36" i="78"/>
  <c r="AP36" i="78" s="1"/>
  <c r="AF36" i="78"/>
  <c r="AO36" i="78" s="1"/>
  <c r="AH37" i="84"/>
  <c r="AQ37" i="84" s="1"/>
  <c r="Z35" i="32"/>
  <c r="Z37" i="38"/>
  <c r="Y37" i="38"/>
  <c r="X37" i="38"/>
  <c r="Z36" i="34"/>
  <c r="X35" i="44"/>
  <c r="Y35" i="44"/>
  <c r="AR37" i="95"/>
  <c r="AR32" i="88"/>
  <c r="Z36" i="31"/>
  <c r="Z37" i="81"/>
  <c r="X37" i="81"/>
  <c r="Y37" i="81"/>
  <c r="AI37" i="75"/>
  <c r="AN37" i="75"/>
  <c r="AI35" i="28"/>
  <c r="AN35" i="28"/>
  <c r="Y37" i="87"/>
  <c r="X37" i="87"/>
  <c r="Y35" i="74"/>
  <c r="X35" i="74"/>
  <c r="Z35" i="74" s="1"/>
  <c r="AR36" i="84"/>
  <c r="AR35" i="92"/>
  <c r="AI37" i="89"/>
  <c r="AN37" i="89"/>
  <c r="AN34" i="41"/>
  <c r="AI34" i="41"/>
  <c r="Z33" i="88"/>
  <c r="AI36" i="85"/>
  <c r="AN36" i="85"/>
  <c r="Z35" i="42"/>
  <c r="Y35" i="42"/>
  <c r="X35" i="42"/>
  <c r="AH36" i="27"/>
  <c r="AQ36" i="27" s="1"/>
  <c r="AI36" i="45"/>
  <c r="AN36" i="45"/>
  <c r="AR35" i="94"/>
  <c r="AN36" i="38"/>
  <c r="AI36" i="38"/>
  <c r="Z36" i="39"/>
  <c r="X36" i="39"/>
  <c r="Y36" i="39"/>
  <c r="AH35" i="79"/>
  <c r="AQ35" i="79" s="1"/>
  <c r="AH37" i="73"/>
  <c r="AQ37" i="73" s="1"/>
  <c r="AH35" i="37"/>
  <c r="AQ35" i="37" s="1"/>
  <c r="Z36" i="92"/>
  <c r="X35" i="90"/>
  <c r="Y35" i="90"/>
  <c r="AI36" i="81"/>
  <c r="AN36" i="81"/>
  <c r="AI33" i="29"/>
  <c r="AN33" i="29"/>
  <c r="AN36" i="87"/>
  <c r="AI36" i="87"/>
  <c r="Z35" i="47"/>
  <c r="Y35" i="47"/>
  <c r="X35" i="47"/>
  <c r="AI34" i="74"/>
  <c r="AN34" i="74"/>
  <c r="AG36" i="86" l="1"/>
  <c r="AP36" i="86" s="1"/>
  <c r="AE36" i="86"/>
  <c r="AF36" i="86"/>
  <c r="AO36" i="86" s="1"/>
  <c r="W37" i="86"/>
  <c r="AG35" i="74"/>
  <c r="AP35" i="74" s="1"/>
  <c r="AF35" i="74"/>
  <c r="AO35" i="74" s="1"/>
  <c r="AE35" i="74"/>
  <c r="W36" i="74"/>
  <c r="AE34" i="29"/>
  <c r="W35" i="29"/>
  <c r="AG34" i="29"/>
  <c r="AP34" i="29" s="1"/>
  <c r="AF34" i="29"/>
  <c r="AO34" i="29" s="1"/>
  <c r="AG36" i="83"/>
  <c r="AP36" i="83" s="1"/>
  <c r="AF36" i="83"/>
  <c r="AO36" i="83" s="1"/>
  <c r="W37" i="83"/>
  <c r="AE36" i="83"/>
  <c r="AF36" i="28"/>
  <c r="AO36" i="28" s="1"/>
  <c r="AE36" i="28"/>
  <c r="W37" i="28"/>
  <c r="AG36" i="28"/>
  <c r="AP36" i="28" s="1"/>
  <c r="AE35" i="47"/>
  <c r="W36" i="47"/>
  <c r="AG35" i="47"/>
  <c r="AP35" i="47" s="1"/>
  <c r="AF35" i="47"/>
  <c r="AO35" i="47" s="1"/>
  <c r="X37" i="76"/>
  <c r="Y37" i="76"/>
  <c r="AR34" i="90"/>
  <c r="AG37" i="81"/>
  <c r="AP37" i="81" s="1"/>
  <c r="AF37" i="81"/>
  <c r="AO37" i="81" s="1"/>
  <c r="AE37" i="81"/>
  <c r="W38" i="81"/>
  <c r="AG38" i="89"/>
  <c r="AP38" i="89" s="1"/>
  <c r="AF38" i="89"/>
  <c r="AO38" i="89" s="1"/>
  <c r="AE38" i="89"/>
  <c r="W39" i="89"/>
  <c r="AR36" i="87"/>
  <c r="AR37" i="89"/>
  <c r="AR35" i="28"/>
  <c r="W37" i="31"/>
  <c r="AG36" i="31"/>
  <c r="AP36" i="31" s="1"/>
  <c r="AF36" i="31"/>
  <c r="AO36" i="31" s="1"/>
  <c r="AE36" i="31"/>
  <c r="AH35" i="44"/>
  <c r="AQ35" i="44" s="1"/>
  <c r="AF35" i="32"/>
  <c r="AO35" i="32" s="1"/>
  <c r="W36" i="32"/>
  <c r="AG35" i="32"/>
  <c r="AP35" i="32" s="1"/>
  <c r="AE35" i="32"/>
  <c r="AH34" i="29"/>
  <c r="AQ34" i="29" s="1"/>
  <c r="Z36" i="96"/>
  <c r="X36" i="96"/>
  <c r="Y36" i="96"/>
  <c r="AI36" i="76"/>
  <c r="AN36" i="76"/>
  <c r="X35" i="35"/>
  <c r="Z35" i="35" s="1"/>
  <c r="Y35" i="35"/>
  <c r="Y37" i="91"/>
  <c r="X37" i="91"/>
  <c r="AI36" i="27"/>
  <c r="AN36" i="27"/>
  <c r="AI37" i="84"/>
  <c r="AN37" i="84"/>
  <c r="AR36" i="81"/>
  <c r="AG35" i="42"/>
  <c r="AP35" i="42" s="1"/>
  <c r="AF35" i="42"/>
  <c r="AO35" i="42" s="1"/>
  <c r="W36" i="42"/>
  <c r="AE35" i="42"/>
  <c r="AR35" i="93"/>
  <c r="Z37" i="77"/>
  <c r="X37" i="77"/>
  <c r="Y37" i="77"/>
  <c r="X36" i="43"/>
  <c r="Y36" i="43"/>
  <c r="AG35" i="41"/>
  <c r="AP35" i="41" s="1"/>
  <c r="AF35" i="41"/>
  <c r="AO35" i="41" s="1"/>
  <c r="W36" i="41"/>
  <c r="AE35" i="41"/>
  <c r="Y39" i="33"/>
  <c r="Z39" i="33" s="1"/>
  <c r="X39" i="33"/>
  <c r="AR36" i="85"/>
  <c r="Z35" i="44"/>
  <c r="AH37" i="85"/>
  <c r="AQ37" i="85" s="1"/>
  <c r="AH37" i="45"/>
  <c r="AQ37" i="45" s="1"/>
  <c r="AN35" i="96"/>
  <c r="AI35" i="96"/>
  <c r="AN35" i="43"/>
  <c r="AI35" i="43"/>
  <c r="Y39" i="95"/>
  <c r="X39" i="95"/>
  <c r="AI38" i="33"/>
  <c r="AN38" i="33"/>
  <c r="AH36" i="93"/>
  <c r="AQ36" i="93" s="1"/>
  <c r="AN34" i="35"/>
  <c r="AI34" i="35"/>
  <c r="AR34" i="44"/>
  <c r="Z38" i="26"/>
  <c r="Y38" i="26"/>
  <c r="X38" i="26"/>
  <c r="Z36" i="36"/>
  <c r="Y36" i="36"/>
  <c r="X36" i="36"/>
  <c r="AH35" i="74"/>
  <c r="AQ35" i="74" s="1"/>
  <c r="AI34" i="48"/>
  <c r="AN34" i="48"/>
  <c r="AF37" i="82"/>
  <c r="AO37" i="82" s="1"/>
  <c r="AE37" i="82"/>
  <c r="W38" i="82"/>
  <c r="AG37" i="82"/>
  <c r="AP37" i="82" s="1"/>
  <c r="AR35" i="83"/>
  <c r="W37" i="46"/>
  <c r="AF36" i="46"/>
  <c r="AO36" i="46" s="1"/>
  <c r="AE36" i="46"/>
  <c r="AG36" i="46"/>
  <c r="AP36" i="46" s="1"/>
  <c r="Y38" i="73"/>
  <c r="X38" i="73"/>
  <c r="AH35" i="90"/>
  <c r="AQ35" i="90" s="1"/>
  <c r="AR34" i="74"/>
  <c r="Z35" i="90"/>
  <c r="AH36" i="39"/>
  <c r="AQ36" i="39" s="1"/>
  <c r="AE33" i="88"/>
  <c r="AF33" i="88"/>
  <c r="AO33" i="88" s="1"/>
  <c r="W34" i="88"/>
  <c r="AG33" i="88"/>
  <c r="AP33" i="88" s="1"/>
  <c r="AH37" i="87"/>
  <c r="AQ37" i="87" s="1"/>
  <c r="AR37" i="75"/>
  <c r="AE36" i="34"/>
  <c r="W37" i="34"/>
  <c r="AG36" i="34"/>
  <c r="AP36" i="34" s="1"/>
  <c r="AF36" i="34"/>
  <c r="AO36" i="34" s="1"/>
  <c r="AR35" i="46"/>
  <c r="AH38" i="75"/>
  <c r="AQ38" i="75" s="1"/>
  <c r="Z37" i="45"/>
  <c r="Y35" i="40"/>
  <c r="X35" i="40"/>
  <c r="Z37" i="25"/>
  <c r="Y37" i="25"/>
  <c r="X37" i="25"/>
  <c r="Y37" i="94"/>
  <c r="X37" i="94"/>
  <c r="Z36" i="93"/>
  <c r="AR35" i="39"/>
  <c r="AN37" i="26"/>
  <c r="AI37" i="26"/>
  <c r="X37" i="80"/>
  <c r="Z37" i="80" s="1"/>
  <c r="Y37" i="80"/>
  <c r="AN35" i="79"/>
  <c r="AI35" i="79"/>
  <c r="AN35" i="36"/>
  <c r="AI35" i="36"/>
  <c r="W38" i="38"/>
  <c r="AG37" i="38"/>
  <c r="AP37" i="38" s="1"/>
  <c r="AF37" i="38"/>
  <c r="AO37" i="38" s="1"/>
  <c r="AE37" i="38"/>
  <c r="AH36" i="83"/>
  <c r="AQ36" i="83" s="1"/>
  <c r="AH36" i="86"/>
  <c r="AQ36" i="86" s="1"/>
  <c r="W37" i="39"/>
  <c r="AG36" i="39"/>
  <c r="AP36" i="39" s="1"/>
  <c r="AF36" i="39"/>
  <c r="AO36" i="39" s="1"/>
  <c r="AE36" i="39"/>
  <c r="AR34" i="41"/>
  <c r="AH37" i="38"/>
  <c r="AQ37" i="38" s="1"/>
  <c r="AI36" i="77"/>
  <c r="AN36" i="77"/>
  <c r="AH35" i="41"/>
  <c r="AQ35" i="41" s="1"/>
  <c r="AN36" i="94"/>
  <c r="AI36" i="94"/>
  <c r="Z35" i="48"/>
  <c r="Y35" i="48"/>
  <c r="X35" i="48"/>
  <c r="AH36" i="46"/>
  <c r="AQ36" i="46" s="1"/>
  <c r="AN37" i="73"/>
  <c r="AI37" i="73"/>
  <c r="AN35" i="37"/>
  <c r="AI35" i="37"/>
  <c r="Z36" i="79"/>
  <c r="X36" i="79"/>
  <c r="Y36" i="79"/>
  <c r="AH36" i="28"/>
  <c r="AQ36" i="28" s="1"/>
  <c r="AH35" i="47"/>
  <c r="AQ35" i="47" s="1"/>
  <c r="AR33" i="29"/>
  <c r="AG36" i="92"/>
  <c r="AP36" i="92" s="1"/>
  <c r="AF36" i="92"/>
  <c r="AO36" i="92" s="1"/>
  <c r="W37" i="92"/>
  <c r="AE36" i="92"/>
  <c r="AR36" i="45"/>
  <c r="AH35" i="42"/>
  <c r="AQ35" i="42" s="1"/>
  <c r="Y37" i="78"/>
  <c r="X37" i="78"/>
  <c r="AG37" i="85"/>
  <c r="AP37" i="85" s="1"/>
  <c r="AF37" i="85"/>
  <c r="AO37" i="85" s="1"/>
  <c r="AE37" i="85"/>
  <c r="W38" i="85"/>
  <c r="AH38" i="89"/>
  <c r="AQ38" i="89" s="1"/>
  <c r="AG38" i="75"/>
  <c r="AP38" i="75" s="1"/>
  <c r="AF38" i="75"/>
  <c r="AO38" i="75" s="1"/>
  <c r="AE38" i="75"/>
  <c r="W39" i="75"/>
  <c r="AR34" i="42"/>
  <c r="AN36" i="25"/>
  <c r="AI36" i="25"/>
  <c r="Z38" i="30"/>
  <c r="X38" i="30"/>
  <c r="Y38" i="30"/>
  <c r="AR36" i="38"/>
  <c r="Z37" i="87"/>
  <c r="AH37" i="81"/>
  <c r="AQ37" i="81" s="1"/>
  <c r="AI36" i="78"/>
  <c r="AN36" i="78"/>
  <c r="AR34" i="47"/>
  <c r="AI34" i="40"/>
  <c r="AN34" i="40"/>
  <c r="AI37" i="30"/>
  <c r="AN37" i="30"/>
  <c r="AN38" i="95"/>
  <c r="AI38" i="95"/>
  <c r="AR35" i="86"/>
  <c r="AI36" i="91"/>
  <c r="AN36" i="91"/>
  <c r="X37" i="27"/>
  <c r="Y37" i="27"/>
  <c r="Z37" i="27" s="1"/>
  <c r="AI36" i="80"/>
  <c r="AN36" i="80"/>
  <c r="Z36" i="37"/>
  <c r="Y36" i="37"/>
  <c r="X36" i="37"/>
  <c r="X38" i="84"/>
  <c r="Y38" i="84"/>
  <c r="AE37" i="80" l="1"/>
  <c r="W38" i="80"/>
  <c r="AG37" i="80"/>
  <c r="AP37" i="80" s="1"/>
  <c r="AF37" i="80"/>
  <c r="AO37" i="80" s="1"/>
  <c r="AE39" i="33"/>
  <c r="W40" i="33"/>
  <c r="AG39" i="33"/>
  <c r="AP39" i="33" s="1"/>
  <c r="AF39" i="33"/>
  <c r="AO39" i="33" s="1"/>
  <c r="W36" i="35"/>
  <c r="AG35" i="35"/>
  <c r="AP35" i="35" s="1"/>
  <c r="AF35" i="35"/>
  <c r="AO35" i="35" s="1"/>
  <c r="AE35" i="35"/>
  <c r="AE37" i="27"/>
  <c r="W38" i="27"/>
  <c r="AG37" i="27"/>
  <c r="AP37" i="27" s="1"/>
  <c r="AF37" i="27"/>
  <c r="AO37" i="27" s="1"/>
  <c r="W38" i="87"/>
  <c r="AG37" i="87"/>
  <c r="AP37" i="87" s="1"/>
  <c r="AF37" i="87"/>
  <c r="AO37" i="87" s="1"/>
  <c r="AE37" i="87"/>
  <c r="W37" i="93"/>
  <c r="AG36" i="93"/>
  <c r="AP36" i="93" s="1"/>
  <c r="AF36" i="93"/>
  <c r="AO36" i="93" s="1"/>
  <c r="AE36" i="93"/>
  <c r="AR35" i="43"/>
  <c r="AH38" i="84"/>
  <c r="AQ38" i="84" s="1"/>
  <c r="AH37" i="78"/>
  <c r="AQ37" i="78" s="1"/>
  <c r="X37" i="92"/>
  <c r="Y37" i="92"/>
  <c r="AR35" i="37"/>
  <c r="AR36" i="94"/>
  <c r="AR35" i="36"/>
  <c r="AH37" i="94"/>
  <c r="AQ37" i="94" s="1"/>
  <c r="AH35" i="40"/>
  <c r="AQ35" i="40" s="1"/>
  <c r="X34" i="88"/>
  <c r="Y34" i="88"/>
  <c r="Z34" i="88" s="1"/>
  <c r="X37" i="46"/>
  <c r="Y37" i="46"/>
  <c r="AI37" i="82"/>
  <c r="AN37" i="82"/>
  <c r="AH38" i="26"/>
  <c r="AQ38" i="26" s="1"/>
  <c r="AR36" i="27"/>
  <c r="X37" i="28"/>
  <c r="Y37" i="28"/>
  <c r="AI34" i="29"/>
  <c r="AN34" i="29"/>
  <c r="Y37" i="86"/>
  <c r="X37" i="86"/>
  <c r="AR36" i="78"/>
  <c r="Y38" i="38"/>
  <c r="X38" i="38"/>
  <c r="AH38" i="73"/>
  <c r="AQ38" i="73" s="1"/>
  <c r="AG37" i="77"/>
  <c r="AP37" i="77" s="1"/>
  <c r="AF37" i="77"/>
  <c r="AO37" i="77" s="1"/>
  <c r="AE37" i="77"/>
  <c r="W38" i="77"/>
  <c r="X37" i="83"/>
  <c r="Y37" i="83"/>
  <c r="Z37" i="83" s="1"/>
  <c r="Z37" i="78"/>
  <c r="AI37" i="38"/>
  <c r="AN37" i="38"/>
  <c r="AR37" i="26"/>
  <c r="Z38" i="73"/>
  <c r="AR38" i="33"/>
  <c r="AR35" i="96"/>
  <c r="AE35" i="44"/>
  <c r="W36" i="44"/>
  <c r="AG35" i="44"/>
  <c r="AP35" i="44" s="1"/>
  <c r="AF35" i="44"/>
  <c r="AO35" i="44" s="1"/>
  <c r="AN35" i="41"/>
  <c r="AI35" i="41"/>
  <c r="AH36" i="43"/>
  <c r="AQ36" i="43" s="1"/>
  <c r="AH37" i="91"/>
  <c r="AQ37" i="91" s="1"/>
  <c r="X37" i="31"/>
  <c r="Y37" i="31"/>
  <c r="Z37" i="31" s="1"/>
  <c r="X36" i="47"/>
  <c r="Y36" i="47"/>
  <c r="Z36" i="47" s="1"/>
  <c r="AI36" i="28"/>
  <c r="AN36" i="28"/>
  <c r="AH35" i="35"/>
  <c r="AQ35" i="35" s="1"/>
  <c r="W37" i="96"/>
  <c r="AG36" i="96"/>
  <c r="AP36" i="96" s="1"/>
  <c r="AF36" i="96"/>
  <c r="AO36" i="96" s="1"/>
  <c r="AE36" i="96"/>
  <c r="AN35" i="32"/>
  <c r="AI35" i="32"/>
  <c r="X35" i="29"/>
  <c r="Z35" i="29" s="1"/>
  <c r="Y35" i="29"/>
  <c r="AR36" i="80"/>
  <c r="Z38" i="84"/>
  <c r="AR34" i="40"/>
  <c r="AH36" i="37"/>
  <c r="AQ36" i="37" s="1"/>
  <c r="AH37" i="27"/>
  <c r="AQ37" i="27" s="1"/>
  <c r="AR38" i="95"/>
  <c r="Y38" i="85"/>
  <c r="X38" i="85"/>
  <c r="AR37" i="73"/>
  <c r="AR36" i="77"/>
  <c r="X37" i="39"/>
  <c r="Y37" i="39"/>
  <c r="AR35" i="79"/>
  <c r="Z37" i="94"/>
  <c r="Z35" i="40"/>
  <c r="Z37" i="34"/>
  <c r="X37" i="34"/>
  <c r="Y37" i="34"/>
  <c r="AF38" i="26"/>
  <c r="AO38" i="26" s="1"/>
  <c r="AG38" i="26"/>
  <c r="AP38" i="26" s="1"/>
  <c r="W39" i="26"/>
  <c r="AE38" i="26"/>
  <c r="AH39" i="95"/>
  <c r="AQ39" i="95" s="1"/>
  <c r="Z36" i="43"/>
  <c r="AN35" i="42"/>
  <c r="AI35" i="42"/>
  <c r="AR36" i="76"/>
  <c r="Z36" i="32"/>
  <c r="X36" i="32"/>
  <c r="Y36" i="32"/>
  <c r="Z38" i="81"/>
  <c r="X38" i="81"/>
  <c r="Y38" i="81"/>
  <c r="Z36" i="74"/>
  <c r="Y36" i="74"/>
  <c r="X36" i="74"/>
  <c r="AR37" i="30"/>
  <c r="AR36" i="25"/>
  <c r="AN38" i="75"/>
  <c r="AI38" i="75"/>
  <c r="AH37" i="80"/>
  <c r="AQ37" i="80" s="1"/>
  <c r="W38" i="25"/>
  <c r="AG37" i="25"/>
  <c r="AP37" i="25" s="1"/>
  <c r="AF37" i="25"/>
  <c r="AO37" i="25" s="1"/>
  <c r="AE37" i="25"/>
  <c r="X38" i="82"/>
  <c r="Y38" i="82"/>
  <c r="Z38" i="82" s="1"/>
  <c r="W37" i="36"/>
  <c r="AG36" i="36"/>
  <c r="AP36" i="36" s="1"/>
  <c r="AF36" i="36"/>
  <c r="AO36" i="36" s="1"/>
  <c r="AE36" i="36"/>
  <c r="AR34" i="35"/>
  <c r="AH38" i="30"/>
  <c r="AQ38" i="30" s="1"/>
  <c r="AN37" i="85"/>
  <c r="AI37" i="85"/>
  <c r="AH35" i="48"/>
  <c r="AQ35" i="48" s="1"/>
  <c r="AH37" i="25"/>
  <c r="AQ37" i="25" s="1"/>
  <c r="AF37" i="45"/>
  <c r="AO37" i="45" s="1"/>
  <c r="AE37" i="45"/>
  <c r="W38" i="45"/>
  <c r="AG37" i="45"/>
  <c r="AP37" i="45" s="1"/>
  <c r="AI36" i="34"/>
  <c r="AN36" i="34"/>
  <c r="AN33" i="88"/>
  <c r="AI33" i="88"/>
  <c r="AG35" i="90"/>
  <c r="AP35" i="90" s="1"/>
  <c r="AF35" i="90"/>
  <c r="AO35" i="90" s="1"/>
  <c r="AE35" i="90"/>
  <c r="W36" i="90"/>
  <c r="AI36" i="46"/>
  <c r="AN36" i="46"/>
  <c r="AR34" i="48"/>
  <c r="AH36" i="36"/>
  <c r="AQ36" i="36" s="1"/>
  <c r="Z36" i="41"/>
  <c r="Y36" i="41"/>
  <c r="X36" i="41"/>
  <c r="Z37" i="91"/>
  <c r="AI36" i="31"/>
  <c r="AN36" i="31"/>
  <c r="Z39" i="89"/>
  <c r="X39" i="89"/>
  <c r="Y39" i="89"/>
  <c r="AN37" i="81"/>
  <c r="AI37" i="81"/>
  <c r="AH37" i="76"/>
  <c r="AQ37" i="76" s="1"/>
  <c r="AN35" i="47"/>
  <c r="AI35" i="47"/>
  <c r="AN35" i="74"/>
  <c r="AI35" i="74"/>
  <c r="AN36" i="86"/>
  <c r="AI36" i="86"/>
  <c r="AR36" i="91"/>
  <c r="AN36" i="92"/>
  <c r="AI36" i="92"/>
  <c r="W37" i="79"/>
  <c r="AG36" i="79"/>
  <c r="AP36" i="79" s="1"/>
  <c r="AF36" i="79"/>
  <c r="AO36" i="79" s="1"/>
  <c r="AE36" i="79"/>
  <c r="AE35" i="48"/>
  <c r="W36" i="48"/>
  <c r="AG35" i="48"/>
  <c r="AP35" i="48" s="1"/>
  <c r="AF35" i="48"/>
  <c r="AO35" i="48" s="1"/>
  <c r="W37" i="37"/>
  <c r="AF36" i="37"/>
  <c r="AO36" i="37" s="1"/>
  <c r="AE36" i="37"/>
  <c r="AG36" i="37"/>
  <c r="AP36" i="37" s="1"/>
  <c r="AG38" i="30"/>
  <c r="AP38" i="30" s="1"/>
  <c r="AF38" i="30"/>
  <c r="AO38" i="30" s="1"/>
  <c r="AE38" i="30"/>
  <c r="W39" i="30"/>
  <c r="Y39" i="75"/>
  <c r="X39" i="75"/>
  <c r="Z39" i="75" s="1"/>
  <c r="AH36" i="79"/>
  <c r="AQ36" i="79" s="1"/>
  <c r="AI36" i="39"/>
  <c r="AN36" i="39"/>
  <c r="Z39" i="95"/>
  <c r="AH39" i="33"/>
  <c r="AQ39" i="33" s="1"/>
  <c r="AH37" i="77"/>
  <c r="AQ37" i="77" s="1"/>
  <c r="X36" i="42"/>
  <c r="Y36" i="42"/>
  <c r="Z36" i="42" s="1"/>
  <c r="AR37" i="84"/>
  <c r="AH36" i="96"/>
  <c r="AQ36" i="96" s="1"/>
  <c r="AN38" i="89"/>
  <c r="AI38" i="89"/>
  <c r="Z37" i="76"/>
  <c r="AN36" i="83"/>
  <c r="AI36" i="83"/>
  <c r="AG34" i="88" l="1"/>
  <c r="AP34" i="88" s="1"/>
  <c r="AF34" i="88"/>
  <c r="AO34" i="88" s="1"/>
  <c r="AE34" i="88"/>
  <c r="W35" i="88"/>
  <c r="AG36" i="47"/>
  <c r="AP36" i="47" s="1"/>
  <c r="AE36" i="47"/>
  <c r="W37" i="47"/>
  <c r="AF36" i="47"/>
  <c r="AO36" i="47" s="1"/>
  <c r="W37" i="42"/>
  <c r="AE36" i="42"/>
  <c r="AG36" i="42"/>
  <c r="AP36" i="42" s="1"/>
  <c r="AF36" i="42"/>
  <c r="AO36" i="42" s="1"/>
  <c r="W38" i="83"/>
  <c r="AG37" i="83"/>
  <c r="AP37" i="83" s="1"/>
  <c r="AF37" i="83"/>
  <c r="AO37" i="83" s="1"/>
  <c r="AE37" i="83"/>
  <c r="AG38" i="82"/>
  <c r="AP38" i="82" s="1"/>
  <c r="AF38" i="82"/>
  <c r="AO38" i="82" s="1"/>
  <c r="AE38" i="82"/>
  <c r="W39" i="82"/>
  <c r="AG35" i="29"/>
  <c r="AP35" i="29" s="1"/>
  <c r="AF35" i="29"/>
  <c r="AO35" i="29" s="1"/>
  <c r="AE35" i="29"/>
  <c r="W36" i="29"/>
  <c r="AF37" i="31"/>
  <c r="AO37" i="31" s="1"/>
  <c r="AE37" i="31"/>
  <c r="W38" i="31"/>
  <c r="AG37" i="31"/>
  <c r="AP37" i="31" s="1"/>
  <c r="W40" i="75"/>
  <c r="AG39" i="75"/>
  <c r="AP39" i="75" s="1"/>
  <c r="AF39" i="75"/>
  <c r="AO39" i="75" s="1"/>
  <c r="AE39" i="75"/>
  <c r="AR35" i="47"/>
  <c r="AI36" i="36"/>
  <c r="AN36" i="36"/>
  <c r="AH38" i="82"/>
  <c r="AQ38" i="82" s="1"/>
  <c r="Y38" i="25"/>
  <c r="X38" i="25"/>
  <c r="AR38" i="75"/>
  <c r="AH36" i="74"/>
  <c r="AQ36" i="74" s="1"/>
  <c r="Z37" i="96"/>
  <c r="X37" i="96"/>
  <c r="Y37" i="96"/>
  <c r="Y36" i="44"/>
  <c r="X36" i="44"/>
  <c r="AG38" i="73"/>
  <c r="AP38" i="73" s="1"/>
  <c r="AF38" i="73"/>
  <c r="AO38" i="73" s="1"/>
  <c r="W39" i="73"/>
  <c r="AE38" i="73"/>
  <c r="AH37" i="86"/>
  <c r="AQ37" i="86" s="1"/>
  <c r="AH37" i="28"/>
  <c r="AQ37" i="28" s="1"/>
  <c r="AH37" i="46"/>
  <c r="AQ37" i="46" s="1"/>
  <c r="AN36" i="93"/>
  <c r="AI36" i="93"/>
  <c r="AI39" i="33"/>
  <c r="AN39" i="33"/>
  <c r="AR38" i="89"/>
  <c r="AR37" i="81"/>
  <c r="AR36" i="31"/>
  <c r="AH36" i="32"/>
  <c r="AQ36" i="32" s="1"/>
  <c r="W37" i="43"/>
  <c r="AG36" i="43"/>
  <c r="AP36" i="43" s="1"/>
  <c r="AF36" i="43"/>
  <c r="AO36" i="43" s="1"/>
  <c r="AE36" i="43"/>
  <c r="AN38" i="26"/>
  <c r="AI38" i="26"/>
  <c r="AH37" i="34"/>
  <c r="AQ37" i="34" s="1"/>
  <c r="AG38" i="84"/>
  <c r="AP38" i="84" s="1"/>
  <c r="W39" i="84"/>
  <c r="AF38" i="84"/>
  <c r="AO38" i="84" s="1"/>
  <c r="AE38" i="84"/>
  <c r="AR35" i="32"/>
  <c r="AH37" i="31"/>
  <c r="AQ37" i="31" s="1"/>
  <c r="AR35" i="41"/>
  <c r="AI35" i="44"/>
  <c r="AN35" i="44"/>
  <c r="AH37" i="83"/>
  <c r="AQ37" i="83" s="1"/>
  <c r="AH38" i="38"/>
  <c r="AQ38" i="38" s="1"/>
  <c r="Z37" i="28"/>
  <c r="Z37" i="46"/>
  <c r="X38" i="27"/>
  <c r="Y38" i="27"/>
  <c r="Z36" i="35"/>
  <c r="Y36" i="35"/>
  <c r="X36" i="35"/>
  <c r="AR36" i="86"/>
  <c r="AF37" i="91"/>
  <c r="AO37" i="91" s="1"/>
  <c r="AE37" i="91"/>
  <c r="W38" i="91"/>
  <c r="AG37" i="91"/>
  <c r="AP37" i="91" s="1"/>
  <c r="AR36" i="46"/>
  <c r="AR33" i="88"/>
  <c r="X38" i="45"/>
  <c r="Y38" i="45"/>
  <c r="Z38" i="45" s="1"/>
  <c r="AI37" i="25"/>
  <c r="AN37" i="25"/>
  <c r="W37" i="74"/>
  <c r="AG36" i="74"/>
  <c r="AP36" i="74" s="1"/>
  <c r="AF36" i="74"/>
  <c r="AO36" i="74" s="1"/>
  <c r="AE36" i="74"/>
  <c r="AE36" i="32"/>
  <c r="W37" i="32"/>
  <c r="AG36" i="32"/>
  <c r="AP36" i="32" s="1"/>
  <c r="AF36" i="32"/>
  <c r="AO36" i="32" s="1"/>
  <c r="AG37" i="34"/>
  <c r="AP37" i="34" s="1"/>
  <c r="AF37" i="34"/>
  <c r="AO37" i="34" s="1"/>
  <c r="AE37" i="34"/>
  <c r="W38" i="34"/>
  <c r="AH37" i="39"/>
  <c r="AQ37" i="39" s="1"/>
  <c r="AH38" i="85"/>
  <c r="AQ38" i="85" s="1"/>
  <c r="AR36" i="28"/>
  <c r="Z37" i="86"/>
  <c r="AI37" i="27"/>
  <c r="AN37" i="27"/>
  <c r="AH36" i="42"/>
  <c r="AQ36" i="42" s="1"/>
  <c r="AE39" i="95"/>
  <c r="W40" i="95"/>
  <c r="AG39" i="95"/>
  <c r="AP39" i="95" s="1"/>
  <c r="AF39" i="95"/>
  <c r="AO39" i="95" s="1"/>
  <c r="Y39" i="30"/>
  <c r="Z39" i="30" s="1"/>
  <c r="X39" i="30"/>
  <c r="Y36" i="48"/>
  <c r="X36" i="48"/>
  <c r="X37" i="79"/>
  <c r="Z37" i="79" s="1"/>
  <c r="Y37" i="79"/>
  <c r="AH36" i="41"/>
  <c r="AQ36" i="41" s="1"/>
  <c r="Y36" i="90"/>
  <c r="X36" i="90"/>
  <c r="AI37" i="45"/>
  <c r="AN37" i="45"/>
  <c r="AR37" i="85"/>
  <c r="X39" i="26"/>
  <c r="Y39" i="26"/>
  <c r="AE35" i="40"/>
  <c r="W36" i="40"/>
  <c r="AG35" i="40"/>
  <c r="AP35" i="40" s="1"/>
  <c r="AF35" i="40"/>
  <c r="AO35" i="40" s="1"/>
  <c r="Z37" i="39"/>
  <c r="AI36" i="96"/>
  <c r="AN36" i="96"/>
  <c r="Z38" i="38"/>
  <c r="AH34" i="88"/>
  <c r="AQ34" i="88" s="1"/>
  <c r="Y38" i="87"/>
  <c r="X38" i="87"/>
  <c r="AI35" i="35"/>
  <c r="AN35" i="35"/>
  <c r="AR36" i="83"/>
  <c r="AI36" i="37"/>
  <c r="AN36" i="37"/>
  <c r="AG37" i="76"/>
  <c r="AP37" i="76" s="1"/>
  <c r="AF37" i="76"/>
  <c r="AO37" i="76" s="1"/>
  <c r="AE37" i="76"/>
  <c r="W38" i="76"/>
  <c r="AN38" i="30"/>
  <c r="AI38" i="30"/>
  <c r="AI35" i="48"/>
  <c r="AN35" i="48"/>
  <c r="AR36" i="92"/>
  <c r="AR35" i="74"/>
  <c r="AH39" i="89"/>
  <c r="AQ39" i="89" s="1"/>
  <c r="X37" i="36"/>
  <c r="Y37" i="36"/>
  <c r="Z37" i="36" s="1"/>
  <c r="AH38" i="81"/>
  <c r="AQ38" i="81" s="1"/>
  <c r="W38" i="94"/>
  <c r="AG37" i="94"/>
  <c r="AP37" i="94" s="1"/>
  <c r="AF37" i="94"/>
  <c r="AO37" i="94" s="1"/>
  <c r="AE37" i="94"/>
  <c r="Z38" i="85"/>
  <c r="AR37" i="38"/>
  <c r="X38" i="77"/>
  <c r="Y38" i="77"/>
  <c r="AR34" i="29"/>
  <c r="AR37" i="82"/>
  <c r="AH37" i="92"/>
  <c r="AQ37" i="92" s="1"/>
  <c r="X37" i="93"/>
  <c r="Y37" i="93"/>
  <c r="Y38" i="80"/>
  <c r="Z38" i="80" s="1"/>
  <c r="X38" i="80"/>
  <c r="AR36" i="39"/>
  <c r="AH39" i="75"/>
  <c r="AQ39" i="75" s="1"/>
  <c r="Y37" i="37"/>
  <c r="Z37" i="37" s="1"/>
  <c r="X37" i="37"/>
  <c r="AI36" i="79"/>
  <c r="AN36" i="79"/>
  <c r="W40" i="89"/>
  <c r="AG39" i="89"/>
  <c r="AP39" i="89" s="1"/>
  <c r="AE39" i="89"/>
  <c r="AF39" i="89"/>
  <c r="AO39" i="89" s="1"/>
  <c r="W37" i="41"/>
  <c r="AE36" i="41"/>
  <c r="AF36" i="41"/>
  <c r="AO36" i="41" s="1"/>
  <c r="AG36" i="41"/>
  <c r="AP36" i="41" s="1"/>
  <c r="AN35" i="90"/>
  <c r="AI35" i="90"/>
  <c r="AR36" i="34"/>
  <c r="W39" i="81"/>
  <c r="AG38" i="81"/>
  <c r="AP38" i="81" s="1"/>
  <c r="AF38" i="81"/>
  <c r="AO38" i="81" s="1"/>
  <c r="AE38" i="81"/>
  <c r="AR35" i="42"/>
  <c r="AH35" i="29"/>
  <c r="AQ35" i="29" s="1"/>
  <c r="AH36" i="47"/>
  <c r="AQ36" i="47" s="1"/>
  <c r="AG37" i="78"/>
  <c r="AP37" i="78" s="1"/>
  <c r="AF37" i="78"/>
  <c r="AO37" i="78" s="1"/>
  <c r="AE37" i="78"/>
  <c r="W38" i="78"/>
  <c r="AN37" i="77"/>
  <c r="AI37" i="77"/>
  <c r="Z37" i="92"/>
  <c r="AI37" i="87"/>
  <c r="AN37" i="87"/>
  <c r="Y40" i="33"/>
  <c r="X40" i="33"/>
  <c r="AI37" i="80"/>
  <c r="AN37" i="80"/>
  <c r="W40" i="30" l="1"/>
  <c r="AG39" i="30"/>
  <c r="AP39" i="30" s="1"/>
  <c r="AF39" i="30"/>
  <c r="AO39" i="30" s="1"/>
  <c r="AE39" i="30"/>
  <c r="AE37" i="36"/>
  <c r="W38" i="36"/>
  <c r="AG37" i="36"/>
  <c r="AP37" i="36" s="1"/>
  <c r="AF37" i="36"/>
  <c r="AO37" i="36" s="1"/>
  <c r="AF37" i="79"/>
  <c r="AO37" i="79" s="1"/>
  <c r="AE37" i="79"/>
  <c r="W38" i="79"/>
  <c r="AG37" i="79"/>
  <c r="AP37" i="79" s="1"/>
  <c r="AG38" i="45"/>
  <c r="AP38" i="45" s="1"/>
  <c r="AF38" i="45"/>
  <c r="AO38" i="45" s="1"/>
  <c r="AE38" i="45"/>
  <c r="W39" i="45"/>
  <c r="AG38" i="80"/>
  <c r="AP38" i="80" s="1"/>
  <c r="AF38" i="80"/>
  <c r="AO38" i="80" s="1"/>
  <c r="AE38" i="80"/>
  <c r="W39" i="80"/>
  <c r="AF37" i="37"/>
  <c r="AO37" i="37" s="1"/>
  <c r="AE37" i="37"/>
  <c r="AG37" i="37"/>
  <c r="AP37" i="37" s="1"/>
  <c r="W38" i="37"/>
  <c r="AR36" i="79"/>
  <c r="AR37" i="87"/>
  <c r="AN37" i="78"/>
  <c r="AI37" i="78"/>
  <c r="AI39" i="89"/>
  <c r="AN39" i="89"/>
  <c r="AH37" i="37"/>
  <c r="AQ37" i="37" s="1"/>
  <c r="W39" i="85"/>
  <c r="AG38" i="85"/>
  <c r="AP38" i="85" s="1"/>
  <c r="AF38" i="85"/>
  <c r="AO38" i="85" s="1"/>
  <c r="AE38" i="85"/>
  <c r="AH37" i="36"/>
  <c r="AQ37" i="36" s="1"/>
  <c r="AR35" i="48"/>
  <c r="AR36" i="96"/>
  <c r="AI35" i="40"/>
  <c r="AN35" i="40"/>
  <c r="AR37" i="27"/>
  <c r="AI36" i="74"/>
  <c r="AN36" i="74"/>
  <c r="AR37" i="25"/>
  <c r="AR38" i="26"/>
  <c r="X37" i="43"/>
  <c r="Y37" i="43"/>
  <c r="AH36" i="44"/>
  <c r="AQ36" i="44" s="1"/>
  <c r="X36" i="29"/>
  <c r="Y36" i="29"/>
  <c r="AN38" i="82"/>
  <c r="AI38" i="82"/>
  <c r="X37" i="42"/>
  <c r="Z37" i="42" s="1"/>
  <c r="Y37" i="42"/>
  <c r="X35" i="88"/>
  <c r="Z35" i="88" s="1"/>
  <c r="Y35" i="88"/>
  <c r="Z38" i="78"/>
  <c r="Y38" i="78"/>
  <c r="X38" i="78"/>
  <c r="X38" i="94"/>
  <c r="Z38" i="94" s="1"/>
  <c r="Y38" i="94"/>
  <c r="AI36" i="32"/>
  <c r="AN36" i="32"/>
  <c r="AN37" i="91"/>
  <c r="AI37" i="91"/>
  <c r="AG37" i="96"/>
  <c r="AP37" i="96" s="1"/>
  <c r="AF37" i="96"/>
  <c r="AO37" i="96" s="1"/>
  <c r="AE37" i="96"/>
  <c r="W38" i="96"/>
  <c r="AI37" i="94"/>
  <c r="AN37" i="94"/>
  <c r="AR38" i="30"/>
  <c r="AR35" i="35"/>
  <c r="AE37" i="39"/>
  <c r="W38" i="39"/>
  <c r="AG37" i="39"/>
  <c r="AP37" i="39" s="1"/>
  <c r="AF37" i="39"/>
  <c r="AO37" i="39" s="1"/>
  <c r="AR37" i="45"/>
  <c r="AH36" i="48"/>
  <c r="AQ36" i="48" s="1"/>
  <c r="W38" i="86"/>
  <c r="AF37" i="86"/>
  <c r="AO37" i="86" s="1"/>
  <c r="AE37" i="86"/>
  <c r="AG37" i="86"/>
  <c r="AP37" i="86" s="1"/>
  <c r="AH38" i="27"/>
  <c r="AQ38" i="27" s="1"/>
  <c r="AR39" i="33"/>
  <c r="AN38" i="73"/>
  <c r="AI38" i="73"/>
  <c r="AH38" i="25"/>
  <c r="AQ38" i="25" s="1"/>
  <c r="AI39" i="75"/>
  <c r="AN39" i="75"/>
  <c r="AN35" i="29"/>
  <c r="AI35" i="29"/>
  <c r="X38" i="83"/>
  <c r="Y38" i="83"/>
  <c r="Z38" i="83" s="1"/>
  <c r="AN37" i="76"/>
  <c r="AI37" i="76"/>
  <c r="AH37" i="79"/>
  <c r="AQ37" i="79" s="1"/>
  <c r="AI39" i="95"/>
  <c r="AN39" i="95"/>
  <c r="AF36" i="35"/>
  <c r="AO36" i="35" s="1"/>
  <c r="AE36" i="35"/>
  <c r="W37" i="35"/>
  <c r="AG36" i="35"/>
  <c r="AP36" i="35" s="1"/>
  <c r="AH40" i="33"/>
  <c r="AQ40" i="33" s="1"/>
  <c r="AR37" i="77"/>
  <c r="AH37" i="93"/>
  <c r="AQ37" i="93" s="1"/>
  <c r="AH38" i="77"/>
  <c r="AQ38" i="77" s="1"/>
  <c r="AH38" i="87"/>
  <c r="AQ38" i="87" s="1"/>
  <c r="AH39" i="26"/>
  <c r="AQ39" i="26" s="1"/>
  <c r="AH36" i="90"/>
  <c r="AQ36" i="90" s="1"/>
  <c r="AH38" i="45"/>
  <c r="AQ38" i="45" s="1"/>
  <c r="Z38" i="27"/>
  <c r="AN38" i="84"/>
  <c r="AI38" i="84"/>
  <c r="AI36" i="43"/>
  <c r="AN36" i="43"/>
  <c r="AR36" i="93"/>
  <c r="Y39" i="73"/>
  <c r="X39" i="73"/>
  <c r="Z39" i="73" s="1"/>
  <c r="Z36" i="44"/>
  <c r="X38" i="31"/>
  <c r="Y38" i="31"/>
  <c r="Z37" i="47"/>
  <c r="Y37" i="47"/>
  <c r="X37" i="47"/>
  <c r="AN34" i="88"/>
  <c r="AI34" i="88"/>
  <c r="AR37" i="80"/>
  <c r="AI38" i="81"/>
  <c r="AN38" i="81"/>
  <c r="Y40" i="89"/>
  <c r="Z40" i="89" s="1"/>
  <c r="X40" i="89"/>
  <c r="Z37" i="93"/>
  <c r="Z38" i="77"/>
  <c r="AR36" i="37"/>
  <c r="Z39" i="26"/>
  <c r="Z36" i="48"/>
  <c r="Z40" i="95"/>
  <c r="X40" i="95"/>
  <c r="Y40" i="95"/>
  <c r="Z38" i="34"/>
  <c r="X38" i="34"/>
  <c r="Y38" i="34"/>
  <c r="AH36" i="35"/>
  <c r="AQ36" i="35" s="1"/>
  <c r="AE37" i="46"/>
  <c r="W38" i="46"/>
  <c r="AG37" i="46"/>
  <c r="AP37" i="46" s="1"/>
  <c r="AF37" i="46"/>
  <c r="AO37" i="46" s="1"/>
  <c r="Z38" i="25"/>
  <c r="AI37" i="31"/>
  <c r="AN37" i="31"/>
  <c r="AI37" i="83"/>
  <c r="AN37" i="83"/>
  <c r="Z36" i="40"/>
  <c r="Y36" i="40"/>
  <c r="X36" i="40"/>
  <c r="Z40" i="75"/>
  <c r="Y40" i="75"/>
  <c r="X40" i="75"/>
  <c r="W38" i="92"/>
  <c r="AG37" i="92"/>
  <c r="AP37" i="92" s="1"/>
  <c r="AF37" i="92"/>
  <c r="AO37" i="92" s="1"/>
  <c r="AE37" i="92"/>
  <c r="Z39" i="81"/>
  <c r="Y39" i="81"/>
  <c r="X39" i="81"/>
  <c r="AI36" i="41"/>
  <c r="AN36" i="41"/>
  <c r="Z40" i="33"/>
  <c r="AR35" i="90"/>
  <c r="X37" i="41"/>
  <c r="Y37" i="41"/>
  <c r="Z37" i="41" s="1"/>
  <c r="AH38" i="80"/>
  <c r="AQ38" i="80" s="1"/>
  <c r="Z38" i="76"/>
  <c r="X38" i="76"/>
  <c r="Y38" i="76"/>
  <c r="Z38" i="87"/>
  <c r="AF38" i="38"/>
  <c r="AO38" i="38" s="1"/>
  <c r="AE38" i="38"/>
  <c r="W39" i="38"/>
  <c r="AG38" i="38"/>
  <c r="AP38" i="38" s="1"/>
  <c r="Z36" i="90"/>
  <c r="AH39" i="30"/>
  <c r="AQ39" i="30" s="1"/>
  <c r="AN37" i="34"/>
  <c r="AI37" i="34"/>
  <c r="X37" i="32"/>
  <c r="Z37" i="32" s="1"/>
  <c r="Y37" i="32"/>
  <c r="Z37" i="74"/>
  <c r="Y37" i="74"/>
  <c r="X37" i="74"/>
  <c r="Y38" i="91"/>
  <c r="X38" i="91"/>
  <c r="Z38" i="91" s="1"/>
  <c r="AG37" i="28"/>
  <c r="AP37" i="28" s="1"/>
  <c r="AF37" i="28"/>
  <c r="AO37" i="28" s="1"/>
  <c r="AE37" i="28"/>
  <c r="W38" i="28"/>
  <c r="AR35" i="44"/>
  <c r="Z39" i="84"/>
  <c r="Y39" i="84"/>
  <c r="X39" i="84"/>
  <c r="AH37" i="96"/>
  <c r="AQ37" i="96" s="1"/>
  <c r="AR36" i="36"/>
  <c r="Z39" i="82"/>
  <c r="Y39" i="82"/>
  <c r="X39" i="82"/>
  <c r="AI36" i="42"/>
  <c r="AN36" i="42"/>
  <c r="AN36" i="47"/>
  <c r="AI36" i="47"/>
  <c r="AF40" i="89" l="1"/>
  <c r="AO40" i="89" s="1"/>
  <c r="AE40" i="89"/>
  <c r="W41" i="89"/>
  <c r="AG40" i="89"/>
  <c r="AP40" i="89" s="1"/>
  <c r="W40" i="73"/>
  <c r="AF39" i="73"/>
  <c r="AO39" i="73" s="1"/>
  <c r="AE39" i="73"/>
  <c r="AG39" i="73"/>
  <c r="AP39" i="73" s="1"/>
  <c r="AE37" i="42"/>
  <c r="AG37" i="42"/>
  <c r="AP37" i="42" s="1"/>
  <c r="AF37" i="42"/>
  <c r="AO37" i="42" s="1"/>
  <c r="W38" i="42"/>
  <c r="AE37" i="41"/>
  <c r="AG37" i="41"/>
  <c r="AP37" i="41" s="1"/>
  <c r="W38" i="41"/>
  <c r="AF37" i="41"/>
  <c r="AO37" i="41" s="1"/>
  <c r="AF38" i="83"/>
  <c r="AO38" i="83" s="1"/>
  <c r="AE38" i="83"/>
  <c r="W39" i="83"/>
  <c r="AG38" i="83"/>
  <c r="AP38" i="83" s="1"/>
  <c r="AG38" i="91"/>
  <c r="AP38" i="91" s="1"/>
  <c r="AF38" i="91"/>
  <c r="AO38" i="91" s="1"/>
  <c r="W39" i="91"/>
  <c r="AE38" i="91"/>
  <c r="AG37" i="32"/>
  <c r="AP37" i="32" s="1"/>
  <c r="AF37" i="32"/>
  <c r="AO37" i="32" s="1"/>
  <c r="AE37" i="32"/>
  <c r="W38" i="32"/>
  <c r="AE38" i="94"/>
  <c r="AG38" i="94"/>
  <c r="AP38" i="94" s="1"/>
  <c r="W39" i="94"/>
  <c r="AF38" i="94"/>
  <c r="AO38" i="94" s="1"/>
  <c r="AF35" i="88"/>
  <c r="AO35" i="88" s="1"/>
  <c r="W36" i="88"/>
  <c r="AG35" i="88"/>
  <c r="AP35" i="88" s="1"/>
  <c r="AE35" i="88"/>
  <c r="W39" i="76"/>
  <c r="AG38" i="76"/>
  <c r="AP38" i="76" s="1"/>
  <c r="AF38" i="76"/>
  <c r="AO38" i="76" s="1"/>
  <c r="AE38" i="76"/>
  <c r="AE40" i="75"/>
  <c r="W41" i="75"/>
  <c r="AG40" i="75"/>
  <c r="AP40" i="75" s="1"/>
  <c r="AF40" i="75"/>
  <c r="AO40" i="75" s="1"/>
  <c r="X38" i="46"/>
  <c r="Y38" i="46"/>
  <c r="AE37" i="93"/>
  <c r="W38" i="93"/>
  <c r="AG37" i="93"/>
  <c r="AP37" i="93" s="1"/>
  <c r="AF37" i="93"/>
  <c r="AO37" i="93" s="1"/>
  <c r="AH39" i="84"/>
  <c r="AQ39" i="84" s="1"/>
  <c r="X38" i="28"/>
  <c r="Y38" i="28"/>
  <c r="AI38" i="38"/>
  <c r="AN38" i="38"/>
  <c r="AH37" i="41"/>
  <c r="AQ37" i="41" s="1"/>
  <c r="AR36" i="41"/>
  <c r="AH36" i="40"/>
  <c r="AQ36" i="40" s="1"/>
  <c r="AR37" i="31"/>
  <c r="AN37" i="46"/>
  <c r="AI37" i="46"/>
  <c r="AG36" i="48"/>
  <c r="AP36" i="48" s="1"/>
  <c r="AF36" i="48"/>
  <c r="AO36" i="48" s="1"/>
  <c r="AE36" i="48"/>
  <c r="W37" i="48"/>
  <c r="AH40" i="89"/>
  <c r="AQ40" i="89" s="1"/>
  <c r="AI36" i="35"/>
  <c r="AN36" i="35"/>
  <c r="AH38" i="83"/>
  <c r="AQ38" i="83" s="1"/>
  <c r="Y38" i="86"/>
  <c r="X38" i="86"/>
  <c r="Z38" i="86" s="1"/>
  <c r="AI37" i="39"/>
  <c r="AN37" i="39"/>
  <c r="AR37" i="94"/>
  <c r="AR37" i="91"/>
  <c r="AI38" i="85"/>
  <c r="AN38" i="85"/>
  <c r="AR37" i="78"/>
  <c r="Z38" i="37"/>
  <c r="Y38" i="37"/>
  <c r="X38" i="37"/>
  <c r="Y39" i="80"/>
  <c r="X39" i="80"/>
  <c r="AN38" i="45"/>
  <c r="AI38" i="45"/>
  <c r="AN37" i="79"/>
  <c r="AI37" i="79"/>
  <c r="AI37" i="36"/>
  <c r="AN37" i="36"/>
  <c r="AH37" i="32"/>
  <c r="AQ37" i="32" s="1"/>
  <c r="Y39" i="38"/>
  <c r="X39" i="38"/>
  <c r="Z39" i="38" s="1"/>
  <c r="AG40" i="95"/>
  <c r="AP40" i="95" s="1"/>
  <c r="W41" i="95"/>
  <c r="AF40" i="95"/>
  <c r="AO40" i="95" s="1"/>
  <c r="AE40" i="95"/>
  <c r="AF37" i="47"/>
  <c r="AO37" i="47" s="1"/>
  <c r="W38" i="47"/>
  <c r="AE37" i="47"/>
  <c r="AG37" i="47"/>
  <c r="AP37" i="47" s="1"/>
  <c r="AR38" i="84"/>
  <c r="AR36" i="42"/>
  <c r="AN37" i="28"/>
  <c r="AI37" i="28"/>
  <c r="AH37" i="74"/>
  <c r="AQ37" i="74" s="1"/>
  <c r="AR37" i="34"/>
  <c r="AH39" i="81"/>
  <c r="AQ39" i="81" s="1"/>
  <c r="AE38" i="25"/>
  <c r="W39" i="25"/>
  <c r="AG38" i="25"/>
  <c r="AP38" i="25" s="1"/>
  <c r="AF38" i="25"/>
  <c r="AO38" i="25" s="1"/>
  <c r="AH38" i="34"/>
  <c r="AQ38" i="34" s="1"/>
  <c r="W40" i="26"/>
  <c r="AE39" i="26"/>
  <c r="AG39" i="26"/>
  <c r="AP39" i="26" s="1"/>
  <c r="AF39" i="26"/>
  <c r="AO39" i="26" s="1"/>
  <c r="AR34" i="88"/>
  <c r="AH38" i="31"/>
  <c r="AQ38" i="31" s="1"/>
  <c r="AG38" i="27"/>
  <c r="AP38" i="27" s="1"/>
  <c r="AF38" i="27"/>
  <c r="AO38" i="27" s="1"/>
  <c r="AE38" i="27"/>
  <c r="W39" i="27"/>
  <c r="X38" i="96"/>
  <c r="Y38" i="96"/>
  <c r="Z38" i="96" s="1"/>
  <c r="AH38" i="78"/>
  <c r="AQ38" i="78" s="1"/>
  <c r="AH36" i="29"/>
  <c r="AQ36" i="29" s="1"/>
  <c r="AN38" i="80"/>
  <c r="AI38" i="80"/>
  <c r="AI39" i="30"/>
  <c r="AN39" i="30"/>
  <c r="AH39" i="82"/>
  <c r="AQ39" i="82" s="1"/>
  <c r="W40" i="84"/>
  <c r="AF39" i="84"/>
  <c r="AO39" i="84" s="1"/>
  <c r="AG39" i="84"/>
  <c r="AP39" i="84" s="1"/>
  <c r="AE39" i="84"/>
  <c r="W37" i="90"/>
  <c r="AG36" i="90"/>
  <c r="AP36" i="90" s="1"/>
  <c r="AF36" i="90"/>
  <c r="AO36" i="90" s="1"/>
  <c r="AE36" i="90"/>
  <c r="AE38" i="87"/>
  <c r="W39" i="87"/>
  <c r="AG38" i="87"/>
  <c r="AP38" i="87" s="1"/>
  <c r="AF38" i="87"/>
  <c r="AO38" i="87" s="1"/>
  <c r="X38" i="92"/>
  <c r="Y38" i="92"/>
  <c r="AG36" i="40"/>
  <c r="AP36" i="40" s="1"/>
  <c r="AF36" i="40"/>
  <c r="AO36" i="40" s="1"/>
  <c r="AE36" i="40"/>
  <c r="W37" i="40"/>
  <c r="W39" i="34"/>
  <c r="AG38" i="34"/>
  <c r="AP38" i="34" s="1"/>
  <c r="AF38" i="34"/>
  <c r="AO38" i="34" s="1"/>
  <c r="AE38" i="34"/>
  <c r="Z38" i="31"/>
  <c r="AR35" i="29"/>
  <c r="AN37" i="96"/>
  <c r="AI37" i="96"/>
  <c r="Z36" i="29"/>
  <c r="AR35" i="40"/>
  <c r="AE37" i="74"/>
  <c r="W38" i="74"/>
  <c r="AG37" i="74"/>
  <c r="AP37" i="74" s="1"/>
  <c r="AF37" i="74"/>
  <c r="AO37" i="74" s="1"/>
  <c r="AE39" i="81"/>
  <c r="W40" i="81"/>
  <c r="AG39" i="81"/>
  <c r="AP39" i="81" s="1"/>
  <c r="AF39" i="81"/>
  <c r="AO39" i="81" s="1"/>
  <c r="AH40" i="75"/>
  <c r="AQ40" i="75" s="1"/>
  <c r="AH37" i="47"/>
  <c r="AQ37" i="47" s="1"/>
  <c r="AG36" i="44"/>
  <c r="AP36" i="44" s="1"/>
  <c r="AF36" i="44"/>
  <c r="AO36" i="44" s="1"/>
  <c r="AE36" i="44"/>
  <c r="W37" i="44"/>
  <c r="AR39" i="95"/>
  <c r="AR37" i="76"/>
  <c r="AI37" i="86"/>
  <c r="AN37" i="86"/>
  <c r="AR36" i="32"/>
  <c r="W39" i="78"/>
  <c r="AG38" i="78"/>
  <c r="AP38" i="78" s="1"/>
  <c r="AF38" i="78"/>
  <c r="AO38" i="78" s="1"/>
  <c r="AE38" i="78"/>
  <c r="AH37" i="42"/>
  <c r="AQ37" i="42" s="1"/>
  <c r="AH37" i="43"/>
  <c r="AQ37" i="43" s="1"/>
  <c r="AN37" i="37"/>
  <c r="AI37" i="37"/>
  <c r="AR36" i="47"/>
  <c r="W40" i="82"/>
  <c r="AG39" i="82"/>
  <c r="AP39" i="82" s="1"/>
  <c r="AF39" i="82"/>
  <c r="AO39" i="82" s="1"/>
  <c r="AE39" i="82"/>
  <c r="AH38" i="91"/>
  <c r="AQ38" i="91" s="1"/>
  <c r="AH38" i="76"/>
  <c r="AQ38" i="76" s="1"/>
  <c r="AG40" i="33"/>
  <c r="AP40" i="33" s="1"/>
  <c r="AF40" i="33"/>
  <c r="AO40" i="33" s="1"/>
  <c r="AE40" i="33"/>
  <c r="W41" i="33"/>
  <c r="AI37" i="92"/>
  <c r="AN37" i="92"/>
  <c r="AR37" i="83"/>
  <c r="AH40" i="95"/>
  <c r="AQ40" i="95" s="1"/>
  <c r="W39" i="77"/>
  <c r="AF38" i="77"/>
  <c r="AO38" i="77" s="1"/>
  <c r="AE38" i="77"/>
  <c r="AG38" i="77"/>
  <c r="AP38" i="77" s="1"/>
  <c r="AR38" i="81"/>
  <c r="AH39" i="73"/>
  <c r="AQ39" i="73" s="1"/>
  <c r="AR36" i="43"/>
  <c r="AR38" i="82"/>
  <c r="Z37" i="43"/>
  <c r="AR36" i="74"/>
  <c r="X39" i="85"/>
  <c r="Y39" i="85"/>
  <c r="Z39" i="45"/>
  <c r="Y39" i="45"/>
  <c r="X39" i="45"/>
  <c r="X38" i="79"/>
  <c r="Z38" i="79" s="1"/>
  <c r="Y38" i="79"/>
  <c r="Z37" i="35"/>
  <c r="X37" i="35"/>
  <c r="Y37" i="35"/>
  <c r="AR39" i="75"/>
  <c r="AR38" i="73"/>
  <c r="X38" i="39"/>
  <c r="Y38" i="39"/>
  <c r="Z38" i="39" s="1"/>
  <c r="AH38" i="94"/>
  <c r="AQ38" i="94" s="1"/>
  <c r="AH35" i="88"/>
  <c r="AQ35" i="88" s="1"/>
  <c r="AR39" i="89"/>
  <c r="Z38" i="36"/>
  <c r="X38" i="36"/>
  <c r="Y38" i="36"/>
  <c r="Z40" i="30"/>
  <c r="Y40" i="30"/>
  <c r="X40" i="30"/>
  <c r="AE38" i="86" l="1"/>
  <c r="W39" i="86"/>
  <c r="AG38" i="86"/>
  <c r="AP38" i="86" s="1"/>
  <c r="AF38" i="86"/>
  <c r="AO38" i="86" s="1"/>
  <c r="AG38" i="96"/>
  <c r="AP38" i="96" s="1"/>
  <c r="AE38" i="96"/>
  <c r="W39" i="96"/>
  <c r="AF38" i="96"/>
  <c r="AO38" i="96" s="1"/>
  <c r="AG39" i="38"/>
  <c r="AP39" i="38" s="1"/>
  <c r="AF39" i="38"/>
  <c r="AO39" i="38" s="1"/>
  <c r="AE39" i="38"/>
  <c r="W40" i="38"/>
  <c r="AG38" i="39"/>
  <c r="AP38" i="39" s="1"/>
  <c r="AF38" i="39"/>
  <c r="AO38" i="39" s="1"/>
  <c r="AE38" i="39"/>
  <c r="W39" i="39"/>
  <c r="AG38" i="79"/>
  <c r="AP38" i="79" s="1"/>
  <c r="AF38" i="79"/>
  <c r="AO38" i="79" s="1"/>
  <c r="AE38" i="79"/>
  <c r="W39" i="79"/>
  <c r="Y39" i="87"/>
  <c r="X39" i="87"/>
  <c r="AG38" i="37"/>
  <c r="AP38" i="37" s="1"/>
  <c r="W39" i="37"/>
  <c r="AE38" i="37"/>
  <c r="AF38" i="37"/>
  <c r="AO38" i="37" s="1"/>
  <c r="X39" i="83"/>
  <c r="Y39" i="83"/>
  <c r="X40" i="82"/>
  <c r="Y40" i="82"/>
  <c r="AN36" i="44"/>
  <c r="AI36" i="44"/>
  <c r="W39" i="31"/>
  <c r="AG38" i="31"/>
  <c r="AP38" i="31" s="1"/>
  <c r="AF38" i="31"/>
  <c r="AO38" i="31" s="1"/>
  <c r="AE38" i="31"/>
  <c r="AH38" i="92"/>
  <c r="AQ38" i="92" s="1"/>
  <c r="AI38" i="87"/>
  <c r="AN38" i="87"/>
  <c r="AI39" i="84"/>
  <c r="AN39" i="84"/>
  <c r="AR38" i="80"/>
  <c r="AR37" i="28"/>
  <c r="AH39" i="80"/>
  <c r="AQ39" i="80" s="1"/>
  <c r="AR37" i="46"/>
  <c r="AN37" i="93"/>
  <c r="AI37" i="93"/>
  <c r="AN38" i="83"/>
  <c r="AI38" i="83"/>
  <c r="AN37" i="42"/>
  <c r="AI37" i="42"/>
  <c r="AH39" i="85"/>
  <c r="AQ39" i="85" s="1"/>
  <c r="Z39" i="34"/>
  <c r="Y39" i="34"/>
  <c r="X39" i="34"/>
  <c r="X37" i="90"/>
  <c r="Y37" i="90"/>
  <c r="AN40" i="95"/>
  <c r="AI40" i="95"/>
  <c r="AR38" i="38"/>
  <c r="AI38" i="94"/>
  <c r="AN38" i="94"/>
  <c r="Z40" i="73"/>
  <c r="Y40" i="73"/>
  <c r="X40" i="73"/>
  <c r="AH40" i="30"/>
  <c r="AQ40" i="30" s="1"/>
  <c r="Z39" i="85"/>
  <c r="X41" i="33"/>
  <c r="Y41" i="33"/>
  <c r="AH38" i="39"/>
  <c r="AQ38" i="39" s="1"/>
  <c r="AH39" i="45"/>
  <c r="AQ39" i="45" s="1"/>
  <c r="X39" i="77"/>
  <c r="Y39" i="77"/>
  <c r="Z39" i="77" s="1"/>
  <c r="AN40" i="33"/>
  <c r="AI40" i="33"/>
  <c r="Z39" i="78"/>
  <c r="Y39" i="78"/>
  <c r="X39" i="78"/>
  <c r="W37" i="29"/>
  <c r="AG36" i="29"/>
  <c r="AP36" i="29" s="1"/>
  <c r="AF36" i="29"/>
  <c r="AO36" i="29" s="1"/>
  <c r="AE36" i="29"/>
  <c r="AI38" i="34"/>
  <c r="AN38" i="34"/>
  <c r="Y37" i="40"/>
  <c r="X37" i="40"/>
  <c r="Z38" i="92"/>
  <c r="AI36" i="90"/>
  <c r="AN36" i="90"/>
  <c r="AH38" i="96"/>
  <c r="AQ38" i="96" s="1"/>
  <c r="Z40" i="26"/>
  <c r="X40" i="26"/>
  <c r="Y40" i="26"/>
  <c r="AI37" i="47"/>
  <c r="AN37" i="47"/>
  <c r="X41" i="95"/>
  <c r="Z41" i="95" s="1"/>
  <c r="Y41" i="95"/>
  <c r="AR37" i="36"/>
  <c r="AR36" i="35"/>
  <c r="AH38" i="28"/>
  <c r="AQ38" i="28" s="1"/>
  <c r="Y41" i="75"/>
  <c r="Z41" i="75"/>
  <c r="X41" i="75"/>
  <c r="Z39" i="76"/>
  <c r="Y39" i="76"/>
  <c r="X39" i="76"/>
  <c r="X38" i="32"/>
  <c r="Y38" i="32"/>
  <c r="Z39" i="91"/>
  <c r="X39" i="91"/>
  <c r="Y39" i="91"/>
  <c r="AN37" i="41"/>
  <c r="AI37" i="41"/>
  <c r="AI39" i="81"/>
  <c r="AN39" i="81"/>
  <c r="AI39" i="26"/>
  <c r="AN39" i="26"/>
  <c r="AI38" i="25"/>
  <c r="AN38" i="25"/>
  <c r="Y36" i="88"/>
  <c r="X36" i="88"/>
  <c r="AE40" i="30"/>
  <c r="W41" i="30"/>
  <c r="AG40" i="30"/>
  <c r="AP40" i="30" s="1"/>
  <c r="AF40" i="30"/>
  <c r="AO40" i="30" s="1"/>
  <c r="AH37" i="35"/>
  <c r="AQ37" i="35" s="1"/>
  <c r="AI39" i="82"/>
  <c r="AN39" i="82"/>
  <c r="AR37" i="96"/>
  <c r="AN36" i="40"/>
  <c r="AI36" i="40"/>
  <c r="AR37" i="79"/>
  <c r="Z39" i="80"/>
  <c r="Y37" i="48"/>
  <c r="X37" i="48"/>
  <c r="Z37" i="48" s="1"/>
  <c r="Z38" i="28"/>
  <c r="AH38" i="46"/>
  <c r="AQ38" i="46" s="1"/>
  <c r="AI40" i="75"/>
  <c r="AN40" i="75"/>
  <c r="AI35" i="88"/>
  <c r="AN35" i="88"/>
  <c r="Z39" i="94"/>
  <c r="X39" i="94"/>
  <c r="Y39" i="94"/>
  <c r="AN37" i="32"/>
  <c r="AI37" i="32"/>
  <c r="Y38" i="42"/>
  <c r="X38" i="42"/>
  <c r="Z38" i="42" s="1"/>
  <c r="AI39" i="73"/>
  <c r="AN39" i="73"/>
  <c r="X41" i="89"/>
  <c r="Y41" i="89"/>
  <c r="Z41" i="89" s="1"/>
  <c r="AG38" i="36"/>
  <c r="AP38" i="36" s="1"/>
  <c r="AF38" i="36"/>
  <c r="AO38" i="36" s="1"/>
  <c r="AE38" i="36"/>
  <c r="W39" i="36"/>
  <c r="AH38" i="79"/>
  <c r="AQ38" i="79" s="1"/>
  <c r="AR37" i="86"/>
  <c r="AR39" i="30"/>
  <c r="AN38" i="27"/>
  <c r="AI38" i="27"/>
  <c r="AN38" i="91"/>
  <c r="AI38" i="91"/>
  <c r="Y38" i="41"/>
  <c r="X38" i="41"/>
  <c r="AG37" i="35"/>
  <c r="AP37" i="35" s="1"/>
  <c r="AF37" i="35"/>
  <c r="AO37" i="35" s="1"/>
  <c r="AE37" i="35"/>
  <c r="W38" i="35"/>
  <c r="W40" i="45"/>
  <c r="AG39" i="45"/>
  <c r="AP39" i="45" s="1"/>
  <c r="AF39" i="45"/>
  <c r="AO39" i="45" s="1"/>
  <c r="AE39" i="45"/>
  <c r="AF37" i="43"/>
  <c r="AO37" i="43" s="1"/>
  <c r="AE37" i="43"/>
  <c r="W38" i="43"/>
  <c r="AG37" i="43"/>
  <c r="AP37" i="43" s="1"/>
  <c r="AR37" i="37"/>
  <c r="AI38" i="78"/>
  <c r="AN38" i="78"/>
  <c r="Y38" i="74"/>
  <c r="Z38" i="74"/>
  <c r="X38" i="74"/>
  <c r="X38" i="47"/>
  <c r="Y38" i="47"/>
  <c r="Z38" i="47" s="1"/>
  <c r="AH38" i="37"/>
  <c r="AQ38" i="37" s="1"/>
  <c r="AR38" i="85"/>
  <c r="AR37" i="39"/>
  <c r="AN36" i="48"/>
  <c r="AI36" i="48"/>
  <c r="Z38" i="46"/>
  <c r="AI38" i="76"/>
  <c r="AN38" i="76"/>
  <c r="AI40" i="89"/>
  <c r="AN40" i="89"/>
  <c r="Y37" i="44"/>
  <c r="Z37" i="44" s="1"/>
  <c r="X37" i="44"/>
  <c r="AH38" i="36"/>
  <c r="AQ38" i="36" s="1"/>
  <c r="AI38" i="77"/>
  <c r="AN38" i="77"/>
  <c r="AR37" i="92"/>
  <c r="Y40" i="81"/>
  <c r="Z40" i="81" s="1"/>
  <c r="X40" i="81"/>
  <c r="AI37" i="74"/>
  <c r="AN37" i="74"/>
  <c r="Y40" i="84"/>
  <c r="X40" i="84"/>
  <c r="X39" i="27"/>
  <c r="Z39" i="27" s="1"/>
  <c r="Y39" i="27"/>
  <c r="Y39" i="25"/>
  <c r="X39" i="25"/>
  <c r="AH39" i="38"/>
  <c r="AQ39" i="38" s="1"/>
  <c r="AR38" i="45"/>
  <c r="AH38" i="86"/>
  <c r="AQ38" i="86" s="1"/>
  <c r="Y38" i="93"/>
  <c r="X38" i="93"/>
  <c r="Z38" i="93" s="1"/>
  <c r="AG38" i="93" l="1"/>
  <c r="AP38" i="93" s="1"/>
  <c r="AF38" i="93"/>
  <c r="AO38" i="93" s="1"/>
  <c r="W39" i="93"/>
  <c r="AE38" i="93"/>
  <c r="AF41" i="95"/>
  <c r="AO41" i="95" s="1"/>
  <c r="W42" i="95"/>
  <c r="AG41" i="95"/>
  <c r="AP41" i="95" s="1"/>
  <c r="AE41" i="95"/>
  <c r="AE38" i="47"/>
  <c r="W39" i="47"/>
  <c r="AG38" i="47"/>
  <c r="AP38" i="47" s="1"/>
  <c r="AF38" i="47"/>
  <c r="AO38" i="47" s="1"/>
  <c r="W40" i="27"/>
  <c r="AG39" i="27"/>
  <c r="AP39" i="27" s="1"/>
  <c r="AF39" i="27"/>
  <c r="AO39" i="27" s="1"/>
  <c r="AE39" i="27"/>
  <c r="W38" i="44"/>
  <c r="AG37" i="44"/>
  <c r="AP37" i="44" s="1"/>
  <c r="AF37" i="44"/>
  <c r="AO37" i="44" s="1"/>
  <c r="AE37" i="44"/>
  <c r="AG38" i="42"/>
  <c r="AP38" i="42" s="1"/>
  <c r="AF38" i="42"/>
  <c r="AO38" i="42" s="1"/>
  <c r="W39" i="42"/>
  <c r="AE38" i="42"/>
  <c r="AG40" i="81"/>
  <c r="AP40" i="81" s="1"/>
  <c r="AF40" i="81"/>
  <c r="AO40" i="81" s="1"/>
  <c r="AE40" i="81"/>
  <c r="W41" i="81"/>
  <c r="W38" i="48"/>
  <c r="AG37" i="48"/>
  <c r="AP37" i="48" s="1"/>
  <c r="AF37" i="48"/>
  <c r="AO37" i="48" s="1"/>
  <c r="AE37" i="48"/>
  <c r="AG41" i="89"/>
  <c r="AP41" i="89" s="1"/>
  <c r="AF41" i="89"/>
  <c r="AO41" i="89" s="1"/>
  <c r="AE41" i="89"/>
  <c r="W42" i="89"/>
  <c r="AE39" i="77"/>
  <c r="AG39" i="77"/>
  <c r="AP39" i="77" s="1"/>
  <c r="AF39" i="77"/>
  <c r="AO39" i="77" s="1"/>
  <c r="W40" i="77"/>
  <c r="AH38" i="32"/>
  <c r="AQ38" i="32" s="1"/>
  <c r="AF40" i="26"/>
  <c r="AO40" i="26" s="1"/>
  <c r="AE40" i="26"/>
  <c r="W41" i="26"/>
  <c r="AG40" i="26"/>
  <c r="AP40" i="26" s="1"/>
  <c r="AE39" i="34"/>
  <c r="W40" i="34"/>
  <c r="AG39" i="34"/>
  <c r="AP39" i="34" s="1"/>
  <c r="AF39" i="34"/>
  <c r="AO39" i="34" s="1"/>
  <c r="AR37" i="42"/>
  <c r="X39" i="31"/>
  <c r="Y39" i="31"/>
  <c r="Y39" i="37"/>
  <c r="Z39" i="37" s="1"/>
  <c r="X39" i="37"/>
  <c r="AN38" i="79"/>
  <c r="AI38" i="79"/>
  <c r="AN38" i="39"/>
  <c r="AI38" i="39"/>
  <c r="AH40" i="81"/>
  <c r="AQ40" i="81" s="1"/>
  <c r="AR38" i="77"/>
  <c r="AH37" i="44"/>
  <c r="AQ37" i="44" s="1"/>
  <c r="AR38" i="76"/>
  <c r="AH41" i="89"/>
  <c r="AQ41" i="89" s="1"/>
  <c r="X41" i="30"/>
  <c r="Y41" i="30"/>
  <c r="AR38" i="25"/>
  <c r="Z38" i="32"/>
  <c r="AR36" i="90"/>
  <c r="AR38" i="34"/>
  <c r="AH39" i="78"/>
  <c r="AQ39" i="78" s="1"/>
  <c r="AH39" i="77"/>
  <c r="AQ39" i="77" s="1"/>
  <c r="AR36" i="44"/>
  <c r="AH39" i="83"/>
  <c r="AQ39" i="83" s="1"/>
  <c r="AH39" i="27"/>
  <c r="AQ39" i="27" s="1"/>
  <c r="AG38" i="74"/>
  <c r="AP38" i="74" s="1"/>
  <c r="AF38" i="74"/>
  <c r="AO38" i="74" s="1"/>
  <c r="AE38" i="74"/>
  <c r="W39" i="74"/>
  <c r="AN37" i="35"/>
  <c r="AI37" i="35"/>
  <c r="AR38" i="91"/>
  <c r="AG39" i="94"/>
  <c r="AP39" i="94" s="1"/>
  <c r="AF39" i="94"/>
  <c r="AO39" i="94" s="1"/>
  <c r="AE39" i="94"/>
  <c r="W40" i="94"/>
  <c r="AH39" i="25"/>
  <c r="AQ39" i="25" s="1"/>
  <c r="AH40" i="84"/>
  <c r="AQ40" i="84" s="1"/>
  <c r="AG38" i="46"/>
  <c r="AP38" i="46" s="1"/>
  <c r="AE38" i="46"/>
  <c r="W39" i="46"/>
  <c r="AF38" i="46"/>
  <c r="AO38" i="46" s="1"/>
  <c r="Y38" i="43"/>
  <c r="Z38" i="43" s="1"/>
  <c r="X38" i="43"/>
  <c r="AR38" i="27"/>
  <c r="Z39" i="36"/>
  <c r="Y39" i="36"/>
  <c r="X39" i="36"/>
  <c r="AR37" i="32"/>
  <c r="AR35" i="88"/>
  <c r="W40" i="80"/>
  <c r="AG39" i="80"/>
  <c r="AP39" i="80" s="1"/>
  <c r="AF39" i="80"/>
  <c r="AO39" i="80" s="1"/>
  <c r="AE39" i="80"/>
  <c r="AI40" i="30"/>
  <c r="AN40" i="30"/>
  <c r="AH39" i="76"/>
  <c r="AQ39" i="76" s="1"/>
  <c r="AF38" i="92"/>
  <c r="AO38" i="92" s="1"/>
  <c r="AE38" i="92"/>
  <c r="W39" i="92"/>
  <c r="AG38" i="92"/>
  <c r="AP38" i="92" s="1"/>
  <c r="AI36" i="29"/>
  <c r="AN36" i="29"/>
  <c r="AH41" i="33"/>
  <c r="AQ41" i="33" s="1"/>
  <c r="AR38" i="94"/>
  <c r="AH37" i="90"/>
  <c r="AQ37" i="90" s="1"/>
  <c r="AR38" i="83"/>
  <c r="AR38" i="87"/>
  <c r="Z39" i="83"/>
  <c r="AH39" i="87"/>
  <c r="AQ39" i="87" s="1"/>
  <c r="Z39" i="25"/>
  <c r="AR36" i="48"/>
  <c r="AH38" i="47"/>
  <c r="AQ38" i="47" s="1"/>
  <c r="AR38" i="78"/>
  <c r="AI37" i="43"/>
  <c r="AN37" i="43"/>
  <c r="Z40" i="45"/>
  <c r="X40" i="45"/>
  <c r="Y40" i="45"/>
  <c r="AH38" i="41"/>
  <c r="AQ38" i="41" s="1"/>
  <c r="AN38" i="36"/>
  <c r="AI38" i="36"/>
  <c r="AH36" i="88"/>
  <c r="AQ36" i="88" s="1"/>
  <c r="AR39" i="26"/>
  <c r="AH39" i="91"/>
  <c r="AQ39" i="91" s="1"/>
  <c r="AR37" i="47"/>
  <c r="AH37" i="40"/>
  <c r="AQ37" i="40" s="1"/>
  <c r="AE39" i="78"/>
  <c r="W40" i="78"/>
  <c r="AG39" i="78"/>
  <c r="AP39" i="78" s="1"/>
  <c r="AF39" i="78"/>
  <c r="AO39" i="78" s="1"/>
  <c r="Z41" i="33"/>
  <c r="Z37" i="90"/>
  <c r="AN38" i="31"/>
  <c r="AI38" i="31"/>
  <c r="Y39" i="96"/>
  <c r="X39" i="96"/>
  <c r="AR37" i="41"/>
  <c r="AE40" i="73"/>
  <c r="AG40" i="73"/>
  <c r="AP40" i="73" s="1"/>
  <c r="AF40" i="73"/>
  <c r="AO40" i="73" s="1"/>
  <c r="W41" i="73"/>
  <c r="Z40" i="84"/>
  <c r="AR39" i="73"/>
  <c r="AR40" i="75"/>
  <c r="W39" i="28"/>
  <c r="AG38" i="28"/>
  <c r="AP38" i="28" s="1"/>
  <c r="AF38" i="28"/>
  <c r="AO38" i="28" s="1"/>
  <c r="AE38" i="28"/>
  <c r="AR39" i="82"/>
  <c r="W40" i="91"/>
  <c r="AE39" i="91"/>
  <c r="AF39" i="91"/>
  <c r="AO39" i="91" s="1"/>
  <c r="AG39" i="91"/>
  <c r="AP39" i="91" s="1"/>
  <c r="AE39" i="76"/>
  <c r="W40" i="76"/>
  <c r="AG39" i="76"/>
  <c r="AP39" i="76" s="1"/>
  <c r="AF39" i="76"/>
  <c r="AO39" i="76" s="1"/>
  <c r="AR40" i="33"/>
  <c r="AE39" i="85"/>
  <c r="W40" i="85"/>
  <c r="AG39" i="85"/>
  <c r="AP39" i="85" s="1"/>
  <c r="AF39" i="85"/>
  <c r="AO39" i="85" s="1"/>
  <c r="AH40" i="73"/>
  <c r="AQ40" i="73" s="1"/>
  <c r="AH39" i="34"/>
  <c r="AQ39" i="34" s="1"/>
  <c r="AR37" i="93"/>
  <c r="AH40" i="82"/>
  <c r="AQ40" i="82" s="1"/>
  <c r="Z39" i="87"/>
  <c r="Z40" i="38"/>
  <c r="Y40" i="38"/>
  <c r="X40" i="38"/>
  <c r="X39" i="86"/>
  <c r="Y39" i="86"/>
  <c r="Z39" i="86" s="1"/>
  <c r="AR37" i="74"/>
  <c r="AG41" i="75"/>
  <c r="AP41" i="75" s="1"/>
  <c r="AF41" i="75"/>
  <c r="AO41" i="75" s="1"/>
  <c r="AE41" i="75"/>
  <c r="W42" i="75"/>
  <c r="AH41" i="95"/>
  <c r="AQ41" i="95" s="1"/>
  <c r="Z37" i="29"/>
  <c r="X37" i="29"/>
  <c r="Y37" i="29"/>
  <c r="AR39" i="84"/>
  <c r="AH38" i="93"/>
  <c r="AQ38" i="93" s="1"/>
  <c r="AR40" i="89"/>
  <c r="AH38" i="74"/>
  <c r="AQ38" i="74" s="1"/>
  <c r="AI39" i="45"/>
  <c r="AN39" i="45"/>
  <c r="Z38" i="35"/>
  <c r="X38" i="35"/>
  <c r="Y38" i="35"/>
  <c r="Z38" i="41"/>
  <c r="AH38" i="42"/>
  <c r="AQ38" i="42" s="1"/>
  <c r="AH39" i="94"/>
  <c r="AQ39" i="94" s="1"/>
  <c r="AH37" i="48"/>
  <c r="AQ37" i="48" s="1"/>
  <c r="AR36" i="40"/>
  <c r="Z36" i="88"/>
  <c r="AR39" i="81"/>
  <c r="AH41" i="75"/>
  <c r="AQ41" i="75" s="1"/>
  <c r="AH40" i="26"/>
  <c r="AQ40" i="26" s="1"/>
  <c r="Z37" i="40"/>
  <c r="AR40" i="95"/>
  <c r="Z40" i="82"/>
  <c r="AN38" i="37"/>
  <c r="AI38" i="37"/>
  <c r="X39" i="79"/>
  <c r="Y39" i="79"/>
  <c r="Z39" i="39"/>
  <c r="X39" i="39"/>
  <c r="Y39" i="39"/>
  <c r="AN39" i="38"/>
  <c r="AI39" i="38"/>
  <c r="AN38" i="96"/>
  <c r="AI38" i="96"/>
  <c r="AN38" i="86"/>
  <c r="AI38" i="86"/>
  <c r="W40" i="37" l="1"/>
  <c r="AG39" i="37"/>
  <c r="AP39" i="37" s="1"/>
  <c r="AF39" i="37"/>
  <c r="AO39" i="37" s="1"/>
  <c r="AE39" i="37"/>
  <c r="AG39" i="86"/>
  <c r="AP39" i="86" s="1"/>
  <c r="W40" i="86"/>
  <c r="AF39" i="86"/>
  <c r="AO39" i="86" s="1"/>
  <c r="AE39" i="86"/>
  <c r="AG38" i="43"/>
  <c r="AP38" i="43" s="1"/>
  <c r="AF38" i="43"/>
  <c r="AO38" i="43" s="1"/>
  <c r="AE38" i="43"/>
  <c r="W39" i="43"/>
  <c r="AH39" i="79"/>
  <c r="AQ39" i="79" s="1"/>
  <c r="Y38" i="48"/>
  <c r="X38" i="48"/>
  <c r="AN38" i="42"/>
  <c r="AI38" i="42"/>
  <c r="Z39" i="47"/>
  <c r="X39" i="47"/>
  <c r="Y39" i="47"/>
  <c r="W41" i="38"/>
  <c r="AG40" i="38"/>
  <c r="AP40" i="38" s="1"/>
  <c r="AF40" i="38"/>
  <c r="AO40" i="38" s="1"/>
  <c r="AE40" i="38"/>
  <c r="Y39" i="74"/>
  <c r="X39" i="74"/>
  <c r="Z39" i="74" s="1"/>
  <c r="Z39" i="79"/>
  <c r="W42" i="33"/>
  <c r="AG41" i="33"/>
  <c r="AP41" i="33" s="1"/>
  <c r="AF41" i="33"/>
  <c r="AO41" i="33" s="1"/>
  <c r="AE41" i="33"/>
  <c r="AR37" i="43"/>
  <c r="Y39" i="46"/>
  <c r="X39" i="46"/>
  <c r="AN38" i="74"/>
  <c r="AI38" i="74"/>
  <c r="AR38" i="39"/>
  <c r="X41" i="81"/>
  <c r="Y41" i="81"/>
  <c r="AN38" i="47"/>
  <c r="AI38" i="47"/>
  <c r="AI39" i="76"/>
  <c r="AN39" i="76"/>
  <c r="Y39" i="28"/>
  <c r="Z39" i="28" s="1"/>
  <c r="X39" i="28"/>
  <c r="AE37" i="90"/>
  <c r="W38" i="90"/>
  <c r="AG37" i="90"/>
  <c r="AP37" i="90" s="1"/>
  <c r="AF37" i="90"/>
  <c r="AO37" i="90" s="1"/>
  <c r="AF38" i="32"/>
  <c r="AO38" i="32" s="1"/>
  <c r="W39" i="32"/>
  <c r="AG38" i="32"/>
  <c r="AP38" i="32" s="1"/>
  <c r="AE38" i="32"/>
  <c r="AG39" i="87"/>
  <c r="AP39" i="87" s="1"/>
  <c r="AF39" i="87"/>
  <c r="AO39" i="87" s="1"/>
  <c r="AE39" i="87"/>
  <c r="W40" i="87"/>
  <c r="AR38" i="86"/>
  <c r="AR38" i="37"/>
  <c r="AE36" i="88"/>
  <c r="W37" i="88"/>
  <c r="AG36" i="88"/>
  <c r="AP36" i="88" s="1"/>
  <c r="AF36" i="88"/>
  <c r="AO36" i="88" s="1"/>
  <c r="AG38" i="41"/>
  <c r="AP38" i="41" s="1"/>
  <c r="AF38" i="41"/>
  <c r="AO38" i="41" s="1"/>
  <c r="W39" i="41"/>
  <c r="AE38" i="41"/>
  <c r="AN41" i="75"/>
  <c r="AI41" i="75"/>
  <c r="AH39" i="86"/>
  <c r="AQ39" i="86" s="1"/>
  <c r="AI38" i="28"/>
  <c r="AN38" i="28"/>
  <c r="AR38" i="36"/>
  <c r="Z39" i="92"/>
  <c r="X39" i="92"/>
  <c r="Y39" i="92"/>
  <c r="AH38" i="43"/>
  <c r="AQ38" i="43" s="1"/>
  <c r="AN38" i="46"/>
  <c r="AI38" i="46"/>
  <c r="Y40" i="94"/>
  <c r="X40" i="94"/>
  <c r="Y41" i="26"/>
  <c r="X41" i="26"/>
  <c r="AN39" i="77"/>
  <c r="AI39" i="77"/>
  <c r="AI37" i="48"/>
  <c r="AN37" i="48"/>
  <c r="Y39" i="42"/>
  <c r="X39" i="42"/>
  <c r="X40" i="27"/>
  <c r="Z40" i="27" s="1"/>
  <c r="Y40" i="27"/>
  <c r="AI41" i="95"/>
  <c r="AN41" i="95"/>
  <c r="AN38" i="93"/>
  <c r="AI38" i="93"/>
  <c r="AI39" i="78"/>
  <c r="AN39" i="78"/>
  <c r="AI39" i="80"/>
  <c r="AN39" i="80"/>
  <c r="W38" i="40"/>
  <c r="AG37" i="40"/>
  <c r="AP37" i="40" s="1"/>
  <c r="AF37" i="40"/>
  <c r="AO37" i="40" s="1"/>
  <c r="AE37" i="40"/>
  <c r="AR39" i="45"/>
  <c r="Y42" i="75"/>
  <c r="Z42" i="75" s="1"/>
  <c r="X42" i="75"/>
  <c r="AH39" i="96"/>
  <c r="AQ39" i="96" s="1"/>
  <c r="AH39" i="39"/>
  <c r="AQ39" i="39" s="1"/>
  <c r="AI39" i="91"/>
  <c r="AN39" i="91"/>
  <c r="Z39" i="96"/>
  <c r="AI38" i="92"/>
  <c r="AN38" i="92"/>
  <c r="AH39" i="36"/>
  <c r="AQ39" i="36" s="1"/>
  <c r="AN39" i="94"/>
  <c r="AI39" i="94"/>
  <c r="AR37" i="35"/>
  <c r="AR38" i="79"/>
  <c r="AH39" i="31"/>
  <c r="AQ39" i="31" s="1"/>
  <c r="AN40" i="26"/>
  <c r="AI40" i="26"/>
  <c r="AN40" i="81"/>
  <c r="AI40" i="81"/>
  <c r="X38" i="44"/>
  <c r="Y38" i="44"/>
  <c r="X39" i="93"/>
  <c r="Y39" i="93"/>
  <c r="AR39" i="38"/>
  <c r="AE37" i="29"/>
  <c r="W38" i="29"/>
  <c r="AG37" i="29"/>
  <c r="AP37" i="29" s="1"/>
  <c r="AF37" i="29"/>
  <c r="AO37" i="29" s="1"/>
  <c r="Y41" i="73"/>
  <c r="X41" i="73"/>
  <c r="AR38" i="96"/>
  <c r="W40" i="39"/>
  <c r="AG39" i="39"/>
  <c r="AP39" i="39" s="1"/>
  <c r="AF39" i="39"/>
  <c r="AO39" i="39" s="1"/>
  <c r="AE39" i="39"/>
  <c r="AF40" i="82"/>
  <c r="AO40" i="82" s="1"/>
  <c r="AE40" i="82"/>
  <c r="W41" i="82"/>
  <c r="AG40" i="82"/>
  <c r="AP40" i="82" s="1"/>
  <c r="AH38" i="35"/>
  <c r="AQ38" i="35" s="1"/>
  <c r="AH40" i="38"/>
  <c r="AQ40" i="38" s="1"/>
  <c r="Y40" i="85"/>
  <c r="X40" i="85"/>
  <c r="AN40" i="73"/>
  <c r="AI40" i="73"/>
  <c r="AR38" i="31"/>
  <c r="AH40" i="45"/>
  <c r="AQ40" i="45" s="1"/>
  <c r="Y40" i="80"/>
  <c r="X40" i="80"/>
  <c r="AH41" i="30"/>
  <c r="AQ41" i="30" s="1"/>
  <c r="Z39" i="31"/>
  <c r="Z40" i="34"/>
  <c r="Y40" i="34"/>
  <c r="X40" i="34"/>
  <c r="X42" i="89"/>
  <c r="Y42" i="89"/>
  <c r="Z42" i="89" s="1"/>
  <c r="AI39" i="27"/>
  <c r="AN39" i="27"/>
  <c r="W39" i="35"/>
  <c r="AG38" i="35"/>
  <c r="AP38" i="35" s="1"/>
  <c r="AF38" i="35"/>
  <c r="AO38" i="35" s="1"/>
  <c r="AE38" i="35"/>
  <c r="AH37" i="29"/>
  <c r="AQ37" i="29" s="1"/>
  <c r="AI39" i="85"/>
  <c r="AN39" i="85"/>
  <c r="Z40" i="76"/>
  <c r="X40" i="76"/>
  <c r="Y40" i="76"/>
  <c r="X40" i="91"/>
  <c r="Z40" i="91" s="1"/>
  <c r="Y40" i="91"/>
  <c r="AE40" i="84"/>
  <c r="AF40" i="84"/>
  <c r="AO40" i="84" s="1"/>
  <c r="AG40" i="84"/>
  <c r="AP40" i="84" s="1"/>
  <c r="W41" i="84"/>
  <c r="Y40" i="78"/>
  <c r="Z40" i="78"/>
  <c r="X40" i="78"/>
  <c r="AF40" i="45"/>
  <c r="AO40" i="45" s="1"/>
  <c r="AE40" i="45"/>
  <c r="W41" i="45"/>
  <c r="AG40" i="45"/>
  <c r="AP40" i="45" s="1"/>
  <c r="AG39" i="25"/>
  <c r="AP39" i="25" s="1"/>
  <c r="AF39" i="25"/>
  <c r="AO39" i="25" s="1"/>
  <c r="AE39" i="25"/>
  <c r="W40" i="25"/>
  <c r="AG39" i="83"/>
  <c r="AP39" i="83" s="1"/>
  <c r="AE39" i="83"/>
  <c r="AF39" i="83"/>
  <c r="AO39" i="83" s="1"/>
  <c r="W40" i="83"/>
  <c r="AR36" i="29"/>
  <c r="AR40" i="30"/>
  <c r="W40" i="36"/>
  <c r="AG39" i="36"/>
  <c r="AP39" i="36" s="1"/>
  <c r="AF39" i="36"/>
  <c r="AO39" i="36" s="1"/>
  <c r="AE39" i="36"/>
  <c r="Z41" i="30"/>
  <c r="AH39" i="37"/>
  <c r="AQ39" i="37" s="1"/>
  <c r="AI39" i="34"/>
  <c r="AN39" i="34"/>
  <c r="Z40" i="77"/>
  <c r="X40" i="77"/>
  <c r="Y40" i="77"/>
  <c r="AN41" i="89"/>
  <c r="AI41" i="89"/>
  <c r="AI37" i="44"/>
  <c r="AN37" i="44"/>
  <c r="Z42" i="95"/>
  <c r="Y42" i="95"/>
  <c r="X42" i="95"/>
  <c r="AF40" i="91" l="1"/>
  <c r="AO40" i="91" s="1"/>
  <c r="AE40" i="91"/>
  <c r="W41" i="91"/>
  <c r="AG40" i="91"/>
  <c r="AP40" i="91" s="1"/>
  <c r="W43" i="89"/>
  <c r="AG42" i="89"/>
  <c r="AP42" i="89" s="1"/>
  <c r="AE42" i="89"/>
  <c r="AF42" i="89"/>
  <c r="AO42" i="89" s="1"/>
  <c r="AE40" i="27"/>
  <c r="W41" i="27"/>
  <c r="AG40" i="27"/>
  <c r="AP40" i="27" s="1"/>
  <c r="AF40" i="27"/>
  <c r="AO40" i="27" s="1"/>
  <c r="W43" i="75"/>
  <c r="AG42" i="75"/>
  <c r="AP42" i="75" s="1"/>
  <c r="AF42" i="75"/>
  <c r="AO42" i="75" s="1"/>
  <c r="AE42" i="75"/>
  <c r="AF39" i="28"/>
  <c r="AO39" i="28" s="1"/>
  <c r="AE39" i="28"/>
  <c r="W40" i="28"/>
  <c r="AG39" i="28"/>
  <c r="AP39" i="28" s="1"/>
  <c r="W40" i="74"/>
  <c r="AG39" i="74"/>
  <c r="AP39" i="74" s="1"/>
  <c r="AF39" i="74"/>
  <c r="AO39" i="74" s="1"/>
  <c r="AE39" i="74"/>
  <c r="AG40" i="77"/>
  <c r="AP40" i="77" s="1"/>
  <c r="AF40" i="77"/>
  <c r="AO40" i="77" s="1"/>
  <c r="W41" i="77"/>
  <c r="AE40" i="77"/>
  <c r="Z41" i="84"/>
  <c r="X41" i="84"/>
  <c r="Y41" i="84"/>
  <c r="AR39" i="91"/>
  <c r="AR39" i="78"/>
  <c r="AR37" i="48"/>
  <c r="AH40" i="94"/>
  <c r="AQ40" i="94" s="1"/>
  <c r="X40" i="36"/>
  <c r="Y40" i="36"/>
  <c r="AN39" i="25"/>
  <c r="AI39" i="25"/>
  <c r="AI40" i="45"/>
  <c r="AN40" i="45"/>
  <c r="AG39" i="31"/>
  <c r="AP39" i="31" s="1"/>
  <c r="AF39" i="31"/>
  <c r="AO39" i="31" s="1"/>
  <c r="W40" i="31"/>
  <c r="AE39" i="31"/>
  <c r="AH40" i="80"/>
  <c r="AQ40" i="80" s="1"/>
  <c r="AH40" i="85"/>
  <c r="AQ40" i="85" s="1"/>
  <c r="AI39" i="39"/>
  <c r="AN39" i="39"/>
  <c r="AH39" i="93"/>
  <c r="AQ39" i="93" s="1"/>
  <c r="AR39" i="94"/>
  <c r="AR38" i="93"/>
  <c r="AR39" i="77"/>
  <c r="AI38" i="32"/>
  <c r="AN38" i="32"/>
  <c r="AH41" i="81"/>
  <c r="AQ41" i="81" s="1"/>
  <c r="AH39" i="46"/>
  <c r="AQ39" i="46" s="1"/>
  <c r="Y41" i="38"/>
  <c r="X41" i="38"/>
  <c r="AH38" i="48"/>
  <c r="AQ38" i="48" s="1"/>
  <c r="AI39" i="37"/>
  <c r="AN39" i="37"/>
  <c r="AH40" i="91"/>
  <c r="AQ40" i="91" s="1"/>
  <c r="AH40" i="27"/>
  <c r="AQ40" i="27" s="1"/>
  <c r="AG39" i="92"/>
  <c r="AP39" i="92" s="1"/>
  <c r="AF39" i="92"/>
  <c r="AO39" i="92" s="1"/>
  <c r="W40" i="92"/>
  <c r="AE39" i="92"/>
  <c r="AN38" i="41"/>
  <c r="AI38" i="41"/>
  <c r="AR37" i="44"/>
  <c r="AR41" i="89"/>
  <c r="AR39" i="34"/>
  <c r="AG41" i="30"/>
  <c r="AP41" i="30" s="1"/>
  <c r="AF41" i="30"/>
  <c r="AO41" i="30" s="1"/>
  <c r="AE41" i="30"/>
  <c r="W42" i="30"/>
  <c r="AN39" i="83"/>
  <c r="AI39" i="83"/>
  <c r="AH42" i="89"/>
  <c r="AQ42" i="89" s="1"/>
  <c r="AH41" i="73"/>
  <c r="AQ41" i="73" s="1"/>
  <c r="X38" i="29"/>
  <c r="Y38" i="29"/>
  <c r="Z39" i="93"/>
  <c r="AR40" i="26"/>
  <c r="Y38" i="40"/>
  <c r="X38" i="40"/>
  <c r="AH39" i="42"/>
  <c r="AQ39" i="42" s="1"/>
  <c r="Z40" i="94"/>
  <c r="Z39" i="41"/>
  <c r="Y39" i="41"/>
  <c r="X39" i="41"/>
  <c r="X37" i="88"/>
  <c r="Y37" i="88"/>
  <c r="Z41" i="81"/>
  <c r="Z40" i="25"/>
  <c r="Y40" i="25"/>
  <c r="X40" i="25"/>
  <c r="AR39" i="85"/>
  <c r="AR39" i="27"/>
  <c r="AH39" i="74"/>
  <c r="AQ39" i="74" s="1"/>
  <c r="AH42" i="95"/>
  <c r="AQ42" i="95" s="1"/>
  <c r="AI39" i="36"/>
  <c r="AN39" i="36"/>
  <c r="AH40" i="78"/>
  <c r="AQ40" i="78" s="1"/>
  <c r="AH40" i="76"/>
  <c r="AQ40" i="76" s="1"/>
  <c r="Z40" i="80"/>
  <c r="Z40" i="85"/>
  <c r="AI37" i="29"/>
  <c r="AN37" i="29"/>
  <c r="AR38" i="92"/>
  <c r="AH41" i="26"/>
  <c r="AQ41" i="26" s="1"/>
  <c r="AR38" i="46"/>
  <c r="AI36" i="88"/>
  <c r="AN36" i="88"/>
  <c r="Y40" i="87"/>
  <c r="X40" i="87"/>
  <c r="Z38" i="90"/>
  <c r="X38" i="90"/>
  <c r="Y38" i="90"/>
  <c r="AR39" i="76"/>
  <c r="Z39" i="46"/>
  <c r="AI40" i="38"/>
  <c r="AN40" i="38"/>
  <c r="AH39" i="47"/>
  <c r="AQ39" i="47" s="1"/>
  <c r="Z38" i="48"/>
  <c r="Y39" i="43"/>
  <c r="X39" i="43"/>
  <c r="Z39" i="43" s="1"/>
  <c r="AN39" i="86"/>
  <c r="AI39" i="86"/>
  <c r="AR40" i="81"/>
  <c r="AI41" i="33"/>
  <c r="AN41" i="33"/>
  <c r="AG40" i="78"/>
  <c r="AP40" i="78" s="1"/>
  <c r="AF40" i="78"/>
  <c r="AO40" i="78" s="1"/>
  <c r="AE40" i="78"/>
  <c r="W41" i="78"/>
  <c r="AN40" i="84"/>
  <c r="AI40" i="84"/>
  <c r="AG40" i="76"/>
  <c r="AP40" i="76" s="1"/>
  <c r="AF40" i="76"/>
  <c r="AO40" i="76" s="1"/>
  <c r="AE40" i="76"/>
  <c r="W41" i="76"/>
  <c r="Y39" i="35"/>
  <c r="Z39" i="35" s="1"/>
  <c r="X39" i="35"/>
  <c r="AH40" i="34"/>
  <c r="AQ40" i="34" s="1"/>
  <c r="X41" i="82"/>
  <c r="Y41" i="82"/>
  <c r="Z41" i="82" s="1"/>
  <c r="Z41" i="73"/>
  <c r="AH38" i="44"/>
  <c r="AQ38" i="44" s="1"/>
  <c r="W40" i="96"/>
  <c r="AF39" i="96"/>
  <c r="AO39" i="96" s="1"/>
  <c r="AE39" i="96"/>
  <c r="AG39" i="96"/>
  <c r="AP39" i="96" s="1"/>
  <c r="AI37" i="40"/>
  <c r="AN37" i="40"/>
  <c r="AR39" i="80"/>
  <c r="AR41" i="95"/>
  <c r="Z39" i="42"/>
  <c r="AR38" i="28"/>
  <c r="AR41" i="75"/>
  <c r="AN39" i="87"/>
  <c r="AI39" i="87"/>
  <c r="Z39" i="32"/>
  <c r="X39" i="32"/>
  <c r="Y39" i="32"/>
  <c r="AI37" i="90"/>
  <c r="AN37" i="90"/>
  <c r="AR38" i="47"/>
  <c r="Y42" i="33"/>
  <c r="Z42" i="33" s="1"/>
  <c r="X42" i="33"/>
  <c r="AG39" i="47"/>
  <c r="AP39" i="47" s="1"/>
  <c r="W40" i="47"/>
  <c r="AF39" i="47"/>
  <c r="AO39" i="47" s="1"/>
  <c r="AE39" i="47"/>
  <c r="X40" i="83"/>
  <c r="Y40" i="83"/>
  <c r="Z40" i="83" s="1"/>
  <c r="Z41" i="45"/>
  <c r="X41" i="45"/>
  <c r="Y41" i="45"/>
  <c r="AI38" i="35"/>
  <c r="AN38" i="35"/>
  <c r="AG40" i="34"/>
  <c r="AP40" i="34" s="1"/>
  <c r="AF40" i="34"/>
  <c r="AO40" i="34" s="1"/>
  <c r="AE40" i="34"/>
  <c r="W41" i="34"/>
  <c r="AE42" i="95"/>
  <c r="AF42" i="95"/>
  <c r="AO42" i="95" s="1"/>
  <c r="AG42" i="95"/>
  <c r="AP42" i="95" s="1"/>
  <c r="W43" i="95"/>
  <c r="AH40" i="77"/>
  <c r="AQ40" i="77" s="1"/>
  <c r="AR40" i="73"/>
  <c r="AI40" i="82"/>
  <c r="AN40" i="82"/>
  <c r="Z40" i="39"/>
  <c r="X40" i="39"/>
  <c r="Y40" i="39"/>
  <c r="Z38" i="44"/>
  <c r="AH42" i="75"/>
  <c r="AQ42" i="75" s="1"/>
  <c r="Z41" i="26"/>
  <c r="AH39" i="92"/>
  <c r="AQ39" i="92" s="1"/>
  <c r="AH39" i="28"/>
  <c r="AQ39" i="28" s="1"/>
  <c r="AR38" i="74"/>
  <c r="W40" i="79"/>
  <c r="AF39" i="79"/>
  <c r="AO39" i="79" s="1"/>
  <c r="AE39" i="79"/>
  <c r="AG39" i="79"/>
  <c r="AP39" i="79" s="1"/>
  <c r="AR38" i="42"/>
  <c r="AN38" i="43"/>
  <c r="AI38" i="43"/>
  <c r="Y40" i="86"/>
  <c r="Z40" i="86"/>
  <c r="X40" i="86"/>
  <c r="Y40" i="37"/>
  <c r="X40" i="37"/>
  <c r="AF39" i="35" l="1"/>
  <c r="AO39" i="35" s="1"/>
  <c r="AE39" i="35"/>
  <c r="W40" i="35"/>
  <c r="AG39" i="35"/>
  <c r="AP39" i="35" s="1"/>
  <c r="AG41" i="82"/>
  <c r="AP41" i="82" s="1"/>
  <c r="AF41" i="82"/>
  <c r="AO41" i="82" s="1"/>
  <c r="AE41" i="82"/>
  <c r="W42" i="82"/>
  <c r="AF40" i="83"/>
  <c r="AO40" i="83" s="1"/>
  <c r="AE40" i="83"/>
  <c r="W41" i="83"/>
  <c r="AG40" i="83"/>
  <c r="AP40" i="83" s="1"/>
  <c r="AE42" i="33"/>
  <c r="W43" i="33"/>
  <c r="AG42" i="33"/>
  <c r="AP42" i="33" s="1"/>
  <c r="AF42" i="33"/>
  <c r="AO42" i="33" s="1"/>
  <c r="W40" i="43"/>
  <c r="AG39" i="43"/>
  <c r="AP39" i="43" s="1"/>
  <c r="AF39" i="43"/>
  <c r="AO39" i="43" s="1"/>
  <c r="AE39" i="43"/>
  <c r="X43" i="95"/>
  <c r="Y43" i="95"/>
  <c r="X41" i="34"/>
  <c r="Y41" i="34"/>
  <c r="AR39" i="86"/>
  <c r="AR40" i="38"/>
  <c r="AG38" i="90"/>
  <c r="AP38" i="90" s="1"/>
  <c r="AF38" i="90"/>
  <c r="AO38" i="90" s="1"/>
  <c r="AE38" i="90"/>
  <c r="W39" i="90"/>
  <c r="AE40" i="80"/>
  <c r="W41" i="80"/>
  <c r="AG40" i="80"/>
  <c r="AP40" i="80" s="1"/>
  <c r="AF40" i="80"/>
  <c r="AO40" i="80" s="1"/>
  <c r="AR39" i="36"/>
  <c r="W42" i="81"/>
  <c r="AG41" i="81"/>
  <c r="AP41" i="81" s="1"/>
  <c r="AF41" i="81"/>
  <c r="AO41" i="81" s="1"/>
  <c r="AE41" i="81"/>
  <c r="W40" i="41"/>
  <c r="AE39" i="41"/>
  <c r="AG39" i="41"/>
  <c r="AP39" i="41" s="1"/>
  <c r="AF39" i="41"/>
  <c r="AO39" i="41" s="1"/>
  <c r="W40" i="93"/>
  <c r="AG39" i="93"/>
  <c r="AP39" i="93" s="1"/>
  <c r="AF39" i="93"/>
  <c r="AO39" i="93" s="1"/>
  <c r="AE39" i="93"/>
  <c r="AN41" i="30"/>
  <c r="AI41" i="30"/>
  <c r="Y40" i="92"/>
  <c r="Z40" i="92" s="1"/>
  <c r="X40" i="92"/>
  <c r="AR39" i="39"/>
  <c r="AN39" i="31"/>
  <c r="AI39" i="31"/>
  <c r="AR39" i="25"/>
  <c r="AG41" i="84"/>
  <c r="AP41" i="84" s="1"/>
  <c r="AF41" i="84"/>
  <c r="AO41" i="84" s="1"/>
  <c r="AE41" i="84"/>
  <c r="W42" i="84"/>
  <c r="AI39" i="74"/>
  <c r="AN39" i="74"/>
  <c r="X41" i="27"/>
  <c r="Y41" i="27"/>
  <c r="Y43" i="89"/>
  <c r="X43" i="89"/>
  <c r="AR38" i="43"/>
  <c r="W41" i="86"/>
  <c r="AF40" i="86"/>
  <c r="AO40" i="86" s="1"/>
  <c r="AG40" i="86"/>
  <c r="AP40" i="86" s="1"/>
  <c r="AE40" i="86"/>
  <c r="AI39" i="79"/>
  <c r="AN39" i="79"/>
  <c r="AH40" i="39"/>
  <c r="AQ40" i="39" s="1"/>
  <c r="AN40" i="34"/>
  <c r="AI40" i="34"/>
  <c r="AH41" i="45"/>
  <c r="AQ41" i="45" s="1"/>
  <c r="AN39" i="47"/>
  <c r="AI39" i="47"/>
  <c r="AH39" i="32"/>
  <c r="AQ39" i="32" s="1"/>
  <c r="AR40" i="84"/>
  <c r="W40" i="46"/>
  <c r="AF39" i="46"/>
  <c r="AO39" i="46" s="1"/>
  <c r="AE39" i="46"/>
  <c r="AG39" i="46"/>
  <c r="AP39" i="46" s="1"/>
  <c r="AH40" i="87"/>
  <c r="AQ40" i="87" s="1"/>
  <c r="W41" i="94"/>
  <c r="AE40" i="94"/>
  <c r="AG40" i="94"/>
  <c r="AP40" i="94" s="1"/>
  <c r="AF40" i="94"/>
  <c r="AO40" i="94" s="1"/>
  <c r="AH38" i="40"/>
  <c r="AQ38" i="40" s="1"/>
  <c r="Y40" i="31"/>
  <c r="Z40" i="31" s="1"/>
  <c r="X40" i="31"/>
  <c r="AN40" i="77"/>
  <c r="AI40" i="77"/>
  <c r="X40" i="28"/>
  <c r="Y40" i="28"/>
  <c r="AI40" i="27"/>
  <c r="AN40" i="27"/>
  <c r="AG41" i="45"/>
  <c r="AP41" i="45" s="1"/>
  <c r="AF41" i="45"/>
  <c r="AO41" i="45" s="1"/>
  <c r="AE41" i="45"/>
  <c r="W42" i="45"/>
  <c r="AH37" i="88"/>
  <c r="AQ37" i="88" s="1"/>
  <c r="AH38" i="29"/>
  <c r="AQ38" i="29" s="1"/>
  <c r="AR39" i="83"/>
  <c r="AI39" i="28"/>
  <c r="AN39" i="28"/>
  <c r="Y43" i="75"/>
  <c r="X43" i="75"/>
  <c r="Z43" i="75" s="1"/>
  <c r="AF39" i="32"/>
  <c r="AO39" i="32" s="1"/>
  <c r="AE39" i="32"/>
  <c r="W40" i="32"/>
  <c r="AG39" i="32"/>
  <c r="AP39" i="32" s="1"/>
  <c r="Z40" i="47"/>
  <c r="Y40" i="47"/>
  <c r="X40" i="47"/>
  <c r="AR39" i="87"/>
  <c r="W40" i="42"/>
  <c r="AE39" i="42"/>
  <c r="AG39" i="42"/>
  <c r="AP39" i="42" s="1"/>
  <c r="AF39" i="42"/>
  <c r="AO39" i="42" s="1"/>
  <c r="AR37" i="40"/>
  <c r="Z41" i="76"/>
  <c r="Y41" i="76"/>
  <c r="X41" i="76"/>
  <c r="AR41" i="33"/>
  <c r="Z40" i="87"/>
  <c r="AH40" i="25"/>
  <c r="AQ40" i="25" s="1"/>
  <c r="Z37" i="88"/>
  <c r="Z38" i="40"/>
  <c r="Z38" i="29"/>
  <c r="AR38" i="41"/>
  <c r="AR39" i="37"/>
  <c r="AH41" i="38"/>
  <c r="AQ41" i="38" s="1"/>
  <c r="AH40" i="36"/>
  <c r="AQ40" i="36" s="1"/>
  <c r="X41" i="77"/>
  <c r="Y41" i="77"/>
  <c r="AI42" i="89"/>
  <c r="AN42" i="89"/>
  <c r="X41" i="91"/>
  <c r="Y41" i="91"/>
  <c r="AH40" i="37"/>
  <c r="AQ40" i="37" s="1"/>
  <c r="AE40" i="39"/>
  <c r="W41" i="39"/>
  <c r="AG40" i="39"/>
  <c r="AP40" i="39" s="1"/>
  <c r="AF40" i="39"/>
  <c r="AO40" i="39" s="1"/>
  <c r="Z40" i="37"/>
  <c r="Y40" i="79"/>
  <c r="Z40" i="79" s="1"/>
  <c r="X40" i="79"/>
  <c r="AR40" i="82"/>
  <c r="AN42" i="95"/>
  <c r="AI42" i="95"/>
  <c r="AH40" i="83"/>
  <c r="AQ40" i="83" s="1"/>
  <c r="AH41" i="82"/>
  <c r="AQ41" i="82" s="1"/>
  <c r="AN40" i="76"/>
  <c r="AI40" i="76"/>
  <c r="Z41" i="78"/>
  <c r="Y41" i="78"/>
  <c r="X41" i="78"/>
  <c r="AR37" i="29"/>
  <c r="AH39" i="41"/>
  <c r="AQ39" i="41" s="1"/>
  <c r="Z40" i="36"/>
  <c r="Y40" i="74"/>
  <c r="Z40" i="74" s="1"/>
  <c r="X40" i="74"/>
  <c r="AI42" i="75"/>
  <c r="AN42" i="75"/>
  <c r="AN40" i="91"/>
  <c r="AI40" i="91"/>
  <c r="Z40" i="96"/>
  <c r="Y40" i="96"/>
  <c r="X40" i="96"/>
  <c r="AG41" i="73"/>
  <c r="AP41" i="73" s="1"/>
  <c r="AF41" i="73"/>
  <c r="AO41" i="73" s="1"/>
  <c r="W42" i="73"/>
  <c r="AE41" i="73"/>
  <c r="AH39" i="43"/>
  <c r="AQ39" i="43" s="1"/>
  <c r="AH40" i="86"/>
  <c r="AQ40" i="86" s="1"/>
  <c r="AF41" i="26"/>
  <c r="AO41" i="26" s="1"/>
  <c r="AG41" i="26"/>
  <c r="AP41" i="26" s="1"/>
  <c r="W42" i="26"/>
  <c r="AE41" i="26"/>
  <c r="AE38" i="44"/>
  <c r="W39" i="44"/>
  <c r="AG38" i="44"/>
  <c r="AP38" i="44" s="1"/>
  <c r="AF38" i="44"/>
  <c r="AO38" i="44" s="1"/>
  <c r="AR38" i="35"/>
  <c r="AH42" i="33"/>
  <c r="AQ42" i="33" s="1"/>
  <c r="AR37" i="90"/>
  <c r="AI39" i="96"/>
  <c r="AN39" i="96"/>
  <c r="AH39" i="35"/>
  <c r="AQ39" i="35" s="1"/>
  <c r="AN40" i="78"/>
  <c r="AI40" i="78"/>
  <c r="AE38" i="48"/>
  <c r="W39" i="48"/>
  <c r="AG38" i="48"/>
  <c r="AP38" i="48" s="1"/>
  <c r="AF38" i="48"/>
  <c r="AO38" i="48" s="1"/>
  <c r="AH38" i="90"/>
  <c r="AQ38" i="90" s="1"/>
  <c r="AR36" i="88"/>
  <c r="AG40" i="85"/>
  <c r="AP40" i="85" s="1"/>
  <c r="AF40" i="85"/>
  <c r="AO40" i="85" s="1"/>
  <c r="AE40" i="85"/>
  <c r="W41" i="85"/>
  <c r="W41" i="25"/>
  <c r="AG40" i="25"/>
  <c r="AP40" i="25" s="1"/>
  <c r="AF40" i="25"/>
  <c r="AO40" i="25" s="1"/>
  <c r="AE40" i="25"/>
  <c r="Y42" i="30"/>
  <c r="X42" i="30"/>
  <c r="AN39" i="92"/>
  <c r="AI39" i="92"/>
  <c r="Z41" i="38"/>
  <c r="AR38" i="32"/>
  <c r="AR40" i="45"/>
  <c r="AH41" i="84"/>
  <c r="AQ41" i="84" s="1"/>
  <c r="AF40" i="79" l="1"/>
  <c r="AO40" i="79" s="1"/>
  <c r="AE40" i="79"/>
  <c r="AG40" i="79"/>
  <c r="AP40" i="79" s="1"/>
  <c r="W41" i="79"/>
  <c r="W41" i="92"/>
  <c r="AE40" i="92"/>
  <c r="AG40" i="92"/>
  <c r="AP40" i="92" s="1"/>
  <c r="AF40" i="92"/>
  <c r="AO40" i="92" s="1"/>
  <c r="AE40" i="74"/>
  <c r="W41" i="74"/>
  <c r="AF40" i="74"/>
  <c r="AO40" i="74" s="1"/>
  <c r="AG40" i="74"/>
  <c r="AP40" i="74" s="1"/>
  <c r="AE43" i="75"/>
  <c r="W44" i="75"/>
  <c r="AF43" i="75"/>
  <c r="AO43" i="75" s="1"/>
  <c r="AG43" i="75"/>
  <c r="AP43" i="75" s="1"/>
  <c r="W41" i="31"/>
  <c r="AG40" i="31"/>
  <c r="AP40" i="31" s="1"/>
  <c r="AF40" i="31"/>
  <c r="AO40" i="31" s="1"/>
  <c r="AE40" i="31"/>
  <c r="AN40" i="85"/>
  <c r="AI40" i="85"/>
  <c r="X42" i="84"/>
  <c r="Y42" i="84"/>
  <c r="AH41" i="34"/>
  <c r="AQ41" i="34" s="1"/>
  <c r="AI38" i="44"/>
  <c r="AN38" i="44"/>
  <c r="AR40" i="76"/>
  <c r="AI40" i="39"/>
  <c r="AN40" i="39"/>
  <c r="AH41" i="77"/>
  <c r="AQ41" i="77" s="1"/>
  <c r="AG37" i="88"/>
  <c r="AP37" i="88" s="1"/>
  <c r="W38" i="88"/>
  <c r="AF37" i="88"/>
  <c r="AO37" i="88" s="1"/>
  <c r="AE37" i="88"/>
  <c r="W41" i="87"/>
  <c r="AG40" i="87"/>
  <c r="AP40" i="87" s="1"/>
  <c r="AF40" i="87"/>
  <c r="AO40" i="87" s="1"/>
  <c r="AE40" i="87"/>
  <c r="Y40" i="42"/>
  <c r="X40" i="42"/>
  <c r="AN41" i="45"/>
  <c r="AI41" i="45"/>
  <c r="AH40" i="28"/>
  <c r="AQ40" i="28" s="1"/>
  <c r="Y41" i="86"/>
  <c r="X41" i="86"/>
  <c r="AR39" i="31"/>
  <c r="Z40" i="41"/>
  <c r="Y40" i="41"/>
  <c r="X40" i="41"/>
  <c r="AI40" i="80"/>
  <c r="AN40" i="80"/>
  <c r="Z41" i="34"/>
  <c r="Z43" i="33"/>
  <c r="Y43" i="33"/>
  <c r="X43" i="33"/>
  <c r="X41" i="39"/>
  <c r="Y41" i="39"/>
  <c r="AR40" i="34"/>
  <c r="X42" i="81"/>
  <c r="Y42" i="81"/>
  <c r="Z42" i="81" s="1"/>
  <c r="AI38" i="48"/>
  <c r="AN38" i="48"/>
  <c r="AN41" i="26"/>
  <c r="AI41" i="26"/>
  <c r="AE40" i="36"/>
  <c r="W41" i="36"/>
  <c r="AG40" i="36"/>
  <c r="AP40" i="36" s="1"/>
  <c r="AF40" i="36"/>
  <c r="AO40" i="36" s="1"/>
  <c r="AF40" i="37"/>
  <c r="AO40" i="37" s="1"/>
  <c r="AE40" i="37"/>
  <c r="AG40" i="37"/>
  <c r="AP40" i="37" s="1"/>
  <c r="W41" i="37"/>
  <c r="AH41" i="91"/>
  <c r="AQ41" i="91" s="1"/>
  <c r="Z41" i="77"/>
  <c r="Z40" i="28"/>
  <c r="AR39" i="79"/>
  <c r="AH41" i="27"/>
  <c r="AQ41" i="27" s="1"/>
  <c r="AN41" i="84"/>
  <c r="AI41" i="84"/>
  <c r="AR41" i="30"/>
  <c r="X40" i="93"/>
  <c r="Y40" i="93"/>
  <c r="AI41" i="81"/>
  <c r="AN41" i="81"/>
  <c r="AI42" i="33"/>
  <c r="AN42" i="33"/>
  <c r="Y39" i="44"/>
  <c r="X39" i="44"/>
  <c r="Y42" i="73"/>
  <c r="Z42" i="73" s="1"/>
  <c r="X42" i="73"/>
  <c r="W42" i="78"/>
  <c r="AG41" i="78"/>
  <c r="AP41" i="78" s="1"/>
  <c r="AF41" i="78"/>
  <c r="AO41" i="78" s="1"/>
  <c r="AE41" i="78"/>
  <c r="AE38" i="40"/>
  <c r="W39" i="40"/>
  <c r="AG38" i="40"/>
  <c r="AP38" i="40" s="1"/>
  <c r="AF38" i="40"/>
  <c r="AO38" i="40" s="1"/>
  <c r="AF40" i="47"/>
  <c r="AO40" i="47" s="1"/>
  <c r="W41" i="47"/>
  <c r="AG40" i="47"/>
  <c r="AP40" i="47" s="1"/>
  <c r="AE40" i="47"/>
  <c r="AI40" i="83"/>
  <c r="AN40" i="83"/>
  <c r="AR40" i="78"/>
  <c r="Z41" i="91"/>
  <c r="X40" i="32"/>
  <c r="Y40" i="32"/>
  <c r="AR40" i="77"/>
  <c r="AI40" i="94"/>
  <c r="AN40" i="94"/>
  <c r="X40" i="46"/>
  <c r="Z40" i="46" s="1"/>
  <c r="Y40" i="46"/>
  <c r="AI40" i="86"/>
  <c r="AN40" i="86"/>
  <c r="Z41" i="27"/>
  <c r="Y39" i="90"/>
  <c r="Z39" i="90" s="1"/>
  <c r="X39" i="90"/>
  <c r="AH43" i="95"/>
  <c r="AQ43" i="95" s="1"/>
  <c r="X40" i="43"/>
  <c r="Y40" i="43"/>
  <c r="Y42" i="82"/>
  <c r="X42" i="82"/>
  <c r="Z42" i="82" s="1"/>
  <c r="Y40" i="35"/>
  <c r="X40" i="35"/>
  <c r="AR39" i="92"/>
  <c r="W42" i="76"/>
  <c r="AG41" i="76"/>
  <c r="AP41" i="76" s="1"/>
  <c r="AF41" i="76"/>
  <c r="AO41" i="76" s="1"/>
  <c r="AE41" i="76"/>
  <c r="Y39" i="48"/>
  <c r="Z39" i="48" s="1"/>
  <c r="X39" i="48"/>
  <c r="AR40" i="91"/>
  <c r="AR42" i="95"/>
  <c r="AH42" i="30"/>
  <c r="AQ42" i="30" s="1"/>
  <c r="Y41" i="25"/>
  <c r="Z41" i="25" s="1"/>
  <c r="X41" i="25"/>
  <c r="Z42" i="30"/>
  <c r="X41" i="85"/>
  <c r="Y41" i="85"/>
  <c r="Z41" i="85" s="1"/>
  <c r="Z42" i="26"/>
  <c r="Y42" i="26"/>
  <c r="X42" i="26"/>
  <c r="AH40" i="96"/>
  <c r="AQ40" i="96" s="1"/>
  <c r="AR42" i="75"/>
  <c r="AH41" i="78"/>
  <c r="AQ41" i="78" s="1"/>
  <c r="AH41" i="76"/>
  <c r="AQ41" i="76" s="1"/>
  <c r="AH40" i="47"/>
  <c r="AQ40" i="47" s="1"/>
  <c r="AI39" i="32"/>
  <c r="AN39" i="32"/>
  <c r="AR39" i="28"/>
  <c r="AH43" i="89"/>
  <c r="AQ43" i="89" s="1"/>
  <c r="AI39" i="93"/>
  <c r="AN39" i="93"/>
  <c r="AN38" i="90"/>
  <c r="AI38" i="90"/>
  <c r="Z43" i="95"/>
  <c r="AN41" i="82"/>
  <c r="AI41" i="82"/>
  <c r="AI39" i="35"/>
  <c r="AN39" i="35"/>
  <c r="AE40" i="96"/>
  <c r="W41" i="96"/>
  <c r="AG40" i="96"/>
  <c r="AP40" i="96" s="1"/>
  <c r="AF40" i="96"/>
  <c r="AO40" i="96" s="1"/>
  <c r="AH43" i="75"/>
  <c r="AQ43" i="75" s="1"/>
  <c r="AI39" i="46"/>
  <c r="AN39" i="46"/>
  <c r="X41" i="80"/>
  <c r="Y41" i="80"/>
  <c r="Z41" i="80" s="1"/>
  <c r="AF41" i="38"/>
  <c r="AO41" i="38" s="1"/>
  <c r="AE41" i="38"/>
  <c r="W42" i="38"/>
  <c r="AG41" i="38"/>
  <c r="AP41" i="38" s="1"/>
  <c r="AI40" i="25"/>
  <c r="AN40" i="25"/>
  <c r="AR39" i="96"/>
  <c r="AN41" i="73"/>
  <c r="AI41" i="73"/>
  <c r="AH40" i="74"/>
  <c r="AQ40" i="74" s="1"/>
  <c r="AH40" i="79"/>
  <c r="AQ40" i="79" s="1"/>
  <c r="AR42" i="89"/>
  <c r="AG38" i="29"/>
  <c r="AP38" i="29" s="1"/>
  <c r="AF38" i="29"/>
  <c r="AO38" i="29" s="1"/>
  <c r="AE38" i="29"/>
  <c r="W39" i="29"/>
  <c r="AI39" i="42"/>
  <c r="AN39" i="42"/>
  <c r="X42" i="45"/>
  <c r="Z42" i="45" s="1"/>
  <c r="Y42" i="45"/>
  <c r="AR40" i="27"/>
  <c r="AH40" i="31"/>
  <c r="AQ40" i="31" s="1"/>
  <c r="X41" i="94"/>
  <c r="Y41" i="94"/>
  <c r="AR39" i="47"/>
  <c r="Z43" i="89"/>
  <c r="AR39" i="74"/>
  <c r="AH40" i="92"/>
  <c r="AQ40" i="92" s="1"/>
  <c r="AI39" i="41"/>
  <c r="AN39" i="41"/>
  <c r="AI39" i="43"/>
  <c r="AN39" i="43"/>
  <c r="X41" i="83"/>
  <c r="Y41" i="83"/>
  <c r="Z41" i="83" s="1"/>
  <c r="AG39" i="48" l="1"/>
  <c r="AP39" i="48" s="1"/>
  <c r="AF39" i="48"/>
  <c r="AO39" i="48" s="1"/>
  <c r="AE39" i="48"/>
  <c r="W40" i="48"/>
  <c r="W43" i="73"/>
  <c r="AF42" i="73"/>
  <c r="AO42" i="73" s="1"/>
  <c r="AE42" i="73"/>
  <c r="AG42" i="73"/>
  <c r="AP42" i="73" s="1"/>
  <c r="AE41" i="25"/>
  <c r="W42" i="25"/>
  <c r="AG41" i="25"/>
  <c r="AP41" i="25" s="1"/>
  <c r="AF41" i="25"/>
  <c r="AO41" i="25" s="1"/>
  <c r="AE40" i="46"/>
  <c r="W41" i="46"/>
  <c r="AG40" i="46"/>
  <c r="AP40" i="46" s="1"/>
  <c r="AF40" i="46"/>
  <c r="AO40" i="46" s="1"/>
  <c r="W40" i="90"/>
  <c r="AG39" i="90"/>
  <c r="AP39" i="90" s="1"/>
  <c r="AF39" i="90"/>
  <c r="AO39" i="90" s="1"/>
  <c r="AE39" i="90"/>
  <c r="W43" i="82"/>
  <c r="AG42" i="82"/>
  <c r="AP42" i="82" s="1"/>
  <c r="AF42" i="82"/>
  <c r="AO42" i="82" s="1"/>
  <c r="AE42" i="82"/>
  <c r="W42" i="85"/>
  <c r="AG41" i="85"/>
  <c r="AP41" i="85" s="1"/>
  <c r="AF41" i="85"/>
  <c r="AO41" i="85" s="1"/>
  <c r="AE41" i="85"/>
  <c r="W43" i="45"/>
  <c r="AG42" i="45"/>
  <c r="AP42" i="45" s="1"/>
  <c r="AF42" i="45"/>
  <c r="AO42" i="45" s="1"/>
  <c r="AE42" i="45"/>
  <c r="AG41" i="80"/>
  <c r="AP41" i="80" s="1"/>
  <c r="AF41" i="80"/>
  <c r="AO41" i="80" s="1"/>
  <c r="AE41" i="80"/>
  <c r="W42" i="80"/>
  <c r="W42" i="83"/>
  <c r="AG41" i="83"/>
  <c r="AP41" i="83" s="1"/>
  <c r="AF41" i="83"/>
  <c r="AO41" i="83" s="1"/>
  <c r="AE41" i="83"/>
  <c r="AE42" i="81"/>
  <c r="W43" i="81"/>
  <c r="AG42" i="81"/>
  <c r="AP42" i="81" s="1"/>
  <c r="AF42" i="81"/>
  <c r="AO42" i="81" s="1"/>
  <c r="AR42" i="33"/>
  <c r="AE40" i="41"/>
  <c r="AG40" i="41"/>
  <c r="AP40" i="41" s="1"/>
  <c r="W41" i="41"/>
  <c r="AF40" i="41"/>
  <c r="AO40" i="41" s="1"/>
  <c r="AN38" i="29"/>
  <c r="AI38" i="29"/>
  <c r="AR39" i="46"/>
  <c r="AH40" i="32"/>
  <c r="AQ40" i="32" s="1"/>
  <c r="AR40" i="83"/>
  <c r="AR38" i="48"/>
  <c r="W42" i="34"/>
  <c r="AG41" i="34"/>
  <c r="AP41" i="34" s="1"/>
  <c r="AF41" i="34"/>
  <c r="AO41" i="34" s="1"/>
  <c r="AE41" i="34"/>
  <c r="AH40" i="42"/>
  <c r="AQ40" i="42" s="1"/>
  <c r="AH42" i="84"/>
  <c r="AQ42" i="84" s="1"/>
  <c r="Y44" i="75"/>
  <c r="X44" i="75"/>
  <c r="AI40" i="74"/>
  <c r="AN40" i="74"/>
  <c r="Z41" i="79"/>
  <c r="X41" i="79"/>
  <c r="Y41" i="79"/>
  <c r="W43" i="26"/>
  <c r="AE42" i="26"/>
  <c r="AG42" i="26"/>
  <c r="AP42" i="26" s="1"/>
  <c r="AF42" i="26"/>
  <c r="AO42" i="26" s="1"/>
  <c r="Y41" i="37"/>
  <c r="X41" i="37"/>
  <c r="X41" i="92"/>
  <c r="Y41" i="92"/>
  <c r="AR39" i="43"/>
  <c r="AI41" i="38"/>
  <c r="AN41" i="38"/>
  <c r="AR41" i="82"/>
  <c r="AR39" i="93"/>
  <c r="AH41" i="85"/>
  <c r="AQ41" i="85" s="1"/>
  <c r="AI41" i="76"/>
  <c r="AN41" i="76"/>
  <c r="AG41" i="27"/>
  <c r="AP41" i="27" s="1"/>
  <c r="AF41" i="27"/>
  <c r="AO41" i="27" s="1"/>
  <c r="AE41" i="27"/>
  <c r="W42" i="27"/>
  <c r="Z40" i="32"/>
  <c r="AI40" i="47"/>
  <c r="AN40" i="47"/>
  <c r="AH39" i="44"/>
  <c r="AQ39" i="44" s="1"/>
  <c r="AR41" i="81"/>
  <c r="AR41" i="84"/>
  <c r="Y41" i="36"/>
  <c r="X41" i="36"/>
  <c r="AH41" i="39"/>
  <c r="AQ41" i="39" s="1"/>
  <c r="Z41" i="87"/>
  <c r="Y41" i="87"/>
  <c r="X41" i="87"/>
  <c r="AR40" i="39"/>
  <c r="Z42" i="84"/>
  <c r="AI43" i="75"/>
  <c r="AN43" i="75"/>
  <c r="Y38" i="88"/>
  <c r="X38" i="88"/>
  <c r="AR38" i="44"/>
  <c r="AR39" i="41"/>
  <c r="AH41" i="94"/>
  <c r="AQ41" i="94" s="1"/>
  <c r="AR40" i="25"/>
  <c r="AH40" i="35"/>
  <c r="AQ40" i="35" s="1"/>
  <c r="AR40" i="94"/>
  <c r="AG41" i="91"/>
  <c r="AP41" i="91" s="1"/>
  <c r="AF41" i="91"/>
  <c r="AO41" i="91" s="1"/>
  <c r="W42" i="91"/>
  <c r="AE41" i="91"/>
  <c r="AN40" i="37"/>
  <c r="AI40" i="37"/>
  <c r="AI40" i="36"/>
  <c r="AN40" i="36"/>
  <c r="Z41" i="39"/>
  <c r="AR40" i="80"/>
  <c r="AH41" i="86"/>
  <c r="AQ41" i="86" s="1"/>
  <c r="Z40" i="42"/>
  <c r="AR40" i="85"/>
  <c r="X41" i="31"/>
  <c r="Y41" i="31"/>
  <c r="AH42" i="82"/>
  <c r="AQ42" i="82" s="1"/>
  <c r="AH40" i="46"/>
  <c r="AQ40" i="46" s="1"/>
  <c r="AI41" i="78"/>
  <c r="AN41" i="78"/>
  <c r="W42" i="77"/>
  <c r="AF41" i="77"/>
  <c r="AO41" i="77" s="1"/>
  <c r="AG41" i="77"/>
  <c r="AP41" i="77" s="1"/>
  <c r="AE41" i="77"/>
  <c r="AG43" i="33"/>
  <c r="AP43" i="33" s="1"/>
  <c r="AF43" i="33"/>
  <c r="AO43" i="33" s="1"/>
  <c r="AE43" i="33"/>
  <c r="W44" i="33"/>
  <c r="AH41" i="83"/>
  <c r="AQ41" i="83" s="1"/>
  <c r="Z41" i="94"/>
  <c r="AR39" i="42"/>
  <c r="AR41" i="73"/>
  <c r="AH41" i="80"/>
  <c r="AQ41" i="80" s="1"/>
  <c r="X41" i="96"/>
  <c r="Y41" i="96"/>
  <c r="AG43" i="95"/>
  <c r="AP43" i="95" s="1"/>
  <c r="AF43" i="95"/>
  <c r="AO43" i="95" s="1"/>
  <c r="AE43" i="95"/>
  <c r="W44" i="95"/>
  <c r="AH42" i="26"/>
  <c r="AQ42" i="26" s="1"/>
  <c r="W43" i="30"/>
  <c r="AG42" i="30"/>
  <c r="AP42" i="30" s="1"/>
  <c r="AF42" i="30"/>
  <c r="AO42" i="30" s="1"/>
  <c r="AE42" i="30"/>
  <c r="AH40" i="43"/>
  <c r="AQ40" i="43" s="1"/>
  <c r="AR40" i="86"/>
  <c r="Z39" i="40"/>
  <c r="Y39" i="40"/>
  <c r="X39" i="40"/>
  <c r="Y42" i="78"/>
  <c r="X42" i="78"/>
  <c r="Z39" i="44"/>
  <c r="AH40" i="93"/>
  <c r="AQ40" i="93" s="1"/>
  <c r="AR41" i="26"/>
  <c r="AH42" i="81"/>
  <c r="AQ42" i="81" s="1"/>
  <c r="AH43" i="33"/>
  <c r="AQ43" i="33" s="1"/>
  <c r="AH40" i="41"/>
  <c r="AQ40" i="41" s="1"/>
  <c r="AI40" i="87"/>
  <c r="AN40" i="87"/>
  <c r="AN37" i="88"/>
  <c r="AI37" i="88"/>
  <c r="AI40" i="92"/>
  <c r="AN40" i="92"/>
  <c r="AN40" i="79"/>
  <c r="AI40" i="79"/>
  <c r="X39" i="29"/>
  <c r="Y39" i="29"/>
  <c r="Y42" i="38"/>
  <c r="X42" i="38"/>
  <c r="X42" i="76"/>
  <c r="Y42" i="76"/>
  <c r="Y41" i="74"/>
  <c r="Z41" i="74"/>
  <c r="X41" i="74"/>
  <c r="AH42" i="45"/>
  <c r="AQ42" i="45" s="1"/>
  <c r="AR39" i="35"/>
  <c r="AF43" i="89"/>
  <c r="AO43" i="89" s="1"/>
  <c r="AE43" i="89"/>
  <c r="W44" i="89"/>
  <c r="AG43" i="89"/>
  <c r="AP43" i="89" s="1"/>
  <c r="AN40" i="96"/>
  <c r="AI40" i="96"/>
  <c r="AR38" i="90"/>
  <c r="AR39" i="32"/>
  <c r="AH41" i="25"/>
  <c r="AQ41" i="25" s="1"/>
  <c r="AH39" i="48"/>
  <c r="AQ39" i="48" s="1"/>
  <c r="Z40" i="35"/>
  <c r="Z40" i="43"/>
  <c r="AH39" i="90"/>
  <c r="AQ39" i="90" s="1"/>
  <c r="Z41" i="47"/>
  <c r="Y41" i="47"/>
  <c r="X41" i="47"/>
  <c r="AI38" i="40"/>
  <c r="AN38" i="40"/>
  <c r="AH42" i="73"/>
  <c r="AQ42" i="73" s="1"/>
  <c r="Z40" i="93"/>
  <c r="AG40" i="28"/>
  <c r="AP40" i="28" s="1"/>
  <c r="AF40" i="28"/>
  <c r="AO40" i="28" s="1"/>
  <c r="AE40" i="28"/>
  <c r="W41" i="28"/>
  <c r="Z41" i="86"/>
  <c r="AR41" i="45"/>
  <c r="AI40" i="31"/>
  <c r="AN40" i="31"/>
  <c r="AE41" i="47" l="1"/>
  <c r="AG41" i="47"/>
  <c r="AP41" i="47" s="1"/>
  <c r="AF41" i="47"/>
  <c r="AO41" i="47" s="1"/>
  <c r="W42" i="47"/>
  <c r="AF40" i="43"/>
  <c r="AO40" i="43" s="1"/>
  <c r="AE40" i="43"/>
  <c r="W41" i="43"/>
  <c r="AG40" i="43"/>
  <c r="AP40" i="43" s="1"/>
  <c r="AH41" i="74"/>
  <c r="AQ41" i="74" s="1"/>
  <c r="AH42" i="38"/>
  <c r="AQ42" i="38" s="1"/>
  <c r="AR40" i="79"/>
  <c r="AG39" i="44"/>
  <c r="AP39" i="44" s="1"/>
  <c r="AF39" i="44"/>
  <c r="AO39" i="44" s="1"/>
  <c r="AE39" i="44"/>
  <c r="W40" i="44"/>
  <c r="AG39" i="40"/>
  <c r="AP39" i="40" s="1"/>
  <c r="AF39" i="40"/>
  <c r="AO39" i="40" s="1"/>
  <c r="AE39" i="40"/>
  <c r="W40" i="40"/>
  <c r="Z43" i="30"/>
  <c r="Y43" i="30"/>
  <c r="X43" i="30"/>
  <c r="Z44" i="95"/>
  <c r="Y44" i="95"/>
  <c r="X44" i="95"/>
  <c r="AH41" i="96"/>
  <c r="AQ41" i="96" s="1"/>
  <c r="Y44" i="33"/>
  <c r="Z44" i="33" s="1"/>
  <c r="X44" i="33"/>
  <c r="AR40" i="36"/>
  <c r="AR43" i="75"/>
  <c r="AE41" i="87"/>
  <c r="W42" i="87"/>
  <c r="AG41" i="87"/>
  <c r="AP41" i="87" s="1"/>
  <c r="AF41" i="87"/>
  <c r="AO41" i="87" s="1"/>
  <c r="AH41" i="36"/>
  <c r="AQ41" i="36" s="1"/>
  <c r="AH41" i="92"/>
  <c r="AQ41" i="92" s="1"/>
  <c r="AG41" i="79"/>
  <c r="AP41" i="79" s="1"/>
  <c r="AF41" i="79"/>
  <c r="AO41" i="79" s="1"/>
  <c r="W42" i="79"/>
  <c r="AE41" i="79"/>
  <c r="Z43" i="45"/>
  <c r="X43" i="45"/>
  <c r="Y43" i="45"/>
  <c r="AI42" i="82"/>
  <c r="AN42" i="82"/>
  <c r="Y42" i="25"/>
  <c r="Z42" i="25"/>
  <c r="X42" i="25"/>
  <c r="Y43" i="73"/>
  <c r="X43" i="73"/>
  <c r="AH42" i="78"/>
  <c r="AQ42" i="78" s="1"/>
  <c r="Z41" i="96"/>
  <c r="AN43" i="33"/>
  <c r="AI43" i="33"/>
  <c r="AR40" i="37"/>
  <c r="W43" i="84"/>
  <c r="AF42" i="84"/>
  <c r="AO42" i="84" s="1"/>
  <c r="AG42" i="84"/>
  <c r="AP42" i="84" s="1"/>
  <c r="AE42" i="84"/>
  <c r="AR40" i="47"/>
  <c r="Z41" i="92"/>
  <c r="AI42" i="26"/>
  <c r="AN42" i="26"/>
  <c r="AI41" i="85"/>
  <c r="AN41" i="85"/>
  <c r="X41" i="46"/>
  <c r="Y41" i="46"/>
  <c r="AI41" i="25"/>
  <c r="AN41" i="25"/>
  <c r="AG41" i="74"/>
  <c r="AP41" i="74" s="1"/>
  <c r="AF41" i="74"/>
  <c r="AO41" i="74" s="1"/>
  <c r="AE41" i="74"/>
  <c r="W42" i="74"/>
  <c r="AR40" i="87"/>
  <c r="AE41" i="86"/>
  <c r="W42" i="86"/>
  <c r="AG41" i="86"/>
  <c r="AP41" i="86" s="1"/>
  <c r="AF41" i="86"/>
  <c r="AO41" i="86" s="1"/>
  <c r="AE40" i="93"/>
  <c r="AF40" i="93"/>
  <c r="AO40" i="93" s="1"/>
  <c r="W41" i="93"/>
  <c r="AG40" i="93"/>
  <c r="AP40" i="93" s="1"/>
  <c r="Z44" i="89"/>
  <c r="X44" i="89"/>
  <c r="Y44" i="89"/>
  <c r="Z42" i="38"/>
  <c r="AI42" i="30"/>
  <c r="AN42" i="30"/>
  <c r="AN43" i="95"/>
  <c r="AI43" i="95"/>
  <c r="X42" i="77"/>
  <c r="Y42" i="77"/>
  <c r="AE40" i="42"/>
  <c r="AG40" i="42"/>
  <c r="AP40" i="42" s="1"/>
  <c r="AF40" i="42"/>
  <c r="AO40" i="42" s="1"/>
  <c r="W41" i="42"/>
  <c r="AH38" i="88"/>
  <c r="AQ38" i="88" s="1"/>
  <c r="Z41" i="36"/>
  <c r="AG40" i="32"/>
  <c r="AP40" i="32" s="1"/>
  <c r="AF40" i="32"/>
  <c r="AO40" i="32" s="1"/>
  <c r="AE40" i="32"/>
  <c r="W41" i="32"/>
  <c r="AR41" i="38"/>
  <c r="AH41" i="37"/>
  <c r="AQ41" i="37" s="1"/>
  <c r="AR40" i="74"/>
  <c r="Z42" i="34"/>
  <c r="Y42" i="34"/>
  <c r="X42" i="34"/>
  <c r="AR38" i="29"/>
  <c r="AN40" i="41"/>
  <c r="AI40" i="41"/>
  <c r="X43" i="81"/>
  <c r="Y43" i="81"/>
  <c r="X42" i="83"/>
  <c r="Y42" i="83"/>
  <c r="AI42" i="45"/>
  <c r="AN42" i="45"/>
  <c r="AN40" i="46"/>
  <c r="AI40" i="46"/>
  <c r="Z40" i="48"/>
  <c r="Y40" i="48"/>
  <c r="X40" i="48"/>
  <c r="AR38" i="40"/>
  <c r="AI43" i="89"/>
  <c r="AN43" i="89"/>
  <c r="AR40" i="92"/>
  <c r="Z42" i="78"/>
  <c r="AN41" i="91"/>
  <c r="AI41" i="91"/>
  <c r="AR41" i="76"/>
  <c r="X43" i="26"/>
  <c r="Y43" i="26"/>
  <c r="AH44" i="75"/>
  <c r="AQ44" i="75" s="1"/>
  <c r="AI42" i="81"/>
  <c r="AN42" i="81"/>
  <c r="Z40" i="90"/>
  <c r="X40" i="90"/>
  <c r="Y40" i="90"/>
  <c r="AI42" i="73"/>
  <c r="AN42" i="73"/>
  <c r="AN39" i="48"/>
  <c r="AI39" i="48"/>
  <c r="AR40" i="96"/>
  <c r="AH42" i="76"/>
  <c r="AQ42" i="76" s="1"/>
  <c r="AH39" i="29"/>
  <c r="AQ39" i="29" s="1"/>
  <c r="AR37" i="88"/>
  <c r="AH39" i="40"/>
  <c r="AQ39" i="40" s="1"/>
  <c r="AI41" i="77"/>
  <c r="AN41" i="77"/>
  <c r="AR41" i="78"/>
  <c r="AH41" i="31"/>
  <c r="AQ41" i="31" s="1"/>
  <c r="AG41" i="39"/>
  <c r="AP41" i="39" s="1"/>
  <c r="AF41" i="39"/>
  <c r="AO41" i="39" s="1"/>
  <c r="AE41" i="39"/>
  <c r="W42" i="39"/>
  <c r="Z38" i="88"/>
  <c r="AH41" i="87"/>
  <c r="AQ41" i="87" s="1"/>
  <c r="X42" i="27"/>
  <c r="Y42" i="27"/>
  <c r="Z42" i="27" s="1"/>
  <c r="Z41" i="37"/>
  <c r="Z44" i="75"/>
  <c r="AI41" i="34"/>
  <c r="AN41" i="34"/>
  <c r="AN41" i="83"/>
  <c r="AI41" i="83"/>
  <c r="Z42" i="80"/>
  <c r="Y42" i="80"/>
  <c r="X42" i="80"/>
  <c r="X43" i="82"/>
  <c r="Y43" i="82"/>
  <c r="Z43" i="82" s="1"/>
  <c r="AG40" i="35"/>
  <c r="AP40" i="35" s="1"/>
  <c r="AF40" i="35"/>
  <c r="AO40" i="35" s="1"/>
  <c r="AE40" i="35"/>
  <c r="W41" i="35"/>
  <c r="Z41" i="28"/>
  <c r="X41" i="28"/>
  <c r="Y41" i="28"/>
  <c r="AH41" i="47"/>
  <c r="AQ41" i="47" s="1"/>
  <c r="AR40" i="31"/>
  <c r="AN40" i="28"/>
  <c r="AI40" i="28"/>
  <c r="Z42" i="76"/>
  <c r="Z39" i="29"/>
  <c r="AE41" i="94"/>
  <c r="AG41" i="94"/>
  <c r="AP41" i="94" s="1"/>
  <c r="AF41" i="94"/>
  <c r="AO41" i="94" s="1"/>
  <c r="W42" i="94"/>
  <c r="Z41" i="31"/>
  <c r="Y42" i="91"/>
  <c r="X42" i="91"/>
  <c r="AN41" i="27"/>
  <c r="AI41" i="27"/>
  <c r="AH41" i="79"/>
  <c r="AQ41" i="79" s="1"/>
  <c r="Z41" i="41"/>
  <c r="Y41" i="41"/>
  <c r="X41" i="41"/>
  <c r="AN41" i="80"/>
  <c r="AI41" i="80"/>
  <c r="X42" i="85"/>
  <c r="Z42" i="85" s="1"/>
  <c r="Y42" i="85"/>
  <c r="AI39" i="90"/>
  <c r="AN39" i="90"/>
  <c r="W43" i="27" l="1"/>
  <c r="AG42" i="27"/>
  <c r="AP42" i="27" s="1"/>
  <c r="AF42" i="27"/>
  <c r="AO42" i="27" s="1"/>
  <c r="AE42" i="27"/>
  <c r="W45" i="33"/>
  <c r="AG44" i="33"/>
  <c r="AP44" i="33" s="1"/>
  <c r="AF44" i="33"/>
  <c r="AO44" i="33" s="1"/>
  <c r="AE44" i="33"/>
  <c r="AF43" i="82"/>
  <c r="AO43" i="82" s="1"/>
  <c r="AE43" i="82"/>
  <c r="W44" i="82"/>
  <c r="AG43" i="82"/>
  <c r="AP43" i="82" s="1"/>
  <c r="AE42" i="85"/>
  <c r="W43" i="85"/>
  <c r="AG42" i="85"/>
  <c r="AP42" i="85" s="1"/>
  <c r="AF42" i="85"/>
  <c r="AO42" i="85" s="1"/>
  <c r="AE41" i="31"/>
  <c r="W42" i="31"/>
  <c r="AG41" i="31"/>
  <c r="AP41" i="31" s="1"/>
  <c r="AF41" i="31"/>
  <c r="AO41" i="31" s="1"/>
  <c r="W40" i="29"/>
  <c r="AG39" i="29"/>
  <c r="AP39" i="29" s="1"/>
  <c r="AF39" i="29"/>
  <c r="AO39" i="29" s="1"/>
  <c r="AE39" i="29"/>
  <c r="AH41" i="28"/>
  <c r="AQ41" i="28" s="1"/>
  <c r="W43" i="80"/>
  <c r="AG42" i="80"/>
  <c r="AP42" i="80" s="1"/>
  <c r="AF42" i="80"/>
  <c r="AO42" i="80" s="1"/>
  <c r="AE42" i="80"/>
  <c r="AG41" i="37"/>
  <c r="AP41" i="37" s="1"/>
  <c r="AF41" i="37"/>
  <c r="AO41" i="37" s="1"/>
  <c r="W42" i="37"/>
  <c r="AE41" i="37"/>
  <c r="AN41" i="39"/>
  <c r="AI41" i="39"/>
  <c r="AH40" i="90"/>
  <c r="AQ40" i="90" s="1"/>
  <c r="AR40" i="41"/>
  <c r="AE42" i="34"/>
  <c r="W43" i="34"/>
  <c r="AG42" i="34"/>
  <c r="AP42" i="34" s="1"/>
  <c r="AF42" i="34"/>
  <c r="AO42" i="34" s="1"/>
  <c r="AN40" i="32"/>
  <c r="AI40" i="32"/>
  <c r="AG44" i="89"/>
  <c r="AP44" i="89" s="1"/>
  <c r="AF44" i="89"/>
  <c r="AO44" i="89" s="1"/>
  <c r="AE44" i="89"/>
  <c r="W45" i="89"/>
  <c r="AR41" i="85"/>
  <c r="AI42" i="84"/>
  <c r="AN42" i="84"/>
  <c r="AH42" i="25"/>
  <c r="AQ42" i="25" s="1"/>
  <c r="AH43" i="45"/>
  <c r="AQ43" i="45" s="1"/>
  <c r="AF44" i="95"/>
  <c r="AO44" i="95" s="1"/>
  <c r="W45" i="95"/>
  <c r="AG44" i="95"/>
  <c r="AP44" i="95" s="1"/>
  <c r="AE44" i="95"/>
  <c r="AN39" i="40"/>
  <c r="AI39" i="40"/>
  <c r="AH42" i="83"/>
  <c r="AQ42" i="83" s="1"/>
  <c r="AN40" i="42"/>
  <c r="AI40" i="42"/>
  <c r="AR41" i="25"/>
  <c r="AR43" i="33"/>
  <c r="AG42" i="25"/>
  <c r="AP42" i="25" s="1"/>
  <c r="AF42" i="25"/>
  <c r="AO42" i="25" s="1"/>
  <c r="AE42" i="25"/>
  <c r="W43" i="25"/>
  <c r="AF43" i="45"/>
  <c r="AO43" i="45" s="1"/>
  <c r="AE43" i="45"/>
  <c r="W44" i="45"/>
  <c r="AG43" i="45"/>
  <c r="AP43" i="45" s="1"/>
  <c r="AH43" i="30"/>
  <c r="AQ43" i="30" s="1"/>
  <c r="AR41" i="83"/>
  <c r="AR39" i="48"/>
  <c r="W41" i="90"/>
  <c r="AE40" i="90"/>
  <c r="AG40" i="90"/>
  <c r="AP40" i="90" s="1"/>
  <c r="AF40" i="90"/>
  <c r="AO40" i="90" s="1"/>
  <c r="W41" i="48"/>
  <c r="AG40" i="48"/>
  <c r="AP40" i="48" s="1"/>
  <c r="AF40" i="48"/>
  <c r="AO40" i="48" s="1"/>
  <c r="AE40" i="48"/>
  <c r="AR40" i="28"/>
  <c r="AH43" i="82"/>
  <c r="AQ43" i="82" s="1"/>
  <c r="AH42" i="27"/>
  <c r="AQ42" i="27" s="1"/>
  <c r="AR41" i="91"/>
  <c r="AR43" i="89"/>
  <c r="AR40" i="46"/>
  <c r="Z42" i="83"/>
  <c r="AR42" i="30"/>
  <c r="X41" i="93"/>
  <c r="Y41" i="93"/>
  <c r="Z42" i="74"/>
  <c r="Y42" i="74"/>
  <c r="X42" i="74"/>
  <c r="AR42" i="26"/>
  <c r="Y42" i="87"/>
  <c r="X42" i="87"/>
  <c r="AH44" i="33"/>
  <c r="AQ44" i="33" s="1"/>
  <c r="Z42" i="47"/>
  <c r="X42" i="47"/>
  <c r="Y42" i="47"/>
  <c r="AG41" i="41"/>
  <c r="AP41" i="41" s="1"/>
  <c r="AF41" i="41"/>
  <c r="AO41" i="41" s="1"/>
  <c r="W42" i="41"/>
  <c r="AE41" i="41"/>
  <c r="AR41" i="80"/>
  <c r="AH42" i="91"/>
  <c r="AQ42" i="91" s="1"/>
  <c r="Z41" i="35"/>
  <c r="X41" i="35"/>
  <c r="Y41" i="35"/>
  <c r="AF38" i="88"/>
  <c r="AO38" i="88" s="1"/>
  <c r="W39" i="88"/>
  <c r="AG38" i="88"/>
  <c r="AP38" i="88" s="1"/>
  <c r="AE38" i="88"/>
  <c r="AR42" i="81"/>
  <c r="AG41" i="36"/>
  <c r="AP41" i="36" s="1"/>
  <c r="AF41" i="36"/>
  <c r="AO41" i="36" s="1"/>
  <c r="AE41" i="36"/>
  <c r="W42" i="36"/>
  <c r="Z41" i="42"/>
  <c r="Y41" i="42"/>
  <c r="X41" i="42"/>
  <c r="AH42" i="77"/>
  <c r="AQ42" i="77" s="1"/>
  <c r="AG42" i="38"/>
  <c r="AP42" i="38" s="1"/>
  <c r="AF42" i="38"/>
  <c r="AO42" i="38" s="1"/>
  <c r="AE42" i="38"/>
  <c r="W43" i="38"/>
  <c r="Y42" i="86"/>
  <c r="X42" i="86"/>
  <c r="AN41" i="74"/>
  <c r="AI41" i="74"/>
  <c r="AH41" i="46"/>
  <c r="AQ41" i="46" s="1"/>
  <c r="AF41" i="92"/>
  <c r="AO41" i="92" s="1"/>
  <c r="AE41" i="92"/>
  <c r="AG41" i="92"/>
  <c r="AP41" i="92" s="1"/>
  <c r="W42" i="92"/>
  <c r="AG41" i="96"/>
  <c r="AP41" i="96" s="1"/>
  <c r="W42" i="96"/>
  <c r="AF41" i="96"/>
  <c r="AO41" i="96" s="1"/>
  <c r="AE41" i="96"/>
  <c r="AH43" i="73"/>
  <c r="AQ43" i="73" s="1"/>
  <c r="AN41" i="79"/>
  <c r="AI41" i="79"/>
  <c r="AI41" i="87"/>
  <c r="AN41" i="87"/>
  <c r="AE43" i="30"/>
  <c r="W44" i="30"/>
  <c r="AG43" i="30"/>
  <c r="AP43" i="30" s="1"/>
  <c r="AF43" i="30"/>
  <c r="AO43" i="30" s="1"/>
  <c r="AH42" i="85"/>
  <c r="AQ42" i="85" s="1"/>
  <c r="AR41" i="27"/>
  <c r="AE42" i="76"/>
  <c r="W43" i="76"/>
  <c r="AF42" i="76"/>
  <c r="AO42" i="76" s="1"/>
  <c r="AG42" i="76"/>
  <c r="AP42" i="76" s="1"/>
  <c r="W42" i="28"/>
  <c r="AG41" i="28"/>
  <c r="AP41" i="28" s="1"/>
  <c r="AF41" i="28"/>
  <c r="AO41" i="28" s="1"/>
  <c r="AE41" i="28"/>
  <c r="AN40" i="35"/>
  <c r="AI40" i="35"/>
  <c r="AR42" i="73"/>
  <c r="AH43" i="26"/>
  <c r="AQ43" i="26" s="1"/>
  <c r="AE42" i="78"/>
  <c r="W43" i="78"/>
  <c r="AG42" i="78"/>
  <c r="AP42" i="78" s="1"/>
  <c r="AF42" i="78"/>
  <c r="AO42" i="78" s="1"/>
  <c r="AH43" i="81"/>
  <c r="AQ43" i="81" s="1"/>
  <c r="AH42" i="34"/>
  <c r="AQ42" i="34" s="1"/>
  <c r="Y41" i="32"/>
  <c r="X41" i="32"/>
  <c r="Z42" i="77"/>
  <c r="AI41" i="86"/>
  <c r="AN41" i="86"/>
  <c r="Z41" i="46"/>
  <c r="X43" i="84"/>
  <c r="Y43" i="84"/>
  <c r="AR42" i="82"/>
  <c r="X42" i="79"/>
  <c r="Y42" i="79"/>
  <c r="Z42" i="79" s="1"/>
  <c r="AH44" i="95"/>
  <c r="AQ44" i="95" s="1"/>
  <c r="Y40" i="44"/>
  <c r="X40" i="44"/>
  <c r="Z40" i="44" s="1"/>
  <c r="Z41" i="43"/>
  <c r="X41" i="43"/>
  <c r="Y41" i="43"/>
  <c r="X42" i="94"/>
  <c r="Y42" i="94"/>
  <c r="Z42" i="94" s="1"/>
  <c r="AH42" i="80"/>
  <c r="AQ42" i="80" s="1"/>
  <c r="AR41" i="34"/>
  <c r="AR39" i="90"/>
  <c r="AH41" i="41"/>
  <c r="AQ41" i="41" s="1"/>
  <c r="Z42" i="91"/>
  <c r="AN41" i="94"/>
  <c r="AI41" i="94"/>
  <c r="AG44" i="75"/>
  <c r="AP44" i="75" s="1"/>
  <c r="AF44" i="75"/>
  <c r="AO44" i="75" s="1"/>
  <c r="AE44" i="75"/>
  <c r="W45" i="75"/>
  <c r="X42" i="39"/>
  <c r="Z42" i="39" s="1"/>
  <c r="Y42" i="39"/>
  <c r="AR41" i="77"/>
  <c r="Z43" i="26"/>
  <c r="AH40" i="48"/>
  <c r="AQ40" i="48" s="1"/>
  <c r="AR42" i="45"/>
  <c r="Z43" i="81"/>
  <c r="AR43" i="95"/>
  <c r="AH44" i="89"/>
  <c r="AQ44" i="89" s="1"/>
  <c r="AN40" i="93"/>
  <c r="AI40" i="93"/>
  <c r="Z43" i="73"/>
  <c r="Y40" i="40"/>
  <c r="X40" i="40"/>
  <c r="Z40" i="40" s="1"/>
  <c r="AN39" i="44"/>
  <c r="AI39" i="44"/>
  <c r="AI40" i="43"/>
  <c r="AN40" i="43"/>
  <c r="AI41" i="47"/>
  <c r="AN41" i="47"/>
  <c r="W41" i="40" l="1"/>
  <c r="AG40" i="40"/>
  <c r="AP40" i="40" s="1"/>
  <c r="AE40" i="40"/>
  <c r="AF40" i="40"/>
  <c r="AO40" i="40" s="1"/>
  <c r="W41" i="44"/>
  <c r="AG40" i="44"/>
  <c r="AP40" i="44" s="1"/>
  <c r="AF40" i="44"/>
  <c r="AO40" i="44" s="1"/>
  <c r="AE40" i="44"/>
  <c r="W43" i="39"/>
  <c r="AG42" i="39"/>
  <c r="AP42" i="39" s="1"/>
  <c r="AF42" i="39"/>
  <c r="AO42" i="39" s="1"/>
  <c r="AE42" i="39"/>
  <c r="AG42" i="94"/>
  <c r="AP42" i="94" s="1"/>
  <c r="AF42" i="94"/>
  <c r="AO42" i="94" s="1"/>
  <c r="W43" i="94"/>
  <c r="AE42" i="94"/>
  <c r="W43" i="79"/>
  <c r="AG42" i="79"/>
  <c r="AP42" i="79" s="1"/>
  <c r="AF42" i="79"/>
  <c r="AO42" i="79" s="1"/>
  <c r="AE42" i="79"/>
  <c r="AG41" i="43"/>
  <c r="AP41" i="43" s="1"/>
  <c r="AF41" i="43"/>
  <c r="AO41" i="43" s="1"/>
  <c r="AE41" i="43"/>
  <c r="W42" i="43"/>
  <c r="AI41" i="28"/>
  <c r="AN41" i="28"/>
  <c r="AR41" i="79"/>
  <c r="X42" i="92"/>
  <c r="Y42" i="92"/>
  <c r="AH42" i="86"/>
  <c r="AQ42" i="86" s="1"/>
  <c r="AN41" i="36"/>
  <c r="AI41" i="36"/>
  <c r="W42" i="35"/>
  <c r="AG41" i="35"/>
  <c r="AP41" i="35" s="1"/>
  <c r="AF41" i="35"/>
  <c r="AO41" i="35" s="1"/>
  <c r="AE41" i="35"/>
  <c r="AH41" i="93"/>
  <c r="AQ41" i="93" s="1"/>
  <c r="Y43" i="25"/>
  <c r="X43" i="25"/>
  <c r="Y43" i="80"/>
  <c r="X43" i="80"/>
  <c r="AI39" i="29"/>
  <c r="AN39" i="29"/>
  <c r="AI43" i="82"/>
  <c r="AN43" i="82"/>
  <c r="Y45" i="33"/>
  <c r="Z45" i="33" s="1"/>
  <c r="X45" i="33"/>
  <c r="AR41" i="86"/>
  <c r="Y43" i="78"/>
  <c r="X43" i="78"/>
  <c r="AH41" i="42"/>
  <c r="AQ41" i="42" s="1"/>
  <c r="Z41" i="93"/>
  <c r="AI40" i="90"/>
  <c r="AN40" i="90"/>
  <c r="AN42" i="25"/>
  <c r="AI42" i="25"/>
  <c r="X45" i="89"/>
  <c r="Y45" i="89"/>
  <c r="AR41" i="39"/>
  <c r="Z43" i="85"/>
  <c r="Y43" i="85"/>
  <c r="X43" i="85"/>
  <c r="AI42" i="27"/>
  <c r="AN42" i="27"/>
  <c r="AG43" i="81"/>
  <c r="AP43" i="81" s="1"/>
  <c r="AF43" i="81"/>
  <c r="AO43" i="81" s="1"/>
  <c r="AE43" i="81"/>
  <c r="W44" i="81"/>
  <c r="AR41" i="94"/>
  <c r="AH42" i="94"/>
  <c r="AQ42" i="94" s="1"/>
  <c r="AE42" i="77"/>
  <c r="AF42" i="77"/>
  <c r="AO42" i="77" s="1"/>
  <c r="W43" i="77"/>
  <c r="AG42" i="77"/>
  <c r="AP42" i="77" s="1"/>
  <c r="AI42" i="78"/>
  <c r="AN42" i="78"/>
  <c r="X43" i="76"/>
  <c r="Y43" i="76"/>
  <c r="Z43" i="76" s="1"/>
  <c r="X44" i="30"/>
  <c r="Y44" i="30"/>
  <c r="AN41" i="96"/>
  <c r="AI41" i="96"/>
  <c r="Z42" i="86"/>
  <c r="X39" i="88"/>
  <c r="Y39" i="88"/>
  <c r="AN41" i="41"/>
  <c r="AI41" i="41"/>
  <c r="AH42" i="47"/>
  <c r="AQ42" i="47" s="1"/>
  <c r="AH42" i="74"/>
  <c r="AQ42" i="74" s="1"/>
  <c r="X41" i="90"/>
  <c r="Y41" i="90"/>
  <c r="Z41" i="90" s="1"/>
  <c r="Y44" i="45"/>
  <c r="X44" i="45"/>
  <c r="AR40" i="42"/>
  <c r="Z45" i="95"/>
  <c r="X45" i="95"/>
  <c r="Y45" i="95"/>
  <c r="AN44" i="89"/>
  <c r="AI44" i="89"/>
  <c r="AI42" i="80"/>
  <c r="AN42" i="80"/>
  <c r="X42" i="31"/>
  <c r="Y42" i="31"/>
  <c r="AI42" i="85"/>
  <c r="AN42" i="85"/>
  <c r="AI44" i="33"/>
  <c r="AN44" i="33"/>
  <c r="AR41" i="47"/>
  <c r="AF43" i="26"/>
  <c r="AO43" i="26" s="1"/>
  <c r="AE43" i="26"/>
  <c r="W44" i="26"/>
  <c r="AG43" i="26"/>
  <c r="AP43" i="26" s="1"/>
  <c r="AH43" i="84"/>
  <c r="AQ43" i="84" s="1"/>
  <c r="AH41" i="32"/>
  <c r="AQ41" i="32" s="1"/>
  <c r="AI42" i="76"/>
  <c r="AN42" i="76"/>
  <c r="AI43" i="30"/>
  <c r="AN43" i="30"/>
  <c r="AN41" i="92"/>
  <c r="AI41" i="92"/>
  <c r="AG41" i="42"/>
  <c r="AP41" i="42" s="1"/>
  <c r="AF41" i="42"/>
  <c r="AO41" i="42" s="1"/>
  <c r="W42" i="42"/>
  <c r="AE41" i="42"/>
  <c r="AG42" i="47"/>
  <c r="AP42" i="47" s="1"/>
  <c r="AE42" i="47"/>
  <c r="AF42" i="47"/>
  <c r="AO42" i="47" s="1"/>
  <c r="W43" i="47"/>
  <c r="AH42" i="87"/>
  <c r="AQ42" i="87" s="1"/>
  <c r="Y41" i="48"/>
  <c r="X41" i="48"/>
  <c r="AI43" i="45"/>
  <c r="AN43" i="45"/>
  <c r="AR39" i="40"/>
  <c r="AR42" i="84"/>
  <c r="AI41" i="31"/>
  <c r="AN41" i="31"/>
  <c r="AR40" i="93"/>
  <c r="Y45" i="75"/>
  <c r="X45" i="75"/>
  <c r="Z45" i="75" s="1"/>
  <c r="W43" i="91"/>
  <c r="AE42" i="91"/>
  <c r="AF42" i="91"/>
  <c r="AO42" i="91" s="1"/>
  <c r="AG42" i="91"/>
  <c r="AP42" i="91" s="1"/>
  <c r="Z43" i="84"/>
  <c r="AR40" i="35"/>
  <c r="X42" i="28"/>
  <c r="Y42" i="28"/>
  <c r="Z42" i="28" s="1"/>
  <c r="X42" i="96"/>
  <c r="Y42" i="96"/>
  <c r="AR41" i="74"/>
  <c r="Z43" i="38"/>
  <c r="Y43" i="38"/>
  <c r="X43" i="38"/>
  <c r="Y42" i="41"/>
  <c r="Z42" i="41" s="1"/>
  <c r="X42" i="41"/>
  <c r="W43" i="74"/>
  <c r="AG42" i="74"/>
  <c r="AP42" i="74" s="1"/>
  <c r="AF42" i="74"/>
  <c r="AO42" i="74" s="1"/>
  <c r="AE42" i="74"/>
  <c r="W43" i="83"/>
  <c r="AF42" i="83"/>
  <c r="AO42" i="83" s="1"/>
  <c r="AE42" i="83"/>
  <c r="AG42" i="83"/>
  <c r="AP42" i="83" s="1"/>
  <c r="X43" i="34"/>
  <c r="Y43" i="34"/>
  <c r="Z43" i="34" s="1"/>
  <c r="AN41" i="37"/>
  <c r="AI41" i="37"/>
  <c r="Z40" i="29"/>
  <c r="Y40" i="29"/>
  <c r="X40" i="29"/>
  <c r="AH40" i="40"/>
  <c r="AQ40" i="40" s="1"/>
  <c r="AH42" i="39"/>
  <c r="AQ42" i="39" s="1"/>
  <c r="AH40" i="44"/>
  <c r="AQ40" i="44" s="1"/>
  <c r="AR40" i="43"/>
  <c r="AE43" i="73"/>
  <c r="AG43" i="73"/>
  <c r="AP43" i="73" s="1"/>
  <c r="AF43" i="73"/>
  <c r="AO43" i="73" s="1"/>
  <c r="W44" i="73"/>
  <c r="AR39" i="44"/>
  <c r="AN44" i="75"/>
  <c r="AI44" i="75"/>
  <c r="AH41" i="43"/>
  <c r="AQ41" i="43" s="1"/>
  <c r="AH42" i="79"/>
  <c r="AQ42" i="79" s="1"/>
  <c r="AG41" i="46"/>
  <c r="AP41" i="46" s="1"/>
  <c r="W42" i="46"/>
  <c r="AF41" i="46"/>
  <c r="AO41" i="46" s="1"/>
  <c r="AE41" i="46"/>
  <c r="Z41" i="32"/>
  <c r="AR41" i="87"/>
  <c r="AN42" i="38"/>
  <c r="AI42" i="38"/>
  <c r="Y42" i="36"/>
  <c r="X42" i="36"/>
  <c r="AI38" i="88"/>
  <c r="AN38" i="88"/>
  <c r="AH41" i="35"/>
  <c r="AQ41" i="35" s="1"/>
  <c r="Z42" i="87"/>
  <c r="AI40" i="48"/>
  <c r="AN40" i="48"/>
  <c r="AI44" i="95"/>
  <c r="AN44" i="95"/>
  <c r="AR40" i="32"/>
  <c r="AI42" i="34"/>
  <c r="AN42" i="34"/>
  <c r="X42" i="37"/>
  <c r="Y42" i="37"/>
  <c r="X44" i="82"/>
  <c r="Y44" i="82"/>
  <c r="X43" i="27"/>
  <c r="Y43" i="27"/>
  <c r="AG43" i="34" l="1"/>
  <c r="AP43" i="34" s="1"/>
  <c r="AF43" i="34"/>
  <c r="AO43" i="34" s="1"/>
  <c r="AE43" i="34"/>
  <c r="W44" i="34"/>
  <c r="AF42" i="28"/>
  <c r="AO42" i="28" s="1"/>
  <c r="AE42" i="28"/>
  <c r="W43" i="28"/>
  <c r="AG42" i="28"/>
  <c r="AP42" i="28" s="1"/>
  <c r="AE45" i="33"/>
  <c r="W46" i="33"/>
  <c r="AG45" i="33"/>
  <c r="AP45" i="33" s="1"/>
  <c r="AF45" i="33"/>
  <c r="AO45" i="33" s="1"/>
  <c r="W43" i="41"/>
  <c r="AE42" i="41"/>
  <c r="AG42" i="41"/>
  <c r="AP42" i="41" s="1"/>
  <c r="AF42" i="41"/>
  <c r="AO42" i="41" s="1"/>
  <c r="W46" i="75"/>
  <c r="AG45" i="75"/>
  <c r="AP45" i="75" s="1"/>
  <c r="AF45" i="75"/>
  <c r="AO45" i="75" s="1"/>
  <c r="AE45" i="75"/>
  <c r="AG43" i="76"/>
  <c r="AP43" i="76" s="1"/>
  <c r="AF43" i="76"/>
  <c r="AO43" i="76" s="1"/>
  <c r="AE43" i="76"/>
  <c r="W44" i="76"/>
  <c r="AE41" i="90"/>
  <c r="W42" i="90"/>
  <c r="AG41" i="90"/>
  <c r="AP41" i="90" s="1"/>
  <c r="AF41" i="90"/>
  <c r="AO41" i="90" s="1"/>
  <c r="Z42" i="46"/>
  <c r="Y42" i="46"/>
  <c r="X42" i="46"/>
  <c r="AH42" i="37"/>
  <c r="AQ42" i="37" s="1"/>
  <c r="Y43" i="74"/>
  <c r="X43" i="74"/>
  <c r="W44" i="38"/>
  <c r="AG43" i="38"/>
  <c r="AP43" i="38" s="1"/>
  <c r="AF43" i="38"/>
  <c r="AO43" i="38" s="1"/>
  <c r="AE43" i="38"/>
  <c r="AH41" i="48"/>
  <c r="AQ41" i="48" s="1"/>
  <c r="AR41" i="92"/>
  <c r="Y44" i="26"/>
  <c r="Z44" i="26" s="1"/>
  <c r="X44" i="26"/>
  <c r="AR44" i="33"/>
  <c r="AE45" i="95"/>
  <c r="W46" i="95"/>
  <c r="AG45" i="95"/>
  <c r="AP45" i="95" s="1"/>
  <c r="AF45" i="95"/>
  <c r="AO45" i="95" s="1"/>
  <c r="AG42" i="86"/>
  <c r="AP42" i="86" s="1"/>
  <c r="W43" i="86"/>
  <c r="AF42" i="86"/>
  <c r="AO42" i="86" s="1"/>
  <c r="AE42" i="86"/>
  <c r="X44" i="81"/>
  <c r="Y44" i="81"/>
  <c r="AH43" i="85"/>
  <c r="AQ43" i="85" s="1"/>
  <c r="AH45" i="89"/>
  <c r="AQ45" i="89" s="1"/>
  <c r="AG41" i="93"/>
  <c r="AP41" i="93" s="1"/>
  <c r="AF41" i="93"/>
  <c r="AO41" i="93" s="1"/>
  <c r="W42" i="93"/>
  <c r="AE41" i="93"/>
  <c r="AH43" i="78"/>
  <c r="AQ43" i="78" s="1"/>
  <c r="AH43" i="80"/>
  <c r="AQ43" i="80" s="1"/>
  <c r="AH42" i="92"/>
  <c r="AQ42" i="92" s="1"/>
  <c r="Y43" i="94"/>
  <c r="X43" i="94"/>
  <c r="Z43" i="94" s="1"/>
  <c r="Y41" i="44"/>
  <c r="Z41" i="44" s="1"/>
  <c r="X41" i="44"/>
  <c r="AH43" i="27"/>
  <c r="AQ43" i="27" s="1"/>
  <c r="AH42" i="36"/>
  <c r="AQ42" i="36" s="1"/>
  <c r="Z43" i="27"/>
  <c r="Z42" i="37"/>
  <c r="AR44" i="95"/>
  <c r="AF41" i="32"/>
  <c r="AO41" i="32" s="1"/>
  <c r="W42" i="32"/>
  <c r="AG41" i="32"/>
  <c r="AP41" i="32" s="1"/>
  <c r="AE41" i="32"/>
  <c r="AN43" i="73"/>
  <c r="AI43" i="73"/>
  <c r="AH40" i="29"/>
  <c r="AQ40" i="29" s="1"/>
  <c r="AH43" i="34"/>
  <c r="AQ43" i="34" s="1"/>
  <c r="Z43" i="83"/>
  <c r="X43" i="83"/>
  <c r="Y43" i="83"/>
  <c r="AH42" i="41"/>
  <c r="AQ42" i="41" s="1"/>
  <c r="AH42" i="28"/>
  <c r="AQ42" i="28" s="1"/>
  <c r="AN41" i="42"/>
  <c r="AI41" i="42"/>
  <c r="AN43" i="26"/>
  <c r="AI43" i="26"/>
  <c r="AR42" i="80"/>
  <c r="AH41" i="90"/>
  <c r="AQ41" i="90" s="1"/>
  <c r="AR41" i="41"/>
  <c r="AR41" i="96"/>
  <c r="AH43" i="76"/>
  <c r="AQ43" i="76" s="1"/>
  <c r="Z43" i="77"/>
  <c r="X43" i="77"/>
  <c r="Y43" i="77"/>
  <c r="AN43" i="81"/>
  <c r="AI43" i="81"/>
  <c r="Z45" i="89"/>
  <c r="Z43" i="78"/>
  <c r="Z42" i="92"/>
  <c r="X42" i="43"/>
  <c r="Y42" i="43"/>
  <c r="X43" i="39"/>
  <c r="Y43" i="39"/>
  <c r="Z42" i="36"/>
  <c r="AN41" i="46"/>
  <c r="AI41" i="46"/>
  <c r="AI42" i="74"/>
  <c r="AN42" i="74"/>
  <c r="AI42" i="91"/>
  <c r="AN42" i="91"/>
  <c r="Z41" i="48"/>
  <c r="AR42" i="85"/>
  <c r="AR44" i="89"/>
  <c r="AG43" i="85"/>
  <c r="AP43" i="85" s="1"/>
  <c r="AF43" i="85"/>
  <c r="AO43" i="85" s="1"/>
  <c r="AE43" i="85"/>
  <c r="W44" i="85"/>
  <c r="AR42" i="25"/>
  <c r="Z43" i="80"/>
  <c r="AN41" i="43"/>
  <c r="AI41" i="43"/>
  <c r="AI40" i="44"/>
  <c r="AN40" i="44"/>
  <c r="AI40" i="40"/>
  <c r="AN40" i="40"/>
  <c r="AR38" i="88"/>
  <c r="AH44" i="82"/>
  <c r="AQ44" i="82" s="1"/>
  <c r="AR42" i="34"/>
  <c r="AR40" i="48"/>
  <c r="AR42" i="38"/>
  <c r="Y44" i="73"/>
  <c r="X44" i="73"/>
  <c r="AE40" i="29"/>
  <c r="W41" i="29"/>
  <c r="AG40" i="29"/>
  <c r="AP40" i="29" s="1"/>
  <c r="AF40" i="29"/>
  <c r="AO40" i="29" s="1"/>
  <c r="Y43" i="47"/>
  <c r="X43" i="47"/>
  <c r="Z43" i="47" s="1"/>
  <c r="Y42" i="42"/>
  <c r="X42" i="42"/>
  <c r="AR43" i="30"/>
  <c r="AH44" i="45"/>
  <c r="AQ44" i="45" s="1"/>
  <c r="AN42" i="77"/>
  <c r="AI42" i="77"/>
  <c r="AR43" i="82"/>
  <c r="AH43" i="25"/>
  <c r="AQ43" i="25" s="1"/>
  <c r="Y42" i="35"/>
  <c r="X42" i="35"/>
  <c r="X43" i="79"/>
  <c r="Z43" i="79" s="1"/>
  <c r="Y43" i="79"/>
  <c r="AI42" i="39"/>
  <c r="AN42" i="39"/>
  <c r="Z44" i="82"/>
  <c r="AG42" i="87"/>
  <c r="AP42" i="87" s="1"/>
  <c r="AF42" i="87"/>
  <c r="AO42" i="87" s="1"/>
  <c r="AE42" i="87"/>
  <c r="W43" i="87"/>
  <c r="AR41" i="37"/>
  <c r="AH43" i="38"/>
  <c r="AQ43" i="38" s="1"/>
  <c r="AH42" i="96"/>
  <c r="AQ42" i="96" s="1"/>
  <c r="X43" i="91"/>
  <c r="Y43" i="91"/>
  <c r="AH42" i="31"/>
  <c r="AQ42" i="31" s="1"/>
  <c r="AH39" i="88"/>
  <c r="AQ39" i="88" s="1"/>
  <c r="AH44" i="30"/>
  <c r="AQ44" i="30" s="1"/>
  <c r="AR42" i="78"/>
  <c r="AR41" i="36"/>
  <c r="AR44" i="75"/>
  <c r="AN42" i="83"/>
  <c r="AI42" i="83"/>
  <c r="Z42" i="96"/>
  <c r="AE43" i="84"/>
  <c r="W44" i="84"/>
  <c r="AG43" i="84"/>
  <c r="AP43" i="84" s="1"/>
  <c r="AF43" i="84"/>
  <c r="AO43" i="84" s="1"/>
  <c r="AH45" i="75"/>
  <c r="AQ45" i="75" s="1"/>
  <c r="AR41" i="31"/>
  <c r="AR43" i="45"/>
  <c r="AN42" i="47"/>
  <c r="AI42" i="47"/>
  <c r="AR42" i="76"/>
  <c r="Z42" i="31"/>
  <c r="AH45" i="95"/>
  <c r="AQ45" i="95" s="1"/>
  <c r="Z44" i="45"/>
  <c r="Z39" i="88"/>
  <c r="Z44" i="30"/>
  <c r="AR42" i="27"/>
  <c r="AR40" i="90"/>
  <c r="AH45" i="33"/>
  <c r="AQ45" i="33" s="1"/>
  <c r="AR39" i="29"/>
  <c r="Z43" i="25"/>
  <c r="AI41" i="35"/>
  <c r="AN41" i="35"/>
  <c r="AR41" i="28"/>
  <c r="AI42" i="79"/>
  <c r="AN42" i="79"/>
  <c r="AN42" i="94"/>
  <c r="AI42" i="94"/>
  <c r="Z41" i="40"/>
  <c r="Y41" i="40"/>
  <c r="X41" i="40"/>
  <c r="AE41" i="44" l="1"/>
  <c r="W42" i="44"/>
  <c r="AG41" i="44"/>
  <c r="AP41" i="44" s="1"/>
  <c r="AF41" i="44"/>
  <c r="AO41" i="44" s="1"/>
  <c r="AF44" i="26"/>
  <c r="AO44" i="26" s="1"/>
  <c r="AG44" i="26"/>
  <c r="AP44" i="26" s="1"/>
  <c r="W45" i="26"/>
  <c r="AE44" i="26"/>
  <c r="W44" i="94"/>
  <c r="AG43" i="94"/>
  <c r="AP43" i="94" s="1"/>
  <c r="AF43" i="94"/>
  <c r="AO43" i="94" s="1"/>
  <c r="AE43" i="94"/>
  <c r="AF43" i="47"/>
  <c r="AO43" i="47" s="1"/>
  <c r="W44" i="47"/>
  <c r="AE43" i="47"/>
  <c r="AG43" i="47"/>
  <c r="AP43" i="47" s="1"/>
  <c r="AF43" i="79"/>
  <c r="AO43" i="79" s="1"/>
  <c r="AE43" i="79"/>
  <c r="W44" i="79"/>
  <c r="AG43" i="79"/>
  <c r="AP43" i="79" s="1"/>
  <c r="AN42" i="86"/>
  <c r="AI42" i="86"/>
  <c r="W43" i="46"/>
  <c r="AF42" i="46"/>
  <c r="AO42" i="46" s="1"/>
  <c r="AG42" i="46"/>
  <c r="AP42" i="46" s="1"/>
  <c r="AE42" i="46"/>
  <c r="Z44" i="76"/>
  <c r="X44" i="76"/>
  <c r="Y44" i="76"/>
  <c r="AI42" i="41"/>
  <c r="AN42" i="41"/>
  <c r="Y46" i="33"/>
  <c r="X46" i="33"/>
  <c r="AE41" i="40"/>
  <c r="W42" i="40"/>
  <c r="AF41" i="40"/>
  <c r="AO41" i="40" s="1"/>
  <c r="AG41" i="40"/>
  <c r="AP41" i="40" s="1"/>
  <c r="AE41" i="48"/>
  <c r="W42" i="48"/>
  <c r="AG41" i="48"/>
  <c r="AP41" i="48" s="1"/>
  <c r="AF41" i="48"/>
  <c r="AO41" i="48" s="1"/>
  <c r="AH42" i="43"/>
  <c r="AQ42" i="43" s="1"/>
  <c r="AR42" i="94"/>
  <c r="AH43" i="91"/>
  <c r="AQ43" i="91" s="1"/>
  <c r="AI40" i="29"/>
  <c r="AN40" i="29"/>
  <c r="AR40" i="40"/>
  <c r="W43" i="36"/>
  <c r="AG42" i="36"/>
  <c r="AP42" i="36" s="1"/>
  <c r="AF42" i="36"/>
  <c r="AO42" i="36" s="1"/>
  <c r="AE42" i="36"/>
  <c r="Z42" i="43"/>
  <c r="AI41" i="32"/>
  <c r="AN41" i="32"/>
  <c r="Z46" i="95"/>
  <c r="X46" i="95"/>
  <c r="Y46" i="95"/>
  <c r="Z44" i="38"/>
  <c r="X44" i="38"/>
  <c r="Y44" i="38"/>
  <c r="AI45" i="33"/>
  <c r="AN45" i="33"/>
  <c r="AH43" i="79"/>
  <c r="AQ43" i="79" s="1"/>
  <c r="AR42" i="77"/>
  <c r="AE43" i="80"/>
  <c r="W44" i="80"/>
  <c r="AG43" i="80"/>
  <c r="AP43" i="80" s="1"/>
  <c r="AF43" i="80"/>
  <c r="AO43" i="80" s="1"/>
  <c r="AF43" i="83"/>
  <c r="AO43" i="83" s="1"/>
  <c r="AG43" i="83"/>
  <c r="AP43" i="83" s="1"/>
  <c r="AE43" i="83"/>
  <c r="W44" i="83"/>
  <c r="X42" i="93"/>
  <c r="Y42" i="93"/>
  <c r="AR42" i="83"/>
  <c r="AR41" i="35"/>
  <c r="AR42" i="47"/>
  <c r="Z43" i="91"/>
  <c r="AG44" i="82"/>
  <c r="AP44" i="82" s="1"/>
  <c r="AF44" i="82"/>
  <c r="AO44" i="82" s="1"/>
  <c r="AE44" i="82"/>
  <c r="W45" i="82"/>
  <c r="AH42" i="35"/>
  <c r="AQ42" i="35" s="1"/>
  <c r="AH44" i="73"/>
  <c r="AQ44" i="73" s="1"/>
  <c r="AR42" i="91"/>
  <c r="AG42" i="92"/>
  <c r="AP42" i="92" s="1"/>
  <c r="W43" i="92"/>
  <c r="AE42" i="92"/>
  <c r="AF42" i="92"/>
  <c r="AO42" i="92" s="1"/>
  <c r="AH43" i="77"/>
  <c r="AQ43" i="77" s="1"/>
  <c r="AR43" i="26"/>
  <c r="W43" i="37"/>
  <c r="AG42" i="37"/>
  <c r="AP42" i="37" s="1"/>
  <c r="AF42" i="37"/>
  <c r="AO42" i="37" s="1"/>
  <c r="AE42" i="37"/>
  <c r="AH41" i="44"/>
  <c r="AQ41" i="44" s="1"/>
  <c r="Y43" i="86"/>
  <c r="X43" i="86"/>
  <c r="Z43" i="86" s="1"/>
  <c r="AI45" i="95"/>
  <c r="AN45" i="95"/>
  <c r="AH43" i="74"/>
  <c r="AQ43" i="74" s="1"/>
  <c r="AN43" i="76"/>
  <c r="AI43" i="76"/>
  <c r="Y43" i="41"/>
  <c r="X43" i="41"/>
  <c r="Z43" i="41" s="1"/>
  <c r="X44" i="34"/>
  <c r="Y44" i="34"/>
  <c r="AG44" i="30"/>
  <c r="AP44" i="30" s="1"/>
  <c r="AF44" i="30"/>
  <c r="AO44" i="30" s="1"/>
  <c r="AE44" i="30"/>
  <c r="W45" i="30"/>
  <c r="AH42" i="42"/>
  <c r="AQ42" i="42" s="1"/>
  <c r="AR40" i="44"/>
  <c r="AH43" i="39"/>
  <c r="AQ43" i="39" s="1"/>
  <c r="AG43" i="78"/>
  <c r="AP43" i="78" s="1"/>
  <c r="AF43" i="78"/>
  <c r="AO43" i="78" s="1"/>
  <c r="AE43" i="78"/>
  <c r="W44" i="78"/>
  <c r="AG43" i="77"/>
  <c r="AP43" i="77" s="1"/>
  <c r="AF43" i="77"/>
  <c r="AO43" i="77" s="1"/>
  <c r="W44" i="77"/>
  <c r="AE43" i="77"/>
  <c r="AE43" i="27"/>
  <c r="W44" i="27"/>
  <c r="AG43" i="27"/>
  <c r="AP43" i="27" s="1"/>
  <c r="AF43" i="27"/>
  <c r="AO43" i="27" s="1"/>
  <c r="AH44" i="81"/>
  <c r="AQ44" i="81" s="1"/>
  <c r="AI43" i="38"/>
  <c r="AN43" i="38"/>
  <c r="Y46" i="75"/>
  <c r="Z46" i="75" s="1"/>
  <c r="X46" i="75"/>
  <c r="AN43" i="34"/>
  <c r="AI43" i="34"/>
  <c r="W43" i="96"/>
  <c r="AF42" i="96"/>
  <c r="AO42" i="96" s="1"/>
  <c r="AG42" i="96"/>
  <c r="AP42" i="96" s="1"/>
  <c r="AE42" i="96"/>
  <c r="Z41" i="29"/>
  <c r="X41" i="29"/>
  <c r="Y41" i="29"/>
  <c r="AH41" i="40"/>
  <c r="AQ41" i="40" s="1"/>
  <c r="AR42" i="79"/>
  <c r="AE39" i="88"/>
  <c r="W40" i="88"/>
  <c r="AG39" i="88"/>
  <c r="AP39" i="88" s="1"/>
  <c r="AF39" i="88"/>
  <c r="AO39" i="88" s="1"/>
  <c r="Z44" i="84"/>
  <c r="X44" i="84"/>
  <c r="Y44" i="84"/>
  <c r="Z43" i="87"/>
  <c r="X43" i="87"/>
  <c r="Y43" i="87"/>
  <c r="AR42" i="39"/>
  <c r="Z42" i="35"/>
  <c r="Z44" i="73"/>
  <c r="AR41" i="43"/>
  <c r="Z44" i="85"/>
  <c r="Y44" i="85"/>
  <c r="X44" i="85"/>
  <c r="AR42" i="74"/>
  <c r="Z43" i="39"/>
  <c r="W46" i="89"/>
  <c r="AG45" i="89"/>
  <c r="AP45" i="89" s="1"/>
  <c r="AF45" i="89"/>
  <c r="AO45" i="89" s="1"/>
  <c r="AE45" i="89"/>
  <c r="AR41" i="42"/>
  <c r="X42" i="32"/>
  <c r="Y42" i="32"/>
  <c r="Z44" i="81"/>
  <c r="Z43" i="74"/>
  <c r="AH42" i="46"/>
  <c r="AQ42" i="46" s="1"/>
  <c r="Y42" i="90"/>
  <c r="Z42" i="90" s="1"/>
  <c r="X42" i="90"/>
  <c r="X43" i="28"/>
  <c r="Y43" i="28"/>
  <c r="AH43" i="47"/>
  <c r="AQ43" i="47" s="1"/>
  <c r="W44" i="25"/>
  <c r="AG43" i="25"/>
  <c r="AP43" i="25" s="1"/>
  <c r="AF43" i="25"/>
  <c r="AO43" i="25" s="1"/>
  <c r="AE43" i="25"/>
  <c r="AG44" i="45"/>
  <c r="AP44" i="45" s="1"/>
  <c r="AF44" i="45"/>
  <c r="AO44" i="45" s="1"/>
  <c r="AE44" i="45"/>
  <c r="W45" i="45"/>
  <c r="AG42" i="31"/>
  <c r="AP42" i="31" s="1"/>
  <c r="AF42" i="31"/>
  <c r="AO42" i="31" s="1"/>
  <c r="W43" i="31"/>
  <c r="AE42" i="31"/>
  <c r="AI43" i="84"/>
  <c r="AN43" i="84"/>
  <c r="AN42" i="87"/>
  <c r="AI42" i="87"/>
  <c r="Z42" i="42"/>
  <c r="AN43" i="85"/>
  <c r="AI43" i="85"/>
  <c r="AR41" i="46"/>
  <c r="AR43" i="81"/>
  <c r="AH43" i="83"/>
  <c r="AQ43" i="83" s="1"/>
  <c r="AR43" i="73"/>
  <c r="AH43" i="94"/>
  <c r="AQ43" i="94" s="1"/>
  <c r="AN41" i="93"/>
  <c r="AI41" i="93"/>
  <c r="AH44" i="26"/>
  <c r="AQ44" i="26" s="1"/>
  <c r="AN41" i="90"/>
  <c r="AI41" i="90"/>
  <c r="AI45" i="75"/>
  <c r="AN45" i="75"/>
  <c r="AI42" i="28"/>
  <c r="AN42" i="28"/>
  <c r="AE46" i="75" l="1"/>
  <c r="W47" i="75"/>
  <c r="AG46" i="75"/>
  <c r="AP46" i="75" s="1"/>
  <c r="AF46" i="75"/>
  <c r="AO46" i="75" s="1"/>
  <c r="W43" i="90"/>
  <c r="AG42" i="90"/>
  <c r="AP42" i="90" s="1"/>
  <c r="AF42" i="90"/>
  <c r="AO42" i="90" s="1"/>
  <c r="AE42" i="90"/>
  <c r="W44" i="86"/>
  <c r="AF43" i="86"/>
  <c r="AO43" i="86" s="1"/>
  <c r="AG43" i="86"/>
  <c r="AP43" i="86" s="1"/>
  <c r="AE43" i="86"/>
  <c r="AE43" i="41"/>
  <c r="AG43" i="41"/>
  <c r="AP43" i="41" s="1"/>
  <c r="AF43" i="41"/>
  <c r="AO43" i="41" s="1"/>
  <c r="W44" i="41"/>
  <c r="AG44" i="73"/>
  <c r="AP44" i="73" s="1"/>
  <c r="AF44" i="73"/>
  <c r="AO44" i="73" s="1"/>
  <c r="AE44" i="73"/>
  <c r="W45" i="73"/>
  <c r="W43" i="43"/>
  <c r="AG42" i="43"/>
  <c r="AP42" i="43" s="1"/>
  <c r="AF42" i="43"/>
  <c r="AO42" i="43" s="1"/>
  <c r="AE42" i="43"/>
  <c r="Y42" i="40"/>
  <c r="X42" i="40"/>
  <c r="AR42" i="41"/>
  <c r="AR45" i="75"/>
  <c r="AH43" i="28"/>
  <c r="AQ43" i="28" s="1"/>
  <c r="AG41" i="29"/>
  <c r="AP41" i="29" s="1"/>
  <c r="AF41" i="29"/>
  <c r="AO41" i="29" s="1"/>
  <c r="AE41" i="29"/>
  <c r="W42" i="29"/>
  <c r="AI43" i="80"/>
  <c r="AN43" i="80"/>
  <c r="AR41" i="90"/>
  <c r="AI43" i="25"/>
  <c r="AN43" i="25"/>
  <c r="Z43" i="28"/>
  <c r="AH42" i="32"/>
  <c r="AQ42" i="32" s="1"/>
  <c r="AH44" i="85"/>
  <c r="AQ44" i="85" s="1"/>
  <c r="AF42" i="35"/>
  <c r="AO42" i="35" s="1"/>
  <c r="AE42" i="35"/>
  <c r="W43" i="35"/>
  <c r="AG42" i="35"/>
  <c r="AP42" i="35" s="1"/>
  <c r="AI42" i="96"/>
  <c r="AN42" i="96"/>
  <c r="Z44" i="77"/>
  <c r="X44" i="77"/>
  <c r="Y44" i="77"/>
  <c r="AI42" i="37"/>
  <c r="AN42" i="37"/>
  <c r="AH42" i="93"/>
  <c r="AQ42" i="93" s="1"/>
  <c r="AI42" i="36"/>
  <c r="AN42" i="36"/>
  <c r="Z42" i="48"/>
  <c r="Y42" i="48"/>
  <c r="X42" i="48"/>
  <c r="AI41" i="40"/>
  <c r="AN41" i="40"/>
  <c r="Y44" i="79"/>
  <c r="Z44" i="79" s="1"/>
  <c r="X44" i="79"/>
  <c r="Y44" i="47"/>
  <c r="X44" i="47"/>
  <c r="X44" i="94"/>
  <c r="Z44" i="94" s="1"/>
  <c r="Y44" i="94"/>
  <c r="AN43" i="78"/>
  <c r="AI43" i="78"/>
  <c r="Y45" i="82"/>
  <c r="X45" i="82"/>
  <c r="Z45" i="82" s="1"/>
  <c r="AF44" i="38"/>
  <c r="AO44" i="38" s="1"/>
  <c r="AE44" i="38"/>
  <c r="W45" i="38"/>
  <c r="AG44" i="38"/>
  <c r="AP44" i="38" s="1"/>
  <c r="AR41" i="93"/>
  <c r="AR43" i="85"/>
  <c r="AR43" i="84"/>
  <c r="Z45" i="45"/>
  <c r="Y45" i="45"/>
  <c r="X45" i="45"/>
  <c r="AH42" i="90"/>
  <c r="AQ42" i="90" s="1"/>
  <c r="Z42" i="32"/>
  <c r="AH44" i="84"/>
  <c r="AQ44" i="84" s="1"/>
  <c r="AI39" i="88"/>
  <c r="AN39" i="88"/>
  <c r="AH46" i="75"/>
  <c r="AQ46" i="75" s="1"/>
  <c r="AR43" i="76"/>
  <c r="AN44" i="82"/>
  <c r="AI44" i="82"/>
  <c r="Z42" i="93"/>
  <c r="AH46" i="95"/>
  <c r="AQ46" i="95" s="1"/>
  <c r="AI41" i="48"/>
  <c r="AN41" i="48"/>
  <c r="AH46" i="33"/>
  <c r="AQ46" i="33" s="1"/>
  <c r="AH44" i="76"/>
  <c r="AQ44" i="76" s="1"/>
  <c r="Y43" i="46"/>
  <c r="X43" i="46"/>
  <c r="AI43" i="79"/>
  <c r="AN43" i="79"/>
  <c r="AN44" i="26"/>
  <c r="AI44" i="26"/>
  <c r="W44" i="87"/>
  <c r="AG43" i="87"/>
  <c r="AP43" i="87" s="1"/>
  <c r="AF43" i="87"/>
  <c r="AO43" i="87" s="1"/>
  <c r="AE43" i="87"/>
  <c r="AR43" i="34"/>
  <c r="Y46" i="89"/>
  <c r="X46" i="89"/>
  <c r="AG44" i="84"/>
  <c r="AP44" i="84" s="1"/>
  <c r="W45" i="84"/>
  <c r="AF44" i="84"/>
  <c r="AO44" i="84" s="1"/>
  <c r="AE44" i="84"/>
  <c r="X44" i="27"/>
  <c r="Z44" i="27" s="1"/>
  <c r="Y44" i="27"/>
  <c r="AH44" i="34"/>
  <c r="AQ44" i="34" s="1"/>
  <c r="AN42" i="92"/>
  <c r="AI42" i="92"/>
  <c r="Y44" i="83"/>
  <c r="X44" i="83"/>
  <c r="AR45" i="33"/>
  <c r="AG46" i="95"/>
  <c r="AP46" i="95" s="1"/>
  <c r="W47" i="95"/>
  <c r="AF46" i="95"/>
  <c r="AO46" i="95" s="1"/>
  <c r="AE46" i="95"/>
  <c r="AR40" i="29"/>
  <c r="W45" i="76"/>
  <c r="AG44" i="76"/>
  <c r="AP44" i="76" s="1"/>
  <c r="AF44" i="76"/>
  <c r="AO44" i="76" s="1"/>
  <c r="AE44" i="76"/>
  <c r="AR42" i="86"/>
  <c r="AI43" i="94"/>
  <c r="AN43" i="94"/>
  <c r="Z40" i="88"/>
  <c r="X40" i="88"/>
  <c r="Y40" i="88"/>
  <c r="AR43" i="38"/>
  <c r="W45" i="85"/>
  <c r="AG44" i="85"/>
  <c r="AP44" i="85" s="1"/>
  <c r="AF44" i="85"/>
  <c r="AO44" i="85" s="1"/>
  <c r="AE44" i="85"/>
  <c r="AR42" i="28"/>
  <c r="W43" i="42"/>
  <c r="AE42" i="42"/>
  <c r="AG42" i="42"/>
  <c r="AP42" i="42" s="1"/>
  <c r="AF42" i="42"/>
  <c r="AO42" i="42" s="1"/>
  <c r="AN42" i="31"/>
  <c r="AI42" i="31"/>
  <c r="AN44" i="45"/>
  <c r="AI44" i="45"/>
  <c r="AE43" i="74"/>
  <c r="W44" i="74"/>
  <c r="AG43" i="74"/>
  <c r="AP43" i="74" s="1"/>
  <c r="AF43" i="74"/>
  <c r="AO43" i="74" s="1"/>
  <c r="AE43" i="39"/>
  <c r="W44" i="39"/>
  <c r="AG43" i="39"/>
  <c r="AP43" i="39" s="1"/>
  <c r="AF43" i="39"/>
  <c r="AO43" i="39" s="1"/>
  <c r="AI43" i="27"/>
  <c r="AN43" i="27"/>
  <c r="X45" i="30"/>
  <c r="Y45" i="30"/>
  <c r="Z44" i="34"/>
  <c r="AR45" i="95"/>
  <c r="Y43" i="92"/>
  <c r="X43" i="92"/>
  <c r="AN43" i="83"/>
  <c r="AI43" i="83"/>
  <c r="Z46" i="33"/>
  <c r="AI42" i="46"/>
  <c r="AN42" i="46"/>
  <c r="Y45" i="26"/>
  <c r="Z45" i="26" s="1"/>
  <c r="X45" i="26"/>
  <c r="Y42" i="44"/>
  <c r="X42" i="44"/>
  <c r="AR42" i="87"/>
  <c r="X43" i="31"/>
  <c r="Y43" i="31"/>
  <c r="Z43" i="31" s="1"/>
  <c r="Y44" i="25"/>
  <c r="X44" i="25"/>
  <c r="W45" i="81"/>
  <c r="AG44" i="81"/>
  <c r="AP44" i="81" s="1"/>
  <c r="AE44" i="81"/>
  <c r="AF44" i="81"/>
  <c r="AO44" i="81" s="1"/>
  <c r="AI45" i="89"/>
  <c r="AN45" i="89"/>
  <c r="AH43" i="87"/>
  <c r="AQ43" i="87" s="1"/>
  <c r="AH41" i="29"/>
  <c r="AQ41" i="29" s="1"/>
  <c r="Z43" i="96"/>
  <c r="Y43" i="96"/>
  <c r="X43" i="96"/>
  <c r="AN43" i="77"/>
  <c r="AI43" i="77"/>
  <c r="Y44" i="78"/>
  <c r="Z44" i="78" s="1"/>
  <c r="X44" i="78"/>
  <c r="AN44" i="30"/>
  <c r="AI44" i="30"/>
  <c r="AH43" i="41"/>
  <c r="AQ43" i="41" s="1"/>
  <c r="AH43" i="86"/>
  <c r="AQ43" i="86" s="1"/>
  <c r="Y43" i="37"/>
  <c r="X43" i="37"/>
  <c r="Z43" i="37" s="1"/>
  <c r="AF43" i="91"/>
  <c r="AO43" i="91" s="1"/>
  <c r="AE43" i="91"/>
  <c r="W44" i="91"/>
  <c r="AG43" i="91"/>
  <c r="AP43" i="91" s="1"/>
  <c r="Y44" i="80"/>
  <c r="X44" i="80"/>
  <c r="AH44" i="38"/>
  <c r="AQ44" i="38" s="1"/>
  <c r="AR41" i="32"/>
  <c r="X43" i="36"/>
  <c r="Z43" i="36" s="1"/>
  <c r="Y43" i="36"/>
  <c r="AI43" i="47"/>
  <c r="AN43" i="47"/>
  <c r="AI41" i="44"/>
  <c r="AN41" i="44"/>
  <c r="AG44" i="27" l="1"/>
  <c r="AP44" i="27" s="1"/>
  <c r="AF44" i="27"/>
  <c r="AO44" i="27" s="1"/>
  <c r="AE44" i="27"/>
  <c r="W45" i="27"/>
  <c r="W46" i="82"/>
  <c r="AG45" i="82"/>
  <c r="AP45" i="82" s="1"/>
  <c r="AF45" i="82"/>
  <c r="AO45" i="82" s="1"/>
  <c r="AE45" i="82"/>
  <c r="AE43" i="36"/>
  <c r="W44" i="36"/>
  <c r="AG43" i="36"/>
  <c r="AP43" i="36" s="1"/>
  <c r="AF43" i="36"/>
  <c r="AO43" i="36" s="1"/>
  <c r="W46" i="26"/>
  <c r="AE45" i="26"/>
  <c r="AG45" i="26"/>
  <c r="AP45" i="26" s="1"/>
  <c r="AF45" i="26"/>
  <c r="AO45" i="26" s="1"/>
  <c r="AF43" i="37"/>
  <c r="AO43" i="37" s="1"/>
  <c r="AE43" i="37"/>
  <c r="W44" i="37"/>
  <c r="AG43" i="37"/>
  <c r="AP43" i="37" s="1"/>
  <c r="AE44" i="94"/>
  <c r="W45" i="94"/>
  <c r="AG44" i="94"/>
  <c r="AP44" i="94" s="1"/>
  <c r="AF44" i="94"/>
  <c r="AO44" i="94" s="1"/>
  <c r="W44" i="31"/>
  <c r="AG43" i="31"/>
  <c r="AP43" i="31" s="1"/>
  <c r="AF43" i="31"/>
  <c r="AO43" i="31" s="1"/>
  <c r="AE43" i="31"/>
  <c r="W45" i="78"/>
  <c r="AG44" i="78"/>
  <c r="AP44" i="78" s="1"/>
  <c r="AF44" i="78"/>
  <c r="AO44" i="78" s="1"/>
  <c r="AE44" i="78"/>
  <c r="AG44" i="79"/>
  <c r="AP44" i="79" s="1"/>
  <c r="AF44" i="79"/>
  <c r="AO44" i="79" s="1"/>
  <c r="W45" i="79"/>
  <c r="AE44" i="79"/>
  <c r="AH44" i="25"/>
  <c r="AQ44" i="25" s="1"/>
  <c r="W45" i="34"/>
  <c r="AG44" i="34"/>
  <c r="AP44" i="34" s="1"/>
  <c r="AF44" i="34"/>
  <c r="AO44" i="34" s="1"/>
  <c r="AE44" i="34"/>
  <c r="AR42" i="31"/>
  <c r="AG40" i="88"/>
  <c r="AP40" i="88" s="1"/>
  <c r="W41" i="88"/>
  <c r="AF40" i="88"/>
  <c r="AO40" i="88" s="1"/>
  <c r="AE40" i="88"/>
  <c r="AN44" i="73"/>
  <c r="AI44" i="73"/>
  <c r="AH43" i="92"/>
  <c r="AQ43" i="92" s="1"/>
  <c r="X45" i="85"/>
  <c r="Y45" i="85"/>
  <c r="AN46" i="95"/>
  <c r="AI46" i="95"/>
  <c r="AH44" i="83"/>
  <c r="AQ44" i="83" s="1"/>
  <c r="AH46" i="89"/>
  <c r="AQ46" i="89" s="1"/>
  <c r="Z44" i="86"/>
  <c r="Y44" i="86"/>
  <c r="X44" i="86"/>
  <c r="AN43" i="91"/>
  <c r="AI43" i="91"/>
  <c r="AE43" i="96"/>
  <c r="AG43" i="96"/>
  <c r="AP43" i="96" s="1"/>
  <c r="AF43" i="96"/>
  <c r="AO43" i="96" s="1"/>
  <c r="W44" i="96"/>
  <c r="X43" i="42"/>
  <c r="Z43" i="42" s="1"/>
  <c r="Y43" i="42"/>
  <c r="AG43" i="28"/>
  <c r="AP43" i="28" s="1"/>
  <c r="AF43" i="28"/>
  <c r="AO43" i="28" s="1"/>
  <c r="AE43" i="28"/>
  <c r="W44" i="28"/>
  <c r="Z43" i="90"/>
  <c r="X43" i="90"/>
  <c r="Y43" i="90"/>
  <c r="AR43" i="47"/>
  <c r="AR43" i="77"/>
  <c r="AI44" i="81"/>
  <c r="AN44" i="81"/>
  <c r="Z44" i="25"/>
  <c r="AH42" i="44"/>
  <c r="AQ42" i="44" s="1"/>
  <c r="AH45" i="30"/>
  <c r="AQ45" i="30" s="1"/>
  <c r="Y44" i="74"/>
  <c r="X44" i="74"/>
  <c r="AR43" i="94"/>
  <c r="AR43" i="79"/>
  <c r="AH44" i="47"/>
  <c r="AQ44" i="47" s="1"/>
  <c r="AR42" i="36"/>
  <c r="AR42" i="96"/>
  <c r="AR43" i="25"/>
  <c r="X42" i="29"/>
  <c r="Y42" i="29"/>
  <c r="Z42" i="29" s="1"/>
  <c r="AN43" i="41"/>
  <c r="AI43" i="41"/>
  <c r="AI42" i="90"/>
  <c r="AN42" i="90"/>
  <c r="AH44" i="80"/>
  <c r="AQ44" i="80" s="1"/>
  <c r="AG42" i="48"/>
  <c r="AP42" i="48" s="1"/>
  <c r="AF42" i="48"/>
  <c r="AO42" i="48" s="1"/>
  <c r="AE42" i="48"/>
  <c r="W43" i="48"/>
  <c r="AI42" i="35"/>
  <c r="AN42" i="35"/>
  <c r="AR43" i="80"/>
  <c r="AR44" i="30"/>
  <c r="AR42" i="46"/>
  <c r="Z43" i="92"/>
  <c r="Z45" i="30"/>
  <c r="Z44" i="39"/>
  <c r="X44" i="39"/>
  <c r="Y44" i="39"/>
  <c r="AI43" i="74"/>
  <c r="AN43" i="74"/>
  <c r="AI44" i="85"/>
  <c r="AN44" i="85"/>
  <c r="Z45" i="76"/>
  <c r="Y45" i="76"/>
  <c r="X45" i="76"/>
  <c r="Y47" i="95"/>
  <c r="X47" i="95"/>
  <c r="Z44" i="83"/>
  <c r="AN44" i="84"/>
  <c r="AI44" i="84"/>
  <c r="Z46" i="89"/>
  <c r="AH43" i="46"/>
  <c r="AQ43" i="46" s="1"/>
  <c r="X45" i="38"/>
  <c r="Y45" i="38"/>
  <c r="AR43" i="78"/>
  <c r="AR41" i="40"/>
  <c r="AR42" i="37"/>
  <c r="AN41" i="29"/>
  <c r="AI41" i="29"/>
  <c r="AH42" i="40"/>
  <c r="AQ42" i="40" s="1"/>
  <c r="AI43" i="86"/>
  <c r="AN43" i="86"/>
  <c r="AR44" i="82"/>
  <c r="W46" i="45"/>
  <c r="AG45" i="45"/>
  <c r="AP45" i="45" s="1"/>
  <c r="AF45" i="45"/>
  <c r="AO45" i="45" s="1"/>
  <c r="AE45" i="45"/>
  <c r="AH44" i="94"/>
  <c r="AQ44" i="94" s="1"/>
  <c r="AI42" i="43"/>
  <c r="AN42" i="43"/>
  <c r="AH43" i="96"/>
  <c r="AQ43" i="96" s="1"/>
  <c r="AH43" i="31"/>
  <c r="AQ43" i="31" s="1"/>
  <c r="Z42" i="44"/>
  <c r="AG46" i="33"/>
  <c r="AP46" i="33" s="1"/>
  <c r="AF46" i="33"/>
  <c r="AO46" i="33" s="1"/>
  <c r="AE46" i="33"/>
  <c r="W47" i="33"/>
  <c r="AI43" i="39"/>
  <c r="AN43" i="39"/>
  <c r="AR44" i="45"/>
  <c r="AI42" i="42"/>
  <c r="AN42" i="42"/>
  <c r="AR42" i="92"/>
  <c r="Z44" i="87"/>
  <c r="Y44" i="87"/>
  <c r="X44" i="87"/>
  <c r="AR39" i="88"/>
  <c r="AG42" i="32"/>
  <c r="AP42" i="32" s="1"/>
  <c r="AF42" i="32"/>
  <c r="AO42" i="32" s="1"/>
  <c r="AE42" i="32"/>
  <c r="W43" i="32"/>
  <c r="AH45" i="45"/>
  <c r="AQ45" i="45" s="1"/>
  <c r="AI44" i="38"/>
  <c r="AN44" i="38"/>
  <c r="Z44" i="47"/>
  <c r="AH42" i="48"/>
  <c r="AQ42" i="48" s="1"/>
  <c r="X43" i="43"/>
  <c r="Z43" i="43" s="1"/>
  <c r="Y43" i="43"/>
  <c r="Y44" i="41"/>
  <c r="Z44" i="41" s="1"/>
  <c r="X44" i="41"/>
  <c r="Y47" i="75"/>
  <c r="Z47" i="75"/>
  <c r="X47" i="75"/>
  <c r="AR45" i="89"/>
  <c r="AH44" i="27"/>
  <c r="AQ44" i="27" s="1"/>
  <c r="AI43" i="87"/>
  <c r="AN43" i="87"/>
  <c r="AH45" i="82"/>
  <c r="AQ45" i="82" s="1"/>
  <c r="W45" i="77"/>
  <c r="AF44" i="77"/>
  <c r="AO44" i="77" s="1"/>
  <c r="AG44" i="77"/>
  <c r="AP44" i="77" s="1"/>
  <c r="AE44" i="77"/>
  <c r="Z44" i="80"/>
  <c r="AH43" i="37"/>
  <c r="AQ43" i="37" s="1"/>
  <c r="AH43" i="36"/>
  <c r="AQ43" i="36" s="1"/>
  <c r="AR41" i="44"/>
  <c r="X44" i="91"/>
  <c r="Y44" i="91"/>
  <c r="AH44" i="78"/>
  <c r="AQ44" i="78" s="1"/>
  <c r="Z45" i="81"/>
  <c r="X45" i="81"/>
  <c r="Y45" i="81"/>
  <c r="AH45" i="26"/>
  <c r="AQ45" i="26" s="1"/>
  <c r="AR43" i="83"/>
  <c r="AR43" i="27"/>
  <c r="AH40" i="88"/>
  <c r="AQ40" i="88" s="1"/>
  <c r="AI44" i="76"/>
  <c r="AN44" i="76"/>
  <c r="Z45" i="84"/>
  <c r="X45" i="84"/>
  <c r="Y45" i="84"/>
  <c r="AR44" i="26"/>
  <c r="Z43" i="46"/>
  <c r="AR41" i="48"/>
  <c r="W43" i="93"/>
  <c r="AE42" i="93"/>
  <c r="AG42" i="93"/>
  <c r="AP42" i="93" s="1"/>
  <c r="AF42" i="93"/>
  <c r="AO42" i="93" s="1"/>
  <c r="AH44" i="79"/>
  <c r="AQ44" i="79" s="1"/>
  <c r="AH44" i="77"/>
  <c r="AQ44" i="77" s="1"/>
  <c r="Z43" i="35"/>
  <c r="Y43" i="35"/>
  <c r="X43" i="35"/>
  <c r="Z42" i="40"/>
  <c r="Y45" i="73"/>
  <c r="X45" i="73"/>
  <c r="Z45" i="73" s="1"/>
  <c r="AI46" i="75"/>
  <c r="AN46" i="75"/>
  <c r="W43" i="29" l="1"/>
  <c r="AG42" i="29"/>
  <c r="AP42" i="29" s="1"/>
  <c r="AF42" i="29"/>
  <c r="AO42" i="29" s="1"/>
  <c r="AE42" i="29"/>
  <c r="AE43" i="42"/>
  <c r="AG43" i="42"/>
  <c r="AP43" i="42" s="1"/>
  <c r="AF43" i="42"/>
  <c r="AO43" i="42" s="1"/>
  <c r="W44" i="42"/>
  <c r="AF43" i="43"/>
  <c r="AO43" i="43" s="1"/>
  <c r="AE43" i="43"/>
  <c r="W44" i="43"/>
  <c r="AG43" i="43"/>
  <c r="AP43" i="43" s="1"/>
  <c r="AG44" i="41"/>
  <c r="AP44" i="41" s="1"/>
  <c r="AF44" i="41"/>
  <c r="AO44" i="41" s="1"/>
  <c r="W45" i="41"/>
  <c r="AE44" i="41"/>
  <c r="W46" i="73"/>
  <c r="AF45" i="73"/>
  <c r="AO45" i="73" s="1"/>
  <c r="AE45" i="73"/>
  <c r="AG45" i="73"/>
  <c r="AP45" i="73" s="1"/>
  <c r="Z45" i="78"/>
  <c r="X45" i="78"/>
  <c r="Y45" i="78"/>
  <c r="AE44" i="47"/>
  <c r="W45" i="47"/>
  <c r="AG44" i="47"/>
  <c r="AP44" i="47" s="1"/>
  <c r="AF44" i="47"/>
  <c r="AO44" i="47" s="1"/>
  <c r="AH45" i="38"/>
  <c r="AQ45" i="38" s="1"/>
  <c r="AR44" i="85"/>
  <c r="W46" i="30"/>
  <c r="AG45" i="30"/>
  <c r="AP45" i="30" s="1"/>
  <c r="AF45" i="30"/>
  <c r="AO45" i="30" s="1"/>
  <c r="AE45" i="30"/>
  <c r="AN42" i="48"/>
  <c r="AI42" i="48"/>
  <c r="AH44" i="74"/>
  <c r="AQ44" i="74" s="1"/>
  <c r="X44" i="28"/>
  <c r="Z44" i="28" s="1"/>
  <c r="Y44" i="28"/>
  <c r="AR43" i="91"/>
  <c r="AH45" i="85"/>
  <c r="AQ45" i="85" s="1"/>
  <c r="AI43" i="31"/>
  <c r="AN43" i="31"/>
  <c r="Y44" i="37"/>
  <c r="X44" i="37"/>
  <c r="Z44" i="37" s="1"/>
  <c r="AI43" i="36"/>
  <c r="AN43" i="36"/>
  <c r="AE43" i="46"/>
  <c r="W44" i="46"/>
  <c r="AG43" i="46"/>
  <c r="AP43" i="46" s="1"/>
  <c r="AF43" i="46"/>
  <c r="AO43" i="46" s="1"/>
  <c r="AE45" i="81"/>
  <c r="W46" i="81"/>
  <c r="AG45" i="81"/>
  <c r="AP45" i="81" s="1"/>
  <c r="AF45" i="81"/>
  <c r="AO45" i="81" s="1"/>
  <c r="AH43" i="43"/>
  <c r="AQ43" i="43" s="1"/>
  <c r="X46" i="45"/>
  <c r="Y46" i="45"/>
  <c r="AH47" i="95"/>
  <c r="AQ47" i="95" s="1"/>
  <c r="Y41" i="88"/>
  <c r="X41" i="88"/>
  <c r="AI45" i="26"/>
  <c r="AN45" i="26"/>
  <c r="Z46" i="82"/>
  <c r="X46" i="82"/>
  <c r="Y46" i="82"/>
  <c r="AI42" i="93"/>
  <c r="AN42" i="93"/>
  <c r="AR44" i="76"/>
  <c r="AH44" i="91"/>
  <c r="AQ44" i="91" s="1"/>
  <c r="Z44" i="91"/>
  <c r="Y45" i="77"/>
  <c r="X45" i="77"/>
  <c r="AH44" i="41"/>
  <c r="AQ44" i="41" s="1"/>
  <c r="AR43" i="39"/>
  <c r="AG42" i="44"/>
  <c r="AP42" i="44" s="1"/>
  <c r="AF42" i="44"/>
  <c r="AO42" i="44" s="1"/>
  <c r="AE42" i="44"/>
  <c r="W43" i="44"/>
  <c r="AR42" i="43"/>
  <c r="AI45" i="45"/>
  <c r="AN45" i="45"/>
  <c r="Z45" i="38"/>
  <c r="AF46" i="89"/>
  <c r="AO46" i="89" s="1"/>
  <c r="AE46" i="89"/>
  <c r="W47" i="89"/>
  <c r="AG46" i="89"/>
  <c r="AP46" i="89" s="1"/>
  <c r="Z47" i="95"/>
  <c r="W44" i="92"/>
  <c r="AG43" i="92"/>
  <c r="AP43" i="92" s="1"/>
  <c r="AF43" i="92"/>
  <c r="AO43" i="92" s="1"/>
  <c r="AE43" i="92"/>
  <c r="AH42" i="29"/>
  <c r="AQ42" i="29" s="1"/>
  <c r="Z44" i="74"/>
  <c r="AE44" i="25"/>
  <c r="W45" i="25"/>
  <c r="AG44" i="25"/>
  <c r="AP44" i="25" s="1"/>
  <c r="AF44" i="25"/>
  <c r="AO44" i="25" s="1"/>
  <c r="AN43" i="28"/>
  <c r="AI43" i="28"/>
  <c r="X44" i="96"/>
  <c r="Z44" i="96" s="1"/>
  <c r="Y44" i="96"/>
  <c r="Z45" i="85"/>
  <c r="AR44" i="73"/>
  <c r="AI44" i="78"/>
  <c r="AN44" i="78"/>
  <c r="AI43" i="37"/>
  <c r="AN43" i="37"/>
  <c r="X46" i="26"/>
  <c r="Y46" i="26"/>
  <c r="AI45" i="82"/>
  <c r="AN45" i="82"/>
  <c r="Z45" i="27"/>
  <c r="X45" i="27"/>
  <c r="Y45" i="27"/>
  <c r="AH45" i="73"/>
  <c r="AQ45" i="73" s="1"/>
  <c r="AG44" i="39"/>
  <c r="AP44" i="39" s="1"/>
  <c r="AF44" i="39"/>
  <c r="AO44" i="39" s="1"/>
  <c r="AE44" i="39"/>
  <c r="W45" i="39"/>
  <c r="Y43" i="48"/>
  <c r="X43" i="48"/>
  <c r="AG42" i="40"/>
  <c r="AP42" i="40" s="1"/>
  <c r="AF42" i="40"/>
  <c r="AO42" i="40" s="1"/>
  <c r="AE42" i="40"/>
  <c r="W43" i="40"/>
  <c r="X43" i="93"/>
  <c r="Y43" i="93"/>
  <c r="AG44" i="80"/>
  <c r="AP44" i="80" s="1"/>
  <c r="AF44" i="80"/>
  <c r="AO44" i="80" s="1"/>
  <c r="AE44" i="80"/>
  <c r="W45" i="80"/>
  <c r="AR43" i="87"/>
  <c r="AR44" i="38"/>
  <c r="AR44" i="84"/>
  <c r="AH45" i="76"/>
  <c r="AQ45" i="76" s="1"/>
  <c r="AR43" i="74"/>
  <c r="AH44" i="86"/>
  <c r="AQ44" i="86" s="1"/>
  <c r="Y45" i="34"/>
  <c r="Z45" i="34" s="1"/>
  <c r="X45" i="34"/>
  <c r="X45" i="94"/>
  <c r="Y45" i="94"/>
  <c r="AN44" i="27"/>
  <c r="AI44" i="27"/>
  <c r="AG43" i="35"/>
  <c r="AP43" i="35" s="1"/>
  <c r="AF43" i="35"/>
  <c r="AO43" i="35" s="1"/>
  <c r="AE43" i="35"/>
  <c r="W44" i="35"/>
  <c r="AG47" i="75"/>
  <c r="AP47" i="75" s="1"/>
  <c r="AF47" i="75"/>
  <c r="AO47" i="75" s="1"/>
  <c r="AE47" i="75"/>
  <c r="W48" i="75"/>
  <c r="AE44" i="87"/>
  <c r="W45" i="87"/>
  <c r="AG44" i="87"/>
  <c r="AP44" i="87" s="1"/>
  <c r="AF44" i="87"/>
  <c r="AO44" i="87" s="1"/>
  <c r="AH43" i="42"/>
  <c r="AQ43" i="42" s="1"/>
  <c r="AI43" i="96"/>
  <c r="AN43" i="96"/>
  <c r="Y44" i="36"/>
  <c r="Z44" i="36" s="1"/>
  <c r="X44" i="36"/>
  <c r="AH43" i="35"/>
  <c r="AQ43" i="35" s="1"/>
  <c r="AH45" i="84"/>
  <c r="AQ45" i="84" s="1"/>
  <c r="AI44" i="77"/>
  <c r="AN44" i="77"/>
  <c r="X43" i="32"/>
  <c r="Y43" i="32"/>
  <c r="AH44" i="87"/>
  <c r="AQ44" i="87" s="1"/>
  <c r="AR42" i="42"/>
  <c r="Z47" i="33"/>
  <c r="X47" i="33"/>
  <c r="Y47" i="33"/>
  <c r="AR43" i="86"/>
  <c r="AR41" i="29"/>
  <c r="AR42" i="35"/>
  <c r="AR42" i="90"/>
  <c r="AR44" i="81"/>
  <c r="AH43" i="90"/>
  <c r="AQ43" i="90" s="1"/>
  <c r="AR46" i="95"/>
  <c r="AN40" i="88"/>
  <c r="AI40" i="88"/>
  <c r="AN44" i="79"/>
  <c r="AI44" i="79"/>
  <c r="AI44" i="94"/>
  <c r="AN44" i="94"/>
  <c r="AR46" i="75"/>
  <c r="W46" i="84"/>
  <c r="AF45" i="84"/>
  <c r="AO45" i="84" s="1"/>
  <c r="AG45" i="84"/>
  <c r="AP45" i="84" s="1"/>
  <c r="AE45" i="84"/>
  <c r="AH45" i="81"/>
  <c r="AQ45" i="81" s="1"/>
  <c r="AH47" i="75"/>
  <c r="AQ47" i="75" s="1"/>
  <c r="AN42" i="32"/>
  <c r="AI42" i="32"/>
  <c r="AN46" i="33"/>
  <c r="AI46" i="33"/>
  <c r="AG44" i="83"/>
  <c r="AP44" i="83" s="1"/>
  <c r="AE44" i="83"/>
  <c r="W45" i="83"/>
  <c r="AF44" i="83"/>
  <c r="AO44" i="83" s="1"/>
  <c r="AE45" i="76"/>
  <c r="W46" i="76"/>
  <c r="AG45" i="76"/>
  <c r="AP45" i="76" s="1"/>
  <c r="AF45" i="76"/>
  <c r="AO45" i="76" s="1"/>
  <c r="AH44" i="39"/>
  <c r="AQ44" i="39" s="1"/>
  <c r="AR43" i="41"/>
  <c r="AE43" i="90"/>
  <c r="W44" i="90"/>
  <c r="AG43" i="90"/>
  <c r="AP43" i="90" s="1"/>
  <c r="AF43" i="90"/>
  <c r="AO43" i="90" s="1"/>
  <c r="AE44" i="86"/>
  <c r="AG44" i="86"/>
  <c r="AP44" i="86" s="1"/>
  <c r="W45" i="86"/>
  <c r="AF44" i="86"/>
  <c r="AO44" i="86" s="1"/>
  <c r="AI44" i="34"/>
  <c r="AN44" i="34"/>
  <c r="Z45" i="79"/>
  <c r="X45" i="79"/>
  <c r="Y45" i="79"/>
  <c r="X44" i="31"/>
  <c r="Y44" i="31"/>
  <c r="Z44" i="31" s="1"/>
  <c r="AE45" i="34" l="1"/>
  <c r="W46" i="34"/>
  <c r="AG45" i="34"/>
  <c r="AP45" i="34" s="1"/>
  <c r="AF45" i="34"/>
  <c r="AO45" i="34" s="1"/>
  <c r="AE44" i="31"/>
  <c r="AF44" i="31"/>
  <c r="AO44" i="31" s="1"/>
  <c r="W45" i="31"/>
  <c r="AG44" i="31"/>
  <c r="AP44" i="31" s="1"/>
  <c r="AG44" i="96"/>
  <c r="AP44" i="96" s="1"/>
  <c r="W45" i="96"/>
  <c r="AF44" i="96"/>
  <c r="AO44" i="96" s="1"/>
  <c r="AE44" i="96"/>
  <c r="AG44" i="37"/>
  <c r="AP44" i="37" s="1"/>
  <c r="AF44" i="37"/>
  <c r="AO44" i="37" s="1"/>
  <c r="W45" i="37"/>
  <c r="AE44" i="37"/>
  <c r="AG44" i="36"/>
  <c r="AP44" i="36" s="1"/>
  <c r="AF44" i="36"/>
  <c r="AO44" i="36" s="1"/>
  <c r="AE44" i="36"/>
  <c r="W45" i="36"/>
  <c r="W45" i="28"/>
  <c r="AG44" i="28"/>
  <c r="AP44" i="28" s="1"/>
  <c r="AF44" i="28"/>
  <c r="AO44" i="28" s="1"/>
  <c r="AE44" i="28"/>
  <c r="W46" i="79"/>
  <c r="AG45" i="79"/>
  <c r="AP45" i="79" s="1"/>
  <c r="AF45" i="79"/>
  <c r="AO45" i="79" s="1"/>
  <c r="AE45" i="79"/>
  <c r="AI43" i="90"/>
  <c r="AN43" i="90"/>
  <c r="Z46" i="84"/>
  <c r="Y46" i="84"/>
  <c r="X46" i="84"/>
  <c r="AH43" i="93"/>
  <c r="AQ43" i="93" s="1"/>
  <c r="AN44" i="39"/>
  <c r="AI44" i="39"/>
  <c r="AI46" i="89"/>
  <c r="AN46" i="89"/>
  <c r="Z45" i="41"/>
  <c r="Y45" i="41"/>
  <c r="X45" i="41"/>
  <c r="AN44" i="86"/>
  <c r="AI44" i="86"/>
  <c r="AR40" i="88"/>
  <c r="AH43" i="32"/>
  <c r="AQ43" i="32" s="1"/>
  <c r="AR43" i="96"/>
  <c r="Y48" i="75"/>
  <c r="X48" i="75"/>
  <c r="Z48" i="75" s="1"/>
  <c r="AN43" i="35"/>
  <c r="AI43" i="35"/>
  <c r="AH45" i="94"/>
  <c r="AQ45" i="94" s="1"/>
  <c r="Y45" i="80"/>
  <c r="X45" i="80"/>
  <c r="Z43" i="93"/>
  <c r="AH43" i="48"/>
  <c r="AQ43" i="48" s="1"/>
  <c r="AR44" i="78"/>
  <c r="Y45" i="25"/>
  <c r="Z45" i="25"/>
  <c r="X45" i="25"/>
  <c r="X44" i="92"/>
  <c r="Y44" i="92"/>
  <c r="Z44" i="92" s="1"/>
  <c r="AH45" i="77"/>
  <c r="AQ45" i="77" s="1"/>
  <c r="AR42" i="93"/>
  <c r="AH41" i="88"/>
  <c r="AQ41" i="88" s="1"/>
  <c r="X44" i="46"/>
  <c r="Y44" i="46"/>
  <c r="AR42" i="48"/>
  <c r="Z46" i="30"/>
  <c r="X46" i="30"/>
  <c r="Y46" i="30"/>
  <c r="AN44" i="47"/>
  <c r="AI44" i="47"/>
  <c r="AI42" i="29"/>
  <c r="AN42" i="29"/>
  <c r="AH44" i="28"/>
  <c r="AQ44" i="28" s="1"/>
  <c r="AI43" i="43"/>
  <c r="AN43" i="43"/>
  <c r="AH44" i="31"/>
  <c r="AQ44" i="31" s="1"/>
  <c r="AR44" i="34"/>
  <c r="AR42" i="32"/>
  <c r="AI45" i="84"/>
  <c r="AN45" i="84"/>
  <c r="Z43" i="32"/>
  <c r="AN47" i="75"/>
  <c r="AI47" i="75"/>
  <c r="Z45" i="94"/>
  <c r="AN44" i="80"/>
  <c r="AI44" i="80"/>
  <c r="AH46" i="26"/>
  <c r="AQ46" i="26" s="1"/>
  <c r="AR43" i="28"/>
  <c r="AI44" i="25"/>
  <c r="AN44" i="25"/>
  <c r="AF47" i="95"/>
  <c r="AO47" i="95" s="1"/>
  <c r="W48" i="95"/>
  <c r="AG47" i="95"/>
  <c r="AP47" i="95" s="1"/>
  <c r="AE47" i="95"/>
  <c r="AG45" i="38"/>
  <c r="AP45" i="38" s="1"/>
  <c r="AF45" i="38"/>
  <c r="AO45" i="38" s="1"/>
  <c r="AE45" i="38"/>
  <c r="W46" i="38"/>
  <c r="Y43" i="44"/>
  <c r="X43" i="44"/>
  <c r="Y46" i="81"/>
  <c r="Z46" i="81" s="1"/>
  <c r="X46" i="81"/>
  <c r="AN43" i="46"/>
  <c r="AI43" i="46"/>
  <c r="Y44" i="42"/>
  <c r="X44" i="42"/>
  <c r="Z44" i="42" s="1"/>
  <c r="X44" i="35"/>
  <c r="Y44" i="35"/>
  <c r="AR45" i="26"/>
  <c r="AN43" i="42"/>
  <c r="AI43" i="42"/>
  <c r="Y45" i="83"/>
  <c r="X45" i="83"/>
  <c r="AH47" i="33"/>
  <c r="AQ47" i="33" s="1"/>
  <c r="AH44" i="36"/>
  <c r="AQ44" i="36" s="1"/>
  <c r="AH45" i="34"/>
  <c r="AQ45" i="34" s="1"/>
  <c r="X43" i="40"/>
  <c r="Y43" i="40"/>
  <c r="Z43" i="48"/>
  <c r="AH45" i="27"/>
  <c r="AQ45" i="27" s="1"/>
  <c r="Z46" i="26"/>
  <c r="AG44" i="74"/>
  <c r="AP44" i="74" s="1"/>
  <c r="AF44" i="74"/>
  <c r="AO44" i="74" s="1"/>
  <c r="AE44" i="74"/>
  <c r="W45" i="74"/>
  <c r="AI43" i="92"/>
  <c r="AN43" i="92"/>
  <c r="AN42" i="44"/>
  <c r="AI42" i="44"/>
  <c r="Z45" i="77"/>
  <c r="AH46" i="82"/>
  <c r="AQ46" i="82" s="1"/>
  <c r="Z41" i="88"/>
  <c r="AI45" i="81"/>
  <c r="AN45" i="81"/>
  <c r="AR43" i="31"/>
  <c r="AI45" i="30"/>
  <c r="AN45" i="30"/>
  <c r="AH45" i="78"/>
  <c r="AQ45" i="78" s="1"/>
  <c r="Y46" i="73"/>
  <c r="Z46" i="73" s="1"/>
  <c r="X46" i="73"/>
  <c r="Z45" i="86"/>
  <c r="X45" i="86"/>
  <c r="Y45" i="86"/>
  <c r="AI44" i="83"/>
  <c r="AN44" i="83"/>
  <c r="AR44" i="94"/>
  <c r="W48" i="33"/>
  <c r="AG47" i="33"/>
  <c r="AP47" i="33" s="1"/>
  <c r="AF47" i="33"/>
  <c r="AO47" i="33" s="1"/>
  <c r="AE47" i="33"/>
  <c r="AR44" i="77"/>
  <c r="Y45" i="87"/>
  <c r="X45" i="87"/>
  <c r="AR44" i="27"/>
  <c r="AN42" i="40"/>
  <c r="AI42" i="40"/>
  <c r="W46" i="27"/>
  <c r="AG45" i="27"/>
  <c r="AP45" i="27" s="1"/>
  <c r="AF45" i="27"/>
  <c r="AO45" i="27" s="1"/>
  <c r="AE45" i="27"/>
  <c r="AE45" i="85"/>
  <c r="W46" i="85"/>
  <c r="AF45" i="85"/>
  <c r="AO45" i="85" s="1"/>
  <c r="AG45" i="85"/>
  <c r="AP45" i="85" s="1"/>
  <c r="AR45" i="45"/>
  <c r="AG44" i="91"/>
  <c r="AP44" i="91" s="1"/>
  <c r="AF44" i="91"/>
  <c r="AO44" i="91" s="1"/>
  <c r="W45" i="91"/>
  <c r="AE44" i="91"/>
  <c r="AF46" i="82"/>
  <c r="AO46" i="82" s="1"/>
  <c r="AE46" i="82"/>
  <c r="W47" i="82"/>
  <c r="AG46" i="82"/>
  <c r="AP46" i="82" s="1"/>
  <c r="AH46" i="45"/>
  <c r="AQ46" i="45" s="1"/>
  <c r="AR43" i="36"/>
  <c r="AE45" i="78"/>
  <c r="W46" i="78"/>
  <c r="AG45" i="78"/>
  <c r="AP45" i="78" s="1"/>
  <c r="AF45" i="78"/>
  <c r="AO45" i="78" s="1"/>
  <c r="AN44" i="41"/>
  <c r="AI44" i="41"/>
  <c r="AI45" i="76"/>
  <c r="AN45" i="76"/>
  <c r="AR46" i="33"/>
  <c r="AR45" i="82"/>
  <c r="AH44" i="96"/>
  <c r="AQ44" i="96" s="1"/>
  <c r="AI45" i="73"/>
  <c r="AN45" i="73"/>
  <c r="AH45" i="79"/>
  <c r="AQ45" i="79" s="1"/>
  <c r="X44" i="90"/>
  <c r="Y44" i="90"/>
  <c r="Z46" i="76"/>
  <c r="X46" i="76"/>
  <c r="Y46" i="76"/>
  <c r="AR44" i="79"/>
  <c r="AI44" i="87"/>
  <c r="AN44" i="87"/>
  <c r="Y45" i="39"/>
  <c r="X45" i="39"/>
  <c r="AR43" i="37"/>
  <c r="Z47" i="89"/>
  <c r="X47" i="89"/>
  <c r="Y47" i="89"/>
  <c r="Z46" i="45"/>
  <c r="AH44" i="37"/>
  <c r="AQ44" i="37" s="1"/>
  <c r="X45" i="47"/>
  <c r="Y45" i="47"/>
  <c r="Z44" i="43"/>
  <c r="Y44" i="43"/>
  <c r="X44" i="43"/>
  <c r="X43" i="29"/>
  <c r="Y43" i="29"/>
  <c r="W49" i="75" l="1"/>
  <c r="AG48" i="75"/>
  <c r="AP48" i="75" s="1"/>
  <c r="AF48" i="75"/>
  <c r="AO48" i="75" s="1"/>
  <c r="AE48" i="75"/>
  <c r="AE46" i="73"/>
  <c r="AG46" i="73"/>
  <c r="AP46" i="73" s="1"/>
  <c r="AF46" i="73"/>
  <c r="AO46" i="73" s="1"/>
  <c r="W47" i="73"/>
  <c r="AG44" i="42"/>
  <c r="AP44" i="42" s="1"/>
  <c r="AF44" i="42"/>
  <c r="AO44" i="42" s="1"/>
  <c r="W45" i="42"/>
  <c r="AE44" i="42"/>
  <c r="AG46" i="81"/>
  <c r="AP46" i="81" s="1"/>
  <c r="AF46" i="81"/>
  <c r="AO46" i="81" s="1"/>
  <c r="AE46" i="81"/>
  <c r="W47" i="81"/>
  <c r="AF44" i="92"/>
  <c r="AO44" i="92" s="1"/>
  <c r="AE44" i="92"/>
  <c r="W45" i="92"/>
  <c r="AG44" i="92"/>
  <c r="AP44" i="92" s="1"/>
  <c r="AG44" i="43"/>
  <c r="AP44" i="43" s="1"/>
  <c r="AF44" i="43"/>
  <c r="AO44" i="43" s="1"/>
  <c r="AE44" i="43"/>
  <c r="W45" i="43"/>
  <c r="AG47" i="89"/>
  <c r="AP47" i="89" s="1"/>
  <c r="AF47" i="89"/>
  <c r="AO47" i="89" s="1"/>
  <c r="AE47" i="89"/>
  <c r="W48" i="89"/>
  <c r="AG46" i="76"/>
  <c r="AP46" i="76" s="1"/>
  <c r="AF46" i="76"/>
  <c r="AO46" i="76" s="1"/>
  <c r="AE46" i="76"/>
  <c r="W47" i="76"/>
  <c r="Y46" i="38"/>
  <c r="Z46" i="38" s="1"/>
  <c r="X46" i="38"/>
  <c r="AR43" i="90"/>
  <c r="AI44" i="28"/>
  <c r="AN44" i="28"/>
  <c r="Z45" i="36"/>
  <c r="Y45" i="36"/>
  <c r="X45" i="36"/>
  <c r="AN44" i="31"/>
  <c r="AI44" i="31"/>
  <c r="AR44" i="87"/>
  <c r="Y45" i="91"/>
  <c r="X45" i="91"/>
  <c r="AI47" i="33"/>
  <c r="AN47" i="33"/>
  <c r="AH46" i="73"/>
  <c r="AQ46" i="73" s="1"/>
  <c r="AR43" i="92"/>
  <c r="AF46" i="26"/>
  <c r="AO46" i="26" s="1"/>
  <c r="AE46" i="26"/>
  <c r="W47" i="26"/>
  <c r="AG46" i="26"/>
  <c r="AP46" i="26" s="1"/>
  <c r="W44" i="48"/>
  <c r="AG43" i="48"/>
  <c r="AP43" i="48" s="1"/>
  <c r="AF43" i="48"/>
  <c r="AO43" i="48" s="1"/>
  <c r="AE43" i="48"/>
  <c r="AN45" i="38"/>
  <c r="AI45" i="38"/>
  <c r="Y48" i="95"/>
  <c r="X48" i="95"/>
  <c r="AR45" i="84"/>
  <c r="AR42" i="29"/>
  <c r="AH44" i="92"/>
  <c r="AQ44" i="92" s="1"/>
  <c r="AE43" i="93"/>
  <c r="AG43" i="93"/>
  <c r="AP43" i="93" s="1"/>
  <c r="AF43" i="93"/>
  <c r="AO43" i="93" s="1"/>
  <c r="W44" i="93"/>
  <c r="AR44" i="39"/>
  <c r="AI45" i="79"/>
  <c r="AN45" i="79"/>
  <c r="AN44" i="36"/>
  <c r="AI44" i="36"/>
  <c r="AR44" i="86"/>
  <c r="AH45" i="47"/>
  <c r="AQ45" i="47" s="1"/>
  <c r="AH44" i="90"/>
  <c r="AQ44" i="90" s="1"/>
  <c r="Z47" i="82"/>
  <c r="X47" i="82"/>
  <c r="Y47" i="82"/>
  <c r="AH45" i="87"/>
  <c r="AQ45" i="87" s="1"/>
  <c r="AR45" i="81"/>
  <c r="AH45" i="83"/>
  <c r="AQ45" i="83" s="1"/>
  <c r="AH43" i="44"/>
  <c r="AQ43" i="44" s="1"/>
  <c r="AG45" i="94"/>
  <c r="AP45" i="94" s="1"/>
  <c r="AF45" i="94"/>
  <c r="AO45" i="94" s="1"/>
  <c r="W46" i="94"/>
  <c r="AE45" i="94"/>
  <c r="AR44" i="47"/>
  <c r="AH45" i="80"/>
  <c r="AQ45" i="80" s="1"/>
  <c r="AH45" i="41"/>
  <c r="AQ45" i="41" s="1"/>
  <c r="AH46" i="84"/>
  <c r="AQ46" i="84" s="1"/>
  <c r="AG45" i="86"/>
  <c r="AP45" i="86" s="1"/>
  <c r="AE45" i="86"/>
  <c r="AF45" i="86"/>
  <c r="AO45" i="86" s="1"/>
  <c r="W46" i="86"/>
  <c r="AR46" i="89"/>
  <c r="AF46" i="45"/>
  <c r="AO46" i="45" s="1"/>
  <c r="AE46" i="45"/>
  <c r="W47" i="45"/>
  <c r="AG46" i="45"/>
  <c r="AP46" i="45" s="1"/>
  <c r="Z44" i="90"/>
  <c r="AR45" i="76"/>
  <c r="Y46" i="78"/>
  <c r="Z46" i="78"/>
  <c r="X46" i="78"/>
  <c r="AI46" i="82"/>
  <c r="AN46" i="82"/>
  <c r="Y46" i="85"/>
  <c r="X46" i="85"/>
  <c r="X46" i="27"/>
  <c r="Z46" i="27" s="1"/>
  <c r="Y46" i="27"/>
  <c r="AR44" i="83"/>
  <c r="AF41" i="88"/>
  <c r="AO41" i="88" s="1"/>
  <c r="W42" i="88"/>
  <c r="AE41" i="88"/>
  <c r="AG41" i="88"/>
  <c r="AP41" i="88" s="1"/>
  <c r="AE45" i="77"/>
  <c r="W46" i="77"/>
  <c r="AG45" i="77"/>
  <c r="AP45" i="77" s="1"/>
  <c r="AF45" i="77"/>
  <c r="AO45" i="77" s="1"/>
  <c r="Y45" i="74"/>
  <c r="X45" i="74"/>
  <c r="AH43" i="40"/>
  <c r="AQ43" i="40" s="1"/>
  <c r="AR43" i="46"/>
  <c r="AR47" i="75"/>
  <c r="AH45" i="25"/>
  <c r="AQ45" i="25" s="1"/>
  <c r="AN44" i="96"/>
  <c r="AI44" i="96"/>
  <c r="Y45" i="31"/>
  <c r="Z45" i="31" s="1"/>
  <c r="X45" i="31"/>
  <c r="AE46" i="30"/>
  <c r="W47" i="30"/>
  <c r="AG46" i="30"/>
  <c r="AP46" i="30" s="1"/>
  <c r="AF46" i="30"/>
  <c r="AO46" i="30" s="1"/>
  <c r="X45" i="96"/>
  <c r="Z45" i="96" s="1"/>
  <c r="Y45" i="96"/>
  <c r="AH44" i="43"/>
  <c r="AQ44" i="43" s="1"/>
  <c r="AR45" i="73"/>
  <c r="AR44" i="41"/>
  <c r="AI45" i="78"/>
  <c r="AN45" i="78"/>
  <c r="AI45" i="85"/>
  <c r="AN45" i="85"/>
  <c r="AR42" i="40"/>
  <c r="Z45" i="87"/>
  <c r="AR45" i="30"/>
  <c r="AR42" i="44"/>
  <c r="AN44" i="74"/>
  <c r="AI44" i="74"/>
  <c r="Z43" i="40"/>
  <c r="Z45" i="83"/>
  <c r="AH44" i="35"/>
  <c r="AQ44" i="35" s="1"/>
  <c r="Z43" i="44"/>
  <c r="AI47" i="95"/>
  <c r="AN47" i="95"/>
  <c r="AR44" i="25"/>
  <c r="AH44" i="46"/>
  <c r="AQ44" i="46" s="1"/>
  <c r="AG45" i="25"/>
  <c r="AP45" i="25" s="1"/>
  <c r="AF45" i="25"/>
  <c r="AO45" i="25" s="1"/>
  <c r="AE45" i="25"/>
  <c r="W46" i="25"/>
  <c r="Z45" i="80"/>
  <c r="AR43" i="35"/>
  <c r="W46" i="41"/>
  <c r="AE45" i="41"/>
  <c r="AF45" i="41"/>
  <c r="AO45" i="41" s="1"/>
  <c r="AG45" i="41"/>
  <c r="AP45" i="41" s="1"/>
  <c r="AE46" i="84"/>
  <c r="W47" i="84"/>
  <c r="AG46" i="84"/>
  <c r="AP46" i="84" s="1"/>
  <c r="AF46" i="84"/>
  <c r="AO46" i="84" s="1"/>
  <c r="Y45" i="28"/>
  <c r="Z45" i="28" s="1"/>
  <c r="X45" i="28"/>
  <c r="Y46" i="34"/>
  <c r="X46" i="34"/>
  <c r="AH44" i="42"/>
  <c r="AQ44" i="42" s="1"/>
  <c r="AR44" i="80"/>
  <c r="AR43" i="43"/>
  <c r="AH48" i="75"/>
  <c r="AQ48" i="75" s="1"/>
  <c r="X45" i="37"/>
  <c r="Y45" i="37"/>
  <c r="AH43" i="29"/>
  <c r="AQ43" i="29" s="1"/>
  <c r="Z43" i="29"/>
  <c r="Z45" i="47"/>
  <c r="AH45" i="39"/>
  <c r="AQ45" i="39" s="1"/>
  <c r="AH47" i="89"/>
  <c r="AQ47" i="89" s="1"/>
  <c r="Z45" i="39"/>
  <c r="AH46" i="76"/>
  <c r="AQ46" i="76" s="1"/>
  <c r="AN44" i="91"/>
  <c r="AI44" i="91"/>
  <c r="AI45" i="27"/>
  <c r="AN45" i="27"/>
  <c r="Y48" i="33"/>
  <c r="X48" i="33"/>
  <c r="AH45" i="86"/>
  <c r="AQ45" i="86" s="1"/>
  <c r="AR43" i="42"/>
  <c r="Z44" i="35"/>
  <c r="AH46" i="81"/>
  <c r="AQ46" i="81" s="1"/>
  <c r="W44" i="32"/>
  <c r="AG43" i="32"/>
  <c r="AP43" i="32" s="1"/>
  <c r="AF43" i="32"/>
  <c r="AO43" i="32" s="1"/>
  <c r="AE43" i="32"/>
  <c r="AH46" i="30"/>
  <c r="AQ46" i="30" s="1"/>
  <c r="Z44" i="46"/>
  <c r="X46" i="79"/>
  <c r="Y46" i="79"/>
  <c r="Z46" i="79" s="1"/>
  <c r="AN44" i="37"/>
  <c r="AI44" i="37"/>
  <c r="AI45" i="34"/>
  <c r="AN45" i="34"/>
  <c r="AF45" i="28" l="1"/>
  <c r="AO45" i="28" s="1"/>
  <c r="AE45" i="28"/>
  <c r="W46" i="28"/>
  <c r="AG45" i="28"/>
  <c r="AP45" i="28" s="1"/>
  <c r="W46" i="96"/>
  <c r="AF45" i="96"/>
  <c r="AO45" i="96" s="1"/>
  <c r="AE45" i="96"/>
  <c r="AG45" i="96"/>
  <c r="AP45" i="96" s="1"/>
  <c r="W47" i="38"/>
  <c r="AG46" i="38"/>
  <c r="AP46" i="38" s="1"/>
  <c r="AF46" i="38"/>
  <c r="AO46" i="38" s="1"/>
  <c r="AE46" i="38"/>
  <c r="AF46" i="79"/>
  <c r="AO46" i="79" s="1"/>
  <c r="AE46" i="79"/>
  <c r="W47" i="79"/>
  <c r="AG46" i="79"/>
  <c r="AP46" i="79" s="1"/>
  <c r="AE46" i="27"/>
  <c r="W47" i="27"/>
  <c r="AG46" i="27"/>
  <c r="AP46" i="27" s="1"/>
  <c r="AF46" i="27"/>
  <c r="AO46" i="27" s="1"/>
  <c r="AG45" i="31"/>
  <c r="AP45" i="31" s="1"/>
  <c r="AF45" i="31"/>
  <c r="AO45" i="31" s="1"/>
  <c r="W46" i="31"/>
  <c r="AE45" i="31"/>
  <c r="AI46" i="30"/>
  <c r="AN46" i="30"/>
  <c r="AG44" i="90"/>
  <c r="AP44" i="90" s="1"/>
  <c r="AE44" i="90"/>
  <c r="W45" i="90"/>
  <c r="AF44" i="90"/>
  <c r="AO44" i="90" s="1"/>
  <c r="AR45" i="38"/>
  <c r="AN46" i="73"/>
  <c r="AI46" i="73"/>
  <c r="AH46" i="79"/>
  <c r="AQ46" i="79" s="1"/>
  <c r="X44" i="32"/>
  <c r="Y44" i="32"/>
  <c r="W45" i="35"/>
  <c r="AG44" i="35"/>
  <c r="AP44" i="35" s="1"/>
  <c r="AF44" i="35"/>
  <c r="AO44" i="35" s="1"/>
  <c r="AE44" i="35"/>
  <c r="AR45" i="27"/>
  <c r="AR44" i="74"/>
  <c r="AG45" i="87"/>
  <c r="AP45" i="87" s="1"/>
  <c r="AF45" i="87"/>
  <c r="AO45" i="87" s="1"/>
  <c r="AE45" i="87"/>
  <c r="W46" i="87"/>
  <c r="AR45" i="78"/>
  <c r="AH45" i="31"/>
  <c r="AQ45" i="31" s="1"/>
  <c r="X42" i="88"/>
  <c r="Y42" i="88"/>
  <c r="AH46" i="78"/>
  <c r="AQ46" i="78" s="1"/>
  <c r="AN45" i="94"/>
  <c r="AI45" i="94"/>
  <c r="AR44" i="36"/>
  <c r="Y44" i="93"/>
  <c r="Z44" i="93" s="1"/>
  <c r="X44" i="93"/>
  <c r="X48" i="89"/>
  <c r="Y48" i="89"/>
  <c r="X45" i="92"/>
  <c r="Z45" i="92" s="1"/>
  <c r="Y45" i="92"/>
  <c r="AI48" i="75"/>
  <c r="AN48" i="75"/>
  <c r="AR44" i="91"/>
  <c r="AG45" i="47"/>
  <c r="AP45" i="47" s="1"/>
  <c r="AE45" i="47"/>
  <c r="W46" i="47"/>
  <c r="AF45" i="47"/>
  <c r="AO45" i="47" s="1"/>
  <c r="AH46" i="34"/>
  <c r="AQ46" i="34" s="1"/>
  <c r="W46" i="80"/>
  <c r="AG45" i="80"/>
  <c r="AP45" i="80" s="1"/>
  <c r="AF45" i="80"/>
  <c r="AO45" i="80" s="1"/>
  <c r="AE45" i="80"/>
  <c r="AH45" i="74"/>
  <c r="AQ45" i="74" s="1"/>
  <c r="Y46" i="77"/>
  <c r="X46" i="77"/>
  <c r="AH46" i="85"/>
  <c r="AQ46" i="85" s="1"/>
  <c r="AG46" i="78"/>
  <c r="AP46" i="78" s="1"/>
  <c r="AF46" i="78"/>
  <c r="AO46" i="78" s="1"/>
  <c r="AE46" i="78"/>
  <c r="W47" i="78"/>
  <c r="Z46" i="86"/>
  <c r="Y46" i="86"/>
  <c r="X46" i="86"/>
  <c r="Z46" i="94"/>
  <c r="X46" i="94"/>
  <c r="Y46" i="94"/>
  <c r="AI43" i="48"/>
  <c r="AN43" i="48"/>
  <c r="AR47" i="33"/>
  <c r="AR44" i="31"/>
  <c r="AR44" i="28"/>
  <c r="AN44" i="43"/>
  <c r="AI44" i="43"/>
  <c r="AN44" i="92"/>
  <c r="AI44" i="92"/>
  <c r="Z47" i="73"/>
  <c r="Y47" i="73"/>
  <c r="X47" i="73"/>
  <c r="AI46" i="84"/>
  <c r="AN46" i="84"/>
  <c r="W44" i="40"/>
  <c r="AG43" i="40"/>
  <c r="AP43" i="40" s="1"/>
  <c r="AF43" i="40"/>
  <c r="AO43" i="40" s="1"/>
  <c r="AE43" i="40"/>
  <c r="AR46" i="82"/>
  <c r="AG47" i="82"/>
  <c r="AP47" i="82" s="1"/>
  <c r="AF47" i="82"/>
  <c r="AO47" i="82" s="1"/>
  <c r="AE47" i="82"/>
  <c r="W48" i="82"/>
  <c r="AR45" i="34"/>
  <c r="AE43" i="29"/>
  <c r="W44" i="29"/>
  <c r="AG43" i="29"/>
  <c r="AP43" i="29" s="1"/>
  <c r="AF43" i="29"/>
  <c r="AO43" i="29" s="1"/>
  <c r="AI45" i="41"/>
  <c r="AN45" i="41"/>
  <c r="AN45" i="77"/>
  <c r="AI45" i="77"/>
  <c r="X47" i="45"/>
  <c r="Y47" i="45"/>
  <c r="Z47" i="45" s="1"/>
  <c r="AH48" i="95"/>
  <c r="AQ48" i="95" s="1"/>
  <c r="Z47" i="26"/>
  <c r="Y47" i="26"/>
  <c r="X47" i="26"/>
  <c r="AH45" i="91"/>
  <c r="AQ45" i="91" s="1"/>
  <c r="X47" i="76"/>
  <c r="Z47" i="76" s="1"/>
  <c r="Y47" i="76"/>
  <c r="AN47" i="89"/>
  <c r="AI47" i="89"/>
  <c r="AN44" i="42"/>
  <c r="AI44" i="42"/>
  <c r="AH48" i="33"/>
  <c r="AQ48" i="33" s="1"/>
  <c r="AR44" i="37"/>
  <c r="AH45" i="37"/>
  <c r="AQ45" i="37" s="1"/>
  <c r="Z46" i="34"/>
  <c r="X47" i="84"/>
  <c r="Y47" i="84"/>
  <c r="Y46" i="25"/>
  <c r="X46" i="25"/>
  <c r="AR47" i="95"/>
  <c r="AR44" i="96"/>
  <c r="Z45" i="74"/>
  <c r="Z46" i="85"/>
  <c r="AI46" i="45"/>
  <c r="AN46" i="45"/>
  <c r="AR45" i="79"/>
  <c r="AN46" i="26"/>
  <c r="AI46" i="26"/>
  <c r="AH45" i="36"/>
  <c r="AQ45" i="36" s="1"/>
  <c r="AN46" i="76"/>
  <c r="AI46" i="76"/>
  <c r="AH45" i="96"/>
  <c r="AQ45" i="96" s="1"/>
  <c r="AH46" i="27"/>
  <c r="AQ46" i="27" s="1"/>
  <c r="Z44" i="48"/>
  <c r="Y44" i="48"/>
  <c r="X44" i="48"/>
  <c r="W46" i="36"/>
  <c r="AG45" i="36"/>
  <c r="AP45" i="36" s="1"/>
  <c r="AF45" i="36"/>
  <c r="AO45" i="36" s="1"/>
  <c r="AE45" i="36"/>
  <c r="X45" i="43"/>
  <c r="Z45" i="43" s="1"/>
  <c r="Y45" i="43"/>
  <c r="AN46" i="81"/>
  <c r="AI46" i="81"/>
  <c r="AG44" i="46"/>
  <c r="AP44" i="46" s="1"/>
  <c r="AE44" i="46"/>
  <c r="W45" i="46"/>
  <c r="AF44" i="46"/>
  <c r="AO44" i="46" s="1"/>
  <c r="AI43" i="32"/>
  <c r="AN43" i="32"/>
  <c r="W46" i="39"/>
  <c r="AG45" i="39"/>
  <c r="AP45" i="39" s="1"/>
  <c r="AF45" i="39"/>
  <c r="AO45" i="39" s="1"/>
  <c r="AE45" i="39"/>
  <c r="Z48" i="33"/>
  <c r="Z45" i="37"/>
  <c r="AH45" i="28"/>
  <c r="AQ45" i="28" s="1"/>
  <c r="Y46" i="41"/>
  <c r="X46" i="41"/>
  <c r="Z46" i="41" s="1"/>
  <c r="AN45" i="25"/>
  <c r="AI45" i="25"/>
  <c r="W44" i="44"/>
  <c r="AG43" i="44"/>
  <c r="AP43" i="44" s="1"/>
  <c r="AF43" i="44"/>
  <c r="AO43" i="44" s="1"/>
  <c r="AE43" i="44"/>
  <c r="AG45" i="83"/>
  <c r="AP45" i="83" s="1"/>
  <c r="W46" i="83"/>
  <c r="AF45" i="83"/>
  <c r="AO45" i="83" s="1"/>
  <c r="AE45" i="83"/>
  <c r="AR45" i="85"/>
  <c r="Y47" i="30"/>
  <c r="X47" i="30"/>
  <c r="AI41" i="88"/>
  <c r="AN41" i="88"/>
  <c r="AN45" i="86"/>
  <c r="AI45" i="86"/>
  <c r="AH47" i="82"/>
  <c r="AQ47" i="82" s="1"/>
  <c r="AN43" i="93"/>
  <c r="AI43" i="93"/>
  <c r="Z48" i="95"/>
  <c r="Z45" i="91"/>
  <c r="AH46" i="38"/>
  <c r="AQ46" i="38" s="1"/>
  <c r="X47" i="81"/>
  <c r="Y47" i="81"/>
  <c r="Z47" i="81" s="1"/>
  <c r="X45" i="42"/>
  <c r="Y45" i="42"/>
  <c r="Y49" i="75"/>
  <c r="X49" i="75"/>
  <c r="Z49" i="75" s="1"/>
  <c r="AG47" i="45" l="1"/>
  <c r="AP47" i="45" s="1"/>
  <c r="AF47" i="45"/>
  <c r="AO47" i="45" s="1"/>
  <c r="AE47" i="45"/>
  <c r="W48" i="45"/>
  <c r="AG45" i="92"/>
  <c r="AP45" i="92" s="1"/>
  <c r="AF45" i="92"/>
  <c r="AO45" i="92" s="1"/>
  <c r="W46" i="92"/>
  <c r="AE45" i="92"/>
  <c r="AE49" i="75"/>
  <c r="W50" i="75"/>
  <c r="AG49" i="75"/>
  <c r="AP49" i="75" s="1"/>
  <c r="AF49" i="75"/>
  <c r="AO49" i="75" s="1"/>
  <c r="W48" i="81"/>
  <c r="AG47" i="81"/>
  <c r="AP47" i="81" s="1"/>
  <c r="AF47" i="81"/>
  <c r="AO47" i="81" s="1"/>
  <c r="AE47" i="81"/>
  <c r="AE46" i="41"/>
  <c r="AG46" i="41"/>
  <c r="AP46" i="41" s="1"/>
  <c r="W47" i="41"/>
  <c r="AF46" i="41"/>
  <c r="AO46" i="41" s="1"/>
  <c r="W48" i="76"/>
  <c r="AG47" i="76"/>
  <c r="AP47" i="76" s="1"/>
  <c r="AF47" i="76"/>
  <c r="AO47" i="76" s="1"/>
  <c r="AE47" i="76"/>
  <c r="W46" i="43"/>
  <c r="AG45" i="43"/>
  <c r="AP45" i="43" s="1"/>
  <c r="AF45" i="43"/>
  <c r="AO45" i="43" s="1"/>
  <c r="AE45" i="43"/>
  <c r="AG44" i="93"/>
  <c r="AP44" i="93" s="1"/>
  <c r="AF44" i="93"/>
  <c r="AO44" i="93" s="1"/>
  <c r="AE44" i="93"/>
  <c r="W45" i="93"/>
  <c r="AR45" i="77"/>
  <c r="AH42" i="88"/>
  <c r="AQ42" i="88" s="1"/>
  <c r="AI44" i="35"/>
  <c r="AN44" i="35"/>
  <c r="AH44" i="32"/>
  <c r="AQ44" i="32" s="1"/>
  <c r="X45" i="90"/>
  <c r="Y45" i="90"/>
  <c r="X46" i="96"/>
  <c r="Y46" i="96"/>
  <c r="Z46" i="96" s="1"/>
  <c r="AH47" i="81"/>
  <c r="AQ47" i="81" s="1"/>
  <c r="AI43" i="44"/>
  <c r="AN43" i="44"/>
  <c r="W46" i="74"/>
  <c r="AG45" i="74"/>
  <c r="AP45" i="74" s="1"/>
  <c r="AF45" i="74"/>
  <c r="AO45" i="74" s="1"/>
  <c r="AE45" i="74"/>
  <c r="AR44" i="42"/>
  <c r="AH47" i="26"/>
  <c r="AQ47" i="26" s="1"/>
  <c r="X44" i="29"/>
  <c r="Y44" i="29"/>
  <c r="AN47" i="82"/>
  <c r="AI47" i="82"/>
  <c r="AH47" i="73"/>
  <c r="AQ47" i="73" s="1"/>
  <c r="AH46" i="86"/>
  <c r="AQ46" i="86" s="1"/>
  <c r="Z42" i="88"/>
  <c r="Z44" i="32"/>
  <c r="AR46" i="73"/>
  <c r="X46" i="31"/>
  <c r="Y46" i="31"/>
  <c r="AN46" i="79"/>
  <c r="AI46" i="79"/>
  <c r="Y47" i="38"/>
  <c r="X47" i="38"/>
  <c r="AI45" i="39"/>
  <c r="AN45" i="39"/>
  <c r="AH46" i="25"/>
  <c r="AQ46" i="25" s="1"/>
  <c r="AH47" i="76"/>
  <c r="AQ47" i="76" s="1"/>
  <c r="W47" i="94"/>
  <c r="AG46" i="94"/>
  <c r="AP46" i="94" s="1"/>
  <c r="AF46" i="94"/>
  <c r="AO46" i="94" s="1"/>
  <c r="AE46" i="94"/>
  <c r="Z46" i="25"/>
  <c r="AI43" i="29"/>
  <c r="AN43" i="29"/>
  <c r="AH46" i="77"/>
  <c r="AQ46" i="77" s="1"/>
  <c r="Z46" i="80"/>
  <c r="Y46" i="80"/>
  <c r="X46" i="80"/>
  <c r="AN44" i="90"/>
  <c r="AI44" i="90"/>
  <c r="X47" i="27"/>
  <c r="Z47" i="27" s="1"/>
  <c r="Y47" i="27"/>
  <c r="AH49" i="75"/>
  <c r="AQ49" i="75" s="1"/>
  <c r="AE44" i="48"/>
  <c r="W45" i="48"/>
  <c r="AG44" i="48"/>
  <c r="AP44" i="48" s="1"/>
  <c r="AF44" i="48"/>
  <c r="AO44" i="48" s="1"/>
  <c r="AG46" i="34"/>
  <c r="AP46" i="34" s="1"/>
  <c r="AF46" i="34"/>
  <c r="AO46" i="34" s="1"/>
  <c r="AE46" i="34"/>
  <c r="W47" i="34"/>
  <c r="AN46" i="78"/>
  <c r="AI46" i="78"/>
  <c r="AR47" i="89"/>
  <c r="AF47" i="26"/>
  <c r="AO47" i="26" s="1"/>
  <c r="AG47" i="26"/>
  <c r="AP47" i="26" s="1"/>
  <c r="W48" i="26"/>
  <c r="AE47" i="26"/>
  <c r="AR45" i="41"/>
  <c r="AG47" i="73"/>
  <c r="AP47" i="73" s="1"/>
  <c r="AF47" i="73"/>
  <c r="AO47" i="73" s="1"/>
  <c r="W48" i="73"/>
  <c r="AE47" i="73"/>
  <c r="AR43" i="48"/>
  <c r="W47" i="86"/>
  <c r="AF46" i="86"/>
  <c r="AO46" i="86" s="1"/>
  <c r="AE46" i="86"/>
  <c r="AG46" i="86"/>
  <c r="AP46" i="86" s="1"/>
  <c r="Y46" i="47"/>
  <c r="X46" i="47"/>
  <c r="Z46" i="47" s="1"/>
  <c r="AH48" i="89"/>
  <c r="AQ48" i="89" s="1"/>
  <c r="AI46" i="27"/>
  <c r="AN46" i="27"/>
  <c r="AI46" i="38"/>
  <c r="AN46" i="38"/>
  <c r="AI45" i="96"/>
  <c r="AN45" i="96"/>
  <c r="Z46" i="28"/>
  <c r="X46" i="28"/>
  <c r="Y46" i="28"/>
  <c r="AR43" i="32"/>
  <c r="AG46" i="85"/>
  <c r="AP46" i="85" s="1"/>
  <c r="AF46" i="85"/>
  <c r="AO46" i="85" s="1"/>
  <c r="AE46" i="85"/>
  <c r="W47" i="85"/>
  <c r="AI43" i="40"/>
  <c r="AN43" i="40"/>
  <c r="W46" i="91"/>
  <c r="AE45" i="91"/>
  <c r="AF45" i="91"/>
  <c r="AO45" i="91" s="1"/>
  <c r="AG45" i="91"/>
  <c r="AP45" i="91" s="1"/>
  <c r="AR41" i="88"/>
  <c r="AE48" i="95"/>
  <c r="W49" i="95"/>
  <c r="AG48" i="95"/>
  <c r="AP48" i="95" s="1"/>
  <c r="AF48" i="95"/>
  <c r="AO48" i="95" s="1"/>
  <c r="AH47" i="30"/>
  <c r="AQ47" i="30" s="1"/>
  <c r="X45" i="46"/>
  <c r="Z45" i="46" s="1"/>
  <c r="Y45" i="46"/>
  <c r="AR43" i="93"/>
  <c r="X46" i="83"/>
  <c r="Y46" i="83"/>
  <c r="Z46" i="83" s="1"/>
  <c r="W46" i="37"/>
  <c r="AG45" i="37"/>
  <c r="AP45" i="37" s="1"/>
  <c r="AF45" i="37"/>
  <c r="AO45" i="37" s="1"/>
  <c r="AE45" i="37"/>
  <c r="Z46" i="39"/>
  <c r="X46" i="39"/>
  <c r="Y46" i="39"/>
  <c r="AN44" i="46"/>
  <c r="AI44" i="46"/>
  <c r="AH44" i="48"/>
  <c r="AQ44" i="48" s="1"/>
  <c r="AH47" i="84"/>
  <c r="AQ47" i="84" s="1"/>
  <c r="AH47" i="45"/>
  <c r="AQ47" i="45" s="1"/>
  <c r="Y44" i="40"/>
  <c r="X44" i="40"/>
  <c r="AR44" i="92"/>
  <c r="Z46" i="77"/>
  <c r="AI45" i="80"/>
  <c r="AN45" i="80"/>
  <c r="AR48" i="75"/>
  <c r="Z48" i="89"/>
  <c r="AR45" i="94"/>
  <c r="Y46" i="87"/>
  <c r="Z46" i="87" s="1"/>
  <c r="X46" i="87"/>
  <c r="Z45" i="35"/>
  <c r="Y45" i="35"/>
  <c r="X45" i="35"/>
  <c r="AI45" i="28"/>
  <c r="AN45" i="28"/>
  <c r="AR45" i="25"/>
  <c r="AR46" i="81"/>
  <c r="AR46" i="26"/>
  <c r="AR46" i="84"/>
  <c r="AR44" i="43"/>
  <c r="AH45" i="92"/>
  <c r="AQ45" i="92" s="1"/>
  <c r="AN45" i="31"/>
  <c r="AI45" i="31"/>
  <c r="AI45" i="83"/>
  <c r="AN45" i="83"/>
  <c r="AH46" i="41"/>
  <c r="AQ46" i="41" s="1"/>
  <c r="AH45" i="43"/>
  <c r="AQ45" i="43" s="1"/>
  <c r="X46" i="36"/>
  <c r="Y46" i="36"/>
  <c r="Z46" i="36" s="1"/>
  <c r="AH45" i="42"/>
  <c r="AQ45" i="42" s="1"/>
  <c r="Z45" i="42"/>
  <c r="AR45" i="86"/>
  <c r="Z47" i="30"/>
  <c r="X44" i="44"/>
  <c r="Y44" i="44"/>
  <c r="Z44" i="44" s="1"/>
  <c r="AE48" i="33"/>
  <c r="W49" i="33"/>
  <c r="AG48" i="33"/>
  <c r="AP48" i="33" s="1"/>
  <c r="AF48" i="33"/>
  <c r="AO48" i="33" s="1"/>
  <c r="AI45" i="36"/>
  <c r="AN45" i="36"/>
  <c r="AR46" i="76"/>
  <c r="AR46" i="45"/>
  <c r="Z47" i="84"/>
  <c r="X48" i="82"/>
  <c r="Y48" i="82"/>
  <c r="AH46" i="94"/>
  <c r="AQ46" i="94" s="1"/>
  <c r="Y47" i="78"/>
  <c r="Z47" i="78" s="1"/>
  <c r="X47" i="78"/>
  <c r="AN45" i="47"/>
  <c r="AI45" i="47"/>
  <c r="AH44" i="93"/>
  <c r="AQ44" i="93" s="1"/>
  <c r="AN45" i="87"/>
  <c r="AI45" i="87"/>
  <c r="AR46" i="30"/>
  <c r="X47" i="79"/>
  <c r="Y47" i="79"/>
  <c r="AG47" i="27" l="1"/>
  <c r="AP47" i="27" s="1"/>
  <c r="AF47" i="27"/>
  <c r="AO47" i="27" s="1"/>
  <c r="AE47" i="27"/>
  <c r="W48" i="27"/>
  <c r="W47" i="96"/>
  <c r="AE46" i="96"/>
  <c r="AG46" i="96"/>
  <c r="AP46" i="96" s="1"/>
  <c r="AF46" i="96"/>
  <c r="AO46" i="96" s="1"/>
  <c r="AE44" i="44"/>
  <c r="W45" i="44"/>
  <c r="AG44" i="44"/>
  <c r="AP44" i="44" s="1"/>
  <c r="AF44" i="44"/>
  <c r="AO44" i="44" s="1"/>
  <c r="W47" i="87"/>
  <c r="AG46" i="87"/>
  <c r="AP46" i="87" s="1"/>
  <c r="AF46" i="87"/>
  <c r="AO46" i="87" s="1"/>
  <c r="AE46" i="87"/>
  <c r="AF46" i="47"/>
  <c r="AO46" i="47" s="1"/>
  <c r="W47" i="47"/>
  <c r="AE46" i="47"/>
  <c r="AG46" i="47"/>
  <c r="AP46" i="47" s="1"/>
  <c r="AF46" i="83"/>
  <c r="AO46" i="83" s="1"/>
  <c r="W47" i="83"/>
  <c r="AG46" i="83"/>
  <c r="AP46" i="83" s="1"/>
  <c r="AE46" i="83"/>
  <c r="W46" i="46"/>
  <c r="AF45" i="46"/>
  <c r="AO45" i="46" s="1"/>
  <c r="AE45" i="46"/>
  <c r="AG45" i="46"/>
  <c r="AP45" i="46" s="1"/>
  <c r="AE46" i="36"/>
  <c r="W47" i="36"/>
  <c r="AG46" i="36"/>
  <c r="AP46" i="36" s="1"/>
  <c r="AF46" i="36"/>
  <c r="AO46" i="36" s="1"/>
  <c r="W48" i="78"/>
  <c r="AG47" i="78"/>
  <c r="AP47" i="78" s="1"/>
  <c r="AF47" i="78"/>
  <c r="AO47" i="78" s="1"/>
  <c r="AE47" i="78"/>
  <c r="AH47" i="79"/>
  <c r="AQ47" i="79" s="1"/>
  <c r="AG47" i="84"/>
  <c r="AP47" i="84" s="1"/>
  <c r="W48" i="84"/>
  <c r="AF47" i="84"/>
  <c r="AO47" i="84" s="1"/>
  <c r="AE47" i="84"/>
  <c r="AR45" i="36"/>
  <c r="Y46" i="91"/>
  <c r="X46" i="91"/>
  <c r="AI45" i="74"/>
  <c r="AN45" i="74"/>
  <c r="AR43" i="44"/>
  <c r="AR44" i="35"/>
  <c r="Y50" i="75"/>
  <c r="Z50" i="75"/>
  <c r="X50" i="75"/>
  <c r="Z47" i="79"/>
  <c r="AH47" i="78"/>
  <c r="AQ47" i="78" s="1"/>
  <c r="AH44" i="44"/>
  <c r="AQ44" i="44" s="1"/>
  <c r="AH46" i="36"/>
  <c r="AQ46" i="36" s="1"/>
  <c r="AH46" i="87"/>
  <c r="AQ46" i="87" s="1"/>
  <c r="AI45" i="37"/>
  <c r="AN45" i="37"/>
  <c r="AH46" i="83"/>
  <c r="AQ46" i="83" s="1"/>
  <c r="Z47" i="86"/>
  <c r="Y47" i="86"/>
  <c r="X47" i="86"/>
  <c r="Y48" i="26"/>
  <c r="Z48" i="26" s="1"/>
  <c r="X48" i="26"/>
  <c r="AR43" i="29"/>
  <c r="Y47" i="94"/>
  <c r="X47" i="94"/>
  <c r="Z47" i="94" s="1"/>
  <c r="AR45" i="39"/>
  <c r="AE42" i="88"/>
  <c r="AF42" i="88"/>
  <c r="AO42" i="88" s="1"/>
  <c r="W43" i="88"/>
  <c r="AG42" i="88"/>
  <c r="AP42" i="88" s="1"/>
  <c r="AH46" i="96"/>
  <c r="AQ46" i="96" s="1"/>
  <c r="AI45" i="43"/>
  <c r="AN45" i="43"/>
  <c r="Y47" i="41"/>
  <c r="X47" i="41"/>
  <c r="AI49" i="75"/>
  <c r="AN49" i="75"/>
  <c r="X48" i="45"/>
  <c r="Y48" i="45"/>
  <c r="Z48" i="45" s="1"/>
  <c r="AR45" i="83"/>
  <c r="AH44" i="40"/>
  <c r="AQ44" i="40" s="1"/>
  <c r="AR44" i="46"/>
  <c r="AR43" i="40"/>
  <c r="AR45" i="96"/>
  <c r="AR44" i="90"/>
  <c r="W47" i="25"/>
  <c r="AG46" i="25"/>
  <c r="AP46" i="25" s="1"/>
  <c r="AF46" i="25"/>
  <c r="AO46" i="25" s="1"/>
  <c r="AE46" i="25"/>
  <c r="AH47" i="38"/>
  <c r="AQ47" i="38" s="1"/>
  <c r="AH46" i="31"/>
  <c r="AQ46" i="31" s="1"/>
  <c r="Y45" i="93"/>
  <c r="Z45" i="93" s="1"/>
  <c r="X45" i="93"/>
  <c r="X48" i="81"/>
  <c r="Y48" i="81"/>
  <c r="W46" i="42"/>
  <c r="AE45" i="42"/>
  <c r="AG45" i="42"/>
  <c r="AP45" i="42" s="1"/>
  <c r="AF45" i="42"/>
  <c r="AO45" i="42" s="1"/>
  <c r="AH45" i="46"/>
  <c r="AQ45" i="46" s="1"/>
  <c r="AG46" i="28"/>
  <c r="AP46" i="28" s="1"/>
  <c r="AF46" i="28"/>
  <c r="AO46" i="28" s="1"/>
  <c r="AE46" i="28"/>
  <c r="W47" i="28"/>
  <c r="AH46" i="47"/>
  <c r="AQ46" i="47" s="1"/>
  <c r="X49" i="95"/>
  <c r="Y49" i="95"/>
  <c r="X47" i="34"/>
  <c r="Y47" i="34"/>
  <c r="Z47" i="34" s="1"/>
  <c r="AI46" i="94"/>
  <c r="AN46" i="94"/>
  <c r="Z46" i="31"/>
  <c r="AH44" i="29"/>
  <c r="AQ44" i="29" s="1"/>
  <c r="AN44" i="93"/>
  <c r="AI44" i="93"/>
  <c r="AN46" i="41"/>
  <c r="AI46" i="41"/>
  <c r="AN45" i="92"/>
  <c r="AI45" i="92"/>
  <c r="AN47" i="45"/>
  <c r="AI47" i="45"/>
  <c r="AR46" i="27"/>
  <c r="AH47" i="27"/>
  <c r="AQ47" i="27" s="1"/>
  <c r="AE46" i="80"/>
  <c r="W47" i="80"/>
  <c r="AG46" i="80"/>
  <c r="AP46" i="80" s="1"/>
  <c r="AF46" i="80"/>
  <c r="AO46" i="80" s="1"/>
  <c r="AF44" i="32"/>
  <c r="AO44" i="32" s="1"/>
  <c r="AE44" i="32"/>
  <c r="W45" i="32"/>
  <c r="AG44" i="32"/>
  <c r="AP44" i="32" s="1"/>
  <c r="AR47" i="82"/>
  <c r="AI47" i="76"/>
  <c r="AN47" i="76"/>
  <c r="AG47" i="30"/>
  <c r="AP47" i="30" s="1"/>
  <c r="AF47" i="30"/>
  <c r="AO47" i="30" s="1"/>
  <c r="AE47" i="30"/>
  <c r="W48" i="30"/>
  <c r="AR45" i="87"/>
  <c r="AH48" i="82"/>
  <c r="AQ48" i="82" s="1"/>
  <c r="Y49" i="33"/>
  <c r="X49" i="33"/>
  <c r="AH45" i="35"/>
  <c r="AQ45" i="35" s="1"/>
  <c r="AR45" i="80"/>
  <c r="Z44" i="40"/>
  <c r="AI45" i="91"/>
  <c r="AN45" i="91"/>
  <c r="X47" i="85"/>
  <c r="Y47" i="85"/>
  <c r="AR46" i="38"/>
  <c r="AI46" i="86"/>
  <c r="AN46" i="86"/>
  <c r="AN47" i="73"/>
  <c r="AI47" i="73"/>
  <c r="AN46" i="34"/>
  <c r="AI46" i="34"/>
  <c r="Y45" i="48"/>
  <c r="X45" i="48"/>
  <c r="AH46" i="80"/>
  <c r="AQ46" i="80" s="1"/>
  <c r="Z47" i="38"/>
  <c r="Z44" i="29"/>
  <c r="Z46" i="74"/>
  <c r="Y46" i="74"/>
  <c r="X46" i="74"/>
  <c r="AH45" i="90"/>
  <c r="AQ45" i="90" s="1"/>
  <c r="X48" i="76"/>
  <c r="Y48" i="76"/>
  <c r="Z48" i="76" s="1"/>
  <c r="AI47" i="81"/>
  <c r="AN47" i="81"/>
  <c r="X46" i="92"/>
  <c r="Y46" i="92"/>
  <c r="AF45" i="35"/>
  <c r="AO45" i="35" s="1"/>
  <c r="AE45" i="35"/>
  <c r="W46" i="35"/>
  <c r="AG45" i="35"/>
  <c r="AP45" i="35" s="1"/>
  <c r="W49" i="89"/>
  <c r="AG48" i="89"/>
  <c r="AP48" i="89" s="1"/>
  <c r="AF48" i="89"/>
  <c r="AO48" i="89" s="1"/>
  <c r="AE48" i="89"/>
  <c r="AE46" i="39"/>
  <c r="W47" i="39"/>
  <c r="AG46" i="39"/>
  <c r="AP46" i="39" s="1"/>
  <c r="AF46" i="39"/>
  <c r="AO46" i="39" s="1"/>
  <c r="AR46" i="78"/>
  <c r="AR45" i="31"/>
  <c r="AR45" i="28"/>
  <c r="AR45" i="47"/>
  <c r="Z48" i="82"/>
  <c r="AI48" i="33"/>
  <c r="AN48" i="33"/>
  <c r="AG46" i="77"/>
  <c r="AP46" i="77" s="1"/>
  <c r="AF46" i="77"/>
  <c r="AO46" i="77" s="1"/>
  <c r="W47" i="77"/>
  <c r="AE46" i="77"/>
  <c r="AH46" i="39"/>
  <c r="AQ46" i="39" s="1"/>
  <c r="Y46" i="37"/>
  <c r="X46" i="37"/>
  <c r="AI48" i="95"/>
  <c r="AN48" i="95"/>
  <c r="AN46" i="85"/>
  <c r="AI46" i="85"/>
  <c r="AH46" i="28"/>
  <c r="AQ46" i="28" s="1"/>
  <c r="Y48" i="73"/>
  <c r="X48" i="73"/>
  <c r="AN47" i="26"/>
  <c r="AI47" i="26"/>
  <c r="AI44" i="48"/>
  <c r="AN44" i="48"/>
  <c r="AR46" i="79"/>
  <c r="Z45" i="90"/>
  <c r="X46" i="43"/>
  <c r="Y46" i="43"/>
  <c r="Z46" i="43" s="1"/>
  <c r="W46" i="93" l="1"/>
  <c r="AF45" i="93"/>
  <c r="AO45" i="93" s="1"/>
  <c r="AE45" i="93"/>
  <c r="AG45" i="93"/>
  <c r="AP45" i="93" s="1"/>
  <c r="W49" i="26"/>
  <c r="AE48" i="26"/>
  <c r="AG48" i="26"/>
  <c r="AP48" i="26" s="1"/>
  <c r="AF48" i="26"/>
  <c r="AO48" i="26" s="1"/>
  <c r="AF46" i="43"/>
  <c r="AO46" i="43" s="1"/>
  <c r="AE46" i="43"/>
  <c r="W47" i="43"/>
  <c r="AG46" i="43"/>
  <c r="AP46" i="43" s="1"/>
  <c r="W49" i="45"/>
  <c r="AG48" i="45"/>
  <c r="AP48" i="45" s="1"/>
  <c r="AF48" i="45"/>
  <c r="AO48" i="45" s="1"/>
  <c r="AE48" i="45"/>
  <c r="W48" i="34"/>
  <c r="AG47" i="34"/>
  <c r="AP47" i="34" s="1"/>
  <c r="AF47" i="34"/>
  <c r="AO47" i="34" s="1"/>
  <c r="AE47" i="34"/>
  <c r="AE48" i="76"/>
  <c r="W49" i="76"/>
  <c r="AG48" i="76"/>
  <c r="AP48" i="76" s="1"/>
  <c r="AF48" i="76"/>
  <c r="AO48" i="76" s="1"/>
  <c r="AE47" i="94"/>
  <c r="W48" i="94"/>
  <c r="AG47" i="94"/>
  <c r="AP47" i="94" s="1"/>
  <c r="AF47" i="94"/>
  <c r="AO47" i="94" s="1"/>
  <c r="Z43" i="88"/>
  <c r="X43" i="88"/>
  <c r="Y43" i="88"/>
  <c r="AH46" i="91"/>
  <c r="AQ46" i="91" s="1"/>
  <c r="AI46" i="36"/>
  <c r="AN46" i="36"/>
  <c r="AN46" i="83"/>
  <c r="AI46" i="83"/>
  <c r="AI46" i="47"/>
  <c r="AN46" i="47"/>
  <c r="Y45" i="44"/>
  <c r="X45" i="44"/>
  <c r="X47" i="96"/>
  <c r="Y47" i="96"/>
  <c r="AI45" i="35"/>
  <c r="AN45" i="35"/>
  <c r="AR47" i="81"/>
  <c r="AG44" i="29"/>
  <c r="AP44" i="29" s="1"/>
  <c r="AF44" i="29"/>
  <c r="AO44" i="29" s="1"/>
  <c r="AE44" i="29"/>
  <c r="W45" i="29"/>
  <c r="AR47" i="73"/>
  <c r="X48" i="30"/>
  <c r="Y48" i="30"/>
  <c r="AH47" i="34"/>
  <c r="AQ47" i="34" s="1"/>
  <c r="AN46" i="28"/>
  <c r="AI46" i="28"/>
  <c r="X46" i="42"/>
  <c r="Y46" i="42"/>
  <c r="AH47" i="41"/>
  <c r="AQ47" i="41" s="1"/>
  <c r="X48" i="84"/>
  <c r="Y48" i="84"/>
  <c r="X48" i="78"/>
  <c r="Y48" i="78"/>
  <c r="Z48" i="78" s="1"/>
  <c r="AI44" i="44"/>
  <c r="AN44" i="44"/>
  <c r="X46" i="35"/>
  <c r="Y46" i="35"/>
  <c r="AE46" i="74"/>
  <c r="W47" i="74"/>
  <c r="AG46" i="74"/>
  <c r="AP46" i="74" s="1"/>
  <c r="AF46" i="74"/>
  <c r="AO46" i="74" s="1"/>
  <c r="AH47" i="86"/>
  <c r="AQ47" i="86" s="1"/>
  <c r="AG47" i="79"/>
  <c r="AP47" i="79" s="1"/>
  <c r="AF47" i="79"/>
  <c r="AO47" i="79" s="1"/>
  <c r="W48" i="79"/>
  <c r="AE47" i="79"/>
  <c r="Z46" i="91"/>
  <c r="AI45" i="46"/>
  <c r="AN45" i="46"/>
  <c r="Z47" i="47"/>
  <c r="X47" i="47"/>
  <c r="Y47" i="47"/>
  <c r="Y47" i="87"/>
  <c r="X47" i="87"/>
  <c r="Z48" i="27"/>
  <c r="X48" i="27"/>
  <c r="Y48" i="27"/>
  <c r="AR46" i="41"/>
  <c r="AF47" i="38"/>
  <c r="AO47" i="38" s="1"/>
  <c r="AE47" i="38"/>
  <c r="W48" i="38"/>
  <c r="AG47" i="38"/>
  <c r="AP47" i="38" s="1"/>
  <c r="AH45" i="48"/>
  <c r="AQ45" i="48" s="1"/>
  <c r="AH47" i="85"/>
  <c r="AQ47" i="85" s="1"/>
  <c r="AH49" i="33"/>
  <c r="AQ49" i="33" s="1"/>
  <c r="AH46" i="43"/>
  <c r="AQ46" i="43" s="1"/>
  <c r="AR44" i="48"/>
  <c r="W49" i="82"/>
  <c r="AG48" i="82"/>
  <c r="AP48" i="82" s="1"/>
  <c r="AF48" i="82"/>
  <c r="AO48" i="82" s="1"/>
  <c r="AE48" i="82"/>
  <c r="X47" i="39"/>
  <c r="Y47" i="39"/>
  <c r="Y49" i="89"/>
  <c r="X49" i="89"/>
  <c r="Z49" i="89" s="1"/>
  <c r="AH48" i="76"/>
  <c r="AQ48" i="76" s="1"/>
  <c r="Z47" i="85"/>
  <c r="W47" i="31"/>
  <c r="AF46" i="31"/>
  <c r="AO46" i="31" s="1"/>
  <c r="AE46" i="31"/>
  <c r="AG46" i="31"/>
  <c r="AP46" i="31" s="1"/>
  <c r="AH48" i="81"/>
  <c r="AQ48" i="81" s="1"/>
  <c r="AH48" i="45"/>
  <c r="AQ48" i="45" s="1"/>
  <c r="Z47" i="41"/>
  <c r="AN42" i="88"/>
  <c r="AI42" i="88"/>
  <c r="AH50" i="75"/>
  <c r="AQ50" i="75" s="1"/>
  <c r="AI47" i="78"/>
  <c r="AN47" i="78"/>
  <c r="X47" i="83"/>
  <c r="Y47" i="83"/>
  <c r="Z47" i="83" s="1"/>
  <c r="AN47" i="27"/>
  <c r="AI47" i="27"/>
  <c r="AE44" i="40"/>
  <c r="W45" i="40"/>
  <c r="AF44" i="40"/>
  <c r="AO44" i="40" s="1"/>
  <c r="AG44" i="40"/>
  <c r="AP44" i="40" s="1"/>
  <c r="AI44" i="32"/>
  <c r="AN44" i="32"/>
  <c r="AH47" i="94"/>
  <c r="AQ47" i="94" s="1"/>
  <c r="AI46" i="39"/>
  <c r="AN46" i="39"/>
  <c r="AH46" i="92"/>
  <c r="AQ46" i="92" s="1"/>
  <c r="AH46" i="74"/>
  <c r="AQ46" i="74" s="1"/>
  <c r="AR45" i="92"/>
  <c r="AH49" i="95"/>
  <c r="AQ49" i="95" s="1"/>
  <c r="Z48" i="81"/>
  <c r="Y47" i="25"/>
  <c r="X47" i="25"/>
  <c r="AE47" i="86"/>
  <c r="W48" i="86"/>
  <c r="AG47" i="86"/>
  <c r="AP47" i="86" s="1"/>
  <c r="AF47" i="86"/>
  <c r="AO47" i="86" s="1"/>
  <c r="AG50" i="75"/>
  <c r="AP50" i="75" s="1"/>
  <c r="AF50" i="75"/>
  <c r="AO50" i="75" s="1"/>
  <c r="AE50" i="75"/>
  <c r="W51" i="75"/>
  <c r="AI46" i="87"/>
  <c r="AN46" i="87"/>
  <c r="AH48" i="73"/>
  <c r="AQ48" i="73" s="1"/>
  <c r="AH46" i="37"/>
  <c r="AQ46" i="37" s="1"/>
  <c r="AR47" i="76"/>
  <c r="AI46" i="80"/>
  <c r="AN46" i="80"/>
  <c r="X47" i="28"/>
  <c r="Y47" i="28"/>
  <c r="Z47" i="28" s="1"/>
  <c r="AI46" i="25"/>
  <c r="AN46" i="25"/>
  <c r="AR49" i="75"/>
  <c r="Z48" i="73"/>
  <c r="AR46" i="85"/>
  <c r="Z46" i="37"/>
  <c r="AN46" i="77"/>
  <c r="AI46" i="77"/>
  <c r="AR48" i="33"/>
  <c r="AN47" i="30"/>
  <c r="AI47" i="30"/>
  <c r="AR47" i="45"/>
  <c r="AR44" i="93"/>
  <c r="AR47" i="26"/>
  <c r="X47" i="77"/>
  <c r="Y47" i="77"/>
  <c r="Z45" i="48"/>
  <c r="AR46" i="86"/>
  <c r="Z49" i="33"/>
  <c r="W46" i="90"/>
  <c r="AG45" i="90"/>
  <c r="AP45" i="90" s="1"/>
  <c r="AF45" i="90"/>
  <c r="AO45" i="90" s="1"/>
  <c r="AE45" i="90"/>
  <c r="AR48" i="95"/>
  <c r="AI48" i="89"/>
  <c r="AN48" i="89"/>
  <c r="Z46" i="92"/>
  <c r="AR46" i="34"/>
  <c r="AR45" i="91"/>
  <c r="Y45" i="32"/>
  <c r="X45" i="32"/>
  <c r="X47" i="80"/>
  <c r="Y47" i="80"/>
  <c r="AR46" i="94"/>
  <c r="Z49" i="95"/>
  <c r="AI45" i="42"/>
  <c r="AN45" i="42"/>
  <c r="AH45" i="93"/>
  <c r="AQ45" i="93" s="1"/>
  <c r="AR45" i="43"/>
  <c r="AH48" i="26"/>
  <c r="AQ48" i="26" s="1"/>
  <c r="AR45" i="37"/>
  <c r="AR45" i="74"/>
  <c r="AN47" i="84"/>
  <c r="AI47" i="84"/>
  <c r="Y47" i="36"/>
  <c r="Z47" i="36" s="1"/>
  <c r="X47" i="36"/>
  <c r="Z46" i="46"/>
  <c r="Y46" i="46"/>
  <c r="X46" i="46"/>
  <c r="AI46" i="96"/>
  <c r="AN46" i="96"/>
  <c r="AF47" i="83" l="1"/>
  <c r="AO47" i="83" s="1"/>
  <c r="AE47" i="83"/>
  <c r="AG47" i="83"/>
  <c r="AP47" i="83" s="1"/>
  <c r="W48" i="83"/>
  <c r="W48" i="28"/>
  <c r="AG47" i="28"/>
  <c r="AP47" i="28" s="1"/>
  <c r="AF47" i="28"/>
  <c r="AO47" i="28" s="1"/>
  <c r="AE47" i="28"/>
  <c r="AG47" i="36"/>
  <c r="AP47" i="36" s="1"/>
  <c r="AF47" i="36"/>
  <c r="AO47" i="36" s="1"/>
  <c r="AE47" i="36"/>
  <c r="W48" i="36"/>
  <c r="AF49" i="89"/>
  <c r="AO49" i="89" s="1"/>
  <c r="AE49" i="89"/>
  <c r="W50" i="89"/>
  <c r="AG49" i="89"/>
  <c r="AP49" i="89" s="1"/>
  <c r="AE48" i="78"/>
  <c r="W49" i="78"/>
  <c r="AG48" i="78"/>
  <c r="AP48" i="78" s="1"/>
  <c r="AF48" i="78"/>
  <c r="AO48" i="78" s="1"/>
  <c r="AF46" i="37"/>
  <c r="AO46" i="37" s="1"/>
  <c r="AE46" i="37"/>
  <c r="AG46" i="37"/>
  <c r="AP46" i="37" s="1"/>
  <c r="W47" i="37"/>
  <c r="AR46" i="80"/>
  <c r="AN47" i="86"/>
  <c r="AI47" i="86"/>
  <c r="AR47" i="27"/>
  <c r="AR42" i="88"/>
  <c r="W48" i="85"/>
  <c r="AG47" i="85"/>
  <c r="AP47" i="85" s="1"/>
  <c r="AF47" i="85"/>
  <c r="AO47" i="85" s="1"/>
  <c r="AE47" i="85"/>
  <c r="AI48" i="82"/>
  <c r="AN48" i="82"/>
  <c r="W49" i="27"/>
  <c r="AG48" i="27"/>
  <c r="AP48" i="27" s="1"/>
  <c r="AF48" i="27"/>
  <c r="AO48" i="27" s="1"/>
  <c r="AE48" i="27"/>
  <c r="AI46" i="74"/>
  <c r="AN46" i="74"/>
  <c r="AH46" i="42"/>
  <c r="AQ46" i="42" s="1"/>
  <c r="AH47" i="96"/>
  <c r="AQ47" i="96" s="1"/>
  <c r="AR46" i="47"/>
  <c r="AG43" i="88"/>
  <c r="AP43" i="88" s="1"/>
  <c r="AF43" i="88"/>
  <c r="AO43" i="88" s="1"/>
  <c r="AE43" i="88"/>
  <c r="W44" i="88"/>
  <c r="AI46" i="43"/>
  <c r="AN46" i="43"/>
  <c r="Z49" i="26"/>
  <c r="X49" i="26"/>
  <c r="Y49" i="26"/>
  <c r="AH47" i="36"/>
  <c r="AQ47" i="36" s="1"/>
  <c r="W47" i="92"/>
  <c r="AG46" i="92"/>
  <c r="AP46" i="92" s="1"/>
  <c r="AF46" i="92"/>
  <c r="AO46" i="92" s="1"/>
  <c r="AE46" i="92"/>
  <c r="AR46" i="25"/>
  <c r="AH47" i="25"/>
  <c r="AQ47" i="25" s="1"/>
  <c r="AH47" i="87"/>
  <c r="AQ47" i="87" s="1"/>
  <c r="AH48" i="78"/>
  <c r="AQ48" i="78" s="1"/>
  <c r="Z46" i="42"/>
  <c r="Z47" i="96"/>
  <c r="AR46" i="83"/>
  <c r="AG47" i="41"/>
  <c r="AP47" i="41" s="1"/>
  <c r="AF47" i="41"/>
  <c r="AO47" i="41" s="1"/>
  <c r="W48" i="41"/>
  <c r="AE47" i="41"/>
  <c r="AI46" i="31"/>
  <c r="AN46" i="31"/>
  <c r="AR45" i="46"/>
  <c r="AH46" i="35"/>
  <c r="AQ46" i="35" s="1"/>
  <c r="AR46" i="28"/>
  <c r="AH45" i="44"/>
  <c r="AQ45" i="44" s="1"/>
  <c r="X49" i="45"/>
  <c r="Y49" i="45"/>
  <c r="Z49" i="45" s="1"/>
  <c r="AI45" i="93"/>
  <c r="AN45" i="93"/>
  <c r="AH45" i="32"/>
  <c r="AQ45" i="32" s="1"/>
  <c r="AR47" i="30"/>
  <c r="AG45" i="48"/>
  <c r="AP45" i="48" s="1"/>
  <c r="AF45" i="48"/>
  <c r="AO45" i="48" s="1"/>
  <c r="AE45" i="48"/>
  <c r="W46" i="48"/>
  <c r="AR48" i="89"/>
  <c r="W49" i="73"/>
  <c r="AF48" i="73"/>
  <c r="AO48" i="73" s="1"/>
  <c r="AE48" i="73"/>
  <c r="AG48" i="73"/>
  <c r="AP48" i="73" s="1"/>
  <c r="AH47" i="28"/>
  <c r="AQ47" i="28" s="1"/>
  <c r="Z47" i="25"/>
  <c r="AH47" i="83"/>
  <c r="AQ47" i="83" s="1"/>
  <c r="Z47" i="87"/>
  <c r="AF46" i="91"/>
  <c r="AO46" i="91" s="1"/>
  <c r="AE46" i="91"/>
  <c r="W47" i="91"/>
  <c r="AG46" i="91"/>
  <c r="AP46" i="91" s="1"/>
  <c r="Z46" i="35"/>
  <c r="X45" i="29"/>
  <c r="Y45" i="29"/>
  <c r="Z45" i="29" s="1"/>
  <c r="Y48" i="94"/>
  <c r="X48" i="94"/>
  <c r="X49" i="76"/>
  <c r="Y49" i="76"/>
  <c r="Z49" i="76" s="1"/>
  <c r="Y48" i="34"/>
  <c r="X48" i="34"/>
  <c r="Z48" i="34" s="1"/>
  <c r="AR44" i="32"/>
  <c r="AR47" i="78"/>
  <c r="AH49" i="89"/>
  <c r="AQ49" i="89" s="1"/>
  <c r="AI47" i="38"/>
  <c r="AN47" i="38"/>
  <c r="Z45" i="32"/>
  <c r="X51" i="75"/>
  <c r="Y51" i="75"/>
  <c r="Z51" i="75" s="1"/>
  <c r="AE48" i="81"/>
  <c r="W49" i="81"/>
  <c r="AG48" i="81"/>
  <c r="AP48" i="81" s="1"/>
  <c r="AF48" i="81"/>
  <c r="AO48" i="81" s="1"/>
  <c r="Z45" i="40"/>
  <c r="X45" i="40"/>
  <c r="Y45" i="40"/>
  <c r="AH47" i="39"/>
  <c r="AQ47" i="39" s="1"/>
  <c r="Y49" i="82"/>
  <c r="Z49" i="82" s="1"/>
  <c r="X49" i="82"/>
  <c r="AN47" i="79"/>
  <c r="AI47" i="79"/>
  <c r="AH48" i="84"/>
  <c r="AQ48" i="84" s="1"/>
  <c r="AH48" i="30"/>
  <c r="AQ48" i="30" s="1"/>
  <c r="AN44" i="29"/>
  <c r="AI44" i="29"/>
  <c r="AR45" i="35"/>
  <c r="Z45" i="44"/>
  <c r="AR46" i="36"/>
  <c r="AI48" i="76"/>
  <c r="AN48" i="76"/>
  <c r="AI48" i="45"/>
  <c r="AN48" i="45"/>
  <c r="AI48" i="26"/>
  <c r="AN48" i="26"/>
  <c r="AE46" i="46"/>
  <c r="W47" i="46"/>
  <c r="AG46" i="46"/>
  <c r="AP46" i="46" s="1"/>
  <c r="AF46" i="46"/>
  <c r="AO46" i="46" s="1"/>
  <c r="AG49" i="95"/>
  <c r="AP49" i="95" s="1"/>
  <c r="W50" i="95"/>
  <c r="AF49" i="95"/>
  <c r="AO49" i="95" s="1"/>
  <c r="AE49" i="95"/>
  <c r="AI45" i="90"/>
  <c r="AN45" i="90"/>
  <c r="AE47" i="47"/>
  <c r="W48" i="47"/>
  <c r="AG47" i="47"/>
  <c r="AP47" i="47" s="1"/>
  <c r="AF47" i="47"/>
  <c r="AO47" i="47" s="1"/>
  <c r="AR46" i="87"/>
  <c r="AR46" i="96"/>
  <c r="AH46" i="46"/>
  <c r="AQ46" i="46" s="1"/>
  <c r="AR47" i="84"/>
  <c r="AH47" i="80"/>
  <c r="AQ47" i="80" s="1"/>
  <c r="Z46" i="90"/>
  <c r="X46" i="90"/>
  <c r="Y46" i="90"/>
  <c r="AH47" i="77"/>
  <c r="AQ47" i="77" s="1"/>
  <c r="AR46" i="77"/>
  <c r="AR45" i="42"/>
  <c r="Z47" i="80"/>
  <c r="AG49" i="33"/>
  <c r="AP49" i="33" s="1"/>
  <c r="AF49" i="33"/>
  <c r="AO49" i="33" s="1"/>
  <c r="AE49" i="33"/>
  <c r="W50" i="33"/>
  <c r="Z47" i="77"/>
  <c r="AN50" i="75"/>
  <c r="AI50" i="75"/>
  <c r="X48" i="86"/>
  <c r="Z48" i="86" s="1"/>
  <c r="Y48" i="86"/>
  <c r="AR46" i="39"/>
  <c r="AI44" i="40"/>
  <c r="AN44" i="40"/>
  <c r="Y47" i="31"/>
  <c r="X47" i="31"/>
  <c r="Z47" i="39"/>
  <c r="X48" i="38"/>
  <c r="Y48" i="38"/>
  <c r="AH48" i="27"/>
  <c r="AQ48" i="27" s="1"/>
  <c r="AH47" i="47"/>
  <c r="AQ47" i="47" s="1"/>
  <c r="X48" i="79"/>
  <c r="Y48" i="79"/>
  <c r="Y47" i="74"/>
  <c r="Z47" i="74" s="1"/>
  <c r="X47" i="74"/>
  <c r="AR44" i="44"/>
  <c r="Z48" i="84"/>
  <c r="Z48" i="30"/>
  <c r="AH43" i="88"/>
  <c r="AQ43" i="88" s="1"/>
  <c r="AN47" i="94"/>
  <c r="AI47" i="94"/>
  <c r="AI47" i="34"/>
  <c r="AN47" i="34"/>
  <c r="X47" i="43"/>
  <c r="Y47" i="43"/>
  <c r="Z47" i="43" s="1"/>
  <c r="X46" i="93"/>
  <c r="Y46" i="93"/>
  <c r="Z46" i="93" s="1"/>
  <c r="AG48" i="86" l="1"/>
  <c r="AP48" i="86" s="1"/>
  <c r="W49" i="86"/>
  <c r="AF48" i="86"/>
  <c r="AO48" i="86" s="1"/>
  <c r="AE48" i="86"/>
  <c r="AE48" i="34"/>
  <c r="W49" i="34"/>
  <c r="AG48" i="34"/>
  <c r="AP48" i="34" s="1"/>
  <c r="AF48" i="34"/>
  <c r="AO48" i="34" s="1"/>
  <c r="W46" i="29"/>
  <c r="AG45" i="29"/>
  <c r="AP45" i="29" s="1"/>
  <c r="AF45" i="29"/>
  <c r="AO45" i="29" s="1"/>
  <c r="AE45" i="29"/>
  <c r="AF49" i="45"/>
  <c r="AO49" i="45" s="1"/>
  <c r="AE49" i="45"/>
  <c r="W50" i="45"/>
  <c r="AG49" i="45"/>
  <c r="AP49" i="45" s="1"/>
  <c r="AF49" i="82"/>
  <c r="AO49" i="82" s="1"/>
  <c r="AE49" i="82"/>
  <c r="W50" i="82"/>
  <c r="AG49" i="82"/>
  <c r="AP49" i="82" s="1"/>
  <c r="AE46" i="93"/>
  <c r="AG46" i="93"/>
  <c r="AP46" i="93" s="1"/>
  <c r="AF46" i="93"/>
  <c r="AO46" i="93" s="1"/>
  <c r="W47" i="93"/>
  <c r="AG47" i="74"/>
  <c r="AP47" i="74" s="1"/>
  <c r="AF47" i="74"/>
  <c r="AO47" i="74" s="1"/>
  <c r="AE47" i="74"/>
  <c r="W48" i="74"/>
  <c r="AG49" i="76"/>
  <c r="AP49" i="76" s="1"/>
  <c r="AF49" i="76"/>
  <c r="AO49" i="76" s="1"/>
  <c r="AE49" i="76"/>
  <c r="W50" i="76"/>
  <c r="AG47" i="43"/>
  <c r="AP47" i="43" s="1"/>
  <c r="AF47" i="43"/>
  <c r="AO47" i="43" s="1"/>
  <c r="AE47" i="43"/>
  <c r="W48" i="43"/>
  <c r="W52" i="75"/>
  <c r="AG51" i="75"/>
  <c r="AP51" i="75" s="1"/>
  <c r="AF51" i="75"/>
  <c r="AO51" i="75" s="1"/>
  <c r="AE51" i="75"/>
  <c r="W49" i="30"/>
  <c r="AG48" i="30"/>
  <c r="AP48" i="30" s="1"/>
  <c r="AF48" i="30"/>
  <c r="AO48" i="30" s="1"/>
  <c r="AE48" i="30"/>
  <c r="W48" i="77"/>
  <c r="AF47" i="77"/>
  <c r="AO47" i="77" s="1"/>
  <c r="AG47" i="77"/>
  <c r="AP47" i="77" s="1"/>
  <c r="AE47" i="77"/>
  <c r="AG45" i="32"/>
  <c r="AP45" i="32" s="1"/>
  <c r="AF45" i="32"/>
  <c r="AO45" i="32" s="1"/>
  <c r="AE45" i="32"/>
  <c r="W46" i="32"/>
  <c r="AH48" i="94"/>
  <c r="AQ48" i="94" s="1"/>
  <c r="AE47" i="87"/>
  <c r="W48" i="87"/>
  <c r="AG47" i="87"/>
  <c r="AP47" i="87" s="1"/>
  <c r="AF47" i="87"/>
  <c r="AO47" i="87" s="1"/>
  <c r="X50" i="89"/>
  <c r="Y50" i="89"/>
  <c r="X48" i="28"/>
  <c r="Y48" i="28"/>
  <c r="AH47" i="43"/>
  <c r="AQ47" i="43" s="1"/>
  <c r="W49" i="84"/>
  <c r="AF48" i="84"/>
  <c r="AO48" i="84" s="1"/>
  <c r="AG48" i="84"/>
  <c r="AP48" i="84" s="1"/>
  <c r="AE48" i="84"/>
  <c r="AR48" i="45"/>
  <c r="X49" i="81"/>
  <c r="Y49" i="81"/>
  <c r="AI48" i="73"/>
  <c r="AN48" i="73"/>
  <c r="X47" i="37"/>
  <c r="Y47" i="37"/>
  <c r="AI49" i="89"/>
  <c r="AN49" i="89"/>
  <c r="X48" i="83"/>
  <c r="Y48" i="83"/>
  <c r="AN49" i="95"/>
  <c r="AI49" i="95"/>
  <c r="AG45" i="44"/>
  <c r="AP45" i="44" s="1"/>
  <c r="AF45" i="44"/>
  <c r="AO45" i="44" s="1"/>
  <c r="AE45" i="44"/>
  <c r="W46" i="44"/>
  <c r="Z47" i="46"/>
  <c r="Y47" i="46"/>
  <c r="X47" i="46"/>
  <c r="AH45" i="40"/>
  <c r="AQ45" i="40" s="1"/>
  <c r="AI48" i="81"/>
  <c r="AN48" i="81"/>
  <c r="AR47" i="38"/>
  <c r="Z48" i="94"/>
  <c r="Y46" i="48"/>
  <c r="X46" i="48"/>
  <c r="AR45" i="93"/>
  <c r="AR46" i="43"/>
  <c r="X49" i="27"/>
  <c r="Y49" i="27"/>
  <c r="AR47" i="86"/>
  <c r="Y49" i="78"/>
  <c r="X49" i="78"/>
  <c r="AI47" i="28"/>
  <c r="AN47" i="28"/>
  <c r="AH47" i="31"/>
  <c r="AQ47" i="31" s="1"/>
  <c r="AE46" i="90"/>
  <c r="W47" i="90"/>
  <c r="AF46" i="90"/>
  <c r="AO46" i="90" s="1"/>
  <c r="AG46" i="90"/>
  <c r="AP46" i="90" s="1"/>
  <c r="AH48" i="34"/>
  <c r="AQ48" i="34" s="1"/>
  <c r="AG46" i="35"/>
  <c r="AP46" i="35" s="1"/>
  <c r="AF46" i="35"/>
  <c r="AO46" i="35" s="1"/>
  <c r="AE46" i="35"/>
  <c r="W47" i="35"/>
  <c r="AE47" i="25"/>
  <c r="W48" i="25"/>
  <c r="AG47" i="25"/>
  <c r="AP47" i="25" s="1"/>
  <c r="AF47" i="25"/>
  <c r="AO47" i="25" s="1"/>
  <c r="Z48" i="41"/>
  <c r="Y48" i="41"/>
  <c r="X48" i="41"/>
  <c r="AH48" i="38"/>
  <c r="AQ48" i="38" s="1"/>
  <c r="AN49" i="33"/>
  <c r="AI49" i="33"/>
  <c r="AI47" i="47"/>
  <c r="AN47" i="47"/>
  <c r="AN46" i="46"/>
  <c r="AI46" i="46"/>
  <c r="AR48" i="76"/>
  <c r="AR44" i="29"/>
  <c r="AR47" i="79"/>
  <c r="AG45" i="40"/>
  <c r="AP45" i="40" s="1"/>
  <c r="AF45" i="40"/>
  <c r="AO45" i="40" s="1"/>
  <c r="AE45" i="40"/>
  <c r="W46" i="40"/>
  <c r="X47" i="91"/>
  <c r="Y47" i="91"/>
  <c r="AN45" i="48"/>
  <c r="AI45" i="48"/>
  <c r="AR46" i="31"/>
  <c r="X44" i="88"/>
  <c r="Y44" i="88"/>
  <c r="AR46" i="74"/>
  <c r="X48" i="85"/>
  <c r="Y48" i="85"/>
  <c r="AN46" i="37"/>
  <c r="AI46" i="37"/>
  <c r="AI48" i="78"/>
  <c r="AN48" i="78"/>
  <c r="AN47" i="83"/>
  <c r="AI47" i="83"/>
  <c r="AE46" i="42"/>
  <c r="AG46" i="42"/>
  <c r="AP46" i="42" s="1"/>
  <c r="AF46" i="42"/>
  <c r="AO46" i="42" s="1"/>
  <c r="W47" i="42"/>
  <c r="Z47" i="31"/>
  <c r="AH46" i="93"/>
  <c r="AQ46" i="93" s="1"/>
  <c r="AR47" i="34"/>
  <c r="AH47" i="74"/>
  <c r="AQ47" i="74" s="1"/>
  <c r="Z48" i="38"/>
  <c r="AR44" i="40"/>
  <c r="AR50" i="75"/>
  <c r="AH51" i="75"/>
  <c r="AQ51" i="75" s="1"/>
  <c r="AH49" i="76"/>
  <c r="AQ49" i="76" s="1"/>
  <c r="AH45" i="29"/>
  <c r="AQ45" i="29" s="1"/>
  <c r="AN46" i="91"/>
  <c r="AI46" i="91"/>
  <c r="Y49" i="73"/>
  <c r="X49" i="73"/>
  <c r="AH49" i="45"/>
  <c r="AQ49" i="45" s="1"/>
  <c r="AN47" i="41"/>
  <c r="AI47" i="41"/>
  <c r="Z47" i="92"/>
  <c r="X47" i="92"/>
  <c r="Y47" i="92"/>
  <c r="AI48" i="27"/>
  <c r="AN48" i="27"/>
  <c r="AR48" i="82"/>
  <c r="Y48" i="36"/>
  <c r="X48" i="36"/>
  <c r="AG47" i="80"/>
  <c r="AP47" i="80" s="1"/>
  <c r="AF47" i="80"/>
  <c r="AO47" i="80" s="1"/>
  <c r="AE47" i="80"/>
  <c r="W48" i="80"/>
  <c r="AI46" i="92"/>
  <c r="AN46" i="92"/>
  <c r="AF49" i="26"/>
  <c r="AO49" i="26" s="1"/>
  <c r="AE49" i="26"/>
  <c r="W50" i="26"/>
  <c r="AG49" i="26"/>
  <c r="AP49" i="26" s="1"/>
  <c r="AH48" i="79"/>
  <c r="AQ48" i="79" s="1"/>
  <c r="AH48" i="86"/>
  <c r="AQ48" i="86" s="1"/>
  <c r="Y50" i="33"/>
  <c r="X50" i="33"/>
  <c r="Z48" i="47"/>
  <c r="X48" i="47"/>
  <c r="Y48" i="47"/>
  <c r="Y50" i="95"/>
  <c r="X50" i="95"/>
  <c r="Z48" i="79"/>
  <c r="AR47" i="94"/>
  <c r="AG47" i="39"/>
  <c r="AP47" i="39" s="1"/>
  <c r="AF47" i="39"/>
  <c r="AO47" i="39" s="1"/>
  <c r="AE47" i="39"/>
  <c r="W48" i="39"/>
  <c r="AH46" i="90"/>
  <c r="AQ46" i="90" s="1"/>
  <c r="AR45" i="90"/>
  <c r="AR48" i="26"/>
  <c r="AH49" i="82"/>
  <c r="AQ49" i="82" s="1"/>
  <c r="AE47" i="96"/>
  <c r="W48" i="96"/>
  <c r="AG47" i="96"/>
  <c r="AP47" i="96" s="1"/>
  <c r="AF47" i="96"/>
  <c r="AO47" i="96" s="1"/>
  <c r="AH49" i="26"/>
  <c r="AQ49" i="26" s="1"/>
  <c r="AN43" i="88"/>
  <c r="AI43" i="88"/>
  <c r="AI47" i="85"/>
  <c r="AN47" i="85"/>
  <c r="AN47" i="36"/>
  <c r="AI47" i="36"/>
  <c r="AR47" i="41" l="1"/>
  <c r="Y46" i="40"/>
  <c r="X46" i="40"/>
  <c r="Z48" i="87"/>
  <c r="X48" i="87"/>
  <c r="Y48" i="87"/>
  <c r="AI47" i="77"/>
  <c r="AN47" i="77"/>
  <c r="Y47" i="93"/>
  <c r="Z47" i="93" s="1"/>
  <c r="X47" i="93"/>
  <c r="AI48" i="34"/>
  <c r="AN48" i="34"/>
  <c r="X48" i="96"/>
  <c r="Y48" i="96"/>
  <c r="AN47" i="39"/>
  <c r="AI47" i="39"/>
  <c r="AH50" i="95"/>
  <c r="AQ50" i="95" s="1"/>
  <c r="AH50" i="33"/>
  <c r="AQ50" i="33" s="1"/>
  <c r="AH49" i="73"/>
  <c r="AQ49" i="73" s="1"/>
  <c r="AG48" i="38"/>
  <c r="AP48" i="38" s="1"/>
  <c r="AF48" i="38"/>
  <c r="AO48" i="38" s="1"/>
  <c r="AE48" i="38"/>
  <c r="W49" i="38"/>
  <c r="AN46" i="42"/>
  <c r="AI46" i="42"/>
  <c r="AN45" i="40"/>
  <c r="AI45" i="40"/>
  <c r="AR47" i="47"/>
  <c r="AN46" i="35"/>
  <c r="AI46" i="35"/>
  <c r="AI46" i="90"/>
  <c r="AN46" i="90"/>
  <c r="AH49" i="81"/>
  <c r="AQ49" i="81" s="1"/>
  <c r="AH50" i="89"/>
  <c r="AQ50" i="89" s="1"/>
  <c r="AI47" i="87"/>
  <c r="AN47" i="87"/>
  <c r="X50" i="82"/>
  <c r="Y50" i="82"/>
  <c r="AI49" i="45"/>
  <c r="AN49" i="45"/>
  <c r="Y46" i="29"/>
  <c r="X46" i="29"/>
  <c r="AR47" i="85"/>
  <c r="AI47" i="96"/>
  <c r="AN47" i="96"/>
  <c r="AR46" i="92"/>
  <c r="AH48" i="36"/>
  <c r="AQ48" i="36" s="1"/>
  <c r="AR48" i="27"/>
  <c r="W48" i="31"/>
  <c r="AE47" i="31"/>
  <c r="AG47" i="31"/>
  <c r="AP47" i="31" s="1"/>
  <c r="AF47" i="31"/>
  <c r="AO47" i="31" s="1"/>
  <c r="AR47" i="83"/>
  <c r="AH44" i="88"/>
  <c r="AQ44" i="88" s="1"/>
  <c r="AR49" i="33"/>
  <c r="AR47" i="28"/>
  <c r="Y46" i="44"/>
  <c r="X46" i="44"/>
  <c r="AH47" i="37"/>
  <c r="AQ47" i="37" s="1"/>
  <c r="Z49" i="81"/>
  <c r="Z50" i="89"/>
  <c r="Y46" i="32"/>
  <c r="X46" i="32"/>
  <c r="Y52" i="75"/>
  <c r="Z52" i="75" s="1"/>
  <c r="X52" i="75"/>
  <c r="Y48" i="74"/>
  <c r="X48" i="74"/>
  <c r="AI49" i="82"/>
  <c r="AN49" i="82"/>
  <c r="AN48" i="86"/>
  <c r="AI48" i="86"/>
  <c r="AR46" i="37"/>
  <c r="AR45" i="48"/>
  <c r="X50" i="45"/>
  <c r="Y50" i="45"/>
  <c r="AR43" i="88"/>
  <c r="Z50" i="95"/>
  <c r="Z50" i="33"/>
  <c r="Z49" i="73"/>
  <c r="Y47" i="42"/>
  <c r="X47" i="42"/>
  <c r="AH48" i="85"/>
  <c r="AQ48" i="85" s="1"/>
  <c r="Z44" i="88"/>
  <c r="AH47" i="91"/>
  <c r="AQ47" i="91" s="1"/>
  <c r="AH48" i="41"/>
  <c r="AQ48" i="41" s="1"/>
  <c r="Y48" i="25"/>
  <c r="X48" i="25"/>
  <c r="AH49" i="78"/>
  <c r="AQ49" i="78" s="1"/>
  <c r="AH49" i="27"/>
  <c r="AQ49" i="27" s="1"/>
  <c r="AH46" i="48"/>
  <c r="AQ46" i="48" s="1"/>
  <c r="AN45" i="44"/>
  <c r="AI45" i="44"/>
  <c r="AH48" i="83"/>
  <c r="AQ48" i="83" s="1"/>
  <c r="Z47" i="37"/>
  <c r="Z49" i="84"/>
  <c r="Y49" i="84"/>
  <c r="X49" i="84"/>
  <c r="AN45" i="32"/>
  <c r="AI45" i="32"/>
  <c r="Y49" i="30"/>
  <c r="Z49" i="30" s="1"/>
  <c r="X49" i="30"/>
  <c r="X48" i="43"/>
  <c r="Y48" i="43"/>
  <c r="X50" i="76"/>
  <c r="Z50" i="76" s="1"/>
  <c r="Y50" i="76"/>
  <c r="AN47" i="74"/>
  <c r="AI47" i="74"/>
  <c r="AI45" i="29"/>
  <c r="AN45" i="29"/>
  <c r="Z50" i="26"/>
  <c r="Y50" i="26"/>
  <c r="X50" i="26"/>
  <c r="Z48" i="80"/>
  <c r="Y48" i="80"/>
  <c r="X48" i="80"/>
  <c r="Z48" i="36"/>
  <c r="AH47" i="92"/>
  <c r="AQ47" i="92" s="1"/>
  <c r="AR46" i="91"/>
  <c r="Z48" i="85"/>
  <c r="Z47" i="91"/>
  <c r="AR46" i="46"/>
  <c r="AI47" i="25"/>
  <c r="AN47" i="25"/>
  <c r="Z49" i="78"/>
  <c r="Z49" i="27"/>
  <c r="AR48" i="81"/>
  <c r="AH47" i="46"/>
  <c r="AQ47" i="46" s="1"/>
  <c r="Z48" i="83"/>
  <c r="AH48" i="28"/>
  <c r="AQ48" i="28" s="1"/>
  <c r="X48" i="77"/>
  <c r="Y48" i="77"/>
  <c r="AI51" i="75"/>
  <c r="AN51" i="75"/>
  <c r="AN49" i="76"/>
  <c r="AI49" i="76"/>
  <c r="AN46" i="93"/>
  <c r="AI46" i="93"/>
  <c r="Y49" i="86"/>
  <c r="X49" i="86"/>
  <c r="X48" i="39"/>
  <c r="Z48" i="39" s="1"/>
  <c r="Y48" i="39"/>
  <c r="W49" i="79"/>
  <c r="AF48" i="79"/>
  <c r="AO48" i="79" s="1"/>
  <c r="AE48" i="79"/>
  <c r="AG48" i="79"/>
  <c r="AP48" i="79" s="1"/>
  <c r="AG48" i="47"/>
  <c r="AP48" i="47" s="1"/>
  <c r="W49" i="47"/>
  <c r="AF48" i="47"/>
  <c r="AO48" i="47" s="1"/>
  <c r="AE48" i="47"/>
  <c r="Z47" i="35"/>
  <c r="X47" i="35"/>
  <c r="Y47" i="35"/>
  <c r="X47" i="90"/>
  <c r="Y47" i="90"/>
  <c r="AG48" i="94"/>
  <c r="AP48" i="94" s="1"/>
  <c r="AF48" i="94"/>
  <c r="AO48" i="94" s="1"/>
  <c r="W49" i="94"/>
  <c r="AE48" i="94"/>
  <c r="AG47" i="46"/>
  <c r="AP47" i="46" s="1"/>
  <c r="AE47" i="46"/>
  <c r="W48" i="46"/>
  <c r="AF47" i="46"/>
  <c r="AO47" i="46" s="1"/>
  <c r="AR49" i="95"/>
  <c r="AR49" i="89"/>
  <c r="AR47" i="36"/>
  <c r="AH48" i="47"/>
  <c r="AQ48" i="47" s="1"/>
  <c r="AN49" i="26"/>
  <c r="AI49" i="26"/>
  <c r="AN47" i="80"/>
  <c r="AI47" i="80"/>
  <c r="AF47" i="92"/>
  <c r="AO47" i="92" s="1"/>
  <c r="AE47" i="92"/>
  <c r="W48" i="92"/>
  <c r="AG47" i="92"/>
  <c r="AP47" i="92" s="1"/>
  <c r="AR48" i="78"/>
  <c r="W49" i="41"/>
  <c r="AE48" i="41"/>
  <c r="AF48" i="41"/>
  <c r="AO48" i="41" s="1"/>
  <c r="AG48" i="41"/>
  <c r="AP48" i="41" s="1"/>
  <c r="Z46" i="48"/>
  <c r="AR48" i="73"/>
  <c r="AI48" i="84"/>
  <c r="AN48" i="84"/>
  <c r="Z48" i="28"/>
  <c r="AI48" i="30"/>
  <c r="AN48" i="30"/>
  <c r="AN47" i="43"/>
  <c r="AI47" i="43"/>
  <c r="X49" i="34"/>
  <c r="Y49" i="34"/>
  <c r="AE52" i="75" l="1"/>
  <c r="W53" i="75"/>
  <c r="AF52" i="75"/>
  <c r="AO52" i="75" s="1"/>
  <c r="AG52" i="75"/>
  <c r="AP52" i="75" s="1"/>
  <c r="AG47" i="93"/>
  <c r="AP47" i="93" s="1"/>
  <c r="AF47" i="93"/>
  <c r="AO47" i="93" s="1"/>
  <c r="W48" i="93"/>
  <c r="AE47" i="93"/>
  <c r="AE49" i="30"/>
  <c r="W50" i="30"/>
  <c r="AG49" i="30"/>
  <c r="AP49" i="30" s="1"/>
  <c r="AF49" i="30"/>
  <c r="AO49" i="30" s="1"/>
  <c r="W49" i="39"/>
  <c r="AG48" i="39"/>
  <c r="AP48" i="39" s="1"/>
  <c r="AF48" i="39"/>
  <c r="AO48" i="39" s="1"/>
  <c r="AE48" i="39"/>
  <c r="W51" i="76"/>
  <c r="AG50" i="76"/>
  <c r="AP50" i="76" s="1"/>
  <c r="AF50" i="76"/>
  <c r="AO50" i="76" s="1"/>
  <c r="AE50" i="76"/>
  <c r="AH49" i="34"/>
  <c r="AQ49" i="34" s="1"/>
  <c r="AH48" i="77"/>
  <c r="AQ48" i="77" s="1"/>
  <c r="AR47" i="25"/>
  <c r="AH48" i="25"/>
  <c r="AQ48" i="25" s="1"/>
  <c r="AF50" i="95"/>
  <c r="AO50" i="95" s="1"/>
  <c r="W51" i="95"/>
  <c r="AG50" i="95"/>
  <c r="AP50" i="95" s="1"/>
  <c r="AE50" i="95"/>
  <c r="AG49" i="81"/>
  <c r="AP49" i="81" s="1"/>
  <c r="AF49" i="81"/>
  <c r="AO49" i="81" s="1"/>
  <c r="AE49" i="81"/>
  <c r="W50" i="81"/>
  <c r="AH46" i="44"/>
  <c r="AQ46" i="44" s="1"/>
  <c r="X48" i="31"/>
  <c r="Y48" i="31"/>
  <c r="AR49" i="45"/>
  <c r="AR46" i="35"/>
  <c r="AR46" i="42"/>
  <c r="AG48" i="87"/>
  <c r="AP48" i="87" s="1"/>
  <c r="AF48" i="87"/>
  <c r="AO48" i="87" s="1"/>
  <c r="AE48" i="87"/>
  <c r="W49" i="87"/>
  <c r="Z49" i="34"/>
  <c r="AN48" i="47"/>
  <c r="AI48" i="47"/>
  <c r="AI48" i="79"/>
  <c r="AN48" i="79"/>
  <c r="AR49" i="76"/>
  <c r="Z48" i="77"/>
  <c r="AG48" i="83"/>
  <c r="AP48" i="83" s="1"/>
  <c r="AE48" i="83"/>
  <c r="AF48" i="83"/>
  <c r="AO48" i="83" s="1"/>
  <c r="W49" i="83"/>
  <c r="AH48" i="80"/>
  <c r="AQ48" i="80" s="1"/>
  <c r="AF47" i="37"/>
  <c r="AO47" i="37" s="1"/>
  <c r="AG47" i="37"/>
  <c r="AP47" i="37" s="1"/>
  <c r="W48" i="37"/>
  <c r="AE47" i="37"/>
  <c r="AR45" i="44"/>
  <c r="Z48" i="25"/>
  <c r="AF44" i="88"/>
  <c r="AO44" i="88" s="1"/>
  <c r="W45" i="88"/>
  <c r="AG44" i="88"/>
  <c r="AP44" i="88" s="1"/>
  <c r="AE44" i="88"/>
  <c r="AH47" i="42"/>
  <c r="AQ47" i="42" s="1"/>
  <c r="AR49" i="82"/>
  <c r="AH48" i="96"/>
  <c r="AQ48" i="96" s="1"/>
  <c r="AH46" i="40"/>
  <c r="AQ46" i="40" s="1"/>
  <c r="AF50" i="26"/>
  <c r="AO50" i="26" s="1"/>
  <c r="AG50" i="26"/>
  <c r="AP50" i="26" s="1"/>
  <c r="W51" i="26"/>
  <c r="AE50" i="26"/>
  <c r="AR48" i="84"/>
  <c r="AH49" i="86"/>
  <c r="AQ49" i="86" s="1"/>
  <c r="AR45" i="29"/>
  <c r="AR45" i="32"/>
  <c r="AH48" i="74"/>
  <c r="AQ48" i="74" s="1"/>
  <c r="AH46" i="32"/>
  <c r="AQ46" i="32" s="1"/>
  <c r="Z46" i="44"/>
  <c r="AH46" i="29"/>
  <c r="AQ46" i="29" s="1"/>
  <c r="AH50" i="82"/>
  <c r="AQ50" i="82" s="1"/>
  <c r="Z48" i="96"/>
  <c r="AF48" i="28"/>
  <c r="AO48" i="28" s="1"/>
  <c r="AE48" i="28"/>
  <c r="W49" i="28"/>
  <c r="AG48" i="28"/>
  <c r="AP48" i="28" s="1"/>
  <c r="AN47" i="46"/>
  <c r="AI47" i="46"/>
  <c r="W49" i="36"/>
  <c r="AG48" i="36"/>
  <c r="AP48" i="36" s="1"/>
  <c r="AF48" i="36"/>
  <c r="AO48" i="36" s="1"/>
  <c r="AE48" i="36"/>
  <c r="AE49" i="27"/>
  <c r="W50" i="27"/>
  <c r="AG49" i="27"/>
  <c r="AP49" i="27" s="1"/>
  <c r="AF49" i="27"/>
  <c r="AO49" i="27" s="1"/>
  <c r="AG47" i="91"/>
  <c r="AP47" i="91" s="1"/>
  <c r="AF47" i="91"/>
  <c r="AO47" i="91" s="1"/>
  <c r="W48" i="91"/>
  <c r="AE47" i="91"/>
  <c r="W49" i="80"/>
  <c r="AG48" i="80"/>
  <c r="AP48" i="80" s="1"/>
  <c r="AF48" i="80"/>
  <c r="AO48" i="80" s="1"/>
  <c r="AE48" i="80"/>
  <c r="AR47" i="74"/>
  <c r="AH48" i="43"/>
  <c r="AQ48" i="43" s="1"/>
  <c r="Z47" i="42"/>
  <c r="Z50" i="82"/>
  <c r="Y49" i="38"/>
  <c r="X49" i="38"/>
  <c r="AR47" i="77"/>
  <c r="Z46" i="40"/>
  <c r="AH48" i="39"/>
  <c r="AQ48" i="39" s="1"/>
  <c r="AH50" i="76"/>
  <c r="AQ50" i="76" s="1"/>
  <c r="AE49" i="84"/>
  <c r="AF49" i="84"/>
  <c r="AO49" i="84" s="1"/>
  <c r="AG49" i="84"/>
  <c r="AP49" i="84" s="1"/>
  <c r="W50" i="84"/>
  <c r="AI48" i="41"/>
  <c r="AN48" i="41"/>
  <c r="AR49" i="26"/>
  <c r="AN48" i="94"/>
  <c r="AI48" i="94"/>
  <c r="Y49" i="41"/>
  <c r="Z49" i="41" s="1"/>
  <c r="X49" i="41"/>
  <c r="AI47" i="92"/>
  <c r="AN47" i="92"/>
  <c r="Y49" i="47"/>
  <c r="X49" i="47"/>
  <c r="Z49" i="47" s="1"/>
  <c r="Y49" i="79"/>
  <c r="X49" i="79"/>
  <c r="Z49" i="86"/>
  <c r="AR51" i="75"/>
  <c r="AG49" i="78"/>
  <c r="AP49" i="78" s="1"/>
  <c r="AF49" i="78"/>
  <c r="AO49" i="78" s="1"/>
  <c r="AE49" i="78"/>
  <c r="W50" i="78"/>
  <c r="AE48" i="85"/>
  <c r="W49" i="85"/>
  <c r="AG48" i="85"/>
  <c r="AP48" i="85" s="1"/>
  <c r="AF48" i="85"/>
  <c r="AO48" i="85" s="1"/>
  <c r="AH50" i="26"/>
  <c r="AQ50" i="26" s="1"/>
  <c r="Z48" i="43"/>
  <c r="AH49" i="84"/>
  <c r="AQ49" i="84" s="1"/>
  <c r="AE49" i="73"/>
  <c r="AG49" i="73"/>
  <c r="AP49" i="73" s="1"/>
  <c r="AF49" i="73"/>
  <c r="AO49" i="73" s="1"/>
  <c r="W50" i="73"/>
  <c r="AH50" i="45"/>
  <c r="AQ50" i="45" s="1"/>
  <c r="AR48" i="86"/>
  <c r="Z48" i="74"/>
  <c r="Z46" i="32"/>
  <c r="AI47" i="31"/>
  <c r="AN47" i="31"/>
  <c r="Z46" i="29"/>
  <c r="AR45" i="40"/>
  <c r="AN48" i="38"/>
  <c r="AI48" i="38"/>
  <c r="AR47" i="39"/>
  <c r="AR48" i="34"/>
  <c r="AR47" i="80"/>
  <c r="W48" i="35"/>
  <c r="AG47" i="35"/>
  <c r="AP47" i="35" s="1"/>
  <c r="AF47" i="35"/>
  <c r="AO47" i="35" s="1"/>
  <c r="AE47" i="35"/>
  <c r="AR47" i="43"/>
  <c r="AH47" i="90"/>
  <c r="AQ47" i="90" s="1"/>
  <c r="Y48" i="92"/>
  <c r="X48" i="92"/>
  <c r="Y49" i="94"/>
  <c r="X49" i="94"/>
  <c r="Z47" i="90"/>
  <c r="AR48" i="30"/>
  <c r="W47" i="48"/>
  <c r="AG46" i="48"/>
  <c r="AP46" i="48" s="1"/>
  <c r="AF46" i="48"/>
  <c r="AO46" i="48" s="1"/>
  <c r="AE46" i="48"/>
  <c r="Y48" i="46"/>
  <c r="X48" i="46"/>
  <c r="AH47" i="35"/>
  <c r="AQ47" i="35" s="1"/>
  <c r="AR46" i="93"/>
  <c r="AH49" i="30"/>
  <c r="AQ49" i="30" s="1"/>
  <c r="W51" i="33"/>
  <c r="AG50" i="33"/>
  <c r="AP50" i="33" s="1"/>
  <c r="AF50" i="33"/>
  <c r="AO50" i="33" s="1"/>
  <c r="AE50" i="33"/>
  <c r="Z50" i="45"/>
  <c r="AH52" i="75"/>
  <c r="AQ52" i="75" s="1"/>
  <c r="AG50" i="89"/>
  <c r="AP50" i="89" s="1"/>
  <c r="AF50" i="89"/>
  <c r="AO50" i="89" s="1"/>
  <c r="AE50" i="89"/>
  <c r="W51" i="89"/>
  <c r="AR47" i="96"/>
  <c r="AR47" i="87"/>
  <c r="AR46" i="90"/>
  <c r="AH47" i="93"/>
  <c r="AQ47" i="93" s="1"/>
  <c r="AH48" i="87"/>
  <c r="AQ48" i="87" s="1"/>
  <c r="AE49" i="41" l="1"/>
  <c r="AG49" i="41"/>
  <c r="AP49" i="41" s="1"/>
  <c r="W50" i="41"/>
  <c r="AF49" i="41"/>
  <c r="AO49" i="41" s="1"/>
  <c r="AF49" i="47"/>
  <c r="AO49" i="47" s="1"/>
  <c r="W50" i="47"/>
  <c r="AG49" i="47"/>
  <c r="AP49" i="47" s="1"/>
  <c r="AE49" i="47"/>
  <c r="AH49" i="94"/>
  <c r="AQ49" i="94" s="1"/>
  <c r="AR48" i="38"/>
  <c r="Z49" i="83"/>
  <c r="X49" i="83"/>
  <c r="Y49" i="83"/>
  <c r="AG50" i="45"/>
  <c r="AP50" i="45" s="1"/>
  <c r="AF50" i="45"/>
  <c r="AO50" i="45" s="1"/>
  <c r="AE50" i="45"/>
  <c r="W51" i="45"/>
  <c r="W47" i="32"/>
  <c r="AG46" i="32"/>
  <c r="AP46" i="32" s="1"/>
  <c r="AF46" i="32"/>
  <c r="AO46" i="32" s="1"/>
  <c r="AE46" i="32"/>
  <c r="AR48" i="41"/>
  <c r="AN47" i="91"/>
  <c r="AI47" i="91"/>
  <c r="AH48" i="31"/>
  <c r="AQ48" i="31" s="1"/>
  <c r="AI50" i="95"/>
  <c r="AN50" i="95"/>
  <c r="AI49" i="30"/>
  <c r="AN49" i="30"/>
  <c r="AR47" i="31"/>
  <c r="AI50" i="33"/>
  <c r="AN50" i="33"/>
  <c r="Z47" i="48"/>
  <c r="Y47" i="48"/>
  <c r="X47" i="48"/>
  <c r="Z49" i="94"/>
  <c r="W49" i="74"/>
  <c r="AG48" i="74"/>
  <c r="AP48" i="74" s="1"/>
  <c r="AF48" i="74"/>
  <c r="AO48" i="74" s="1"/>
  <c r="AE48" i="74"/>
  <c r="AN49" i="73"/>
  <c r="AI49" i="73"/>
  <c r="W49" i="43"/>
  <c r="AG48" i="43"/>
  <c r="AP48" i="43" s="1"/>
  <c r="AF48" i="43"/>
  <c r="AO48" i="43" s="1"/>
  <c r="AE48" i="43"/>
  <c r="Y50" i="78"/>
  <c r="X50" i="78"/>
  <c r="Z50" i="78" s="1"/>
  <c r="W50" i="86"/>
  <c r="AF49" i="86"/>
  <c r="AO49" i="86" s="1"/>
  <c r="AG49" i="86"/>
  <c r="AP49" i="86" s="1"/>
  <c r="AE49" i="86"/>
  <c r="AR48" i="94"/>
  <c r="X50" i="84"/>
  <c r="Y50" i="84"/>
  <c r="AH49" i="38"/>
  <c r="AQ49" i="38" s="1"/>
  <c r="AI48" i="80"/>
  <c r="AN48" i="80"/>
  <c r="Z49" i="28"/>
  <c r="X49" i="28"/>
  <c r="Y49" i="28"/>
  <c r="AN50" i="26"/>
  <c r="AI50" i="26"/>
  <c r="AN47" i="37"/>
  <c r="AI47" i="37"/>
  <c r="AN48" i="83"/>
  <c r="AI48" i="83"/>
  <c r="Y49" i="87"/>
  <c r="X49" i="87"/>
  <c r="Z48" i="31"/>
  <c r="X50" i="81"/>
  <c r="Y50" i="81"/>
  <c r="X49" i="39"/>
  <c r="Y49" i="39"/>
  <c r="Y51" i="33"/>
  <c r="X51" i="33"/>
  <c r="AH49" i="47"/>
  <c r="AQ49" i="47" s="1"/>
  <c r="AG47" i="42"/>
  <c r="AP47" i="42" s="1"/>
  <c r="AF47" i="42"/>
  <c r="AO47" i="42" s="1"/>
  <c r="W48" i="42"/>
  <c r="AE47" i="42"/>
  <c r="Y49" i="80"/>
  <c r="Z49" i="80" s="1"/>
  <c r="X49" i="80"/>
  <c r="AG49" i="34"/>
  <c r="AP49" i="34" s="1"/>
  <c r="AF49" i="34"/>
  <c r="AO49" i="34" s="1"/>
  <c r="AE49" i="34"/>
  <c r="W50" i="34"/>
  <c r="Y50" i="30"/>
  <c r="X50" i="30"/>
  <c r="AH49" i="79"/>
  <c r="AQ49" i="79" s="1"/>
  <c r="Z48" i="91"/>
  <c r="X48" i="91"/>
  <c r="Y48" i="91"/>
  <c r="Z50" i="27"/>
  <c r="X50" i="27"/>
  <c r="Y50" i="27"/>
  <c r="Z49" i="36"/>
  <c r="X49" i="36"/>
  <c r="Y49" i="36"/>
  <c r="AI48" i="28"/>
  <c r="AN48" i="28"/>
  <c r="Y45" i="88"/>
  <c r="Z45" i="88" s="1"/>
  <c r="X45" i="88"/>
  <c r="AR48" i="79"/>
  <c r="AN48" i="87"/>
  <c r="AI48" i="87"/>
  <c r="Z51" i="76"/>
  <c r="Y51" i="76"/>
  <c r="X51" i="76"/>
  <c r="AN47" i="93"/>
  <c r="AI47" i="93"/>
  <c r="AH48" i="46"/>
  <c r="AQ48" i="46" s="1"/>
  <c r="AI47" i="35"/>
  <c r="AN47" i="35"/>
  <c r="Z48" i="46"/>
  <c r="AH48" i="92"/>
  <c r="AQ48" i="92" s="1"/>
  <c r="AI46" i="48"/>
  <c r="AN46" i="48"/>
  <c r="AE46" i="29"/>
  <c r="W47" i="29"/>
  <c r="AG46" i="29"/>
  <c r="AP46" i="29" s="1"/>
  <c r="AF46" i="29"/>
  <c r="AO46" i="29" s="1"/>
  <c r="Y50" i="73"/>
  <c r="X50" i="73"/>
  <c r="AR47" i="92"/>
  <c r="Z49" i="38"/>
  <c r="AI49" i="27"/>
  <c r="AN49" i="27"/>
  <c r="AR47" i="46"/>
  <c r="W47" i="44"/>
  <c r="AG46" i="44"/>
  <c r="AP46" i="44" s="1"/>
  <c r="AF46" i="44"/>
  <c r="AO46" i="44" s="1"/>
  <c r="AE46" i="44"/>
  <c r="Y51" i="26"/>
  <c r="X51" i="26"/>
  <c r="X48" i="37"/>
  <c r="Y48" i="37"/>
  <c r="AR48" i="47"/>
  <c r="AN49" i="81"/>
  <c r="AI49" i="81"/>
  <c r="X51" i="95"/>
  <c r="Y51" i="95"/>
  <c r="AI48" i="39"/>
  <c r="AN48" i="39"/>
  <c r="X48" i="93"/>
  <c r="Y48" i="93"/>
  <c r="Y53" i="75"/>
  <c r="X53" i="75"/>
  <c r="Z53" i="75" s="1"/>
  <c r="AI48" i="85"/>
  <c r="AN48" i="85"/>
  <c r="AN49" i="84"/>
  <c r="AI49" i="84"/>
  <c r="AI44" i="88"/>
  <c r="AN44" i="88"/>
  <c r="AN49" i="78"/>
  <c r="AI49" i="78"/>
  <c r="Z51" i="89"/>
  <c r="X51" i="89"/>
  <c r="Y51" i="89"/>
  <c r="AN50" i="89"/>
  <c r="AI50" i="89"/>
  <c r="AG47" i="90"/>
  <c r="AP47" i="90" s="1"/>
  <c r="AE47" i="90"/>
  <c r="AF47" i="90"/>
  <c r="AO47" i="90" s="1"/>
  <c r="W48" i="90"/>
  <c r="Z48" i="92"/>
  <c r="Y48" i="35"/>
  <c r="Z48" i="35" s="1"/>
  <c r="X48" i="35"/>
  <c r="X49" i="85"/>
  <c r="Z49" i="85" s="1"/>
  <c r="Y49" i="85"/>
  <c r="Z49" i="79"/>
  <c r="AH49" i="41"/>
  <c r="AQ49" i="41" s="1"/>
  <c r="W47" i="40"/>
  <c r="AG46" i="40"/>
  <c r="AP46" i="40" s="1"/>
  <c r="AF46" i="40"/>
  <c r="AO46" i="40" s="1"/>
  <c r="AE46" i="40"/>
  <c r="AG50" i="82"/>
  <c r="AP50" i="82" s="1"/>
  <c r="AF50" i="82"/>
  <c r="AO50" i="82" s="1"/>
  <c r="AE50" i="82"/>
  <c r="W51" i="82"/>
  <c r="AI48" i="36"/>
  <c r="AN48" i="36"/>
  <c r="AG48" i="96"/>
  <c r="AP48" i="96" s="1"/>
  <c r="W49" i="96"/>
  <c r="AF48" i="96"/>
  <c r="AO48" i="96" s="1"/>
  <c r="AE48" i="96"/>
  <c r="AG48" i="25"/>
  <c r="AP48" i="25" s="1"/>
  <c r="AF48" i="25"/>
  <c r="AO48" i="25" s="1"/>
  <c r="AE48" i="25"/>
  <c r="W49" i="25"/>
  <c r="AE48" i="77"/>
  <c r="AG48" i="77"/>
  <c r="AP48" i="77" s="1"/>
  <c r="W49" i="77"/>
  <c r="AF48" i="77"/>
  <c r="AO48" i="77" s="1"/>
  <c r="AI50" i="76"/>
  <c r="AN50" i="76"/>
  <c r="AI52" i="75"/>
  <c r="AN52" i="75"/>
  <c r="AE45" i="88" l="1"/>
  <c r="W46" i="88"/>
  <c r="AG45" i="88"/>
  <c r="AP45" i="88" s="1"/>
  <c r="AF45" i="88"/>
  <c r="AO45" i="88" s="1"/>
  <c r="W51" i="78"/>
  <c r="AG50" i="78"/>
  <c r="AP50" i="78" s="1"/>
  <c r="AF50" i="78"/>
  <c r="AO50" i="78" s="1"/>
  <c r="AE50" i="78"/>
  <c r="AF48" i="35"/>
  <c r="AO48" i="35" s="1"/>
  <c r="AE48" i="35"/>
  <c r="W49" i="35"/>
  <c r="AG48" i="35"/>
  <c r="AP48" i="35" s="1"/>
  <c r="AE49" i="80"/>
  <c r="W50" i="80"/>
  <c r="AG49" i="80"/>
  <c r="AP49" i="80" s="1"/>
  <c r="AF49" i="80"/>
  <c r="AO49" i="80" s="1"/>
  <c r="AG53" i="75"/>
  <c r="AP53" i="75" s="1"/>
  <c r="AF53" i="75"/>
  <c r="AO53" i="75" s="1"/>
  <c r="AE53" i="75"/>
  <c r="W54" i="75"/>
  <c r="AG49" i="85"/>
  <c r="AP49" i="85" s="1"/>
  <c r="AF49" i="85"/>
  <c r="AO49" i="85" s="1"/>
  <c r="AE49" i="85"/>
  <c r="W50" i="85"/>
  <c r="AN48" i="77"/>
  <c r="AI48" i="77"/>
  <c r="AI46" i="40"/>
  <c r="AN46" i="40"/>
  <c r="AH51" i="26"/>
  <c r="AQ51" i="26" s="1"/>
  <c r="W49" i="46"/>
  <c r="AF48" i="46"/>
  <c r="AO48" i="46" s="1"/>
  <c r="AE48" i="46"/>
  <c r="AG48" i="46"/>
  <c r="AP48" i="46" s="1"/>
  <c r="AR47" i="37"/>
  <c r="AI46" i="32"/>
  <c r="AN46" i="32"/>
  <c r="AR50" i="76"/>
  <c r="AR48" i="87"/>
  <c r="X48" i="42"/>
  <c r="Y48" i="42"/>
  <c r="AH49" i="39"/>
  <c r="AQ49" i="39" s="1"/>
  <c r="AH49" i="87"/>
  <c r="AQ49" i="87" s="1"/>
  <c r="AI49" i="86"/>
  <c r="AN49" i="86"/>
  <c r="X49" i="43"/>
  <c r="Y49" i="43"/>
  <c r="Z49" i="43" s="1"/>
  <c r="AN50" i="45"/>
  <c r="AI50" i="45"/>
  <c r="AR48" i="36"/>
  <c r="AH49" i="85"/>
  <c r="AQ49" i="85" s="1"/>
  <c r="AH53" i="75"/>
  <c r="AQ53" i="75" s="1"/>
  <c r="W50" i="38"/>
  <c r="AG49" i="38"/>
  <c r="AP49" i="38" s="1"/>
  <c r="AF49" i="38"/>
  <c r="AO49" i="38" s="1"/>
  <c r="AE49" i="38"/>
  <c r="AR46" i="48"/>
  <c r="AE51" i="76"/>
  <c r="W52" i="76"/>
  <c r="AF51" i="76"/>
  <c r="AO51" i="76" s="1"/>
  <c r="AG51" i="76"/>
  <c r="AP51" i="76" s="1"/>
  <c r="AE49" i="36"/>
  <c r="W50" i="36"/>
  <c r="AG49" i="36"/>
  <c r="AP49" i="36" s="1"/>
  <c r="AF49" i="36"/>
  <c r="AO49" i="36" s="1"/>
  <c r="AH50" i="30"/>
  <c r="AQ50" i="30" s="1"/>
  <c r="AE47" i="48"/>
  <c r="W48" i="48"/>
  <c r="AG47" i="48"/>
  <c r="AP47" i="48" s="1"/>
  <c r="AF47" i="48"/>
  <c r="AO47" i="48" s="1"/>
  <c r="AR49" i="30"/>
  <c r="AF49" i="83"/>
  <c r="AO49" i="83" s="1"/>
  <c r="AE49" i="83"/>
  <c r="W50" i="83"/>
  <c r="AG49" i="83"/>
  <c r="AP49" i="83" s="1"/>
  <c r="AN48" i="96"/>
  <c r="AI48" i="96"/>
  <c r="AR44" i="88"/>
  <c r="AR48" i="39"/>
  <c r="X47" i="44"/>
  <c r="Y47" i="44"/>
  <c r="Y49" i="25"/>
  <c r="X49" i="25"/>
  <c r="Y51" i="82"/>
  <c r="Z51" i="82" s="1"/>
  <c r="X51" i="82"/>
  <c r="AH48" i="35"/>
  <c r="AQ48" i="35" s="1"/>
  <c r="AH51" i="89"/>
  <c r="AQ51" i="89" s="1"/>
  <c r="AR49" i="84"/>
  <c r="Z51" i="26"/>
  <c r="AR47" i="35"/>
  <c r="AR47" i="93"/>
  <c r="AH50" i="27"/>
  <c r="AQ50" i="27" s="1"/>
  <c r="Z50" i="30"/>
  <c r="AH49" i="80"/>
  <c r="AQ49" i="80" s="1"/>
  <c r="Z49" i="39"/>
  <c r="AR50" i="26"/>
  <c r="AR48" i="80"/>
  <c r="AR49" i="73"/>
  <c r="Y49" i="74"/>
  <c r="X49" i="74"/>
  <c r="AR50" i="33"/>
  <c r="AR50" i="95"/>
  <c r="AR47" i="91"/>
  <c r="AI49" i="47"/>
  <c r="AN49" i="47"/>
  <c r="Z50" i="41"/>
  <c r="Y50" i="41"/>
  <c r="X50" i="41"/>
  <c r="AN50" i="82"/>
  <c r="AI50" i="82"/>
  <c r="AH51" i="95"/>
  <c r="AQ51" i="95" s="1"/>
  <c r="AI46" i="44"/>
  <c r="AN46" i="44"/>
  <c r="AH50" i="73"/>
  <c r="AQ50" i="73" s="1"/>
  <c r="AR48" i="28"/>
  <c r="AG50" i="27"/>
  <c r="AP50" i="27" s="1"/>
  <c r="AF50" i="27"/>
  <c r="AO50" i="27" s="1"/>
  <c r="AE50" i="27"/>
  <c r="W51" i="27"/>
  <c r="AH51" i="33"/>
  <c r="AQ51" i="33" s="1"/>
  <c r="Z49" i="87"/>
  <c r="AH50" i="84"/>
  <c r="AQ50" i="84" s="1"/>
  <c r="AI48" i="43"/>
  <c r="AN48" i="43"/>
  <c r="W50" i="94"/>
  <c r="AE49" i="94"/>
  <c r="AG49" i="94"/>
  <c r="AP49" i="94" s="1"/>
  <c r="AF49" i="94"/>
  <c r="AO49" i="94" s="1"/>
  <c r="Z48" i="90"/>
  <c r="Y48" i="90"/>
  <c r="X48" i="90"/>
  <c r="W49" i="91"/>
  <c r="AE48" i="91"/>
  <c r="AF48" i="91"/>
  <c r="AO48" i="91" s="1"/>
  <c r="AG48" i="91"/>
  <c r="AP48" i="91" s="1"/>
  <c r="AN47" i="90"/>
  <c r="AI47" i="90"/>
  <c r="X47" i="40"/>
  <c r="Y47" i="40"/>
  <c r="Z47" i="40" s="1"/>
  <c r="AF49" i="79"/>
  <c r="AO49" i="79" s="1"/>
  <c r="AE49" i="79"/>
  <c r="AG49" i="79"/>
  <c r="AP49" i="79" s="1"/>
  <c r="W50" i="79"/>
  <c r="AR49" i="78"/>
  <c r="AH48" i="93"/>
  <c r="AQ48" i="93" s="1"/>
  <c r="Z51" i="95"/>
  <c r="AH48" i="37"/>
  <c r="AQ48" i="37" s="1"/>
  <c r="AI46" i="29"/>
  <c r="AN46" i="29"/>
  <c r="AH51" i="76"/>
  <c r="AQ51" i="76" s="1"/>
  <c r="X50" i="34"/>
  <c r="Y50" i="34"/>
  <c r="Z50" i="34" s="1"/>
  <c r="AH50" i="81"/>
  <c r="AQ50" i="81" s="1"/>
  <c r="AR48" i="83"/>
  <c r="Z50" i="84"/>
  <c r="AI48" i="74"/>
  <c r="AN48" i="74"/>
  <c r="AH47" i="48"/>
  <c r="AQ47" i="48" s="1"/>
  <c r="Y47" i="32"/>
  <c r="X47" i="32"/>
  <c r="AE48" i="31"/>
  <c r="AG48" i="31"/>
  <c r="AP48" i="31" s="1"/>
  <c r="AF48" i="31"/>
  <c r="AO48" i="31" s="1"/>
  <c r="W49" i="31"/>
  <c r="AG49" i="28"/>
  <c r="AP49" i="28" s="1"/>
  <c r="AF49" i="28"/>
  <c r="AO49" i="28" s="1"/>
  <c r="AE49" i="28"/>
  <c r="W50" i="28"/>
  <c r="AH50" i="78"/>
  <c r="AQ50" i="78" s="1"/>
  <c r="X49" i="77"/>
  <c r="Y49" i="77"/>
  <c r="AN48" i="25"/>
  <c r="AI48" i="25"/>
  <c r="X49" i="96"/>
  <c r="Y49" i="96"/>
  <c r="W52" i="89"/>
  <c r="AG51" i="89"/>
  <c r="AP51" i="89" s="1"/>
  <c r="AF51" i="89"/>
  <c r="AO51" i="89" s="1"/>
  <c r="AE51" i="89"/>
  <c r="X47" i="29"/>
  <c r="Y47" i="29"/>
  <c r="AR52" i="75"/>
  <c r="AG48" i="92"/>
  <c r="AP48" i="92" s="1"/>
  <c r="AF48" i="92"/>
  <c r="AO48" i="92" s="1"/>
  <c r="AE48" i="92"/>
  <c r="W49" i="92"/>
  <c r="AR50" i="89"/>
  <c r="AR48" i="85"/>
  <c r="Z48" i="93"/>
  <c r="AR49" i="81"/>
  <c r="Z48" i="37"/>
  <c r="AR49" i="27"/>
  <c r="Z50" i="73"/>
  <c r="AH45" i="88"/>
  <c r="AQ45" i="88" s="1"/>
  <c r="AH49" i="36"/>
  <c r="AQ49" i="36" s="1"/>
  <c r="AH48" i="91"/>
  <c r="AQ48" i="91" s="1"/>
  <c r="AN49" i="34"/>
  <c r="AI49" i="34"/>
  <c r="AN47" i="42"/>
  <c r="AI47" i="42"/>
  <c r="Z51" i="33"/>
  <c r="Z50" i="81"/>
  <c r="AH49" i="28"/>
  <c r="AQ49" i="28" s="1"/>
  <c r="Y50" i="86"/>
  <c r="X50" i="86"/>
  <c r="Y51" i="45"/>
  <c r="Z51" i="45" s="1"/>
  <c r="X51" i="45"/>
  <c r="AH49" i="83"/>
  <c r="AQ49" i="83" s="1"/>
  <c r="X50" i="47"/>
  <c r="Y50" i="47"/>
  <c r="AN49" i="41"/>
  <c r="AI49" i="41"/>
  <c r="AE47" i="40" l="1"/>
  <c r="W48" i="40"/>
  <c r="AF47" i="40"/>
  <c r="AO47" i="40" s="1"/>
  <c r="AG47" i="40"/>
  <c r="AP47" i="40" s="1"/>
  <c r="W52" i="82"/>
  <c r="AG51" i="82"/>
  <c r="AP51" i="82" s="1"/>
  <c r="AF51" i="82"/>
  <c r="AO51" i="82" s="1"/>
  <c r="AE51" i="82"/>
  <c r="AF49" i="43"/>
  <c r="AO49" i="43" s="1"/>
  <c r="AE49" i="43"/>
  <c r="W50" i="43"/>
  <c r="AG49" i="43"/>
  <c r="AP49" i="43" s="1"/>
  <c r="W52" i="45"/>
  <c r="AG51" i="45"/>
  <c r="AP51" i="45" s="1"/>
  <c r="AF51" i="45"/>
  <c r="AO51" i="45" s="1"/>
  <c r="AE51" i="45"/>
  <c r="W51" i="34"/>
  <c r="AG50" i="34"/>
  <c r="AP50" i="34" s="1"/>
  <c r="AF50" i="34"/>
  <c r="AO50" i="34" s="1"/>
  <c r="AE50" i="34"/>
  <c r="AR47" i="42"/>
  <c r="AG50" i="41"/>
  <c r="AP50" i="41" s="1"/>
  <c r="AF50" i="41"/>
  <c r="AO50" i="41" s="1"/>
  <c r="W51" i="41"/>
  <c r="AE50" i="41"/>
  <c r="AE49" i="39"/>
  <c r="W50" i="39"/>
  <c r="AG49" i="39"/>
  <c r="AP49" i="39" s="1"/>
  <c r="AF49" i="39"/>
  <c r="AO49" i="39" s="1"/>
  <c r="AG50" i="30"/>
  <c r="AP50" i="30" s="1"/>
  <c r="AF50" i="30"/>
  <c r="AO50" i="30" s="1"/>
  <c r="AE50" i="30"/>
  <c r="W51" i="30"/>
  <c r="AH47" i="44"/>
  <c r="AQ47" i="44" s="1"/>
  <c r="AR48" i="96"/>
  <c r="Z48" i="48"/>
  <c r="Y48" i="48"/>
  <c r="X48" i="48"/>
  <c r="AR50" i="45"/>
  <c r="AR49" i="86"/>
  <c r="AH48" i="42"/>
  <c r="AQ48" i="42" s="1"/>
  <c r="Z50" i="85"/>
  <c r="Y50" i="85"/>
  <c r="X50" i="85"/>
  <c r="Y54" i="75"/>
  <c r="Z54" i="75" s="1"/>
  <c r="X54" i="75"/>
  <c r="AI48" i="35"/>
  <c r="AN48" i="35"/>
  <c r="X51" i="78"/>
  <c r="Y51" i="78"/>
  <c r="AR49" i="41"/>
  <c r="AG50" i="73"/>
  <c r="AP50" i="73" s="1"/>
  <c r="AF50" i="73"/>
  <c r="AO50" i="73" s="1"/>
  <c r="W51" i="73"/>
  <c r="AE50" i="73"/>
  <c r="W49" i="93"/>
  <c r="AG48" i="93"/>
  <c r="AP48" i="93" s="1"/>
  <c r="AF48" i="93"/>
  <c r="AO48" i="93" s="1"/>
  <c r="AE48" i="93"/>
  <c r="AN48" i="92"/>
  <c r="AI48" i="92"/>
  <c r="AN48" i="31"/>
  <c r="AI48" i="31"/>
  <c r="X50" i="79"/>
  <c r="Z50" i="79" s="1"/>
  <c r="Y50" i="79"/>
  <c r="AH47" i="40"/>
  <c r="AQ47" i="40" s="1"/>
  <c r="AI48" i="91"/>
  <c r="AN48" i="91"/>
  <c r="AR48" i="43"/>
  <c r="W50" i="87"/>
  <c r="AG49" i="87"/>
  <c r="AP49" i="87" s="1"/>
  <c r="AF49" i="87"/>
  <c r="AO49" i="87" s="1"/>
  <c r="AE49" i="87"/>
  <c r="Z47" i="44"/>
  <c r="AI47" i="48"/>
  <c r="AN47" i="48"/>
  <c r="AI49" i="38"/>
  <c r="AN49" i="38"/>
  <c r="Z48" i="42"/>
  <c r="AR46" i="32"/>
  <c r="AN53" i="75"/>
  <c r="AI53" i="75"/>
  <c r="Z50" i="80"/>
  <c r="X50" i="80"/>
  <c r="Y50" i="80"/>
  <c r="AG50" i="84"/>
  <c r="AP50" i="84" s="1"/>
  <c r="AF50" i="84"/>
  <c r="AO50" i="84" s="1"/>
  <c r="AE50" i="84"/>
  <c r="W51" i="84"/>
  <c r="Y51" i="27"/>
  <c r="X51" i="27"/>
  <c r="Z51" i="27" s="1"/>
  <c r="AR46" i="44"/>
  <c r="AR50" i="82"/>
  <c r="AR49" i="47"/>
  <c r="AH49" i="25"/>
  <c r="AQ49" i="25" s="1"/>
  <c r="Z49" i="46"/>
  <c r="X49" i="46"/>
  <c r="Y49" i="46"/>
  <c r="AN49" i="85"/>
  <c r="AI49" i="85"/>
  <c r="AI49" i="80"/>
  <c r="AN49" i="80"/>
  <c r="AI50" i="78"/>
  <c r="AN50" i="78"/>
  <c r="AR48" i="25"/>
  <c r="AR49" i="34"/>
  <c r="AH47" i="29"/>
  <c r="AQ47" i="29" s="1"/>
  <c r="Z52" i="89"/>
  <c r="X52" i="89"/>
  <c r="Y52" i="89"/>
  <c r="Z47" i="29"/>
  <c r="AH49" i="77"/>
  <c r="AQ49" i="77" s="1"/>
  <c r="AH50" i="34"/>
  <c r="AQ50" i="34" s="1"/>
  <c r="AR47" i="90"/>
  <c r="X49" i="91"/>
  <c r="Y49" i="91"/>
  <c r="AI49" i="94"/>
  <c r="AN49" i="94"/>
  <c r="AN50" i="27"/>
  <c r="AI50" i="27"/>
  <c r="AH49" i="74"/>
  <c r="AQ49" i="74" s="1"/>
  <c r="X52" i="76"/>
  <c r="Y52" i="76"/>
  <c r="AH49" i="43"/>
  <c r="AQ49" i="43" s="1"/>
  <c r="AR46" i="40"/>
  <c r="W49" i="90"/>
  <c r="AG48" i="90"/>
  <c r="AP48" i="90" s="1"/>
  <c r="AF48" i="90"/>
  <c r="AO48" i="90" s="1"/>
  <c r="AE48" i="90"/>
  <c r="AH47" i="32"/>
  <c r="AQ47" i="32" s="1"/>
  <c r="AH49" i="96"/>
  <c r="AQ49" i="96" s="1"/>
  <c r="AN49" i="79"/>
  <c r="AI49" i="79"/>
  <c r="AH48" i="90"/>
  <c r="AQ48" i="90" s="1"/>
  <c r="AH50" i="41"/>
  <c r="AQ50" i="41" s="1"/>
  <c r="W52" i="26"/>
  <c r="AE51" i="26"/>
  <c r="AG51" i="26"/>
  <c r="AP51" i="26" s="1"/>
  <c r="AF51" i="26"/>
  <c r="AO51" i="26" s="1"/>
  <c r="Z49" i="25"/>
  <c r="Y50" i="83"/>
  <c r="Z50" i="83" s="1"/>
  <c r="X50" i="83"/>
  <c r="Z50" i="36"/>
  <c r="X50" i="36"/>
  <c r="Y50" i="36"/>
  <c r="AI51" i="76"/>
  <c r="AN51" i="76"/>
  <c r="AR48" i="77"/>
  <c r="Z46" i="88"/>
  <c r="X46" i="88"/>
  <c r="Y46" i="88"/>
  <c r="Z49" i="92"/>
  <c r="X49" i="92"/>
  <c r="Y49" i="92"/>
  <c r="AN49" i="28"/>
  <c r="AI49" i="28"/>
  <c r="AH50" i="86"/>
  <c r="AQ50" i="86" s="1"/>
  <c r="AH50" i="47"/>
  <c r="AQ50" i="47" s="1"/>
  <c r="Z50" i="86"/>
  <c r="W51" i="81"/>
  <c r="AG50" i="81"/>
  <c r="AP50" i="81" s="1"/>
  <c r="AF50" i="81"/>
  <c r="AO50" i="81" s="1"/>
  <c r="AE50" i="81"/>
  <c r="W49" i="37"/>
  <c r="AE48" i="37"/>
  <c r="AG48" i="37"/>
  <c r="AP48" i="37" s="1"/>
  <c r="AF48" i="37"/>
  <c r="AO48" i="37" s="1"/>
  <c r="AI51" i="89"/>
  <c r="AN51" i="89"/>
  <c r="Z49" i="77"/>
  <c r="X49" i="31"/>
  <c r="Z49" i="31" s="1"/>
  <c r="Y49" i="31"/>
  <c r="Z47" i="32"/>
  <c r="Z50" i="47"/>
  <c r="AH51" i="45"/>
  <c r="AQ51" i="45" s="1"/>
  <c r="AE51" i="33"/>
  <c r="W52" i="33"/>
  <c r="AG51" i="33"/>
  <c r="AP51" i="33" s="1"/>
  <c r="AF51" i="33"/>
  <c r="AO51" i="33" s="1"/>
  <c r="Z49" i="96"/>
  <c r="Y50" i="28"/>
  <c r="X50" i="28"/>
  <c r="AR48" i="74"/>
  <c r="AR46" i="29"/>
  <c r="AE51" i="95"/>
  <c r="AF51" i="95"/>
  <c r="AO51" i="95" s="1"/>
  <c r="W52" i="95"/>
  <c r="AG51" i="95"/>
  <c r="AP51" i="95" s="1"/>
  <c r="X50" i="94"/>
  <c r="Y50" i="94"/>
  <c r="Z50" i="94" s="1"/>
  <c r="Z49" i="74"/>
  <c r="AH51" i="82"/>
  <c r="AQ51" i="82" s="1"/>
  <c r="AI49" i="83"/>
  <c r="AN49" i="83"/>
  <c r="AI49" i="36"/>
  <c r="AN49" i="36"/>
  <c r="Y50" i="38"/>
  <c r="X50" i="38"/>
  <c r="AI48" i="46"/>
  <c r="AN48" i="46"/>
  <c r="Y49" i="35"/>
  <c r="X49" i="35"/>
  <c r="AI45" i="88"/>
  <c r="AN45" i="88"/>
  <c r="AE50" i="94" l="1"/>
  <c r="AG50" i="94"/>
  <c r="AP50" i="94" s="1"/>
  <c r="AF50" i="94"/>
  <c r="AO50" i="94" s="1"/>
  <c r="W51" i="94"/>
  <c r="AG50" i="79"/>
  <c r="AP50" i="79" s="1"/>
  <c r="AF50" i="79"/>
  <c r="AO50" i="79" s="1"/>
  <c r="W51" i="79"/>
  <c r="AE50" i="79"/>
  <c r="W55" i="75"/>
  <c r="AG54" i="75"/>
  <c r="AP54" i="75" s="1"/>
  <c r="AF54" i="75"/>
  <c r="AO54" i="75" s="1"/>
  <c r="AE54" i="75"/>
  <c r="AG49" i="31"/>
  <c r="AP49" i="31" s="1"/>
  <c r="W50" i="31"/>
  <c r="AF49" i="31"/>
  <c r="AO49" i="31" s="1"/>
  <c r="AE49" i="31"/>
  <c r="W51" i="83"/>
  <c r="AG50" i="83"/>
  <c r="AP50" i="83" s="1"/>
  <c r="AF50" i="83"/>
  <c r="AO50" i="83" s="1"/>
  <c r="AE50" i="83"/>
  <c r="W52" i="27"/>
  <c r="AG51" i="27"/>
  <c r="AP51" i="27" s="1"/>
  <c r="AF51" i="27"/>
  <c r="AO51" i="27" s="1"/>
  <c r="AE51" i="27"/>
  <c r="AH50" i="38"/>
  <c r="AQ50" i="38" s="1"/>
  <c r="AR49" i="79"/>
  <c r="AF52" i="89"/>
  <c r="AO52" i="89" s="1"/>
  <c r="AE52" i="89"/>
  <c r="W53" i="89"/>
  <c r="AG52" i="89"/>
  <c r="AP52" i="89" s="1"/>
  <c r="AI48" i="93"/>
  <c r="AN48" i="93"/>
  <c r="Y51" i="73"/>
  <c r="X51" i="73"/>
  <c r="AH49" i="35"/>
  <c r="AQ49" i="35" s="1"/>
  <c r="AH50" i="28"/>
  <c r="AQ50" i="28" s="1"/>
  <c r="AI48" i="37"/>
  <c r="AN48" i="37"/>
  <c r="AR51" i="76"/>
  <c r="X52" i="26"/>
  <c r="Y52" i="26"/>
  <c r="AH52" i="76"/>
  <c r="AQ52" i="76" s="1"/>
  <c r="AH49" i="91"/>
  <c r="AQ49" i="91" s="1"/>
  <c r="AR49" i="80"/>
  <c r="AR47" i="48"/>
  <c r="Y50" i="87"/>
  <c r="X50" i="87"/>
  <c r="AH51" i="78"/>
  <c r="AQ51" i="78" s="1"/>
  <c r="Z51" i="30"/>
  <c r="X51" i="30"/>
  <c r="Y51" i="30"/>
  <c r="AR45" i="88"/>
  <c r="AE49" i="74"/>
  <c r="W50" i="74"/>
  <c r="AF49" i="74"/>
  <c r="AO49" i="74" s="1"/>
  <c r="AG49" i="74"/>
  <c r="AP49" i="74" s="1"/>
  <c r="AH49" i="31"/>
  <c r="AQ49" i="31" s="1"/>
  <c r="Z51" i="41"/>
  <c r="Y51" i="41"/>
  <c r="X51" i="41"/>
  <c r="Z50" i="38"/>
  <c r="AH50" i="94"/>
  <c r="AQ50" i="94" s="1"/>
  <c r="AN51" i="95"/>
  <c r="AI51" i="95"/>
  <c r="Y52" i="33"/>
  <c r="Z52" i="33" s="1"/>
  <c r="X52" i="33"/>
  <c r="AG49" i="77"/>
  <c r="AP49" i="77" s="1"/>
  <c r="AF49" i="77"/>
  <c r="AO49" i="77" s="1"/>
  <c r="AE49" i="77"/>
  <c r="W50" i="77"/>
  <c r="X51" i="81"/>
  <c r="Y51" i="81"/>
  <c r="AR49" i="28"/>
  <c r="AH46" i="88"/>
  <c r="AQ46" i="88" s="1"/>
  <c r="W50" i="25"/>
  <c r="AG49" i="25"/>
  <c r="AP49" i="25" s="1"/>
  <c r="AF49" i="25"/>
  <c r="AO49" i="25" s="1"/>
  <c r="AE49" i="25"/>
  <c r="Z52" i="76"/>
  <c r="AR50" i="27"/>
  <c r="Z49" i="91"/>
  <c r="AR49" i="85"/>
  <c r="AE47" i="44"/>
  <c r="W48" i="44"/>
  <c r="AG47" i="44"/>
  <c r="AP47" i="44" s="1"/>
  <c r="AF47" i="44"/>
  <c r="AO47" i="44" s="1"/>
  <c r="AR48" i="31"/>
  <c r="Z51" i="78"/>
  <c r="AH50" i="85"/>
  <c r="AQ50" i="85" s="1"/>
  <c r="AH48" i="48"/>
  <c r="AQ48" i="48" s="1"/>
  <c r="AN50" i="30"/>
  <c r="AI50" i="30"/>
  <c r="Z50" i="39"/>
  <c r="X50" i="39"/>
  <c r="Y50" i="39"/>
  <c r="Z52" i="45"/>
  <c r="X52" i="45"/>
  <c r="Y52" i="45"/>
  <c r="AI51" i="82"/>
  <c r="AN51" i="82"/>
  <c r="Z49" i="35"/>
  <c r="Z50" i="28"/>
  <c r="AI51" i="33"/>
  <c r="AN51" i="33"/>
  <c r="AE50" i="47"/>
  <c r="AG50" i="47"/>
  <c r="AP50" i="47" s="1"/>
  <c r="AF50" i="47"/>
  <c r="AO50" i="47" s="1"/>
  <c r="W51" i="47"/>
  <c r="Y49" i="37"/>
  <c r="Z49" i="37" s="1"/>
  <c r="X49" i="37"/>
  <c r="AE50" i="86"/>
  <c r="W51" i="86"/>
  <c r="AG50" i="86"/>
  <c r="AP50" i="86" s="1"/>
  <c r="AF50" i="86"/>
  <c r="AO50" i="86" s="1"/>
  <c r="AG46" i="88"/>
  <c r="AP46" i="88" s="1"/>
  <c r="W47" i="88"/>
  <c r="AF46" i="88"/>
  <c r="AO46" i="88" s="1"/>
  <c r="AE46" i="88"/>
  <c r="AH50" i="36"/>
  <c r="AQ50" i="36" s="1"/>
  <c r="AG47" i="29"/>
  <c r="AP47" i="29" s="1"/>
  <c r="AF47" i="29"/>
  <c r="AO47" i="29" s="1"/>
  <c r="AE47" i="29"/>
  <c r="W48" i="29"/>
  <c r="X51" i="84"/>
  <c r="Y51" i="84"/>
  <c r="Z51" i="84" s="1"/>
  <c r="AH50" i="80"/>
  <c r="AQ50" i="80" s="1"/>
  <c r="W49" i="42"/>
  <c r="AE48" i="42"/>
  <c r="AG48" i="42"/>
  <c r="AP48" i="42" s="1"/>
  <c r="AF48" i="42"/>
  <c r="AO48" i="42" s="1"/>
  <c r="AI49" i="87"/>
  <c r="AN49" i="87"/>
  <c r="AI49" i="39"/>
  <c r="AN49" i="39"/>
  <c r="Z51" i="34"/>
  <c r="Y51" i="34"/>
  <c r="X51" i="34"/>
  <c r="AR49" i="83"/>
  <c r="W50" i="92"/>
  <c r="AE49" i="92"/>
  <c r="AG49" i="92"/>
  <c r="AP49" i="92" s="1"/>
  <c r="AF49" i="92"/>
  <c r="AO49" i="92" s="1"/>
  <c r="AH50" i="79"/>
  <c r="AQ50" i="79" s="1"/>
  <c r="X52" i="82"/>
  <c r="Y52" i="82"/>
  <c r="Z52" i="82" s="1"/>
  <c r="W50" i="96"/>
  <c r="AF49" i="96"/>
  <c r="AO49" i="96" s="1"/>
  <c r="AG49" i="96"/>
  <c r="AP49" i="96" s="1"/>
  <c r="AE49" i="96"/>
  <c r="AF47" i="32"/>
  <c r="AO47" i="32" s="1"/>
  <c r="AE47" i="32"/>
  <c r="W48" i="32"/>
  <c r="AG47" i="32"/>
  <c r="AP47" i="32" s="1"/>
  <c r="AI50" i="81"/>
  <c r="AN50" i="81"/>
  <c r="AG50" i="36"/>
  <c r="AP50" i="36" s="1"/>
  <c r="AF50" i="36"/>
  <c r="AO50" i="36" s="1"/>
  <c r="AE50" i="36"/>
  <c r="W51" i="36"/>
  <c r="X49" i="90"/>
  <c r="Y49" i="90"/>
  <c r="AG50" i="80"/>
  <c r="AP50" i="80" s="1"/>
  <c r="AF50" i="80"/>
  <c r="AO50" i="80" s="1"/>
  <c r="AE50" i="80"/>
  <c r="W51" i="80"/>
  <c r="AR48" i="92"/>
  <c r="X49" i="93"/>
  <c r="Y49" i="93"/>
  <c r="Z49" i="93" s="1"/>
  <c r="AR48" i="35"/>
  <c r="W51" i="85"/>
  <c r="AG50" i="85"/>
  <c r="AP50" i="85" s="1"/>
  <c r="AF50" i="85"/>
  <c r="AO50" i="85" s="1"/>
  <c r="AE50" i="85"/>
  <c r="AG48" i="48"/>
  <c r="AP48" i="48" s="1"/>
  <c r="AF48" i="48"/>
  <c r="AO48" i="48" s="1"/>
  <c r="AE48" i="48"/>
  <c r="W49" i="48"/>
  <c r="AN50" i="41"/>
  <c r="AI50" i="41"/>
  <c r="AI51" i="45"/>
  <c r="AN51" i="45"/>
  <c r="Y48" i="40"/>
  <c r="X48" i="40"/>
  <c r="AI48" i="90"/>
  <c r="AN48" i="90"/>
  <c r="AE49" i="46"/>
  <c r="W50" i="46"/>
  <c r="AG49" i="46"/>
  <c r="AP49" i="46" s="1"/>
  <c r="AF49" i="46"/>
  <c r="AO49" i="46" s="1"/>
  <c r="AH51" i="27"/>
  <c r="AQ51" i="27" s="1"/>
  <c r="AI49" i="43"/>
  <c r="AN49" i="43"/>
  <c r="AR49" i="36"/>
  <c r="AR51" i="89"/>
  <c r="AR48" i="46"/>
  <c r="X52" i="95"/>
  <c r="Y52" i="95"/>
  <c r="Z52" i="95" s="1"/>
  <c r="AH49" i="92"/>
  <c r="AQ49" i="92" s="1"/>
  <c r="AH50" i="83"/>
  <c r="AQ50" i="83" s="1"/>
  <c r="AI51" i="26"/>
  <c r="AN51" i="26"/>
  <c r="AR49" i="94"/>
  <c r="AH52" i="89"/>
  <c r="AQ52" i="89" s="1"/>
  <c r="AR50" i="78"/>
  <c r="AH49" i="46"/>
  <c r="AQ49" i="46" s="1"/>
  <c r="AN50" i="84"/>
  <c r="AI50" i="84"/>
  <c r="AR53" i="75"/>
  <c r="AR49" i="38"/>
  <c r="AR48" i="91"/>
  <c r="AN50" i="73"/>
  <c r="AI50" i="73"/>
  <c r="AH54" i="75"/>
  <c r="AQ54" i="75" s="1"/>
  <c r="AI50" i="34"/>
  <c r="AN50" i="34"/>
  <c r="Y50" i="43"/>
  <c r="X50" i="43"/>
  <c r="AI47" i="40"/>
  <c r="AN47" i="40"/>
  <c r="AE49" i="93" l="1"/>
  <c r="AG49" i="93"/>
  <c r="AP49" i="93" s="1"/>
  <c r="W50" i="93"/>
  <c r="AF49" i="93"/>
  <c r="AO49" i="93" s="1"/>
  <c r="W52" i="84"/>
  <c r="AF51" i="84"/>
  <c r="AO51" i="84" s="1"/>
  <c r="AG51" i="84"/>
  <c r="AP51" i="84" s="1"/>
  <c r="AE51" i="84"/>
  <c r="AG52" i="95"/>
  <c r="AP52" i="95" s="1"/>
  <c r="AF52" i="95"/>
  <c r="AO52" i="95" s="1"/>
  <c r="AE52" i="95"/>
  <c r="W53" i="95"/>
  <c r="AG52" i="33"/>
  <c r="AP52" i="33" s="1"/>
  <c r="AF52" i="33"/>
  <c r="AO52" i="33" s="1"/>
  <c r="AE52" i="33"/>
  <c r="W53" i="33"/>
  <c r="AF52" i="82"/>
  <c r="AO52" i="82" s="1"/>
  <c r="AE52" i="82"/>
  <c r="W53" i="82"/>
  <c r="AG52" i="82"/>
  <c r="AP52" i="82" s="1"/>
  <c r="AF49" i="37"/>
  <c r="AO49" i="37" s="1"/>
  <c r="AE49" i="37"/>
  <c r="W50" i="37"/>
  <c r="AG49" i="37"/>
  <c r="AP49" i="37" s="1"/>
  <c r="AN49" i="46"/>
  <c r="AI49" i="46"/>
  <c r="AN48" i="48"/>
  <c r="AI48" i="48"/>
  <c r="X51" i="36"/>
  <c r="Z51" i="36" s="1"/>
  <c r="Y51" i="36"/>
  <c r="Z49" i="42"/>
  <c r="X49" i="42"/>
  <c r="Y49" i="42"/>
  <c r="AI50" i="47"/>
  <c r="AN50" i="47"/>
  <c r="AR51" i="82"/>
  <c r="AG50" i="39"/>
  <c r="AP50" i="39" s="1"/>
  <c r="AF50" i="39"/>
  <c r="AO50" i="39" s="1"/>
  <c r="AE50" i="39"/>
  <c r="W51" i="39"/>
  <c r="Z50" i="77"/>
  <c r="X50" i="77"/>
  <c r="Y50" i="77"/>
  <c r="W52" i="41"/>
  <c r="AE51" i="41"/>
  <c r="AG51" i="41"/>
  <c r="AP51" i="41" s="1"/>
  <c r="AF51" i="41"/>
  <c r="AO51" i="41" s="1"/>
  <c r="AI51" i="27"/>
  <c r="AN51" i="27"/>
  <c r="AR51" i="45"/>
  <c r="Z51" i="85"/>
  <c r="Y51" i="85"/>
  <c r="X51" i="85"/>
  <c r="AN50" i="36"/>
  <c r="AI50" i="36"/>
  <c r="AH51" i="34"/>
  <c r="AQ51" i="34" s="1"/>
  <c r="AR49" i="87"/>
  <c r="AH51" i="84"/>
  <c r="AQ51" i="84" s="1"/>
  <c r="AR50" i="30"/>
  <c r="AE51" i="78"/>
  <c r="W52" i="78"/>
  <c r="AG51" i="78"/>
  <c r="AP51" i="78" s="1"/>
  <c r="AF51" i="78"/>
  <c r="AO51" i="78" s="1"/>
  <c r="Z48" i="44"/>
  <c r="Y48" i="44"/>
  <c r="X48" i="44"/>
  <c r="Y50" i="25"/>
  <c r="Z50" i="25" s="1"/>
  <c r="X50" i="25"/>
  <c r="AN49" i="77"/>
  <c r="AI49" i="77"/>
  <c r="AH51" i="73"/>
  <c r="AQ51" i="73" s="1"/>
  <c r="X50" i="31"/>
  <c r="Y50" i="31"/>
  <c r="Z55" i="75"/>
  <c r="Y55" i="75"/>
  <c r="X55" i="75"/>
  <c r="Y51" i="94"/>
  <c r="X51" i="94"/>
  <c r="AH50" i="43"/>
  <c r="AQ50" i="43" s="1"/>
  <c r="AR50" i="84"/>
  <c r="Z50" i="43"/>
  <c r="AR49" i="43"/>
  <c r="AR48" i="90"/>
  <c r="AR50" i="41"/>
  <c r="Z48" i="32"/>
  <c r="X48" i="32"/>
  <c r="Y48" i="32"/>
  <c r="AI49" i="92"/>
  <c r="AN49" i="92"/>
  <c r="AN46" i="88"/>
  <c r="AI46" i="88"/>
  <c r="X51" i="47"/>
  <c r="Y51" i="47"/>
  <c r="AR51" i="33"/>
  <c r="AH52" i="45"/>
  <c r="AQ52" i="45" s="1"/>
  <c r="AI47" i="44"/>
  <c r="AN47" i="44"/>
  <c r="AG52" i="76"/>
  <c r="AP52" i="76" s="1"/>
  <c r="AF52" i="76"/>
  <c r="AO52" i="76" s="1"/>
  <c r="AE52" i="76"/>
  <c r="W53" i="76"/>
  <c r="AR51" i="95"/>
  <c r="AH51" i="30"/>
  <c r="AQ51" i="30" s="1"/>
  <c r="AR48" i="37"/>
  <c r="X53" i="89"/>
  <c r="Z53" i="89" s="1"/>
  <c r="Y53" i="89"/>
  <c r="AH48" i="40"/>
  <c r="AQ48" i="40" s="1"/>
  <c r="AI50" i="85"/>
  <c r="AN50" i="85"/>
  <c r="AH49" i="90"/>
  <c r="AQ49" i="90" s="1"/>
  <c r="AI47" i="32"/>
  <c r="AN47" i="32"/>
  <c r="X50" i="96"/>
  <c r="Y50" i="96"/>
  <c r="AE51" i="34"/>
  <c r="W52" i="34"/>
  <c r="AG51" i="34"/>
  <c r="AP51" i="34" s="1"/>
  <c r="AF51" i="34"/>
  <c r="AO51" i="34" s="1"/>
  <c r="Z51" i="86"/>
  <c r="Y51" i="86"/>
  <c r="X51" i="86"/>
  <c r="W51" i="28"/>
  <c r="AG50" i="28"/>
  <c r="AP50" i="28" s="1"/>
  <c r="AF50" i="28"/>
  <c r="AO50" i="28" s="1"/>
  <c r="AE50" i="28"/>
  <c r="AF52" i="45"/>
  <c r="AO52" i="45" s="1"/>
  <c r="AE52" i="45"/>
  <c r="W53" i="45"/>
  <c r="AG52" i="45"/>
  <c r="AP52" i="45" s="1"/>
  <c r="AI49" i="25"/>
  <c r="AN49" i="25"/>
  <c r="AF50" i="38"/>
  <c r="AO50" i="38" s="1"/>
  <c r="AE50" i="38"/>
  <c r="W51" i="38"/>
  <c r="AG50" i="38"/>
  <c r="AP50" i="38" s="1"/>
  <c r="Y50" i="74"/>
  <c r="X50" i="74"/>
  <c r="W52" i="30"/>
  <c r="AG51" i="30"/>
  <c r="AP51" i="30" s="1"/>
  <c r="AF51" i="30"/>
  <c r="AO51" i="30" s="1"/>
  <c r="AE51" i="30"/>
  <c r="AH50" i="87"/>
  <c r="AQ50" i="87" s="1"/>
  <c r="AH52" i="26"/>
  <c r="AQ52" i="26" s="1"/>
  <c r="Z51" i="73"/>
  <c r="AI52" i="89"/>
  <c r="AN52" i="89"/>
  <c r="Y51" i="83"/>
  <c r="Z51" i="83" s="1"/>
  <c r="X51" i="83"/>
  <c r="AI54" i="75"/>
  <c r="AN54" i="75"/>
  <c r="AN50" i="79"/>
  <c r="AI50" i="79"/>
  <c r="AR50" i="34"/>
  <c r="Z51" i="80"/>
  <c r="Y51" i="80"/>
  <c r="X51" i="80"/>
  <c r="Z49" i="90"/>
  <c r="Z50" i="92"/>
  <c r="X50" i="92"/>
  <c r="Y50" i="92"/>
  <c r="AI48" i="42"/>
  <c r="AN48" i="42"/>
  <c r="X48" i="29"/>
  <c r="Z48" i="29" s="1"/>
  <c r="Y48" i="29"/>
  <c r="Z47" i="88"/>
  <c r="Y47" i="88"/>
  <c r="X47" i="88"/>
  <c r="AI50" i="86"/>
  <c r="AN50" i="86"/>
  <c r="AG49" i="35"/>
  <c r="AP49" i="35" s="1"/>
  <c r="AF49" i="35"/>
  <c r="AO49" i="35" s="1"/>
  <c r="AE49" i="35"/>
  <c r="W50" i="35"/>
  <c r="AH51" i="81"/>
  <c r="AQ51" i="81" s="1"/>
  <c r="AH51" i="41"/>
  <c r="AQ51" i="41" s="1"/>
  <c r="AI49" i="74"/>
  <c r="AN49" i="74"/>
  <c r="Z52" i="26"/>
  <c r="X52" i="27"/>
  <c r="Y52" i="27"/>
  <c r="AN49" i="31"/>
  <c r="AI49" i="31"/>
  <c r="Z51" i="79"/>
  <c r="X51" i="79"/>
  <c r="Y51" i="79"/>
  <c r="AR50" i="73"/>
  <c r="AR47" i="40"/>
  <c r="AR51" i="26"/>
  <c r="AH52" i="95"/>
  <c r="AQ52" i="95" s="1"/>
  <c r="Z50" i="46"/>
  <c r="X50" i="46"/>
  <c r="Y50" i="46"/>
  <c r="Z48" i="40"/>
  <c r="Z49" i="48"/>
  <c r="Y49" i="48"/>
  <c r="X49" i="48"/>
  <c r="AH49" i="93"/>
  <c r="AQ49" i="93" s="1"/>
  <c r="AN50" i="80"/>
  <c r="AI50" i="80"/>
  <c r="AR50" i="81"/>
  <c r="AI49" i="96"/>
  <c r="AN49" i="96"/>
  <c r="AH52" i="82"/>
  <c r="AQ52" i="82" s="1"/>
  <c r="AR49" i="39"/>
  <c r="AN47" i="29"/>
  <c r="AI47" i="29"/>
  <c r="AH49" i="37"/>
  <c r="AQ49" i="37" s="1"/>
  <c r="AH50" i="39"/>
  <c r="AQ50" i="39" s="1"/>
  <c r="AF49" i="91"/>
  <c r="AO49" i="91" s="1"/>
  <c r="AE49" i="91"/>
  <c r="W50" i="91"/>
  <c r="AG49" i="91"/>
  <c r="AP49" i="91" s="1"/>
  <c r="Z51" i="81"/>
  <c r="AH52" i="33"/>
  <c r="AQ52" i="33" s="1"/>
  <c r="Z50" i="87"/>
  <c r="AR48" i="93"/>
  <c r="AN50" i="83"/>
  <c r="AI50" i="83"/>
  <c r="AN50" i="94"/>
  <c r="AI50" i="94"/>
  <c r="W52" i="36" l="1"/>
  <c r="AG51" i="36"/>
  <c r="AP51" i="36" s="1"/>
  <c r="AF51" i="36"/>
  <c r="AO51" i="36" s="1"/>
  <c r="AE51" i="36"/>
  <c r="W52" i="83"/>
  <c r="AF51" i="83"/>
  <c r="AO51" i="83" s="1"/>
  <c r="AE51" i="83"/>
  <c r="AG51" i="83"/>
  <c r="AP51" i="83" s="1"/>
  <c r="AG53" i="89"/>
  <c r="AP53" i="89" s="1"/>
  <c r="AF53" i="89"/>
  <c r="AO53" i="89" s="1"/>
  <c r="AE53" i="89"/>
  <c r="W54" i="89"/>
  <c r="W49" i="29"/>
  <c r="AG48" i="29"/>
  <c r="AP48" i="29" s="1"/>
  <c r="AF48" i="29"/>
  <c r="AO48" i="29" s="1"/>
  <c r="AE48" i="29"/>
  <c r="AE50" i="25"/>
  <c r="W51" i="25"/>
  <c r="AG50" i="25"/>
  <c r="AP50" i="25" s="1"/>
  <c r="AF50" i="25"/>
  <c r="AO50" i="25" s="1"/>
  <c r="AR50" i="36"/>
  <c r="AR49" i="31"/>
  <c r="AR50" i="86"/>
  <c r="AE49" i="90"/>
  <c r="W50" i="90"/>
  <c r="AG49" i="90"/>
  <c r="AP49" i="90" s="1"/>
  <c r="AF49" i="90"/>
  <c r="AO49" i="90" s="1"/>
  <c r="AR50" i="79"/>
  <c r="Z52" i="30"/>
  <c r="Y52" i="30"/>
  <c r="X52" i="30"/>
  <c r="Z51" i="38"/>
  <c r="Y51" i="38"/>
  <c r="X51" i="38"/>
  <c r="AH50" i="96"/>
  <c r="AQ50" i="96" s="1"/>
  <c r="AN52" i="76"/>
  <c r="AI52" i="76"/>
  <c r="AR49" i="92"/>
  <c r="AH51" i="94"/>
  <c r="AQ51" i="94" s="1"/>
  <c r="Y52" i="41"/>
  <c r="Z52" i="41" s="1"/>
  <c r="X52" i="41"/>
  <c r="AN50" i="39"/>
  <c r="AI50" i="39"/>
  <c r="AR50" i="47"/>
  <c r="Z53" i="82"/>
  <c r="X53" i="82"/>
  <c r="Y53" i="82"/>
  <c r="W52" i="79"/>
  <c r="AG51" i="79"/>
  <c r="AP51" i="79" s="1"/>
  <c r="AF51" i="79"/>
  <c r="AO51" i="79" s="1"/>
  <c r="AE51" i="79"/>
  <c r="AG51" i="86"/>
  <c r="AP51" i="86" s="1"/>
  <c r="W52" i="86"/>
  <c r="AE51" i="86"/>
  <c r="AF51" i="86"/>
  <c r="AO51" i="86" s="1"/>
  <c r="X51" i="39"/>
  <c r="Y51" i="39"/>
  <c r="Z51" i="39" s="1"/>
  <c r="AH51" i="36"/>
  <c r="AQ51" i="36" s="1"/>
  <c r="Z52" i="84"/>
  <c r="X52" i="84"/>
  <c r="Y52" i="84"/>
  <c r="AN49" i="91"/>
  <c r="AI49" i="91"/>
  <c r="AR47" i="29"/>
  <c r="AR49" i="74"/>
  <c r="Z50" i="35"/>
  <c r="Y50" i="35"/>
  <c r="X50" i="35"/>
  <c r="AH47" i="88"/>
  <c r="AQ47" i="88" s="1"/>
  <c r="AH51" i="80"/>
  <c r="AQ51" i="80" s="1"/>
  <c r="AH50" i="74"/>
  <c r="AQ50" i="74" s="1"/>
  <c r="AI50" i="38"/>
  <c r="AN50" i="38"/>
  <c r="X53" i="45"/>
  <c r="Y53" i="45"/>
  <c r="Z50" i="96"/>
  <c r="AH51" i="47"/>
  <c r="AQ51" i="47" s="1"/>
  <c r="AH50" i="31"/>
  <c r="AQ50" i="31" s="1"/>
  <c r="AH48" i="44"/>
  <c r="AQ48" i="44" s="1"/>
  <c r="Y52" i="78"/>
  <c r="X52" i="78"/>
  <c r="AH51" i="85"/>
  <c r="AQ51" i="85" s="1"/>
  <c r="AR51" i="27"/>
  <c r="AR48" i="48"/>
  <c r="Z50" i="37"/>
  <c r="X50" i="37"/>
  <c r="Y50" i="37"/>
  <c r="AI52" i="82"/>
  <c r="AN52" i="82"/>
  <c r="AI51" i="84"/>
  <c r="AN51" i="84"/>
  <c r="X50" i="93"/>
  <c r="Y50" i="93"/>
  <c r="Z50" i="93" s="1"/>
  <c r="AR49" i="96"/>
  <c r="AR50" i="80"/>
  <c r="AH50" i="46"/>
  <c r="AQ50" i="46" s="1"/>
  <c r="AN49" i="35"/>
  <c r="AI49" i="35"/>
  <c r="AR48" i="42"/>
  <c r="AR52" i="89"/>
  <c r="AI51" i="30"/>
  <c r="AN51" i="30"/>
  <c r="Z50" i="74"/>
  <c r="AI52" i="45"/>
  <c r="AN52" i="45"/>
  <c r="Z51" i="28"/>
  <c r="Y51" i="28"/>
  <c r="X51" i="28"/>
  <c r="Z51" i="47"/>
  <c r="AH48" i="32"/>
  <c r="AQ48" i="32" s="1"/>
  <c r="Z51" i="94"/>
  <c r="Z50" i="31"/>
  <c r="AR49" i="77"/>
  <c r="AI51" i="78"/>
  <c r="AN51" i="78"/>
  <c r="AH50" i="77"/>
  <c r="AQ50" i="77" s="1"/>
  <c r="AH49" i="42"/>
  <c r="AQ49" i="42" s="1"/>
  <c r="AN49" i="37"/>
  <c r="AI49" i="37"/>
  <c r="Z53" i="95"/>
  <c r="X53" i="95"/>
  <c r="Y53" i="95"/>
  <c r="AH48" i="29"/>
  <c r="AQ48" i="29" s="1"/>
  <c r="Y50" i="91"/>
  <c r="X50" i="91"/>
  <c r="AG48" i="40"/>
  <c r="AP48" i="40" s="1"/>
  <c r="AF48" i="40"/>
  <c r="AO48" i="40" s="1"/>
  <c r="AE48" i="40"/>
  <c r="W49" i="40"/>
  <c r="AR50" i="94"/>
  <c r="AE50" i="87"/>
  <c r="W51" i="87"/>
  <c r="AG50" i="87"/>
  <c r="AP50" i="87" s="1"/>
  <c r="AF50" i="87"/>
  <c r="AO50" i="87" s="1"/>
  <c r="AE51" i="81"/>
  <c r="W52" i="81"/>
  <c r="AG51" i="81"/>
  <c r="AP51" i="81" s="1"/>
  <c r="AF51" i="81"/>
  <c r="AO51" i="81" s="1"/>
  <c r="AH49" i="48"/>
  <c r="AQ49" i="48" s="1"/>
  <c r="AG50" i="46"/>
  <c r="AP50" i="46" s="1"/>
  <c r="W51" i="46"/>
  <c r="AF50" i="46"/>
  <c r="AO50" i="46" s="1"/>
  <c r="AE50" i="46"/>
  <c r="AH52" i="27"/>
  <c r="AQ52" i="27" s="1"/>
  <c r="AF47" i="88"/>
  <c r="AO47" i="88" s="1"/>
  <c r="W48" i="88"/>
  <c r="AG47" i="88"/>
  <c r="AP47" i="88" s="1"/>
  <c r="AE47" i="88"/>
  <c r="W52" i="80"/>
  <c r="AG51" i="80"/>
  <c r="AP51" i="80" s="1"/>
  <c r="AF51" i="80"/>
  <c r="AO51" i="80" s="1"/>
  <c r="AE51" i="80"/>
  <c r="AR54" i="75"/>
  <c r="W52" i="73"/>
  <c r="AF51" i="73"/>
  <c r="AO51" i="73" s="1"/>
  <c r="AE51" i="73"/>
  <c r="AG51" i="73"/>
  <c r="AP51" i="73" s="1"/>
  <c r="AH51" i="86"/>
  <c r="AQ51" i="86" s="1"/>
  <c r="Y52" i="34"/>
  <c r="X52" i="34"/>
  <c r="Z52" i="34" s="1"/>
  <c r="AR47" i="32"/>
  <c r="AR46" i="88"/>
  <c r="AG48" i="32"/>
  <c r="AP48" i="32" s="1"/>
  <c r="AF48" i="32"/>
  <c r="AO48" i="32" s="1"/>
  <c r="AE48" i="32"/>
  <c r="W49" i="32"/>
  <c r="AH55" i="75"/>
  <c r="AQ55" i="75" s="1"/>
  <c r="AG48" i="44"/>
  <c r="AP48" i="44" s="1"/>
  <c r="AF48" i="44"/>
  <c r="AO48" i="44" s="1"/>
  <c r="AE48" i="44"/>
  <c r="W49" i="44"/>
  <c r="AE51" i="85"/>
  <c r="W52" i="85"/>
  <c r="AG51" i="85"/>
  <c r="AP51" i="85" s="1"/>
  <c r="AF51" i="85"/>
  <c r="AO51" i="85" s="1"/>
  <c r="W51" i="77"/>
  <c r="AF50" i="77"/>
  <c r="AO50" i="77" s="1"/>
  <c r="AG50" i="77"/>
  <c r="AP50" i="77" s="1"/>
  <c r="AE50" i="77"/>
  <c r="AE49" i="42"/>
  <c r="AG49" i="42"/>
  <c r="AP49" i="42" s="1"/>
  <c r="W50" i="42"/>
  <c r="AF49" i="42"/>
  <c r="AO49" i="42" s="1"/>
  <c r="AR49" i="46"/>
  <c r="AR50" i="83"/>
  <c r="W50" i="48"/>
  <c r="AG49" i="48"/>
  <c r="AP49" i="48" s="1"/>
  <c r="AF49" i="48"/>
  <c r="AO49" i="48" s="1"/>
  <c r="AE49" i="48"/>
  <c r="AF52" i="26"/>
  <c r="AO52" i="26" s="1"/>
  <c r="AE52" i="26"/>
  <c r="W53" i="26"/>
  <c r="AG52" i="26"/>
  <c r="AP52" i="26" s="1"/>
  <c r="AF50" i="92"/>
  <c r="AO50" i="92" s="1"/>
  <c r="AE50" i="92"/>
  <c r="AG50" i="92"/>
  <c r="AP50" i="92" s="1"/>
  <c r="W51" i="92"/>
  <c r="AH53" i="89"/>
  <c r="AQ53" i="89" s="1"/>
  <c r="AE55" i="75"/>
  <c r="W56" i="75"/>
  <c r="AG55" i="75"/>
  <c r="AP55" i="75" s="1"/>
  <c r="AF55" i="75"/>
  <c r="AO55" i="75" s="1"/>
  <c r="AN52" i="33"/>
  <c r="AI52" i="33"/>
  <c r="AH51" i="79"/>
  <c r="AQ51" i="79" s="1"/>
  <c r="Z52" i="27"/>
  <c r="AH50" i="92"/>
  <c r="AQ50" i="92" s="1"/>
  <c r="AH51" i="83"/>
  <c r="AQ51" i="83" s="1"/>
  <c r="AR49" i="25"/>
  <c r="AI50" i="28"/>
  <c r="AN50" i="28"/>
  <c r="AI51" i="34"/>
  <c r="AN51" i="34"/>
  <c r="AR50" i="85"/>
  <c r="X53" i="76"/>
  <c r="Y53" i="76"/>
  <c r="AR47" i="44"/>
  <c r="AG50" i="43"/>
  <c r="AP50" i="43" s="1"/>
  <c r="AF50" i="43"/>
  <c r="AO50" i="43" s="1"/>
  <c r="AE50" i="43"/>
  <c r="W51" i="43"/>
  <c r="AH50" i="25"/>
  <c r="AQ50" i="25" s="1"/>
  <c r="AI51" i="41"/>
  <c r="AN51" i="41"/>
  <c r="Z53" i="33"/>
  <c r="X53" i="33"/>
  <c r="Y53" i="33"/>
  <c r="AN52" i="95"/>
  <c r="AI52" i="95"/>
  <c r="AI49" i="93"/>
  <c r="AN49" i="93"/>
  <c r="AG52" i="34" l="1"/>
  <c r="AP52" i="34" s="1"/>
  <c r="AF52" i="34"/>
  <c r="AO52" i="34" s="1"/>
  <c r="AE52" i="34"/>
  <c r="W53" i="34"/>
  <c r="AE52" i="41"/>
  <c r="AG52" i="41"/>
  <c r="AP52" i="41" s="1"/>
  <c r="AF52" i="41"/>
  <c r="AO52" i="41" s="1"/>
  <c r="W53" i="41"/>
  <c r="AG50" i="93"/>
  <c r="AP50" i="93" s="1"/>
  <c r="AF50" i="93"/>
  <c r="AO50" i="93" s="1"/>
  <c r="AE50" i="93"/>
  <c r="W51" i="93"/>
  <c r="W52" i="39"/>
  <c r="AG51" i="39"/>
  <c r="AP51" i="39" s="1"/>
  <c r="AF51" i="39"/>
  <c r="AO51" i="39" s="1"/>
  <c r="AE51" i="39"/>
  <c r="W54" i="33"/>
  <c r="AG53" i="33"/>
  <c r="AP53" i="33" s="1"/>
  <c r="AF53" i="33"/>
  <c r="AO53" i="33" s="1"/>
  <c r="AE53" i="33"/>
  <c r="AI50" i="77"/>
  <c r="AN50" i="77"/>
  <c r="AN48" i="44"/>
  <c r="AI48" i="44"/>
  <c r="Z52" i="80"/>
  <c r="X52" i="80"/>
  <c r="Y52" i="80"/>
  <c r="X52" i="81"/>
  <c r="Y52" i="81"/>
  <c r="AI50" i="87"/>
  <c r="AN50" i="87"/>
  <c r="AF53" i="95"/>
  <c r="AO53" i="95" s="1"/>
  <c r="W54" i="95"/>
  <c r="AG53" i="95"/>
  <c r="AP53" i="95" s="1"/>
  <c r="AE53" i="95"/>
  <c r="AG51" i="94"/>
  <c r="AP51" i="94" s="1"/>
  <c r="AF51" i="94"/>
  <c r="AO51" i="94" s="1"/>
  <c r="W52" i="94"/>
  <c r="AE51" i="94"/>
  <c r="AG51" i="47"/>
  <c r="AP51" i="47" s="1"/>
  <c r="AE51" i="47"/>
  <c r="AF51" i="47"/>
  <c r="AO51" i="47" s="1"/>
  <c r="W52" i="47"/>
  <c r="AG50" i="74"/>
  <c r="AP50" i="74" s="1"/>
  <c r="AF50" i="74"/>
  <c r="AO50" i="74" s="1"/>
  <c r="AE50" i="74"/>
  <c r="W51" i="74"/>
  <c r="AR52" i="82"/>
  <c r="AR50" i="38"/>
  <c r="W51" i="35"/>
  <c r="AG50" i="35"/>
  <c r="AP50" i="35" s="1"/>
  <c r="AF50" i="35"/>
  <c r="AO50" i="35" s="1"/>
  <c r="AE50" i="35"/>
  <c r="AG53" i="82"/>
  <c r="AP53" i="82" s="1"/>
  <c r="AF53" i="82"/>
  <c r="AO53" i="82" s="1"/>
  <c r="AE53" i="82"/>
  <c r="W54" i="82"/>
  <c r="AG51" i="38"/>
  <c r="AP51" i="38" s="1"/>
  <c r="AF51" i="38"/>
  <c r="AO51" i="38" s="1"/>
  <c r="AE51" i="38"/>
  <c r="W52" i="38"/>
  <c r="X52" i="83"/>
  <c r="Z52" i="83" s="1"/>
  <c r="Y52" i="83"/>
  <c r="AE52" i="27"/>
  <c r="W53" i="27"/>
  <c r="AG52" i="27"/>
  <c r="AP52" i="27" s="1"/>
  <c r="AF52" i="27"/>
  <c r="AO52" i="27" s="1"/>
  <c r="AR52" i="33"/>
  <c r="AI55" i="75"/>
  <c r="AN55" i="75"/>
  <c r="Y51" i="92"/>
  <c r="Z51" i="92" s="1"/>
  <c r="X51" i="92"/>
  <c r="AR49" i="93"/>
  <c r="Y53" i="26"/>
  <c r="X53" i="26"/>
  <c r="AI47" i="88"/>
  <c r="AN47" i="88"/>
  <c r="AI51" i="81"/>
  <c r="AN51" i="81"/>
  <c r="AR49" i="37"/>
  <c r="AH51" i="28"/>
  <c r="AQ51" i="28" s="1"/>
  <c r="AR49" i="35"/>
  <c r="AH50" i="93"/>
  <c r="AQ50" i="93" s="1"/>
  <c r="AH52" i="78"/>
  <c r="AQ52" i="78" s="1"/>
  <c r="AE50" i="96"/>
  <c r="AG50" i="96"/>
  <c r="AP50" i="96" s="1"/>
  <c r="AF50" i="96"/>
  <c r="AO50" i="96" s="1"/>
  <c r="W51" i="96"/>
  <c r="AH52" i="30"/>
  <c r="AQ52" i="30" s="1"/>
  <c r="AI51" i="36"/>
  <c r="AN51" i="36"/>
  <c r="AR52" i="95"/>
  <c r="AR51" i="41"/>
  <c r="AN52" i="26"/>
  <c r="AI52" i="26"/>
  <c r="Z50" i="48"/>
  <c r="Y50" i="48"/>
  <c r="X50" i="48"/>
  <c r="Y52" i="85"/>
  <c r="X52" i="85"/>
  <c r="AI51" i="73"/>
  <c r="AN51" i="73"/>
  <c r="AI51" i="80"/>
  <c r="AN51" i="80"/>
  <c r="Y51" i="46"/>
  <c r="X51" i="46"/>
  <c r="Z51" i="46" s="1"/>
  <c r="AH50" i="91"/>
  <c r="AQ50" i="91" s="1"/>
  <c r="AR51" i="78"/>
  <c r="AR51" i="30"/>
  <c r="AH50" i="37"/>
  <c r="AQ50" i="37" s="1"/>
  <c r="Z52" i="78"/>
  <c r="AH52" i="84"/>
  <c r="AQ52" i="84" s="1"/>
  <c r="AN51" i="86"/>
  <c r="AI51" i="86"/>
  <c r="Y51" i="25"/>
  <c r="Z51" i="25"/>
  <c r="X51" i="25"/>
  <c r="X49" i="29"/>
  <c r="Y49" i="29"/>
  <c r="Y51" i="43"/>
  <c r="Z51" i="43" s="1"/>
  <c r="X51" i="43"/>
  <c r="AR51" i="34"/>
  <c r="AN50" i="92"/>
  <c r="AI50" i="92"/>
  <c r="Z50" i="42"/>
  <c r="Y50" i="42"/>
  <c r="X50" i="42"/>
  <c r="AI51" i="85"/>
  <c r="AN51" i="85"/>
  <c r="X49" i="32"/>
  <c r="Y49" i="32"/>
  <c r="AF51" i="28"/>
  <c r="AO51" i="28" s="1"/>
  <c r="AE51" i="28"/>
  <c r="W52" i="28"/>
  <c r="AG51" i="28"/>
  <c r="AP51" i="28" s="1"/>
  <c r="AF50" i="37"/>
  <c r="AO50" i="37" s="1"/>
  <c r="AG50" i="37"/>
  <c r="AP50" i="37" s="1"/>
  <c r="W51" i="37"/>
  <c r="AE50" i="37"/>
  <c r="AH53" i="45"/>
  <c r="AQ53" i="45" s="1"/>
  <c r="AE52" i="84"/>
  <c r="W53" i="84"/>
  <c r="AG52" i="84"/>
  <c r="AP52" i="84" s="1"/>
  <c r="AF52" i="84"/>
  <c r="AO52" i="84" s="1"/>
  <c r="Y52" i="86"/>
  <c r="X52" i="86"/>
  <c r="Y52" i="79"/>
  <c r="X52" i="79"/>
  <c r="AR50" i="39"/>
  <c r="AR52" i="76"/>
  <c r="AE52" i="30"/>
  <c r="W53" i="30"/>
  <c r="AG52" i="30"/>
  <c r="AP52" i="30" s="1"/>
  <c r="AF52" i="30"/>
  <c r="AO52" i="30" s="1"/>
  <c r="X50" i="90"/>
  <c r="Y50" i="90"/>
  <c r="AI50" i="25"/>
  <c r="AN50" i="25"/>
  <c r="AN50" i="43"/>
  <c r="AI50" i="43"/>
  <c r="AH53" i="76"/>
  <c r="AQ53" i="76" s="1"/>
  <c r="AI49" i="48"/>
  <c r="AN49" i="48"/>
  <c r="Y51" i="77"/>
  <c r="X51" i="77"/>
  <c r="Z51" i="77" s="1"/>
  <c r="AN48" i="32"/>
  <c r="AI48" i="32"/>
  <c r="X48" i="88"/>
  <c r="Y48" i="88"/>
  <c r="Y49" i="40"/>
  <c r="Z49" i="40" s="1"/>
  <c r="X49" i="40"/>
  <c r="Z50" i="91"/>
  <c r="AR51" i="84"/>
  <c r="Z53" i="45"/>
  <c r="AH50" i="35"/>
  <c r="AQ50" i="35" s="1"/>
  <c r="AH51" i="39"/>
  <c r="AQ51" i="39" s="1"/>
  <c r="AH51" i="38"/>
  <c r="AQ51" i="38" s="1"/>
  <c r="AI49" i="90"/>
  <c r="AN49" i="90"/>
  <c r="AI48" i="29"/>
  <c r="AN48" i="29"/>
  <c r="X54" i="89"/>
  <c r="Y54" i="89"/>
  <c r="AN51" i="83"/>
  <c r="AI51" i="83"/>
  <c r="AH53" i="33"/>
  <c r="AQ53" i="33" s="1"/>
  <c r="Z53" i="76"/>
  <c r="AR50" i="28"/>
  <c r="Y56" i="75"/>
  <c r="X56" i="75"/>
  <c r="Z56" i="75" s="1"/>
  <c r="AN49" i="42"/>
  <c r="AI49" i="42"/>
  <c r="Y49" i="44"/>
  <c r="X49" i="44"/>
  <c r="AH52" i="34"/>
  <c r="AQ52" i="34" s="1"/>
  <c r="Y52" i="73"/>
  <c r="X52" i="73"/>
  <c r="Z52" i="73" s="1"/>
  <c r="AN50" i="46"/>
  <c r="AI50" i="46"/>
  <c r="Y51" i="87"/>
  <c r="X51" i="87"/>
  <c r="AN48" i="40"/>
  <c r="AI48" i="40"/>
  <c r="AH53" i="95"/>
  <c r="AQ53" i="95" s="1"/>
  <c r="W51" i="31"/>
  <c r="AE50" i="31"/>
  <c r="AG50" i="31"/>
  <c r="AP50" i="31" s="1"/>
  <c r="AF50" i="31"/>
  <c r="AO50" i="31" s="1"/>
  <c r="AR52" i="45"/>
  <c r="AR49" i="91"/>
  <c r="AI51" i="79"/>
  <c r="AN51" i="79"/>
  <c r="AH53" i="82"/>
  <c r="AQ53" i="82" s="1"/>
  <c r="AH52" i="41"/>
  <c r="AQ52" i="41" s="1"/>
  <c r="AN53" i="89"/>
  <c r="AI53" i="89"/>
  <c r="Y52" i="36"/>
  <c r="Z52" i="36" s="1"/>
  <c r="X52" i="36"/>
  <c r="W52" i="43" l="1"/>
  <c r="AG51" i="43"/>
  <c r="AP51" i="43" s="1"/>
  <c r="AF51" i="43"/>
  <c r="AO51" i="43" s="1"/>
  <c r="AE51" i="43"/>
  <c r="AE51" i="77"/>
  <c r="AG51" i="77"/>
  <c r="AP51" i="77" s="1"/>
  <c r="AF51" i="77"/>
  <c r="AO51" i="77" s="1"/>
  <c r="W52" i="77"/>
  <c r="AE52" i="73"/>
  <c r="AG52" i="73"/>
  <c r="AP52" i="73" s="1"/>
  <c r="AF52" i="73"/>
  <c r="AO52" i="73" s="1"/>
  <c r="W53" i="73"/>
  <c r="AG51" i="92"/>
  <c r="AP51" i="92" s="1"/>
  <c r="W52" i="92"/>
  <c r="AE51" i="92"/>
  <c r="AF51" i="92"/>
  <c r="AO51" i="92" s="1"/>
  <c r="AG56" i="75"/>
  <c r="AP56" i="75" s="1"/>
  <c r="AF56" i="75"/>
  <c r="AO56" i="75" s="1"/>
  <c r="AE56" i="75"/>
  <c r="W57" i="75"/>
  <c r="W52" i="46"/>
  <c r="AF51" i="46"/>
  <c r="AO51" i="46" s="1"/>
  <c r="AG51" i="46"/>
  <c r="AP51" i="46" s="1"/>
  <c r="AE51" i="46"/>
  <c r="AF52" i="83"/>
  <c r="AO52" i="83" s="1"/>
  <c r="AG52" i="83"/>
  <c r="AP52" i="83" s="1"/>
  <c r="AE52" i="83"/>
  <c r="W53" i="83"/>
  <c r="W50" i="40"/>
  <c r="AG49" i="40"/>
  <c r="AP49" i="40" s="1"/>
  <c r="AF49" i="40"/>
  <c r="AO49" i="40" s="1"/>
  <c r="AE49" i="40"/>
  <c r="AE52" i="36"/>
  <c r="W53" i="36"/>
  <c r="AG52" i="36"/>
  <c r="AP52" i="36" s="1"/>
  <c r="AF52" i="36"/>
  <c r="AO52" i="36" s="1"/>
  <c r="AH49" i="32"/>
  <c r="AQ49" i="32" s="1"/>
  <c r="AH53" i="26"/>
  <c r="AQ53" i="26" s="1"/>
  <c r="AI50" i="35"/>
  <c r="AN50" i="35"/>
  <c r="AI53" i="95"/>
  <c r="AN53" i="95"/>
  <c r="AR50" i="87"/>
  <c r="AE52" i="80"/>
  <c r="W53" i="80"/>
  <c r="AG52" i="80"/>
  <c r="AP52" i="80" s="1"/>
  <c r="AF52" i="80"/>
  <c r="AO52" i="80" s="1"/>
  <c r="AN52" i="41"/>
  <c r="AI52" i="41"/>
  <c r="AR48" i="40"/>
  <c r="AR49" i="42"/>
  <c r="AH52" i="86"/>
  <c r="AQ52" i="86" s="1"/>
  <c r="AR51" i="73"/>
  <c r="AN50" i="37"/>
  <c r="AI50" i="37"/>
  <c r="Z54" i="82"/>
  <c r="X54" i="82"/>
  <c r="Y54" i="82"/>
  <c r="AR48" i="44"/>
  <c r="AG50" i="42"/>
  <c r="AP50" i="42" s="1"/>
  <c r="AF50" i="42"/>
  <c r="AO50" i="42" s="1"/>
  <c r="W51" i="42"/>
  <c r="AE50" i="42"/>
  <c r="AG51" i="25"/>
  <c r="AP51" i="25" s="1"/>
  <c r="AF51" i="25"/>
  <c r="AO51" i="25" s="1"/>
  <c r="AE51" i="25"/>
  <c r="W52" i="25"/>
  <c r="AG53" i="45"/>
  <c r="AP53" i="45" s="1"/>
  <c r="AF53" i="45"/>
  <c r="AO53" i="45" s="1"/>
  <c r="AE53" i="45"/>
  <c r="W54" i="45"/>
  <c r="AR50" i="25"/>
  <c r="Z52" i="86"/>
  <c r="X52" i="28"/>
  <c r="Y52" i="28"/>
  <c r="AR51" i="86"/>
  <c r="AR51" i="36"/>
  <c r="Z51" i="96"/>
  <c r="Y51" i="96"/>
  <c r="X51" i="96"/>
  <c r="Z53" i="26"/>
  <c r="AN51" i="94"/>
  <c r="AI51" i="94"/>
  <c r="AH52" i="81"/>
  <c r="AQ52" i="81" s="1"/>
  <c r="X52" i="39"/>
  <c r="Y52" i="39"/>
  <c r="X53" i="34"/>
  <c r="Z53" i="34" s="1"/>
  <c r="Y53" i="34"/>
  <c r="Y53" i="84"/>
  <c r="Z53" i="84" s="1"/>
  <c r="X53" i="84"/>
  <c r="AI50" i="96"/>
  <c r="AN50" i="96"/>
  <c r="AR50" i="92"/>
  <c r="AH52" i="85"/>
  <c r="AQ52" i="85" s="1"/>
  <c r="AR53" i="89"/>
  <c r="AH51" i="87"/>
  <c r="AQ51" i="87" s="1"/>
  <c r="AR51" i="79"/>
  <c r="AH49" i="44"/>
  <c r="AQ49" i="44" s="1"/>
  <c r="AR49" i="90"/>
  <c r="AH48" i="88"/>
  <c r="AQ48" i="88" s="1"/>
  <c r="X53" i="30"/>
  <c r="Z53" i="30" s="1"/>
  <c r="Y53" i="30"/>
  <c r="AH52" i="79"/>
  <c r="AQ52" i="79" s="1"/>
  <c r="Y51" i="37"/>
  <c r="X51" i="37"/>
  <c r="AI51" i="28"/>
  <c r="AN51" i="28"/>
  <c r="AR51" i="85"/>
  <c r="AH49" i="29"/>
  <c r="AQ49" i="29" s="1"/>
  <c r="AG52" i="78"/>
  <c r="AP52" i="78" s="1"/>
  <c r="AF52" i="78"/>
  <c r="AO52" i="78" s="1"/>
  <c r="AE52" i="78"/>
  <c r="W53" i="78"/>
  <c r="Z52" i="85"/>
  <c r="AR51" i="81"/>
  <c r="AR55" i="75"/>
  <c r="X53" i="27"/>
  <c r="Z53" i="27" s="1"/>
  <c r="Y53" i="27"/>
  <c r="X52" i="38"/>
  <c r="Y52" i="38"/>
  <c r="AN53" i="82"/>
  <c r="AI53" i="82"/>
  <c r="X52" i="47"/>
  <c r="Y52" i="47"/>
  <c r="Z52" i="47" s="1"/>
  <c r="X52" i="94"/>
  <c r="Y52" i="94"/>
  <c r="Y54" i="95"/>
  <c r="X54" i="95"/>
  <c r="Z52" i="81"/>
  <c r="Y54" i="33"/>
  <c r="Z54" i="33" s="1"/>
  <c r="X54" i="33"/>
  <c r="Y53" i="41"/>
  <c r="X53" i="41"/>
  <c r="AN52" i="34"/>
  <c r="AI52" i="34"/>
  <c r="X51" i="31"/>
  <c r="Y51" i="31"/>
  <c r="Z51" i="31" s="1"/>
  <c r="AE50" i="48"/>
  <c r="W51" i="48"/>
  <c r="AG50" i="48"/>
  <c r="AP50" i="48" s="1"/>
  <c r="AF50" i="48"/>
  <c r="AO50" i="48" s="1"/>
  <c r="AH52" i="73"/>
  <c r="AQ52" i="73" s="1"/>
  <c r="W54" i="76"/>
  <c r="AG53" i="76"/>
  <c r="AP53" i="76" s="1"/>
  <c r="AF53" i="76"/>
  <c r="AO53" i="76" s="1"/>
  <c r="AE53" i="76"/>
  <c r="AH51" i="77"/>
  <c r="AQ51" i="77" s="1"/>
  <c r="AI52" i="84"/>
  <c r="AN52" i="84"/>
  <c r="Z49" i="32"/>
  <c r="AR52" i="26"/>
  <c r="AI50" i="31"/>
  <c r="AN50" i="31"/>
  <c r="Z51" i="87"/>
  <c r="AH54" i="89"/>
  <c r="AQ54" i="89" s="1"/>
  <c r="AG50" i="91"/>
  <c r="AP50" i="91" s="1"/>
  <c r="AF50" i="91"/>
  <c r="AO50" i="91" s="1"/>
  <c r="W51" i="91"/>
  <c r="AE50" i="91"/>
  <c r="Z48" i="88"/>
  <c r="AH50" i="90"/>
  <c r="AQ50" i="90" s="1"/>
  <c r="AI52" i="30"/>
  <c r="AN52" i="30"/>
  <c r="AH50" i="42"/>
  <c r="AQ50" i="42" s="1"/>
  <c r="Z49" i="29"/>
  <c r="AR51" i="80"/>
  <c r="AH50" i="48"/>
  <c r="AQ50" i="48" s="1"/>
  <c r="AI52" i="27"/>
  <c r="AN52" i="27"/>
  <c r="AN51" i="38"/>
  <c r="AI51" i="38"/>
  <c r="Y51" i="35"/>
  <c r="X51" i="35"/>
  <c r="Y51" i="74"/>
  <c r="X51" i="74"/>
  <c r="Z51" i="74" s="1"/>
  <c r="AR50" i="77"/>
  <c r="AI51" i="39"/>
  <c r="AN51" i="39"/>
  <c r="Y51" i="93"/>
  <c r="Z51" i="93" s="1"/>
  <c r="X51" i="93"/>
  <c r="AH51" i="46"/>
  <c r="AQ51" i="46" s="1"/>
  <c r="AH52" i="83"/>
  <c r="AQ52" i="83" s="1"/>
  <c r="AR51" i="83"/>
  <c r="AR48" i="29"/>
  <c r="AH56" i="75"/>
  <c r="AQ56" i="75" s="1"/>
  <c r="AH52" i="36"/>
  <c r="AQ52" i="36" s="1"/>
  <c r="AR50" i="46"/>
  <c r="Z49" i="44"/>
  <c r="Z54" i="89"/>
  <c r="AH49" i="40"/>
  <c r="AQ49" i="40" s="1"/>
  <c r="AR48" i="32"/>
  <c r="AR49" i="48"/>
  <c r="AR50" i="43"/>
  <c r="Z50" i="90"/>
  <c r="Z52" i="79"/>
  <c r="AH51" i="43"/>
  <c r="AQ51" i="43" s="1"/>
  <c r="AH51" i="25"/>
  <c r="AQ51" i="25" s="1"/>
  <c r="AR47" i="88"/>
  <c r="AH51" i="92"/>
  <c r="AQ51" i="92" s="1"/>
  <c r="AN50" i="74"/>
  <c r="AI50" i="74"/>
  <c r="AN51" i="47"/>
  <c r="AI51" i="47"/>
  <c r="AH52" i="80"/>
  <c r="AQ52" i="80" s="1"/>
  <c r="AI53" i="33"/>
  <c r="AN53" i="33"/>
  <c r="AN50" i="93"/>
  <c r="AI50" i="93"/>
  <c r="AE51" i="31" l="1"/>
  <c r="AG51" i="31"/>
  <c r="AP51" i="31" s="1"/>
  <c r="AF51" i="31"/>
  <c r="AO51" i="31" s="1"/>
  <c r="W52" i="31"/>
  <c r="AE54" i="33"/>
  <c r="W55" i="33"/>
  <c r="AG54" i="33"/>
  <c r="AP54" i="33" s="1"/>
  <c r="AF54" i="33"/>
  <c r="AO54" i="33" s="1"/>
  <c r="AF52" i="47"/>
  <c r="AO52" i="47" s="1"/>
  <c r="W53" i="47"/>
  <c r="AE52" i="47"/>
  <c r="AG52" i="47"/>
  <c r="AP52" i="47" s="1"/>
  <c r="W52" i="93"/>
  <c r="AG51" i="93"/>
  <c r="AP51" i="93" s="1"/>
  <c r="AF51" i="93"/>
  <c r="AO51" i="93" s="1"/>
  <c r="AE51" i="93"/>
  <c r="AG53" i="30"/>
  <c r="AP53" i="30" s="1"/>
  <c r="AF53" i="30"/>
  <c r="AO53" i="30" s="1"/>
  <c r="AE53" i="30"/>
  <c r="W54" i="30"/>
  <c r="AG53" i="27"/>
  <c r="AP53" i="27" s="1"/>
  <c r="AF53" i="27"/>
  <c r="AO53" i="27" s="1"/>
  <c r="AE53" i="27"/>
  <c r="W54" i="27"/>
  <c r="W54" i="34"/>
  <c r="AG53" i="34"/>
  <c r="AP53" i="34" s="1"/>
  <c r="AF53" i="34"/>
  <c r="AO53" i="34" s="1"/>
  <c r="AE53" i="34"/>
  <c r="AG53" i="84"/>
  <c r="AP53" i="84" s="1"/>
  <c r="W54" i="84"/>
  <c r="AF53" i="84"/>
  <c r="AO53" i="84" s="1"/>
  <c r="AE53" i="84"/>
  <c r="W52" i="74"/>
  <c r="AG51" i="74"/>
  <c r="AP51" i="74" s="1"/>
  <c r="AF51" i="74"/>
  <c r="AO51" i="74" s="1"/>
  <c r="AE51" i="74"/>
  <c r="AN50" i="91"/>
  <c r="AI50" i="91"/>
  <c r="AR50" i="31"/>
  <c r="Z51" i="48"/>
  <c r="Y51" i="48"/>
  <c r="X51" i="48"/>
  <c r="AH52" i="94"/>
  <c r="AQ52" i="94" s="1"/>
  <c r="AR50" i="96"/>
  <c r="AH51" i="96"/>
  <c r="AQ51" i="96" s="1"/>
  <c r="Y53" i="36"/>
  <c r="Z53" i="36" s="1"/>
  <c r="X53" i="36"/>
  <c r="Z50" i="40"/>
  <c r="Y50" i="40"/>
  <c r="X50" i="40"/>
  <c r="AI51" i="46"/>
  <c r="AN51" i="46"/>
  <c r="Y57" i="75"/>
  <c r="Z57" i="75" s="1"/>
  <c r="X57" i="75"/>
  <c r="AN51" i="92"/>
  <c r="AI51" i="92"/>
  <c r="AI51" i="77"/>
  <c r="AN51" i="77"/>
  <c r="W50" i="44"/>
  <c r="AG49" i="44"/>
  <c r="AP49" i="44" s="1"/>
  <c r="AF49" i="44"/>
  <c r="AO49" i="44" s="1"/>
  <c r="AE49" i="44"/>
  <c r="AI50" i="48"/>
  <c r="AN50" i="48"/>
  <c r="AH53" i="41"/>
  <c r="AQ53" i="41" s="1"/>
  <c r="AG52" i="81"/>
  <c r="AP52" i="81" s="1"/>
  <c r="AF52" i="81"/>
  <c r="AO52" i="81" s="1"/>
  <c r="AE52" i="81"/>
  <c r="W53" i="81"/>
  <c r="Z52" i="94"/>
  <c r="Z53" i="78"/>
  <c r="Y53" i="78"/>
  <c r="X53" i="78"/>
  <c r="AR51" i="28"/>
  <c r="AH53" i="84"/>
  <c r="AQ53" i="84" s="1"/>
  <c r="Z54" i="45"/>
  <c r="X54" i="45"/>
  <c r="Y54" i="45"/>
  <c r="Y52" i="25"/>
  <c r="X52" i="25"/>
  <c r="Z51" i="42"/>
  <c r="Y51" i="42"/>
  <c r="X51" i="42"/>
  <c r="AH54" i="82"/>
  <c r="AQ54" i="82" s="1"/>
  <c r="AI52" i="36"/>
  <c r="AN52" i="36"/>
  <c r="X53" i="83"/>
  <c r="Y53" i="83"/>
  <c r="AN56" i="75"/>
  <c r="AI56" i="75"/>
  <c r="X52" i="92"/>
  <c r="Y52" i="92"/>
  <c r="AN52" i="73"/>
  <c r="AI52" i="73"/>
  <c r="AI51" i="43"/>
  <c r="AN51" i="43"/>
  <c r="AH51" i="74"/>
  <c r="AQ51" i="74" s="1"/>
  <c r="AG50" i="90"/>
  <c r="AP50" i="90" s="1"/>
  <c r="AE50" i="90"/>
  <c r="W51" i="90"/>
  <c r="AF50" i="90"/>
  <c r="AO50" i="90" s="1"/>
  <c r="W55" i="89"/>
  <c r="AG54" i="89"/>
  <c r="AP54" i="89" s="1"/>
  <c r="AF54" i="89"/>
  <c r="AO54" i="89" s="1"/>
  <c r="AE54" i="89"/>
  <c r="AR53" i="33"/>
  <c r="AR51" i="47"/>
  <c r="AR51" i="39"/>
  <c r="AH51" i="35"/>
  <c r="AQ51" i="35" s="1"/>
  <c r="AR52" i="27"/>
  <c r="X51" i="91"/>
  <c r="Y51" i="91"/>
  <c r="Z51" i="91" s="1"/>
  <c r="AH54" i="95"/>
  <c r="AQ54" i="95" s="1"/>
  <c r="AH52" i="38"/>
  <c r="AQ52" i="38" s="1"/>
  <c r="AN52" i="78"/>
  <c r="AI52" i="78"/>
  <c r="AH51" i="37"/>
  <c r="AQ51" i="37" s="1"/>
  <c r="AH52" i="39"/>
  <c r="AQ52" i="39" s="1"/>
  <c r="AG51" i="96"/>
  <c r="AP51" i="96" s="1"/>
  <c r="AF51" i="96"/>
  <c r="AO51" i="96" s="1"/>
  <c r="W52" i="96"/>
  <c r="AE51" i="96"/>
  <c r="AH52" i="28"/>
  <c r="AQ52" i="28" s="1"/>
  <c r="AN51" i="25"/>
  <c r="AI51" i="25"/>
  <c r="W55" i="82"/>
  <c r="AG54" i="82"/>
  <c r="AP54" i="82" s="1"/>
  <c r="AF54" i="82"/>
  <c r="AO54" i="82" s="1"/>
  <c r="AE54" i="82"/>
  <c r="AR53" i="95"/>
  <c r="AI49" i="40"/>
  <c r="AN49" i="40"/>
  <c r="AN52" i="83"/>
  <c r="AI52" i="83"/>
  <c r="Z52" i="77"/>
  <c r="X52" i="77"/>
  <c r="Y52" i="77"/>
  <c r="W50" i="32"/>
  <c r="AG49" i="32"/>
  <c r="AP49" i="32" s="1"/>
  <c r="AF49" i="32"/>
  <c r="AO49" i="32" s="1"/>
  <c r="AE49" i="32"/>
  <c r="X54" i="76"/>
  <c r="Y54" i="76"/>
  <c r="AH51" i="31"/>
  <c r="AQ51" i="31" s="1"/>
  <c r="Z53" i="41"/>
  <c r="AH52" i="47"/>
  <c r="AQ52" i="47" s="1"/>
  <c r="Z52" i="38"/>
  <c r="Z52" i="39"/>
  <c r="AR51" i="94"/>
  <c r="Z52" i="28"/>
  <c r="AN53" i="45"/>
  <c r="AI53" i="45"/>
  <c r="AR50" i="37"/>
  <c r="X53" i="80"/>
  <c r="Y53" i="80"/>
  <c r="Z53" i="73"/>
  <c r="Y53" i="73"/>
  <c r="X53" i="73"/>
  <c r="AR50" i="93"/>
  <c r="AF52" i="79"/>
  <c r="AO52" i="79" s="1"/>
  <c r="AE52" i="79"/>
  <c r="W53" i="79"/>
  <c r="AG52" i="79"/>
  <c r="AP52" i="79" s="1"/>
  <c r="AR51" i="38"/>
  <c r="AR50" i="74"/>
  <c r="AH51" i="93"/>
  <c r="AQ51" i="93" s="1"/>
  <c r="Z51" i="35"/>
  <c r="AE49" i="29"/>
  <c r="W50" i="29"/>
  <c r="AG49" i="29"/>
  <c r="AP49" i="29" s="1"/>
  <c r="AF49" i="29"/>
  <c r="AO49" i="29" s="1"/>
  <c r="AG51" i="87"/>
  <c r="AP51" i="87" s="1"/>
  <c r="AF51" i="87"/>
  <c r="AO51" i="87" s="1"/>
  <c r="AE51" i="87"/>
  <c r="W52" i="87"/>
  <c r="AH54" i="33"/>
  <c r="AQ54" i="33" s="1"/>
  <c r="Z54" i="95"/>
  <c r="Z51" i="37"/>
  <c r="W53" i="86"/>
  <c r="AF52" i="86"/>
  <c r="AO52" i="86" s="1"/>
  <c r="AE52" i="86"/>
  <c r="AG52" i="86"/>
  <c r="AP52" i="86" s="1"/>
  <c r="AR52" i="41"/>
  <c r="AI52" i="80"/>
  <c r="AN52" i="80"/>
  <c r="AR50" i="35"/>
  <c r="Z52" i="46"/>
  <c r="Y52" i="46"/>
  <c r="X52" i="46"/>
  <c r="AR52" i="30"/>
  <c r="AE48" i="88"/>
  <c r="W49" i="88"/>
  <c r="AG48" i="88"/>
  <c r="AP48" i="88" s="1"/>
  <c r="AF48" i="88"/>
  <c r="AO48" i="88" s="1"/>
  <c r="AR52" i="84"/>
  <c r="AI53" i="76"/>
  <c r="AN53" i="76"/>
  <c r="AR52" i="34"/>
  <c r="AR53" i="82"/>
  <c r="AH53" i="27"/>
  <c r="AQ53" i="27" s="1"/>
  <c r="AG52" i="85"/>
  <c r="AP52" i="85" s="1"/>
  <c r="AF52" i="85"/>
  <c r="AO52" i="85" s="1"/>
  <c r="AE52" i="85"/>
  <c r="W53" i="85"/>
  <c r="AH53" i="30"/>
  <c r="AQ53" i="30" s="1"/>
  <c r="AH53" i="34"/>
  <c r="AQ53" i="34" s="1"/>
  <c r="AF53" i="26"/>
  <c r="AO53" i="26" s="1"/>
  <c r="AG53" i="26"/>
  <c r="AP53" i="26" s="1"/>
  <c r="W54" i="26"/>
  <c r="AE53" i="26"/>
  <c r="AN50" i="42"/>
  <c r="AI50" i="42"/>
  <c r="X52" i="43"/>
  <c r="Y52" i="43"/>
  <c r="W52" i="91" l="1"/>
  <c r="AE51" i="91"/>
  <c r="AF51" i="91"/>
  <c r="AO51" i="91" s="1"/>
  <c r="AG51" i="91"/>
  <c r="AP51" i="91" s="1"/>
  <c r="AG53" i="36"/>
  <c r="AP53" i="36" s="1"/>
  <c r="AF53" i="36"/>
  <c r="AO53" i="36" s="1"/>
  <c r="AE53" i="36"/>
  <c r="W54" i="36"/>
  <c r="W58" i="75"/>
  <c r="AG57" i="75"/>
  <c r="AP57" i="75" s="1"/>
  <c r="AF57" i="75"/>
  <c r="AO57" i="75" s="1"/>
  <c r="AE57" i="75"/>
  <c r="AE52" i="46"/>
  <c r="AF52" i="46"/>
  <c r="AO52" i="46" s="1"/>
  <c r="W53" i="46"/>
  <c r="AG52" i="46"/>
  <c r="AP52" i="46" s="1"/>
  <c r="AR53" i="45"/>
  <c r="AG53" i="41"/>
  <c r="AP53" i="41" s="1"/>
  <c r="AF53" i="41"/>
  <c r="AO53" i="41" s="1"/>
  <c r="W54" i="41"/>
  <c r="AE53" i="41"/>
  <c r="AI54" i="89"/>
  <c r="AN54" i="89"/>
  <c r="AR51" i="77"/>
  <c r="Z54" i="30"/>
  <c r="Y54" i="30"/>
  <c r="X54" i="30"/>
  <c r="AI48" i="88"/>
  <c r="AN48" i="88"/>
  <c r="AE54" i="95"/>
  <c r="W55" i="95"/>
  <c r="AG54" i="95"/>
  <c r="AP54" i="95" s="1"/>
  <c r="AF54" i="95"/>
  <c r="AO54" i="95" s="1"/>
  <c r="AH54" i="76"/>
  <c r="AQ54" i="76" s="1"/>
  <c r="X50" i="32"/>
  <c r="Z50" i="32" s="1"/>
  <c r="Y50" i="32"/>
  <c r="Z52" i="96"/>
  <c r="Y52" i="96"/>
  <c r="X52" i="96"/>
  <c r="X51" i="90"/>
  <c r="Y51" i="90"/>
  <c r="AH53" i="83"/>
  <c r="AQ53" i="83" s="1"/>
  <c r="AH52" i="25"/>
  <c r="AQ52" i="25" s="1"/>
  <c r="Z53" i="81"/>
  <c r="X53" i="81"/>
  <c r="Y53" i="81"/>
  <c r="AR51" i="92"/>
  <c r="AR51" i="46"/>
  <c r="AR50" i="91"/>
  <c r="Y52" i="74"/>
  <c r="X52" i="74"/>
  <c r="AI53" i="34"/>
  <c r="AN53" i="34"/>
  <c r="X54" i="27"/>
  <c r="Y54" i="27"/>
  <c r="Z54" i="27" s="1"/>
  <c r="AN53" i="30"/>
  <c r="AI53" i="30"/>
  <c r="W52" i="37"/>
  <c r="AG51" i="37"/>
  <c r="AP51" i="37" s="1"/>
  <c r="AF51" i="37"/>
  <c r="AO51" i="37" s="1"/>
  <c r="AE51" i="37"/>
  <c r="AI49" i="44"/>
  <c r="AN49" i="44"/>
  <c r="AH52" i="43"/>
  <c r="AQ52" i="43" s="1"/>
  <c r="X54" i="26"/>
  <c r="Y54" i="26"/>
  <c r="AI52" i="86"/>
  <c r="AN52" i="86"/>
  <c r="Z52" i="87"/>
  <c r="Y52" i="87"/>
  <c r="X52" i="87"/>
  <c r="AH53" i="80"/>
  <c r="AQ53" i="80" s="1"/>
  <c r="AG52" i="28"/>
  <c r="AP52" i="28" s="1"/>
  <c r="AF52" i="28"/>
  <c r="AO52" i="28" s="1"/>
  <c r="AE52" i="28"/>
  <c r="W53" i="28"/>
  <c r="Z54" i="76"/>
  <c r="AR49" i="40"/>
  <c r="AR52" i="78"/>
  <c r="AN50" i="90"/>
  <c r="AI50" i="90"/>
  <c r="AH52" i="92"/>
  <c r="AQ52" i="92" s="1"/>
  <c r="Z53" i="83"/>
  <c r="AH53" i="78"/>
  <c r="AQ53" i="78" s="1"/>
  <c r="AN52" i="81"/>
  <c r="AI52" i="81"/>
  <c r="AH50" i="40"/>
  <c r="AQ50" i="40" s="1"/>
  <c r="AH51" i="48"/>
  <c r="AQ51" i="48" s="1"/>
  <c r="AN53" i="27"/>
  <c r="AI53" i="27"/>
  <c r="X52" i="93"/>
  <c r="Y52" i="93"/>
  <c r="Z52" i="31"/>
  <c r="Y52" i="31"/>
  <c r="X52" i="31"/>
  <c r="Y53" i="47"/>
  <c r="X53" i="47"/>
  <c r="Z52" i="43"/>
  <c r="AN51" i="87"/>
  <c r="AI51" i="87"/>
  <c r="X50" i="29"/>
  <c r="Y50" i="29"/>
  <c r="Z53" i="80"/>
  <c r="AI49" i="32"/>
  <c r="AN49" i="32"/>
  <c r="AH52" i="77"/>
  <c r="AQ52" i="77" s="1"/>
  <c r="Y55" i="82"/>
  <c r="X55" i="82"/>
  <c r="AH51" i="91"/>
  <c r="AQ51" i="91" s="1"/>
  <c r="Z52" i="92"/>
  <c r="Z52" i="25"/>
  <c r="AH57" i="75"/>
  <c r="AQ57" i="75" s="1"/>
  <c r="AI51" i="74"/>
  <c r="AN51" i="74"/>
  <c r="AN53" i="84"/>
  <c r="AI53" i="84"/>
  <c r="AN53" i="26"/>
  <c r="AI53" i="26"/>
  <c r="AR53" i="76"/>
  <c r="AG53" i="73"/>
  <c r="AP53" i="73" s="1"/>
  <c r="AF53" i="73"/>
  <c r="AO53" i="73" s="1"/>
  <c r="AE53" i="73"/>
  <c r="W54" i="73"/>
  <c r="W52" i="42"/>
  <c r="AE51" i="42"/>
  <c r="AG51" i="42"/>
  <c r="AP51" i="42" s="1"/>
  <c r="AF51" i="42"/>
  <c r="AO51" i="42" s="1"/>
  <c r="AI54" i="33"/>
  <c r="AN54" i="33"/>
  <c r="AR50" i="42"/>
  <c r="Y53" i="85"/>
  <c r="X53" i="85"/>
  <c r="AH52" i="46"/>
  <c r="AQ52" i="46" s="1"/>
  <c r="AR52" i="80"/>
  <c r="AI49" i="29"/>
  <c r="AN49" i="29"/>
  <c r="AH53" i="73"/>
  <c r="AQ53" i="73" s="1"/>
  <c r="AG52" i="77"/>
  <c r="AP52" i="77" s="1"/>
  <c r="AF52" i="77"/>
  <c r="AO52" i="77" s="1"/>
  <c r="AE52" i="77"/>
  <c r="W53" i="77"/>
  <c r="AR51" i="25"/>
  <c r="X55" i="89"/>
  <c r="Y55" i="89"/>
  <c r="AR51" i="43"/>
  <c r="AR56" i="75"/>
  <c r="AR52" i="36"/>
  <c r="AH51" i="42"/>
  <c r="AQ51" i="42" s="1"/>
  <c r="W54" i="78"/>
  <c r="AG53" i="78"/>
  <c r="AP53" i="78" s="1"/>
  <c r="AF53" i="78"/>
  <c r="AO53" i="78" s="1"/>
  <c r="AE53" i="78"/>
  <c r="Y50" i="44"/>
  <c r="X50" i="44"/>
  <c r="AG50" i="40"/>
  <c r="AP50" i="40" s="1"/>
  <c r="AF50" i="40"/>
  <c r="AO50" i="40" s="1"/>
  <c r="AE50" i="40"/>
  <c r="W51" i="40"/>
  <c r="AG51" i="48"/>
  <c r="AP51" i="48" s="1"/>
  <c r="AF51" i="48"/>
  <c r="AO51" i="48" s="1"/>
  <c r="AE51" i="48"/>
  <c r="W52" i="48"/>
  <c r="AI51" i="93"/>
  <c r="AN51" i="93"/>
  <c r="AI52" i="47"/>
  <c r="AN52" i="47"/>
  <c r="AI52" i="79"/>
  <c r="AN52" i="79"/>
  <c r="W53" i="38"/>
  <c r="AG52" i="38"/>
  <c r="AP52" i="38" s="1"/>
  <c r="AF52" i="38"/>
  <c r="AO52" i="38" s="1"/>
  <c r="AE52" i="38"/>
  <c r="W55" i="45"/>
  <c r="AG54" i="45"/>
  <c r="AP54" i="45" s="1"/>
  <c r="AF54" i="45"/>
  <c r="AO54" i="45" s="1"/>
  <c r="AE54" i="45"/>
  <c r="AN52" i="85"/>
  <c r="AI52" i="85"/>
  <c r="X49" i="88"/>
  <c r="Y49" i="88"/>
  <c r="X53" i="86"/>
  <c r="Y53" i="86"/>
  <c r="AF51" i="35"/>
  <c r="AO51" i="35" s="1"/>
  <c r="AE51" i="35"/>
  <c r="W52" i="35"/>
  <c r="AG51" i="35"/>
  <c r="AP51" i="35" s="1"/>
  <c r="X53" i="79"/>
  <c r="Y53" i="79"/>
  <c r="AE52" i="39"/>
  <c r="W53" i="39"/>
  <c r="AG52" i="39"/>
  <c r="AP52" i="39" s="1"/>
  <c r="AF52" i="39"/>
  <c r="AO52" i="39" s="1"/>
  <c r="AR52" i="83"/>
  <c r="AI54" i="82"/>
  <c r="AN54" i="82"/>
  <c r="AN51" i="96"/>
  <c r="AI51" i="96"/>
  <c r="AR52" i="73"/>
  <c r="AH54" i="45"/>
  <c r="AQ54" i="45" s="1"/>
  <c r="W53" i="94"/>
  <c r="AG52" i="94"/>
  <c r="AP52" i="94" s="1"/>
  <c r="AF52" i="94"/>
  <c r="AO52" i="94" s="1"/>
  <c r="AE52" i="94"/>
  <c r="AR50" i="48"/>
  <c r="AH53" i="36"/>
  <c r="AQ53" i="36" s="1"/>
  <c r="Y54" i="84"/>
  <c r="X54" i="84"/>
  <c r="Y54" i="34"/>
  <c r="X54" i="34"/>
  <c r="Y55" i="33"/>
  <c r="X55" i="33"/>
  <c r="AN51" i="31"/>
  <c r="AI51" i="31"/>
  <c r="AF50" i="32" l="1"/>
  <c r="AO50" i="32" s="1"/>
  <c r="AE50" i="32"/>
  <c r="W51" i="32"/>
  <c r="AG50" i="32"/>
  <c r="AP50" i="32" s="1"/>
  <c r="W55" i="27"/>
  <c r="AG54" i="27"/>
  <c r="AP54" i="27" s="1"/>
  <c r="AF54" i="27"/>
  <c r="AO54" i="27" s="1"/>
  <c r="AE54" i="27"/>
  <c r="AI51" i="35"/>
  <c r="AN51" i="35"/>
  <c r="AH51" i="90"/>
  <c r="AQ51" i="90" s="1"/>
  <c r="Z54" i="78"/>
  <c r="Y54" i="78"/>
  <c r="X54" i="78"/>
  <c r="AH53" i="85"/>
  <c r="AQ53" i="85" s="1"/>
  <c r="AR54" i="33"/>
  <c r="AR51" i="74"/>
  <c r="W53" i="25"/>
  <c r="AG52" i="25"/>
  <c r="AP52" i="25" s="1"/>
  <c r="AF52" i="25"/>
  <c r="AO52" i="25" s="1"/>
  <c r="AE52" i="25"/>
  <c r="AH53" i="47"/>
  <c r="AQ53" i="47" s="1"/>
  <c r="X53" i="28"/>
  <c r="Y53" i="28"/>
  <c r="AI51" i="37"/>
  <c r="AN51" i="37"/>
  <c r="AH52" i="74"/>
  <c r="AQ52" i="74" s="1"/>
  <c r="Z51" i="90"/>
  <c r="AR48" i="88"/>
  <c r="Y58" i="75"/>
  <c r="Z58" i="75" s="1"/>
  <c r="X58" i="75"/>
  <c r="AH50" i="44"/>
  <c r="AQ50" i="44" s="1"/>
  <c r="AR53" i="30"/>
  <c r="AH50" i="32"/>
  <c r="AQ50" i="32" s="1"/>
  <c r="X55" i="45"/>
  <c r="Y55" i="45"/>
  <c r="Z55" i="45" s="1"/>
  <c r="Z50" i="44"/>
  <c r="AH55" i="89"/>
  <c r="AQ55" i="89" s="1"/>
  <c r="AN52" i="77"/>
  <c r="AI52" i="77"/>
  <c r="Z54" i="73"/>
  <c r="Y54" i="73"/>
  <c r="X54" i="73"/>
  <c r="AR53" i="26"/>
  <c r="W53" i="92"/>
  <c r="AG52" i="92"/>
  <c r="AP52" i="92" s="1"/>
  <c r="AF52" i="92"/>
  <c r="AO52" i="92" s="1"/>
  <c r="AE52" i="92"/>
  <c r="AH55" i="82"/>
  <c r="AQ55" i="82" s="1"/>
  <c r="AH50" i="29"/>
  <c r="AQ50" i="29" s="1"/>
  <c r="AH52" i="93"/>
  <c r="AQ52" i="93" s="1"/>
  <c r="AN52" i="28"/>
  <c r="AI52" i="28"/>
  <c r="AR52" i="86"/>
  <c r="AH52" i="96"/>
  <c r="AQ52" i="96" s="1"/>
  <c r="AH54" i="30"/>
  <c r="AQ54" i="30" s="1"/>
  <c r="AR54" i="89"/>
  <c r="AN52" i="46"/>
  <c r="AI52" i="46"/>
  <c r="AF52" i="43"/>
  <c r="AO52" i="43" s="1"/>
  <c r="AE52" i="43"/>
  <c r="W53" i="43"/>
  <c r="AG52" i="43"/>
  <c r="AP52" i="43" s="1"/>
  <c r="Z53" i="38"/>
  <c r="Y53" i="38"/>
  <c r="X53" i="38"/>
  <c r="AH53" i="86"/>
  <c r="AQ53" i="86" s="1"/>
  <c r="AI52" i="38"/>
  <c r="AN52" i="38"/>
  <c r="AR52" i="79"/>
  <c r="Z52" i="48"/>
  <c r="Y52" i="48"/>
  <c r="X52" i="48"/>
  <c r="AN50" i="40"/>
  <c r="AI50" i="40"/>
  <c r="AI53" i="78"/>
  <c r="AN53" i="78"/>
  <c r="Z55" i="89"/>
  <c r="Z53" i="85"/>
  <c r="AN53" i="73"/>
  <c r="AI53" i="73"/>
  <c r="Z50" i="29"/>
  <c r="Z53" i="47"/>
  <c r="Z52" i="93"/>
  <c r="AH54" i="27"/>
  <c r="AQ54" i="27" s="1"/>
  <c r="Z52" i="74"/>
  <c r="AN53" i="41"/>
  <c r="AI53" i="41"/>
  <c r="AI57" i="75"/>
  <c r="AN57" i="75"/>
  <c r="Z54" i="36"/>
  <c r="Y54" i="36"/>
  <c r="X54" i="36"/>
  <c r="AI51" i="91"/>
  <c r="AN51" i="91"/>
  <c r="AH54" i="34"/>
  <c r="AQ54" i="34" s="1"/>
  <c r="X53" i="77"/>
  <c r="Z53" i="77" s="1"/>
  <c r="Y53" i="77"/>
  <c r="Z52" i="42"/>
  <c r="X52" i="42"/>
  <c r="Y52" i="42"/>
  <c r="AG52" i="31"/>
  <c r="AP52" i="31" s="1"/>
  <c r="W53" i="31"/>
  <c r="AF52" i="31"/>
  <c r="AO52" i="31" s="1"/>
  <c r="AE52" i="31"/>
  <c r="X53" i="46"/>
  <c r="Z53" i="46" s="1"/>
  <c r="Y53" i="46"/>
  <c r="AR51" i="31"/>
  <c r="Z54" i="34"/>
  <c r="AR54" i="82"/>
  <c r="Z53" i="39"/>
  <c r="X53" i="39"/>
  <c r="Y53" i="39"/>
  <c r="Z53" i="86"/>
  <c r="AI54" i="45"/>
  <c r="AN54" i="45"/>
  <c r="AN51" i="48"/>
  <c r="AI51" i="48"/>
  <c r="AI51" i="42"/>
  <c r="AN51" i="42"/>
  <c r="AR53" i="84"/>
  <c r="Z55" i="82"/>
  <c r="AR51" i="87"/>
  <c r="AH52" i="31"/>
  <c r="AQ52" i="31" s="1"/>
  <c r="AR53" i="27"/>
  <c r="AR52" i="81"/>
  <c r="AH52" i="87"/>
  <c r="AQ52" i="87" s="1"/>
  <c r="AH54" i="26"/>
  <c r="AQ54" i="26" s="1"/>
  <c r="W53" i="96"/>
  <c r="AF52" i="96"/>
  <c r="AO52" i="96" s="1"/>
  <c r="AE52" i="96"/>
  <c r="AG52" i="96"/>
  <c r="AP52" i="96" s="1"/>
  <c r="X55" i="95"/>
  <c r="Y55" i="95"/>
  <c r="Z55" i="95" s="1"/>
  <c r="W55" i="30"/>
  <c r="AG54" i="30"/>
  <c r="AP54" i="30" s="1"/>
  <c r="AF54" i="30"/>
  <c r="AO54" i="30" s="1"/>
  <c r="AE54" i="30"/>
  <c r="AN53" i="36"/>
  <c r="AI53" i="36"/>
  <c r="AH49" i="88"/>
  <c r="AQ49" i="88" s="1"/>
  <c r="AG53" i="80"/>
  <c r="AP53" i="80" s="1"/>
  <c r="AF53" i="80"/>
  <c r="AO53" i="80" s="1"/>
  <c r="AE53" i="80"/>
  <c r="W54" i="80"/>
  <c r="W53" i="87"/>
  <c r="AG52" i="87"/>
  <c r="AP52" i="87" s="1"/>
  <c r="AF52" i="87"/>
  <c r="AO52" i="87" s="1"/>
  <c r="AE52" i="87"/>
  <c r="AR49" i="44"/>
  <c r="AR53" i="34"/>
  <c r="W54" i="81"/>
  <c r="AG53" i="81"/>
  <c r="AP53" i="81" s="1"/>
  <c r="AE53" i="81"/>
  <c r="AF53" i="81"/>
  <c r="AO53" i="81" s="1"/>
  <c r="AI52" i="94"/>
  <c r="AN52" i="94"/>
  <c r="AR51" i="96"/>
  <c r="AH53" i="79"/>
  <c r="AQ53" i="79" s="1"/>
  <c r="Z49" i="88"/>
  <c r="AR51" i="93"/>
  <c r="Z53" i="79"/>
  <c r="AR52" i="85"/>
  <c r="Y51" i="40"/>
  <c r="X51" i="40"/>
  <c r="Z51" i="40" s="1"/>
  <c r="AH55" i="33"/>
  <c r="AQ55" i="33" s="1"/>
  <c r="AH54" i="84"/>
  <c r="AQ54" i="84" s="1"/>
  <c r="Z55" i="33"/>
  <c r="Z54" i="84"/>
  <c r="Z53" i="94"/>
  <c r="X53" i="94"/>
  <c r="Y53" i="94"/>
  <c r="AI52" i="39"/>
  <c r="AN52" i="39"/>
  <c r="Z52" i="35"/>
  <c r="Y52" i="35"/>
  <c r="X52" i="35"/>
  <c r="AR52" i="47"/>
  <c r="AR49" i="29"/>
  <c r="AR49" i="32"/>
  <c r="AG53" i="83"/>
  <c r="AP53" i="83" s="1"/>
  <c r="AE53" i="83"/>
  <c r="W54" i="83"/>
  <c r="AF53" i="83"/>
  <c r="AO53" i="83" s="1"/>
  <c r="AR50" i="90"/>
  <c r="AE54" i="76"/>
  <c r="W55" i="76"/>
  <c r="AG54" i="76"/>
  <c r="AP54" i="76" s="1"/>
  <c r="AF54" i="76"/>
  <c r="AO54" i="76" s="1"/>
  <c r="Z54" i="26"/>
  <c r="Y52" i="37"/>
  <c r="X52" i="37"/>
  <c r="AH53" i="81"/>
  <c r="AQ53" i="81" s="1"/>
  <c r="AI54" i="95"/>
  <c r="AN54" i="95"/>
  <c r="Y54" i="41"/>
  <c r="Z54" i="41" s="1"/>
  <c r="X54" i="41"/>
  <c r="X52" i="91"/>
  <c r="Y52" i="91"/>
  <c r="AF55" i="45" l="1"/>
  <c r="AO55" i="45" s="1"/>
  <c r="AE55" i="45"/>
  <c r="W56" i="45"/>
  <c r="AG55" i="45"/>
  <c r="AP55" i="45" s="1"/>
  <c r="AE58" i="75"/>
  <c r="W59" i="75"/>
  <c r="AG58" i="75"/>
  <c r="AP58" i="75" s="1"/>
  <c r="AF58" i="75"/>
  <c r="AO58" i="75" s="1"/>
  <c r="AG53" i="46"/>
  <c r="AP53" i="46" s="1"/>
  <c r="AE53" i="46"/>
  <c r="AF53" i="46"/>
  <c r="AO53" i="46" s="1"/>
  <c r="W54" i="46"/>
  <c r="AF55" i="95"/>
  <c r="AO55" i="95" s="1"/>
  <c r="AE55" i="95"/>
  <c r="AG55" i="95"/>
  <c r="AP55" i="95" s="1"/>
  <c r="W56" i="95"/>
  <c r="W55" i="41"/>
  <c r="AE54" i="41"/>
  <c r="AF54" i="41"/>
  <c r="AO54" i="41" s="1"/>
  <c r="AG54" i="41"/>
  <c r="AP54" i="41" s="1"/>
  <c r="W52" i="40"/>
  <c r="AG51" i="40"/>
  <c r="AP51" i="40" s="1"/>
  <c r="AF51" i="40"/>
  <c r="AO51" i="40" s="1"/>
  <c r="AE51" i="40"/>
  <c r="W54" i="77"/>
  <c r="AF53" i="77"/>
  <c r="AO53" i="77" s="1"/>
  <c r="AG53" i="77"/>
  <c r="AP53" i="77" s="1"/>
  <c r="AE53" i="77"/>
  <c r="Z55" i="30"/>
  <c r="Y55" i="30"/>
  <c r="X55" i="30"/>
  <c r="Y53" i="25"/>
  <c r="X53" i="25"/>
  <c r="Z54" i="83"/>
  <c r="X54" i="83"/>
  <c r="Y54" i="83"/>
  <c r="AR57" i="75"/>
  <c r="AE50" i="44"/>
  <c r="W51" i="44"/>
  <c r="AG50" i="44"/>
  <c r="AP50" i="44" s="1"/>
  <c r="AF50" i="44"/>
  <c r="AO50" i="44" s="1"/>
  <c r="AH53" i="28"/>
  <c r="AQ53" i="28" s="1"/>
  <c r="AR51" i="35"/>
  <c r="AH52" i="91"/>
  <c r="AQ52" i="91" s="1"/>
  <c r="AH52" i="37"/>
  <c r="AQ52" i="37" s="1"/>
  <c r="Y53" i="31"/>
  <c r="X53" i="31"/>
  <c r="AG50" i="29"/>
  <c r="AP50" i="29" s="1"/>
  <c r="AF50" i="29"/>
  <c r="AO50" i="29" s="1"/>
  <c r="AE50" i="29"/>
  <c r="W51" i="29"/>
  <c r="AE54" i="78"/>
  <c r="W55" i="78"/>
  <c r="AG54" i="78"/>
  <c r="AP54" i="78" s="1"/>
  <c r="AF54" i="78"/>
  <c r="AO54" i="78" s="1"/>
  <c r="AI53" i="81"/>
  <c r="AN53" i="81"/>
  <c r="Z53" i="87"/>
  <c r="Y53" i="87"/>
  <c r="X53" i="87"/>
  <c r="AR53" i="73"/>
  <c r="AR50" i="40"/>
  <c r="AH54" i="41"/>
  <c r="AQ54" i="41" s="1"/>
  <c r="Z52" i="37"/>
  <c r="AI54" i="76"/>
  <c r="AN54" i="76"/>
  <c r="AI53" i="83"/>
  <c r="AN53" i="83"/>
  <c r="AR52" i="39"/>
  <c r="AG49" i="88"/>
  <c r="AP49" i="88" s="1"/>
  <c r="W50" i="88"/>
  <c r="AE49" i="88"/>
  <c r="AF49" i="88"/>
  <c r="AO49" i="88" s="1"/>
  <c r="AI54" i="30"/>
  <c r="AN54" i="30"/>
  <c r="AH55" i="95"/>
  <c r="AQ55" i="95" s="1"/>
  <c r="X53" i="96"/>
  <c r="Y53" i="96"/>
  <c r="AR54" i="45"/>
  <c r="AR51" i="91"/>
  <c r="AR53" i="41"/>
  <c r="X53" i="43"/>
  <c r="Y53" i="43"/>
  <c r="AI52" i="92"/>
  <c r="AN52" i="92"/>
  <c r="Z53" i="28"/>
  <c r="AI52" i="25"/>
  <c r="AN52" i="25"/>
  <c r="AI54" i="27"/>
  <c r="AN54" i="27"/>
  <c r="AG53" i="39"/>
  <c r="AP53" i="39" s="1"/>
  <c r="AF53" i="39"/>
  <c r="AO53" i="39" s="1"/>
  <c r="AE53" i="39"/>
  <c r="W54" i="39"/>
  <c r="Y53" i="92"/>
  <c r="Z53" i="92" s="1"/>
  <c r="X53" i="92"/>
  <c r="X55" i="27"/>
  <c r="Y55" i="27"/>
  <c r="W55" i="26"/>
  <c r="AE54" i="26"/>
  <c r="AG54" i="26"/>
  <c r="AP54" i="26" s="1"/>
  <c r="AF54" i="26"/>
  <c r="AO54" i="26" s="1"/>
  <c r="AI52" i="87"/>
  <c r="AN52" i="87"/>
  <c r="Z54" i="80"/>
  <c r="Y54" i="80"/>
  <c r="X54" i="80"/>
  <c r="AE53" i="86"/>
  <c r="AG53" i="86"/>
  <c r="AP53" i="86" s="1"/>
  <c r="AF53" i="86"/>
  <c r="AO53" i="86" s="1"/>
  <c r="W54" i="86"/>
  <c r="AE54" i="34"/>
  <c r="W55" i="34"/>
  <c r="AG54" i="34"/>
  <c r="AP54" i="34" s="1"/>
  <c r="AF54" i="34"/>
  <c r="AO54" i="34" s="1"/>
  <c r="AN52" i="31"/>
  <c r="AI52" i="31"/>
  <c r="AH52" i="42"/>
  <c r="AQ52" i="42" s="1"/>
  <c r="AH54" i="36"/>
  <c r="AQ54" i="36" s="1"/>
  <c r="W54" i="85"/>
  <c r="AG53" i="85"/>
  <c r="AP53" i="85" s="1"/>
  <c r="AF53" i="85"/>
  <c r="AO53" i="85" s="1"/>
  <c r="AE53" i="85"/>
  <c r="AH52" i="48"/>
  <c r="AQ52" i="48" s="1"/>
  <c r="AR52" i="38"/>
  <c r="AH53" i="38"/>
  <c r="AQ53" i="38" s="1"/>
  <c r="AI52" i="43"/>
  <c r="AN52" i="43"/>
  <c r="AR52" i="28"/>
  <c r="AH54" i="73"/>
  <c r="AQ54" i="73" s="1"/>
  <c r="AH55" i="45"/>
  <c r="AQ55" i="45" s="1"/>
  <c r="Y51" i="32"/>
  <c r="X51" i="32"/>
  <c r="W55" i="84"/>
  <c r="AF54" i="84"/>
  <c r="AO54" i="84" s="1"/>
  <c r="AG54" i="84"/>
  <c r="AP54" i="84" s="1"/>
  <c r="AE54" i="84"/>
  <c r="AR53" i="36"/>
  <c r="Z52" i="91"/>
  <c r="AG55" i="33"/>
  <c r="AP55" i="33" s="1"/>
  <c r="AF55" i="33"/>
  <c r="AO55" i="33" s="1"/>
  <c r="AE55" i="33"/>
  <c r="W56" i="33"/>
  <c r="AH53" i="46"/>
  <c r="AQ53" i="46" s="1"/>
  <c r="AH52" i="35"/>
  <c r="AQ52" i="35" s="1"/>
  <c r="AH53" i="94"/>
  <c r="AQ53" i="94" s="1"/>
  <c r="X54" i="81"/>
  <c r="Y54" i="81"/>
  <c r="AN53" i="80"/>
  <c r="AI53" i="80"/>
  <c r="AR51" i="42"/>
  <c r="AE52" i="42"/>
  <c r="AG52" i="42"/>
  <c r="AP52" i="42" s="1"/>
  <c r="W53" i="42"/>
  <c r="AF52" i="42"/>
  <c r="AO52" i="42" s="1"/>
  <c r="AE52" i="74"/>
  <c r="W53" i="74"/>
  <c r="AG52" i="74"/>
  <c r="AP52" i="74" s="1"/>
  <c r="AF52" i="74"/>
  <c r="AO52" i="74" s="1"/>
  <c r="AF52" i="93"/>
  <c r="AO52" i="93" s="1"/>
  <c r="AE52" i="93"/>
  <c r="AG52" i="93"/>
  <c r="AP52" i="93" s="1"/>
  <c r="W53" i="93"/>
  <c r="AF55" i="89"/>
  <c r="AO55" i="89" s="1"/>
  <c r="AE55" i="89"/>
  <c r="W56" i="89"/>
  <c r="AG55" i="89"/>
  <c r="AP55" i="89" s="1"/>
  <c r="W52" i="90"/>
  <c r="AG51" i="90"/>
  <c r="AP51" i="90" s="1"/>
  <c r="AF51" i="90"/>
  <c r="AO51" i="90" s="1"/>
  <c r="AE51" i="90"/>
  <c r="AH54" i="78"/>
  <c r="AQ54" i="78" s="1"/>
  <c r="AI50" i="32"/>
  <c r="AN50" i="32"/>
  <c r="AR54" i="95"/>
  <c r="AG52" i="35"/>
  <c r="AP52" i="35" s="1"/>
  <c r="AF52" i="35"/>
  <c r="AO52" i="35" s="1"/>
  <c r="AE52" i="35"/>
  <c r="W53" i="35"/>
  <c r="AH51" i="40"/>
  <c r="AQ51" i="40" s="1"/>
  <c r="AF55" i="82"/>
  <c r="AO55" i="82" s="1"/>
  <c r="AE55" i="82"/>
  <c r="W56" i="82"/>
  <c r="AG55" i="82"/>
  <c r="AP55" i="82" s="1"/>
  <c r="AH53" i="77"/>
  <c r="AQ53" i="77" s="1"/>
  <c r="AR53" i="78"/>
  <c r="AR52" i="77"/>
  <c r="X55" i="76"/>
  <c r="Z55" i="76" s="1"/>
  <c r="Y55" i="76"/>
  <c r="AE53" i="94"/>
  <c r="W54" i="94"/>
  <c r="AG53" i="94"/>
  <c r="AP53" i="94" s="1"/>
  <c r="AF53" i="94"/>
  <c r="AO53" i="94" s="1"/>
  <c r="W54" i="79"/>
  <c r="AG53" i="79"/>
  <c r="AP53" i="79" s="1"/>
  <c r="AF53" i="79"/>
  <c r="AO53" i="79" s="1"/>
  <c r="AE53" i="79"/>
  <c r="AR52" i="94"/>
  <c r="AI52" i="96"/>
  <c r="AN52" i="96"/>
  <c r="AR51" i="48"/>
  <c r="AH53" i="39"/>
  <c r="AQ53" i="39" s="1"/>
  <c r="W55" i="36"/>
  <c r="AG54" i="36"/>
  <c r="AP54" i="36" s="1"/>
  <c r="AF54" i="36"/>
  <c r="AO54" i="36" s="1"/>
  <c r="AE54" i="36"/>
  <c r="AE53" i="47"/>
  <c r="W54" i="47"/>
  <c r="AG53" i="47"/>
  <c r="AP53" i="47" s="1"/>
  <c r="AF53" i="47"/>
  <c r="AO53" i="47" s="1"/>
  <c r="W53" i="48"/>
  <c r="AG52" i="48"/>
  <c r="AP52" i="48" s="1"/>
  <c r="AF52" i="48"/>
  <c r="AO52" i="48" s="1"/>
  <c r="AE52" i="48"/>
  <c r="AF53" i="38"/>
  <c r="AO53" i="38" s="1"/>
  <c r="AE53" i="38"/>
  <c r="W54" i="38"/>
  <c r="AG53" i="38"/>
  <c r="AP53" i="38" s="1"/>
  <c r="AR52" i="46"/>
  <c r="W55" i="73"/>
  <c r="AG54" i="73"/>
  <c r="AP54" i="73" s="1"/>
  <c r="AF54" i="73"/>
  <c r="AO54" i="73" s="1"/>
  <c r="AE54" i="73"/>
  <c r="AH58" i="75"/>
  <c r="AQ58" i="75" s="1"/>
  <c r="AR51" i="37"/>
  <c r="AF53" i="92" l="1"/>
  <c r="AO53" i="92" s="1"/>
  <c r="AE53" i="92"/>
  <c r="W54" i="92"/>
  <c r="AG53" i="92"/>
  <c r="AP53" i="92" s="1"/>
  <c r="AG55" i="76"/>
  <c r="AP55" i="76" s="1"/>
  <c r="AF55" i="76"/>
  <c r="AO55" i="76" s="1"/>
  <c r="AE55" i="76"/>
  <c r="W56" i="76"/>
  <c r="AN52" i="35"/>
  <c r="AI52" i="35"/>
  <c r="AI51" i="90"/>
  <c r="AN51" i="90"/>
  <c r="AN52" i="42"/>
  <c r="AI52" i="42"/>
  <c r="AH54" i="81"/>
  <c r="AQ54" i="81" s="1"/>
  <c r="X56" i="33"/>
  <c r="Y56" i="33"/>
  <c r="AH51" i="32"/>
  <c r="AQ51" i="32" s="1"/>
  <c r="Z56" i="89"/>
  <c r="X56" i="89"/>
  <c r="Y56" i="89"/>
  <c r="AN52" i="93"/>
  <c r="AI52" i="93"/>
  <c r="AI52" i="74"/>
  <c r="AN52" i="74"/>
  <c r="AN55" i="33"/>
  <c r="AI55" i="33"/>
  <c r="AI54" i="84"/>
  <c r="AN54" i="84"/>
  <c r="X55" i="34"/>
  <c r="Y55" i="34"/>
  <c r="AN53" i="86"/>
  <c r="AI53" i="86"/>
  <c r="AH55" i="27"/>
  <c r="AQ55" i="27" s="1"/>
  <c r="X54" i="39"/>
  <c r="Y54" i="39"/>
  <c r="AH53" i="43"/>
  <c r="AQ53" i="43" s="1"/>
  <c r="AI54" i="78"/>
  <c r="AN54" i="78"/>
  <c r="AH53" i="31"/>
  <c r="AQ53" i="31" s="1"/>
  <c r="AI50" i="44"/>
  <c r="AN50" i="44"/>
  <c r="AH53" i="25"/>
  <c r="AQ53" i="25" s="1"/>
  <c r="AI53" i="77"/>
  <c r="AN53" i="77"/>
  <c r="AI54" i="41"/>
  <c r="AN54" i="41"/>
  <c r="AN55" i="95"/>
  <c r="AI55" i="95"/>
  <c r="AR54" i="27"/>
  <c r="AR54" i="30"/>
  <c r="AF52" i="37"/>
  <c r="AO52" i="37" s="1"/>
  <c r="AE52" i="37"/>
  <c r="AG52" i="37"/>
  <c r="AP52" i="37" s="1"/>
  <c r="W53" i="37"/>
  <c r="Y55" i="78"/>
  <c r="X55" i="78"/>
  <c r="Z55" i="78" s="1"/>
  <c r="AG54" i="83"/>
  <c r="AP54" i="83" s="1"/>
  <c r="W55" i="83"/>
  <c r="AF54" i="83"/>
  <c r="AO54" i="83" s="1"/>
  <c r="AE54" i="83"/>
  <c r="AI51" i="40"/>
  <c r="AN51" i="40"/>
  <c r="AN53" i="46"/>
  <c r="AI53" i="46"/>
  <c r="Y55" i="36"/>
  <c r="X55" i="36"/>
  <c r="Z56" i="82"/>
  <c r="X56" i="82"/>
  <c r="Y56" i="82"/>
  <c r="AI55" i="89"/>
  <c r="AN55" i="89"/>
  <c r="Z51" i="32"/>
  <c r="AR52" i="31"/>
  <c r="AI54" i="34"/>
  <c r="AN54" i="34"/>
  <c r="AH54" i="80"/>
  <c r="AQ54" i="80" s="1"/>
  <c r="Z55" i="27"/>
  <c r="AN53" i="39"/>
  <c r="AI53" i="39"/>
  <c r="AR52" i="25"/>
  <c r="Z53" i="43"/>
  <c r="AN49" i="88"/>
  <c r="AI49" i="88"/>
  <c r="AR53" i="81"/>
  <c r="AI54" i="73"/>
  <c r="AN54" i="73"/>
  <c r="AI52" i="48"/>
  <c r="AN52" i="48"/>
  <c r="Z54" i="79"/>
  <c r="X54" i="79"/>
  <c r="Y54" i="79"/>
  <c r="AR50" i="32"/>
  <c r="Y53" i="74"/>
  <c r="Z53" i="74"/>
  <c r="X53" i="74"/>
  <c r="AR52" i="87"/>
  <c r="Y51" i="44"/>
  <c r="X51" i="44"/>
  <c r="Z51" i="44" s="1"/>
  <c r="AE55" i="30"/>
  <c r="W56" i="30"/>
  <c r="AG55" i="30"/>
  <c r="AP55" i="30" s="1"/>
  <c r="AF55" i="30"/>
  <c r="AO55" i="30" s="1"/>
  <c r="AI58" i="75"/>
  <c r="AN58" i="75"/>
  <c r="X54" i="47"/>
  <c r="Y54" i="47"/>
  <c r="AH55" i="76"/>
  <c r="AQ55" i="76" s="1"/>
  <c r="Z54" i="81"/>
  <c r="Y54" i="38"/>
  <c r="Z54" i="38" s="1"/>
  <c r="X54" i="38"/>
  <c r="AN53" i="47"/>
  <c r="AI53" i="47"/>
  <c r="AN53" i="79"/>
  <c r="AI53" i="79"/>
  <c r="AI55" i="82"/>
  <c r="AN55" i="82"/>
  <c r="AR53" i="80"/>
  <c r="X54" i="85"/>
  <c r="Y54" i="85"/>
  <c r="Z54" i="86"/>
  <c r="Y54" i="86"/>
  <c r="X54" i="86"/>
  <c r="AI54" i="26"/>
  <c r="AN54" i="26"/>
  <c r="AH53" i="92"/>
  <c r="AQ53" i="92" s="1"/>
  <c r="W54" i="28"/>
  <c r="AG53" i="28"/>
  <c r="AP53" i="28" s="1"/>
  <c r="AF53" i="28"/>
  <c r="AO53" i="28" s="1"/>
  <c r="AE53" i="28"/>
  <c r="Y50" i="88"/>
  <c r="X50" i="88"/>
  <c r="AR53" i="83"/>
  <c r="X51" i="29"/>
  <c r="Y51" i="29"/>
  <c r="Z51" i="29" s="1"/>
  <c r="Z53" i="31"/>
  <c r="Z53" i="25"/>
  <c r="Y55" i="41"/>
  <c r="X55" i="41"/>
  <c r="Y54" i="46"/>
  <c r="Z54" i="46" s="1"/>
  <c r="X54" i="46"/>
  <c r="X56" i="45"/>
  <c r="Y56" i="45"/>
  <c r="AE53" i="87"/>
  <c r="W54" i="87"/>
  <c r="AG53" i="87"/>
  <c r="AP53" i="87" s="1"/>
  <c r="AF53" i="87"/>
  <c r="AO53" i="87" s="1"/>
  <c r="Y55" i="73"/>
  <c r="X55" i="73"/>
  <c r="Z55" i="73" s="1"/>
  <c r="AI53" i="38"/>
  <c r="AN53" i="38"/>
  <c r="Y53" i="48"/>
  <c r="X53" i="48"/>
  <c r="AI54" i="36"/>
  <c r="AN54" i="36"/>
  <c r="X54" i="94"/>
  <c r="Y54" i="94"/>
  <c r="X52" i="90"/>
  <c r="Z52" i="90" s="1"/>
  <c r="Y52" i="90"/>
  <c r="Y53" i="42"/>
  <c r="X53" i="42"/>
  <c r="AF52" i="91"/>
  <c r="AO52" i="91" s="1"/>
  <c r="AE52" i="91"/>
  <c r="W53" i="91"/>
  <c r="AG52" i="91"/>
  <c r="AP52" i="91" s="1"/>
  <c r="AR52" i="43"/>
  <c r="W55" i="80"/>
  <c r="AG54" i="80"/>
  <c r="AP54" i="80" s="1"/>
  <c r="AF54" i="80"/>
  <c r="AO54" i="80" s="1"/>
  <c r="AE54" i="80"/>
  <c r="AH53" i="96"/>
  <c r="AQ53" i="96" s="1"/>
  <c r="AH53" i="87"/>
  <c r="AQ53" i="87" s="1"/>
  <c r="AN50" i="29"/>
  <c r="AI50" i="29"/>
  <c r="AH55" i="30"/>
  <c r="AQ55" i="30" s="1"/>
  <c r="Y52" i="40"/>
  <c r="X52" i="40"/>
  <c r="Z52" i="40" s="1"/>
  <c r="Z56" i="95"/>
  <c r="X56" i="95"/>
  <c r="Y56" i="95"/>
  <c r="AI55" i="45"/>
  <c r="AN55" i="45"/>
  <c r="AR52" i="96"/>
  <c r="AI53" i="94"/>
  <c r="AN53" i="94"/>
  <c r="Y53" i="35"/>
  <c r="X53" i="35"/>
  <c r="Z53" i="35" s="1"/>
  <c r="Z53" i="93"/>
  <c r="X53" i="93"/>
  <c r="Y53" i="93"/>
  <c r="Y55" i="84"/>
  <c r="X55" i="84"/>
  <c r="Z55" i="84" s="1"/>
  <c r="AI53" i="85"/>
  <c r="AN53" i="85"/>
  <c r="X55" i="26"/>
  <c r="Y55" i="26"/>
  <c r="Z55" i="26" s="1"/>
  <c r="AR52" i="92"/>
  <c r="Z53" i="96"/>
  <c r="AR54" i="76"/>
  <c r="AH54" i="83"/>
  <c r="AQ54" i="83" s="1"/>
  <c r="X54" i="77"/>
  <c r="Y54" i="77"/>
  <c r="Y59" i="75"/>
  <c r="Z59" i="75" s="1"/>
  <c r="X59" i="75"/>
  <c r="AF55" i="26" l="1"/>
  <c r="AO55" i="26" s="1"/>
  <c r="AE55" i="26"/>
  <c r="W56" i="26"/>
  <c r="AG55" i="26"/>
  <c r="AP55" i="26" s="1"/>
  <c r="AE55" i="84"/>
  <c r="W56" i="84"/>
  <c r="AG55" i="84"/>
  <c r="AP55" i="84" s="1"/>
  <c r="AF55" i="84"/>
  <c r="AO55" i="84" s="1"/>
  <c r="AG59" i="75"/>
  <c r="AP59" i="75" s="1"/>
  <c r="AF59" i="75"/>
  <c r="AO59" i="75" s="1"/>
  <c r="AE59" i="75"/>
  <c r="W60" i="75"/>
  <c r="AE55" i="73"/>
  <c r="W56" i="73"/>
  <c r="AG55" i="73"/>
  <c r="AP55" i="73" s="1"/>
  <c r="AF55" i="73"/>
  <c r="AO55" i="73" s="1"/>
  <c r="AE52" i="40"/>
  <c r="W53" i="40"/>
  <c r="AG52" i="40"/>
  <c r="AP52" i="40" s="1"/>
  <c r="AF52" i="40"/>
  <c r="AO52" i="40" s="1"/>
  <c r="W52" i="29"/>
  <c r="AG51" i="29"/>
  <c r="AP51" i="29" s="1"/>
  <c r="AF51" i="29"/>
  <c r="AO51" i="29" s="1"/>
  <c r="AE51" i="29"/>
  <c r="AG51" i="44"/>
  <c r="AP51" i="44" s="1"/>
  <c r="AF51" i="44"/>
  <c r="AO51" i="44" s="1"/>
  <c r="AE51" i="44"/>
  <c r="W52" i="44"/>
  <c r="AG55" i="78"/>
  <c r="AP55" i="78" s="1"/>
  <c r="AF55" i="78"/>
  <c r="AO55" i="78" s="1"/>
  <c r="AE55" i="78"/>
  <c r="W56" i="78"/>
  <c r="AE52" i="90"/>
  <c r="W53" i="90"/>
  <c r="AG52" i="90"/>
  <c r="AP52" i="90" s="1"/>
  <c r="AF52" i="90"/>
  <c r="AO52" i="90" s="1"/>
  <c r="W55" i="46"/>
  <c r="AF54" i="46"/>
  <c r="AO54" i="46" s="1"/>
  <c r="AE54" i="46"/>
  <c r="AG54" i="46"/>
  <c r="AP54" i="46" s="1"/>
  <c r="AG54" i="38"/>
  <c r="AP54" i="38" s="1"/>
  <c r="AF54" i="38"/>
  <c r="AO54" i="38" s="1"/>
  <c r="AE54" i="38"/>
  <c r="W55" i="38"/>
  <c r="W54" i="35"/>
  <c r="AG53" i="35"/>
  <c r="AP53" i="35" s="1"/>
  <c r="AF53" i="35"/>
  <c r="AO53" i="35" s="1"/>
  <c r="AE53" i="35"/>
  <c r="Y55" i="80"/>
  <c r="X55" i="80"/>
  <c r="AR54" i="36"/>
  <c r="AH50" i="88"/>
  <c r="AQ50" i="88" s="1"/>
  <c r="AH55" i="36"/>
  <c r="AQ55" i="36" s="1"/>
  <c r="AR50" i="44"/>
  <c r="AH55" i="34"/>
  <c r="AQ55" i="34" s="1"/>
  <c r="AH53" i="48"/>
  <c r="AQ53" i="48" s="1"/>
  <c r="AI53" i="87"/>
  <c r="AN53" i="87"/>
  <c r="Z54" i="28"/>
  <c r="Y54" i="28"/>
  <c r="X54" i="28"/>
  <c r="AH54" i="85"/>
  <c r="AQ54" i="85" s="1"/>
  <c r="AR53" i="79"/>
  <c r="AR49" i="88"/>
  <c r="AI54" i="83"/>
  <c r="AN54" i="83"/>
  <c r="AR54" i="78"/>
  <c r="Z55" i="34"/>
  <c r="AR52" i="74"/>
  <c r="AH56" i="33"/>
  <c r="AQ56" i="33" s="1"/>
  <c r="AN52" i="91"/>
  <c r="AI52" i="91"/>
  <c r="Y54" i="87"/>
  <c r="X54" i="87"/>
  <c r="AR58" i="75"/>
  <c r="AG54" i="79"/>
  <c r="AP54" i="79" s="1"/>
  <c r="AE54" i="79"/>
  <c r="W55" i="79"/>
  <c r="AF54" i="79"/>
  <c r="AO54" i="79" s="1"/>
  <c r="AR53" i="39"/>
  <c r="AG51" i="32"/>
  <c r="AP51" i="32" s="1"/>
  <c r="AF51" i="32"/>
  <c r="AO51" i="32" s="1"/>
  <c r="AE51" i="32"/>
  <c r="W52" i="32"/>
  <c r="AR51" i="40"/>
  <c r="AH55" i="78"/>
  <c r="AQ55" i="78" s="1"/>
  <c r="AN52" i="37"/>
  <c r="AI52" i="37"/>
  <c r="AR55" i="95"/>
  <c r="AH54" i="77"/>
  <c r="AQ54" i="77" s="1"/>
  <c r="Z54" i="77"/>
  <c r="AH55" i="26"/>
  <c r="AQ55" i="26" s="1"/>
  <c r="AR55" i="45"/>
  <c r="AR50" i="29"/>
  <c r="AI54" i="80"/>
  <c r="AN54" i="80"/>
  <c r="AH53" i="42"/>
  <c r="AQ53" i="42" s="1"/>
  <c r="AH55" i="41"/>
  <c r="AQ55" i="41" s="1"/>
  <c r="AH51" i="29"/>
  <c r="AQ51" i="29" s="1"/>
  <c r="Z50" i="88"/>
  <c r="AR54" i="26"/>
  <c r="Z54" i="85"/>
  <c r="AE54" i="81"/>
  <c r="W55" i="81"/>
  <c r="AG54" i="81"/>
  <c r="AP54" i="81" s="1"/>
  <c r="AF54" i="81"/>
  <c r="AO54" i="81" s="1"/>
  <c r="AR52" i="48"/>
  <c r="AE55" i="27"/>
  <c r="W56" i="27"/>
  <c r="AG55" i="27"/>
  <c r="AP55" i="27" s="1"/>
  <c r="AF55" i="27"/>
  <c r="AO55" i="27" s="1"/>
  <c r="AR55" i="89"/>
  <c r="Z55" i="36"/>
  <c r="AH54" i="39"/>
  <c r="AQ54" i="39" s="1"/>
  <c r="AR52" i="93"/>
  <c r="Z56" i="33"/>
  <c r="AR52" i="42"/>
  <c r="AH52" i="90"/>
  <c r="AQ52" i="90" s="1"/>
  <c r="AH55" i="73"/>
  <c r="AQ55" i="73" s="1"/>
  <c r="AR55" i="82"/>
  <c r="AH51" i="44"/>
  <c r="AQ51" i="44" s="1"/>
  <c r="AR52" i="35"/>
  <c r="AH59" i="75"/>
  <c r="AQ59" i="75" s="1"/>
  <c r="AH54" i="94"/>
  <c r="AQ54" i="94" s="1"/>
  <c r="Z53" i="48"/>
  <c r="AH56" i="45"/>
  <c r="AQ56" i="45" s="1"/>
  <c r="AI53" i="28"/>
  <c r="AN53" i="28"/>
  <c r="AH54" i="86"/>
  <c r="AQ54" i="86" s="1"/>
  <c r="AR53" i="47"/>
  <c r="AH54" i="47"/>
  <c r="AQ54" i="47" s="1"/>
  <c r="AG53" i="43"/>
  <c r="AP53" i="43" s="1"/>
  <c r="AF53" i="43"/>
  <c r="AO53" i="43" s="1"/>
  <c r="AE53" i="43"/>
  <c r="W54" i="43"/>
  <c r="AR54" i="34"/>
  <c r="AR53" i="46"/>
  <c r="Y55" i="83"/>
  <c r="Z55" i="83" s="1"/>
  <c r="X55" i="83"/>
  <c r="X53" i="37"/>
  <c r="Y53" i="37"/>
  <c r="AR54" i="41"/>
  <c r="Z54" i="39"/>
  <c r="AR53" i="86"/>
  <c r="AR54" i="84"/>
  <c r="Z56" i="76"/>
  <c r="X56" i="76"/>
  <c r="Y56" i="76"/>
  <c r="X54" i="92"/>
  <c r="Y54" i="92"/>
  <c r="Z54" i="92" s="1"/>
  <c r="AH55" i="84"/>
  <c r="AQ55" i="84" s="1"/>
  <c r="AH52" i="40"/>
  <c r="AQ52" i="40" s="1"/>
  <c r="W54" i="31"/>
  <c r="AE53" i="31"/>
  <c r="AG53" i="31"/>
  <c r="AP53" i="31" s="1"/>
  <c r="AF53" i="31"/>
  <c r="AO53" i="31" s="1"/>
  <c r="AE53" i="96"/>
  <c r="AG53" i="96"/>
  <c r="AP53" i="96" s="1"/>
  <c r="AF53" i="96"/>
  <c r="AO53" i="96" s="1"/>
  <c r="W54" i="96"/>
  <c r="AH53" i="93"/>
  <c r="AQ53" i="93" s="1"/>
  <c r="AR53" i="94"/>
  <c r="AH56" i="95"/>
  <c r="AQ56" i="95" s="1"/>
  <c r="Z53" i="42"/>
  <c r="Z54" i="94"/>
  <c r="Z56" i="45"/>
  <c r="Z55" i="41"/>
  <c r="Z54" i="47"/>
  <c r="X56" i="30"/>
  <c r="Y56" i="30"/>
  <c r="Z56" i="30" s="1"/>
  <c r="AR54" i="73"/>
  <c r="AH56" i="82"/>
  <c r="AQ56" i="82" s="1"/>
  <c r="AR55" i="33"/>
  <c r="AN55" i="76"/>
  <c r="AI55" i="76"/>
  <c r="AN53" i="92"/>
  <c r="AI53" i="92"/>
  <c r="AH53" i="35"/>
  <c r="AQ53" i="35" s="1"/>
  <c r="AG53" i="74"/>
  <c r="AP53" i="74" s="1"/>
  <c r="AF53" i="74"/>
  <c r="AO53" i="74" s="1"/>
  <c r="AE53" i="74"/>
  <c r="W54" i="74"/>
  <c r="AG56" i="89"/>
  <c r="AP56" i="89" s="1"/>
  <c r="AF56" i="89"/>
  <c r="AO56" i="89" s="1"/>
  <c r="AE56" i="89"/>
  <c r="W57" i="89"/>
  <c r="AR53" i="85"/>
  <c r="AG53" i="93"/>
  <c r="AP53" i="93" s="1"/>
  <c r="AF53" i="93"/>
  <c r="AO53" i="93" s="1"/>
  <c r="W54" i="93"/>
  <c r="AE53" i="93"/>
  <c r="W57" i="95"/>
  <c r="AG56" i="95"/>
  <c r="AP56" i="95" s="1"/>
  <c r="AF56" i="95"/>
  <c r="AO56" i="95" s="1"/>
  <c r="AE56" i="95"/>
  <c r="Y53" i="91"/>
  <c r="X53" i="91"/>
  <c r="AR53" i="38"/>
  <c r="AH54" i="46"/>
  <c r="AQ54" i="46" s="1"/>
  <c r="AE53" i="25"/>
  <c r="W54" i="25"/>
  <c r="AG53" i="25"/>
  <c r="AP53" i="25" s="1"/>
  <c r="AF53" i="25"/>
  <c r="AO53" i="25" s="1"/>
  <c r="AG54" i="86"/>
  <c r="AP54" i="86" s="1"/>
  <c r="AE54" i="86"/>
  <c r="AF54" i="86"/>
  <c r="AO54" i="86" s="1"/>
  <c r="W55" i="86"/>
  <c r="AH54" i="38"/>
  <c r="AQ54" i="38" s="1"/>
  <c r="AI55" i="30"/>
  <c r="AN55" i="30"/>
  <c r="AH53" i="74"/>
  <c r="AQ53" i="74" s="1"/>
  <c r="AH54" i="79"/>
  <c r="AQ54" i="79" s="1"/>
  <c r="AG56" i="82"/>
  <c r="AP56" i="82" s="1"/>
  <c r="AF56" i="82"/>
  <c r="AO56" i="82" s="1"/>
  <c r="AE56" i="82"/>
  <c r="W57" i="82"/>
  <c r="AR53" i="77"/>
  <c r="AH56" i="89"/>
  <c r="AQ56" i="89" s="1"/>
  <c r="AR51" i="90"/>
  <c r="AF55" i="83" l="1"/>
  <c r="AO55" i="83" s="1"/>
  <c r="W56" i="83"/>
  <c r="AG55" i="83"/>
  <c r="AP55" i="83" s="1"/>
  <c r="AE55" i="83"/>
  <c r="AG54" i="92"/>
  <c r="AP54" i="92" s="1"/>
  <c r="AF54" i="92"/>
  <c r="AO54" i="92" s="1"/>
  <c r="W55" i="92"/>
  <c r="AE54" i="92"/>
  <c r="AG56" i="30"/>
  <c r="AP56" i="30" s="1"/>
  <c r="AF56" i="30"/>
  <c r="AO56" i="30" s="1"/>
  <c r="AE56" i="30"/>
  <c r="W57" i="30"/>
  <c r="AN54" i="86"/>
  <c r="AI54" i="86"/>
  <c r="Z57" i="89"/>
  <c r="X57" i="89"/>
  <c r="Y57" i="89"/>
  <c r="AG54" i="47"/>
  <c r="AP54" i="47" s="1"/>
  <c r="AE54" i="47"/>
  <c r="W55" i="47"/>
  <c r="AF54" i="47"/>
  <c r="AO54" i="47" s="1"/>
  <c r="AI54" i="81"/>
  <c r="AN54" i="81"/>
  <c r="AR54" i="83"/>
  <c r="AF54" i="28"/>
  <c r="AO54" i="28" s="1"/>
  <c r="AE54" i="28"/>
  <c r="W55" i="28"/>
  <c r="AG54" i="28"/>
  <c r="AP54" i="28" s="1"/>
  <c r="AI53" i="35"/>
  <c r="AN53" i="35"/>
  <c r="X55" i="38"/>
  <c r="Y55" i="38"/>
  <c r="X53" i="90"/>
  <c r="Y53" i="90"/>
  <c r="AI51" i="29"/>
  <c r="AN51" i="29"/>
  <c r="AI55" i="84"/>
  <c r="AN55" i="84"/>
  <c r="AE54" i="85"/>
  <c r="W55" i="85"/>
  <c r="AF54" i="85"/>
  <c r="AO54" i="85" s="1"/>
  <c r="AG54" i="85"/>
  <c r="AP54" i="85" s="1"/>
  <c r="AE54" i="77"/>
  <c r="AG54" i="77"/>
  <c r="AP54" i="77" s="1"/>
  <c r="AF54" i="77"/>
  <c r="AO54" i="77" s="1"/>
  <c r="W55" i="77"/>
  <c r="Z52" i="32"/>
  <c r="Y52" i="32"/>
  <c r="X52" i="32"/>
  <c r="AN54" i="38"/>
  <c r="AI54" i="38"/>
  <c r="AI52" i="90"/>
  <c r="AN52" i="90"/>
  <c r="Y56" i="73"/>
  <c r="X56" i="73"/>
  <c r="AI53" i="31"/>
  <c r="AN53" i="31"/>
  <c r="AE53" i="48"/>
  <c r="W54" i="48"/>
  <c r="AG53" i="48"/>
  <c r="AP53" i="48" s="1"/>
  <c r="AF53" i="48"/>
  <c r="AO53" i="48" s="1"/>
  <c r="AH53" i="91"/>
  <c r="AQ53" i="91" s="1"/>
  <c r="AR53" i="92"/>
  <c r="AG56" i="45"/>
  <c r="AP56" i="45" s="1"/>
  <c r="AF56" i="45"/>
  <c r="AO56" i="45" s="1"/>
  <c r="AE56" i="45"/>
  <c r="W57" i="45"/>
  <c r="X54" i="31"/>
  <c r="Y54" i="31"/>
  <c r="AH54" i="92"/>
  <c r="AQ54" i="92" s="1"/>
  <c r="AN53" i="43"/>
  <c r="AI53" i="43"/>
  <c r="W57" i="33"/>
  <c r="AG56" i="33"/>
  <c r="AP56" i="33" s="1"/>
  <c r="AF56" i="33"/>
  <c r="AO56" i="33" s="1"/>
  <c r="AE56" i="33"/>
  <c r="AN51" i="32"/>
  <c r="AI51" i="32"/>
  <c r="AH54" i="87"/>
  <c r="AQ54" i="87" s="1"/>
  <c r="AG55" i="34"/>
  <c r="AP55" i="34" s="1"/>
  <c r="AF55" i="34"/>
  <c r="AO55" i="34" s="1"/>
  <c r="AE55" i="34"/>
  <c r="W56" i="34"/>
  <c r="AR53" i="87"/>
  <c r="X55" i="46"/>
  <c r="Y55" i="46"/>
  <c r="Y52" i="44"/>
  <c r="X52" i="44"/>
  <c r="X53" i="40"/>
  <c r="Y53" i="40"/>
  <c r="AI55" i="73"/>
  <c r="AN55" i="73"/>
  <c r="Z54" i="93"/>
  <c r="X54" i="93"/>
  <c r="Y54" i="93"/>
  <c r="AN53" i="74"/>
  <c r="AI53" i="74"/>
  <c r="W57" i="76"/>
  <c r="AG56" i="76"/>
  <c r="AP56" i="76" s="1"/>
  <c r="AF56" i="76"/>
  <c r="AO56" i="76" s="1"/>
  <c r="AE56" i="76"/>
  <c r="X54" i="43"/>
  <c r="Y54" i="43"/>
  <c r="AR53" i="28"/>
  <c r="AN56" i="89"/>
  <c r="AI56" i="89"/>
  <c r="Y55" i="86"/>
  <c r="Z55" i="86" s="1"/>
  <c r="X55" i="86"/>
  <c r="X57" i="95"/>
  <c r="Y57" i="95"/>
  <c r="AG54" i="94"/>
  <c r="AP54" i="94" s="1"/>
  <c r="AF54" i="94"/>
  <c r="AO54" i="94" s="1"/>
  <c r="W55" i="94"/>
  <c r="AE54" i="94"/>
  <c r="AN53" i="96"/>
  <c r="AI53" i="96"/>
  <c r="AH53" i="37"/>
  <c r="AQ53" i="37" s="1"/>
  <c r="AR54" i="80"/>
  <c r="AR52" i="37"/>
  <c r="Z55" i="79"/>
  <c r="X55" i="79"/>
  <c r="Y55" i="79"/>
  <c r="AH55" i="80"/>
  <c r="AQ55" i="80" s="1"/>
  <c r="Y56" i="78"/>
  <c r="Z56" i="78" s="1"/>
  <c r="X56" i="78"/>
  <c r="AN51" i="44"/>
  <c r="AI51" i="44"/>
  <c r="AI52" i="40"/>
  <c r="AN52" i="40"/>
  <c r="Z56" i="26"/>
  <c r="Y56" i="26"/>
  <c r="X56" i="26"/>
  <c r="Z54" i="96"/>
  <c r="X54" i="96"/>
  <c r="Y54" i="96"/>
  <c r="AE55" i="41"/>
  <c r="AG55" i="41"/>
  <c r="AP55" i="41" s="1"/>
  <c r="W56" i="41"/>
  <c r="AF55" i="41"/>
  <c r="AO55" i="41" s="1"/>
  <c r="AR55" i="30"/>
  <c r="Z53" i="91"/>
  <c r="AN53" i="93"/>
  <c r="AI53" i="93"/>
  <c r="AR55" i="76"/>
  <c r="AH56" i="30"/>
  <c r="AQ56" i="30" s="1"/>
  <c r="AG53" i="42"/>
  <c r="AP53" i="42" s="1"/>
  <c r="AF53" i="42"/>
  <c r="AO53" i="42" s="1"/>
  <c r="W54" i="42"/>
  <c r="AE53" i="42"/>
  <c r="Z53" i="37"/>
  <c r="AE55" i="36"/>
  <c r="W56" i="36"/>
  <c r="AG55" i="36"/>
  <c r="AP55" i="36" s="1"/>
  <c r="AF55" i="36"/>
  <c r="AO55" i="36" s="1"/>
  <c r="X56" i="27"/>
  <c r="Y56" i="27"/>
  <c r="Z56" i="27" s="1"/>
  <c r="AF50" i="88"/>
  <c r="AO50" i="88" s="1"/>
  <c r="W51" i="88"/>
  <c r="AG50" i="88"/>
  <c r="AP50" i="88" s="1"/>
  <c r="AE50" i="88"/>
  <c r="AN54" i="79"/>
  <c r="AI54" i="79"/>
  <c r="Z54" i="87"/>
  <c r="AH54" i="28"/>
  <c r="AQ54" i="28" s="1"/>
  <c r="Y54" i="35"/>
  <c r="Z54" i="35" s="1"/>
  <c r="X54" i="35"/>
  <c r="AN55" i="78"/>
  <c r="AI55" i="78"/>
  <c r="Y52" i="29"/>
  <c r="X52" i="29"/>
  <c r="Y60" i="75"/>
  <c r="X60" i="75"/>
  <c r="Z60" i="75" s="1"/>
  <c r="X56" i="84"/>
  <c r="Y56" i="84"/>
  <c r="AN55" i="26"/>
  <c r="AI55" i="26"/>
  <c r="AI53" i="25"/>
  <c r="AN53" i="25"/>
  <c r="AN56" i="82"/>
  <c r="AI56" i="82"/>
  <c r="X57" i="82"/>
  <c r="Y57" i="82"/>
  <c r="Z57" i="82" s="1"/>
  <c r="Y54" i="25"/>
  <c r="X54" i="25"/>
  <c r="Z54" i="25" s="1"/>
  <c r="AI56" i="95"/>
  <c r="AN56" i="95"/>
  <c r="Z54" i="74"/>
  <c r="Y54" i="74"/>
  <c r="X54" i="74"/>
  <c r="AH56" i="76"/>
  <c r="AQ56" i="76" s="1"/>
  <c r="W55" i="39"/>
  <c r="AG54" i="39"/>
  <c r="AP54" i="39" s="1"/>
  <c r="AF54" i="39"/>
  <c r="AO54" i="39" s="1"/>
  <c r="AE54" i="39"/>
  <c r="AH55" i="83"/>
  <c r="AQ55" i="83" s="1"/>
  <c r="AI55" i="27"/>
  <c r="AN55" i="27"/>
  <c r="X55" i="81"/>
  <c r="Y55" i="81"/>
  <c r="AR52" i="91"/>
  <c r="Z55" i="80"/>
  <c r="AI54" i="46"/>
  <c r="AN54" i="46"/>
  <c r="AN59" i="75"/>
  <c r="AI59" i="75"/>
  <c r="W56" i="86" l="1"/>
  <c r="AF55" i="86"/>
  <c r="AO55" i="86" s="1"/>
  <c r="AE55" i="86"/>
  <c r="AG55" i="86"/>
  <c r="AP55" i="86" s="1"/>
  <c r="AG54" i="25"/>
  <c r="AP54" i="25" s="1"/>
  <c r="AF54" i="25"/>
  <c r="AO54" i="25" s="1"/>
  <c r="AE54" i="25"/>
  <c r="W55" i="25"/>
  <c r="W61" i="75"/>
  <c r="AG60" i="75"/>
  <c r="AP60" i="75" s="1"/>
  <c r="AF60" i="75"/>
  <c r="AO60" i="75" s="1"/>
  <c r="AE60" i="75"/>
  <c r="W57" i="78"/>
  <c r="AG56" i="78"/>
  <c r="AP56" i="78" s="1"/>
  <c r="AF56" i="78"/>
  <c r="AO56" i="78" s="1"/>
  <c r="AE56" i="78"/>
  <c r="AF54" i="35"/>
  <c r="AO54" i="35" s="1"/>
  <c r="AE54" i="35"/>
  <c r="W55" i="35"/>
  <c r="AG54" i="35"/>
  <c r="AP54" i="35" s="1"/>
  <c r="AG56" i="27"/>
  <c r="AP56" i="27" s="1"/>
  <c r="AF56" i="27"/>
  <c r="AO56" i="27" s="1"/>
  <c r="AE56" i="27"/>
  <c r="W57" i="27"/>
  <c r="W58" i="82"/>
  <c r="AG57" i="82"/>
  <c r="AP57" i="82" s="1"/>
  <c r="AF57" i="82"/>
  <c r="AO57" i="82" s="1"/>
  <c r="AE57" i="82"/>
  <c r="AH57" i="82"/>
  <c r="AQ57" i="82" s="1"/>
  <c r="AR55" i="26"/>
  <c r="AI50" i="88"/>
  <c r="AN50" i="88"/>
  <c r="AH56" i="27"/>
  <c r="AQ56" i="27" s="1"/>
  <c r="AI55" i="36"/>
  <c r="AN55" i="36"/>
  <c r="AR53" i="96"/>
  <c r="AH54" i="43"/>
  <c r="AQ54" i="43" s="1"/>
  <c r="X57" i="76"/>
  <c r="Y57" i="76"/>
  <c r="AR53" i="43"/>
  <c r="AN56" i="45"/>
  <c r="AI56" i="45"/>
  <c r="AH52" i="32"/>
  <c r="AQ52" i="32" s="1"/>
  <c r="AI54" i="85"/>
  <c r="AN54" i="85"/>
  <c r="AH53" i="90"/>
  <c r="AQ53" i="90" s="1"/>
  <c r="AR53" i="35"/>
  <c r="AR54" i="86"/>
  <c r="AN55" i="83"/>
  <c r="AI55" i="83"/>
  <c r="Z56" i="36"/>
  <c r="X56" i="36"/>
  <c r="Y56" i="36"/>
  <c r="AF56" i="26"/>
  <c r="AO56" i="26" s="1"/>
  <c r="AG56" i="26"/>
  <c r="AP56" i="26" s="1"/>
  <c r="W57" i="26"/>
  <c r="AE56" i="26"/>
  <c r="W55" i="93"/>
  <c r="AF54" i="93"/>
  <c r="AO54" i="93" s="1"/>
  <c r="AE54" i="93"/>
  <c r="AG54" i="93"/>
  <c r="AP54" i="93" s="1"/>
  <c r="AH52" i="44"/>
  <c r="AQ52" i="44" s="1"/>
  <c r="AR51" i="32"/>
  <c r="Y57" i="33"/>
  <c r="X57" i="33"/>
  <c r="AH56" i="73"/>
  <c r="AQ56" i="73" s="1"/>
  <c r="Y55" i="85"/>
  <c r="X55" i="85"/>
  <c r="Y55" i="47"/>
  <c r="X55" i="47"/>
  <c r="W58" i="89"/>
  <c r="AG57" i="89"/>
  <c r="AP57" i="89" s="1"/>
  <c r="AF57" i="89"/>
  <c r="AO57" i="89" s="1"/>
  <c r="AE57" i="89"/>
  <c r="AR59" i="75"/>
  <c r="AR56" i="95"/>
  <c r="AH54" i="35"/>
  <c r="AQ54" i="35" s="1"/>
  <c r="AF53" i="37"/>
  <c r="AO53" i="37" s="1"/>
  <c r="AG53" i="37"/>
  <c r="AP53" i="37" s="1"/>
  <c r="W54" i="37"/>
  <c r="AE53" i="37"/>
  <c r="AH54" i="96"/>
  <c r="AQ54" i="96" s="1"/>
  <c r="AR52" i="40"/>
  <c r="AH55" i="79"/>
  <c r="AQ55" i="79" s="1"/>
  <c r="AR56" i="89"/>
  <c r="Z54" i="43"/>
  <c r="AR53" i="74"/>
  <c r="AR55" i="73"/>
  <c r="Z52" i="44"/>
  <c r="AI56" i="33"/>
  <c r="AN56" i="33"/>
  <c r="Y54" i="48"/>
  <c r="X54" i="48"/>
  <c r="Z56" i="73"/>
  <c r="AI54" i="77"/>
  <c r="AN54" i="77"/>
  <c r="Z53" i="90"/>
  <c r="AN54" i="47"/>
  <c r="AI54" i="47"/>
  <c r="AR55" i="27"/>
  <c r="AI54" i="39"/>
  <c r="AN54" i="39"/>
  <c r="AR55" i="78"/>
  <c r="W56" i="79"/>
  <c r="AG55" i="79"/>
  <c r="AP55" i="79" s="1"/>
  <c r="AF55" i="79"/>
  <c r="AO55" i="79" s="1"/>
  <c r="AE55" i="79"/>
  <c r="AH57" i="95"/>
  <c r="AQ57" i="95" s="1"/>
  <c r="AI56" i="76"/>
  <c r="AN56" i="76"/>
  <c r="Z56" i="34"/>
  <c r="X56" i="34"/>
  <c r="Y56" i="34"/>
  <c r="AH54" i="31"/>
  <c r="AQ54" i="31" s="1"/>
  <c r="AI53" i="48"/>
  <c r="AN53" i="48"/>
  <c r="W53" i="32"/>
  <c r="AG52" i="32"/>
  <c r="AP52" i="32" s="1"/>
  <c r="AF52" i="32"/>
  <c r="AO52" i="32" s="1"/>
  <c r="AE52" i="32"/>
  <c r="AR55" i="84"/>
  <c r="AN54" i="92"/>
  <c r="AI54" i="92"/>
  <c r="AH60" i="75"/>
  <c r="AQ60" i="75" s="1"/>
  <c r="AH55" i="81"/>
  <c r="AQ55" i="81" s="1"/>
  <c r="AR56" i="82"/>
  <c r="AH52" i="29"/>
  <c r="AQ52" i="29" s="1"/>
  <c r="AG54" i="96"/>
  <c r="AP54" i="96" s="1"/>
  <c r="AF54" i="96"/>
  <c r="AO54" i="96" s="1"/>
  <c r="W55" i="96"/>
  <c r="AE54" i="96"/>
  <c r="AR54" i="46"/>
  <c r="Z55" i="81"/>
  <c r="X55" i="39"/>
  <c r="Y55" i="39"/>
  <c r="AH54" i="74"/>
  <c r="AQ54" i="74" s="1"/>
  <c r="AH56" i="84"/>
  <c r="AQ56" i="84" s="1"/>
  <c r="AG54" i="87"/>
  <c r="AP54" i="87" s="1"/>
  <c r="AF54" i="87"/>
  <c r="AO54" i="87" s="1"/>
  <c r="AE54" i="87"/>
  <c r="W55" i="87"/>
  <c r="Y51" i="88"/>
  <c r="X51" i="88"/>
  <c r="X56" i="41"/>
  <c r="Y56" i="41"/>
  <c r="AH56" i="26"/>
  <c r="AQ56" i="26" s="1"/>
  <c r="AN54" i="94"/>
  <c r="AI54" i="94"/>
  <c r="Z57" i="95"/>
  <c r="AH53" i="40"/>
  <c r="AQ53" i="40" s="1"/>
  <c r="AH55" i="46"/>
  <c r="AQ55" i="46" s="1"/>
  <c r="AN55" i="34"/>
  <c r="AI55" i="34"/>
  <c r="Z54" i="31"/>
  <c r="AR52" i="90"/>
  <c r="Z55" i="77"/>
  <c r="X55" i="77"/>
  <c r="Y55" i="77"/>
  <c r="AH55" i="38"/>
  <c r="AQ55" i="38" s="1"/>
  <c r="X55" i="28"/>
  <c r="Y55" i="28"/>
  <c r="AR54" i="81"/>
  <c r="X57" i="30"/>
  <c r="Y57" i="30"/>
  <c r="Z57" i="30" s="1"/>
  <c r="Y55" i="92"/>
  <c r="Z55" i="92" s="1"/>
  <c r="X55" i="92"/>
  <c r="Y56" i="83"/>
  <c r="X56" i="83"/>
  <c r="W55" i="74"/>
  <c r="AG54" i="74"/>
  <c r="AP54" i="74" s="1"/>
  <c r="AF54" i="74"/>
  <c r="AO54" i="74" s="1"/>
  <c r="AE54" i="74"/>
  <c r="AR53" i="25"/>
  <c r="AN55" i="41"/>
  <c r="AI55" i="41"/>
  <c r="AH54" i="25"/>
  <c r="AQ54" i="25" s="1"/>
  <c r="AN53" i="42"/>
  <c r="AI53" i="42"/>
  <c r="AR53" i="93"/>
  <c r="AR51" i="44"/>
  <c r="AE55" i="80"/>
  <c r="W56" i="80"/>
  <c r="AG55" i="80"/>
  <c r="AP55" i="80" s="1"/>
  <c r="AF55" i="80"/>
  <c r="AO55" i="80" s="1"/>
  <c r="Z56" i="84"/>
  <c r="Z52" i="29"/>
  <c r="AR54" i="79"/>
  <c r="X54" i="42"/>
  <c r="Z54" i="42" s="1"/>
  <c r="Y54" i="42"/>
  <c r="AG53" i="91"/>
  <c r="AP53" i="91" s="1"/>
  <c r="AF53" i="91"/>
  <c r="AO53" i="91" s="1"/>
  <c r="W54" i="91"/>
  <c r="AE53" i="91"/>
  <c r="AH56" i="78"/>
  <c r="AQ56" i="78" s="1"/>
  <c r="Y55" i="94"/>
  <c r="Z55" i="94" s="1"/>
  <c r="X55" i="94"/>
  <c r="AH55" i="86"/>
  <c r="AQ55" i="86" s="1"/>
  <c r="AH54" i="93"/>
  <c r="AQ54" i="93" s="1"/>
  <c r="Z53" i="40"/>
  <c r="Z55" i="46"/>
  <c r="Y57" i="45"/>
  <c r="X57" i="45"/>
  <c r="AR53" i="31"/>
  <c r="AR54" i="38"/>
  <c r="AR51" i="29"/>
  <c r="Z55" i="38"/>
  <c r="AI54" i="28"/>
  <c r="AN54" i="28"/>
  <c r="AH57" i="89"/>
  <c r="AQ57" i="89" s="1"/>
  <c r="AN56" i="30"/>
  <c r="AI56" i="30"/>
  <c r="W56" i="94" l="1"/>
  <c r="AG55" i="94"/>
  <c r="AP55" i="94" s="1"/>
  <c r="AF55" i="94"/>
  <c r="AO55" i="94" s="1"/>
  <c r="AE55" i="94"/>
  <c r="W56" i="92"/>
  <c r="AG55" i="92"/>
  <c r="AP55" i="92" s="1"/>
  <c r="AF55" i="92"/>
  <c r="AO55" i="92" s="1"/>
  <c r="AE55" i="92"/>
  <c r="W55" i="42"/>
  <c r="AE54" i="42"/>
  <c r="AG54" i="42"/>
  <c r="AP54" i="42" s="1"/>
  <c r="AF54" i="42"/>
  <c r="AO54" i="42" s="1"/>
  <c r="W58" i="30"/>
  <c r="AG57" i="30"/>
  <c r="AP57" i="30" s="1"/>
  <c r="AF57" i="30"/>
  <c r="AO57" i="30" s="1"/>
  <c r="AE57" i="30"/>
  <c r="AH56" i="41"/>
  <c r="AQ56" i="41" s="1"/>
  <c r="X55" i="87"/>
  <c r="Y55" i="87"/>
  <c r="Z55" i="87" s="1"/>
  <c r="AR54" i="92"/>
  <c r="W57" i="34"/>
  <c r="AG56" i="34"/>
  <c r="AP56" i="34" s="1"/>
  <c r="AF56" i="34"/>
  <c r="AO56" i="34" s="1"/>
  <c r="AE56" i="34"/>
  <c r="Z56" i="79"/>
  <c r="X56" i="79"/>
  <c r="Y56" i="79"/>
  <c r="AG56" i="73"/>
  <c r="AP56" i="73" s="1"/>
  <c r="AF56" i="73"/>
  <c r="AO56" i="73" s="1"/>
  <c r="AE56" i="73"/>
  <c r="W57" i="73"/>
  <c r="W53" i="44"/>
  <c r="AG52" i="44"/>
  <c r="AP52" i="44" s="1"/>
  <c r="AF52" i="44"/>
  <c r="AO52" i="44" s="1"/>
  <c r="AE52" i="44"/>
  <c r="AH55" i="85"/>
  <c r="AQ55" i="85" s="1"/>
  <c r="AG56" i="36"/>
  <c r="AP56" i="36" s="1"/>
  <c r="AF56" i="36"/>
  <c r="AO56" i="36" s="1"/>
  <c r="AE56" i="36"/>
  <c r="W57" i="36"/>
  <c r="AH57" i="76"/>
  <c r="AQ57" i="76" s="1"/>
  <c r="Z56" i="41"/>
  <c r="AN54" i="87"/>
  <c r="AI54" i="87"/>
  <c r="AR54" i="47"/>
  <c r="AH54" i="48"/>
  <c r="AQ54" i="48" s="1"/>
  <c r="AI54" i="93"/>
  <c r="AN54" i="93"/>
  <c r="Y57" i="26"/>
  <c r="X57" i="26"/>
  <c r="AR55" i="83"/>
  <c r="AR54" i="85"/>
  <c r="AR56" i="45"/>
  <c r="Z57" i="76"/>
  <c r="AI57" i="82"/>
  <c r="AN57" i="82"/>
  <c r="Y57" i="27"/>
  <c r="X57" i="27"/>
  <c r="Z55" i="35"/>
  <c r="X55" i="35"/>
  <c r="Y55" i="35"/>
  <c r="Y61" i="75"/>
  <c r="X61" i="75"/>
  <c r="AH57" i="45"/>
  <c r="AQ57" i="45" s="1"/>
  <c r="AH56" i="83"/>
  <c r="AQ56" i="83" s="1"/>
  <c r="AH55" i="28"/>
  <c r="AQ55" i="28" s="1"/>
  <c r="AE54" i="31"/>
  <c r="AG54" i="31"/>
  <c r="AP54" i="31" s="1"/>
  <c r="AF54" i="31"/>
  <c r="AO54" i="31" s="1"/>
  <c r="W55" i="31"/>
  <c r="AH51" i="88"/>
  <c r="AQ51" i="88" s="1"/>
  <c r="AN54" i="96"/>
  <c r="AI54" i="96"/>
  <c r="Y53" i="32"/>
  <c r="X53" i="32"/>
  <c r="AR56" i="76"/>
  <c r="AI55" i="79"/>
  <c r="AN55" i="79"/>
  <c r="AN53" i="37"/>
  <c r="AI53" i="37"/>
  <c r="Z58" i="89"/>
  <c r="X58" i="89"/>
  <c r="Y58" i="89"/>
  <c r="Z55" i="85"/>
  <c r="AH57" i="33"/>
  <c r="AQ57" i="33" s="1"/>
  <c r="AN56" i="27"/>
  <c r="AI56" i="27"/>
  <c r="AI54" i="35"/>
  <c r="AN54" i="35"/>
  <c r="Z57" i="78"/>
  <c r="Y57" i="78"/>
  <c r="X57" i="78"/>
  <c r="AI55" i="86"/>
  <c r="AN55" i="86"/>
  <c r="AR54" i="28"/>
  <c r="AN53" i="91"/>
  <c r="AI53" i="91"/>
  <c r="AH54" i="42"/>
  <c r="AQ54" i="42" s="1"/>
  <c r="Y55" i="74"/>
  <c r="X55" i="74"/>
  <c r="Y54" i="91"/>
  <c r="Z54" i="91" s="1"/>
  <c r="X54" i="91"/>
  <c r="AI54" i="74"/>
  <c r="AN54" i="74"/>
  <c r="AH57" i="30"/>
  <c r="AQ57" i="30" s="1"/>
  <c r="Z55" i="28"/>
  <c r="AR55" i="34"/>
  <c r="W58" i="95"/>
  <c r="AG57" i="95"/>
  <c r="AP57" i="95" s="1"/>
  <c r="AF57" i="95"/>
  <c r="AO57" i="95" s="1"/>
  <c r="AE57" i="95"/>
  <c r="AH55" i="39"/>
  <c r="AQ55" i="39" s="1"/>
  <c r="AG53" i="90"/>
  <c r="AP53" i="90" s="1"/>
  <c r="AE53" i="90"/>
  <c r="W54" i="90"/>
  <c r="AF53" i="90"/>
  <c r="AO53" i="90" s="1"/>
  <c r="Z54" i="48"/>
  <c r="AH55" i="47"/>
  <c r="AQ55" i="47" s="1"/>
  <c r="AI60" i="75"/>
  <c r="AN60" i="75"/>
  <c r="Y55" i="25"/>
  <c r="X55" i="25"/>
  <c r="AG56" i="84"/>
  <c r="AP56" i="84" s="1"/>
  <c r="W57" i="84"/>
  <c r="AF56" i="84"/>
  <c r="AO56" i="84" s="1"/>
  <c r="AE56" i="84"/>
  <c r="AR56" i="30"/>
  <c r="Z57" i="45"/>
  <c r="Z56" i="80"/>
  <c r="X56" i="80"/>
  <c r="Y56" i="80"/>
  <c r="AR53" i="42"/>
  <c r="Z56" i="83"/>
  <c r="AH55" i="77"/>
  <c r="AQ55" i="77" s="1"/>
  <c r="AR54" i="94"/>
  <c r="Z51" i="88"/>
  <c r="Z55" i="39"/>
  <c r="Y55" i="96"/>
  <c r="X55" i="96"/>
  <c r="AI52" i="32"/>
  <c r="AN52" i="32"/>
  <c r="AR53" i="48"/>
  <c r="AR54" i="39"/>
  <c r="Z54" i="37"/>
  <c r="X54" i="37"/>
  <c r="Y54" i="37"/>
  <c r="AI57" i="89"/>
  <c r="AN57" i="89"/>
  <c r="Z55" i="47"/>
  <c r="Z57" i="33"/>
  <c r="X55" i="93"/>
  <c r="Y55" i="93"/>
  <c r="AR55" i="36"/>
  <c r="AI56" i="78"/>
  <c r="AN56" i="78"/>
  <c r="AN54" i="25"/>
  <c r="AI54" i="25"/>
  <c r="AG53" i="40"/>
  <c r="AP53" i="40" s="1"/>
  <c r="AF53" i="40"/>
  <c r="AO53" i="40" s="1"/>
  <c r="AE53" i="40"/>
  <c r="W54" i="40"/>
  <c r="W56" i="38"/>
  <c r="AG55" i="38"/>
  <c r="AP55" i="38" s="1"/>
  <c r="AF55" i="38"/>
  <c r="AO55" i="38" s="1"/>
  <c r="AE55" i="38"/>
  <c r="AE55" i="46"/>
  <c r="W56" i="46"/>
  <c r="AG55" i="46"/>
  <c r="AP55" i="46" s="1"/>
  <c r="AF55" i="46"/>
  <c r="AO55" i="46" s="1"/>
  <c r="AH55" i="94"/>
  <c r="AQ55" i="94" s="1"/>
  <c r="AE52" i="29"/>
  <c r="W53" i="29"/>
  <c r="AG52" i="29"/>
  <c r="AP52" i="29" s="1"/>
  <c r="AF52" i="29"/>
  <c r="AO52" i="29" s="1"/>
  <c r="AI55" i="80"/>
  <c r="AN55" i="80"/>
  <c r="AR55" i="41"/>
  <c r="AH55" i="92"/>
  <c r="AQ55" i="92" s="1"/>
  <c r="AG55" i="77"/>
  <c r="AP55" i="77" s="1"/>
  <c r="AF55" i="77"/>
  <c r="AO55" i="77" s="1"/>
  <c r="AE55" i="77"/>
  <c r="W56" i="77"/>
  <c r="AG55" i="81"/>
  <c r="AP55" i="81" s="1"/>
  <c r="AF55" i="81"/>
  <c r="AO55" i="81" s="1"/>
  <c r="AE55" i="81"/>
  <c r="W56" i="81"/>
  <c r="AH56" i="34"/>
  <c r="AQ56" i="34" s="1"/>
  <c r="AR54" i="77"/>
  <c r="AR56" i="33"/>
  <c r="W55" i="43"/>
  <c r="AG54" i="43"/>
  <c r="AP54" i="43" s="1"/>
  <c r="AF54" i="43"/>
  <c r="AO54" i="43" s="1"/>
  <c r="AE54" i="43"/>
  <c r="AN56" i="26"/>
  <c r="AI56" i="26"/>
  <c r="AH56" i="36"/>
  <c r="AQ56" i="36" s="1"/>
  <c r="AR50" i="88"/>
  <c r="Y58" i="82"/>
  <c r="Z58" i="82" s="1"/>
  <c r="X58" i="82"/>
  <c r="Z56" i="86"/>
  <c r="Y56" i="86"/>
  <c r="X56" i="86"/>
  <c r="W55" i="91" l="1"/>
  <c r="AE54" i="91"/>
  <c r="AF54" i="91"/>
  <c r="AO54" i="91" s="1"/>
  <c r="AG54" i="91"/>
  <c r="AP54" i="91" s="1"/>
  <c r="AF58" i="82"/>
  <c r="AO58" i="82" s="1"/>
  <c r="AE58" i="82"/>
  <c r="W59" i="82"/>
  <c r="AG58" i="82"/>
  <c r="AP58" i="82" s="1"/>
  <c r="W56" i="87"/>
  <c r="AG55" i="87"/>
  <c r="AP55" i="87" s="1"/>
  <c r="AF55" i="87"/>
  <c r="AO55" i="87" s="1"/>
  <c r="AE55" i="87"/>
  <c r="AR56" i="78"/>
  <c r="AR53" i="37"/>
  <c r="AH53" i="32"/>
  <c r="AQ53" i="32" s="1"/>
  <c r="AH61" i="75"/>
  <c r="AQ61" i="75" s="1"/>
  <c r="AH57" i="27"/>
  <c r="AQ57" i="27" s="1"/>
  <c r="AH57" i="26"/>
  <c r="AQ57" i="26" s="1"/>
  <c r="AI52" i="44"/>
  <c r="AN52" i="44"/>
  <c r="AE56" i="79"/>
  <c r="W57" i="79"/>
  <c r="AG56" i="79"/>
  <c r="AP56" i="79" s="1"/>
  <c r="AF56" i="79"/>
  <c r="AO56" i="79" s="1"/>
  <c r="AF55" i="47"/>
  <c r="AO55" i="47" s="1"/>
  <c r="W56" i="47"/>
  <c r="AE55" i="47"/>
  <c r="AG55" i="47"/>
  <c r="AP55" i="47" s="1"/>
  <c r="AF56" i="83"/>
  <c r="AO56" i="83" s="1"/>
  <c r="AE56" i="83"/>
  <c r="W57" i="83"/>
  <c r="AG56" i="83"/>
  <c r="AP56" i="83" s="1"/>
  <c r="AR60" i="75"/>
  <c r="AG55" i="28"/>
  <c r="AP55" i="28" s="1"/>
  <c r="AF55" i="28"/>
  <c r="AO55" i="28" s="1"/>
  <c r="AE55" i="28"/>
  <c r="W56" i="28"/>
  <c r="AR55" i="86"/>
  <c r="AR56" i="27"/>
  <c r="AN56" i="73"/>
  <c r="AI56" i="73"/>
  <c r="AI56" i="34"/>
  <c r="AN56" i="34"/>
  <c r="Z55" i="42"/>
  <c r="Y55" i="42"/>
  <c r="X55" i="42"/>
  <c r="AI55" i="94"/>
  <c r="AN55" i="94"/>
  <c r="AE57" i="33"/>
  <c r="W58" i="33"/>
  <c r="AG57" i="33"/>
  <c r="AP57" i="33" s="1"/>
  <c r="AF57" i="33"/>
  <c r="AO57" i="33" s="1"/>
  <c r="AG56" i="80"/>
  <c r="AP56" i="80" s="1"/>
  <c r="AF56" i="80"/>
  <c r="AO56" i="80" s="1"/>
  <c r="AE56" i="80"/>
  <c r="W57" i="80"/>
  <c r="AH55" i="74"/>
  <c r="AQ55" i="74" s="1"/>
  <c r="AR54" i="87"/>
  <c r="Y57" i="73"/>
  <c r="X57" i="73"/>
  <c r="Z57" i="73" s="1"/>
  <c r="X56" i="92"/>
  <c r="Y56" i="92"/>
  <c r="X56" i="77"/>
  <c r="Y56" i="77"/>
  <c r="AH55" i="96"/>
  <c r="AQ55" i="96" s="1"/>
  <c r="W58" i="45"/>
  <c r="AG57" i="45"/>
  <c r="AP57" i="45" s="1"/>
  <c r="AF57" i="45"/>
  <c r="AO57" i="45" s="1"/>
  <c r="AE57" i="45"/>
  <c r="AG54" i="48"/>
  <c r="AP54" i="48" s="1"/>
  <c r="AF54" i="48"/>
  <c r="AO54" i="48" s="1"/>
  <c r="AE54" i="48"/>
  <c r="W55" i="48"/>
  <c r="AH56" i="86"/>
  <c r="AQ56" i="86" s="1"/>
  <c r="X56" i="81"/>
  <c r="Y56" i="81"/>
  <c r="Z56" i="81" s="1"/>
  <c r="AN55" i="77"/>
  <c r="AI55" i="77"/>
  <c r="AR54" i="74"/>
  <c r="Z55" i="74"/>
  <c r="AR53" i="91"/>
  <c r="AH57" i="78"/>
  <c r="AQ57" i="78" s="1"/>
  <c r="AG55" i="85"/>
  <c r="AP55" i="85" s="1"/>
  <c r="AF55" i="85"/>
  <c r="AO55" i="85" s="1"/>
  <c r="AE55" i="85"/>
  <c r="W56" i="85"/>
  <c r="Z53" i="32"/>
  <c r="AN54" i="31"/>
  <c r="AI54" i="31"/>
  <c r="Z61" i="75"/>
  <c r="Z57" i="27"/>
  <c r="Z57" i="26"/>
  <c r="AG56" i="41"/>
  <c r="AP56" i="41" s="1"/>
  <c r="AF56" i="41"/>
  <c r="AO56" i="41" s="1"/>
  <c r="W57" i="41"/>
  <c r="AE56" i="41"/>
  <c r="X58" i="30"/>
  <c r="Y58" i="30"/>
  <c r="AI55" i="92"/>
  <c r="AN55" i="92"/>
  <c r="AR52" i="32"/>
  <c r="X57" i="84"/>
  <c r="Z57" i="84" s="1"/>
  <c r="Y57" i="84"/>
  <c r="AI57" i="95"/>
  <c r="AN57" i="95"/>
  <c r="AR55" i="80"/>
  <c r="AR56" i="26"/>
  <c r="Z55" i="43"/>
  <c r="X55" i="43"/>
  <c r="Y55" i="43"/>
  <c r="AN55" i="81"/>
  <c r="AI55" i="81"/>
  <c r="X56" i="46"/>
  <c r="Y56" i="46"/>
  <c r="X56" i="38"/>
  <c r="Y56" i="38"/>
  <c r="AR54" i="25"/>
  <c r="AR57" i="89"/>
  <c r="Z55" i="96"/>
  <c r="AH55" i="25"/>
  <c r="AQ55" i="25" s="1"/>
  <c r="Y54" i="90"/>
  <c r="Z54" i="90" s="1"/>
  <c r="X54" i="90"/>
  <c r="AH54" i="91"/>
  <c r="AQ54" i="91" s="1"/>
  <c r="AR55" i="79"/>
  <c r="AR54" i="96"/>
  <c r="X57" i="36"/>
  <c r="Z57" i="36" s="1"/>
  <c r="Y57" i="36"/>
  <c r="AH55" i="87"/>
  <c r="AQ55" i="87" s="1"/>
  <c r="AI52" i="29"/>
  <c r="AN52" i="29"/>
  <c r="AN53" i="40"/>
  <c r="AI53" i="40"/>
  <c r="AR54" i="35"/>
  <c r="AE56" i="86"/>
  <c r="W57" i="86"/>
  <c r="AG56" i="86"/>
  <c r="AP56" i="86" s="1"/>
  <c r="AF56" i="86"/>
  <c r="AO56" i="86" s="1"/>
  <c r="AN55" i="46"/>
  <c r="AI55" i="46"/>
  <c r="AE55" i="39"/>
  <c r="W56" i="39"/>
  <c r="AG55" i="39"/>
  <c r="AP55" i="39" s="1"/>
  <c r="AF55" i="39"/>
  <c r="AO55" i="39" s="1"/>
  <c r="AE57" i="78"/>
  <c r="W58" i="78"/>
  <c r="AG57" i="78"/>
  <c r="AP57" i="78" s="1"/>
  <c r="AF57" i="78"/>
  <c r="AO57" i="78" s="1"/>
  <c r="AH58" i="89"/>
  <c r="AQ58" i="89" s="1"/>
  <c r="AH55" i="35"/>
  <c r="AQ55" i="35" s="1"/>
  <c r="AR57" i="82"/>
  <c r="AR54" i="93"/>
  <c r="AN56" i="36"/>
  <c r="AI56" i="36"/>
  <c r="Y53" i="44"/>
  <c r="X53" i="44"/>
  <c r="Z53" i="44" s="1"/>
  <c r="AI57" i="30"/>
  <c r="AN57" i="30"/>
  <c r="W55" i="37"/>
  <c r="AG54" i="37"/>
  <c r="AP54" i="37" s="1"/>
  <c r="AF54" i="37"/>
  <c r="AO54" i="37" s="1"/>
  <c r="AE54" i="37"/>
  <c r="AH55" i="93"/>
  <c r="AQ55" i="93" s="1"/>
  <c r="AN56" i="84"/>
  <c r="AI56" i="84"/>
  <c r="Y58" i="95"/>
  <c r="X58" i="95"/>
  <c r="AH58" i="82"/>
  <c r="AQ58" i="82" s="1"/>
  <c r="AI54" i="43"/>
  <c r="AN54" i="43"/>
  <c r="X53" i="29"/>
  <c r="Y53" i="29"/>
  <c r="AI55" i="38"/>
  <c r="AN55" i="38"/>
  <c r="Z54" i="40"/>
  <c r="Y54" i="40"/>
  <c r="X54" i="40"/>
  <c r="Z55" i="93"/>
  <c r="AH54" i="37"/>
  <c r="AQ54" i="37" s="1"/>
  <c r="AE51" i="88"/>
  <c r="AF51" i="88"/>
  <c r="AO51" i="88" s="1"/>
  <c r="AG51" i="88"/>
  <c r="AP51" i="88" s="1"/>
  <c r="W52" i="88"/>
  <c r="AH56" i="80"/>
  <c r="AQ56" i="80" s="1"/>
  <c r="Z55" i="25"/>
  <c r="AN53" i="90"/>
  <c r="AI53" i="90"/>
  <c r="AF58" i="89"/>
  <c r="AO58" i="89" s="1"/>
  <c r="AE58" i="89"/>
  <c r="W59" i="89"/>
  <c r="AG58" i="89"/>
  <c r="AP58" i="89" s="1"/>
  <c r="X55" i="31"/>
  <c r="Y55" i="31"/>
  <c r="Z55" i="31" s="1"/>
  <c r="AG55" i="35"/>
  <c r="AP55" i="35" s="1"/>
  <c r="AF55" i="35"/>
  <c r="AO55" i="35" s="1"/>
  <c r="AE55" i="35"/>
  <c r="W56" i="35"/>
  <c r="AE57" i="76"/>
  <c r="W58" i="76"/>
  <c r="AG57" i="76"/>
  <c r="AP57" i="76" s="1"/>
  <c r="AF57" i="76"/>
  <c r="AO57" i="76" s="1"/>
  <c r="AH56" i="79"/>
  <c r="AQ56" i="79" s="1"/>
  <c r="Y57" i="34"/>
  <c r="X57" i="34"/>
  <c r="AI54" i="42"/>
  <c r="AN54" i="42"/>
  <c r="Y56" i="94"/>
  <c r="Z56" i="94" s="1"/>
  <c r="X56" i="94"/>
  <c r="W58" i="36" l="1"/>
  <c r="AG57" i="36"/>
  <c r="AP57" i="36" s="1"/>
  <c r="AF57" i="36"/>
  <c r="AO57" i="36" s="1"/>
  <c r="AE57" i="36"/>
  <c r="W58" i="84"/>
  <c r="AF57" i="84"/>
  <c r="AO57" i="84" s="1"/>
  <c r="AG57" i="84"/>
  <c r="AP57" i="84" s="1"/>
  <c r="AE57" i="84"/>
  <c r="W58" i="73"/>
  <c r="AG57" i="73"/>
  <c r="AP57" i="73" s="1"/>
  <c r="AF57" i="73"/>
  <c r="AO57" i="73" s="1"/>
  <c r="AE57" i="73"/>
  <c r="AE53" i="44"/>
  <c r="W54" i="44"/>
  <c r="AG53" i="44"/>
  <c r="AP53" i="44" s="1"/>
  <c r="AF53" i="44"/>
  <c r="AO53" i="44" s="1"/>
  <c r="W57" i="81"/>
  <c r="AG56" i="81"/>
  <c r="AP56" i="81" s="1"/>
  <c r="AF56" i="81"/>
  <c r="AO56" i="81" s="1"/>
  <c r="AE56" i="81"/>
  <c r="AG55" i="31"/>
  <c r="AP55" i="31" s="1"/>
  <c r="W56" i="31"/>
  <c r="AF55" i="31"/>
  <c r="AO55" i="31" s="1"/>
  <c r="AE55" i="31"/>
  <c r="AE56" i="94"/>
  <c r="W57" i="94"/>
  <c r="AG56" i="94"/>
  <c r="AP56" i="94" s="1"/>
  <c r="AF56" i="94"/>
  <c r="AO56" i="94" s="1"/>
  <c r="W55" i="90"/>
  <c r="AG54" i="90"/>
  <c r="AP54" i="90" s="1"/>
  <c r="AF54" i="90"/>
  <c r="AO54" i="90" s="1"/>
  <c r="AE54" i="90"/>
  <c r="AE55" i="42"/>
  <c r="AG55" i="42"/>
  <c r="AP55" i="42" s="1"/>
  <c r="W56" i="42"/>
  <c r="AF55" i="42"/>
  <c r="AO55" i="42" s="1"/>
  <c r="X56" i="47"/>
  <c r="Y56" i="47"/>
  <c r="Z56" i="47" s="1"/>
  <c r="AI56" i="79"/>
  <c r="AN56" i="79"/>
  <c r="AH57" i="34"/>
  <c r="AQ57" i="34" s="1"/>
  <c r="AI57" i="76"/>
  <c r="AN57" i="76"/>
  <c r="AI58" i="89"/>
  <c r="AN58" i="89"/>
  <c r="AR54" i="43"/>
  <c r="AH58" i="95"/>
  <c r="AQ58" i="95" s="1"/>
  <c r="AF55" i="96"/>
  <c r="AO55" i="96" s="1"/>
  <c r="AE55" i="96"/>
  <c r="AG55" i="96"/>
  <c r="AP55" i="96" s="1"/>
  <c r="W56" i="96"/>
  <c r="AH56" i="38"/>
  <c r="AQ56" i="38" s="1"/>
  <c r="AH58" i="30"/>
  <c r="AQ58" i="30" s="1"/>
  <c r="AF53" i="32"/>
  <c r="AO53" i="32" s="1"/>
  <c r="AE53" i="32"/>
  <c r="W54" i="32"/>
  <c r="AG53" i="32"/>
  <c r="AP53" i="32" s="1"/>
  <c r="AH56" i="77"/>
  <c r="AQ56" i="77" s="1"/>
  <c r="AI57" i="33"/>
  <c r="AN57" i="33"/>
  <c r="Y56" i="87"/>
  <c r="X56" i="87"/>
  <c r="Z58" i="76"/>
  <c r="Y58" i="76"/>
  <c r="X58" i="76"/>
  <c r="AH56" i="94"/>
  <c r="AQ56" i="94" s="1"/>
  <c r="AH55" i="31"/>
  <c r="AQ55" i="31" s="1"/>
  <c r="AR55" i="38"/>
  <c r="AR53" i="40"/>
  <c r="Z56" i="38"/>
  <c r="Z58" i="30"/>
  <c r="W58" i="26"/>
  <c r="AE57" i="26"/>
  <c r="AG57" i="26"/>
  <c r="AP57" i="26" s="1"/>
  <c r="AF57" i="26"/>
  <c r="AO57" i="26" s="1"/>
  <c r="AE55" i="74"/>
  <c r="W56" i="74"/>
  <c r="AG55" i="74"/>
  <c r="AP55" i="74" s="1"/>
  <c r="AF55" i="74"/>
  <c r="AO55" i="74" s="1"/>
  <c r="AH56" i="81"/>
  <c r="AQ56" i="81" s="1"/>
  <c r="AI57" i="45"/>
  <c r="AN57" i="45"/>
  <c r="Z56" i="77"/>
  <c r="AR56" i="34"/>
  <c r="AR52" i="44"/>
  <c r="Z59" i="89"/>
  <c r="X59" i="89"/>
  <c r="Y59" i="89"/>
  <c r="AH57" i="36"/>
  <c r="AQ57" i="36" s="1"/>
  <c r="AR55" i="81"/>
  <c r="AH57" i="84"/>
  <c r="AQ57" i="84" s="1"/>
  <c r="X58" i="45"/>
  <c r="Y58" i="45"/>
  <c r="AH57" i="73"/>
  <c r="AQ57" i="73" s="1"/>
  <c r="AN56" i="80"/>
  <c r="AI56" i="80"/>
  <c r="Z58" i="33"/>
  <c r="Y58" i="33"/>
  <c r="X58" i="33"/>
  <c r="AN56" i="83"/>
  <c r="AI56" i="83"/>
  <c r="AN51" i="88"/>
  <c r="AI51" i="88"/>
  <c r="AF55" i="93"/>
  <c r="AO55" i="93" s="1"/>
  <c r="AE55" i="93"/>
  <c r="AG55" i="93"/>
  <c r="AP55" i="93" s="1"/>
  <c r="W56" i="93"/>
  <c r="Z58" i="95"/>
  <c r="Y55" i="37"/>
  <c r="X55" i="37"/>
  <c r="AR56" i="36"/>
  <c r="Z56" i="39"/>
  <c r="X56" i="39"/>
  <c r="Y56" i="39"/>
  <c r="AH55" i="43"/>
  <c r="AQ55" i="43" s="1"/>
  <c r="AN56" i="41"/>
  <c r="AI56" i="41"/>
  <c r="W58" i="27"/>
  <c r="AG57" i="27"/>
  <c r="AP57" i="27" s="1"/>
  <c r="AF57" i="27"/>
  <c r="AO57" i="27" s="1"/>
  <c r="AE57" i="27"/>
  <c r="Y56" i="85"/>
  <c r="X56" i="85"/>
  <c r="Z56" i="85" s="1"/>
  <c r="AR55" i="94"/>
  <c r="AR56" i="73"/>
  <c r="AI55" i="87"/>
  <c r="AN55" i="87"/>
  <c r="AI54" i="91"/>
  <c r="AN54" i="91"/>
  <c r="W55" i="40"/>
  <c r="AG54" i="40"/>
  <c r="AP54" i="40" s="1"/>
  <c r="AF54" i="40"/>
  <c r="AO54" i="40" s="1"/>
  <c r="AE54" i="40"/>
  <c r="AH53" i="44"/>
  <c r="AQ53" i="44" s="1"/>
  <c r="AH53" i="29"/>
  <c r="AQ53" i="29" s="1"/>
  <c r="AR56" i="84"/>
  <c r="Y58" i="78"/>
  <c r="X58" i="78"/>
  <c r="AI55" i="39"/>
  <c r="AN55" i="39"/>
  <c r="Z57" i="86"/>
  <c r="Y57" i="86"/>
  <c r="X57" i="86"/>
  <c r="AH56" i="46"/>
  <c r="AQ56" i="46" s="1"/>
  <c r="AF55" i="43"/>
  <c r="AO55" i="43" s="1"/>
  <c r="AE55" i="43"/>
  <c r="W56" i="43"/>
  <c r="AG55" i="43"/>
  <c r="AP55" i="43" s="1"/>
  <c r="AR57" i="95"/>
  <c r="AE61" i="75"/>
  <c r="W62" i="75"/>
  <c r="AF61" i="75"/>
  <c r="AO61" i="75" s="1"/>
  <c r="AG61" i="75"/>
  <c r="AP61" i="75" s="1"/>
  <c r="AN55" i="85"/>
  <c r="AI55" i="85"/>
  <c r="Y55" i="48"/>
  <c r="X55" i="48"/>
  <c r="Z55" i="48" s="1"/>
  <c r="AH56" i="92"/>
  <c r="AQ56" i="92" s="1"/>
  <c r="AH55" i="42"/>
  <c r="AQ55" i="42" s="1"/>
  <c r="Z56" i="28"/>
  <c r="Y56" i="28"/>
  <c r="X56" i="28"/>
  <c r="AI55" i="47"/>
  <c r="AN55" i="47"/>
  <c r="X59" i="82"/>
  <c r="Z59" i="82" s="1"/>
  <c r="Y59" i="82"/>
  <c r="AR54" i="42"/>
  <c r="Z57" i="34"/>
  <c r="X56" i="35"/>
  <c r="Z56" i="35" s="1"/>
  <c r="Y56" i="35"/>
  <c r="AR53" i="90"/>
  <c r="AN55" i="35"/>
  <c r="AI55" i="35"/>
  <c r="AH54" i="40"/>
  <c r="AQ54" i="40" s="1"/>
  <c r="W56" i="25"/>
  <c r="AG55" i="25"/>
  <c r="AP55" i="25" s="1"/>
  <c r="AF55" i="25"/>
  <c r="AO55" i="25" s="1"/>
  <c r="AE55" i="25"/>
  <c r="X52" i="88"/>
  <c r="Y52" i="88"/>
  <c r="Z52" i="88" s="1"/>
  <c r="Z53" i="29"/>
  <c r="AI54" i="37"/>
  <c r="AN54" i="37"/>
  <c r="AR57" i="30"/>
  <c r="AI57" i="78"/>
  <c r="AN57" i="78"/>
  <c r="AR55" i="46"/>
  <c r="AN56" i="86"/>
  <c r="AI56" i="86"/>
  <c r="AR52" i="29"/>
  <c r="AH54" i="90"/>
  <c r="AQ54" i="90" s="1"/>
  <c r="Z56" i="46"/>
  <c r="AR55" i="92"/>
  <c r="Y57" i="41"/>
  <c r="X57" i="41"/>
  <c r="AR54" i="31"/>
  <c r="AR55" i="77"/>
  <c r="AN54" i="48"/>
  <c r="AI54" i="48"/>
  <c r="Z56" i="92"/>
  <c r="Y57" i="80"/>
  <c r="X57" i="80"/>
  <c r="AN55" i="28"/>
  <c r="AI55" i="28"/>
  <c r="Z57" i="83"/>
  <c r="Y57" i="83"/>
  <c r="X57" i="83"/>
  <c r="X57" i="79"/>
  <c r="Y57" i="79"/>
  <c r="Z57" i="79" s="1"/>
  <c r="AI58" i="82"/>
  <c r="AN58" i="82"/>
  <c r="Y55" i="91"/>
  <c r="Z55" i="91" s="1"/>
  <c r="X55" i="91"/>
  <c r="AG52" i="88" l="1"/>
  <c r="AP52" i="88" s="1"/>
  <c r="AF52" i="88"/>
  <c r="AO52" i="88" s="1"/>
  <c r="AE52" i="88"/>
  <c r="W53" i="88"/>
  <c r="AG57" i="79"/>
  <c r="AP57" i="79" s="1"/>
  <c r="AE57" i="79"/>
  <c r="W58" i="79"/>
  <c r="AF57" i="79"/>
  <c r="AO57" i="79" s="1"/>
  <c r="W57" i="85"/>
  <c r="AG56" i="85"/>
  <c r="AP56" i="85" s="1"/>
  <c r="AF56" i="85"/>
  <c r="AO56" i="85" s="1"/>
  <c r="AE56" i="85"/>
  <c r="AE56" i="47"/>
  <c r="W57" i="47"/>
  <c r="AG56" i="47"/>
  <c r="AP56" i="47" s="1"/>
  <c r="AF56" i="47"/>
  <c r="AO56" i="47" s="1"/>
  <c r="AG59" i="82"/>
  <c r="AP59" i="82" s="1"/>
  <c r="AF59" i="82"/>
  <c r="AO59" i="82" s="1"/>
  <c r="AE59" i="82"/>
  <c r="W60" i="82"/>
  <c r="AF55" i="91"/>
  <c r="AO55" i="91" s="1"/>
  <c r="AE55" i="91"/>
  <c r="W56" i="91"/>
  <c r="AG55" i="91"/>
  <c r="AP55" i="91" s="1"/>
  <c r="W57" i="35"/>
  <c r="AG56" i="35"/>
  <c r="AP56" i="35" s="1"/>
  <c r="AF56" i="35"/>
  <c r="AO56" i="35" s="1"/>
  <c r="AE56" i="35"/>
  <c r="W56" i="48"/>
  <c r="AG55" i="48"/>
  <c r="AP55" i="48" s="1"/>
  <c r="AF55" i="48"/>
  <c r="AO55" i="48" s="1"/>
  <c r="AE55" i="48"/>
  <c r="AR56" i="80"/>
  <c r="AG59" i="89"/>
  <c r="AP59" i="89" s="1"/>
  <c r="AF59" i="89"/>
  <c r="AO59" i="89" s="1"/>
  <c r="AE59" i="89"/>
  <c r="W60" i="89"/>
  <c r="AF56" i="38"/>
  <c r="AO56" i="38" s="1"/>
  <c r="AE56" i="38"/>
  <c r="W57" i="38"/>
  <c r="AG56" i="38"/>
  <c r="AP56" i="38" s="1"/>
  <c r="X55" i="90"/>
  <c r="Y55" i="90"/>
  <c r="AN55" i="31"/>
  <c r="AI55" i="31"/>
  <c r="Y58" i="84"/>
  <c r="X58" i="84"/>
  <c r="AH55" i="91"/>
  <c r="AQ55" i="91" s="1"/>
  <c r="AH57" i="79"/>
  <c r="AQ57" i="79" s="1"/>
  <c r="AR56" i="86"/>
  <c r="AH52" i="88"/>
  <c r="AQ52" i="88" s="1"/>
  <c r="Z56" i="25"/>
  <c r="Y56" i="25"/>
  <c r="X56" i="25"/>
  <c r="AR55" i="35"/>
  <c r="Y62" i="75"/>
  <c r="Z62" i="75"/>
  <c r="X62" i="75"/>
  <c r="X56" i="43"/>
  <c r="Y56" i="43"/>
  <c r="AR55" i="39"/>
  <c r="AR55" i="87"/>
  <c r="X58" i="27"/>
  <c r="Y58" i="27"/>
  <c r="Z56" i="93"/>
  <c r="X56" i="93"/>
  <c r="Y56" i="93"/>
  <c r="AR56" i="83"/>
  <c r="AR57" i="45"/>
  <c r="AI53" i="32"/>
  <c r="AN53" i="32"/>
  <c r="X56" i="96"/>
  <c r="Y56" i="96"/>
  <c r="AH56" i="47"/>
  <c r="AQ56" i="47" s="1"/>
  <c r="AN55" i="42"/>
  <c r="AI55" i="42"/>
  <c r="Y54" i="44"/>
  <c r="X54" i="44"/>
  <c r="Y58" i="73"/>
  <c r="X58" i="73"/>
  <c r="AI57" i="36"/>
  <c r="AN57" i="36"/>
  <c r="AR55" i="28"/>
  <c r="AH57" i="41"/>
  <c r="AQ57" i="41" s="1"/>
  <c r="AR57" i="78"/>
  <c r="AH56" i="35"/>
  <c r="AQ56" i="35" s="1"/>
  <c r="AH56" i="87"/>
  <c r="AQ56" i="87" s="1"/>
  <c r="AH57" i="80"/>
  <c r="AQ57" i="80" s="1"/>
  <c r="Z57" i="41"/>
  <c r="AE57" i="34"/>
  <c r="W58" i="34"/>
  <c r="AG57" i="34"/>
  <c r="AP57" i="34" s="1"/>
  <c r="AF57" i="34"/>
  <c r="AO57" i="34" s="1"/>
  <c r="AR55" i="85"/>
  <c r="AI61" i="75"/>
  <c r="AN61" i="75"/>
  <c r="AI55" i="43"/>
  <c r="AN55" i="43"/>
  <c r="AH58" i="78"/>
  <c r="AQ58" i="78" s="1"/>
  <c r="AR56" i="41"/>
  <c r="AH55" i="37"/>
  <c r="AQ55" i="37" s="1"/>
  <c r="AH58" i="45"/>
  <c r="AQ58" i="45" s="1"/>
  <c r="AI57" i="26"/>
  <c r="AN57" i="26"/>
  <c r="Z56" i="87"/>
  <c r="AR58" i="89"/>
  <c r="AI54" i="90"/>
  <c r="AN54" i="90"/>
  <c r="AI53" i="44"/>
  <c r="AN53" i="44"/>
  <c r="AI57" i="84"/>
  <c r="AN57" i="84"/>
  <c r="AH59" i="82"/>
  <c r="AQ59" i="82" s="1"/>
  <c r="W57" i="28"/>
  <c r="AG56" i="28"/>
  <c r="AP56" i="28" s="1"/>
  <c r="AF56" i="28"/>
  <c r="AO56" i="28" s="1"/>
  <c r="AE56" i="28"/>
  <c r="AH57" i="83"/>
  <c r="AQ57" i="83" s="1"/>
  <c r="AI55" i="25"/>
  <c r="AN55" i="25"/>
  <c r="AR55" i="47"/>
  <c r="AH57" i="86"/>
  <c r="AQ57" i="86" s="1"/>
  <c r="Z58" i="78"/>
  <c r="Z55" i="40"/>
  <c r="Y55" i="40"/>
  <c r="X55" i="40"/>
  <c r="AI57" i="27"/>
  <c r="AN57" i="27"/>
  <c r="AN55" i="93"/>
  <c r="AI55" i="93"/>
  <c r="AH58" i="33"/>
  <c r="AQ58" i="33" s="1"/>
  <c r="Z58" i="45"/>
  <c r="AH58" i="76"/>
  <c r="AQ58" i="76" s="1"/>
  <c r="AI55" i="96"/>
  <c r="AN55" i="96"/>
  <c r="Y57" i="94"/>
  <c r="X57" i="94"/>
  <c r="X56" i="31"/>
  <c r="Y56" i="31"/>
  <c r="Y57" i="81"/>
  <c r="X57" i="81"/>
  <c r="AI57" i="73"/>
  <c r="AN57" i="73"/>
  <c r="AR54" i="48"/>
  <c r="Z57" i="80"/>
  <c r="AR54" i="37"/>
  <c r="AH56" i="28"/>
  <c r="AQ56" i="28" s="1"/>
  <c r="AH56" i="39"/>
  <c r="AQ56" i="39" s="1"/>
  <c r="Z55" i="37"/>
  <c r="Y56" i="74"/>
  <c r="Z56" i="74"/>
  <c r="X56" i="74"/>
  <c r="X58" i="26"/>
  <c r="Y58" i="26"/>
  <c r="AR57" i="33"/>
  <c r="AR57" i="76"/>
  <c r="AH56" i="85"/>
  <c r="AQ56" i="85" s="1"/>
  <c r="X54" i="32"/>
  <c r="Y54" i="32"/>
  <c r="AR58" i="82"/>
  <c r="AG57" i="83"/>
  <c r="AP57" i="83" s="1"/>
  <c r="AE57" i="83"/>
  <c r="AF57" i="83"/>
  <c r="AO57" i="83" s="1"/>
  <c r="W58" i="83"/>
  <c r="AF56" i="92"/>
  <c r="AO56" i="92" s="1"/>
  <c r="AE56" i="92"/>
  <c r="W57" i="92"/>
  <c r="AG56" i="92"/>
  <c r="AP56" i="92" s="1"/>
  <c r="AG56" i="46"/>
  <c r="AP56" i="46" s="1"/>
  <c r="AE56" i="46"/>
  <c r="W57" i="46"/>
  <c r="AF56" i="46"/>
  <c r="AO56" i="46" s="1"/>
  <c r="AG53" i="29"/>
  <c r="AP53" i="29" s="1"/>
  <c r="AF53" i="29"/>
  <c r="AO53" i="29" s="1"/>
  <c r="AE53" i="29"/>
  <c r="W54" i="29"/>
  <c r="AH55" i="48"/>
  <c r="AQ55" i="48" s="1"/>
  <c r="AG57" i="86"/>
  <c r="AP57" i="86" s="1"/>
  <c r="W58" i="86"/>
  <c r="AF57" i="86"/>
  <c r="AO57" i="86" s="1"/>
  <c r="AE57" i="86"/>
  <c r="AI54" i="40"/>
  <c r="AN54" i="40"/>
  <c r="AR54" i="91"/>
  <c r="AG56" i="39"/>
  <c r="AP56" i="39" s="1"/>
  <c r="AF56" i="39"/>
  <c r="AO56" i="39" s="1"/>
  <c r="AE56" i="39"/>
  <c r="W57" i="39"/>
  <c r="AF58" i="95"/>
  <c r="AO58" i="95" s="1"/>
  <c r="AE58" i="95"/>
  <c r="W59" i="95"/>
  <c r="AG58" i="95"/>
  <c r="AP58" i="95" s="1"/>
  <c r="AR51" i="88"/>
  <c r="AG58" i="33"/>
  <c r="AP58" i="33" s="1"/>
  <c r="AF58" i="33"/>
  <c r="AO58" i="33" s="1"/>
  <c r="AE58" i="33"/>
  <c r="W59" i="33"/>
  <c r="AH59" i="89"/>
  <c r="AQ59" i="89" s="1"/>
  <c r="W57" i="77"/>
  <c r="AF56" i="77"/>
  <c r="AO56" i="77" s="1"/>
  <c r="AE56" i="77"/>
  <c r="AG56" i="77"/>
  <c r="AP56" i="77" s="1"/>
  <c r="AI55" i="74"/>
  <c r="AN55" i="74"/>
  <c r="AE58" i="30"/>
  <c r="W59" i="30"/>
  <c r="AG58" i="30"/>
  <c r="AP58" i="30" s="1"/>
  <c r="AF58" i="30"/>
  <c r="AO58" i="30" s="1"/>
  <c r="AG58" i="76"/>
  <c r="AP58" i="76" s="1"/>
  <c r="AF58" i="76"/>
  <c r="AO58" i="76" s="1"/>
  <c r="AE58" i="76"/>
  <c r="W59" i="76"/>
  <c r="AR56" i="79"/>
  <c r="Z56" i="42"/>
  <c r="Y56" i="42"/>
  <c r="X56" i="42"/>
  <c r="AN56" i="94"/>
  <c r="AI56" i="94"/>
  <c r="AI56" i="81"/>
  <c r="AN56" i="81"/>
  <c r="Y58" i="36"/>
  <c r="X58" i="36"/>
  <c r="AR55" i="42" l="1"/>
  <c r="AG56" i="93"/>
  <c r="AP56" i="93" s="1"/>
  <c r="AF56" i="93"/>
  <c r="AO56" i="93" s="1"/>
  <c r="W57" i="93"/>
  <c r="AE56" i="93"/>
  <c r="AG62" i="75"/>
  <c r="AP62" i="75" s="1"/>
  <c r="AF62" i="75"/>
  <c r="AO62" i="75" s="1"/>
  <c r="AE62" i="75"/>
  <c r="W63" i="75"/>
  <c r="AE56" i="25"/>
  <c r="W57" i="25"/>
  <c r="AG56" i="25"/>
  <c r="AP56" i="25" s="1"/>
  <c r="AF56" i="25"/>
  <c r="AO56" i="25" s="1"/>
  <c r="AH55" i="90"/>
  <c r="AQ55" i="90" s="1"/>
  <c r="Y56" i="48"/>
  <c r="X56" i="48"/>
  <c r="Z56" i="48" s="1"/>
  <c r="Y60" i="82"/>
  <c r="X60" i="82"/>
  <c r="AI58" i="30"/>
  <c r="AN58" i="30"/>
  <c r="AF55" i="37"/>
  <c r="AO55" i="37" s="1"/>
  <c r="AE55" i="37"/>
  <c r="AG55" i="37"/>
  <c r="AP55" i="37" s="1"/>
  <c r="W56" i="37"/>
  <c r="AH57" i="81"/>
  <c r="AQ57" i="81" s="1"/>
  <c r="AH57" i="94"/>
  <c r="AQ57" i="94" s="1"/>
  <c r="AH58" i="73"/>
  <c r="AQ58" i="73" s="1"/>
  <c r="AR56" i="81"/>
  <c r="X57" i="77"/>
  <c r="Y57" i="77"/>
  <c r="Y58" i="86"/>
  <c r="Z58" i="86"/>
  <c r="X58" i="86"/>
  <c r="AN57" i="83"/>
  <c r="AI57" i="83"/>
  <c r="AH54" i="32"/>
  <c r="AQ54" i="32" s="1"/>
  <c r="AH58" i="26"/>
  <c r="AQ58" i="26" s="1"/>
  <c r="W58" i="80"/>
  <c r="AG57" i="80"/>
  <c r="AP57" i="80" s="1"/>
  <c r="AF57" i="80"/>
  <c r="AO57" i="80" s="1"/>
  <c r="AE57" i="80"/>
  <c r="AR57" i="27"/>
  <c r="AR57" i="84"/>
  <c r="AR61" i="75"/>
  <c r="Y58" i="34"/>
  <c r="X58" i="34"/>
  <c r="Z55" i="90"/>
  <c r="AI56" i="35"/>
  <c r="AN56" i="35"/>
  <c r="AN59" i="82"/>
  <c r="AI59" i="82"/>
  <c r="Z57" i="47"/>
  <c r="Y57" i="47"/>
  <c r="X57" i="47"/>
  <c r="Z57" i="85"/>
  <c r="Y57" i="85"/>
  <c r="X57" i="85"/>
  <c r="Z53" i="88"/>
  <c r="X53" i="88"/>
  <c r="Y53" i="88"/>
  <c r="AH58" i="84"/>
  <c r="AQ58" i="84" s="1"/>
  <c r="AR56" i="94"/>
  <c r="AR55" i="74"/>
  <c r="Z59" i="33"/>
  <c r="X59" i="33"/>
  <c r="Y59" i="33"/>
  <c r="Z57" i="39"/>
  <c r="X57" i="39"/>
  <c r="Y57" i="39"/>
  <c r="Z57" i="92"/>
  <c r="X57" i="92"/>
  <c r="Y57" i="92"/>
  <c r="Z54" i="32"/>
  <c r="Z58" i="26"/>
  <c r="Z57" i="81"/>
  <c r="Z57" i="94"/>
  <c r="AH55" i="40"/>
  <c r="AQ55" i="40" s="1"/>
  <c r="AR55" i="25"/>
  <c r="AI56" i="28"/>
  <c r="AN56" i="28"/>
  <c r="AE56" i="87"/>
  <c r="W57" i="87"/>
  <c r="AG56" i="87"/>
  <c r="AP56" i="87" s="1"/>
  <c r="AF56" i="87"/>
  <c r="AO56" i="87" s="1"/>
  <c r="AI57" i="34"/>
  <c r="AN57" i="34"/>
  <c r="Z58" i="73"/>
  <c r="AH56" i="96"/>
  <c r="AQ56" i="96" s="1"/>
  <c r="AH58" i="27"/>
  <c r="AQ58" i="27" s="1"/>
  <c r="Z58" i="84"/>
  <c r="X60" i="89"/>
  <c r="Y60" i="89"/>
  <c r="AI55" i="48"/>
  <c r="AN55" i="48"/>
  <c r="X56" i="91"/>
  <c r="Y56" i="91"/>
  <c r="Z56" i="91" s="1"/>
  <c r="AI56" i="47"/>
  <c r="AN56" i="47"/>
  <c r="AH58" i="36"/>
  <c r="AQ58" i="36" s="1"/>
  <c r="AN58" i="33"/>
  <c r="AI58" i="33"/>
  <c r="AN56" i="39"/>
  <c r="AI56" i="39"/>
  <c r="AR54" i="40"/>
  <c r="X54" i="29"/>
  <c r="Y54" i="29"/>
  <c r="Y57" i="46"/>
  <c r="X57" i="46"/>
  <c r="Z57" i="46" s="1"/>
  <c r="AI56" i="92"/>
  <c r="AN56" i="92"/>
  <c r="AH56" i="74"/>
  <c r="AQ56" i="74" s="1"/>
  <c r="AR53" i="44"/>
  <c r="W58" i="41"/>
  <c r="AE57" i="41"/>
  <c r="AG57" i="41"/>
  <c r="AP57" i="41" s="1"/>
  <c r="AF57" i="41"/>
  <c r="AO57" i="41" s="1"/>
  <c r="AH54" i="44"/>
  <c r="AQ54" i="44" s="1"/>
  <c r="Z56" i="96"/>
  <c r="Z58" i="27"/>
  <c r="AH56" i="43"/>
  <c r="AQ56" i="43" s="1"/>
  <c r="AR55" i="31"/>
  <c r="AN59" i="89"/>
  <c r="AI59" i="89"/>
  <c r="AN55" i="91"/>
  <c r="AI55" i="91"/>
  <c r="AI56" i="85"/>
  <c r="AN56" i="85"/>
  <c r="AN52" i="88"/>
  <c r="AI52" i="88"/>
  <c r="Z59" i="76"/>
  <c r="Y59" i="76"/>
  <c r="X59" i="76"/>
  <c r="Y59" i="95"/>
  <c r="X59" i="95"/>
  <c r="Z59" i="95" s="1"/>
  <c r="AN53" i="29"/>
  <c r="AI53" i="29"/>
  <c r="AN56" i="46"/>
  <c r="AI56" i="46"/>
  <c r="AG56" i="74"/>
  <c r="AP56" i="74" s="1"/>
  <c r="AF56" i="74"/>
  <c r="AO56" i="74" s="1"/>
  <c r="AE56" i="74"/>
  <c r="W57" i="74"/>
  <c r="AR55" i="96"/>
  <c r="AR57" i="26"/>
  <c r="Z56" i="43"/>
  <c r="AH56" i="25"/>
  <c r="AQ56" i="25" s="1"/>
  <c r="X57" i="38"/>
  <c r="Y57" i="38"/>
  <c r="X58" i="79"/>
  <c r="Z58" i="79" s="1"/>
  <c r="Y58" i="79"/>
  <c r="AG56" i="42"/>
  <c r="AP56" i="42" s="1"/>
  <c r="AF56" i="42"/>
  <c r="AO56" i="42" s="1"/>
  <c r="W57" i="42"/>
  <c r="AE56" i="42"/>
  <c r="Z57" i="28"/>
  <c r="Y57" i="28"/>
  <c r="X57" i="28"/>
  <c r="AH56" i="42"/>
  <c r="AQ56" i="42" s="1"/>
  <c r="AI56" i="77"/>
  <c r="AN56" i="77"/>
  <c r="AH56" i="31"/>
  <c r="AQ56" i="31" s="1"/>
  <c r="AF58" i="45"/>
  <c r="AO58" i="45" s="1"/>
  <c r="AE58" i="45"/>
  <c r="W59" i="45"/>
  <c r="AG58" i="45"/>
  <c r="AP58" i="45" s="1"/>
  <c r="AR55" i="93"/>
  <c r="AF55" i="40"/>
  <c r="AO55" i="40" s="1"/>
  <c r="AE55" i="40"/>
  <c r="W56" i="40"/>
  <c r="AG55" i="40"/>
  <c r="AP55" i="40" s="1"/>
  <c r="Z58" i="36"/>
  <c r="AN58" i="76"/>
  <c r="AI58" i="76"/>
  <c r="Z59" i="30"/>
  <c r="X59" i="30"/>
  <c r="Y59" i="30"/>
  <c r="AN58" i="95"/>
  <c r="AI58" i="95"/>
  <c r="AN57" i="86"/>
  <c r="AI57" i="86"/>
  <c r="Z58" i="83"/>
  <c r="X58" i="83"/>
  <c r="Y58" i="83"/>
  <c r="AR57" i="73"/>
  <c r="Z56" i="31"/>
  <c r="AG58" i="78"/>
  <c r="AP58" i="78" s="1"/>
  <c r="AF58" i="78"/>
  <c r="AO58" i="78" s="1"/>
  <c r="AE58" i="78"/>
  <c r="W59" i="78"/>
  <c r="AR54" i="90"/>
  <c r="AR55" i="43"/>
  <c r="AR57" i="36"/>
  <c r="Z54" i="44"/>
  <c r="AR53" i="32"/>
  <c r="AH56" i="93"/>
  <c r="AQ56" i="93" s="1"/>
  <c r="AH62" i="75"/>
  <c r="AQ62" i="75" s="1"/>
  <c r="AI56" i="38"/>
  <c r="AN56" i="38"/>
  <c r="Y57" i="35"/>
  <c r="X57" i="35"/>
  <c r="AN57" i="79"/>
  <c r="AI57" i="79"/>
  <c r="W59" i="79" l="1"/>
  <c r="AG58" i="79"/>
  <c r="AP58" i="79" s="1"/>
  <c r="AF58" i="79"/>
  <c r="AO58" i="79" s="1"/>
  <c r="AE58" i="79"/>
  <c r="W58" i="46"/>
  <c r="AF57" i="46"/>
  <c r="AO57" i="46" s="1"/>
  <c r="AE57" i="46"/>
  <c r="AG57" i="46"/>
  <c r="AP57" i="46" s="1"/>
  <c r="AE56" i="48"/>
  <c r="W57" i="48"/>
  <c r="AG56" i="48"/>
  <c r="AP56" i="48" s="1"/>
  <c r="AF56" i="48"/>
  <c r="AO56" i="48" s="1"/>
  <c r="AG56" i="91"/>
  <c r="AP56" i="91" s="1"/>
  <c r="AF56" i="91"/>
  <c r="AO56" i="91" s="1"/>
  <c r="W57" i="91"/>
  <c r="AE56" i="91"/>
  <c r="AG59" i="95"/>
  <c r="AP59" i="95" s="1"/>
  <c r="AE59" i="95"/>
  <c r="AF59" i="95"/>
  <c r="AO59" i="95" s="1"/>
  <c r="W60" i="95"/>
  <c r="AH57" i="35"/>
  <c r="AQ57" i="35" s="1"/>
  <c r="Z59" i="78"/>
  <c r="Y59" i="78"/>
  <c r="X59" i="78"/>
  <c r="AR58" i="95"/>
  <c r="AI58" i="45"/>
  <c r="AN58" i="45"/>
  <c r="AH60" i="89"/>
  <c r="AQ60" i="89" s="1"/>
  <c r="AG57" i="94"/>
  <c r="AP57" i="94" s="1"/>
  <c r="AF57" i="94"/>
  <c r="AO57" i="94" s="1"/>
  <c r="W58" i="94"/>
  <c r="AE57" i="94"/>
  <c r="AG57" i="92"/>
  <c r="AP57" i="92" s="1"/>
  <c r="AF57" i="92"/>
  <c r="AO57" i="92" s="1"/>
  <c r="W58" i="92"/>
  <c r="AE57" i="92"/>
  <c r="W60" i="33"/>
  <c r="AG59" i="33"/>
  <c r="AP59" i="33" s="1"/>
  <c r="AF59" i="33"/>
  <c r="AO59" i="33" s="1"/>
  <c r="AE59" i="33"/>
  <c r="AF53" i="88"/>
  <c r="AO53" i="88" s="1"/>
  <c r="W54" i="88"/>
  <c r="AG53" i="88"/>
  <c r="AP53" i="88" s="1"/>
  <c r="AE53" i="88"/>
  <c r="AG57" i="47"/>
  <c r="AP57" i="47" s="1"/>
  <c r="W58" i="47"/>
  <c r="AF57" i="47"/>
  <c r="AO57" i="47" s="1"/>
  <c r="AE57" i="47"/>
  <c r="AH58" i="34"/>
  <c r="AQ58" i="34" s="1"/>
  <c r="AR57" i="83"/>
  <c r="AH57" i="77"/>
  <c r="AQ57" i="77" s="1"/>
  <c r="AR58" i="76"/>
  <c r="AI55" i="40"/>
  <c r="AN55" i="40"/>
  <c r="Z59" i="45"/>
  <c r="X59" i="45"/>
  <c r="Y59" i="45"/>
  <c r="AH58" i="79"/>
  <c r="AQ58" i="79" s="1"/>
  <c r="Z57" i="35"/>
  <c r="AN58" i="78"/>
  <c r="AI58" i="78"/>
  <c r="AE58" i="36"/>
  <c r="W59" i="36"/>
  <c r="AG58" i="36"/>
  <c r="AP58" i="36" s="1"/>
  <c r="AF58" i="36"/>
  <c r="AO58" i="36" s="1"/>
  <c r="X57" i="42"/>
  <c r="Y57" i="42"/>
  <c r="Z57" i="42" s="1"/>
  <c r="AR56" i="46"/>
  <c r="Y58" i="41"/>
  <c r="X58" i="41"/>
  <c r="AR56" i="39"/>
  <c r="AH56" i="91"/>
  <c r="AQ56" i="91" s="1"/>
  <c r="Z60" i="89"/>
  <c r="AF58" i="73"/>
  <c r="AO58" i="73" s="1"/>
  <c r="AE58" i="73"/>
  <c r="W59" i="73"/>
  <c r="AG58" i="73"/>
  <c r="AP58" i="73" s="1"/>
  <c r="Z57" i="87"/>
  <c r="Y57" i="87"/>
  <c r="X57" i="87"/>
  <c r="AE57" i="81"/>
  <c r="W58" i="81"/>
  <c r="AG57" i="81"/>
  <c r="AP57" i="81" s="1"/>
  <c r="AF57" i="81"/>
  <c r="AO57" i="81" s="1"/>
  <c r="AH57" i="85"/>
  <c r="AQ57" i="85" s="1"/>
  <c r="AR59" i="82"/>
  <c r="Y58" i="80"/>
  <c r="X58" i="80"/>
  <c r="Z57" i="77"/>
  <c r="Y56" i="37"/>
  <c r="X56" i="37"/>
  <c r="AR58" i="30"/>
  <c r="Z63" i="75"/>
  <c r="Y63" i="75"/>
  <c r="X63" i="75"/>
  <c r="X57" i="93"/>
  <c r="Y57" i="93"/>
  <c r="Z57" i="93" s="1"/>
  <c r="AN56" i="42"/>
  <c r="AI56" i="42"/>
  <c r="AH58" i="83"/>
  <c r="AQ58" i="83" s="1"/>
  <c r="AR56" i="77"/>
  <c r="AH57" i="28"/>
  <c r="AQ57" i="28" s="1"/>
  <c r="AH57" i="38"/>
  <c r="AQ57" i="38" s="1"/>
  <c r="AH59" i="76"/>
  <c r="AQ59" i="76" s="1"/>
  <c r="AR56" i="85"/>
  <c r="AE58" i="27"/>
  <c r="W59" i="27"/>
  <c r="AG58" i="27"/>
  <c r="AP58" i="27" s="1"/>
  <c r="AF58" i="27"/>
  <c r="AO58" i="27" s="1"/>
  <c r="AE58" i="84"/>
  <c r="AF58" i="84"/>
  <c r="AO58" i="84" s="1"/>
  <c r="AG58" i="84"/>
  <c r="AP58" i="84" s="1"/>
  <c r="W59" i="84"/>
  <c r="AI56" i="87"/>
  <c r="AN56" i="87"/>
  <c r="AF58" i="26"/>
  <c r="AO58" i="26" s="1"/>
  <c r="AE58" i="26"/>
  <c r="W59" i="26"/>
  <c r="AG58" i="26"/>
  <c r="AP58" i="26" s="1"/>
  <c r="AH57" i="39"/>
  <c r="AQ57" i="39" s="1"/>
  <c r="Z58" i="34"/>
  <c r="AH58" i="86"/>
  <c r="AQ58" i="86" s="1"/>
  <c r="AH60" i="82"/>
  <c r="AQ60" i="82" s="1"/>
  <c r="AN62" i="75"/>
  <c r="AI62" i="75"/>
  <c r="AR57" i="79"/>
  <c r="AR56" i="38"/>
  <c r="AF58" i="83"/>
  <c r="AO58" i="83" s="1"/>
  <c r="AE58" i="83"/>
  <c r="W59" i="83"/>
  <c r="AG58" i="83"/>
  <c r="AP58" i="83" s="1"/>
  <c r="AH59" i="30"/>
  <c r="AQ59" i="30" s="1"/>
  <c r="Z57" i="38"/>
  <c r="AG56" i="43"/>
  <c r="AP56" i="43" s="1"/>
  <c r="AF56" i="43"/>
  <c r="AO56" i="43" s="1"/>
  <c r="AE56" i="43"/>
  <c r="W57" i="43"/>
  <c r="Y57" i="74"/>
  <c r="X57" i="74"/>
  <c r="AR53" i="29"/>
  <c r="AR55" i="91"/>
  <c r="AF56" i="96"/>
  <c r="AO56" i="96" s="1"/>
  <c r="W57" i="96"/>
  <c r="AE56" i="96"/>
  <c r="AG56" i="96"/>
  <c r="AP56" i="96" s="1"/>
  <c r="AH54" i="29"/>
  <c r="AQ54" i="29" s="1"/>
  <c r="AR58" i="33"/>
  <c r="AR57" i="34"/>
  <c r="AG54" i="32"/>
  <c r="AP54" i="32" s="1"/>
  <c r="AF54" i="32"/>
  <c r="AO54" i="32" s="1"/>
  <c r="AE54" i="32"/>
  <c r="W55" i="32"/>
  <c r="W58" i="39"/>
  <c r="AG57" i="39"/>
  <c r="AP57" i="39" s="1"/>
  <c r="AF57" i="39"/>
  <c r="AO57" i="39" s="1"/>
  <c r="AE57" i="39"/>
  <c r="AE57" i="85"/>
  <c r="W58" i="85"/>
  <c r="AG57" i="85"/>
  <c r="AP57" i="85" s="1"/>
  <c r="AF57" i="85"/>
  <c r="AO57" i="85" s="1"/>
  <c r="AI57" i="80"/>
  <c r="AN57" i="80"/>
  <c r="W59" i="86"/>
  <c r="AF58" i="86"/>
  <c r="AO58" i="86" s="1"/>
  <c r="AG58" i="86"/>
  <c r="AP58" i="86" s="1"/>
  <c r="AE58" i="86"/>
  <c r="AG54" i="44"/>
  <c r="AP54" i="44" s="1"/>
  <c r="AF54" i="44"/>
  <c r="AO54" i="44" s="1"/>
  <c r="AE54" i="44"/>
  <c r="W55" i="44"/>
  <c r="W57" i="31"/>
  <c r="AE56" i="31"/>
  <c r="AG56" i="31"/>
  <c r="AP56" i="31" s="1"/>
  <c r="AF56" i="31"/>
  <c r="AO56" i="31" s="1"/>
  <c r="AR57" i="86"/>
  <c r="AG59" i="30"/>
  <c r="AP59" i="30" s="1"/>
  <c r="AF59" i="30"/>
  <c r="AO59" i="30" s="1"/>
  <c r="AE59" i="30"/>
  <c r="W60" i="30"/>
  <c r="Y56" i="40"/>
  <c r="X56" i="40"/>
  <c r="AF57" i="28"/>
  <c r="AO57" i="28" s="1"/>
  <c r="AE57" i="28"/>
  <c r="W58" i="28"/>
  <c r="AG57" i="28"/>
  <c r="AP57" i="28" s="1"/>
  <c r="AN56" i="74"/>
  <c r="AI56" i="74"/>
  <c r="W60" i="76"/>
  <c r="AG59" i="76"/>
  <c r="AP59" i="76" s="1"/>
  <c r="AF59" i="76"/>
  <c r="AO59" i="76" s="1"/>
  <c r="AE59" i="76"/>
  <c r="AR56" i="92"/>
  <c r="Z54" i="29"/>
  <c r="AR55" i="48"/>
  <c r="AR56" i="28"/>
  <c r="AH57" i="47"/>
  <c r="AQ57" i="47" s="1"/>
  <c r="AR56" i="35"/>
  <c r="AN55" i="37"/>
  <c r="AI55" i="37"/>
  <c r="Z60" i="82"/>
  <c r="Y57" i="25"/>
  <c r="Z57" i="25" s="1"/>
  <c r="X57" i="25"/>
  <c r="AH59" i="95"/>
  <c r="AQ59" i="95" s="1"/>
  <c r="AR52" i="88"/>
  <c r="AR59" i="89"/>
  <c r="AI57" i="41"/>
  <c r="AN57" i="41"/>
  <c r="AH57" i="46"/>
  <c r="AQ57" i="46" s="1"/>
  <c r="AR56" i="47"/>
  <c r="AH57" i="92"/>
  <c r="AQ57" i="92" s="1"/>
  <c r="AH59" i="33"/>
  <c r="AQ59" i="33" s="1"/>
  <c r="AH53" i="88"/>
  <c r="AQ53" i="88" s="1"/>
  <c r="AE55" i="90"/>
  <c r="W56" i="90"/>
  <c r="AF55" i="90"/>
  <c r="AO55" i="90" s="1"/>
  <c r="AG55" i="90"/>
  <c r="AP55" i="90" s="1"/>
  <c r="AH56" i="48"/>
  <c r="AQ56" i="48" s="1"/>
  <c r="AI56" i="25"/>
  <c r="AN56" i="25"/>
  <c r="AN56" i="93"/>
  <c r="AI56" i="93"/>
  <c r="AG57" i="25" l="1"/>
  <c r="AP57" i="25" s="1"/>
  <c r="AF57" i="25"/>
  <c r="AO57" i="25" s="1"/>
  <c r="AE57" i="25"/>
  <c r="W58" i="25"/>
  <c r="W58" i="93"/>
  <c r="AE57" i="93"/>
  <c r="AG57" i="93"/>
  <c r="AP57" i="93" s="1"/>
  <c r="AF57" i="93"/>
  <c r="AO57" i="93" s="1"/>
  <c r="W58" i="42"/>
  <c r="AE57" i="42"/>
  <c r="AG57" i="42"/>
  <c r="AP57" i="42" s="1"/>
  <c r="AF57" i="42"/>
  <c r="AO57" i="42" s="1"/>
  <c r="AI59" i="76"/>
  <c r="AN59" i="76"/>
  <c r="AH56" i="40"/>
  <c r="AQ56" i="40" s="1"/>
  <c r="AI56" i="31"/>
  <c r="AN56" i="31"/>
  <c r="Y59" i="86"/>
  <c r="X59" i="86"/>
  <c r="Y58" i="85"/>
  <c r="X58" i="85"/>
  <c r="X58" i="39"/>
  <c r="Y58" i="39"/>
  <c r="Z58" i="39" s="1"/>
  <c r="Y57" i="96"/>
  <c r="X57" i="96"/>
  <c r="AH57" i="74"/>
  <c r="AQ57" i="74" s="1"/>
  <c r="Z59" i="84"/>
  <c r="X59" i="84"/>
  <c r="Y59" i="84"/>
  <c r="AH58" i="80"/>
  <c r="AQ58" i="80" s="1"/>
  <c r="Y59" i="36"/>
  <c r="X59" i="36"/>
  <c r="AG59" i="45"/>
  <c r="AP59" i="45" s="1"/>
  <c r="AF59" i="45"/>
  <c r="AO59" i="45" s="1"/>
  <c r="AE59" i="45"/>
  <c r="W60" i="45"/>
  <c r="AN57" i="47"/>
  <c r="AI57" i="47"/>
  <c r="AR58" i="45"/>
  <c r="X60" i="95"/>
  <c r="Y60" i="95"/>
  <c r="X57" i="91"/>
  <c r="Y57" i="91"/>
  <c r="Y57" i="48"/>
  <c r="X57" i="48"/>
  <c r="X58" i="46"/>
  <c r="Y58" i="46"/>
  <c r="W61" i="82"/>
  <c r="AG60" i="82"/>
  <c r="AP60" i="82" s="1"/>
  <c r="AF60" i="82"/>
  <c r="AO60" i="82" s="1"/>
  <c r="AE60" i="82"/>
  <c r="AI57" i="85"/>
  <c r="AN57" i="85"/>
  <c r="Y59" i="26"/>
  <c r="X59" i="26"/>
  <c r="AH57" i="93"/>
  <c r="AQ57" i="93" s="1"/>
  <c r="Y58" i="81"/>
  <c r="X58" i="81"/>
  <c r="Z58" i="81" s="1"/>
  <c r="AH58" i="41"/>
  <c r="AQ58" i="41" s="1"/>
  <c r="AH57" i="42"/>
  <c r="AQ57" i="42" s="1"/>
  <c r="AI58" i="36"/>
  <c r="AN58" i="36"/>
  <c r="Y54" i="88"/>
  <c r="X54" i="88"/>
  <c r="Y60" i="33"/>
  <c r="Z60" i="33" s="1"/>
  <c r="X60" i="33"/>
  <c r="AN57" i="94"/>
  <c r="AI57" i="94"/>
  <c r="AI56" i="48"/>
  <c r="AN56" i="48"/>
  <c r="AI58" i="79"/>
  <c r="AN58" i="79"/>
  <c r="AI55" i="90"/>
  <c r="AN55" i="90"/>
  <c r="AR57" i="41"/>
  <c r="AR55" i="37"/>
  <c r="Z56" i="40"/>
  <c r="Z57" i="31"/>
  <c r="X57" i="31"/>
  <c r="Y57" i="31"/>
  <c r="AI58" i="86"/>
  <c r="AN58" i="86"/>
  <c r="AR57" i="80"/>
  <c r="AI57" i="39"/>
  <c r="AN57" i="39"/>
  <c r="Z55" i="32"/>
  <c r="X55" i="32"/>
  <c r="Y55" i="32"/>
  <c r="Z57" i="74"/>
  <c r="AG57" i="38"/>
  <c r="AP57" i="38" s="1"/>
  <c r="AF57" i="38"/>
  <c r="AO57" i="38" s="1"/>
  <c r="AE57" i="38"/>
  <c r="W58" i="38"/>
  <c r="AN58" i="26"/>
  <c r="AI58" i="26"/>
  <c r="X59" i="27"/>
  <c r="Z59" i="27" s="1"/>
  <c r="Y59" i="27"/>
  <c r="AH56" i="37"/>
  <c r="AQ56" i="37" s="1"/>
  <c r="Z58" i="80"/>
  <c r="AI57" i="81"/>
  <c r="AN57" i="81"/>
  <c r="Y59" i="73"/>
  <c r="X59" i="73"/>
  <c r="Z59" i="73" s="1"/>
  <c r="AR58" i="78"/>
  <c r="AR55" i="40"/>
  <c r="Y58" i="47"/>
  <c r="Z58" i="47" s="1"/>
  <c r="X58" i="47"/>
  <c r="AN57" i="92"/>
  <c r="AI57" i="92"/>
  <c r="AN59" i="95"/>
  <c r="AI59" i="95"/>
  <c r="W55" i="29"/>
  <c r="AG54" i="29"/>
  <c r="AP54" i="29" s="1"/>
  <c r="AF54" i="29"/>
  <c r="AO54" i="29" s="1"/>
  <c r="AE54" i="29"/>
  <c r="X58" i="28"/>
  <c r="Z58" i="28" s="1"/>
  <c r="Y58" i="28"/>
  <c r="AN54" i="32"/>
  <c r="AI54" i="32"/>
  <c r="X57" i="43"/>
  <c r="Y57" i="43"/>
  <c r="AI58" i="27"/>
  <c r="AN58" i="27"/>
  <c r="AH63" i="75"/>
  <c r="AQ63" i="75" s="1"/>
  <c r="AH57" i="87"/>
  <c r="AQ57" i="87" s="1"/>
  <c r="AI58" i="73"/>
  <c r="AN58" i="73"/>
  <c r="Z58" i="41"/>
  <c r="AI59" i="33"/>
  <c r="AN59" i="33"/>
  <c r="Z58" i="92"/>
  <c r="X58" i="92"/>
  <c r="Y58" i="92"/>
  <c r="Z58" i="94"/>
  <c r="X58" i="94"/>
  <c r="Y58" i="94"/>
  <c r="AH59" i="78"/>
  <c r="AQ59" i="78" s="1"/>
  <c r="AI57" i="46"/>
  <c r="AN57" i="46"/>
  <c r="AR56" i="25"/>
  <c r="AH57" i="25"/>
  <c r="AQ57" i="25" s="1"/>
  <c r="X60" i="76"/>
  <c r="Z60" i="76" s="1"/>
  <c r="Y60" i="76"/>
  <c r="AI57" i="28"/>
  <c r="AN57" i="28"/>
  <c r="Y60" i="30"/>
  <c r="X60" i="30"/>
  <c r="Y55" i="44"/>
  <c r="X55" i="44"/>
  <c r="X59" i="83"/>
  <c r="Y59" i="83"/>
  <c r="Z59" i="83" s="1"/>
  <c r="AN58" i="84"/>
  <c r="AI58" i="84"/>
  <c r="AR56" i="42"/>
  <c r="Z56" i="37"/>
  <c r="AF57" i="35"/>
  <c r="AO57" i="35" s="1"/>
  <c r="AE57" i="35"/>
  <c r="W58" i="35"/>
  <c r="AG57" i="35"/>
  <c r="AP57" i="35" s="1"/>
  <c r="AI53" i="88"/>
  <c r="AN53" i="88"/>
  <c r="AN56" i="91"/>
  <c r="AI56" i="91"/>
  <c r="AR56" i="93"/>
  <c r="X56" i="90"/>
  <c r="Y56" i="90"/>
  <c r="AR56" i="74"/>
  <c r="AN59" i="30"/>
  <c r="AI59" i="30"/>
  <c r="AN54" i="44"/>
  <c r="AI54" i="44"/>
  <c r="AI56" i="96"/>
  <c r="AN56" i="96"/>
  <c r="AN56" i="43"/>
  <c r="AI56" i="43"/>
  <c r="AI58" i="83"/>
  <c r="AN58" i="83"/>
  <c r="AR62" i="75"/>
  <c r="AG58" i="34"/>
  <c r="AP58" i="34" s="1"/>
  <c r="AF58" i="34"/>
  <c r="AO58" i="34" s="1"/>
  <c r="AE58" i="34"/>
  <c r="W59" i="34"/>
  <c r="AR56" i="87"/>
  <c r="W64" i="75"/>
  <c r="AG63" i="75"/>
  <c r="AP63" i="75" s="1"/>
  <c r="AF63" i="75"/>
  <c r="AO63" i="75" s="1"/>
  <c r="AE63" i="75"/>
  <c r="AE57" i="77"/>
  <c r="AG57" i="77"/>
  <c r="AP57" i="77" s="1"/>
  <c r="AF57" i="77"/>
  <c r="AO57" i="77" s="1"/>
  <c r="W58" i="77"/>
  <c r="AG57" i="87"/>
  <c r="AP57" i="87" s="1"/>
  <c r="AF57" i="87"/>
  <c r="AO57" i="87" s="1"/>
  <c r="AE57" i="87"/>
  <c r="W58" i="87"/>
  <c r="W61" i="89"/>
  <c r="AG60" i="89"/>
  <c r="AP60" i="89" s="1"/>
  <c r="AF60" i="89"/>
  <c r="AO60" i="89" s="1"/>
  <c r="AE60" i="89"/>
  <c r="AH59" i="45"/>
  <c r="AQ59" i="45" s="1"/>
  <c r="W60" i="78"/>
  <c r="AG59" i="78"/>
  <c r="AP59" i="78" s="1"/>
  <c r="AF59" i="78"/>
  <c r="AO59" i="78" s="1"/>
  <c r="AE59" i="78"/>
  <c r="X59" i="79"/>
  <c r="Y59" i="79"/>
  <c r="AE60" i="33" l="1"/>
  <c r="W61" i="33"/>
  <c r="AG60" i="33"/>
  <c r="AP60" i="33" s="1"/>
  <c r="AF60" i="33"/>
  <c r="AO60" i="33" s="1"/>
  <c r="AE58" i="39"/>
  <c r="W59" i="39"/>
  <c r="AG58" i="39"/>
  <c r="AP58" i="39" s="1"/>
  <c r="AF58" i="39"/>
  <c r="AO58" i="39" s="1"/>
  <c r="AE60" i="76"/>
  <c r="W61" i="76"/>
  <c r="AF60" i="76"/>
  <c r="AO60" i="76" s="1"/>
  <c r="AG60" i="76"/>
  <c r="AP60" i="76" s="1"/>
  <c r="AF58" i="47"/>
  <c r="AO58" i="47" s="1"/>
  <c r="W59" i="47"/>
  <c r="AG58" i="47"/>
  <c r="AP58" i="47" s="1"/>
  <c r="AE58" i="47"/>
  <c r="AG58" i="81"/>
  <c r="AP58" i="81" s="1"/>
  <c r="AF58" i="81"/>
  <c r="AO58" i="81" s="1"/>
  <c r="AE58" i="81"/>
  <c r="W59" i="81"/>
  <c r="AG59" i="27"/>
  <c r="AP59" i="27" s="1"/>
  <c r="AF59" i="27"/>
  <c r="AO59" i="27" s="1"/>
  <c r="AE59" i="27"/>
  <c r="W60" i="27"/>
  <c r="AG58" i="28"/>
  <c r="AP58" i="28" s="1"/>
  <c r="AF58" i="28"/>
  <c r="AO58" i="28" s="1"/>
  <c r="AE58" i="28"/>
  <c r="W59" i="28"/>
  <c r="W60" i="83"/>
  <c r="AG59" i="83"/>
  <c r="AP59" i="83" s="1"/>
  <c r="AF59" i="83"/>
  <c r="AO59" i="83" s="1"/>
  <c r="AE59" i="83"/>
  <c r="AG59" i="73"/>
  <c r="AP59" i="73" s="1"/>
  <c r="AF59" i="73"/>
  <c r="AO59" i="73" s="1"/>
  <c r="AE59" i="73"/>
  <c r="W60" i="73"/>
  <c r="AR58" i="36"/>
  <c r="AI60" i="82"/>
  <c r="AN60" i="82"/>
  <c r="AH58" i="46"/>
  <c r="AQ58" i="46" s="1"/>
  <c r="AH57" i="91"/>
  <c r="AQ57" i="91" s="1"/>
  <c r="AG59" i="84"/>
  <c r="AP59" i="84" s="1"/>
  <c r="AF59" i="84"/>
  <c r="AO59" i="84" s="1"/>
  <c r="AE59" i="84"/>
  <c r="W60" i="84"/>
  <c r="AH57" i="96"/>
  <c r="AQ57" i="96" s="1"/>
  <c r="AH58" i="85"/>
  <c r="AQ58" i="85" s="1"/>
  <c r="X58" i="93"/>
  <c r="Y58" i="93"/>
  <c r="AH55" i="44"/>
  <c r="AQ55" i="44" s="1"/>
  <c r="AN57" i="38"/>
  <c r="AI57" i="38"/>
  <c r="X61" i="89"/>
  <c r="Y61" i="89"/>
  <c r="AR56" i="96"/>
  <c r="AR56" i="91"/>
  <c r="Y58" i="35"/>
  <c r="X58" i="35"/>
  <c r="AR58" i="84"/>
  <c r="AR57" i="28"/>
  <c r="AR57" i="46"/>
  <c r="AH57" i="43"/>
  <c r="AQ57" i="43" s="1"/>
  <c r="AR59" i="95"/>
  <c r="AH59" i="26"/>
  <c r="AQ59" i="26" s="1"/>
  <c r="Z58" i="46"/>
  <c r="Z57" i="91"/>
  <c r="AR57" i="47"/>
  <c r="AR56" i="31"/>
  <c r="X58" i="42"/>
  <c r="Z58" i="42" s="1"/>
  <c r="Y58" i="42"/>
  <c r="AI63" i="75"/>
  <c r="AN63" i="75"/>
  <c r="W56" i="32"/>
  <c r="AG55" i="32"/>
  <c r="AP55" i="32" s="1"/>
  <c r="AF55" i="32"/>
  <c r="AO55" i="32" s="1"/>
  <c r="AE55" i="32"/>
  <c r="X58" i="77"/>
  <c r="Y58" i="77"/>
  <c r="Z59" i="34"/>
  <c r="X59" i="34"/>
  <c r="Y59" i="34"/>
  <c r="AR54" i="44"/>
  <c r="AI57" i="35"/>
  <c r="AN57" i="35"/>
  <c r="Z55" i="44"/>
  <c r="AH58" i="94"/>
  <c r="AQ58" i="94" s="1"/>
  <c r="AR59" i="33"/>
  <c r="Z57" i="43"/>
  <c r="AI54" i="29"/>
  <c r="AN54" i="29"/>
  <c r="AR58" i="26"/>
  <c r="AR57" i="39"/>
  <c r="AH57" i="31"/>
  <c r="AQ57" i="31" s="1"/>
  <c r="AR56" i="48"/>
  <c r="AH54" i="88"/>
  <c r="AQ54" i="88" s="1"/>
  <c r="AH57" i="48"/>
  <c r="AQ57" i="48" s="1"/>
  <c r="AH59" i="36"/>
  <c r="AQ59" i="36" s="1"/>
  <c r="Z57" i="96"/>
  <c r="Z58" i="85"/>
  <c r="AR59" i="76"/>
  <c r="Z58" i="25"/>
  <c r="Y58" i="25"/>
  <c r="X58" i="25"/>
  <c r="W59" i="92"/>
  <c r="AE58" i="92"/>
  <c r="AG58" i="92"/>
  <c r="AP58" i="92" s="1"/>
  <c r="AF58" i="92"/>
  <c r="AO58" i="92" s="1"/>
  <c r="AH59" i="27"/>
  <c r="AQ59" i="27" s="1"/>
  <c r="AH59" i="79"/>
  <c r="AQ59" i="79" s="1"/>
  <c r="AH60" i="30"/>
  <c r="AQ60" i="30" s="1"/>
  <c r="W59" i="94"/>
  <c r="AG58" i="94"/>
  <c r="AP58" i="94" s="1"/>
  <c r="AF58" i="94"/>
  <c r="AO58" i="94" s="1"/>
  <c r="AE58" i="94"/>
  <c r="AE58" i="41"/>
  <c r="AG58" i="41"/>
  <c r="AP58" i="41" s="1"/>
  <c r="W59" i="41"/>
  <c r="AF58" i="41"/>
  <c r="AO58" i="41" s="1"/>
  <c r="AR54" i="32"/>
  <c r="AR57" i="92"/>
  <c r="W58" i="74"/>
  <c r="AG57" i="74"/>
  <c r="AP57" i="74" s="1"/>
  <c r="AF57" i="74"/>
  <c r="AO57" i="74" s="1"/>
  <c r="AE57" i="74"/>
  <c r="AE57" i="31"/>
  <c r="AG57" i="31"/>
  <c r="AP57" i="31" s="1"/>
  <c r="AF57" i="31"/>
  <c r="AO57" i="31" s="1"/>
  <c r="W58" i="31"/>
  <c r="AR57" i="94"/>
  <c r="Z59" i="26"/>
  <c r="AH60" i="95"/>
  <c r="AQ60" i="95" s="1"/>
  <c r="X60" i="45"/>
  <c r="Y60" i="45"/>
  <c r="AH59" i="86"/>
  <c r="AQ59" i="86" s="1"/>
  <c r="AN57" i="25"/>
  <c r="AI57" i="25"/>
  <c r="AH58" i="28"/>
  <c r="AQ58" i="28" s="1"/>
  <c r="AR58" i="79"/>
  <c r="Z60" i="78"/>
  <c r="X60" i="78"/>
  <c r="Y60" i="78"/>
  <c r="AI60" i="89"/>
  <c r="AN60" i="89"/>
  <c r="X58" i="87"/>
  <c r="Y58" i="87"/>
  <c r="AN58" i="34"/>
  <c r="AI58" i="34"/>
  <c r="AH56" i="90"/>
  <c r="AQ56" i="90" s="1"/>
  <c r="Z59" i="79"/>
  <c r="AN57" i="87"/>
  <c r="AI57" i="87"/>
  <c r="Z64" i="75"/>
  <c r="Y64" i="75"/>
  <c r="X64" i="75"/>
  <c r="AR56" i="43"/>
  <c r="AR59" i="30"/>
  <c r="Z56" i="90"/>
  <c r="AR53" i="88"/>
  <c r="AF56" i="37"/>
  <c r="AO56" i="37" s="1"/>
  <c r="AG56" i="37"/>
  <c r="AP56" i="37" s="1"/>
  <c r="W57" i="37"/>
  <c r="AE56" i="37"/>
  <c r="AH59" i="83"/>
  <c r="AQ59" i="83" s="1"/>
  <c r="AR57" i="81"/>
  <c r="AG56" i="40"/>
  <c r="AP56" i="40" s="1"/>
  <c r="AF56" i="40"/>
  <c r="AO56" i="40" s="1"/>
  <c r="AE56" i="40"/>
  <c r="W57" i="40"/>
  <c r="AR55" i="90"/>
  <c r="Z54" i="88"/>
  <c r="Z61" i="82"/>
  <c r="X61" i="82"/>
  <c r="Y61" i="82"/>
  <c r="Z57" i="48"/>
  <c r="Z60" i="95"/>
  <c r="Z59" i="36"/>
  <c r="AH58" i="39"/>
  <c r="AQ58" i="39" s="1"/>
  <c r="AI57" i="93"/>
  <c r="AN57" i="93"/>
  <c r="X55" i="29"/>
  <c r="Y55" i="29"/>
  <c r="AH59" i="73"/>
  <c r="AQ59" i="73" s="1"/>
  <c r="AR58" i="86"/>
  <c r="AR58" i="83"/>
  <c r="AH60" i="76"/>
  <c r="AQ60" i="76" s="1"/>
  <c r="AI59" i="78"/>
  <c r="AN59" i="78"/>
  <c r="AN57" i="77"/>
  <c r="AI57" i="77"/>
  <c r="Z60" i="30"/>
  <c r="AH58" i="92"/>
  <c r="AQ58" i="92" s="1"/>
  <c r="AR58" i="73"/>
  <c r="AR58" i="27"/>
  <c r="AH58" i="47"/>
  <c r="AQ58" i="47" s="1"/>
  <c r="AE58" i="80"/>
  <c r="W59" i="80"/>
  <c r="AG58" i="80"/>
  <c r="AP58" i="80" s="1"/>
  <c r="AF58" i="80"/>
  <c r="AO58" i="80" s="1"/>
  <c r="Z58" i="38"/>
  <c r="Y58" i="38"/>
  <c r="X58" i="38"/>
  <c r="AH55" i="32"/>
  <c r="AQ55" i="32" s="1"/>
  <c r="AH60" i="33"/>
  <c r="AQ60" i="33" s="1"/>
  <c r="AH58" i="81"/>
  <c r="AQ58" i="81" s="1"/>
  <c r="AR57" i="85"/>
  <c r="AN59" i="45"/>
  <c r="AI59" i="45"/>
  <c r="AH59" i="84"/>
  <c r="AQ59" i="84" s="1"/>
  <c r="Z59" i="86"/>
  <c r="AI57" i="42"/>
  <c r="AN57" i="42"/>
  <c r="AE58" i="42" l="1"/>
  <c r="AG58" i="42"/>
  <c r="AP58" i="42" s="1"/>
  <c r="W59" i="42"/>
  <c r="AF58" i="42"/>
  <c r="AO58" i="42" s="1"/>
  <c r="Z57" i="37"/>
  <c r="Y57" i="37"/>
  <c r="X57" i="37"/>
  <c r="AH58" i="87"/>
  <c r="AQ58" i="87" s="1"/>
  <c r="W59" i="25"/>
  <c r="AG58" i="25"/>
  <c r="AP58" i="25" s="1"/>
  <c r="AF58" i="25"/>
  <c r="AO58" i="25" s="1"/>
  <c r="AE58" i="25"/>
  <c r="W58" i="91"/>
  <c r="AE57" i="91"/>
  <c r="AF57" i="91"/>
  <c r="AO57" i="91" s="1"/>
  <c r="AG57" i="91"/>
  <c r="AP57" i="91" s="1"/>
  <c r="AR57" i="38"/>
  <c r="AR60" i="82"/>
  <c r="Z60" i="83"/>
  <c r="X60" i="83"/>
  <c r="Y60" i="83"/>
  <c r="X61" i="76"/>
  <c r="Y61" i="76"/>
  <c r="AI58" i="39"/>
  <c r="AN58" i="39"/>
  <c r="AR57" i="93"/>
  <c r="AG59" i="36"/>
  <c r="AP59" i="36" s="1"/>
  <c r="AF59" i="36"/>
  <c r="AO59" i="36" s="1"/>
  <c r="AE59" i="36"/>
  <c r="W60" i="36"/>
  <c r="AE54" i="88"/>
  <c r="W55" i="88"/>
  <c r="AG54" i="88"/>
  <c r="AP54" i="88" s="1"/>
  <c r="AF54" i="88"/>
  <c r="AO54" i="88" s="1"/>
  <c r="AR57" i="87"/>
  <c r="Z58" i="87"/>
  <c r="AI57" i="74"/>
  <c r="AN57" i="74"/>
  <c r="X59" i="94"/>
  <c r="Y59" i="94"/>
  <c r="AI58" i="92"/>
  <c r="AN58" i="92"/>
  <c r="AR57" i="35"/>
  <c r="AE58" i="46"/>
  <c r="W59" i="46"/>
  <c r="AG58" i="46"/>
  <c r="AP58" i="46" s="1"/>
  <c r="AF58" i="46"/>
  <c r="AO58" i="46" s="1"/>
  <c r="X60" i="27"/>
  <c r="Y60" i="27"/>
  <c r="AN58" i="81"/>
  <c r="AI58" i="81"/>
  <c r="Y59" i="47"/>
  <c r="X59" i="47"/>
  <c r="AI60" i="76"/>
  <c r="AN60" i="76"/>
  <c r="W59" i="38"/>
  <c r="AG58" i="38"/>
  <c r="AP58" i="38" s="1"/>
  <c r="AF58" i="38"/>
  <c r="AO58" i="38" s="1"/>
  <c r="AE58" i="38"/>
  <c r="AF61" i="82"/>
  <c r="AO61" i="82" s="1"/>
  <c r="AE61" i="82"/>
  <c r="W62" i="82"/>
  <c r="AG61" i="82"/>
  <c r="AP61" i="82" s="1"/>
  <c r="AN56" i="40"/>
  <c r="AI56" i="40"/>
  <c r="AE64" i="75"/>
  <c r="W65" i="75"/>
  <c r="AG64" i="75"/>
  <c r="AP64" i="75" s="1"/>
  <c r="AF64" i="75"/>
  <c r="AO64" i="75" s="1"/>
  <c r="AH58" i="42"/>
  <c r="AQ58" i="42" s="1"/>
  <c r="AR57" i="42"/>
  <c r="W61" i="30"/>
  <c r="AG60" i="30"/>
  <c r="AP60" i="30" s="1"/>
  <c r="AF60" i="30"/>
  <c r="AO60" i="30" s="1"/>
  <c r="AE60" i="30"/>
  <c r="W61" i="95"/>
  <c r="AG60" i="95"/>
  <c r="AP60" i="95" s="1"/>
  <c r="AF60" i="95"/>
  <c r="AO60" i="95" s="1"/>
  <c r="AE60" i="95"/>
  <c r="AR57" i="25"/>
  <c r="AN58" i="41"/>
  <c r="AI58" i="41"/>
  <c r="AR54" i="29"/>
  <c r="AH58" i="77"/>
  <c r="AQ58" i="77" s="1"/>
  <c r="Z56" i="32"/>
  <c r="X56" i="32"/>
  <c r="Y56" i="32"/>
  <c r="AH58" i="35"/>
  <c r="AQ58" i="35" s="1"/>
  <c r="AH58" i="93"/>
  <c r="AQ58" i="93" s="1"/>
  <c r="Y60" i="84"/>
  <c r="X60" i="84"/>
  <c r="AN59" i="83"/>
  <c r="AI59" i="83"/>
  <c r="Z59" i="28"/>
  <c r="X59" i="28"/>
  <c r="Y59" i="28"/>
  <c r="AN59" i="27"/>
  <c r="AI59" i="27"/>
  <c r="AR57" i="77"/>
  <c r="AG57" i="48"/>
  <c r="AP57" i="48" s="1"/>
  <c r="AF57" i="48"/>
  <c r="AO57" i="48" s="1"/>
  <c r="AE57" i="48"/>
  <c r="W58" i="48"/>
  <c r="AE59" i="79"/>
  <c r="W60" i="79"/>
  <c r="AG59" i="79"/>
  <c r="AP59" i="79" s="1"/>
  <c r="AF59" i="79"/>
  <c r="AO59" i="79" s="1"/>
  <c r="AR58" i="34"/>
  <c r="AR60" i="89"/>
  <c r="X58" i="31"/>
  <c r="Y58" i="31"/>
  <c r="AI58" i="94"/>
  <c r="AN58" i="94"/>
  <c r="Y59" i="92"/>
  <c r="X59" i="92"/>
  <c r="AG58" i="85"/>
  <c r="AP58" i="85" s="1"/>
  <c r="AF58" i="85"/>
  <c r="AO58" i="85" s="1"/>
  <c r="AE58" i="85"/>
  <c r="W59" i="85"/>
  <c r="W58" i="43"/>
  <c r="AG57" i="43"/>
  <c r="AP57" i="43" s="1"/>
  <c r="AF57" i="43"/>
  <c r="AO57" i="43" s="1"/>
  <c r="AE57" i="43"/>
  <c r="Z58" i="77"/>
  <c r="Z58" i="93"/>
  <c r="AN58" i="28"/>
  <c r="AI58" i="28"/>
  <c r="AH58" i="38"/>
  <c r="AQ58" i="38" s="1"/>
  <c r="Z59" i="80"/>
  <c r="X59" i="80"/>
  <c r="Y59" i="80"/>
  <c r="AH55" i="29"/>
  <c r="AQ55" i="29" s="1"/>
  <c r="AN56" i="37"/>
  <c r="AI56" i="37"/>
  <c r="AH64" i="75"/>
  <c r="AQ64" i="75" s="1"/>
  <c r="AH60" i="45"/>
  <c r="AQ60" i="45" s="1"/>
  <c r="AH58" i="25"/>
  <c r="AQ58" i="25" s="1"/>
  <c r="W58" i="96"/>
  <c r="AG57" i="96"/>
  <c r="AP57" i="96" s="1"/>
  <c r="AE57" i="96"/>
  <c r="AF57" i="96"/>
  <c r="AO57" i="96" s="1"/>
  <c r="AI55" i="32"/>
  <c r="AN55" i="32"/>
  <c r="AR63" i="75"/>
  <c r="Z58" i="35"/>
  <c r="AH61" i="89"/>
  <c r="AQ61" i="89" s="1"/>
  <c r="AN59" i="84"/>
  <c r="AI59" i="84"/>
  <c r="Z60" i="73"/>
  <c r="Y60" i="73"/>
  <c r="X60" i="73"/>
  <c r="AI58" i="47"/>
  <c r="AN58" i="47"/>
  <c r="Z61" i="33"/>
  <c r="Y61" i="33"/>
  <c r="X61" i="33"/>
  <c r="AR59" i="78"/>
  <c r="AE60" i="78"/>
  <c r="W61" i="78"/>
  <c r="AG60" i="78"/>
  <c r="AP60" i="78" s="1"/>
  <c r="AF60" i="78"/>
  <c r="AO60" i="78" s="1"/>
  <c r="AN57" i="31"/>
  <c r="AI57" i="31"/>
  <c r="W60" i="34"/>
  <c r="AG59" i="34"/>
  <c r="AP59" i="34" s="1"/>
  <c r="AF59" i="34"/>
  <c r="AO59" i="34" s="1"/>
  <c r="AE59" i="34"/>
  <c r="AE59" i="86"/>
  <c r="W60" i="86"/>
  <c r="AG59" i="86"/>
  <c r="AP59" i="86" s="1"/>
  <c r="AF59" i="86"/>
  <c r="AO59" i="86" s="1"/>
  <c r="AR59" i="45"/>
  <c r="AI58" i="80"/>
  <c r="AN58" i="80"/>
  <c r="Z55" i="29"/>
  <c r="AH61" i="82"/>
  <c r="AQ61" i="82" s="1"/>
  <c r="Y57" i="40"/>
  <c r="X57" i="40"/>
  <c r="AG56" i="90"/>
  <c r="AP56" i="90" s="1"/>
  <c r="AE56" i="90"/>
  <c r="AF56" i="90"/>
  <c r="AO56" i="90" s="1"/>
  <c r="W57" i="90"/>
  <c r="AH60" i="78"/>
  <c r="AQ60" i="78" s="1"/>
  <c r="Z60" i="45"/>
  <c r="AF59" i="26"/>
  <c r="AO59" i="26" s="1"/>
  <c r="AG59" i="26"/>
  <c r="AP59" i="26" s="1"/>
  <c r="W60" i="26"/>
  <c r="AE59" i="26"/>
  <c r="Y58" i="74"/>
  <c r="X58" i="74"/>
  <c r="Z58" i="74" s="1"/>
  <c r="Z59" i="41"/>
  <c r="Y59" i="41"/>
  <c r="X59" i="41"/>
  <c r="W56" i="44"/>
  <c r="AG55" i="44"/>
  <c r="AP55" i="44" s="1"/>
  <c r="AF55" i="44"/>
  <c r="AO55" i="44" s="1"/>
  <c r="AE55" i="44"/>
  <c r="AH59" i="34"/>
  <c r="AQ59" i="34" s="1"/>
  <c r="Z61" i="89"/>
  <c r="AN59" i="73"/>
  <c r="AI59" i="73"/>
  <c r="X59" i="81"/>
  <c r="Z59" i="81" s="1"/>
  <c r="Y59" i="81"/>
  <c r="Z59" i="39"/>
  <c r="X59" i="39"/>
  <c r="Y59" i="39"/>
  <c r="AI60" i="33"/>
  <c r="AN60" i="33"/>
  <c r="AE58" i="74" l="1"/>
  <c r="W59" i="74"/>
  <c r="AF58" i="74"/>
  <c r="AO58" i="74" s="1"/>
  <c r="AG58" i="74"/>
  <c r="AP58" i="74" s="1"/>
  <c r="W60" i="81"/>
  <c r="AG59" i="81"/>
  <c r="AP59" i="81" s="1"/>
  <c r="AF59" i="81"/>
  <c r="AO59" i="81" s="1"/>
  <c r="AE59" i="81"/>
  <c r="AG59" i="39"/>
  <c r="AP59" i="39" s="1"/>
  <c r="AF59" i="39"/>
  <c r="AO59" i="39" s="1"/>
  <c r="AE59" i="39"/>
  <c r="W60" i="39"/>
  <c r="AF61" i="89"/>
  <c r="AO61" i="89" s="1"/>
  <c r="AE61" i="89"/>
  <c r="W62" i="89"/>
  <c r="AG61" i="89"/>
  <c r="AP61" i="89" s="1"/>
  <c r="AI55" i="44"/>
  <c r="AN55" i="44"/>
  <c r="W61" i="73"/>
  <c r="AG60" i="73"/>
  <c r="AP60" i="73" s="1"/>
  <c r="AE60" i="73"/>
  <c r="AF60" i="73"/>
  <c r="AO60" i="73" s="1"/>
  <c r="AR55" i="32"/>
  <c r="AG59" i="80"/>
  <c r="AP59" i="80" s="1"/>
  <c r="AF59" i="80"/>
  <c r="AO59" i="80" s="1"/>
  <c r="AE59" i="80"/>
  <c r="W60" i="80"/>
  <c r="AR58" i="28"/>
  <c r="AR58" i="94"/>
  <c r="AI59" i="79"/>
  <c r="AN59" i="79"/>
  <c r="W60" i="28"/>
  <c r="AG59" i="28"/>
  <c r="AP59" i="28" s="1"/>
  <c r="AF59" i="28"/>
  <c r="AO59" i="28" s="1"/>
  <c r="AE59" i="28"/>
  <c r="AF56" i="32"/>
  <c r="AO56" i="32" s="1"/>
  <c r="AE56" i="32"/>
  <c r="W57" i="32"/>
  <c r="AG56" i="32"/>
  <c r="AP56" i="32" s="1"/>
  <c r="AI60" i="95"/>
  <c r="AN60" i="95"/>
  <c r="AH59" i="47"/>
  <c r="AQ59" i="47" s="1"/>
  <c r="AH60" i="27"/>
  <c r="AQ60" i="27" s="1"/>
  <c r="AI58" i="46"/>
  <c r="AN58" i="46"/>
  <c r="AH59" i="94"/>
  <c r="AQ59" i="94" s="1"/>
  <c r="AI58" i="25"/>
  <c r="AN58" i="25"/>
  <c r="W58" i="37"/>
  <c r="AG57" i="37"/>
  <c r="AP57" i="37" s="1"/>
  <c r="AF57" i="37"/>
  <c r="AO57" i="37" s="1"/>
  <c r="AE57" i="37"/>
  <c r="AG59" i="41"/>
  <c r="AP59" i="41" s="1"/>
  <c r="AF59" i="41"/>
  <c r="AO59" i="41" s="1"/>
  <c r="W60" i="41"/>
  <c r="AE59" i="41"/>
  <c r="X60" i="86"/>
  <c r="Y60" i="86"/>
  <c r="AR59" i="83"/>
  <c r="Z60" i="27"/>
  <c r="Z59" i="94"/>
  <c r="X60" i="36"/>
  <c r="Y60" i="36"/>
  <c r="AH60" i="83"/>
  <c r="AQ60" i="83" s="1"/>
  <c r="Z60" i="26"/>
  <c r="X60" i="26"/>
  <c r="Y60" i="26"/>
  <c r="AI59" i="86"/>
  <c r="AN59" i="86"/>
  <c r="AR57" i="31"/>
  <c r="AI60" i="78"/>
  <c r="AN60" i="78"/>
  <c r="AG58" i="35"/>
  <c r="AP58" i="35" s="1"/>
  <c r="AF58" i="35"/>
  <c r="AO58" i="35" s="1"/>
  <c r="AE58" i="35"/>
  <c r="W59" i="35"/>
  <c r="AI57" i="96"/>
  <c r="AN57" i="96"/>
  <c r="AF58" i="93"/>
  <c r="AO58" i="93" s="1"/>
  <c r="AE58" i="93"/>
  <c r="W59" i="93"/>
  <c r="AG58" i="93"/>
  <c r="AP58" i="93" s="1"/>
  <c r="X58" i="43"/>
  <c r="Y58" i="43"/>
  <c r="Z58" i="43" s="1"/>
  <c r="AH59" i="92"/>
  <c r="AQ59" i="92" s="1"/>
  <c r="AH58" i="31"/>
  <c r="AQ58" i="31" s="1"/>
  <c r="Y58" i="48"/>
  <c r="X58" i="48"/>
  <c r="Z58" i="48" s="1"/>
  <c r="AR59" i="27"/>
  <c r="AR58" i="41"/>
  <c r="Y65" i="75"/>
  <c r="X65" i="75"/>
  <c r="Z62" i="82"/>
  <c r="Y62" i="82"/>
  <c r="X62" i="82"/>
  <c r="Z59" i="47"/>
  <c r="AN59" i="36"/>
  <c r="AI59" i="36"/>
  <c r="AR58" i="39"/>
  <c r="W61" i="83"/>
  <c r="AF60" i="83"/>
  <c r="AO60" i="83" s="1"/>
  <c r="AE60" i="83"/>
  <c r="AG60" i="83"/>
  <c r="AP60" i="83" s="1"/>
  <c r="AI59" i="34"/>
  <c r="AN59" i="34"/>
  <c r="AR58" i="47"/>
  <c r="AR56" i="37"/>
  <c r="AG58" i="77"/>
  <c r="AP58" i="77" s="1"/>
  <c r="AF58" i="77"/>
  <c r="AO58" i="77" s="1"/>
  <c r="W59" i="77"/>
  <c r="AE58" i="77"/>
  <c r="Z59" i="85"/>
  <c r="X59" i="85"/>
  <c r="Y59" i="85"/>
  <c r="Z58" i="31"/>
  <c r="AN57" i="48"/>
  <c r="AI57" i="48"/>
  <c r="AH60" i="84"/>
  <c r="AQ60" i="84" s="1"/>
  <c r="X61" i="30"/>
  <c r="Y61" i="30"/>
  <c r="AI64" i="75"/>
  <c r="AN64" i="75"/>
  <c r="AI61" i="82"/>
  <c r="AN61" i="82"/>
  <c r="Z59" i="38"/>
  <c r="X59" i="38"/>
  <c r="Y59" i="38"/>
  <c r="AR58" i="81"/>
  <c r="AR57" i="74"/>
  <c r="AI57" i="91"/>
  <c r="AN57" i="91"/>
  <c r="Z59" i="42"/>
  <c r="Y59" i="42"/>
  <c r="X59" i="42"/>
  <c r="AG61" i="33"/>
  <c r="AP61" i="33" s="1"/>
  <c r="AF61" i="33"/>
  <c r="AO61" i="33" s="1"/>
  <c r="AE61" i="33"/>
  <c r="W62" i="33"/>
  <c r="AR60" i="33"/>
  <c r="AR59" i="73"/>
  <c r="AI57" i="43"/>
  <c r="AN57" i="43"/>
  <c r="Z59" i="92"/>
  <c r="Z61" i="95"/>
  <c r="Y61" i="95"/>
  <c r="X61" i="95"/>
  <c r="AR56" i="40"/>
  <c r="AR58" i="92"/>
  <c r="W59" i="87"/>
  <c r="AG58" i="87"/>
  <c r="AP58" i="87" s="1"/>
  <c r="AF58" i="87"/>
  <c r="AO58" i="87" s="1"/>
  <c r="AE58" i="87"/>
  <c r="Z55" i="88"/>
  <c r="X55" i="88"/>
  <c r="Y55" i="88"/>
  <c r="AH61" i="76"/>
  <c r="AQ61" i="76" s="1"/>
  <c r="Y59" i="25"/>
  <c r="X59" i="25"/>
  <c r="Z59" i="25" s="1"/>
  <c r="AH57" i="37"/>
  <c r="AQ57" i="37" s="1"/>
  <c r="AN56" i="90"/>
  <c r="AI56" i="90"/>
  <c r="AR58" i="80"/>
  <c r="X60" i="34"/>
  <c r="Z60" i="34" s="1"/>
  <c r="Y60" i="34"/>
  <c r="Y61" i="78"/>
  <c r="Z61" i="78"/>
  <c r="X61" i="78"/>
  <c r="AR59" i="84"/>
  <c r="AH59" i="81"/>
  <c r="AQ59" i="81" s="1"/>
  <c r="AH58" i="74"/>
  <c r="AQ58" i="74" s="1"/>
  <c r="AH57" i="40"/>
  <c r="AQ57" i="40" s="1"/>
  <c r="X56" i="44"/>
  <c r="Y56" i="44"/>
  <c r="Z56" i="44" s="1"/>
  <c r="W61" i="45"/>
  <c r="AG60" i="45"/>
  <c r="AP60" i="45" s="1"/>
  <c r="AF60" i="45"/>
  <c r="AO60" i="45" s="1"/>
  <c r="AE60" i="45"/>
  <c r="Z57" i="90"/>
  <c r="Y57" i="90"/>
  <c r="X57" i="90"/>
  <c r="AH60" i="73"/>
  <c r="AQ60" i="73" s="1"/>
  <c r="AH59" i="39"/>
  <c r="AQ59" i="39" s="1"/>
  <c r="AH59" i="41"/>
  <c r="AQ59" i="41" s="1"/>
  <c r="AN59" i="26"/>
  <c r="AI59" i="26"/>
  <c r="Z57" i="40"/>
  <c r="AE55" i="29"/>
  <c r="W56" i="29"/>
  <c r="AG55" i="29"/>
  <c r="AP55" i="29" s="1"/>
  <c r="AF55" i="29"/>
  <c r="AO55" i="29" s="1"/>
  <c r="AH61" i="33"/>
  <c r="AQ61" i="33" s="1"/>
  <c r="X58" i="96"/>
  <c r="Y58" i="96"/>
  <c r="AH59" i="80"/>
  <c r="AQ59" i="80" s="1"/>
  <c r="AN58" i="85"/>
  <c r="AI58" i="85"/>
  <c r="X60" i="79"/>
  <c r="Y60" i="79"/>
  <c r="AH59" i="28"/>
  <c r="AQ59" i="28" s="1"/>
  <c r="Z60" i="84"/>
  <c r="AH56" i="32"/>
  <c r="AQ56" i="32" s="1"/>
  <c r="AI60" i="30"/>
  <c r="AN60" i="30"/>
  <c r="AI58" i="38"/>
  <c r="AN58" i="38"/>
  <c r="AR60" i="76"/>
  <c r="Y59" i="46"/>
  <c r="X59" i="46"/>
  <c r="AI54" i="88"/>
  <c r="AN54" i="88"/>
  <c r="Z61" i="76"/>
  <c r="Y58" i="91"/>
  <c r="X58" i="91"/>
  <c r="AN58" i="42"/>
  <c r="AI58" i="42"/>
  <c r="AF58" i="43" l="1"/>
  <c r="AO58" i="43" s="1"/>
  <c r="AE58" i="43"/>
  <c r="W59" i="43"/>
  <c r="AG58" i="43"/>
  <c r="AP58" i="43" s="1"/>
  <c r="AE56" i="44"/>
  <c r="W57" i="44"/>
  <c r="AG56" i="44"/>
  <c r="AP56" i="44" s="1"/>
  <c r="AF56" i="44"/>
  <c r="AO56" i="44" s="1"/>
  <c r="W59" i="48"/>
  <c r="AG58" i="48"/>
  <c r="AP58" i="48" s="1"/>
  <c r="AF58" i="48"/>
  <c r="AO58" i="48" s="1"/>
  <c r="AE58" i="48"/>
  <c r="AE59" i="25"/>
  <c r="W60" i="25"/>
  <c r="AG59" i="25"/>
  <c r="AP59" i="25" s="1"/>
  <c r="AF59" i="25"/>
  <c r="AO59" i="25" s="1"/>
  <c r="AE60" i="34"/>
  <c r="W61" i="34"/>
  <c r="AG60" i="34"/>
  <c r="AP60" i="34" s="1"/>
  <c r="AF60" i="34"/>
  <c r="AO60" i="34" s="1"/>
  <c r="AR57" i="43"/>
  <c r="Y62" i="33"/>
  <c r="X62" i="33"/>
  <c r="AG59" i="42"/>
  <c r="AP59" i="42" s="1"/>
  <c r="AF59" i="42"/>
  <c r="AO59" i="42" s="1"/>
  <c r="W60" i="42"/>
  <c r="AE59" i="42"/>
  <c r="AG58" i="31"/>
  <c r="AP58" i="31" s="1"/>
  <c r="W59" i="31"/>
  <c r="AF58" i="31"/>
  <c r="AO58" i="31" s="1"/>
  <c r="AE58" i="31"/>
  <c r="X59" i="77"/>
  <c r="Y59" i="77"/>
  <c r="AE59" i="47"/>
  <c r="AF59" i="47"/>
  <c r="AO59" i="47" s="1"/>
  <c r="W60" i="47"/>
  <c r="AG59" i="47"/>
  <c r="AP59" i="47" s="1"/>
  <c r="AN58" i="93"/>
  <c r="AI58" i="93"/>
  <c r="AN58" i="35"/>
  <c r="AI58" i="35"/>
  <c r="AH60" i="36"/>
  <c r="AQ60" i="36" s="1"/>
  <c r="Y58" i="37"/>
  <c r="X58" i="37"/>
  <c r="X57" i="32"/>
  <c r="Y57" i="32"/>
  <c r="X62" i="89"/>
  <c r="Y62" i="89"/>
  <c r="Z62" i="89" s="1"/>
  <c r="X60" i="81"/>
  <c r="Z60" i="81"/>
  <c r="Y60" i="81"/>
  <c r="AG61" i="76"/>
  <c r="AP61" i="76" s="1"/>
  <c r="AF61" i="76"/>
  <c r="AO61" i="76" s="1"/>
  <c r="AE61" i="76"/>
  <c r="W62" i="76"/>
  <c r="AH60" i="79"/>
  <c r="AQ60" i="79" s="1"/>
  <c r="AR58" i="42"/>
  <c r="Z60" i="79"/>
  <c r="AI60" i="45"/>
  <c r="AN60" i="45"/>
  <c r="AH56" i="44"/>
  <c r="AQ56" i="44" s="1"/>
  <c r="AH61" i="95"/>
  <c r="AQ61" i="95" s="1"/>
  <c r="AN61" i="33"/>
  <c r="AI61" i="33"/>
  <c r="AR64" i="75"/>
  <c r="X61" i="83"/>
  <c r="Y61" i="83"/>
  <c r="AH62" i="82"/>
  <c r="AQ62" i="82" s="1"/>
  <c r="AH58" i="43"/>
  <c r="AQ58" i="43" s="1"/>
  <c r="Z60" i="36"/>
  <c r="AH60" i="86"/>
  <c r="AQ60" i="86" s="1"/>
  <c r="AI56" i="32"/>
  <c r="AN56" i="32"/>
  <c r="Z60" i="28"/>
  <c r="Y60" i="28"/>
  <c r="X60" i="28"/>
  <c r="Y61" i="73"/>
  <c r="Z61" i="73"/>
  <c r="X61" i="73"/>
  <c r="AI61" i="89"/>
  <c r="AN61" i="89"/>
  <c r="W58" i="90"/>
  <c r="AG57" i="90"/>
  <c r="AP57" i="90" s="1"/>
  <c r="AF57" i="90"/>
  <c r="AO57" i="90" s="1"/>
  <c r="AE57" i="90"/>
  <c r="AH60" i="34"/>
  <c r="AQ60" i="34" s="1"/>
  <c r="AR54" i="88"/>
  <c r="AR58" i="85"/>
  <c r="X56" i="29"/>
  <c r="Y56" i="29"/>
  <c r="Z56" i="29" s="1"/>
  <c r="AH61" i="78"/>
  <c r="AQ61" i="78" s="1"/>
  <c r="AH55" i="88"/>
  <c r="AQ55" i="88" s="1"/>
  <c r="Y59" i="87"/>
  <c r="X59" i="87"/>
  <c r="Z59" i="87" s="1"/>
  <c r="AR57" i="91"/>
  <c r="AH59" i="38"/>
  <c r="AQ59" i="38" s="1"/>
  <c r="AH59" i="85"/>
  <c r="AQ59" i="85" s="1"/>
  <c r="AR59" i="34"/>
  <c r="AR59" i="86"/>
  <c r="AF59" i="94"/>
  <c r="AO59" i="94" s="1"/>
  <c r="AE59" i="94"/>
  <c r="AG59" i="94"/>
  <c r="AP59" i="94" s="1"/>
  <c r="W60" i="94"/>
  <c r="Z60" i="86"/>
  <c r="AI57" i="37"/>
  <c r="AN57" i="37"/>
  <c r="AR58" i="25"/>
  <c r="AI59" i="81"/>
  <c r="AN59" i="81"/>
  <c r="AH58" i="91"/>
  <c r="AQ58" i="91" s="1"/>
  <c r="AH59" i="46"/>
  <c r="AQ59" i="46" s="1"/>
  <c r="AR58" i="38"/>
  <c r="AI55" i="29"/>
  <c r="AN55" i="29"/>
  <c r="AG61" i="78"/>
  <c r="AP61" i="78" s="1"/>
  <c r="AF61" i="78"/>
  <c r="AO61" i="78" s="1"/>
  <c r="AE61" i="78"/>
  <c r="W62" i="78"/>
  <c r="AG55" i="88"/>
  <c r="AP55" i="88" s="1"/>
  <c r="W56" i="88"/>
  <c r="AF55" i="88"/>
  <c r="AO55" i="88" s="1"/>
  <c r="AE55" i="88"/>
  <c r="AF61" i="95"/>
  <c r="AO61" i="95" s="1"/>
  <c r="AE61" i="95"/>
  <c r="W62" i="95"/>
  <c r="AG61" i="95"/>
  <c r="AP61" i="95" s="1"/>
  <c r="AF59" i="38"/>
  <c r="AO59" i="38" s="1"/>
  <c r="AE59" i="38"/>
  <c r="W60" i="38"/>
  <c r="AG59" i="38"/>
  <c r="AP59" i="38" s="1"/>
  <c r="AH61" i="30"/>
  <c r="AQ61" i="30" s="1"/>
  <c r="W60" i="85"/>
  <c r="AG59" i="85"/>
  <c r="AP59" i="85" s="1"/>
  <c r="AF59" i="85"/>
  <c r="AO59" i="85" s="1"/>
  <c r="AE59" i="85"/>
  <c r="AG62" i="82"/>
  <c r="AP62" i="82" s="1"/>
  <c r="AF62" i="82"/>
  <c r="AO62" i="82" s="1"/>
  <c r="AE62" i="82"/>
  <c r="W63" i="82"/>
  <c r="AR57" i="96"/>
  <c r="W61" i="27"/>
  <c r="AG60" i="27"/>
  <c r="AP60" i="27" s="1"/>
  <c r="AF60" i="27"/>
  <c r="AO60" i="27" s="1"/>
  <c r="AE60" i="27"/>
  <c r="AN59" i="41"/>
  <c r="AI59" i="41"/>
  <c r="AR58" i="46"/>
  <c r="AR60" i="95"/>
  <c r="AI59" i="28"/>
  <c r="AN59" i="28"/>
  <c r="AR59" i="79"/>
  <c r="Z60" i="80"/>
  <c r="Y60" i="80"/>
  <c r="X60" i="80"/>
  <c r="AR55" i="44"/>
  <c r="AH58" i="96"/>
  <c r="AQ58" i="96" s="1"/>
  <c r="W58" i="40"/>
  <c r="AG57" i="40"/>
  <c r="AP57" i="40" s="1"/>
  <c r="AF57" i="40"/>
  <c r="AO57" i="40" s="1"/>
  <c r="AE57" i="40"/>
  <c r="AH57" i="90"/>
  <c r="AQ57" i="90" s="1"/>
  <c r="AR56" i="90"/>
  <c r="AI58" i="87"/>
  <c r="AN58" i="87"/>
  <c r="AF59" i="92"/>
  <c r="AO59" i="92" s="1"/>
  <c r="AE59" i="92"/>
  <c r="W60" i="92"/>
  <c r="AG59" i="92"/>
  <c r="AP59" i="92" s="1"/>
  <c r="AH59" i="42"/>
  <c r="AQ59" i="42" s="1"/>
  <c r="Z61" i="30"/>
  <c r="AR57" i="48"/>
  <c r="AN58" i="77"/>
  <c r="AI58" i="77"/>
  <c r="AR59" i="36"/>
  <c r="AH65" i="75"/>
  <c r="AQ65" i="75" s="1"/>
  <c r="AR60" i="78"/>
  <c r="AH60" i="26"/>
  <c r="AQ60" i="26" s="1"/>
  <c r="AN59" i="80"/>
  <c r="AI59" i="80"/>
  <c r="AI60" i="73"/>
  <c r="AN60" i="73"/>
  <c r="Z60" i="39"/>
  <c r="X60" i="39"/>
  <c r="Y60" i="39"/>
  <c r="Y59" i="74"/>
  <c r="X59" i="74"/>
  <c r="Z58" i="91"/>
  <c r="Z59" i="46"/>
  <c r="AR60" i="30"/>
  <c r="W61" i="84"/>
  <c r="AF60" i="84"/>
  <c r="AO60" i="84" s="1"/>
  <c r="AG60" i="84"/>
  <c r="AP60" i="84" s="1"/>
  <c r="AE60" i="84"/>
  <c r="Z58" i="96"/>
  <c r="AR59" i="26"/>
  <c r="Z61" i="45"/>
  <c r="X61" i="45"/>
  <c r="Y61" i="45"/>
  <c r="AH59" i="25"/>
  <c r="AQ59" i="25" s="1"/>
  <c r="AR61" i="82"/>
  <c r="AN60" i="83"/>
  <c r="AI60" i="83"/>
  <c r="Z65" i="75"/>
  <c r="AH58" i="48"/>
  <c r="AQ58" i="48" s="1"/>
  <c r="X59" i="93"/>
  <c r="Y59" i="93"/>
  <c r="Z59" i="35"/>
  <c r="X59" i="35"/>
  <c r="Y59" i="35"/>
  <c r="W61" i="26"/>
  <c r="AE60" i="26"/>
  <c r="AG60" i="26"/>
  <c r="AP60" i="26" s="1"/>
  <c r="AF60" i="26"/>
  <c r="AO60" i="26" s="1"/>
  <c r="Z60" i="41"/>
  <c r="X60" i="41"/>
  <c r="Y60" i="41"/>
  <c r="AN59" i="39"/>
  <c r="AI59" i="39"/>
  <c r="AI58" i="74"/>
  <c r="AN58" i="74"/>
  <c r="AG62" i="89" l="1"/>
  <c r="AP62" i="89" s="1"/>
  <c r="AF62" i="89"/>
  <c r="AO62" i="89" s="1"/>
  <c r="AE62" i="89"/>
  <c r="W63" i="89"/>
  <c r="AE59" i="87"/>
  <c r="W60" i="87"/>
  <c r="AG59" i="87"/>
  <c r="AP59" i="87" s="1"/>
  <c r="AF59" i="87"/>
  <c r="AO59" i="87" s="1"/>
  <c r="AG56" i="29"/>
  <c r="AP56" i="29" s="1"/>
  <c r="AF56" i="29"/>
  <c r="AO56" i="29" s="1"/>
  <c r="AE56" i="29"/>
  <c r="W57" i="29"/>
  <c r="Y63" i="82"/>
  <c r="X63" i="82"/>
  <c r="AI59" i="38"/>
  <c r="AN59" i="38"/>
  <c r="AR57" i="37"/>
  <c r="AI57" i="90"/>
  <c r="AN57" i="90"/>
  <c r="AR61" i="89"/>
  <c r="AF60" i="28"/>
  <c r="AO60" i="28" s="1"/>
  <c r="AE60" i="28"/>
  <c r="W61" i="28"/>
  <c r="AG60" i="28"/>
  <c r="AP60" i="28" s="1"/>
  <c r="AR61" i="33"/>
  <c r="AN61" i="76"/>
  <c r="AI61" i="76"/>
  <c r="AH58" i="37"/>
  <c r="AQ58" i="37" s="1"/>
  <c r="AH59" i="77"/>
  <c r="AQ59" i="77" s="1"/>
  <c r="AH62" i="33"/>
  <c r="AQ62" i="33" s="1"/>
  <c r="AI56" i="44"/>
  <c r="AN56" i="44"/>
  <c r="W60" i="35"/>
  <c r="AG59" i="35"/>
  <c r="AP59" i="35" s="1"/>
  <c r="AF59" i="35"/>
  <c r="AO59" i="35" s="1"/>
  <c r="AE59" i="35"/>
  <c r="AR59" i="80"/>
  <c r="W61" i="80"/>
  <c r="AG60" i="80"/>
  <c r="AP60" i="80" s="1"/>
  <c r="AF60" i="80"/>
  <c r="AO60" i="80" s="1"/>
  <c r="AE60" i="80"/>
  <c r="AR55" i="29"/>
  <c r="AI60" i="26"/>
  <c r="AN60" i="26"/>
  <c r="AI60" i="84"/>
  <c r="AN60" i="84"/>
  <c r="Y62" i="78"/>
  <c r="X62" i="78"/>
  <c r="Z62" i="78" s="1"/>
  <c r="AG60" i="86"/>
  <c r="AP60" i="86" s="1"/>
  <c r="W61" i="86"/>
  <c r="AF60" i="86"/>
  <c r="AO60" i="86" s="1"/>
  <c r="AE60" i="86"/>
  <c r="AH56" i="29"/>
  <c r="AQ56" i="29" s="1"/>
  <c r="AH61" i="73"/>
  <c r="AQ61" i="73" s="1"/>
  <c r="AR60" i="45"/>
  <c r="AH62" i="89"/>
  <c r="AQ62" i="89" s="1"/>
  <c r="Z59" i="77"/>
  <c r="AN59" i="42"/>
  <c r="AI59" i="42"/>
  <c r="Y60" i="25"/>
  <c r="X60" i="25"/>
  <c r="Z59" i="48"/>
  <c r="Y59" i="48"/>
  <c r="X59" i="48"/>
  <c r="AH59" i="93"/>
  <c r="AQ59" i="93" s="1"/>
  <c r="AH61" i="45"/>
  <c r="AQ61" i="45" s="1"/>
  <c r="AG59" i="46"/>
  <c r="AP59" i="46" s="1"/>
  <c r="W60" i="46"/>
  <c r="AF59" i="46"/>
  <c r="AO59" i="46" s="1"/>
  <c r="AE59" i="46"/>
  <c r="AH60" i="39"/>
  <c r="AQ60" i="39" s="1"/>
  <c r="AE61" i="30"/>
  <c r="W62" i="30"/>
  <c r="AG61" i="30"/>
  <c r="AP61" i="30" s="1"/>
  <c r="AF61" i="30"/>
  <c r="AO61" i="30" s="1"/>
  <c r="AR58" i="87"/>
  <c r="Z58" i="40"/>
  <c r="Y58" i="40"/>
  <c r="X58" i="40"/>
  <c r="AN62" i="82"/>
  <c r="AI62" i="82"/>
  <c r="AN55" i="88"/>
  <c r="AI55" i="88"/>
  <c r="AN61" i="78"/>
  <c r="AI61" i="78"/>
  <c r="AR59" i="81"/>
  <c r="X60" i="94"/>
  <c r="Y60" i="94"/>
  <c r="AF61" i="73"/>
  <c r="AO61" i="73" s="1"/>
  <c r="AE61" i="73"/>
  <c r="W62" i="73"/>
  <c r="AG61" i="73"/>
  <c r="AP61" i="73" s="1"/>
  <c r="AR56" i="32"/>
  <c r="W61" i="36"/>
  <c r="AG60" i="36"/>
  <c r="AP60" i="36" s="1"/>
  <c r="AF60" i="36"/>
  <c r="AO60" i="36" s="1"/>
  <c r="AE60" i="36"/>
  <c r="AH61" i="83"/>
  <c r="AQ61" i="83" s="1"/>
  <c r="AG60" i="79"/>
  <c r="AP60" i="79" s="1"/>
  <c r="AF60" i="79"/>
  <c r="AO60" i="79" s="1"/>
  <c r="AE60" i="79"/>
  <c r="W61" i="79"/>
  <c r="Z58" i="37"/>
  <c r="AR58" i="35"/>
  <c r="Z60" i="47"/>
  <c r="X60" i="47"/>
  <c r="Y60" i="47"/>
  <c r="AN58" i="31"/>
  <c r="AI58" i="31"/>
  <c r="Z62" i="33"/>
  <c r="Z61" i="34"/>
  <c r="Y61" i="34"/>
  <c r="X61" i="34"/>
  <c r="AI59" i="25"/>
  <c r="AN59" i="25"/>
  <c r="AH60" i="41"/>
  <c r="AQ60" i="41" s="1"/>
  <c r="X61" i="26"/>
  <c r="Y61" i="26"/>
  <c r="Z59" i="93"/>
  <c r="AG65" i="75"/>
  <c r="AP65" i="75" s="1"/>
  <c r="AF65" i="75"/>
  <c r="AO65" i="75" s="1"/>
  <c r="AE65" i="75"/>
  <c r="W66" i="75"/>
  <c r="AF61" i="45"/>
  <c r="AO61" i="45" s="1"/>
  <c r="AE61" i="45"/>
  <c r="W62" i="45"/>
  <c r="AG61" i="45"/>
  <c r="AP61" i="45" s="1"/>
  <c r="AF58" i="91"/>
  <c r="AO58" i="91" s="1"/>
  <c r="AE58" i="91"/>
  <c r="W59" i="91"/>
  <c r="AG58" i="91"/>
  <c r="AP58" i="91" s="1"/>
  <c r="W61" i="39"/>
  <c r="AG60" i="39"/>
  <c r="AP60" i="39" s="1"/>
  <c r="AF60" i="39"/>
  <c r="AO60" i="39" s="1"/>
  <c r="AE60" i="39"/>
  <c r="X60" i="92"/>
  <c r="Y60" i="92"/>
  <c r="AR59" i="41"/>
  <c r="Z61" i="27"/>
  <c r="X61" i="27"/>
  <c r="Y61" i="27"/>
  <c r="Z60" i="85"/>
  <c r="X60" i="85"/>
  <c r="Y60" i="85"/>
  <c r="Z61" i="83"/>
  <c r="Y60" i="42"/>
  <c r="X60" i="42"/>
  <c r="AI60" i="34"/>
  <c r="AN60" i="34"/>
  <c r="AI58" i="48"/>
  <c r="AN58" i="48"/>
  <c r="X59" i="43"/>
  <c r="Y59" i="43"/>
  <c r="AR59" i="39"/>
  <c r="AH59" i="74"/>
  <c r="AQ59" i="74" s="1"/>
  <c r="AR58" i="77"/>
  <c r="AI57" i="40"/>
  <c r="AN57" i="40"/>
  <c r="AH60" i="80"/>
  <c r="AQ60" i="80" s="1"/>
  <c r="AR59" i="28"/>
  <c r="X62" i="95"/>
  <c r="Y62" i="95"/>
  <c r="Z56" i="88"/>
  <c r="X56" i="88"/>
  <c r="Y56" i="88"/>
  <c r="X58" i="90"/>
  <c r="Z58" i="90" s="1"/>
  <c r="Y58" i="90"/>
  <c r="AH60" i="28"/>
  <c r="AQ60" i="28" s="1"/>
  <c r="X62" i="76"/>
  <c r="Y62" i="76"/>
  <c r="AE60" i="81"/>
  <c r="W61" i="81"/>
  <c r="AG60" i="81"/>
  <c r="AP60" i="81" s="1"/>
  <c r="AF60" i="81"/>
  <c r="AO60" i="81" s="1"/>
  <c r="AH57" i="32"/>
  <c r="AQ57" i="32" s="1"/>
  <c r="AR58" i="93"/>
  <c r="AI59" i="47"/>
  <c r="AN59" i="47"/>
  <c r="AI58" i="43"/>
  <c r="AN58" i="43"/>
  <c r="AE58" i="96"/>
  <c r="W59" i="96"/>
  <c r="AG58" i="96"/>
  <c r="AP58" i="96" s="1"/>
  <c r="AF58" i="96"/>
  <c r="AO58" i="96" s="1"/>
  <c r="W61" i="41"/>
  <c r="AE60" i="41"/>
  <c r="AG60" i="41"/>
  <c r="AP60" i="41" s="1"/>
  <c r="AF60" i="41"/>
  <c r="AO60" i="41" s="1"/>
  <c r="AR60" i="83"/>
  <c r="AR58" i="74"/>
  <c r="AH59" i="35"/>
  <c r="AQ59" i="35" s="1"/>
  <c r="Y61" i="84"/>
  <c r="Z61" i="84" s="1"/>
  <c r="X61" i="84"/>
  <c r="Z59" i="74"/>
  <c r="AR60" i="73"/>
  <c r="AN59" i="92"/>
  <c r="AI59" i="92"/>
  <c r="AI60" i="27"/>
  <c r="AN60" i="27"/>
  <c r="AI59" i="85"/>
  <c r="AN59" i="85"/>
  <c r="X60" i="38"/>
  <c r="Y60" i="38"/>
  <c r="AI61" i="95"/>
  <c r="AN61" i="95"/>
  <c r="AN59" i="94"/>
  <c r="AI59" i="94"/>
  <c r="AH59" i="87"/>
  <c r="AQ59" i="87" s="1"/>
  <c r="AH60" i="81"/>
  <c r="AQ60" i="81" s="1"/>
  <c r="Z57" i="32"/>
  <c r="X59" i="31"/>
  <c r="Y59" i="31"/>
  <c r="Z57" i="44"/>
  <c r="X57" i="44"/>
  <c r="Y57" i="44"/>
  <c r="AE61" i="84" l="1"/>
  <c r="W62" i="84"/>
  <c r="AG61" i="84"/>
  <c r="AP61" i="84" s="1"/>
  <c r="AF61" i="84"/>
  <c r="AO61" i="84" s="1"/>
  <c r="W63" i="78"/>
  <c r="AG62" i="78"/>
  <c r="AP62" i="78" s="1"/>
  <c r="AF62" i="78"/>
  <c r="AO62" i="78" s="1"/>
  <c r="AE62" i="78"/>
  <c r="AE58" i="90"/>
  <c r="W59" i="90"/>
  <c r="AG58" i="90"/>
  <c r="AP58" i="90" s="1"/>
  <c r="AF58" i="90"/>
  <c r="AO58" i="90" s="1"/>
  <c r="AH62" i="95"/>
  <c r="AQ62" i="95" s="1"/>
  <c r="AR59" i="25"/>
  <c r="AH60" i="94"/>
  <c r="AQ60" i="94" s="1"/>
  <c r="AR55" i="88"/>
  <c r="Z62" i="30"/>
  <c r="X62" i="30"/>
  <c r="Y62" i="30"/>
  <c r="AE59" i="48"/>
  <c r="W60" i="48"/>
  <c r="AG59" i="48"/>
  <c r="AP59" i="48" s="1"/>
  <c r="AF59" i="48"/>
  <c r="AO59" i="48" s="1"/>
  <c r="AH63" i="82"/>
  <c r="AQ63" i="82" s="1"/>
  <c r="AI59" i="87"/>
  <c r="AN59" i="87"/>
  <c r="AR60" i="27"/>
  <c r="AH61" i="84"/>
  <c r="AQ61" i="84" s="1"/>
  <c r="X61" i="81"/>
  <c r="Y61" i="81"/>
  <c r="Z62" i="95"/>
  <c r="X59" i="91"/>
  <c r="Y59" i="91"/>
  <c r="AI61" i="45"/>
  <c r="AN61" i="45"/>
  <c r="AH61" i="34"/>
  <c r="AQ61" i="34" s="1"/>
  <c r="Z60" i="94"/>
  <c r="AI61" i="30"/>
  <c r="AN61" i="30"/>
  <c r="AN59" i="46"/>
  <c r="AI59" i="46"/>
  <c r="AH60" i="25"/>
  <c r="AQ60" i="25" s="1"/>
  <c r="AN60" i="86"/>
  <c r="AI60" i="86"/>
  <c r="Z60" i="35"/>
  <c r="Y60" i="35"/>
  <c r="X60" i="35"/>
  <c r="AR61" i="76"/>
  <c r="X61" i="28"/>
  <c r="Y61" i="28"/>
  <c r="AR57" i="90"/>
  <c r="AR61" i="95"/>
  <c r="AH58" i="90"/>
  <c r="AQ58" i="90" s="1"/>
  <c r="AF61" i="83"/>
  <c r="AO61" i="83" s="1"/>
  <c r="AG61" i="83"/>
  <c r="AP61" i="83" s="1"/>
  <c r="AE61" i="83"/>
  <c r="W62" i="83"/>
  <c r="AR59" i="47"/>
  <c r="AI60" i="81"/>
  <c r="AN60" i="81"/>
  <c r="AR60" i="34"/>
  <c r="AH60" i="85"/>
  <c r="AQ60" i="85" s="1"/>
  <c r="AN58" i="91"/>
  <c r="AI58" i="91"/>
  <c r="AG59" i="93"/>
  <c r="AP59" i="93" s="1"/>
  <c r="AF59" i="93"/>
  <c r="AO59" i="93" s="1"/>
  <c r="W60" i="93"/>
  <c r="AE59" i="93"/>
  <c r="AH60" i="47"/>
  <c r="AQ60" i="47" s="1"/>
  <c r="X61" i="79"/>
  <c r="Y61" i="79"/>
  <c r="Z61" i="79" s="1"/>
  <c r="Z62" i="73"/>
  <c r="Y62" i="73"/>
  <c r="X62" i="73"/>
  <c r="AR62" i="82"/>
  <c r="Z60" i="25"/>
  <c r="AI60" i="80"/>
  <c r="AN60" i="80"/>
  <c r="AI60" i="28"/>
  <c r="AN60" i="28"/>
  <c r="Z63" i="82"/>
  <c r="X63" i="89"/>
  <c r="Z63" i="89" s="1"/>
  <c r="Y63" i="89"/>
  <c r="AG59" i="74"/>
  <c r="AP59" i="74" s="1"/>
  <c r="AF59" i="74"/>
  <c r="AO59" i="74" s="1"/>
  <c r="AE59" i="74"/>
  <c r="W60" i="74"/>
  <c r="AR58" i="48"/>
  <c r="AE61" i="27"/>
  <c r="W62" i="27"/>
  <c r="AG61" i="27"/>
  <c r="AP61" i="27" s="1"/>
  <c r="AF61" i="27"/>
  <c r="AO61" i="27" s="1"/>
  <c r="AI60" i="39"/>
  <c r="AN60" i="39"/>
  <c r="Y62" i="45"/>
  <c r="X62" i="45"/>
  <c r="AF58" i="37"/>
  <c r="AO58" i="37" s="1"/>
  <c r="AE58" i="37"/>
  <c r="AG58" i="37"/>
  <c r="AP58" i="37" s="1"/>
  <c r="W59" i="37"/>
  <c r="AF58" i="40"/>
  <c r="AO58" i="40" s="1"/>
  <c r="AE58" i="40"/>
  <c r="W59" i="40"/>
  <c r="AG58" i="40"/>
  <c r="AP58" i="40" s="1"/>
  <c r="AH59" i="31"/>
  <c r="AQ59" i="31" s="1"/>
  <c r="AH60" i="38"/>
  <c r="AQ60" i="38" s="1"/>
  <c r="AR59" i="92"/>
  <c r="Z59" i="31"/>
  <c r="AR59" i="94"/>
  <c r="Z60" i="38"/>
  <c r="AI60" i="41"/>
  <c r="AN60" i="41"/>
  <c r="X59" i="96"/>
  <c r="Y59" i="96"/>
  <c r="AH56" i="88"/>
  <c r="AQ56" i="88" s="1"/>
  <c r="AH59" i="43"/>
  <c r="AQ59" i="43" s="1"/>
  <c r="AH60" i="42"/>
  <c r="AQ60" i="42" s="1"/>
  <c r="AE60" i="85"/>
  <c r="W61" i="85"/>
  <c r="AG60" i="85"/>
  <c r="AP60" i="85" s="1"/>
  <c r="AF60" i="85"/>
  <c r="AO60" i="85" s="1"/>
  <c r="AG61" i="34"/>
  <c r="AP61" i="34" s="1"/>
  <c r="AF61" i="34"/>
  <c r="AO61" i="34" s="1"/>
  <c r="AE61" i="34"/>
  <c r="W62" i="34"/>
  <c r="AG60" i="47"/>
  <c r="AP60" i="47" s="1"/>
  <c r="AE60" i="47"/>
  <c r="W61" i="47"/>
  <c r="AF60" i="47"/>
  <c r="AO60" i="47" s="1"/>
  <c r="AN60" i="79"/>
  <c r="AI60" i="79"/>
  <c r="X61" i="36"/>
  <c r="Z61" i="36" s="1"/>
  <c r="Y61" i="36"/>
  <c r="AI61" i="73"/>
  <c r="AN61" i="73"/>
  <c r="Y61" i="86"/>
  <c r="X61" i="86"/>
  <c r="Z61" i="86" s="1"/>
  <c r="AR60" i="84"/>
  <c r="AI59" i="35"/>
  <c r="AN59" i="35"/>
  <c r="AR56" i="44"/>
  <c r="AN62" i="89"/>
  <c r="AI62" i="89"/>
  <c r="AR58" i="43"/>
  <c r="AR57" i="40"/>
  <c r="Z59" i="43"/>
  <c r="AH60" i="92"/>
  <c r="AQ60" i="92" s="1"/>
  <c r="Z61" i="39"/>
  <c r="X61" i="39"/>
  <c r="Y61" i="39"/>
  <c r="Y66" i="75"/>
  <c r="X66" i="75"/>
  <c r="Z66" i="75" s="1"/>
  <c r="AH61" i="26"/>
  <c r="AQ61" i="26" s="1"/>
  <c r="W63" i="33"/>
  <c r="AG62" i="33"/>
  <c r="AP62" i="33" s="1"/>
  <c r="AF62" i="33"/>
  <c r="AO62" i="33" s="1"/>
  <c r="AE62" i="33"/>
  <c r="AR61" i="78"/>
  <c r="AH58" i="40"/>
  <c r="AQ58" i="40" s="1"/>
  <c r="Y60" i="46"/>
  <c r="Z60" i="46" s="1"/>
  <c r="X60" i="46"/>
  <c r="AH59" i="48"/>
  <c r="AQ59" i="48" s="1"/>
  <c r="AR59" i="42"/>
  <c r="Y57" i="29"/>
  <c r="X57" i="29"/>
  <c r="AG57" i="44"/>
  <c r="AP57" i="44" s="1"/>
  <c r="AF57" i="44"/>
  <c r="AO57" i="44" s="1"/>
  <c r="AE57" i="44"/>
  <c r="W58" i="44"/>
  <c r="W60" i="77"/>
  <c r="AF59" i="77"/>
  <c r="AO59" i="77" s="1"/>
  <c r="AG59" i="77"/>
  <c r="AP59" i="77" s="1"/>
  <c r="AE59" i="77"/>
  <c r="Y61" i="80"/>
  <c r="X61" i="80"/>
  <c r="Z61" i="80" s="1"/>
  <c r="AG57" i="32"/>
  <c r="AP57" i="32" s="1"/>
  <c r="AF57" i="32"/>
  <c r="AO57" i="32" s="1"/>
  <c r="AE57" i="32"/>
  <c r="W58" i="32"/>
  <c r="AI58" i="96"/>
  <c r="AN58" i="96"/>
  <c r="AH62" i="76"/>
  <c r="AQ62" i="76" s="1"/>
  <c r="AF56" i="88"/>
  <c r="AO56" i="88" s="1"/>
  <c r="W57" i="88"/>
  <c r="AG56" i="88"/>
  <c r="AP56" i="88" s="1"/>
  <c r="AE56" i="88"/>
  <c r="AH57" i="44"/>
  <c r="AQ57" i="44" s="1"/>
  <c r="AR59" i="85"/>
  <c r="Z61" i="41"/>
  <c r="Y61" i="41"/>
  <c r="X61" i="41"/>
  <c r="Z62" i="76"/>
  <c r="Z60" i="42"/>
  <c r="AH61" i="27"/>
  <c r="AQ61" i="27" s="1"/>
  <c r="Z60" i="92"/>
  <c r="AN65" i="75"/>
  <c r="AI65" i="75"/>
  <c r="Z61" i="26"/>
  <c r="AR58" i="31"/>
  <c r="AI60" i="36"/>
  <c r="AN60" i="36"/>
  <c r="AH62" i="78"/>
  <c r="AQ62" i="78" s="1"/>
  <c r="AR60" i="26"/>
  <c r="AR59" i="38"/>
  <c r="AN56" i="29"/>
  <c r="AI56" i="29"/>
  <c r="Z60" i="87"/>
  <c r="X60" i="87"/>
  <c r="Y60" i="87"/>
  <c r="AE61" i="36" l="1"/>
  <c r="W62" i="36"/>
  <c r="AG61" i="36"/>
  <c r="AP61" i="36" s="1"/>
  <c r="AF61" i="36"/>
  <c r="AO61" i="36" s="1"/>
  <c r="W61" i="46"/>
  <c r="AF60" i="46"/>
  <c r="AO60" i="46" s="1"/>
  <c r="AG60" i="46"/>
  <c r="AP60" i="46" s="1"/>
  <c r="AE60" i="46"/>
  <c r="W64" i="89"/>
  <c r="AG63" i="89"/>
  <c r="AP63" i="89" s="1"/>
  <c r="AF63" i="89"/>
  <c r="AO63" i="89" s="1"/>
  <c r="AE63" i="89"/>
  <c r="W62" i="86"/>
  <c r="AF61" i="86"/>
  <c r="AO61" i="86" s="1"/>
  <c r="AG61" i="86"/>
  <c r="AP61" i="86" s="1"/>
  <c r="AE61" i="86"/>
  <c r="W62" i="79"/>
  <c r="AG61" i="79"/>
  <c r="AP61" i="79" s="1"/>
  <c r="AF61" i="79"/>
  <c r="AO61" i="79" s="1"/>
  <c r="AE61" i="79"/>
  <c r="W67" i="75"/>
  <c r="AG66" i="75"/>
  <c r="AP66" i="75" s="1"/>
  <c r="AF66" i="75"/>
  <c r="AO66" i="75" s="1"/>
  <c r="AE66" i="75"/>
  <c r="AE61" i="80"/>
  <c r="W62" i="80"/>
  <c r="AG61" i="80"/>
  <c r="AP61" i="80" s="1"/>
  <c r="AF61" i="80"/>
  <c r="AO61" i="80" s="1"/>
  <c r="AG60" i="87"/>
  <c r="AP60" i="87" s="1"/>
  <c r="AF60" i="87"/>
  <c r="AO60" i="87" s="1"/>
  <c r="AE60" i="87"/>
  <c r="W61" i="87"/>
  <c r="AG62" i="30"/>
  <c r="AP62" i="30" s="1"/>
  <c r="AF62" i="30"/>
  <c r="AO62" i="30" s="1"/>
  <c r="AE62" i="30"/>
  <c r="W63" i="30"/>
  <c r="AG60" i="92"/>
  <c r="AP60" i="92" s="1"/>
  <c r="W61" i="92"/>
  <c r="AE60" i="92"/>
  <c r="AF60" i="92"/>
  <c r="AO60" i="92" s="1"/>
  <c r="X60" i="77"/>
  <c r="Y60" i="77"/>
  <c r="W60" i="31"/>
  <c r="AE59" i="31"/>
  <c r="AG59" i="31"/>
  <c r="AP59" i="31" s="1"/>
  <c r="AF59" i="31"/>
  <c r="AO59" i="31" s="1"/>
  <c r="AG60" i="25"/>
  <c r="AP60" i="25" s="1"/>
  <c r="AF60" i="25"/>
  <c r="AO60" i="25" s="1"/>
  <c r="AE60" i="25"/>
  <c r="W61" i="25"/>
  <c r="AG59" i="43"/>
  <c r="AP59" i="43" s="1"/>
  <c r="AF59" i="43"/>
  <c r="AO59" i="43" s="1"/>
  <c r="AE59" i="43"/>
  <c r="W60" i="43"/>
  <c r="AH62" i="45"/>
  <c r="AQ62" i="45" s="1"/>
  <c r="AH61" i="28"/>
  <c r="AQ61" i="28" s="1"/>
  <c r="AG60" i="94"/>
  <c r="AP60" i="94" s="1"/>
  <c r="AF60" i="94"/>
  <c r="AO60" i="94" s="1"/>
  <c r="W61" i="94"/>
  <c r="AE60" i="94"/>
  <c r="AI60" i="85"/>
  <c r="AN60" i="85"/>
  <c r="Y59" i="37"/>
  <c r="X59" i="37"/>
  <c r="Y60" i="74"/>
  <c r="Z60" i="74" s="1"/>
  <c r="X60" i="74"/>
  <c r="Z61" i="28"/>
  <c r="AR60" i="86"/>
  <c r="AR61" i="45"/>
  <c r="AH61" i="81"/>
  <c r="AQ61" i="81" s="1"/>
  <c r="AI58" i="90"/>
  <c r="AN58" i="90"/>
  <c r="W63" i="76"/>
  <c r="AG62" i="76"/>
  <c r="AP62" i="76" s="1"/>
  <c r="AF62" i="76"/>
  <c r="AO62" i="76" s="1"/>
  <c r="AE62" i="76"/>
  <c r="Y58" i="32"/>
  <c r="X58" i="32"/>
  <c r="AN60" i="47"/>
  <c r="AI60" i="47"/>
  <c r="Z62" i="45"/>
  <c r="X62" i="27"/>
  <c r="Y62" i="27"/>
  <c r="AN59" i="74"/>
  <c r="AI59" i="74"/>
  <c r="W64" i="82"/>
  <c r="AG63" i="82"/>
  <c r="AP63" i="82" s="1"/>
  <c r="AF63" i="82"/>
  <c r="AO63" i="82" s="1"/>
  <c r="AE63" i="82"/>
  <c r="AH61" i="79"/>
  <c r="AQ61" i="79" s="1"/>
  <c r="AR58" i="91"/>
  <c r="AR59" i="46"/>
  <c r="Z61" i="81"/>
  <c r="Y60" i="48"/>
  <c r="X60" i="48"/>
  <c r="AI62" i="78"/>
  <c r="AN62" i="78"/>
  <c r="AN61" i="34"/>
  <c r="AI61" i="34"/>
  <c r="X61" i="85"/>
  <c r="Y61" i="85"/>
  <c r="AH59" i="96"/>
  <c r="AQ59" i="96" s="1"/>
  <c r="AH63" i="89"/>
  <c r="AQ63" i="89" s="1"/>
  <c r="X59" i="90"/>
  <c r="Y59" i="90"/>
  <c r="AR56" i="29"/>
  <c r="W61" i="42"/>
  <c r="AE60" i="42"/>
  <c r="AG60" i="42"/>
  <c r="AP60" i="42" s="1"/>
  <c r="AF60" i="42"/>
  <c r="AO60" i="42" s="1"/>
  <c r="AI56" i="88"/>
  <c r="AN56" i="88"/>
  <c r="AH57" i="29"/>
  <c r="AQ57" i="29" s="1"/>
  <c r="AH61" i="41"/>
  <c r="AQ61" i="41" s="1"/>
  <c r="AN57" i="32"/>
  <c r="AI57" i="32"/>
  <c r="AI59" i="77"/>
  <c r="AN59" i="77"/>
  <c r="Y58" i="44"/>
  <c r="X58" i="44"/>
  <c r="Z57" i="29"/>
  <c r="AI62" i="33"/>
  <c r="AN62" i="33"/>
  <c r="AR60" i="79"/>
  <c r="AR60" i="41"/>
  <c r="AI61" i="27"/>
  <c r="AN61" i="27"/>
  <c r="AN59" i="93"/>
  <c r="AI59" i="93"/>
  <c r="Z62" i="83"/>
  <c r="Y62" i="83"/>
  <c r="X62" i="83"/>
  <c r="AH59" i="91"/>
  <c r="AQ59" i="91" s="1"/>
  <c r="AI59" i="48"/>
  <c r="AN59" i="48"/>
  <c r="AH61" i="80"/>
  <c r="AQ61" i="80" s="1"/>
  <c r="AH66" i="75"/>
  <c r="AQ66" i="75" s="1"/>
  <c r="AH61" i="36"/>
  <c r="AQ61" i="36" s="1"/>
  <c r="AF61" i="26"/>
  <c r="AO61" i="26" s="1"/>
  <c r="AE61" i="26"/>
  <c r="W62" i="26"/>
  <c r="AG61" i="26"/>
  <c r="AP61" i="26" s="1"/>
  <c r="Z57" i="88"/>
  <c r="X57" i="88"/>
  <c r="Y57" i="88"/>
  <c r="AN57" i="44"/>
  <c r="AI57" i="44"/>
  <c r="AR59" i="35"/>
  <c r="AG60" i="38"/>
  <c r="AP60" i="38" s="1"/>
  <c r="AF60" i="38"/>
  <c r="AO60" i="38" s="1"/>
  <c r="AE60" i="38"/>
  <c r="W61" i="38"/>
  <c r="Z59" i="40"/>
  <c r="X59" i="40"/>
  <c r="Y59" i="40"/>
  <c r="AI58" i="37"/>
  <c r="AN58" i="37"/>
  <c r="AR60" i="39"/>
  <c r="AR60" i="28"/>
  <c r="AH62" i="73"/>
  <c r="AQ62" i="73" s="1"/>
  <c r="AN61" i="83"/>
  <c r="AI61" i="83"/>
  <c r="AH60" i="35"/>
  <c r="AQ60" i="35" s="1"/>
  <c r="Z59" i="91"/>
  <c r="X62" i="84"/>
  <c r="Y62" i="84"/>
  <c r="AR58" i="96"/>
  <c r="AE61" i="39"/>
  <c r="W62" i="39"/>
  <c r="AG61" i="39"/>
  <c r="AP61" i="39" s="1"/>
  <c r="AF61" i="39"/>
  <c r="AO61" i="39" s="1"/>
  <c r="AR60" i="80"/>
  <c r="AG62" i="73"/>
  <c r="AP62" i="73" s="1"/>
  <c r="AF62" i="73"/>
  <c r="AO62" i="73" s="1"/>
  <c r="AE62" i="73"/>
  <c r="W63" i="73"/>
  <c r="AR60" i="81"/>
  <c r="AF60" i="35"/>
  <c r="AO60" i="35" s="1"/>
  <c r="AE60" i="35"/>
  <c r="W61" i="35"/>
  <c r="AG60" i="35"/>
  <c r="AP60" i="35" s="1"/>
  <c r="Y63" i="78"/>
  <c r="X63" i="78"/>
  <c r="AR60" i="36"/>
  <c r="Z63" i="33"/>
  <c r="Y63" i="33"/>
  <c r="X63" i="33"/>
  <c r="AH61" i="86"/>
  <c r="AQ61" i="86" s="1"/>
  <c r="Z61" i="47"/>
  <c r="X61" i="47"/>
  <c r="Y61" i="47"/>
  <c r="Z59" i="96"/>
  <c r="AH60" i="87"/>
  <c r="AQ60" i="87" s="1"/>
  <c r="AR65" i="75"/>
  <c r="AE61" i="41"/>
  <c r="AG61" i="41"/>
  <c r="AP61" i="41" s="1"/>
  <c r="AF61" i="41"/>
  <c r="AO61" i="41" s="1"/>
  <c r="W62" i="41"/>
  <c r="AH60" i="46"/>
  <c r="AQ60" i="46" s="1"/>
  <c r="AH61" i="39"/>
  <c r="AQ61" i="39" s="1"/>
  <c r="AR62" i="89"/>
  <c r="AR61" i="73"/>
  <c r="Z62" i="34"/>
  <c r="X62" i="34"/>
  <c r="Y62" i="34"/>
  <c r="AI58" i="40"/>
  <c r="AN58" i="40"/>
  <c r="X60" i="93"/>
  <c r="Y60" i="93"/>
  <c r="AR61" i="30"/>
  <c r="AG62" i="95"/>
  <c r="AP62" i="95" s="1"/>
  <c r="AE62" i="95"/>
  <c r="AF62" i="95"/>
  <c r="AO62" i="95" s="1"/>
  <c r="W63" i="95"/>
  <c r="AR59" i="87"/>
  <c r="AH62" i="30"/>
  <c r="AQ62" i="30" s="1"/>
  <c r="AI61" i="84"/>
  <c r="AN61" i="84"/>
  <c r="W61" i="74" l="1"/>
  <c r="AG60" i="74"/>
  <c r="AP60" i="74" s="1"/>
  <c r="AF60" i="74"/>
  <c r="AO60" i="74" s="1"/>
  <c r="AE60" i="74"/>
  <c r="AE63" i="33"/>
  <c r="W64" i="33"/>
  <c r="AG63" i="33"/>
  <c r="AP63" i="33" s="1"/>
  <c r="AF63" i="33"/>
  <c r="AO63" i="33" s="1"/>
  <c r="AR61" i="83"/>
  <c r="Y62" i="26"/>
  <c r="X62" i="26"/>
  <c r="AI60" i="42"/>
  <c r="AN60" i="42"/>
  <c r="AH59" i="90"/>
  <c r="AQ59" i="90" s="1"/>
  <c r="Y64" i="82"/>
  <c r="Z64" i="82" s="1"/>
  <c r="X64" i="82"/>
  <c r="AG62" i="45"/>
  <c r="AP62" i="45" s="1"/>
  <c r="AF62" i="45"/>
  <c r="AO62" i="45" s="1"/>
  <c r="AE62" i="45"/>
  <c r="W63" i="45"/>
  <c r="AI62" i="76"/>
  <c r="AN62" i="76"/>
  <c r="AR58" i="90"/>
  <c r="AR60" i="85"/>
  <c r="AN59" i="43"/>
  <c r="AI59" i="43"/>
  <c r="X60" i="31"/>
  <c r="Y60" i="31"/>
  <c r="AN60" i="92"/>
  <c r="AI60" i="92"/>
  <c r="AI66" i="75"/>
  <c r="AN66" i="75"/>
  <c r="Y61" i="46"/>
  <c r="X61" i="46"/>
  <c r="AR58" i="40"/>
  <c r="AG59" i="96"/>
  <c r="AP59" i="96" s="1"/>
  <c r="AF59" i="96"/>
  <c r="AO59" i="96" s="1"/>
  <c r="AE59" i="96"/>
  <c r="W60" i="96"/>
  <c r="AN61" i="26"/>
  <c r="AI61" i="26"/>
  <c r="AR59" i="48"/>
  <c r="AH62" i="83"/>
  <c r="AQ62" i="83" s="1"/>
  <c r="AR61" i="27"/>
  <c r="AR62" i="33"/>
  <c r="AR59" i="77"/>
  <c r="Z59" i="90"/>
  <c r="AH61" i="85"/>
  <c r="AQ61" i="85" s="1"/>
  <c r="AH60" i="48"/>
  <c r="AQ60" i="48" s="1"/>
  <c r="AR59" i="74"/>
  <c r="AR60" i="47"/>
  <c r="AN60" i="94"/>
  <c r="AI60" i="94"/>
  <c r="Y61" i="92"/>
  <c r="X61" i="92"/>
  <c r="X64" i="89"/>
  <c r="Y64" i="89"/>
  <c r="AI61" i="39"/>
  <c r="AN61" i="39"/>
  <c r="AN60" i="38"/>
  <c r="AI60" i="38"/>
  <c r="X63" i="95"/>
  <c r="Y63" i="95"/>
  <c r="X62" i="41"/>
  <c r="Y62" i="41"/>
  <c r="X61" i="35"/>
  <c r="Y61" i="35"/>
  <c r="Y63" i="73"/>
  <c r="X63" i="73"/>
  <c r="Z63" i="73" s="1"/>
  <c r="AH59" i="40"/>
  <c r="AQ59" i="40" s="1"/>
  <c r="AH57" i="88"/>
  <c r="AQ57" i="88" s="1"/>
  <c r="W58" i="29"/>
  <c r="AG57" i="29"/>
  <c r="AP57" i="29" s="1"/>
  <c r="AF57" i="29"/>
  <c r="AO57" i="29" s="1"/>
  <c r="AE57" i="29"/>
  <c r="AR57" i="32"/>
  <c r="X61" i="42"/>
  <c r="Y61" i="42"/>
  <c r="Z61" i="85"/>
  <c r="AI63" i="82"/>
  <c r="AN63" i="82"/>
  <c r="AH59" i="37"/>
  <c r="AQ59" i="37" s="1"/>
  <c r="AH60" i="77"/>
  <c r="AQ60" i="77" s="1"/>
  <c r="Y62" i="86"/>
  <c r="X62" i="86"/>
  <c r="Z62" i="86" s="1"/>
  <c r="AI60" i="46"/>
  <c r="AN60" i="46"/>
  <c r="AR61" i="84"/>
  <c r="AR62" i="78"/>
  <c r="AH62" i="34"/>
  <c r="AQ62" i="34" s="1"/>
  <c r="AH61" i="47"/>
  <c r="AQ61" i="47" s="1"/>
  <c r="AH63" i="78"/>
  <c r="AQ63" i="78" s="1"/>
  <c r="AI60" i="35"/>
  <c r="AN60" i="35"/>
  <c r="AN62" i="73"/>
  <c r="AI62" i="73"/>
  <c r="W60" i="40"/>
  <c r="AG59" i="40"/>
  <c r="AP59" i="40" s="1"/>
  <c r="AF59" i="40"/>
  <c r="AO59" i="40" s="1"/>
  <c r="AE59" i="40"/>
  <c r="AE57" i="88"/>
  <c r="W58" i="88"/>
  <c r="AG57" i="88"/>
  <c r="AP57" i="88" s="1"/>
  <c r="AF57" i="88"/>
  <c r="AO57" i="88" s="1"/>
  <c r="AG62" i="83"/>
  <c r="AP62" i="83" s="1"/>
  <c r="AE62" i="83"/>
  <c r="W63" i="83"/>
  <c r="AF62" i="83"/>
  <c r="AO62" i="83" s="1"/>
  <c r="AH58" i="44"/>
  <c r="AQ58" i="44" s="1"/>
  <c r="AR56" i="88"/>
  <c r="AR61" i="34"/>
  <c r="Z60" i="48"/>
  <c r="AH58" i="32"/>
  <c r="AQ58" i="32" s="1"/>
  <c r="Z63" i="76"/>
  <c r="X63" i="76"/>
  <c r="Y63" i="76"/>
  <c r="Z61" i="94"/>
  <c r="Y61" i="94"/>
  <c r="X61" i="94"/>
  <c r="Z60" i="77"/>
  <c r="Y61" i="87"/>
  <c r="X61" i="87"/>
  <c r="X62" i="80"/>
  <c r="Y62" i="80"/>
  <c r="X62" i="79"/>
  <c r="Y62" i="79"/>
  <c r="Z62" i="79" s="1"/>
  <c r="AI63" i="89"/>
  <c r="AN63" i="89"/>
  <c r="AG59" i="91"/>
  <c r="AP59" i="91" s="1"/>
  <c r="AF59" i="91"/>
  <c r="AO59" i="91" s="1"/>
  <c r="W60" i="91"/>
  <c r="AE59" i="91"/>
  <c r="W63" i="34"/>
  <c r="AG62" i="34"/>
  <c r="AP62" i="34" s="1"/>
  <c r="AF62" i="34"/>
  <c r="AO62" i="34" s="1"/>
  <c r="AE62" i="34"/>
  <c r="AR59" i="93"/>
  <c r="AG61" i="81"/>
  <c r="AP61" i="81" s="1"/>
  <c r="AF61" i="81"/>
  <c r="AO61" i="81" s="1"/>
  <c r="AE61" i="81"/>
  <c r="W62" i="81"/>
  <c r="AH62" i="27"/>
  <c r="AQ62" i="27" s="1"/>
  <c r="AG61" i="28"/>
  <c r="AP61" i="28" s="1"/>
  <c r="AF61" i="28"/>
  <c r="AO61" i="28" s="1"/>
  <c r="AE61" i="28"/>
  <c r="W62" i="28"/>
  <c r="Z59" i="37"/>
  <c r="Y61" i="25"/>
  <c r="X61" i="25"/>
  <c r="AI59" i="31"/>
  <c r="AN59" i="31"/>
  <c r="Z63" i="30"/>
  <c r="Y63" i="30"/>
  <c r="X63" i="30"/>
  <c r="AN60" i="87"/>
  <c r="AI60" i="87"/>
  <c r="Y67" i="75"/>
  <c r="X67" i="75"/>
  <c r="Z67" i="75" s="1"/>
  <c r="AI61" i="86"/>
  <c r="AN61" i="86"/>
  <c r="X62" i="36"/>
  <c r="Y62" i="36"/>
  <c r="Z62" i="36" s="1"/>
  <c r="AR58" i="37"/>
  <c r="AH60" i="93"/>
  <c r="AQ60" i="93" s="1"/>
  <c r="AF61" i="47"/>
  <c r="AO61" i="47" s="1"/>
  <c r="W62" i="47"/>
  <c r="AE61" i="47"/>
  <c r="AG61" i="47"/>
  <c r="AP61" i="47" s="1"/>
  <c r="AH63" i="33"/>
  <c r="AQ63" i="33" s="1"/>
  <c r="AH62" i="84"/>
  <c r="AQ62" i="84" s="1"/>
  <c r="AN62" i="95"/>
  <c r="AI62" i="95"/>
  <c r="Z60" i="93"/>
  <c r="AN61" i="41"/>
  <c r="AI61" i="41"/>
  <c r="Z63" i="78"/>
  <c r="X62" i="39"/>
  <c r="Y62" i="39"/>
  <c r="Z62" i="84"/>
  <c r="Z61" i="38"/>
  <c r="X61" i="38"/>
  <c r="Y61" i="38"/>
  <c r="AR57" i="44"/>
  <c r="Z58" i="44"/>
  <c r="Z62" i="27"/>
  <c r="Z58" i="32"/>
  <c r="AH60" i="74"/>
  <c r="AQ60" i="74" s="1"/>
  <c r="Z60" i="43"/>
  <c r="X60" i="43"/>
  <c r="Y60" i="43"/>
  <c r="AN60" i="25"/>
  <c r="AI60" i="25"/>
  <c r="AN62" i="30"/>
  <c r="AI62" i="30"/>
  <c r="AI61" i="80"/>
  <c r="AN61" i="80"/>
  <c r="AI61" i="79"/>
  <c r="AN61" i="79"/>
  <c r="AI61" i="36"/>
  <c r="AN61" i="36"/>
  <c r="AG62" i="36" l="1"/>
  <c r="AP62" i="36" s="1"/>
  <c r="AF62" i="36"/>
  <c r="AO62" i="36" s="1"/>
  <c r="AE62" i="36"/>
  <c r="W63" i="36"/>
  <c r="W64" i="73"/>
  <c r="AG63" i="73"/>
  <c r="AP63" i="73" s="1"/>
  <c r="AF63" i="73"/>
  <c r="AO63" i="73" s="1"/>
  <c r="AE63" i="73"/>
  <c r="AF64" i="82"/>
  <c r="AO64" i="82" s="1"/>
  <c r="AE64" i="82"/>
  <c r="W65" i="82"/>
  <c r="AG64" i="82"/>
  <c r="AP64" i="82" s="1"/>
  <c r="AE62" i="79"/>
  <c r="W63" i="79"/>
  <c r="AG62" i="79"/>
  <c r="AP62" i="79" s="1"/>
  <c r="AF62" i="79"/>
  <c r="AO62" i="79" s="1"/>
  <c r="AE67" i="75"/>
  <c r="W68" i="75"/>
  <c r="AG67" i="75"/>
  <c r="AP67" i="75" s="1"/>
  <c r="AF67" i="75"/>
  <c r="AO67" i="75" s="1"/>
  <c r="AE62" i="86"/>
  <c r="AG62" i="86"/>
  <c r="AP62" i="86" s="1"/>
  <c r="AF62" i="86"/>
  <c r="AO62" i="86" s="1"/>
  <c r="W63" i="86"/>
  <c r="AR62" i="95"/>
  <c r="W64" i="30"/>
  <c r="AG63" i="30"/>
  <c r="AP63" i="30" s="1"/>
  <c r="AF63" i="30"/>
  <c r="AO63" i="30" s="1"/>
  <c r="AE63" i="30"/>
  <c r="X62" i="81"/>
  <c r="Y62" i="81"/>
  <c r="AH61" i="87"/>
  <c r="AQ61" i="87" s="1"/>
  <c r="W62" i="94"/>
  <c r="AG61" i="94"/>
  <c r="AP61" i="94" s="1"/>
  <c r="AF61" i="94"/>
  <c r="AO61" i="94" s="1"/>
  <c r="AE61" i="94"/>
  <c r="X58" i="29"/>
  <c r="Y58" i="29"/>
  <c r="AH62" i="41"/>
  <c r="AQ62" i="41" s="1"/>
  <c r="AH61" i="92"/>
  <c r="AQ61" i="92" s="1"/>
  <c r="X60" i="96"/>
  <c r="Y60" i="96"/>
  <c r="AH61" i="46"/>
  <c r="AQ61" i="46" s="1"/>
  <c r="Z63" i="45"/>
  <c r="X63" i="45"/>
  <c r="Y63" i="45"/>
  <c r="AI63" i="33"/>
  <c r="AN63" i="33"/>
  <c r="AH62" i="39"/>
  <c r="AQ62" i="39" s="1"/>
  <c r="AF59" i="37"/>
  <c r="AO59" i="37" s="1"/>
  <c r="AG59" i="37"/>
  <c r="AP59" i="37" s="1"/>
  <c r="AE59" i="37"/>
  <c r="W60" i="37"/>
  <c r="AI62" i="34"/>
  <c r="AN62" i="34"/>
  <c r="AR61" i="80"/>
  <c r="AH60" i="43"/>
  <c r="AQ60" i="43" s="1"/>
  <c r="Z62" i="39"/>
  <c r="AI61" i="47"/>
  <c r="AN61" i="47"/>
  <c r="AH62" i="36"/>
  <c r="AQ62" i="36" s="1"/>
  <c r="AN61" i="81"/>
  <c r="AI61" i="81"/>
  <c r="Y60" i="91"/>
  <c r="X60" i="91"/>
  <c r="AH62" i="79"/>
  <c r="AQ62" i="79" s="1"/>
  <c r="AR60" i="35"/>
  <c r="AR63" i="82"/>
  <c r="Z62" i="41"/>
  <c r="AG59" i="90"/>
  <c r="AP59" i="90" s="1"/>
  <c r="AE59" i="90"/>
  <c r="W60" i="90"/>
  <c r="AF59" i="90"/>
  <c r="AO59" i="90" s="1"/>
  <c r="AN59" i="96"/>
  <c r="AI59" i="96"/>
  <c r="AI60" i="74"/>
  <c r="AN60" i="74"/>
  <c r="AR62" i="30"/>
  <c r="W61" i="43"/>
  <c r="AG60" i="43"/>
  <c r="AP60" i="43" s="1"/>
  <c r="AF60" i="43"/>
  <c r="AO60" i="43" s="1"/>
  <c r="AE60" i="43"/>
  <c r="W59" i="32"/>
  <c r="AG58" i="32"/>
  <c r="AP58" i="32" s="1"/>
  <c r="AF58" i="32"/>
  <c r="AO58" i="32" s="1"/>
  <c r="AE58" i="32"/>
  <c r="AH61" i="38"/>
  <c r="AQ61" i="38" s="1"/>
  <c r="AE63" i="78"/>
  <c r="W64" i="78"/>
  <c r="AG63" i="78"/>
  <c r="AP63" i="78" s="1"/>
  <c r="AF63" i="78"/>
  <c r="AO63" i="78" s="1"/>
  <c r="AR60" i="87"/>
  <c r="AR59" i="31"/>
  <c r="Y62" i="28"/>
  <c r="X62" i="28"/>
  <c r="Z62" i="28" s="1"/>
  <c r="Z61" i="87"/>
  <c r="AH63" i="76"/>
  <c r="AQ63" i="76" s="1"/>
  <c r="X58" i="88"/>
  <c r="Y58" i="88"/>
  <c r="AG61" i="85"/>
  <c r="AP61" i="85" s="1"/>
  <c r="AF61" i="85"/>
  <c r="AO61" i="85" s="1"/>
  <c r="AE61" i="85"/>
  <c r="W62" i="85"/>
  <c r="AI57" i="29"/>
  <c r="AN57" i="29"/>
  <c r="AR61" i="39"/>
  <c r="Z61" i="92"/>
  <c r="Z61" i="46"/>
  <c r="AH60" i="31"/>
  <c r="AQ60" i="31" s="1"/>
  <c r="AN62" i="45"/>
  <c r="AI62" i="45"/>
  <c r="AR60" i="42"/>
  <c r="AG62" i="27"/>
  <c r="AP62" i="27" s="1"/>
  <c r="AF62" i="27"/>
  <c r="AO62" i="27" s="1"/>
  <c r="AE62" i="27"/>
  <c r="W63" i="27"/>
  <c r="AR61" i="41"/>
  <c r="Y62" i="47"/>
  <c r="X62" i="47"/>
  <c r="AH61" i="25"/>
  <c r="AQ61" i="25" s="1"/>
  <c r="AN61" i="28"/>
  <c r="AI61" i="28"/>
  <c r="AE60" i="77"/>
  <c r="AF60" i="77"/>
  <c r="AO60" i="77" s="1"/>
  <c r="W61" i="77"/>
  <c r="AG60" i="77"/>
  <c r="AP60" i="77" s="1"/>
  <c r="W64" i="76"/>
  <c r="AG63" i="76"/>
  <c r="AP63" i="76" s="1"/>
  <c r="AF63" i="76"/>
  <c r="AO63" i="76" s="1"/>
  <c r="AE63" i="76"/>
  <c r="AG60" i="48"/>
  <c r="AP60" i="48" s="1"/>
  <c r="AF60" i="48"/>
  <c r="AO60" i="48" s="1"/>
  <c r="AE60" i="48"/>
  <c r="W61" i="48"/>
  <c r="Y63" i="83"/>
  <c r="X63" i="83"/>
  <c r="Y60" i="40"/>
  <c r="Z60" i="40"/>
  <c r="X60" i="40"/>
  <c r="AH61" i="35"/>
  <c r="AQ61" i="35" s="1"/>
  <c r="AH63" i="95"/>
  <c r="AQ63" i="95" s="1"/>
  <c r="AR60" i="94"/>
  <c r="AR61" i="26"/>
  <c r="Z60" i="31"/>
  <c r="AH62" i="26"/>
  <c r="AQ62" i="26" s="1"/>
  <c r="AR60" i="25"/>
  <c r="AR61" i="86"/>
  <c r="Y63" i="34"/>
  <c r="X63" i="34"/>
  <c r="AH62" i="80"/>
  <c r="AQ62" i="80" s="1"/>
  <c r="AH61" i="94"/>
  <c r="AQ61" i="94" s="1"/>
  <c r="AI62" i="83"/>
  <c r="AN62" i="83"/>
  <c r="AI57" i="88"/>
  <c r="AN57" i="88"/>
  <c r="AR62" i="73"/>
  <c r="AR60" i="46"/>
  <c r="AH61" i="42"/>
  <c r="AQ61" i="42" s="1"/>
  <c r="Z61" i="35"/>
  <c r="Z63" i="95"/>
  <c r="AH64" i="89"/>
  <c r="AQ64" i="89" s="1"/>
  <c r="AR66" i="75"/>
  <c r="AR59" i="43"/>
  <c r="AR61" i="36"/>
  <c r="W62" i="38"/>
  <c r="AG61" i="38"/>
  <c r="AP61" i="38" s="1"/>
  <c r="AF61" i="38"/>
  <c r="AO61" i="38" s="1"/>
  <c r="AE61" i="38"/>
  <c r="W59" i="44"/>
  <c r="AG58" i="44"/>
  <c r="AP58" i="44" s="1"/>
  <c r="AF58" i="44"/>
  <c r="AO58" i="44" s="1"/>
  <c r="AE58" i="44"/>
  <c r="AG62" i="84"/>
  <c r="AP62" i="84" s="1"/>
  <c r="W63" i="84"/>
  <c r="AF62" i="84"/>
  <c r="AO62" i="84" s="1"/>
  <c r="AE62" i="84"/>
  <c r="AH63" i="30"/>
  <c r="AQ63" i="30" s="1"/>
  <c r="AR61" i="79"/>
  <c r="W61" i="93"/>
  <c r="AG60" i="93"/>
  <c r="AP60" i="93" s="1"/>
  <c r="AF60" i="93"/>
  <c r="AO60" i="93" s="1"/>
  <c r="AE60" i="93"/>
  <c r="AH67" i="75"/>
  <c r="AQ67" i="75" s="1"/>
  <c r="Z61" i="25"/>
  <c r="AN59" i="91"/>
  <c r="AI59" i="91"/>
  <c r="AR63" i="89"/>
  <c r="Z62" i="80"/>
  <c r="AN59" i="40"/>
  <c r="AI59" i="40"/>
  <c r="AH62" i="86"/>
  <c r="AQ62" i="86" s="1"/>
  <c r="Z61" i="42"/>
  <c r="AH63" i="73"/>
  <c r="AQ63" i="73" s="1"/>
  <c r="AR60" i="38"/>
  <c r="Z64" i="89"/>
  <c r="AR60" i="92"/>
  <c r="AR62" i="76"/>
  <c r="AH64" i="82"/>
  <c r="AQ64" i="82" s="1"/>
  <c r="Z62" i="26"/>
  <c r="Y64" i="33"/>
  <c r="X64" i="33"/>
  <c r="Z64" i="33" s="1"/>
  <c r="Z61" i="74"/>
  <c r="Y61" i="74"/>
  <c r="X61" i="74"/>
  <c r="W63" i="28" l="1"/>
  <c r="AG62" i="28"/>
  <c r="AP62" i="28" s="1"/>
  <c r="AF62" i="28"/>
  <c r="AO62" i="28" s="1"/>
  <c r="AE62" i="28"/>
  <c r="AG64" i="33"/>
  <c r="AP64" i="33" s="1"/>
  <c r="AF64" i="33"/>
  <c r="AO64" i="33" s="1"/>
  <c r="AE64" i="33"/>
  <c r="W65" i="33"/>
  <c r="AH60" i="91"/>
  <c r="AQ60" i="91" s="1"/>
  <c r="AN59" i="37"/>
  <c r="AI59" i="37"/>
  <c r="Z63" i="86"/>
  <c r="Y63" i="86"/>
  <c r="X63" i="86"/>
  <c r="X62" i="38"/>
  <c r="Y62" i="38"/>
  <c r="W64" i="95"/>
  <c r="AG63" i="95"/>
  <c r="AP63" i="95" s="1"/>
  <c r="AF63" i="95"/>
  <c r="AO63" i="95" s="1"/>
  <c r="AE63" i="95"/>
  <c r="AR57" i="88"/>
  <c r="AN60" i="48"/>
  <c r="AI60" i="48"/>
  <c r="AN60" i="77"/>
  <c r="AI60" i="77"/>
  <c r="AR59" i="96"/>
  <c r="AH60" i="96"/>
  <c r="AQ60" i="96" s="1"/>
  <c r="Z63" i="79"/>
  <c r="Y63" i="79"/>
  <c r="X63" i="79"/>
  <c r="AG62" i="80"/>
  <c r="AP62" i="80" s="1"/>
  <c r="AF62" i="80"/>
  <c r="AO62" i="80" s="1"/>
  <c r="AE62" i="80"/>
  <c r="W63" i="80"/>
  <c r="Y61" i="48"/>
  <c r="X61" i="48"/>
  <c r="AN61" i="85"/>
  <c r="AI61" i="85"/>
  <c r="AN59" i="90"/>
  <c r="AI59" i="90"/>
  <c r="AG62" i="39"/>
  <c r="AP62" i="39" s="1"/>
  <c r="AF62" i="39"/>
  <c r="AO62" i="39" s="1"/>
  <c r="AE62" i="39"/>
  <c r="W63" i="39"/>
  <c r="W64" i="45"/>
  <c r="AG63" i="45"/>
  <c r="AP63" i="45" s="1"/>
  <c r="AF63" i="45"/>
  <c r="AO63" i="45" s="1"/>
  <c r="AE63" i="45"/>
  <c r="X63" i="84"/>
  <c r="Y63" i="84"/>
  <c r="X59" i="44"/>
  <c r="Y59" i="44"/>
  <c r="Z59" i="44" s="1"/>
  <c r="AG61" i="35"/>
  <c r="AP61" i="35" s="1"/>
  <c r="AF61" i="35"/>
  <c r="AO61" i="35" s="1"/>
  <c r="AE61" i="35"/>
  <c r="W62" i="35"/>
  <c r="AH63" i="34"/>
  <c r="AQ63" i="34" s="1"/>
  <c r="AE60" i="31"/>
  <c r="AG60" i="31"/>
  <c r="AP60" i="31" s="1"/>
  <c r="AF60" i="31"/>
  <c r="AO60" i="31" s="1"/>
  <c r="W61" i="31"/>
  <c r="AH63" i="83"/>
  <c r="AQ63" i="83" s="1"/>
  <c r="Z64" i="76"/>
  <c r="Y64" i="76"/>
  <c r="X64" i="76"/>
  <c r="AR61" i="28"/>
  <c r="X61" i="43"/>
  <c r="Y61" i="43"/>
  <c r="AG62" i="41"/>
  <c r="AP62" i="41" s="1"/>
  <c r="AF62" i="41"/>
  <c r="AO62" i="41" s="1"/>
  <c r="W63" i="41"/>
  <c r="AE62" i="41"/>
  <c r="Z60" i="91"/>
  <c r="Z60" i="96"/>
  <c r="AH58" i="29"/>
  <c r="AQ58" i="29" s="1"/>
  <c r="Y62" i="94"/>
  <c r="X62" i="94"/>
  <c r="Z62" i="94" s="1"/>
  <c r="Y68" i="75"/>
  <c r="X68" i="75"/>
  <c r="AI62" i="79"/>
  <c r="AN62" i="79"/>
  <c r="AI63" i="73"/>
  <c r="AN63" i="73"/>
  <c r="Z63" i="36"/>
  <c r="X63" i="36"/>
  <c r="Y63" i="36"/>
  <c r="AH62" i="28"/>
  <c r="AQ62" i="28" s="1"/>
  <c r="AR60" i="74"/>
  <c r="Y64" i="73"/>
  <c r="X64" i="73"/>
  <c r="AR59" i="91"/>
  <c r="Z61" i="93"/>
  <c r="X61" i="93"/>
  <c r="Y61" i="93"/>
  <c r="AI61" i="38"/>
  <c r="AN61" i="38"/>
  <c r="AR62" i="83"/>
  <c r="AH62" i="47"/>
  <c r="AQ62" i="47" s="1"/>
  <c r="Z63" i="27"/>
  <c r="Y63" i="27"/>
  <c r="X63" i="27"/>
  <c r="AR62" i="45"/>
  <c r="AR57" i="29"/>
  <c r="Y59" i="32"/>
  <c r="X59" i="32"/>
  <c r="AR61" i="81"/>
  <c r="AR62" i="34"/>
  <c r="AR63" i="33"/>
  <c r="Z58" i="29"/>
  <c r="AH62" i="81"/>
  <c r="AQ62" i="81" s="1"/>
  <c r="Y64" i="30"/>
  <c r="X64" i="30"/>
  <c r="AI67" i="75"/>
  <c r="AN67" i="75"/>
  <c r="AN62" i="36"/>
  <c r="AI62" i="36"/>
  <c r="AE61" i="74"/>
  <c r="W62" i="74"/>
  <c r="AG61" i="74"/>
  <c r="AP61" i="74" s="1"/>
  <c r="AF61" i="74"/>
  <c r="AO61" i="74" s="1"/>
  <c r="AN62" i="84"/>
  <c r="AI62" i="84"/>
  <c r="AE60" i="40"/>
  <c r="AG60" i="40"/>
  <c r="AP60" i="40" s="1"/>
  <c r="W61" i="40"/>
  <c r="AF60" i="40"/>
  <c r="AO60" i="40" s="1"/>
  <c r="AI64" i="82"/>
  <c r="AN64" i="82"/>
  <c r="AH64" i="33"/>
  <c r="AQ64" i="33" s="1"/>
  <c r="AF64" i="89"/>
  <c r="AO64" i="89" s="1"/>
  <c r="AE64" i="89"/>
  <c r="W65" i="89"/>
  <c r="AG64" i="89"/>
  <c r="AP64" i="89" s="1"/>
  <c r="AH61" i="74"/>
  <c r="AQ61" i="74" s="1"/>
  <c r="AF62" i="26"/>
  <c r="AO62" i="26" s="1"/>
  <c r="AG62" i="26"/>
  <c r="AP62" i="26" s="1"/>
  <c r="W63" i="26"/>
  <c r="AE62" i="26"/>
  <c r="AE61" i="42"/>
  <c r="AG61" i="42"/>
  <c r="AP61" i="42" s="1"/>
  <c r="W62" i="42"/>
  <c r="AF61" i="42"/>
  <c r="AO61" i="42" s="1"/>
  <c r="AR59" i="40"/>
  <c r="AI58" i="44"/>
  <c r="AN58" i="44"/>
  <c r="Z63" i="34"/>
  <c r="Z63" i="83"/>
  <c r="AI63" i="76"/>
  <c r="AN63" i="76"/>
  <c r="AN62" i="27"/>
  <c r="AI62" i="27"/>
  <c r="AE61" i="46"/>
  <c r="W62" i="46"/>
  <c r="AG61" i="46"/>
  <c r="AP61" i="46" s="1"/>
  <c r="AF61" i="46"/>
  <c r="AO61" i="46" s="1"/>
  <c r="AH58" i="88"/>
  <c r="AQ58" i="88" s="1"/>
  <c r="Y64" i="78"/>
  <c r="X64" i="78"/>
  <c r="Z64" i="78" s="1"/>
  <c r="AI60" i="43"/>
  <c r="AN60" i="43"/>
  <c r="AI61" i="94"/>
  <c r="AN61" i="94"/>
  <c r="Z62" i="81"/>
  <c r="AN62" i="86"/>
  <c r="AI62" i="86"/>
  <c r="W62" i="25"/>
  <c r="AG61" i="25"/>
  <c r="AP61" i="25" s="1"/>
  <c r="AF61" i="25"/>
  <c r="AO61" i="25" s="1"/>
  <c r="AE61" i="25"/>
  <c r="AI60" i="93"/>
  <c r="AN60" i="93"/>
  <c r="AH60" i="40"/>
  <c r="AQ60" i="40" s="1"/>
  <c r="X61" i="77"/>
  <c r="Z61" i="77" s="1"/>
  <c r="Y61" i="77"/>
  <c r="Z62" i="47"/>
  <c r="W62" i="92"/>
  <c r="AG61" i="92"/>
  <c r="AP61" i="92" s="1"/>
  <c r="AF61" i="92"/>
  <c r="AO61" i="92" s="1"/>
  <c r="AE61" i="92"/>
  <c r="Y62" i="85"/>
  <c r="X62" i="85"/>
  <c r="Z62" i="85" s="1"/>
  <c r="Z58" i="88"/>
  <c r="W62" i="87"/>
  <c r="AG61" i="87"/>
  <c r="AP61" i="87" s="1"/>
  <c r="AF61" i="87"/>
  <c r="AO61" i="87" s="1"/>
  <c r="AE61" i="87"/>
  <c r="AI63" i="78"/>
  <c r="AN63" i="78"/>
  <c r="AI58" i="32"/>
  <c r="AN58" i="32"/>
  <c r="Z60" i="90"/>
  <c r="Y60" i="90"/>
  <c r="X60" i="90"/>
  <c r="AR61" i="47"/>
  <c r="Y60" i="37"/>
  <c r="X60" i="37"/>
  <c r="Z60" i="37" s="1"/>
  <c r="AH63" i="45"/>
  <c r="AQ63" i="45" s="1"/>
  <c r="AI63" i="30"/>
  <c r="AN63" i="30"/>
  <c r="Y65" i="82"/>
  <c r="Z65" i="82" s="1"/>
  <c r="X65" i="82"/>
  <c r="W61" i="37" l="1"/>
  <c r="AG60" i="37"/>
  <c r="AP60" i="37" s="1"/>
  <c r="AF60" i="37"/>
  <c r="AO60" i="37" s="1"/>
  <c r="AE60" i="37"/>
  <c r="AE59" i="44"/>
  <c r="W60" i="44"/>
  <c r="AG59" i="44"/>
  <c r="AP59" i="44" s="1"/>
  <c r="AF59" i="44"/>
  <c r="AO59" i="44" s="1"/>
  <c r="AG61" i="77"/>
  <c r="AP61" i="77" s="1"/>
  <c r="AF61" i="77"/>
  <c r="AO61" i="77" s="1"/>
  <c r="W62" i="77"/>
  <c r="AE61" i="77"/>
  <c r="AF62" i="94"/>
  <c r="AO62" i="94" s="1"/>
  <c r="AE62" i="94"/>
  <c r="AG62" i="94"/>
  <c r="AP62" i="94" s="1"/>
  <c r="W63" i="94"/>
  <c r="AG65" i="82"/>
  <c r="AP65" i="82" s="1"/>
  <c r="AF65" i="82"/>
  <c r="AO65" i="82" s="1"/>
  <c r="AE65" i="82"/>
  <c r="W66" i="82"/>
  <c r="AG64" i="78"/>
  <c r="AP64" i="78" s="1"/>
  <c r="AF64" i="78"/>
  <c r="AO64" i="78" s="1"/>
  <c r="AE64" i="78"/>
  <c r="W65" i="78"/>
  <c r="W63" i="85"/>
  <c r="AG62" i="85"/>
  <c r="AP62" i="85" s="1"/>
  <c r="AF62" i="85"/>
  <c r="AO62" i="85" s="1"/>
  <c r="AE62" i="85"/>
  <c r="AI61" i="25"/>
  <c r="AN61" i="25"/>
  <c r="Z63" i="26"/>
  <c r="Y63" i="26"/>
  <c r="X63" i="26"/>
  <c r="AN60" i="40"/>
  <c r="AI60" i="40"/>
  <c r="AH64" i="30"/>
  <c r="AQ64" i="30" s="1"/>
  <c r="W64" i="27"/>
  <c r="AG63" i="27"/>
  <c r="AP63" i="27" s="1"/>
  <c r="AF63" i="27"/>
  <c r="AO63" i="27" s="1"/>
  <c r="AE63" i="27"/>
  <c r="AI63" i="45"/>
  <c r="AN63" i="45"/>
  <c r="Y63" i="39"/>
  <c r="X63" i="39"/>
  <c r="AR61" i="85"/>
  <c r="AN62" i="80"/>
  <c r="AI62" i="80"/>
  <c r="AG63" i="79"/>
  <c r="AP63" i="79" s="1"/>
  <c r="AF63" i="79"/>
  <c r="AO63" i="79" s="1"/>
  <c r="AE63" i="79"/>
  <c r="W64" i="79"/>
  <c r="X64" i="95"/>
  <c r="Y64" i="95"/>
  <c r="AG63" i="86"/>
  <c r="AP63" i="86" s="1"/>
  <c r="AE63" i="86"/>
  <c r="AF63" i="86"/>
  <c r="AO63" i="86" s="1"/>
  <c r="W64" i="86"/>
  <c r="AH65" i="82"/>
  <c r="AQ65" i="82" s="1"/>
  <c r="AE62" i="47"/>
  <c r="W63" i="47"/>
  <c r="AG62" i="47"/>
  <c r="AP62" i="47" s="1"/>
  <c r="AF62" i="47"/>
  <c r="AO62" i="47" s="1"/>
  <c r="W63" i="81"/>
  <c r="AG62" i="81"/>
  <c r="AP62" i="81" s="1"/>
  <c r="AE62" i="81"/>
  <c r="AF62" i="81"/>
  <c r="AO62" i="81" s="1"/>
  <c r="AR62" i="27"/>
  <c r="Z62" i="42"/>
  <c r="Y62" i="42"/>
  <c r="X62" i="42"/>
  <c r="AR64" i="82"/>
  <c r="AR62" i="84"/>
  <c r="AI61" i="74"/>
  <c r="AN61" i="74"/>
  <c r="AR62" i="79"/>
  <c r="W61" i="96"/>
  <c r="AG60" i="96"/>
  <c r="AP60" i="96" s="1"/>
  <c r="AE60" i="96"/>
  <c r="AF60" i="96"/>
  <c r="AO60" i="96" s="1"/>
  <c r="AH64" i="76"/>
  <c r="AQ64" i="76" s="1"/>
  <c r="AN60" i="31"/>
  <c r="AI60" i="31"/>
  <c r="AH59" i="44"/>
  <c r="AQ59" i="44" s="1"/>
  <c r="AN62" i="39"/>
  <c r="AI62" i="39"/>
  <c r="AR59" i="37"/>
  <c r="AI62" i="28"/>
  <c r="AN62" i="28"/>
  <c r="AN61" i="46"/>
  <c r="AI61" i="46"/>
  <c r="AR58" i="32"/>
  <c r="AI61" i="92"/>
  <c r="AN61" i="92"/>
  <c r="AR58" i="44"/>
  <c r="AR62" i="36"/>
  <c r="Z64" i="30"/>
  <c r="AE58" i="29"/>
  <c r="W59" i="29"/>
  <c r="AG58" i="29"/>
  <c r="AP58" i="29" s="1"/>
  <c r="AF58" i="29"/>
  <c r="AO58" i="29" s="1"/>
  <c r="AH63" i="36"/>
  <c r="AQ63" i="36" s="1"/>
  <c r="AH68" i="75"/>
  <c r="AQ68" i="75" s="1"/>
  <c r="W61" i="91"/>
  <c r="AE60" i="91"/>
  <c r="AF60" i="91"/>
  <c r="AO60" i="91" s="1"/>
  <c r="AG60" i="91"/>
  <c r="AP60" i="91" s="1"/>
  <c r="X62" i="35"/>
  <c r="Y62" i="35"/>
  <c r="AH61" i="48"/>
  <c r="AQ61" i="48" s="1"/>
  <c r="AR60" i="77"/>
  <c r="AI63" i="95"/>
  <c r="AN63" i="95"/>
  <c r="AH62" i="38"/>
  <c r="AQ62" i="38" s="1"/>
  <c r="Z62" i="87"/>
  <c r="Y62" i="87"/>
  <c r="X62" i="87"/>
  <c r="AR61" i="94"/>
  <c r="AN61" i="42"/>
  <c r="AI61" i="42"/>
  <c r="X61" i="40"/>
  <c r="Y61" i="40"/>
  <c r="AH59" i="32"/>
  <c r="AQ59" i="32" s="1"/>
  <c r="AR61" i="38"/>
  <c r="AH64" i="73"/>
  <c r="AQ64" i="73" s="1"/>
  <c r="W64" i="36"/>
  <c r="AG63" i="36"/>
  <c r="AP63" i="36" s="1"/>
  <c r="AF63" i="36"/>
  <c r="AO63" i="36" s="1"/>
  <c r="AE63" i="36"/>
  <c r="AN62" i="41"/>
  <c r="AI62" i="41"/>
  <c r="AH61" i="43"/>
  <c r="AQ61" i="43" s="1"/>
  <c r="AE64" i="76"/>
  <c r="AG64" i="76"/>
  <c r="AP64" i="76" s="1"/>
  <c r="W65" i="76"/>
  <c r="AF64" i="76"/>
  <c r="AO64" i="76" s="1"/>
  <c r="AN61" i="35"/>
  <c r="AI61" i="35"/>
  <c r="Z62" i="38"/>
  <c r="Z65" i="33"/>
  <c r="X65" i="33"/>
  <c r="Y65" i="33"/>
  <c r="W61" i="90"/>
  <c r="AG60" i="90"/>
  <c r="AP60" i="90" s="1"/>
  <c r="AF60" i="90"/>
  <c r="AO60" i="90" s="1"/>
  <c r="AE60" i="90"/>
  <c r="AE63" i="34"/>
  <c r="W64" i="34"/>
  <c r="AG63" i="34"/>
  <c r="AP63" i="34" s="1"/>
  <c r="AF63" i="34"/>
  <c r="AO63" i="34" s="1"/>
  <c r="AF61" i="93"/>
  <c r="AO61" i="93" s="1"/>
  <c r="AE61" i="93"/>
  <c r="AG61" i="93"/>
  <c r="AP61" i="93" s="1"/>
  <c r="W62" i="93"/>
  <c r="AH60" i="90"/>
  <c r="AQ60" i="90" s="1"/>
  <c r="AR63" i="78"/>
  <c r="AG58" i="88"/>
  <c r="AP58" i="88" s="1"/>
  <c r="W59" i="88"/>
  <c r="AF58" i="88"/>
  <c r="AO58" i="88" s="1"/>
  <c r="AE58" i="88"/>
  <c r="Z62" i="25"/>
  <c r="Y62" i="25"/>
  <c r="X62" i="25"/>
  <c r="AR63" i="76"/>
  <c r="AN62" i="26"/>
  <c r="AI62" i="26"/>
  <c r="Y65" i="89"/>
  <c r="X65" i="89"/>
  <c r="AH63" i="27"/>
  <c r="AQ63" i="27" s="1"/>
  <c r="Z68" i="75"/>
  <c r="Z61" i="43"/>
  <c r="X61" i="31"/>
  <c r="Z61" i="31" s="1"/>
  <c r="Y61" i="31"/>
  <c r="AH63" i="84"/>
  <c r="AQ63" i="84" s="1"/>
  <c r="X64" i="45"/>
  <c r="Y64" i="45"/>
  <c r="AR59" i="90"/>
  <c r="Z61" i="48"/>
  <c r="AH63" i="79"/>
  <c r="AQ63" i="79" s="1"/>
  <c r="AR60" i="48"/>
  <c r="AH63" i="86"/>
  <c r="AQ63" i="86" s="1"/>
  <c r="AN64" i="33"/>
  <c r="AI64" i="33"/>
  <c r="X62" i="92"/>
  <c r="Y62" i="92"/>
  <c r="Z62" i="92" s="1"/>
  <c r="AH64" i="78"/>
  <c r="AQ64" i="78" s="1"/>
  <c r="Y62" i="74"/>
  <c r="Z62" i="74"/>
  <c r="X62" i="74"/>
  <c r="AH61" i="77"/>
  <c r="AQ61" i="77" s="1"/>
  <c r="AR63" i="30"/>
  <c r="AH60" i="37"/>
  <c r="AQ60" i="37" s="1"/>
  <c r="AI61" i="87"/>
  <c r="AN61" i="87"/>
  <c r="AH62" i="85"/>
  <c r="AQ62" i="85" s="1"/>
  <c r="AR60" i="93"/>
  <c r="AR62" i="86"/>
  <c r="AR60" i="43"/>
  <c r="X62" i="46"/>
  <c r="Y62" i="46"/>
  <c r="Z62" i="46" s="1"/>
  <c r="AG63" i="83"/>
  <c r="AP63" i="83" s="1"/>
  <c r="W64" i="83"/>
  <c r="AF63" i="83"/>
  <c r="AO63" i="83" s="1"/>
  <c r="AE63" i="83"/>
  <c r="AI64" i="89"/>
  <c r="AN64" i="89"/>
  <c r="AR67" i="75"/>
  <c r="Z59" i="32"/>
  <c r="AH61" i="93"/>
  <c r="AQ61" i="93" s="1"/>
  <c r="Z64" i="73"/>
  <c r="AR63" i="73"/>
  <c r="AH62" i="94"/>
  <c r="AQ62" i="94" s="1"/>
  <c r="Y63" i="41"/>
  <c r="Z63" i="41" s="1"/>
  <c r="X63" i="41"/>
  <c r="Z63" i="84"/>
  <c r="Y63" i="80"/>
  <c r="X63" i="80"/>
  <c r="Z63" i="28"/>
  <c r="Y63" i="28"/>
  <c r="X63" i="28"/>
  <c r="AF62" i="92" l="1"/>
  <c r="AO62" i="92" s="1"/>
  <c r="AE62" i="92"/>
  <c r="W63" i="92"/>
  <c r="AG62" i="92"/>
  <c r="AP62" i="92" s="1"/>
  <c r="AG61" i="31"/>
  <c r="AP61" i="31" s="1"/>
  <c r="W62" i="31"/>
  <c r="AF61" i="31"/>
  <c r="AO61" i="31" s="1"/>
  <c r="AE61" i="31"/>
  <c r="W64" i="41"/>
  <c r="AE63" i="41"/>
  <c r="AF63" i="41"/>
  <c r="AO63" i="41" s="1"/>
  <c r="AG63" i="41"/>
  <c r="AP63" i="41" s="1"/>
  <c r="AG62" i="46"/>
  <c r="AP62" i="46" s="1"/>
  <c r="AE62" i="46"/>
  <c r="W63" i="46"/>
  <c r="AF62" i="46"/>
  <c r="AO62" i="46" s="1"/>
  <c r="W66" i="33"/>
  <c r="AG65" i="33"/>
  <c r="AP65" i="33" s="1"/>
  <c r="AF65" i="33"/>
  <c r="AO65" i="33" s="1"/>
  <c r="AE65" i="33"/>
  <c r="AR61" i="42"/>
  <c r="AN58" i="88"/>
  <c r="AI58" i="88"/>
  <c r="Z62" i="93"/>
  <c r="X62" i="93"/>
  <c r="Y62" i="93"/>
  <c r="AF62" i="38"/>
  <c r="AO62" i="38" s="1"/>
  <c r="AE62" i="38"/>
  <c r="W63" i="38"/>
  <c r="AG62" i="38"/>
  <c r="AP62" i="38" s="1"/>
  <c r="AR63" i="95"/>
  <c r="AI58" i="29"/>
  <c r="AN58" i="29"/>
  <c r="AN63" i="86"/>
  <c r="AI63" i="86"/>
  <c r="X64" i="79"/>
  <c r="Y64" i="79"/>
  <c r="Z64" i="79" s="1"/>
  <c r="AR63" i="45"/>
  <c r="AI62" i="85"/>
  <c r="AN62" i="85"/>
  <c r="Y65" i="78"/>
  <c r="X65" i="78"/>
  <c r="AN65" i="82"/>
  <c r="AI65" i="82"/>
  <c r="AN62" i="94"/>
  <c r="AI62" i="94"/>
  <c r="AI60" i="37"/>
  <c r="AN60" i="37"/>
  <c r="AF63" i="28"/>
  <c r="AO63" i="28" s="1"/>
  <c r="AE63" i="28"/>
  <c r="W64" i="28"/>
  <c r="AG63" i="28"/>
  <c r="AP63" i="28" s="1"/>
  <c r="AE62" i="25"/>
  <c r="W63" i="25"/>
  <c r="AG62" i="25"/>
  <c r="AP62" i="25" s="1"/>
  <c r="AF62" i="25"/>
  <c r="AO62" i="25" s="1"/>
  <c r="X59" i="29"/>
  <c r="Y59" i="29"/>
  <c r="Y64" i="27"/>
  <c r="X64" i="27"/>
  <c r="AR60" i="40"/>
  <c r="AR61" i="25"/>
  <c r="AI59" i="44"/>
  <c r="AN59" i="44"/>
  <c r="AH63" i="80"/>
  <c r="AQ63" i="80" s="1"/>
  <c r="AR64" i="89"/>
  <c r="AI63" i="83"/>
  <c r="AN63" i="83"/>
  <c r="AH62" i="46"/>
  <c r="AQ62" i="46" s="1"/>
  <c r="AH62" i="92"/>
  <c r="AQ62" i="92" s="1"/>
  <c r="AF61" i="43"/>
  <c r="AO61" i="43" s="1"/>
  <c r="AE61" i="43"/>
  <c r="W62" i="43"/>
  <c r="AG61" i="43"/>
  <c r="AP61" i="43" s="1"/>
  <c r="AR61" i="35"/>
  <c r="AI64" i="76"/>
  <c r="AN64" i="76"/>
  <c r="AR62" i="41"/>
  <c r="X64" i="36"/>
  <c r="Y64" i="36"/>
  <c r="AI60" i="91"/>
  <c r="AN60" i="91"/>
  <c r="AE64" i="30"/>
  <c r="W65" i="30"/>
  <c r="AG64" i="30"/>
  <c r="AP64" i="30" s="1"/>
  <c r="AF64" i="30"/>
  <c r="AO64" i="30" s="1"/>
  <c r="AR61" i="92"/>
  <c r="AR62" i="28"/>
  <c r="AI60" i="96"/>
  <c r="AN60" i="96"/>
  <c r="AH62" i="42"/>
  <c r="AQ62" i="42" s="1"/>
  <c r="AI62" i="81"/>
  <c r="AN62" i="81"/>
  <c r="Y63" i="47"/>
  <c r="X63" i="47"/>
  <c r="AN63" i="79"/>
  <c r="AI63" i="79"/>
  <c r="AI63" i="27"/>
  <c r="AN63" i="27"/>
  <c r="AH63" i="26"/>
  <c r="AQ63" i="26" s="1"/>
  <c r="AN64" i="78"/>
  <c r="AI64" i="78"/>
  <c r="AF59" i="32"/>
  <c r="AO59" i="32" s="1"/>
  <c r="AE59" i="32"/>
  <c r="W60" i="32"/>
  <c r="AG59" i="32"/>
  <c r="AP59" i="32" s="1"/>
  <c r="AG68" i="75"/>
  <c r="AP68" i="75" s="1"/>
  <c r="AF68" i="75"/>
  <c r="AO68" i="75" s="1"/>
  <c r="AE68" i="75"/>
  <c r="W69" i="75"/>
  <c r="AH65" i="89"/>
  <c r="AQ65" i="89" s="1"/>
  <c r="Z59" i="88"/>
  <c r="Y59" i="88"/>
  <c r="X59" i="88"/>
  <c r="Y64" i="34"/>
  <c r="Z64" i="34" s="1"/>
  <c r="X64" i="34"/>
  <c r="Z61" i="90"/>
  <c r="X61" i="90"/>
  <c r="Y61" i="90"/>
  <c r="AR61" i="74"/>
  <c r="AH63" i="39"/>
  <c r="AQ63" i="39" s="1"/>
  <c r="AN61" i="77"/>
  <c r="AI61" i="77"/>
  <c r="AR64" i="33"/>
  <c r="AH64" i="45"/>
  <c r="AQ64" i="45" s="1"/>
  <c r="AH62" i="25"/>
  <c r="AQ62" i="25" s="1"/>
  <c r="AN61" i="93"/>
  <c r="AI61" i="93"/>
  <c r="AI63" i="34"/>
  <c r="AN63" i="34"/>
  <c r="AI63" i="36"/>
  <c r="AN63" i="36"/>
  <c r="AH61" i="40"/>
  <c r="AQ61" i="40" s="1"/>
  <c r="AH62" i="87"/>
  <c r="AQ62" i="87" s="1"/>
  <c r="AH62" i="35"/>
  <c r="AQ62" i="35" s="1"/>
  <c r="X61" i="91"/>
  <c r="Z61" i="91" s="1"/>
  <c r="Y61" i="91"/>
  <c r="AG62" i="42"/>
  <c r="AP62" i="42" s="1"/>
  <c r="AF62" i="42"/>
  <c r="AO62" i="42" s="1"/>
  <c r="W63" i="42"/>
  <c r="AE62" i="42"/>
  <c r="AN62" i="47"/>
  <c r="AI62" i="47"/>
  <c r="Y64" i="86"/>
  <c r="X64" i="86"/>
  <c r="Z64" i="86" s="1"/>
  <c r="AH64" i="95"/>
  <c r="AQ64" i="95" s="1"/>
  <c r="W64" i="26"/>
  <c r="AE63" i="26"/>
  <c r="AG63" i="26"/>
  <c r="AP63" i="26" s="1"/>
  <c r="AF63" i="26"/>
  <c r="AO63" i="26" s="1"/>
  <c r="X63" i="94"/>
  <c r="Y63" i="94"/>
  <c r="AG62" i="74"/>
  <c r="AP62" i="74" s="1"/>
  <c r="AF62" i="74"/>
  <c r="AO62" i="74" s="1"/>
  <c r="AE62" i="74"/>
  <c r="W63" i="74"/>
  <c r="W62" i="48"/>
  <c r="AG61" i="48"/>
  <c r="AP61" i="48" s="1"/>
  <c r="AF61" i="48"/>
  <c r="AO61" i="48" s="1"/>
  <c r="AE61" i="48"/>
  <c r="AH61" i="31"/>
  <c r="AQ61" i="31" s="1"/>
  <c r="AR62" i="26"/>
  <c r="AE62" i="87"/>
  <c r="W63" i="87"/>
  <c r="AG62" i="87"/>
  <c r="AP62" i="87" s="1"/>
  <c r="AF62" i="87"/>
  <c r="AO62" i="87" s="1"/>
  <c r="AR60" i="31"/>
  <c r="Z63" i="80"/>
  <c r="AF64" i="73"/>
  <c r="AO64" i="73" s="1"/>
  <c r="AE64" i="73"/>
  <c r="W65" i="73"/>
  <c r="AG64" i="73"/>
  <c r="AP64" i="73" s="1"/>
  <c r="AH63" i="28"/>
  <c r="AQ63" i="28" s="1"/>
  <c r="W64" i="84"/>
  <c r="AF63" i="84"/>
  <c r="AO63" i="84" s="1"/>
  <c r="AG63" i="84"/>
  <c r="AP63" i="84" s="1"/>
  <c r="AE63" i="84"/>
  <c r="X64" i="83"/>
  <c r="Y64" i="83"/>
  <c r="AR61" i="87"/>
  <c r="AH63" i="41"/>
  <c r="AQ63" i="41" s="1"/>
  <c r="AH62" i="74"/>
  <c r="AQ62" i="74" s="1"/>
  <c r="Z64" i="45"/>
  <c r="Z65" i="89"/>
  <c r="AI60" i="90"/>
  <c r="AN60" i="90"/>
  <c r="AH65" i="33"/>
  <c r="AQ65" i="33" s="1"/>
  <c r="X65" i="76"/>
  <c r="Y65" i="76"/>
  <c r="Z61" i="40"/>
  <c r="Z62" i="35"/>
  <c r="AR61" i="46"/>
  <c r="AR62" i="39"/>
  <c r="Z61" i="96"/>
  <c r="X61" i="96"/>
  <c r="Y61" i="96"/>
  <c r="X63" i="81"/>
  <c r="Z63" i="81" s="1"/>
  <c r="Y63" i="81"/>
  <c r="Z64" i="95"/>
  <c r="AR62" i="80"/>
  <c r="Z63" i="39"/>
  <c r="Z63" i="85"/>
  <c r="X63" i="85"/>
  <c r="Y63" i="85"/>
  <c r="Y66" i="82"/>
  <c r="X66" i="82"/>
  <c r="Z62" i="77"/>
  <c r="X62" i="77"/>
  <c r="Y62" i="77"/>
  <c r="Y60" i="44"/>
  <c r="X60" i="44"/>
  <c r="Z61" i="37"/>
  <c r="X61" i="37"/>
  <c r="Y61" i="37"/>
  <c r="AE63" i="81" l="1"/>
  <c r="W64" i="81"/>
  <c r="AG63" i="81"/>
  <c r="AP63" i="81" s="1"/>
  <c r="AF63" i="81"/>
  <c r="AO63" i="81" s="1"/>
  <c r="AF61" i="91"/>
  <c r="AO61" i="91" s="1"/>
  <c r="AE61" i="91"/>
  <c r="W62" i="91"/>
  <c r="AG61" i="91"/>
  <c r="AP61" i="91" s="1"/>
  <c r="W65" i="86"/>
  <c r="AF64" i="86"/>
  <c r="AO64" i="86" s="1"/>
  <c r="AE64" i="86"/>
  <c r="AG64" i="86"/>
  <c r="AP64" i="86" s="1"/>
  <c r="AG64" i="34"/>
  <c r="AP64" i="34" s="1"/>
  <c r="AF64" i="34"/>
  <c r="AO64" i="34" s="1"/>
  <c r="AE64" i="34"/>
  <c r="W65" i="34"/>
  <c r="W65" i="79"/>
  <c r="AG64" i="79"/>
  <c r="AP64" i="79" s="1"/>
  <c r="AF64" i="79"/>
  <c r="AO64" i="79" s="1"/>
  <c r="AE64" i="79"/>
  <c r="AI59" i="32"/>
  <c r="AN59" i="32"/>
  <c r="W63" i="77"/>
  <c r="AF62" i="77"/>
  <c r="AO62" i="77" s="1"/>
  <c r="AG62" i="77"/>
  <c r="AP62" i="77" s="1"/>
  <c r="AE62" i="77"/>
  <c r="AH65" i="76"/>
  <c r="AQ65" i="76" s="1"/>
  <c r="AH64" i="83"/>
  <c r="AQ64" i="83" s="1"/>
  <c r="AI61" i="43"/>
  <c r="AN61" i="43"/>
  <c r="AG62" i="93"/>
  <c r="AP62" i="93" s="1"/>
  <c r="AF62" i="93"/>
  <c r="AO62" i="93" s="1"/>
  <c r="W63" i="93"/>
  <c r="AE62" i="93"/>
  <c r="AH63" i="94"/>
  <c r="AQ63" i="94" s="1"/>
  <c r="AH63" i="47"/>
  <c r="AQ63" i="47" s="1"/>
  <c r="AH64" i="36"/>
  <c r="AQ64" i="36" s="1"/>
  <c r="AR63" i="83"/>
  <c r="AH59" i="29"/>
  <c r="AQ59" i="29" s="1"/>
  <c r="AI62" i="25"/>
  <c r="AN62" i="25"/>
  <c r="AH65" i="78"/>
  <c r="AQ65" i="78" s="1"/>
  <c r="Y63" i="38"/>
  <c r="X63" i="38"/>
  <c r="AR58" i="88"/>
  <c r="AN62" i="46"/>
  <c r="AI62" i="46"/>
  <c r="Y64" i="41"/>
  <c r="X64" i="41"/>
  <c r="AF61" i="37"/>
  <c r="AO61" i="37" s="1"/>
  <c r="AE61" i="37"/>
  <c r="AG61" i="37"/>
  <c r="AP61" i="37" s="1"/>
  <c r="W62" i="37"/>
  <c r="AE63" i="85"/>
  <c r="W64" i="85"/>
  <c r="AF63" i="85"/>
  <c r="AO63" i="85" s="1"/>
  <c r="AG63" i="85"/>
  <c r="AP63" i="85" s="1"/>
  <c r="Z64" i="84"/>
  <c r="X64" i="84"/>
  <c r="Y64" i="84"/>
  <c r="Z62" i="48"/>
  <c r="Y62" i="48"/>
  <c r="X62" i="48"/>
  <c r="AN68" i="75"/>
  <c r="AI68" i="75"/>
  <c r="X63" i="46"/>
  <c r="Z63" i="46" s="1"/>
  <c r="Y63" i="46"/>
  <c r="AH66" i="82"/>
  <c r="AQ66" i="82" s="1"/>
  <c r="AR60" i="90"/>
  <c r="AI63" i="84"/>
  <c r="AN63" i="84"/>
  <c r="Y65" i="73"/>
  <c r="Z65" i="73" s="1"/>
  <c r="X65" i="73"/>
  <c r="AI61" i="48"/>
  <c r="AN61" i="48"/>
  <c r="Y63" i="74"/>
  <c r="X63" i="74"/>
  <c r="Z63" i="94"/>
  <c r="X63" i="42"/>
  <c r="Y63" i="42"/>
  <c r="AR63" i="34"/>
  <c r="AH59" i="88"/>
  <c r="AQ59" i="88" s="1"/>
  <c r="AR64" i="78"/>
  <c r="Y65" i="30"/>
  <c r="X65" i="30"/>
  <c r="Z64" i="36"/>
  <c r="Z59" i="29"/>
  <c r="AR60" i="37"/>
  <c r="AR58" i="29"/>
  <c r="AI62" i="38"/>
  <c r="AN62" i="38"/>
  <c r="AN61" i="31"/>
  <c r="AI61" i="31"/>
  <c r="AH61" i="91"/>
  <c r="AQ61" i="91" s="1"/>
  <c r="AH60" i="44"/>
  <c r="AQ60" i="44" s="1"/>
  <c r="W64" i="39"/>
  <c r="AG63" i="39"/>
  <c r="AP63" i="39" s="1"/>
  <c r="AF63" i="39"/>
  <c r="AO63" i="39" s="1"/>
  <c r="AE63" i="39"/>
  <c r="Z65" i="76"/>
  <c r="Z64" i="83"/>
  <c r="Z60" i="44"/>
  <c r="Z66" i="82"/>
  <c r="AH61" i="96"/>
  <c r="AQ61" i="96" s="1"/>
  <c r="W63" i="35"/>
  <c r="AG62" i="35"/>
  <c r="AP62" i="35" s="1"/>
  <c r="AF62" i="35"/>
  <c r="AO62" i="35" s="1"/>
  <c r="AE62" i="35"/>
  <c r="AG65" i="89"/>
  <c r="AP65" i="89" s="1"/>
  <c r="AF65" i="89"/>
  <c r="AO65" i="89" s="1"/>
  <c r="AE65" i="89"/>
  <c r="W66" i="89"/>
  <c r="AI64" i="73"/>
  <c r="AN64" i="73"/>
  <c r="AN62" i="74"/>
  <c r="AI62" i="74"/>
  <c r="AR61" i="93"/>
  <c r="AH61" i="90"/>
  <c r="AQ61" i="90" s="1"/>
  <c r="Z63" i="47"/>
  <c r="AI64" i="30"/>
  <c r="AN64" i="30"/>
  <c r="AH64" i="27"/>
  <c r="AQ64" i="27" s="1"/>
  <c r="AR62" i="94"/>
  <c r="Z65" i="78"/>
  <c r="AH64" i="79"/>
  <c r="AQ64" i="79" s="1"/>
  <c r="Y66" i="33"/>
  <c r="X66" i="33"/>
  <c r="Y63" i="92"/>
  <c r="X63" i="92"/>
  <c r="AI62" i="87"/>
  <c r="AN62" i="87"/>
  <c r="AN62" i="42"/>
  <c r="AI62" i="42"/>
  <c r="AR63" i="36"/>
  <c r="AR60" i="96"/>
  <c r="AR64" i="76"/>
  <c r="AE61" i="96"/>
  <c r="W62" i="96"/>
  <c r="AG61" i="96"/>
  <c r="AP61" i="96" s="1"/>
  <c r="AF61" i="96"/>
  <c r="AO61" i="96" s="1"/>
  <c r="AG61" i="40"/>
  <c r="AP61" i="40" s="1"/>
  <c r="AF61" i="40"/>
  <c r="AO61" i="40" s="1"/>
  <c r="AE61" i="40"/>
  <c r="W62" i="40"/>
  <c r="AF64" i="45"/>
  <c r="AO64" i="45" s="1"/>
  <c r="AE64" i="45"/>
  <c r="W65" i="45"/>
  <c r="AG64" i="45"/>
  <c r="AP64" i="45" s="1"/>
  <c r="AR62" i="47"/>
  <c r="AE61" i="90"/>
  <c r="W62" i="90"/>
  <c r="AG61" i="90"/>
  <c r="AP61" i="90" s="1"/>
  <c r="AF61" i="90"/>
  <c r="AO61" i="90" s="1"/>
  <c r="AF59" i="88"/>
  <c r="AO59" i="88" s="1"/>
  <c r="W60" i="88"/>
  <c r="AG59" i="88"/>
  <c r="AP59" i="88" s="1"/>
  <c r="AE59" i="88"/>
  <c r="AR63" i="27"/>
  <c r="AR59" i="44"/>
  <c r="Z64" i="28"/>
  <c r="X64" i="28"/>
  <c r="Y64" i="28"/>
  <c r="AN62" i="92"/>
  <c r="AI62" i="92"/>
  <c r="AH63" i="81"/>
  <c r="AQ63" i="81" s="1"/>
  <c r="Y63" i="25"/>
  <c r="X63" i="25"/>
  <c r="Z63" i="25" s="1"/>
  <c r="X64" i="26"/>
  <c r="Y64" i="26"/>
  <c r="Z64" i="26" s="1"/>
  <c r="AH64" i="86"/>
  <c r="AQ64" i="86" s="1"/>
  <c r="AF64" i="95"/>
  <c r="AO64" i="95" s="1"/>
  <c r="AE64" i="95"/>
  <c r="W65" i="95"/>
  <c r="AG64" i="95"/>
  <c r="AP64" i="95" s="1"/>
  <c r="AH61" i="37"/>
  <c r="AQ61" i="37" s="1"/>
  <c r="AH62" i="77"/>
  <c r="AQ62" i="77" s="1"/>
  <c r="AH63" i="85"/>
  <c r="AQ63" i="85" s="1"/>
  <c r="W64" i="80"/>
  <c r="AE63" i="80"/>
  <c r="AG63" i="80"/>
  <c r="AP63" i="80" s="1"/>
  <c r="AF63" i="80"/>
  <c r="AO63" i="80" s="1"/>
  <c r="X63" i="87"/>
  <c r="Y63" i="87"/>
  <c r="AI63" i="26"/>
  <c r="AN63" i="26"/>
  <c r="AR61" i="77"/>
  <c r="AH64" i="34"/>
  <c r="AQ64" i="34" s="1"/>
  <c r="Y69" i="75"/>
  <c r="X69" i="75"/>
  <c r="X60" i="32"/>
  <c r="Y60" i="32"/>
  <c r="Z60" i="32" s="1"/>
  <c r="AR63" i="79"/>
  <c r="AR62" i="81"/>
  <c r="AR60" i="91"/>
  <c r="X62" i="43"/>
  <c r="Y62" i="43"/>
  <c r="Z64" i="27"/>
  <c r="AI63" i="28"/>
  <c r="AN63" i="28"/>
  <c r="AR65" i="82"/>
  <c r="AR62" i="85"/>
  <c r="AR63" i="86"/>
  <c r="AH62" i="93"/>
  <c r="AQ62" i="93" s="1"/>
  <c r="AI65" i="33"/>
  <c r="AN65" i="33"/>
  <c r="AI63" i="41"/>
  <c r="AN63" i="41"/>
  <c r="X62" i="31"/>
  <c r="Y62" i="31"/>
  <c r="Z62" i="31" s="1"/>
  <c r="W64" i="46" l="1"/>
  <c r="AF63" i="46"/>
  <c r="AO63" i="46" s="1"/>
  <c r="AE63" i="46"/>
  <c r="AG63" i="46"/>
  <c r="AP63" i="46" s="1"/>
  <c r="W63" i="31"/>
  <c r="AE62" i="31"/>
  <c r="AG62" i="31"/>
  <c r="AP62" i="31" s="1"/>
  <c r="AF62" i="31"/>
  <c r="AO62" i="31" s="1"/>
  <c r="AG60" i="32"/>
  <c r="AP60" i="32" s="1"/>
  <c r="AF60" i="32"/>
  <c r="AO60" i="32" s="1"/>
  <c r="AE60" i="32"/>
  <c r="W61" i="32"/>
  <c r="AG63" i="25"/>
  <c r="AP63" i="25" s="1"/>
  <c r="AF63" i="25"/>
  <c r="AO63" i="25" s="1"/>
  <c r="AE63" i="25"/>
  <c r="W64" i="25"/>
  <c r="AG65" i="73"/>
  <c r="AP65" i="73" s="1"/>
  <c r="AF65" i="73"/>
  <c r="AO65" i="73" s="1"/>
  <c r="AE65" i="73"/>
  <c r="W66" i="73"/>
  <c r="AF64" i="26"/>
  <c r="AO64" i="26" s="1"/>
  <c r="AE64" i="26"/>
  <c r="W65" i="26"/>
  <c r="AG64" i="26"/>
  <c r="AP64" i="26" s="1"/>
  <c r="AH66" i="33"/>
  <c r="AQ66" i="33" s="1"/>
  <c r="AG65" i="76"/>
  <c r="AP65" i="76" s="1"/>
  <c r="AF65" i="76"/>
  <c r="AO65" i="76" s="1"/>
  <c r="AE65" i="76"/>
  <c r="W66" i="76"/>
  <c r="AH63" i="74"/>
  <c r="AQ63" i="74" s="1"/>
  <c r="AN61" i="37"/>
  <c r="AI61" i="37"/>
  <c r="AR62" i="25"/>
  <c r="AN64" i="34"/>
  <c r="AI64" i="34"/>
  <c r="AH62" i="31"/>
  <c r="AQ62" i="31" s="1"/>
  <c r="AR63" i="28"/>
  <c r="AH60" i="32"/>
  <c r="AQ60" i="32" s="1"/>
  <c r="AH64" i="26"/>
  <c r="AQ64" i="26" s="1"/>
  <c r="Y62" i="40"/>
  <c r="X62" i="40"/>
  <c r="Z66" i="89"/>
  <c r="X66" i="89"/>
  <c r="Y66" i="89"/>
  <c r="AI63" i="39"/>
  <c r="AN63" i="39"/>
  <c r="AR62" i="38"/>
  <c r="AE64" i="36"/>
  <c r="W65" i="36"/>
  <c r="AG64" i="36"/>
  <c r="AP64" i="36" s="1"/>
  <c r="AF64" i="36"/>
  <c r="AO64" i="36" s="1"/>
  <c r="Z64" i="85"/>
  <c r="Y64" i="85"/>
  <c r="X64" i="85"/>
  <c r="Y63" i="93"/>
  <c r="X63" i="93"/>
  <c r="Z65" i="86"/>
  <c r="Y65" i="86"/>
  <c r="X65" i="86"/>
  <c r="AG59" i="29"/>
  <c r="AP59" i="29" s="1"/>
  <c r="AF59" i="29"/>
  <c r="AO59" i="29" s="1"/>
  <c r="AE59" i="29"/>
  <c r="W60" i="29"/>
  <c r="AE64" i="27"/>
  <c r="W65" i="27"/>
  <c r="AG64" i="27"/>
  <c r="AP64" i="27" s="1"/>
  <c r="AF64" i="27"/>
  <c r="AO64" i="27" s="1"/>
  <c r="AR63" i="26"/>
  <c r="AI63" i="80"/>
  <c r="AN63" i="80"/>
  <c r="AH64" i="28"/>
  <c r="AQ64" i="28" s="1"/>
  <c r="AI59" i="88"/>
  <c r="AN59" i="88"/>
  <c r="AN61" i="40"/>
  <c r="AI61" i="40"/>
  <c r="AR62" i="87"/>
  <c r="Z66" i="33"/>
  <c r="W66" i="78"/>
  <c r="AG65" i="78"/>
  <c r="AP65" i="78" s="1"/>
  <c r="AF65" i="78"/>
  <c r="AO65" i="78" s="1"/>
  <c r="AE65" i="78"/>
  <c r="AR62" i="74"/>
  <c r="AN65" i="89"/>
  <c r="AI65" i="89"/>
  <c r="AH65" i="30"/>
  <c r="AQ65" i="30" s="1"/>
  <c r="Z63" i="74"/>
  <c r="AR68" i="75"/>
  <c r="AH64" i="84"/>
  <c r="AQ64" i="84" s="1"/>
  <c r="AI63" i="85"/>
  <c r="AN63" i="85"/>
  <c r="AH64" i="41"/>
  <c r="AQ64" i="41" s="1"/>
  <c r="Y63" i="77"/>
  <c r="X63" i="77"/>
  <c r="Z63" i="77" s="1"/>
  <c r="AR65" i="33"/>
  <c r="Y63" i="35"/>
  <c r="X63" i="35"/>
  <c r="W67" i="82"/>
  <c r="AG66" i="82"/>
  <c r="AP66" i="82" s="1"/>
  <c r="AF66" i="82"/>
  <c r="AO66" i="82" s="1"/>
  <c r="AE66" i="82"/>
  <c r="AH63" i="42"/>
  <c r="AQ63" i="42" s="1"/>
  <c r="AR63" i="84"/>
  <c r="AE64" i="84"/>
  <c r="W65" i="84"/>
  <c r="AG64" i="84"/>
  <c r="AP64" i="84" s="1"/>
  <c r="AF64" i="84"/>
  <c r="AO64" i="84" s="1"/>
  <c r="AH63" i="38"/>
  <c r="AQ63" i="38" s="1"/>
  <c r="X65" i="79"/>
  <c r="Y65" i="79"/>
  <c r="AH69" i="75"/>
  <c r="AQ69" i="75" s="1"/>
  <c r="AR63" i="41"/>
  <c r="AH63" i="87"/>
  <c r="AQ63" i="87" s="1"/>
  <c r="Z64" i="80"/>
  <c r="X64" i="80"/>
  <c r="Y64" i="80"/>
  <c r="Y65" i="95"/>
  <c r="X65" i="95"/>
  <c r="Z65" i="95" s="1"/>
  <c r="Z62" i="90"/>
  <c r="X62" i="90"/>
  <c r="Y62" i="90"/>
  <c r="X65" i="45"/>
  <c r="Y65" i="45"/>
  <c r="AI61" i="96"/>
  <c r="AN61" i="96"/>
  <c r="AG60" i="44"/>
  <c r="AP60" i="44" s="1"/>
  <c r="AF60" i="44"/>
  <c r="AO60" i="44" s="1"/>
  <c r="AE60" i="44"/>
  <c r="W61" i="44"/>
  <c r="AR61" i="31"/>
  <c r="Z65" i="30"/>
  <c r="Z63" i="42"/>
  <c r="AR61" i="48"/>
  <c r="AH62" i="48"/>
  <c r="AQ62" i="48" s="1"/>
  <c r="Y62" i="37"/>
  <c r="X62" i="37"/>
  <c r="Z64" i="41"/>
  <c r="AI62" i="77"/>
  <c r="AN62" i="77"/>
  <c r="AR59" i="32"/>
  <c r="AI64" i="86"/>
  <c r="AN64" i="86"/>
  <c r="Y62" i="91"/>
  <c r="X62" i="91"/>
  <c r="Z62" i="91" s="1"/>
  <c r="Y64" i="81"/>
  <c r="Z64" i="81" s="1"/>
  <c r="X64" i="81"/>
  <c r="AG63" i="47"/>
  <c r="AP63" i="47" s="1"/>
  <c r="AE63" i="47"/>
  <c r="W64" i="47"/>
  <c r="AF63" i="47"/>
  <c r="AO63" i="47" s="1"/>
  <c r="AH63" i="46"/>
  <c r="AQ63" i="46" s="1"/>
  <c r="AE62" i="48"/>
  <c r="W63" i="48"/>
  <c r="AG62" i="48"/>
  <c r="AP62" i="48" s="1"/>
  <c r="AF62" i="48"/>
  <c r="AO62" i="48" s="1"/>
  <c r="AH63" i="25"/>
  <c r="AQ63" i="25" s="1"/>
  <c r="AG64" i="28"/>
  <c r="AP64" i="28" s="1"/>
  <c r="AF64" i="28"/>
  <c r="AO64" i="28" s="1"/>
  <c r="AE64" i="28"/>
  <c r="W65" i="28"/>
  <c r="Z62" i="96"/>
  <c r="X62" i="96"/>
  <c r="Y62" i="96"/>
  <c r="AH63" i="92"/>
  <c r="AQ63" i="92" s="1"/>
  <c r="AH62" i="43"/>
  <c r="AQ62" i="43" s="1"/>
  <c r="Z62" i="43"/>
  <c r="Z69" i="75"/>
  <c r="Z63" i="87"/>
  <c r="AI64" i="95"/>
  <c r="AN64" i="95"/>
  <c r="AR62" i="92"/>
  <c r="X60" i="88"/>
  <c r="Y60" i="88"/>
  <c r="AI61" i="90"/>
  <c r="AN61" i="90"/>
  <c r="AI64" i="45"/>
  <c r="AN64" i="45"/>
  <c r="AR62" i="42"/>
  <c r="Z63" i="92"/>
  <c r="AR64" i="30"/>
  <c r="AR64" i="73"/>
  <c r="AI62" i="35"/>
  <c r="AN62" i="35"/>
  <c r="AF64" i="83"/>
  <c r="AO64" i="83" s="1"/>
  <c r="W65" i="83"/>
  <c r="AG64" i="83"/>
  <c r="AP64" i="83" s="1"/>
  <c r="AE64" i="83"/>
  <c r="X64" i="39"/>
  <c r="Y64" i="39"/>
  <c r="AG63" i="94"/>
  <c r="AP63" i="94" s="1"/>
  <c r="AF63" i="94"/>
  <c r="AO63" i="94" s="1"/>
  <c r="W64" i="94"/>
  <c r="AE63" i="94"/>
  <c r="AH65" i="73"/>
  <c r="AQ65" i="73" s="1"/>
  <c r="AR62" i="46"/>
  <c r="Z63" i="38"/>
  <c r="AN62" i="93"/>
  <c r="AI62" i="93"/>
  <c r="AR61" i="43"/>
  <c r="AI64" i="79"/>
  <c r="AN64" i="79"/>
  <c r="X65" i="34"/>
  <c r="Y65" i="34"/>
  <c r="Z65" i="34" s="1"/>
  <c r="AN61" i="91"/>
  <c r="AI61" i="91"/>
  <c r="AI63" i="81"/>
  <c r="AN63" i="81"/>
  <c r="AG62" i="91" l="1"/>
  <c r="AP62" i="91" s="1"/>
  <c r="AF62" i="91"/>
  <c r="AO62" i="91" s="1"/>
  <c r="W63" i="91"/>
  <c r="AE62" i="91"/>
  <c r="W66" i="34"/>
  <c r="AG65" i="34"/>
  <c r="AP65" i="34" s="1"/>
  <c r="AF65" i="34"/>
  <c r="AO65" i="34" s="1"/>
  <c r="AE65" i="34"/>
  <c r="AE63" i="77"/>
  <c r="W64" i="77"/>
  <c r="AG63" i="77"/>
  <c r="AP63" i="77" s="1"/>
  <c r="AF63" i="77"/>
  <c r="AO63" i="77" s="1"/>
  <c r="AG64" i="81"/>
  <c r="AP64" i="81" s="1"/>
  <c r="AF64" i="81"/>
  <c r="AO64" i="81" s="1"/>
  <c r="AE64" i="81"/>
  <c r="W65" i="81"/>
  <c r="AG65" i="95"/>
  <c r="AP65" i="95" s="1"/>
  <c r="AE65" i="95"/>
  <c r="AF65" i="95"/>
  <c r="AO65" i="95" s="1"/>
  <c r="W66" i="95"/>
  <c r="AN63" i="94"/>
  <c r="AI63" i="94"/>
  <c r="AH64" i="39"/>
  <c r="AQ64" i="39" s="1"/>
  <c r="AG62" i="96"/>
  <c r="AP62" i="96" s="1"/>
  <c r="AF62" i="96"/>
  <c r="AO62" i="96" s="1"/>
  <c r="AE62" i="96"/>
  <c r="W63" i="96"/>
  <c r="AE65" i="86"/>
  <c r="W66" i="86"/>
  <c r="AG65" i="86"/>
  <c r="AP65" i="86" s="1"/>
  <c r="AF65" i="86"/>
  <c r="AO65" i="86" s="1"/>
  <c r="W67" i="89"/>
  <c r="AG66" i="89"/>
  <c r="AP66" i="89" s="1"/>
  <c r="AF66" i="89"/>
  <c r="AO66" i="89" s="1"/>
  <c r="AE66" i="89"/>
  <c r="Z64" i="39"/>
  <c r="AG63" i="92"/>
  <c r="AP63" i="92" s="1"/>
  <c r="W64" i="92"/>
  <c r="AF63" i="92"/>
  <c r="AO63" i="92" s="1"/>
  <c r="AE63" i="92"/>
  <c r="AR61" i="90"/>
  <c r="AR62" i="77"/>
  <c r="W64" i="42"/>
  <c r="AE63" i="42"/>
  <c r="AG63" i="42"/>
  <c r="AP63" i="42" s="1"/>
  <c r="AF63" i="42"/>
  <c r="AO63" i="42" s="1"/>
  <c r="AN60" i="44"/>
  <c r="AI60" i="44"/>
  <c r="AH65" i="45"/>
  <c r="AQ65" i="45" s="1"/>
  <c r="AH65" i="79"/>
  <c r="AQ65" i="79" s="1"/>
  <c r="AH63" i="35"/>
  <c r="AQ63" i="35" s="1"/>
  <c r="Z66" i="78"/>
  <c r="X66" i="78"/>
  <c r="Y66" i="78"/>
  <c r="AN59" i="29"/>
  <c r="AI59" i="29"/>
  <c r="AH63" i="93"/>
  <c r="AQ63" i="93" s="1"/>
  <c r="AH62" i="40"/>
  <c r="AQ62" i="40" s="1"/>
  <c r="AR61" i="37"/>
  <c r="AN65" i="73"/>
  <c r="AI65" i="73"/>
  <c r="AN63" i="47"/>
  <c r="AI63" i="47"/>
  <c r="AH65" i="34"/>
  <c r="AQ65" i="34" s="1"/>
  <c r="AR62" i="93"/>
  <c r="Z64" i="94"/>
  <c r="Y64" i="94"/>
  <c r="X64" i="94"/>
  <c r="AI64" i="83"/>
  <c r="AN64" i="83"/>
  <c r="AR62" i="35"/>
  <c r="AR64" i="95"/>
  <c r="X65" i="28"/>
  <c r="Y65" i="28"/>
  <c r="Z65" i="28" s="1"/>
  <c r="Z63" i="48"/>
  <c r="Y63" i="48"/>
  <c r="X63" i="48"/>
  <c r="AH64" i="81"/>
  <c r="AQ64" i="81" s="1"/>
  <c r="AE64" i="41"/>
  <c r="AG64" i="41"/>
  <c r="AP64" i="41" s="1"/>
  <c r="W65" i="41"/>
  <c r="AF64" i="41"/>
  <c r="AO64" i="41" s="1"/>
  <c r="AG65" i="30"/>
  <c r="AP65" i="30" s="1"/>
  <c r="AF65" i="30"/>
  <c r="AO65" i="30" s="1"/>
  <c r="AE65" i="30"/>
  <c r="W66" i="30"/>
  <c r="Z65" i="45"/>
  <c r="Z65" i="79"/>
  <c r="AI66" i="82"/>
  <c r="AN66" i="82"/>
  <c r="AE66" i="33"/>
  <c r="W67" i="33"/>
  <c r="AG66" i="33"/>
  <c r="AP66" i="33" s="1"/>
  <c r="AF66" i="33"/>
  <c r="AO66" i="33" s="1"/>
  <c r="AR59" i="88"/>
  <c r="X66" i="76"/>
  <c r="Y66" i="76"/>
  <c r="Z65" i="26"/>
  <c r="Y65" i="26"/>
  <c r="X65" i="26"/>
  <c r="AI63" i="46"/>
  <c r="AN63" i="46"/>
  <c r="Z63" i="31"/>
  <c r="X63" i="31"/>
  <c r="Y63" i="31"/>
  <c r="AH60" i="88"/>
  <c r="AQ60" i="88" s="1"/>
  <c r="AG63" i="87"/>
  <c r="AP63" i="87" s="1"/>
  <c r="AF63" i="87"/>
  <c r="AO63" i="87" s="1"/>
  <c r="AE63" i="87"/>
  <c r="W64" i="87"/>
  <c r="AN64" i="28"/>
  <c r="AI64" i="28"/>
  <c r="AI62" i="48"/>
  <c r="AN62" i="48"/>
  <c r="AR64" i="86"/>
  <c r="AH62" i="37"/>
  <c r="AQ62" i="37" s="1"/>
  <c r="Z63" i="35"/>
  <c r="AR63" i="85"/>
  <c r="AI65" i="78"/>
  <c r="AN65" i="78"/>
  <c r="AR63" i="80"/>
  <c r="Z65" i="27"/>
  <c r="X65" i="27"/>
  <c r="Y65" i="27"/>
  <c r="Z63" i="93"/>
  <c r="AR63" i="39"/>
  <c r="Z62" i="40"/>
  <c r="AR64" i="34"/>
  <c r="AN65" i="76"/>
  <c r="AI65" i="76"/>
  <c r="AN64" i="26"/>
  <c r="AI64" i="26"/>
  <c r="AN63" i="25"/>
  <c r="AI63" i="25"/>
  <c r="AR63" i="81"/>
  <c r="AG63" i="38"/>
  <c r="AP63" i="38" s="1"/>
  <c r="AF63" i="38"/>
  <c r="AO63" i="38" s="1"/>
  <c r="AE63" i="38"/>
  <c r="W64" i="38"/>
  <c r="Z60" i="88"/>
  <c r="W70" i="75"/>
  <c r="AG69" i="75"/>
  <c r="AP69" i="75" s="1"/>
  <c r="AF69" i="75"/>
  <c r="AO69" i="75" s="1"/>
  <c r="AE69" i="75"/>
  <c r="Z64" i="47"/>
  <c r="Y64" i="47"/>
  <c r="X64" i="47"/>
  <c r="AH62" i="90"/>
  <c r="AQ62" i="90" s="1"/>
  <c r="AH64" i="80"/>
  <c r="AQ64" i="80" s="1"/>
  <c r="Z65" i="84"/>
  <c r="X65" i="84"/>
  <c r="Y65" i="84"/>
  <c r="AI64" i="27"/>
  <c r="AN64" i="27"/>
  <c r="AH65" i="86"/>
  <c r="AQ65" i="86" s="1"/>
  <c r="AH64" i="85"/>
  <c r="AQ64" i="85" s="1"/>
  <c r="Y65" i="36"/>
  <c r="X65" i="36"/>
  <c r="Z65" i="36" s="1"/>
  <c r="Z61" i="32"/>
  <c r="X61" i="32"/>
  <c r="Y61" i="32"/>
  <c r="AI62" i="31"/>
  <c r="AN62" i="31"/>
  <c r="Z61" i="44"/>
  <c r="Y61" i="44"/>
  <c r="X61" i="44"/>
  <c r="AH65" i="95"/>
  <c r="AQ65" i="95" s="1"/>
  <c r="AI64" i="84"/>
  <c r="AN64" i="84"/>
  <c r="X67" i="82"/>
  <c r="Y67" i="82"/>
  <c r="AH63" i="77"/>
  <c r="AQ63" i="77" s="1"/>
  <c r="Z60" i="29"/>
  <c r="X60" i="29"/>
  <c r="Y60" i="29"/>
  <c r="AG64" i="85"/>
  <c r="AP64" i="85" s="1"/>
  <c r="AF64" i="85"/>
  <c r="AO64" i="85" s="1"/>
  <c r="AE64" i="85"/>
  <c r="W65" i="85"/>
  <c r="Z66" i="73"/>
  <c r="Y66" i="73"/>
  <c r="X66" i="73"/>
  <c r="AR61" i="91"/>
  <c r="AR64" i="79"/>
  <c r="X65" i="83"/>
  <c r="Y65" i="83"/>
  <c r="AR64" i="45"/>
  <c r="AG62" i="43"/>
  <c r="AP62" i="43" s="1"/>
  <c r="AF62" i="43"/>
  <c r="AO62" i="43" s="1"/>
  <c r="AE62" i="43"/>
  <c r="W63" i="43"/>
  <c r="AH62" i="96"/>
  <c r="AQ62" i="96" s="1"/>
  <c r="AH62" i="91"/>
  <c r="AQ62" i="91" s="1"/>
  <c r="Z62" i="37"/>
  <c r="AR61" i="96"/>
  <c r="AG62" i="90"/>
  <c r="AP62" i="90" s="1"/>
  <c r="AE62" i="90"/>
  <c r="W63" i="90"/>
  <c r="AF62" i="90"/>
  <c r="AO62" i="90" s="1"/>
  <c r="AE64" i="80"/>
  <c r="AG64" i="80"/>
  <c r="AP64" i="80" s="1"/>
  <c r="W65" i="80"/>
  <c r="AF64" i="80"/>
  <c r="AO64" i="80" s="1"/>
  <c r="W64" i="74"/>
  <c r="AG63" i="74"/>
  <c r="AP63" i="74" s="1"/>
  <c r="AF63" i="74"/>
  <c r="AO63" i="74" s="1"/>
  <c r="AE63" i="74"/>
  <c r="AR65" i="89"/>
  <c r="AR61" i="40"/>
  <c r="AI64" i="36"/>
  <c r="AN64" i="36"/>
  <c r="AH66" i="89"/>
  <c r="AQ66" i="89" s="1"/>
  <c r="Y64" i="25"/>
  <c r="X64" i="25"/>
  <c r="Z64" i="25" s="1"/>
  <c r="AN60" i="32"/>
  <c r="AI60" i="32"/>
  <c r="X64" i="46"/>
  <c r="Y64" i="46"/>
  <c r="Z64" i="46" s="1"/>
  <c r="W65" i="25" l="1"/>
  <c r="AG64" i="25"/>
  <c r="AP64" i="25" s="1"/>
  <c r="AF64" i="25"/>
  <c r="AO64" i="25" s="1"/>
  <c r="AE64" i="25"/>
  <c r="W66" i="28"/>
  <c r="AG65" i="28"/>
  <c r="AP65" i="28" s="1"/>
  <c r="AF65" i="28"/>
  <c r="AO65" i="28" s="1"/>
  <c r="AE65" i="28"/>
  <c r="AE64" i="46"/>
  <c r="W65" i="46"/>
  <c r="AG64" i="46"/>
  <c r="AP64" i="46" s="1"/>
  <c r="AF64" i="46"/>
  <c r="AO64" i="46" s="1"/>
  <c r="AG65" i="36"/>
  <c r="AP65" i="36" s="1"/>
  <c r="AF65" i="36"/>
  <c r="AO65" i="36" s="1"/>
  <c r="AE65" i="36"/>
  <c r="W66" i="36"/>
  <c r="Z64" i="87"/>
  <c r="X64" i="87"/>
  <c r="Y64" i="87"/>
  <c r="AH66" i="76"/>
  <c r="AQ66" i="76" s="1"/>
  <c r="AG65" i="45"/>
  <c r="AP65" i="45" s="1"/>
  <c r="AF65" i="45"/>
  <c r="AO65" i="45" s="1"/>
  <c r="AE65" i="45"/>
  <c r="W66" i="45"/>
  <c r="AG63" i="48"/>
  <c r="AP63" i="48" s="1"/>
  <c r="AF63" i="48"/>
  <c r="AO63" i="48" s="1"/>
  <c r="AE63" i="48"/>
  <c r="W64" i="48"/>
  <c r="AI63" i="42"/>
  <c r="AN63" i="42"/>
  <c r="X63" i="96"/>
  <c r="Y63" i="96"/>
  <c r="AN64" i="81"/>
  <c r="AI64" i="81"/>
  <c r="X63" i="90"/>
  <c r="Y63" i="90"/>
  <c r="Z63" i="90" s="1"/>
  <c r="AF62" i="37"/>
  <c r="AO62" i="37" s="1"/>
  <c r="AG62" i="37"/>
  <c r="AP62" i="37" s="1"/>
  <c r="W63" i="37"/>
  <c r="AE62" i="37"/>
  <c r="AN64" i="85"/>
  <c r="AI64" i="85"/>
  <c r="AH67" i="82"/>
  <c r="AQ67" i="82" s="1"/>
  <c r="AI69" i="75"/>
  <c r="AN69" i="75"/>
  <c r="W64" i="93"/>
  <c r="AG63" i="93"/>
  <c r="AP63" i="93" s="1"/>
  <c r="AF63" i="93"/>
  <c r="AO63" i="93" s="1"/>
  <c r="AE63" i="93"/>
  <c r="AN63" i="87"/>
  <c r="AI63" i="87"/>
  <c r="AR63" i="46"/>
  <c r="Z66" i="76"/>
  <c r="Y67" i="33"/>
  <c r="X67" i="33"/>
  <c r="AN63" i="92"/>
  <c r="AI63" i="92"/>
  <c r="AI66" i="89"/>
  <c r="AN66" i="89"/>
  <c r="AN62" i="96"/>
  <c r="AI62" i="96"/>
  <c r="AN63" i="77"/>
  <c r="AI63" i="77"/>
  <c r="AN62" i="91"/>
  <c r="AI62" i="91"/>
  <c r="Z64" i="77"/>
  <c r="Y64" i="77"/>
  <c r="X64" i="77"/>
  <c r="AH64" i="46"/>
  <c r="AQ64" i="46" s="1"/>
  <c r="AI63" i="74"/>
  <c r="AN63" i="74"/>
  <c r="Z65" i="80"/>
  <c r="X65" i="80"/>
  <c r="Y65" i="80"/>
  <c r="AN62" i="43"/>
  <c r="AI62" i="43"/>
  <c r="AH65" i="83"/>
  <c r="AQ65" i="83" s="1"/>
  <c r="AH66" i="73"/>
  <c r="AQ66" i="73" s="1"/>
  <c r="Z67" i="82"/>
  <c r="AR62" i="31"/>
  <c r="AR64" i="27"/>
  <c r="Z64" i="38"/>
  <c r="Y64" i="38"/>
  <c r="X64" i="38"/>
  <c r="AR63" i="25"/>
  <c r="AR65" i="78"/>
  <c r="AR62" i="48"/>
  <c r="AH65" i="26"/>
  <c r="AQ65" i="26" s="1"/>
  <c r="AI66" i="33"/>
  <c r="AN66" i="33"/>
  <c r="Z66" i="30"/>
  <c r="X66" i="30"/>
  <c r="Y66" i="30"/>
  <c r="Z65" i="41"/>
  <c r="Y65" i="41"/>
  <c r="X65" i="41"/>
  <c r="AH65" i="28"/>
  <c r="AQ65" i="28" s="1"/>
  <c r="AR63" i="47"/>
  <c r="AR60" i="44"/>
  <c r="Z64" i="42"/>
  <c r="Y64" i="42"/>
  <c r="X64" i="42"/>
  <c r="AN65" i="95"/>
  <c r="AI65" i="95"/>
  <c r="AI65" i="34"/>
  <c r="AN65" i="34"/>
  <c r="W61" i="29"/>
  <c r="AG60" i="29"/>
  <c r="AP60" i="29" s="1"/>
  <c r="AF60" i="29"/>
  <c r="AO60" i="29" s="1"/>
  <c r="AE60" i="29"/>
  <c r="Z66" i="34"/>
  <c r="X66" i="34"/>
  <c r="Y66" i="34"/>
  <c r="AR64" i="36"/>
  <c r="AN62" i="90"/>
  <c r="AI62" i="90"/>
  <c r="Z65" i="83"/>
  <c r="AN63" i="38"/>
  <c r="AI63" i="38"/>
  <c r="AH65" i="27"/>
  <c r="AQ65" i="27" s="1"/>
  <c r="AR64" i="28"/>
  <c r="AN65" i="30"/>
  <c r="AI65" i="30"/>
  <c r="AR64" i="83"/>
  <c r="AH66" i="78"/>
  <c r="AQ66" i="78" s="1"/>
  <c r="X66" i="86"/>
  <c r="Z66" i="86" s="1"/>
  <c r="Y66" i="86"/>
  <c r="AR63" i="94"/>
  <c r="X63" i="91"/>
  <c r="Y63" i="91"/>
  <c r="Z63" i="91" s="1"/>
  <c r="W62" i="44"/>
  <c r="AG61" i="44"/>
  <c r="AP61" i="44" s="1"/>
  <c r="AF61" i="44"/>
  <c r="AO61" i="44" s="1"/>
  <c r="AE61" i="44"/>
  <c r="AH65" i="36"/>
  <c r="AQ65" i="36" s="1"/>
  <c r="AF64" i="47"/>
  <c r="AO64" i="47" s="1"/>
  <c r="W65" i="47"/>
  <c r="AE64" i="47"/>
  <c r="AG64" i="47"/>
  <c r="AP64" i="47" s="1"/>
  <c r="W65" i="94"/>
  <c r="AG64" i="94"/>
  <c r="AP64" i="94" s="1"/>
  <c r="AF64" i="94"/>
  <c r="AO64" i="94" s="1"/>
  <c r="AE64" i="94"/>
  <c r="AR59" i="29"/>
  <c r="AR60" i="32"/>
  <c r="W67" i="73"/>
  <c r="AG66" i="73"/>
  <c r="AP66" i="73" s="1"/>
  <c r="AF66" i="73"/>
  <c r="AO66" i="73" s="1"/>
  <c r="AE66" i="73"/>
  <c r="AR64" i="84"/>
  <c r="AH61" i="44"/>
  <c r="AQ61" i="44" s="1"/>
  <c r="AH61" i="32"/>
  <c r="AQ61" i="32" s="1"/>
  <c r="AH65" i="84"/>
  <c r="AQ65" i="84" s="1"/>
  <c r="AH64" i="47"/>
  <c r="AQ64" i="47" s="1"/>
  <c r="AR64" i="26"/>
  <c r="W63" i="40"/>
  <c r="AG62" i="40"/>
  <c r="AP62" i="40" s="1"/>
  <c r="AF62" i="40"/>
  <c r="AO62" i="40" s="1"/>
  <c r="AE62" i="40"/>
  <c r="AG65" i="27"/>
  <c r="AP65" i="27" s="1"/>
  <c r="AF65" i="27"/>
  <c r="AO65" i="27" s="1"/>
  <c r="AE65" i="27"/>
  <c r="W66" i="27"/>
  <c r="AH63" i="31"/>
  <c r="AQ63" i="31" s="1"/>
  <c r="AF65" i="26"/>
  <c r="AO65" i="26" s="1"/>
  <c r="AG65" i="26"/>
  <c r="AP65" i="26" s="1"/>
  <c r="W66" i="26"/>
  <c r="AE65" i="26"/>
  <c r="AR66" i="82"/>
  <c r="AN64" i="41"/>
  <c r="AI64" i="41"/>
  <c r="AH63" i="48"/>
  <c r="AQ63" i="48" s="1"/>
  <c r="AH64" i="94"/>
  <c r="AQ64" i="94" s="1"/>
  <c r="AR65" i="73"/>
  <c r="AE66" i="78"/>
  <c r="W67" i="78"/>
  <c r="AG66" i="78"/>
  <c r="AP66" i="78" s="1"/>
  <c r="AF66" i="78"/>
  <c r="AO66" i="78" s="1"/>
  <c r="Y64" i="92"/>
  <c r="X64" i="92"/>
  <c r="Z64" i="92" s="1"/>
  <c r="AN65" i="86"/>
  <c r="AI65" i="86"/>
  <c r="AH64" i="25"/>
  <c r="AQ64" i="25" s="1"/>
  <c r="Z64" i="74"/>
  <c r="Y64" i="74"/>
  <c r="X64" i="74"/>
  <c r="Z63" i="43"/>
  <c r="Y63" i="43"/>
  <c r="X63" i="43"/>
  <c r="Z65" i="85"/>
  <c r="X65" i="85"/>
  <c r="Y65" i="85"/>
  <c r="AE60" i="88"/>
  <c r="AF60" i="88"/>
  <c r="AO60" i="88" s="1"/>
  <c r="W61" i="88"/>
  <c r="AG60" i="88"/>
  <c r="AP60" i="88" s="1"/>
  <c r="AR65" i="76"/>
  <c r="AE64" i="39"/>
  <c r="W65" i="39"/>
  <c r="AG64" i="39"/>
  <c r="AP64" i="39" s="1"/>
  <c r="AF64" i="39"/>
  <c r="AO64" i="39" s="1"/>
  <c r="AN64" i="80"/>
  <c r="AI64" i="80"/>
  <c r="AH60" i="29"/>
  <c r="AQ60" i="29" s="1"/>
  <c r="W62" i="32"/>
  <c r="AG61" i="32"/>
  <c r="AP61" i="32" s="1"/>
  <c r="AF61" i="32"/>
  <c r="AO61" i="32" s="1"/>
  <c r="AE61" i="32"/>
  <c r="AG65" i="84"/>
  <c r="AP65" i="84" s="1"/>
  <c r="W66" i="84"/>
  <c r="AF65" i="84"/>
  <c r="AO65" i="84" s="1"/>
  <c r="AE65" i="84"/>
  <c r="Y70" i="75"/>
  <c r="X70" i="75"/>
  <c r="Z70" i="75" s="1"/>
  <c r="AF63" i="35"/>
  <c r="AO63" i="35" s="1"/>
  <c r="AE63" i="35"/>
  <c r="W64" i="35"/>
  <c r="AG63" i="35"/>
  <c r="AP63" i="35" s="1"/>
  <c r="AE63" i="31"/>
  <c r="AG63" i="31"/>
  <c r="AP63" i="31" s="1"/>
  <c r="AF63" i="31"/>
  <c r="AO63" i="31" s="1"/>
  <c r="W64" i="31"/>
  <c r="AE65" i="79"/>
  <c r="W66" i="79"/>
  <c r="AG65" i="79"/>
  <c r="AP65" i="79" s="1"/>
  <c r="AF65" i="79"/>
  <c r="AO65" i="79" s="1"/>
  <c r="X67" i="89"/>
  <c r="Z67" i="89" s="1"/>
  <c r="Y67" i="89"/>
  <c r="Y66" i="95"/>
  <c r="Z66" i="95" s="1"/>
  <c r="X66" i="95"/>
  <c r="X65" i="81"/>
  <c r="Z65" i="81" s="1"/>
  <c r="Y65" i="81"/>
  <c r="W64" i="90" l="1"/>
  <c r="AG63" i="90"/>
  <c r="AP63" i="90" s="1"/>
  <c r="AE63" i="90"/>
  <c r="AF63" i="90"/>
  <c r="AO63" i="90" s="1"/>
  <c r="AF67" i="89"/>
  <c r="AO67" i="89" s="1"/>
  <c r="AE67" i="89"/>
  <c r="W68" i="89"/>
  <c r="AG67" i="89"/>
  <c r="AP67" i="89" s="1"/>
  <c r="AE70" i="75"/>
  <c r="W71" i="75"/>
  <c r="AF70" i="75"/>
  <c r="AO70" i="75" s="1"/>
  <c r="AG70" i="75"/>
  <c r="AP70" i="75" s="1"/>
  <c r="W64" i="91"/>
  <c r="AE63" i="91"/>
  <c r="AF63" i="91"/>
  <c r="AO63" i="91" s="1"/>
  <c r="AG63" i="91"/>
  <c r="AP63" i="91" s="1"/>
  <c r="W65" i="92"/>
  <c r="AG64" i="92"/>
  <c r="AP64" i="92" s="1"/>
  <c r="AF64" i="92"/>
  <c r="AO64" i="92" s="1"/>
  <c r="AE64" i="92"/>
  <c r="W66" i="81"/>
  <c r="AG65" i="81"/>
  <c r="AP65" i="81" s="1"/>
  <c r="AF65" i="81"/>
  <c r="AO65" i="81" s="1"/>
  <c r="AE65" i="81"/>
  <c r="W67" i="95"/>
  <c r="AG66" i="95"/>
  <c r="AP66" i="95" s="1"/>
  <c r="AF66" i="95"/>
  <c r="AO66" i="95" s="1"/>
  <c r="AE66" i="95"/>
  <c r="AG66" i="86"/>
  <c r="AP66" i="86" s="1"/>
  <c r="W67" i="86"/>
  <c r="AF66" i="86"/>
  <c r="AO66" i="86" s="1"/>
  <c r="AE66" i="86"/>
  <c r="AI65" i="79"/>
  <c r="AN65" i="79"/>
  <c r="W64" i="43"/>
  <c r="AG63" i="43"/>
  <c r="AP63" i="43" s="1"/>
  <c r="AF63" i="43"/>
  <c r="AO63" i="43" s="1"/>
  <c r="AE63" i="43"/>
  <c r="Z63" i="40"/>
  <c r="Y63" i="40"/>
  <c r="X63" i="40"/>
  <c r="Y65" i="47"/>
  <c r="X65" i="47"/>
  <c r="AR63" i="38"/>
  <c r="W67" i="30"/>
  <c r="AG66" i="30"/>
  <c r="AP66" i="30" s="1"/>
  <c r="AF66" i="30"/>
  <c r="AO66" i="30" s="1"/>
  <c r="AE66" i="30"/>
  <c r="AH63" i="96"/>
  <c r="AQ63" i="96" s="1"/>
  <c r="AN65" i="36"/>
  <c r="AI65" i="36"/>
  <c r="X65" i="46"/>
  <c r="Y65" i="46"/>
  <c r="AI61" i="32"/>
  <c r="AN61" i="32"/>
  <c r="AH64" i="74"/>
  <c r="AQ64" i="74" s="1"/>
  <c r="AR64" i="41"/>
  <c r="Y66" i="26"/>
  <c r="Z66" i="26" s="1"/>
  <c r="X66" i="26"/>
  <c r="AI66" i="73"/>
  <c r="AN66" i="73"/>
  <c r="AI61" i="44"/>
  <c r="AN61" i="44"/>
  <c r="AH63" i="91"/>
  <c r="AQ63" i="91" s="1"/>
  <c r="AH64" i="42"/>
  <c r="AQ64" i="42" s="1"/>
  <c r="AH65" i="41"/>
  <c r="AQ65" i="41" s="1"/>
  <c r="AR63" i="77"/>
  <c r="AR63" i="92"/>
  <c r="AN62" i="37"/>
  <c r="AI62" i="37"/>
  <c r="AH63" i="90"/>
  <c r="AQ63" i="90" s="1"/>
  <c r="Z63" i="96"/>
  <c r="AN64" i="46"/>
  <c r="AI64" i="46"/>
  <c r="AI64" i="25"/>
  <c r="AN64" i="25"/>
  <c r="AG65" i="80"/>
  <c r="AP65" i="80" s="1"/>
  <c r="W66" i="80"/>
  <c r="AF65" i="80"/>
  <c r="AO65" i="80" s="1"/>
  <c r="AE65" i="80"/>
  <c r="AR66" i="89"/>
  <c r="W67" i="76"/>
  <c r="AE66" i="76"/>
  <c r="AG66" i="76"/>
  <c r="AP66" i="76" s="1"/>
  <c r="AF66" i="76"/>
  <c r="AO66" i="76" s="1"/>
  <c r="AN63" i="48"/>
  <c r="AI63" i="48"/>
  <c r="Z66" i="28"/>
  <c r="Y66" i="28"/>
  <c r="X66" i="28"/>
  <c r="AH66" i="95"/>
  <c r="AQ66" i="95" s="1"/>
  <c r="X64" i="31"/>
  <c r="Y64" i="31"/>
  <c r="X64" i="35"/>
  <c r="Y64" i="35"/>
  <c r="AN65" i="84"/>
  <c r="AI65" i="84"/>
  <c r="AH65" i="85"/>
  <c r="AQ65" i="85" s="1"/>
  <c r="AI62" i="40"/>
  <c r="AN62" i="40"/>
  <c r="Y65" i="94"/>
  <c r="Z65" i="94" s="1"/>
  <c r="X65" i="94"/>
  <c r="AF65" i="83"/>
  <c r="AO65" i="83" s="1"/>
  <c r="AE65" i="83"/>
  <c r="W66" i="83"/>
  <c r="AG65" i="83"/>
  <c r="AP65" i="83" s="1"/>
  <c r="AH66" i="34"/>
  <c r="AQ66" i="34" s="1"/>
  <c r="Z61" i="29"/>
  <c r="X61" i="29"/>
  <c r="Y61" i="29"/>
  <c r="AR66" i="33"/>
  <c r="AH64" i="38"/>
  <c r="AQ64" i="38" s="1"/>
  <c r="AR62" i="43"/>
  <c r="AR63" i="74"/>
  <c r="AH64" i="77"/>
  <c r="AQ64" i="77" s="1"/>
  <c r="AH64" i="87"/>
  <c r="AQ64" i="87" s="1"/>
  <c r="AI65" i="28"/>
  <c r="AN65" i="28"/>
  <c r="AN60" i="88"/>
  <c r="AI60" i="88"/>
  <c r="AI63" i="35"/>
  <c r="AN63" i="35"/>
  <c r="Z61" i="88"/>
  <c r="X61" i="88"/>
  <c r="Y61" i="88"/>
  <c r="W66" i="85"/>
  <c r="AG65" i="85"/>
  <c r="AP65" i="85" s="1"/>
  <c r="AF65" i="85"/>
  <c r="AO65" i="85" s="1"/>
  <c r="AE65" i="85"/>
  <c r="AE64" i="74"/>
  <c r="W65" i="74"/>
  <c r="AG64" i="74"/>
  <c r="AP64" i="74" s="1"/>
  <c r="AF64" i="74"/>
  <c r="AO64" i="74" s="1"/>
  <c r="AR65" i="86"/>
  <c r="AR65" i="30"/>
  <c r="AR62" i="90"/>
  <c r="AE66" i="34"/>
  <c r="W67" i="34"/>
  <c r="AG66" i="34"/>
  <c r="AP66" i="34" s="1"/>
  <c r="AF66" i="34"/>
  <c r="AO66" i="34" s="1"/>
  <c r="AE64" i="42"/>
  <c r="AG64" i="42"/>
  <c r="AP64" i="42" s="1"/>
  <c r="W65" i="42"/>
  <c r="AF64" i="42"/>
  <c r="AO64" i="42" s="1"/>
  <c r="AG65" i="41"/>
  <c r="AP65" i="41" s="1"/>
  <c r="AF65" i="41"/>
  <c r="AO65" i="41" s="1"/>
  <c r="W66" i="41"/>
  <c r="AE65" i="41"/>
  <c r="AF67" i="82"/>
  <c r="AO67" i="82" s="1"/>
  <c r="AE67" i="82"/>
  <c r="W68" i="82"/>
  <c r="AG67" i="82"/>
  <c r="AP67" i="82" s="1"/>
  <c r="AR62" i="96"/>
  <c r="AH67" i="33"/>
  <c r="AQ67" i="33" s="1"/>
  <c r="AR63" i="87"/>
  <c r="Z64" i="93"/>
  <c r="X64" i="93"/>
  <c r="Y64" i="93"/>
  <c r="Y63" i="37"/>
  <c r="X63" i="37"/>
  <c r="AR64" i="81"/>
  <c r="AR63" i="42"/>
  <c r="X66" i="45"/>
  <c r="Y66" i="45"/>
  <c r="W65" i="87"/>
  <c r="AG64" i="87"/>
  <c r="AP64" i="87" s="1"/>
  <c r="AF64" i="87"/>
  <c r="AO64" i="87" s="1"/>
  <c r="AE64" i="87"/>
  <c r="AH65" i="81"/>
  <c r="AQ65" i="81" s="1"/>
  <c r="AI66" i="78"/>
  <c r="AN66" i="78"/>
  <c r="X66" i="84"/>
  <c r="Y66" i="84"/>
  <c r="X65" i="39"/>
  <c r="Y65" i="39"/>
  <c r="AH63" i="43"/>
  <c r="AQ63" i="43" s="1"/>
  <c r="Z66" i="27"/>
  <c r="X66" i="27"/>
  <c r="Y66" i="27"/>
  <c r="AI64" i="94"/>
  <c r="AN64" i="94"/>
  <c r="AI64" i="47"/>
  <c r="AN64" i="47"/>
  <c r="AI60" i="29"/>
  <c r="AN60" i="29"/>
  <c r="AR65" i="34"/>
  <c r="W65" i="38"/>
  <c r="AG64" i="38"/>
  <c r="AP64" i="38" s="1"/>
  <c r="AF64" i="38"/>
  <c r="AO64" i="38" s="1"/>
  <c r="AE64" i="38"/>
  <c r="AG64" i="77"/>
  <c r="AP64" i="77" s="1"/>
  <c r="AF64" i="77"/>
  <c r="AO64" i="77" s="1"/>
  <c r="W65" i="77"/>
  <c r="AE64" i="77"/>
  <c r="AH67" i="89"/>
  <c r="AQ67" i="89" s="1"/>
  <c r="AH66" i="86"/>
  <c r="AQ66" i="86" s="1"/>
  <c r="X66" i="79"/>
  <c r="Y66" i="79"/>
  <c r="AN63" i="31"/>
  <c r="AI63" i="31"/>
  <c r="AH70" i="75"/>
  <c r="AQ70" i="75" s="1"/>
  <c r="X62" i="32"/>
  <c r="Z62" i="32" s="1"/>
  <c r="Y62" i="32"/>
  <c r="AR64" i="80"/>
  <c r="AI64" i="39"/>
  <c r="AN64" i="39"/>
  <c r="AH64" i="92"/>
  <c r="AQ64" i="92" s="1"/>
  <c r="Y67" i="78"/>
  <c r="Z67" i="78" s="1"/>
  <c r="X67" i="78"/>
  <c r="AN65" i="26"/>
  <c r="AI65" i="26"/>
  <c r="AN65" i="27"/>
  <c r="AI65" i="27"/>
  <c r="Z67" i="73"/>
  <c r="Y67" i="73"/>
  <c r="X67" i="73"/>
  <c r="X62" i="44"/>
  <c r="Y62" i="44"/>
  <c r="AR65" i="95"/>
  <c r="AH66" i="30"/>
  <c r="AQ66" i="30" s="1"/>
  <c r="AH65" i="80"/>
  <c r="AQ65" i="80" s="1"/>
  <c r="AR62" i="91"/>
  <c r="Z67" i="33"/>
  <c r="AI63" i="93"/>
  <c r="AN63" i="93"/>
  <c r="AR69" i="75"/>
  <c r="AR64" i="85"/>
  <c r="Y64" i="48"/>
  <c r="X64" i="48"/>
  <c r="AN65" i="45"/>
  <c r="AI65" i="45"/>
  <c r="Y66" i="36"/>
  <c r="X66" i="36"/>
  <c r="Y65" i="25"/>
  <c r="Z65" i="25" s="1"/>
  <c r="X65" i="25"/>
  <c r="AE65" i="25" l="1"/>
  <c r="W66" i="25"/>
  <c r="AG65" i="25"/>
  <c r="AP65" i="25" s="1"/>
  <c r="AF65" i="25"/>
  <c r="AO65" i="25" s="1"/>
  <c r="AF65" i="94"/>
  <c r="AO65" i="94" s="1"/>
  <c r="AE65" i="94"/>
  <c r="AG65" i="94"/>
  <c r="AP65" i="94" s="1"/>
  <c r="W66" i="94"/>
  <c r="AG67" i="78"/>
  <c r="AP67" i="78" s="1"/>
  <c r="AF67" i="78"/>
  <c r="AO67" i="78" s="1"/>
  <c r="AE67" i="78"/>
  <c r="W68" i="78"/>
  <c r="W67" i="26"/>
  <c r="AE66" i="26"/>
  <c r="AG66" i="26"/>
  <c r="AP66" i="26" s="1"/>
  <c r="AF66" i="26"/>
  <c r="AO66" i="26" s="1"/>
  <c r="AF62" i="32"/>
  <c r="AO62" i="32" s="1"/>
  <c r="AE62" i="32"/>
  <c r="W63" i="32"/>
  <c r="AG62" i="32"/>
  <c r="AP62" i="32" s="1"/>
  <c r="AN64" i="42"/>
  <c r="AI64" i="42"/>
  <c r="AE61" i="29"/>
  <c r="W62" i="29"/>
  <c r="AG61" i="29"/>
  <c r="AP61" i="29" s="1"/>
  <c r="AF61" i="29"/>
  <c r="AO61" i="29" s="1"/>
  <c r="AH64" i="35"/>
  <c r="AQ64" i="35" s="1"/>
  <c r="AF66" i="28"/>
  <c r="AO66" i="28" s="1"/>
  <c r="AE66" i="28"/>
  <c r="W67" i="28"/>
  <c r="AG66" i="28"/>
  <c r="AP66" i="28" s="1"/>
  <c r="AI66" i="30"/>
  <c r="AN66" i="30"/>
  <c r="AI65" i="81"/>
  <c r="AN65" i="81"/>
  <c r="X65" i="38"/>
  <c r="Z65" i="38" s="1"/>
  <c r="Y65" i="38"/>
  <c r="AR64" i="47"/>
  <c r="AH65" i="39"/>
  <c r="AQ65" i="39" s="1"/>
  <c r="AR66" i="78"/>
  <c r="AI64" i="87"/>
  <c r="AN64" i="87"/>
  <c r="AH66" i="45"/>
  <c r="AQ66" i="45" s="1"/>
  <c r="AH63" i="37"/>
  <c r="AQ63" i="37" s="1"/>
  <c r="AI67" i="82"/>
  <c r="AN67" i="82"/>
  <c r="X66" i="83"/>
  <c r="Y66" i="83"/>
  <c r="Z64" i="35"/>
  <c r="AR63" i="48"/>
  <c r="X67" i="76"/>
  <c r="Y67" i="76"/>
  <c r="Y66" i="80"/>
  <c r="X66" i="80"/>
  <c r="W64" i="96"/>
  <c r="AG63" i="96"/>
  <c r="AP63" i="96" s="1"/>
  <c r="AE63" i="96"/>
  <c r="AF63" i="96"/>
  <c r="AO63" i="96" s="1"/>
  <c r="AR62" i="37"/>
  <c r="AR66" i="73"/>
  <c r="AR61" i="32"/>
  <c r="AH65" i="47"/>
  <c r="AQ65" i="47" s="1"/>
  <c r="AI63" i="43"/>
  <c r="AN63" i="43"/>
  <c r="AR65" i="79"/>
  <c r="AI66" i="95"/>
  <c r="AN66" i="95"/>
  <c r="AI70" i="75"/>
  <c r="AN70" i="75"/>
  <c r="AF64" i="93"/>
  <c r="AO64" i="93" s="1"/>
  <c r="AE64" i="93"/>
  <c r="AG64" i="93"/>
  <c r="AP64" i="93" s="1"/>
  <c r="W65" i="93"/>
  <c r="AG61" i="88"/>
  <c r="AP61" i="88" s="1"/>
  <c r="AF61" i="88"/>
  <c r="AO61" i="88" s="1"/>
  <c r="AE61" i="88"/>
  <c r="W62" i="88"/>
  <c r="AR65" i="28"/>
  <c r="AH66" i="36"/>
  <c r="AQ66" i="36" s="1"/>
  <c r="AH62" i="44"/>
  <c r="AQ62" i="44" s="1"/>
  <c r="AR64" i="39"/>
  <c r="Z65" i="39"/>
  <c r="Z66" i="45"/>
  <c r="AR63" i="35"/>
  <c r="AN65" i="83"/>
  <c r="AI65" i="83"/>
  <c r="AH66" i="26"/>
  <c r="AQ66" i="26" s="1"/>
  <c r="Z64" i="91"/>
  <c r="Y64" i="91"/>
  <c r="X64" i="91"/>
  <c r="AI63" i="90"/>
  <c r="AN63" i="90"/>
  <c r="AF67" i="73"/>
  <c r="AO67" i="73" s="1"/>
  <c r="AE67" i="73"/>
  <c r="W68" i="73"/>
  <c r="AG67" i="73"/>
  <c r="AP67" i="73" s="1"/>
  <c r="X65" i="77"/>
  <c r="Y65" i="77"/>
  <c r="W67" i="27"/>
  <c r="AG66" i="27"/>
  <c r="AP66" i="27" s="1"/>
  <c r="AF66" i="27"/>
  <c r="AO66" i="27" s="1"/>
  <c r="AE66" i="27"/>
  <c r="Z68" i="82"/>
  <c r="X68" i="82"/>
  <c r="Y68" i="82"/>
  <c r="AE63" i="40"/>
  <c r="W64" i="40"/>
  <c r="AF63" i="40"/>
  <c r="AO63" i="40" s="1"/>
  <c r="AG63" i="40"/>
  <c r="AP63" i="40" s="1"/>
  <c r="Y71" i="75"/>
  <c r="X71" i="75"/>
  <c r="AH64" i="48"/>
  <c r="AQ64" i="48" s="1"/>
  <c r="Z62" i="44"/>
  <c r="AR65" i="26"/>
  <c r="AI64" i="38"/>
  <c r="AN64" i="38"/>
  <c r="AR64" i="94"/>
  <c r="Z63" i="37"/>
  <c r="AN65" i="41"/>
  <c r="AI65" i="41"/>
  <c r="Y65" i="74"/>
  <c r="X65" i="74"/>
  <c r="X66" i="85"/>
  <c r="Z66" i="85" s="1"/>
  <c r="Y66" i="85"/>
  <c r="AR60" i="88"/>
  <c r="AR62" i="40"/>
  <c r="AR65" i="84"/>
  <c r="AH64" i="31"/>
  <c r="AQ64" i="31" s="1"/>
  <c r="AH65" i="46"/>
  <c r="AQ65" i="46" s="1"/>
  <c r="Z65" i="47"/>
  <c r="AN66" i="86"/>
  <c r="AI66" i="86"/>
  <c r="Y65" i="92"/>
  <c r="X65" i="92"/>
  <c r="AI63" i="91"/>
  <c r="AN63" i="91"/>
  <c r="Z66" i="36"/>
  <c r="AG67" i="33"/>
  <c r="AP67" i="33" s="1"/>
  <c r="AF67" i="33"/>
  <c r="AO67" i="33" s="1"/>
  <c r="AE67" i="33"/>
  <c r="W68" i="33"/>
  <c r="AH67" i="73"/>
  <c r="AQ67" i="73" s="1"/>
  <c r="AH66" i="79"/>
  <c r="AQ66" i="79" s="1"/>
  <c r="AN64" i="77"/>
  <c r="AI64" i="77"/>
  <c r="AH66" i="84"/>
  <c r="AQ66" i="84" s="1"/>
  <c r="Y65" i="42"/>
  <c r="X65" i="42"/>
  <c r="X67" i="34"/>
  <c r="Y67" i="34"/>
  <c r="AI64" i="74"/>
  <c r="AN64" i="74"/>
  <c r="Z64" i="31"/>
  <c r="AH66" i="28"/>
  <c r="AQ66" i="28" s="1"/>
  <c r="AN65" i="80"/>
  <c r="AI65" i="80"/>
  <c r="AR64" i="25"/>
  <c r="Z65" i="46"/>
  <c r="X67" i="30"/>
  <c r="Y67" i="30"/>
  <c r="AH63" i="40"/>
  <c r="AQ63" i="40" s="1"/>
  <c r="X66" i="81"/>
  <c r="Z66" i="81" s="1"/>
  <c r="Y66" i="81"/>
  <c r="X68" i="89"/>
  <c r="Y68" i="89"/>
  <c r="AH62" i="32"/>
  <c r="AQ62" i="32" s="1"/>
  <c r="AR65" i="27"/>
  <c r="AR63" i="31"/>
  <c r="Z64" i="48"/>
  <c r="AR63" i="93"/>
  <c r="AH65" i="25"/>
  <c r="AQ65" i="25" s="1"/>
  <c r="AR65" i="45"/>
  <c r="AH67" i="78"/>
  <c r="AQ67" i="78" s="1"/>
  <c r="Z66" i="79"/>
  <c r="AR60" i="29"/>
  <c r="AH66" i="27"/>
  <c r="AQ66" i="27" s="1"/>
  <c r="Z66" i="84"/>
  <c r="Y65" i="87"/>
  <c r="X65" i="87"/>
  <c r="AH64" i="93"/>
  <c r="AQ64" i="93" s="1"/>
  <c r="Y66" i="41"/>
  <c r="X66" i="41"/>
  <c r="Z66" i="41" s="1"/>
  <c r="AI66" i="34"/>
  <c r="AN66" i="34"/>
  <c r="AI65" i="85"/>
  <c r="AN65" i="85"/>
  <c r="AH61" i="88"/>
  <c r="AQ61" i="88" s="1"/>
  <c r="AH61" i="29"/>
  <c r="AQ61" i="29" s="1"/>
  <c r="AH65" i="94"/>
  <c r="AQ65" i="94" s="1"/>
  <c r="AI66" i="76"/>
  <c r="AN66" i="76"/>
  <c r="AR64" i="46"/>
  <c r="AR61" i="44"/>
  <c r="AR65" i="36"/>
  <c r="X64" i="43"/>
  <c r="Y64" i="43"/>
  <c r="Z67" i="86"/>
  <c r="Y67" i="86"/>
  <c r="X67" i="86"/>
  <c r="X67" i="95"/>
  <c r="Z67" i="95" s="1"/>
  <c r="Y67" i="95"/>
  <c r="AI64" i="92"/>
  <c r="AN64" i="92"/>
  <c r="AI67" i="89"/>
  <c r="AN67" i="89"/>
  <c r="X64" i="90"/>
  <c r="Z64" i="90" s="1"/>
  <c r="Y64" i="90"/>
  <c r="AE66" i="81" l="1"/>
  <c r="W67" i="81"/>
  <c r="AG66" i="81"/>
  <c r="AP66" i="81" s="1"/>
  <c r="AF66" i="81"/>
  <c r="AO66" i="81" s="1"/>
  <c r="AE64" i="90"/>
  <c r="W65" i="90"/>
  <c r="AF64" i="90"/>
  <c r="AO64" i="90" s="1"/>
  <c r="AG64" i="90"/>
  <c r="AP64" i="90" s="1"/>
  <c r="W67" i="41"/>
  <c r="AE66" i="41"/>
  <c r="AG66" i="41"/>
  <c r="AP66" i="41" s="1"/>
  <c r="AF66" i="41"/>
  <c r="AO66" i="41" s="1"/>
  <c r="AF65" i="38"/>
  <c r="AO65" i="38" s="1"/>
  <c r="AE65" i="38"/>
  <c r="W66" i="38"/>
  <c r="AG65" i="38"/>
  <c r="AP65" i="38" s="1"/>
  <c r="AE66" i="85"/>
  <c r="W67" i="85"/>
  <c r="AG66" i="85"/>
  <c r="AP66" i="85" s="1"/>
  <c r="AF66" i="85"/>
  <c r="AO66" i="85" s="1"/>
  <c r="AF67" i="95"/>
  <c r="AO67" i="95" s="1"/>
  <c r="AE67" i="95"/>
  <c r="W68" i="95"/>
  <c r="AG67" i="95"/>
  <c r="AP67" i="95" s="1"/>
  <c r="AH67" i="34"/>
  <c r="AQ67" i="34" s="1"/>
  <c r="AN67" i="33"/>
  <c r="AI67" i="33"/>
  <c r="AH65" i="92"/>
  <c r="AQ65" i="92" s="1"/>
  <c r="W64" i="37"/>
  <c r="AF63" i="37"/>
  <c r="AO63" i="37" s="1"/>
  <c r="AE63" i="37"/>
  <c r="AG63" i="37"/>
  <c r="AP63" i="37" s="1"/>
  <c r="AI66" i="27"/>
  <c r="AN66" i="27"/>
  <c r="AH65" i="77"/>
  <c r="AQ65" i="77" s="1"/>
  <c r="Y65" i="93"/>
  <c r="X65" i="93"/>
  <c r="AR70" i="75"/>
  <c r="AR63" i="43"/>
  <c r="AR67" i="82"/>
  <c r="AR64" i="87"/>
  <c r="Z62" i="29"/>
  <c r="X62" i="29"/>
  <c r="Y62" i="29"/>
  <c r="Y63" i="32"/>
  <c r="Z63" i="32" s="1"/>
  <c r="X63" i="32"/>
  <c r="Z68" i="33"/>
  <c r="X68" i="33"/>
  <c r="Y68" i="33"/>
  <c r="AR65" i="83"/>
  <c r="AH66" i="80"/>
  <c r="AQ66" i="80" s="1"/>
  <c r="AG66" i="79"/>
  <c r="AP66" i="79" s="1"/>
  <c r="AF66" i="79"/>
  <c r="AO66" i="79" s="1"/>
  <c r="AE66" i="79"/>
  <c r="W67" i="79"/>
  <c r="AR65" i="80"/>
  <c r="Z67" i="34"/>
  <c r="AH65" i="74"/>
  <c r="AQ65" i="74" s="1"/>
  <c r="AE62" i="44"/>
  <c r="W63" i="44"/>
  <c r="AG62" i="44"/>
  <c r="AP62" i="44" s="1"/>
  <c r="AF62" i="44"/>
  <c r="AO62" i="44" s="1"/>
  <c r="AH71" i="75"/>
  <c r="AQ71" i="75" s="1"/>
  <c r="Z64" i="40"/>
  <c r="X64" i="40"/>
  <c r="Y64" i="40"/>
  <c r="Z65" i="77"/>
  <c r="X62" i="88"/>
  <c r="Y62" i="88"/>
  <c r="AI63" i="96"/>
  <c r="AN63" i="96"/>
  <c r="Z66" i="80"/>
  <c r="AG64" i="35"/>
  <c r="AP64" i="35" s="1"/>
  <c r="AF64" i="35"/>
  <c r="AO64" i="35" s="1"/>
  <c r="AE64" i="35"/>
  <c r="W65" i="35"/>
  <c r="Z67" i="28"/>
  <c r="X67" i="28"/>
  <c r="Y67" i="28"/>
  <c r="AI61" i="29"/>
  <c r="AN61" i="29"/>
  <c r="AI62" i="32"/>
  <c r="AN62" i="32"/>
  <c r="X67" i="26"/>
  <c r="Y67" i="26"/>
  <c r="X66" i="94"/>
  <c r="Y66" i="94"/>
  <c r="Z66" i="94" s="1"/>
  <c r="AE65" i="47"/>
  <c r="W66" i="47"/>
  <c r="AG65" i="47"/>
  <c r="AP65" i="47" s="1"/>
  <c r="AF65" i="47"/>
  <c r="AO65" i="47" s="1"/>
  <c r="AH65" i="38"/>
  <c r="AQ65" i="38" s="1"/>
  <c r="AI66" i="26"/>
  <c r="AN66" i="26"/>
  <c r="AH64" i="43"/>
  <c r="AQ64" i="43" s="1"/>
  <c r="Z64" i="43"/>
  <c r="AH65" i="87"/>
  <c r="AQ65" i="87" s="1"/>
  <c r="AH67" i="30"/>
  <c r="AQ67" i="30" s="1"/>
  <c r="AG64" i="31"/>
  <c r="AP64" i="31" s="1"/>
  <c r="W65" i="31"/>
  <c r="AF64" i="31"/>
  <c r="AO64" i="31" s="1"/>
  <c r="AE64" i="31"/>
  <c r="AH65" i="42"/>
  <c r="AQ65" i="42" s="1"/>
  <c r="Z65" i="92"/>
  <c r="Z65" i="74"/>
  <c r="AN63" i="40"/>
  <c r="AI63" i="40"/>
  <c r="AR63" i="90"/>
  <c r="AR66" i="95"/>
  <c r="AR65" i="81"/>
  <c r="AI66" i="28"/>
  <c r="AN66" i="28"/>
  <c r="AR64" i="42"/>
  <c r="AR64" i="92"/>
  <c r="W67" i="84"/>
  <c r="AF66" i="84"/>
  <c r="AO66" i="84" s="1"/>
  <c r="AG66" i="84"/>
  <c r="AP66" i="84" s="1"/>
  <c r="AE66" i="84"/>
  <c r="AH66" i="85"/>
  <c r="AQ66" i="85" s="1"/>
  <c r="AG68" i="82"/>
  <c r="AP68" i="82" s="1"/>
  <c r="AF68" i="82"/>
  <c r="AO68" i="82" s="1"/>
  <c r="AE68" i="82"/>
  <c r="W69" i="82"/>
  <c r="AI67" i="73"/>
  <c r="AN67" i="73"/>
  <c r="AH66" i="41"/>
  <c r="AQ66" i="41" s="1"/>
  <c r="AH67" i="95"/>
  <c r="AQ67" i="95" s="1"/>
  <c r="AH67" i="86"/>
  <c r="AQ67" i="86" s="1"/>
  <c r="AR65" i="85"/>
  <c r="AH68" i="89"/>
  <c r="AQ68" i="89" s="1"/>
  <c r="Z67" i="30"/>
  <c r="W67" i="36"/>
  <c r="AG66" i="36"/>
  <c r="AP66" i="36" s="1"/>
  <c r="AF66" i="36"/>
  <c r="AO66" i="36" s="1"/>
  <c r="AE66" i="36"/>
  <c r="AR66" i="86"/>
  <c r="Z71" i="75"/>
  <c r="AH64" i="91"/>
  <c r="AQ64" i="91" s="1"/>
  <c r="W67" i="45"/>
  <c r="AG66" i="45"/>
  <c r="AP66" i="45" s="1"/>
  <c r="AF66" i="45"/>
  <c r="AO66" i="45" s="1"/>
  <c r="AE66" i="45"/>
  <c r="AN61" i="88"/>
  <c r="AI61" i="88"/>
  <c r="AN64" i="93"/>
  <c r="AI64" i="93"/>
  <c r="AH67" i="76"/>
  <c r="AQ67" i="76" s="1"/>
  <c r="AH66" i="83"/>
  <c r="AQ66" i="83" s="1"/>
  <c r="Y68" i="78"/>
  <c r="X68" i="78"/>
  <c r="Y66" i="25"/>
  <c r="X66" i="25"/>
  <c r="Z66" i="25" s="1"/>
  <c r="W68" i="86"/>
  <c r="AF67" i="86"/>
  <c r="AO67" i="86" s="1"/>
  <c r="AG67" i="86"/>
  <c r="AP67" i="86" s="1"/>
  <c r="AE67" i="86"/>
  <c r="AR66" i="34"/>
  <c r="AR63" i="91"/>
  <c r="AF64" i="91"/>
  <c r="AO64" i="91" s="1"/>
  <c r="AE64" i="91"/>
  <c r="W65" i="91"/>
  <c r="AG64" i="91"/>
  <c r="AP64" i="91" s="1"/>
  <c r="AH64" i="90"/>
  <c r="AQ64" i="90" s="1"/>
  <c r="AH66" i="81"/>
  <c r="AQ66" i="81" s="1"/>
  <c r="AR67" i="89"/>
  <c r="AR66" i="76"/>
  <c r="Z65" i="87"/>
  <c r="W65" i="48"/>
  <c r="AG64" i="48"/>
  <c r="AP64" i="48" s="1"/>
  <c r="AF64" i="48"/>
  <c r="AO64" i="48" s="1"/>
  <c r="AE64" i="48"/>
  <c r="Z68" i="89"/>
  <c r="AG65" i="46"/>
  <c r="AP65" i="46" s="1"/>
  <c r="AE65" i="46"/>
  <c r="W66" i="46"/>
  <c r="AF65" i="46"/>
  <c r="AO65" i="46" s="1"/>
  <c r="AR64" i="74"/>
  <c r="Z65" i="42"/>
  <c r="AR64" i="77"/>
  <c r="AR65" i="41"/>
  <c r="AR64" i="38"/>
  <c r="AH68" i="82"/>
  <c r="AQ68" i="82" s="1"/>
  <c r="X67" i="27"/>
  <c r="Y67" i="27"/>
  <c r="Y68" i="73"/>
  <c r="X68" i="73"/>
  <c r="AG65" i="39"/>
  <c r="AP65" i="39" s="1"/>
  <c r="AF65" i="39"/>
  <c r="AO65" i="39" s="1"/>
  <c r="AE65" i="39"/>
  <c r="W66" i="39"/>
  <c r="Z64" i="96"/>
  <c r="Y64" i="96"/>
  <c r="X64" i="96"/>
  <c r="Z67" i="76"/>
  <c r="Z66" i="83"/>
  <c r="AR66" i="30"/>
  <c r="AN67" i="78"/>
  <c r="AI67" i="78"/>
  <c r="AN65" i="94"/>
  <c r="AI65" i="94"/>
  <c r="AI65" i="25"/>
  <c r="AN65" i="25"/>
  <c r="AG66" i="94" l="1"/>
  <c r="AP66" i="94" s="1"/>
  <c r="AF66" i="94"/>
  <c r="AO66" i="94" s="1"/>
  <c r="W67" i="94"/>
  <c r="AE66" i="94"/>
  <c r="AG63" i="32"/>
  <c r="AP63" i="32" s="1"/>
  <c r="AF63" i="32"/>
  <c r="AO63" i="32" s="1"/>
  <c r="AE63" i="32"/>
  <c r="W64" i="32"/>
  <c r="AG66" i="25"/>
  <c r="AP66" i="25" s="1"/>
  <c r="AF66" i="25"/>
  <c r="AO66" i="25" s="1"/>
  <c r="AE66" i="25"/>
  <c r="W67" i="25"/>
  <c r="Y65" i="91"/>
  <c r="X65" i="91"/>
  <c r="AR61" i="88"/>
  <c r="AR63" i="40"/>
  <c r="W66" i="77"/>
  <c r="AF65" i="77"/>
  <c r="AO65" i="77" s="1"/>
  <c r="AG65" i="77"/>
  <c r="AP65" i="77" s="1"/>
  <c r="AE65" i="77"/>
  <c r="X63" i="44"/>
  <c r="Y63" i="44"/>
  <c r="AR66" i="27"/>
  <c r="AI64" i="90"/>
  <c r="AN64" i="90"/>
  <c r="AR65" i="25"/>
  <c r="X66" i="39"/>
  <c r="Y66" i="39"/>
  <c r="AG68" i="89"/>
  <c r="AP68" i="89" s="1"/>
  <c r="AF68" i="89"/>
  <c r="AO68" i="89" s="1"/>
  <c r="AE68" i="89"/>
  <c r="W69" i="89"/>
  <c r="AE65" i="87"/>
  <c r="W66" i="87"/>
  <c r="AG65" i="87"/>
  <c r="AP65" i="87" s="1"/>
  <c r="AF65" i="87"/>
  <c r="AO65" i="87" s="1"/>
  <c r="AN64" i="91"/>
  <c r="AI64" i="91"/>
  <c r="AI67" i="86"/>
  <c r="AN67" i="86"/>
  <c r="Z67" i="36"/>
  <c r="Y67" i="36"/>
  <c r="X67" i="36"/>
  <c r="AI66" i="84"/>
  <c r="AN66" i="84"/>
  <c r="AR66" i="26"/>
  <c r="AH66" i="94"/>
  <c r="AQ66" i="94" s="1"/>
  <c r="AR62" i="32"/>
  <c r="AI62" i="44"/>
  <c r="AN62" i="44"/>
  <c r="AG67" i="34"/>
  <c r="AP67" i="34" s="1"/>
  <c r="AF67" i="34"/>
  <c r="AO67" i="34" s="1"/>
  <c r="AE67" i="34"/>
  <c r="W68" i="34"/>
  <c r="AH63" i="32"/>
  <c r="AQ63" i="32" s="1"/>
  <c r="AI65" i="38"/>
  <c r="AN65" i="38"/>
  <c r="Y67" i="41"/>
  <c r="X67" i="41"/>
  <c r="X67" i="45"/>
  <c r="Y67" i="45"/>
  <c r="AG67" i="28"/>
  <c r="AP67" i="28" s="1"/>
  <c r="AF67" i="28"/>
  <c r="AO67" i="28" s="1"/>
  <c r="AE67" i="28"/>
  <c r="W68" i="28"/>
  <c r="AI64" i="48"/>
  <c r="AN64" i="48"/>
  <c r="AI66" i="45"/>
  <c r="AN66" i="45"/>
  <c r="AE67" i="30"/>
  <c r="W68" i="30"/>
  <c r="AG67" i="30"/>
  <c r="AP67" i="30" s="1"/>
  <c r="AF67" i="30"/>
  <c r="AO67" i="30" s="1"/>
  <c r="AR67" i="73"/>
  <c r="AG65" i="74"/>
  <c r="AP65" i="74" s="1"/>
  <c r="AF65" i="74"/>
  <c r="AO65" i="74" s="1"/>
  <c r="AE65" i="74"/>
  <c r="W66" i="74"/>
  <c r="X65" i="35"/>
  <c r="Y65" i="35"/>
  <c r="AR63" i="96"/>
  <c r="AH64" i="40"/>
  <c r="AQ64" i="40" s="1"/>
  <c r="AI63" i="37"/>
  <c r="AN63" i="37"/>
  <c r="Y68" i="95"/>
  <c r="X68" i="95"/>
  <c r="Y67" i="85"/>
  <c r="X67" i="85"/>
  <c r="AE64" i="96"/>
  <c r="W65" i="96"/>
  <c r="AG64" i="96"/>
  <c r="AP64" i="96" s="1"/>
  <c r="AF64" i="96"/>
  <c r="AO64" i="96" s="1"/>
  <c r="AH68" i="73"/>
  <c r="AQ68" i="73" s="1"/>
  <c r="Y65" i="48"/>
  <c r="Z65" i="48" s="1"/>
  <c r="X65" i="48"/>
  <c r="AG71" i="75"/>
  <c r="AP71" i="75" s="1"/>
  <c r="AF71" i="75"/>
  <c r="AO71" i="75" s="1"/>
  <c r="AE71" i="75"/>
  <c r="W72" i="75"/>
  <c r="AH68" i="78"/>
  <c r="AQ68" i="78" s="1"/>
  <c r="AI66" i="36"/>
  <c r="AN66" i="36"/>
  <c r="AF65" i="92"/>
  <c r="AO65" i="92" s="1"/>
  <c r="AE65" i="92"/>
  <c r="W66" i="92"/>
  <c r="AG65" i="92"/>
  <c r="AP65" i="92" s="1"/>
  <c r="AN64" i="31"/>
  <c r="AI64" i="31"/>
  <c r="AR61" i="29"/>
  <c r="AN64" i="35"/>
  <c r="AI64" i="35"/>
  <c r="AG64" i="40"/>
  <c r="AP64" i="40" s="1"/>
  <c r="AF64" i="40"/>
  <c r="AO64" i="40" s="1"/>
  <c r="AE64" i="40"/>
  <c r="W65" i="40"/>
  <c r="AH65" i="93"/>
  <c r="AQ65" i="93" s="1"/>
  <c r="AI67" i="95"/>
  <c r="AN67" i="95"/>
  <c r="AI66" i="85"/>
  <c r="AN66" i="85"/>
  <c r="AH66" i="25"/>
  <c r="AQ66" i="25" s="1"/>
  <c r="Y65" i="31"/>
  <c r="Z65" i="31" s="1"/>
  <c r="X65" i="31"/>
  <c r="AN66" i="79"/>
  <c r="AI66" i="79"/>
  <c r="W69" i="33"/>
  <c r="AG68" i="33"/>
  <c r="AP68" i="33" s="1"/>
  <c r="AF68" i="33"/>
  <c r="AO68" i="33" s="1"/>
  <c r="AE68" i="33"/>
  <c r="AG66" i="83"/>
  <c r="AP66" i="83" s="1"/>
  <c r="AE66" i="83"/>
  <c r="W67" i="83"/>
  <c r="AF66" i="83"/>
  <c r="AO66" i="83" s="1"/>
  <c r="AN65" i="39"/>
  <c r="AI65" i="39"/>
  <c r="AH67" i="27"/>
  <c r="AQ67" i="27" s="1"/>
  <c r="Z66" i="46"/>
  <c r="Y66" i="46"/>
  <c r="X66" i="46"/>
  <c r="AR64" i="93"/>
  <c r="X69" i="82"/>
  <c r="Y69" i="82"/>
  <c r="Z66" i="47"/>
  <c r="X66" i="47"/>
  <c r="Y66" i="47"/>
  <c r="AH67" i="26"/>
  <c r="AQ67" i="26" s="1"/>
  <c r="AH62" i="88"/>
  <c r="AQ62" i="88" s="1"/>
  <c r="X67" i="81"/>
  <c r="Y67" i="81"/>
  <c r="Z67" i="81" s="1"/>
  <c r="AF64" i="43"/>
  <c r="AO64" i="43" s="1"/>
  <c r="AE64" i="43"/>
  <c r="W65" i="43"/>
  <c r="AG64" i="43"/>
  <c r="AP64" i="43" s="1"/>
  <c r="W67" i="80"/>
  <c r="AG66" i="80"/>
  <c r="AP66" i="80" s="1"/>
  <c r="AF66" i="80"/>
  <c r="AO66" i="80" s="1"/>
  <c r="AE66" i="80"/>
  <c r="AG62" i="29"/>
  <c r="AP62" i="29" s="1"/>
  <c r="AF62" i="29"/>
  <c r="AO62" i="29" s="1"/>
  <c r="AE62" i="29"/>
  <c r="W63" i="29"/>
  <c r="Y66" i="38"/>
  <c r="X66" i="38"/>
  <c r="Z66" i="38" s="1"/>
  <c r="AR65" i="94"/>
  <c r="Z68" i="73"/>
  <c r="AE67" i="76"/>
  <c r="W68" i="76"/>
  <c r="AG67" i="76"/>
  <c r="AP67" i="76" s="1"/>
  <c r="AF67" i="76"/>
  <c r="AO67" i="76" s="1"/>
  <c r="AR67" i="78"/>
  <c r="AH64" i="96"/>
  <c r="AQ64" i="96" s="1"/>
  <c r="Z67" i="27"/>
  <c r="AG65" i="42"/>
  <c r="AP65" i="42" s="1"/>
  <c r="AF65" i="42"/>
  <c r="AO65" i="42" s="1"/>
  <c r="W66" i="42"/>
  <c r="AE65" i="42"/>
  <c r="AN65" i="46"/>
  <c r="AI65" i="46"/>
  <c r="Y68" i="86"/>
  <c r="Z68" i="86" s="1"/>
  <c r="X68" i="86"/>
  <c r="Z68" i="78"/>
  <c r="AN68" i="82"/>
  <c r="AI68" i="82"/>
  <c r="Y67" i="84"/>
  <c r="Z67" i="84" s="1"/>
  <c r="X67" i="84"/>
  <c r="AR66" i="28"/>
  <c r="AN65" i="47"/>
  <c r="AI65" i="47"/>
  <c r="Z67" i="26"/>
  <c r="AH67" i="28"/>
  <c r="AQ67" i="28" s="1"/>
  <c r="Z62" i="88"/>
  <c r="X67" i="79"/>
  <c r="Y67" i="79"/>
  <c r="AH68" i="33"/>
  <c r="AQ68" i="33" s="1"/>
  <c r="AH62" i="29"/>
  <c r="AQ62" i="29" s="1"/>
  <c r="Z65" i="93"/>
  <c r="X64" i="37"/>
  <c r="Y64" i="37"/>
  <c r="Z64" i="37" s="1"/>
  <c r="AR67" i="33"/>
  <c r="AI66" i="41"/>
  <c r="AN66" i="41"/>
  <c r="X65" i="90"/>
  <c r="Y65" i="90"/>
  <c r="AI66" i="81"/>
  <c r="AN66" i="81"/>
  <c r="AF64" i="37" l="1"/>
  <c r="AO64" i="37" s="1"/>
  <c r="AE64" i="37"/>
  <c r="AG64" i="37"/>
  <c r="AP64" i="37" s="1"/>
  <c r="W65" i="37"/>
  <c r="AE68" i="86"/>
  <c r="W69" i="86"/>
  <c r="AG68" i="86"/>
  <c r="AP68" i="86" s="1"/>
  <c r="AF68" i="86"/>
  <c r="AO68" i="86" s="1"/>
  <c r="AG67" i="81"/>
  <c r="AP67" i="81" s="1"/>
  <c r="AF67" i="81"/>
  <c r="AO67" i="81" s="1"/>
  <c r="AE67" i="81"/>
  <c r="W68" i="81"/>
  <c r="AE65" i="48"/>
  <c r="W66" i="48"/>
  <c r="AG65" i="48"/>
  <c r="AP65" i="48" s="1"/>
  <c r="AF65" i="48"/>
  <c r="AO65" i="48" s="1"/>
  <c r="W66" i="31"/>
  <c r="AE65" i="31"/>
  <c r="AG65" i="31"/>
  <c r="AP65" i="31" s="1"/>
  <c r="AF65" i="31"/>
  <c r="AO65" i="31" s="1"/>
  <c r="AE67" i="84"/>
  <c r="AF67" i="84"/>
  <c r="AO67" i="84" s="1"/>
  <c r="AG67" i="84"/>
  <c r="AP67" i="84" s="1"/>
  <c r="W68" i="84"/>
  <c r="AG66" i="38"/>
  <c r="AP66" i="38" s="1"/>
  <c r="AF66" i="38"/>
  <c r="AO66" i="38" s="1"/>
  <c r="AE66" i="38"/>
  <c r="W67" i="38"/>
  <c r="AH69" i="82"/>
  <c r="AQ69" i="82" s="1"/>
  <c r="AR65" i="39"/>
  <c r="AR64" i="35"/>
  <c r="AH67" i="41"/>
  <c r="AQ67" i="41" s="1"/>
  <c r="AH65" i="90"/>
  <c r="AQ65" i="90" s="1"/>
  <c r="Y67" i="80"/>
  <c r="X67" i="80"/>
  <c r="Y72" i="75"/>
  <c r="X72" i="75"/>
  <c r="AR63" i="37"/>
  <c r="AR66" i="45"/>
  <c r="AH63" i="44"/>
  <c r="AQ63" i="44" s="1"/>
  <c r="X66" i="77"/>
  <c r="Y66" i="77"/>
  <c r="Z66" i="77" s="1"/>
  <c r="AN66" i="94"/>
  <c r="AI66" i="94"/>
  <c r="AF62" i="88"/>
  <c r="AO62" i="88" s="1"/>
  <c r="W63" i="88"/>
  <c r="AG62" i="88"/>
  <c r="AP62" i="88" s="1"/>
  <c r="AE62" i="88"/>
  <c r="AH67" i="85"/>
  <c r="AQ67" i="85" s="1"/>
  <c r="AN67" i="28"/>
  <c r="AI67" i="28"/>
  <c r="AN67" i="34"/>
  <c r="AI67" i="34"/>
  <c r="AN68" i="89"/>
  <c r="AI68" i="89"/>
  <c r="AH65" i="91"/>
  <c r="AQ65" i="91" s="1"/>
  <c r="Z69" i="82"/>
  <c r="AR67" i="95"/>
  <c r="Z65" i="40"/>
  <c r="Y65" i="40"/>
  <c r="X65" i="40"/>
  <c r="Z66" i="74"/>
  <c r="Y66" i="74"/>
  <c r="X66" i="74"/>
  <c r="Z65" i="90"/>
  <c r="AH64" i="37"/>
  <c r="AQ64" i="37" s="1"/>
  <c r="AR68" i="82"/>
  <c r="AR65" i="46"/>
  <c r="X68" i="76"/>
  <c r="Y68" i="76"/>
  <c r="AH67" i="81"/>
  <c r="AQ67" i="81" s="1"/>
  <c r="AH65" i="31"/>
  <c r="AQ65" i="31" s="1"/>
  <c r="AN64" i="40"/>
  <c r="AI64" i="40"/>
  <c r="X66" i="92"/>
  <c r="Y66" i="92"/>
  <c r="Z66" i="92" s="1"/>
  <c r="AN71" i="75"/>
  <c r="AI71" i="75"/>
  <c r="Z67" i="85"/>
  <c r="AN65" i="74"/>
  <c r="AI65" i="74"/>
  <c r="Z67" i="41"/>
  <c r="AR67" i="86"/>
  <c r="Z66" i="87"/>
  <c r="Y66" i="87"/>
  <c r="X66" i="87"/>
  <c r="Z63" i="44"/>
  <c r="Z65" i="91"/>
  <c r="AE67" i="27"/>
  <c r="W68" i="27"/>
  <c r="AG67" i="27"/>
  <c r="AP67" i="27" s="1"/>
  <c r="AF67" i="27"/>
  <c r="AO67" i="27" s="1"/>
  <c r="AI67" i="76"/>
  <c r="AN67" i="76"/>
  <c r="AI66" i="80"/>
  <c r="AN66" i="80"/>
  <c r="AH66" i="47"/>
  <c r="AQ66" i="47" s="1"/>
  <c r="X67" i="83"/>
  <c r="Y67" i="83"/>
  <c r="Z67" i="83" s="1"/>
  <c r="AI65" i="92"/>
  <c r="AN65" i="92"/>
  <c r="AH68" i="95"/>
  <c r="AQ68" i="95" s="1"/>
  <c r="AR64" i="48"/>
  <c r="AR66" i="84"/>
  <c r="AR64" i="91"/>
  <c r="AI65" i="87"/>
  <c r="AN65" i="87"/>
  <c r="AR64" i="90"/>
  <c r="AI65" i="77"/>
  <c r="AN65" i="77"/>
  <c r="X64" i="32"/>
  <c r="Y64" i="32"/>
  <c r="X67" i="94"/>
  <c r="Y67" i="94"/>
  <c r="AR66" i="41"/>
  <c r="AG65" i="93"/>
  <c r="AP65" i="93" s="1"/>
  <c r="AF65" i="93"/>
  <c r="AO65" i="93" s="1"/>
  <c r="W66" i="93"/>
  <c r="AE65" i="93"/>
  <c r="W69" i="78"/>
  <c r="AG68" i="78"/>
  <c r="AP68" i="78" s="1"/>
  <c r="AF68" i="78"/>
  <c r="AO68" i="78" s="1"/>
  <c r="AE68" i="78"/>
  <c r="AN65" i="42"/>
  <c r="AI65" i="42"/>
  <c r="AG68" i="73"/>
  <c r="AP68" i="73" s="1"/>
  <c r="AF68" i="73"/>
  <c r="AO68" i="73" s="1"/>
  <c r="AE68" i="73"/>
  <c r="W69" i="73"/>
  <c r="Z65" i="43"/>
  <c r="X65" i="43"/>
  <c r="Y65" i="43"/>
  <c r="AG66" i="47"/>
  <c r="AP66" i="47" s="1"/>
  <c r="W67" i="47"/>
  <c r="AF66" i="47"/>
  <c r="AO66" i="47" s="1"/>
  <c r="AE66" i="47"/>
  <c r="AH66" i="46"/>
  <c r="AQ66" i="46" s="1"/>
  <c r="AN66" i="83"/>
  <c r="AI66" i="83"/>
  <c r="AR64" i="31"/>
  <c r="X65" i="96"/>
  <c r="Y65" i="96"/>
  <c r="AH65" i="35"/>
  <c r="AQ65" i="35" s="1"/>
  <c r="X68" i="30"/>
  <c r="Y68" i="30"/>
  <c r="Z68" i="30" s="1"/>
  <c r="AH67" i="45"/>
  <c r="AQ67" i="45" s="1"/>
  <c r="AR65" i="38"/>
  <c r="AR62" i="44"/>
  <c r="AH67" i="36"/>
  <c r="AQ67" i="36" s="1"/>
  <c r="Z69" i="89"/>
  <c r="X69" i="89"/>
  <c r="Y69" i="89"/>
  <c r="AH66" i="39"/>
  <c r="AQ66" i="39" s="1"/>
  <c r="Y67" i="25"/>
  <c r="Z67" i="25" s="1"/>
  <c r="X67" i="25"/>
  <c r="AN63" i="32"/>
  <c r="AI63" i="32"/>
  <c r="AF67" i="26"/>
  <c r="AO67" i="26" s="1"/>
  <c r="AE67" i="26"/>
  <c r="W68" i="26"/>
  <c r="AG67" i="26"/>
  <c r="AP67" i="26" s="1"/>
  <c r="Z66" i="42"/>
  <c r="X66" i="42"/>
  <c r="Y66" i="42"/>
  <c r="AN62" i="29"/>
  <c r="AI62" i="29"/>
  <c r="W67" i="46"/>
  <c r="AF66" i="46"/>
  <c r="AO66" i="46" s="1"/>
  <c r="AE66" i="46"/>
  <c r="AG66" i="46"/>
  <c r="AP66" i="46" s="1"/>
  <c r="AR66" i="79"/>
  <c r="AR66" i="36"/>
  <c r="AE67" i="36"/>
  <c r="W68" i="36"/>
  <c r="AG67" i="36"/>
  <c r="AP67" i="36" s="1"/>
  <c r="AF67" i="36"/>
  <c r="AO67" i="36" s="1"/>
  <c r="AR65" i="47"/>
  <c r="AH66" i="38"/>
  <c r="AQ66" i="38" s="1"/>
  <c r="AI68" i="33"/>
  <c r="AN68" i="33"/>
  <c r="AH67" i="79"/>
  <c r="AQ67" i="79" s="1"/>
  <c r="AR66" i="81"/>
  <c r="Z67" i="79"/>
  <c r="AH67" i="84"/>
  <c r="AQ67" i="84" s="1"/>
  <c r="AH68" i="86"/>
  <c r="AQ68" i="86" s="1"/>
  <c r="X63" i="29"/>
  <c r="Y63" i="29"/>
  <c r="AI64" i="43"/>
  <c r="AN64" i="43"/>
  <c r="Z69" i="33"/>
  <c r="Y69" i="33"/>
  <c r="X69" i="33"/>
  <c r="AR66" i="85"/>
  <c r="AH65" i="48"/>
  <c r="AQ65" i="48" s="1"/>
  <c r="AI64" i="96"/>
  <c r="AN64" i="96"/>
  <c r="Z68" i="95"/>
  <c r="Z65" i="35"/>
  <c r="AI67" i="30"/>
  <c r="AN67" i="30"/>
  <c r="Y68" i="28"/>
  <c r="X68" i="28"/>
  <c r="Z68" i="28" s="1"/>
  <c r="Z67" i="45"/>
  <c r="X68" i="34"/>
  <c r="Y68" i="34"/>
  <c r="Z66" i="39"/>
  <c r="AN66" i="25"/>
  <c r="AI66" i="25"/>
  <c r="AE66" i="77" l="1"/>
  <c r="AG66" i="77"/>
  <c r="AP66" i="77" s="1"/>
  <c r="W67" i="77"/>
  <c r="AF66" i="77"/>
  <c r="AO66" i="77" s="1"/>
  <c r="W69" i="28"/>
  <c r="AG68" i="28"/>
  <c r="AP68" i="28" s="1"/>
  <c r="AF68" i="28"/>
  <c r="AO68" i="28" s="1"/>
  <c r="AE68" i="28"/>
  <c r="W68" i="25"/>
  <c r="AG67" i="25"/>
  <c r="AP67" i="25" s="1"/>
  <c r="AF67" i="25"/>
  <c r="AO67" i="25" s="1"/>
  <c r="AE67" i="25"/>
  <c r="AG66" i="92"/>
  <c r="AP66" i="92" s="1"/>
  <c r="AF66" i="92"/>
  <c r="AO66" i="92" s="1"/>
  <c r="AE66" i="92"/>
  <c r="W67" i="92"/>
  <c r="AF67" i="83"/>
  <c r="AO67" i="83" s="1"/>
  <c r="AE67" i="83"/>
  <c r="W68" i="83"/>
  <c r="AG67" i="83"/>
  <c r="AP67" i="83" s="1"/>
  <c r="AG68" i="30"/>
  <c r="AP68" i="30" s="1"/>
  <c r="AF68" i="30"/>
  <c r="AO68" i="30" s="1"/>
  <c r="AE68" i="30"/>
  <c r="W69" i="30"/>
  <c r="AG68" i="95"/>
  <c r="AP68" i="95" s="1"/>
  <c r="AE68" i="95"/>
  <c r="AF68" i="95"/>
  <c r="AO68" i="95" s="1"/>
  <c r="W69" i="95"/>
  <c r="Z68" i="36"/>
  <c r="Y68" i="36"/>
  <c r="X68" i="36"/>
  <c r="AH67" i="94"/>
  <c r="AQ67" i="94" s="1"/>
  <c r="AR65" i="77"/>
  <c r="AG63" i="44"/>
  <c r="AP63" i="44" s="1"/>
  <c r="AF63" i="44"/>
  <c r="AO63" i="44" s="1"/>
  <c r="AE63" i="44"/>
  <c r="W64" i="44"/>
  <c r="AE67" i="41"/>
  <c r="AG67" i="41"/>
  <c r="AP67" i="41" s="1"/>
  <c r="W68" i="41"/>
  <c r="AF67" i="41"/>
  <c r="AO67" i="41" s="1"/>
  <c r="W67" i="74"/>
  <c r="AG66" i="74"/>
  <c r="AP66" i="74" s="1"/>
  <c r="AF66" i="74"/>
  <c r="AO66" i="74" s="1"/>
  <c r="AE66" i="74"/>
  <c r="W70" i="82"/>
  <c r="AG69" i="82"/>
  <c r="AP69" i="82" s="1"/>
  <c r="AF69" i="82"/>
  <c r="AO69" i="82" s="1"/>
  <c r="AE69" i="82"/>
  <c r="AR68" i="89"/>
  <c r="AH72" i="75"/>
  <c r="AQ72" i="75" s="1"/>
  <c r="X68" i="84"/>
  <c r="Y68" i="84"/>
  <c r="AI68" i="86"/>
  <c r="AN68" i="86"/>
  <c r="AG66" i="39"/>
  <c r="AP66" i="39" s="1"/>
  <c r="W67" i="39"/>
  <c r="AF66" i="39"/>
  <c r="AO66" i="39" s="1"/>
  <c r="AE66" i="39"/>
  <c r="AR68" i="33"/>
  <c r="AI67" i="36"/>
  <c r="AN67" i="36"/>
  <c r="AI66" i="46"/>
  <c r="AN66" i="46"/>
  <c r="AN67" i="26"/>
  <c r="AI67" i="26"/>
  <c r="AH68" i="30"/>
  <c r="AQ68" i="30" s="1"/>
  <c r="AR66" i="83"/>
  <c r="Z67" i="94"/>
  <c r="AH67" i="83"/>
  <c r="AQ67" i="83" s="1"/>
  <c r="AH66" i="87"/>
  <c r="AQ66" i="87" s="1"/>
  <c r="AR65" i="74"/>
  <c r="AH66" i="92"/>
  <c r="AQ66" i="92" s="1"/>
  <c r="AH65" i="40"/>
  <c r="AQ65" i="40" s="1"/>
  <c r="AH66" i="77"/>
  <c r="AQ66" i="77" s="1"/>
  <c r="AI65" i="31"/>
  <c r="AN65" i="31"/>
  <c r="Y66" i="48"/>
  <c r="X66" i="48"/>
  <c r="AN68" i="73"/>
  <c r="AI68" i="73"/>
  <c r="X66" i="93"/>
  <c r="Y66" i="93"/>
  <c r="AR64" i="96"/>
  <c r="AR64" i="43"/>
  <c r="AH66" i="42"/>
  <c r="AQ66" i="42" s="1"/>
  <c r="AH69" i="89"/>
  <c r="AQ69" i="89" s="1"/>
  <c r="AH65" i="43"/>
  <c r="AQ65" i="43" s="1"/>
  <c r="AR67" i="34"/>
  <c r="Y63" i="88"/>
  <c r="X63" i="88"/>
  <c r="Z72" i="75"/>
  <c r="Z67" i="38"/>
  <c r="Y67" i="38"/>
  <c r="X67" i="38"/>
  <c r="AI65" i="48"/>
  <c r="AN65" i="48"/>
  <c r="X65" i="37"/>
  <c r="Y65" i="37"/>
  <c r="AH68" i="28"/>
  <c r="AQ68" i="28" s="1"/>
  <c r="Z68" i="26"/>
  <c r="Y68" i="26"/>
  <c r="X68" i="26"/>
  <c r="AG65" i="43"/>
  <c r="AP65" i="43" s="1"/>
  <c r="AF65" i="43"/>
  <c r="AO65" i="43" s="1"/>
  <c r="AE65" i="43"/>
  <c r="W66" i="43"/>
  <c r="X69" i="78"/>
  <c r="Y69" i="78"/>
  <c r="AH64" i="32"/>
  <c r="AQ64" i="32" s="1"/>
  <c r="AR66" i="80"/>
  <c r="Z68" i="27"/>
  <c r="X68" i="27"/>
  <c r="Y68" i="27"/>
  <c r="AG66" i="87"/>
  <c r="AP66" i="87" s="1"/>
  <c r="AF66" i="87"/>
  <c r="AO66" i="87" s="1"/>
  <c r="AE66" i="87"/>
  <c r="W67" i="87"/>
  <c r="AG67" i="85"/>
  <c r="AP67" i="85" s="1"/>
  <c r="AF67" i="85"/>
  <c r="AO67" i="85" s="1"/>
  <c r="AE67" i="85"/>
  <c r="W68" i="85"/>
  <c r="AR64" i="40"/>
  <c r="AG65" i="90"/>
  <c r="AP65" i="90" s="1"/>
  <c r="AE65" i="90"/>
  <c r="AF65" i="90"/>
  <c r="AO65" i="90" s="1"/>
  <c r="W66" i="90"/>
  <c r="W66" i="40"/>
  <c r="AG65" i="40"/>
  <c r="AP65" i="40" s="1"/>
  <c r="AF65" i="40"/>
  <c r="AO65" i="40" s="1"/>
  <c r="AE65" i="40"/>
  <c r="AH67" i="80"/>
  <c r="AQ67" i="80" s="1"/>
  <c r="AN66" i="38"/>
  <c r="AI66" i="38"/>
  <c r="X66" i="31"/>
  <c r="Y66" i="31"/>
  <c r="Z68" i="81"/>
  <c r="X68" i="81"/>
  <c r="Y68" i="81"/>
  <c r="AH68" i="34"/>
  <c r="AQ68" i="34" s="1"/>
  <c r="W67" i="42"/>
  <c r="AE66" i="42"/>
  <c r="AG66" i="42"/>
  <c r="AP66" i="42" s="1"/>
  <c r="AF66" i="42"/>
  <c r="AO66" i="42" s="1"/>
  <c r="AH65" i="96"/>
  <c r="AQ65" i="96" s="1"/>
  <c r="AH63" i="29"/>
  <c r="AQ63" i="29" s="1"/>
  <c r="X69" i="73"/>
  <c r="Y69" i="73"/>
  <c r="AN65" i="93"/>
  <c r="AI65" i="93"/>
  <c r="Z64" i="32"/>
  <c r="AR65" i="87"/>
  <c r="AI67" i="27"/>
  <c r="AN67" i="27"/>
  <c r="AR71" i="75"/>
  <c r="AH68" i="76"/>
  <c r="AQ68" i="76" s="1"/>
  <c r="AH66" i="74"/>
  <c r="AQ66" i="74" s="1"/>
  <c r="AR67" i="28"/>
  <c r="AR66" i="94"/>
  <c r="AN67" i="84"/>
  <c r="AI67" i="84"/>
  <c r="AN64" i="37"/>
  <c r="AI64" i="37"/>
  <c r="AE69" i="33"/>
  <c r="W70" i="33"/>
  <c r="AG69" i="33"/>
  <c r="AP69" i="33" s="1"/>
  <c r="AF69" i="33"/>
  <c r="AO69" i="33" s="1"/>
  <c r="AR63" i="32"/>
  <c r="W70" i="89"/>
  <c r="AG69" i="89"/>
  <c r="AP69" i="89" s="1"/>
  <c r="AF69" i="89"/>
  <c r="AO69" i="89" s="1"/>
  <c r="AE69" i="89"/>
  <c r="AN66" i="47"/>
  <c r="AI66" i="47"/>
  <c r="AR65" i="42"/>
  <c r="Z68" i="34"/>
  <c r="AR67" i="30"/>
  <c r="AH69" i="33"/>
  <c r="AQ69" i="33" s="1"/>
  <c r="W68" i="79"/>
  <c r="AG67" i="79"/>
  <c r="AP67" i="79" s="1"/>
  <c r="AF67" i="79"/>
  <c r="AO67" i="79" s="1"/>
  <c r="AE67" i="79"/>
  <c r="X67" i="46"/>
  <c r="Y67" i="46"/>
  <c r="Z65" i="96"/>
  <c r="AR66" i="25"/>
  <c r="AG67" i="45"/>
  <c r="AP67" i="45" s="1"/>
  <c r="AF67" i="45"/>
  <c r="AO67" i="45" s="1"/>
  <c r="AE67" i="45"/>
  <c r="W68" i="45"/>
  <c r="W66" i="35"/>
  <c r="AG65" i="35"/>
  <c r="AP65" i="35" s="1"/>
  <c r="AF65" i="35"/>
  <c r="AO65" i="35" s="1"/>
  <c r="AE65" i="35"/>
  <c r="Z63" i="29"/>
  <c r="AR62" i="29"/>
  <c r="AH67" i="25"/>
  <c r="AQ67" i="25" s="1"/>
  <c r="Y67" i="47"/>
  <c r="X67" i="47"/>
  <c r="AI68" i="78"/>
  <c r="AN68" i="78"/>
  <c r="AR65" i="92"/>
  <c r="AR67" i="76"/>
  <c r="AG65" i="91"/>
  <c r="AP65" i="91" s="1"/>
  <c r="AF65" i="91"/>
  <c r="AO65" i="91" s="1"/>
  <c r="W66" i="91"/>
  <c r="AE65" i="91"/>
  <c r="Z68" i="76"/>
  <c r="AI62" i="88"/>
  <c r="AN62" i="88"/>
  <c r="Z67" i="80"/>
  <c r="AN67" i="81"/>
  <c r="AI67" i="81"/>
  <c r="Z69" i="86"/>
  <c r="Y69" i="86"/>
  <c r="X69" i="86"/>
  <c r="AR62" i="88" l="1"/>
  <c r="AR68" i="78"/>
  <c r="AI65" i="35"/>
  <c r="AN65" i="35"/>
  <c r="AN67" i="45"/>
  <c r="AI67" i="45"/>
  <c r="AG65" i="96"/>
  <c r="AP65" i="96" s="1"/>
  <c r="AF65" i="96"/>
  <c r="AO65" i="96" s="1"/>
  <c r="AE65" i="96"/>
  <c r="W66" i="96"/>
  <c r="AR67" i="27"/>
  <c r="AH68" i="81"/>
  <c r="AQ68" i="81" s="1"/>
  <c r="AI65" i="40"/>
  <c r="AN65" i="40"/>
  <c r="X68" i="85"/>
  <c r="Y68" i="85"/>
  <c r="X67" i="87"/>
  <c r="Y67" i="87"/>
  <c r="Z67" i="87" s="1"/>
  <c r="AG68" i="27"/>
  <c r="AP68" i="27" s="1"/>
  <c r="AF68" i="27"/>
  <c r="AO68" i="27" s="1"/>
  <c r="AE68" i="27"/>
  <c r="W69" i="27"/>
  <c r="AF68" i="26"/>
  <c r="AO68" i="26" s="1"/>
  <c r="AG68" i="26"/>
  <c r="AP68" i="26" s="1"/>
  <c r="W69" i="26"/>
  <c r="AE68" i="26"/>
  <c r="AR68" i="73"/>
  <c r="AR65" i="31"/>
  <c r="AR67" i="26"/>
  <c r="AI66" i="74"/>
  <c r="AN66" i="74"/>
  <c r="X68" i="41"/>
  <c r="Y68" i="41"/>
  <c r="AN63" i="44"/>
  <c r="AI63" i="44"/>
  <c r="AG68" i="36"/>
  <c r="AP68" i="36" s="1"/>
  <c r="AF68" i="36"/>
  <c r="AO68" i="36" s="1"/>
  <c r="AE68" i="36"/>
  <c r="W69" i="36"/>
  <c r="AN66" i="92"/>
  <c r="AI66" i="92"/>
  <c r="X69" i="28"/>
  <c r="Y69" i="28"/>
  <c r="AH69" i="73"/>
  <c r="AQ69" i="73" s="1"/>
  <c r="W69" i="81"/>
  <c r="AG68" i="81"/>
  <c r="AP68" i="81" s="1"/>
  <c r="AF68" i="81"/>
  <c r="AO68" i="81" s="1"/>
  <c r="AE68" i="81"/>
  <c r="AN66" i="87"/>
  <c r="AI66" i="87"/>
  <c r="AN65" i="43"/>
  <c r="AI65" i="43"/>
  <c r="AH65" i="37"/>
  <c r="AQ65" i="37" s="1"/>
  <c r="W68" i="38"/>
  <c r="AG67" i="38"/>
  <c r="AP67" i="38" s="1"/>
  <c r="AF67" i="38"/>
  <c r="AO67" i="38" s="1"/>
  <c r="AE67" i="38"/>
  <c r="AI69" i="82"/>
  <c r="AN69" i="82"/>
  <c r="Y69" i="30"/>
  <c r="X69" i="30"/>
  <c r="X68" i="83"/>
  <c r="Y68" i="83"/>
  <c r="Y68" i="25"/>
  <c r="X68" i="25"/>
  <c r="AG69" i="86"/>
  <c r="AP69" i="86" s="1"/>
  <c r="W70" i="86"/>
  <c r="AE69" i="86"/>
  <c r="AF69" i="86"/>
  <c r="AO69" i="86" s="1"/>
  <c r="AH67" i="47"/>
  <c r="AQ67" i="47" s="1"/>
  <c r="Y70" i="33"/>
  <c r="Z70" i="33" s="1"/>
  <c r="X70" i="33"/>
  <c r="AN65" i="91"/>
  <c r="AI65" i="91"/>
  <c r="AH67" i="46"/>
  <c r="AQ67" i="46" s="1"/>
  <c r="X68" i="79"/>
  <c r="Y68" i="79"/>
  <c r="AI69" i="33"/>
  <c r="AN69" i="33"/>
  <c r="Z69" i="73"/>
  <c r="AN65" i="90"/>
  <c r="AI65" i="90"/>
  <c r="AN67" i="85"/>
  <c r="AI67" i="85"/>
  <c r="Z65" i="37"/>
  <c r="W73" i="75"/>
  <c r="AG72" i="75"/>
  <c r="AP72" i="75" s="1"/>
  <c r="AF72" i="75"/>
  <c r="AO72" i="75" s="1"/>
  <c r="AE72" i="75"/>
  <c r="AH66" i="48"/>
  <c r="AQ66" i="48" s="1"/>
  <c r="AI66" i="39"/>
  <c r="AN66" i="39"/>
  <c r="AR68" i="86"/>
  <c r="X69" i="95"/>
  <c r="Y69" i="95"/>
  <c r="AN68" i="30"/>
  <c r="AI68" i="30"/>
  <c r="AI67" i="83"/>
  <c r="AN67" i="83"/>
  <c r="AI68" i="28"/>
  <c r="AN68" i="28"/>
  <c r="X67" i="77"/>
  <c r="Y67" i="77"/>
  <c r="Z67" i="47"/>
  <c r="Z67" i="46"/>
  <c r="AI69" i="89"/>
  <c r="AN69" i="89"/>
  <c r="AR64" i="37"/>
  <c r="W65" i="32"/>
  <c r="AG64" i="32"/>
  <c r="AP64" i="32" s="1"/>
  <c r="AF64" i="32"/>
  <c r="AO64" i="32" s="1"/>
  <c r="AE64" i="32"/>
  <c r="AI66" i="42"/>
  <c r="AN66" i="42"/>
  <c r="AH66" i="31"/>
  <c r="AQ66" i="31" s="1"/>
  <c r="AH69" i="78"/>
  <c r="AQ69" i="78" s="1"/>
  <c r="AH63" i="88"/>
  <c r="AQ63" i="88" s="1"/>
  <c r="AR66" i="46"/>
  <c r="AN67" i="41"/>
  <c r="AI67" i="41"/>
  <c r="AI67" i="25"/>
  <c r="AN67" i="25"/>
  <c r="X70" i="89"/>
  <c r="Y70" i="89"/>
  <c r="Z70" i="89" s="1"/>
  <c r="W69" i="34"/>
  <c r="AG68" i="34"/>
  <c r="AP68" i="34" s="1"/>
  <c r="AF68" i="34"/>
  <c r="AO68" i="34" s="1"/>
  <c r="AE68" i="34"/>
  <c r="AR65" i="93"/>
  <c r="Z66" i="31"/>
  <c r="Z66" i="40"/>
  <c r="X66" i="40"/>
  <c r="Y66" i="40"/>
  <c r="Z69" i="78"/>
  <c r="AH68" i="26"/>
  <c r="AQ68" i="26" s="1"/>
  <c r="AR65" i="48"/>
  <c r="AH66" i="93"/>
  <c r="AQ66" i="93" s="1"/>
  <c r="Z66" i="48"/>
  <c r="W68" i="94"/>
  <c r="AG67" i="94"/>
  <c r="AP67" i="94" s="1"/>
  <c r="AF67" i="94"/>
  <c r="AO67" i="94" s="1"/>
  <c r="AE67" i="94"/>
  <c r="X67" i="39"/>
  <c r="Y67" i="39"/>
  <c r="AH68" i="84"/>
  <c r="AQ68" i="84" s="1"/>
  <c r="Z67" i="74"/>
  <c r="X67" i="74"/>
  <c r="Y67" i="74"/>
  <c r="AH68" i="36"/>
  <c r="AQ68" i="36" s="1"/>
  <c r="AN68" i="95"/>
  <c r="AI68" i="95"/>
  <c r="AG68" i="76"/>
  <c r="AP68" i="76" s="1"/>
  <c r="AF68" i="76"/>
  <c r="AO68" i="76" s="1"/>
  <c r="W69" i="76"/>
  <c r="AE68" i="76"/>
  <c r="AR66" i="47"/>
  <c r="AR67" i="81"/>
  <c r="AE67" i="80"/>
  <c r="W68" i="80"/>
  <c r="AG67" i="80"/>
  <c r="AP67" i="80" s="1"/>
  <c r="AF67" i="80"/>
  <c r="AO67" i="80" s="1"/>
  <c r="Z66" i="91"/>
  <c r="X66" i="91"/>
  <c r="Y66" i="91"/>
  <c r="Y66" i="35"/>
  <c r="X66" i="35"/>
  <c r="AI67" i="79"/>
  <c r="AN67" i="79"/>
  <c r="AH69" i="86"/>
  <c r="AQ69" i="86" s="1"/>
  <c r="W64" i="29"/>
  <c r="AG63" i="29"/>
  <c r="AP63" i="29" s="1"/>
  <c r="AF63" i="29"/>
  <c r="AO63" i="29" s="1"/>
  <c r="AE63" i="29"/>
  <c r="Z68" i="45"/>
  <c r="X68" i="45"/>
  <c r="Y68" i="45"/>
  <c r="AR67" i="84"/>
  <c r="Z67" i="42"/>
  <c r="Y67" i="42"/>
  <c r="X67" i="42"/>
  <c r="AR66" i="38"/>
  <c r="X66" i="90"/>
  <c r="Y66" i="90"/>
  <c r="AH68" i="27"/>
  <c r="AQ68" i="27" s="1"/>
  <c r="Z66" i="43"/>
  <c r="X66" i="43"/>
  <c r="Y66" i="43"/>
  <c r="AH67" i="38"/>
  <c r="AQ67" i="38" s="1"/>
  <c r="Z63" i="88"/>
  <c r="Z66" i="93"/>
  <c r="AR67" i="36"/>
  <c r="Z68" i="84"/>
  <c r="Y70" i="82"/>
  <c r="X70" i="82"/>
  <c r="Y64" i="44"/>
  <c r="Z64" i="44" s="1"/>
  <c r="X64" i="44"/>
  <c r="X67" i="92"/>
  <c r="Y67" i="92"/>
  <c r="AN66" i="77"/>
  <c r="AI66" i="77"/>
  <c r="W68" i="87" l="1"/>
  <c r="AG67" i="87"/>
  <c r="AP67" i="87" s="1"/>
  <c r="AF67" i="87"/>
  <c r="AO67" i="87" s="1"/>
  <c r="AE67" i="87"/>
  <c r="AG70" i="33"/>
  <c r="AP70" i="33" s="1"/>
  <c r="AF70" i="33"/>
  <c r="AO70" i="33" s="1"/>
  <c r="AE70" i="33"/>
  <c r="W71" i="33"/>
  <c r="AF70" i="89"/>
  <c r="AO70" i="89" s="1"/>
  <c r="AG70" i="89"/>
  <c r="AP70" i="89" s="1"/>
  <c r="AE70" i="89"/>
  <c r="W71" i="89"/>
  <c r="W65" i="44"/>
  <c r="AG64" i="44"/>
  <c r="AP64" i="44" s="1"/>
  <c r="AF64" i="44"/>
  <c r="AO64" i="44" s="1"/>
  <c r="AE64" i="44"/>
  <c r="AR66" i="77"/>
  <c r="AH66" i="90"/>
  <c r="AQ66" i="90" s="1"/>
  <c r="AE67" i="42"/>
  <c r="AG67" i="42"/>
  <c r="AP67" i="42" s="1"/>
  <c r="W68" i="42"/>
  <c r="AF67" i="42"/>
  <c r="AO67" i="42" s="1"/>
  <c r="AI63" i="29"/>
  <c r="AN63" i="29"/>
  <c r="AH66" i="35"/>
  <c r="AQ66" i="35" s="1"/>
  <c r="AH67" i="39"/>
  <c r="AQ67" i="39" s="1"/>
  <c r="X68" i="94"/>
  <c r="Y68" i="94"/>
  <c r="AE66" i="31"/>
  <c r="AG66" i="31"/>
  <c r="AP66" i="31" s="1"/>
  <c r="AF66" i="31"/>
  <c r="AO66" i="31" s="1"/>
  <c r="W67" i="31"/>
  <c r="AR67" i="25"/>
  <c r="AR69" i="89"/>
  <c r="AR66" i="39"/>
  <c r="AI72" i="75"/>
  <c r="AN72" i="75"/>
  <c r="AR67" i="85"/>
  <c r="AR69" i="33"/>
  <c r="AH68" i="25"/>
  <c r="AQ68" i="25" s="1"/>
  <c r="AH69" i="30"/>
  <c r="AQ69" i="30" s="1"/>
  <c r="AH69" i="28"/>
  <c r="AQ69" i="28" s="1"/>
  <c r="AQ71" i="28" s="1"/>
  <c r="AZ3" i="28"/>
  <c r="AX5" i="28" s="1"/>
  <c r="S5" i="28" s="1"/>
  <c r="AC5" i="28" s="1"/>
  <c r="AB6" i="28" s="1"/>
  <c r="AX10" i="28"/>
  <c r="S10" i="28" s="1"/>
  <c r="AC10" i="28" s="1"/>
  <c r="AB11" i="28" s="1"/>
  <c r="AX16" i="28"/>
  <c r="S16" i="28" s="1"/>
  <c r="AC16" i="28" s="1"/>
  <c r="AB17" i="28" s="1"/>
  <c r="AX22" i="28"/>
  <c r="S22" i="28" s="1"/>
  <c r="AC22" i="28" s="1"/>
  <c r="AB23" i="28" s="1"/>
  <c r="AX28" i="28"/>
  <c r="S28" i="28" s="1"/>
  <c r="AC28" i="28" s="1"/>
  <c r="AB29" i="28" s="1"/>
  <c r="AX34" i="28"/>
  <c r="S34" i="28" s="1"/>
  <c r="AC34" i="28" s="1"/>
  <c r="AB35" i="28" s="1"/>
  <c r="AX40" i="28"/>
  <c r="S40" i="28" s="1"/>
  <c r="AC40" i="28" s="1"/>
  <c r="AB41" i="28" s="1"/>
  <c r="AX46" i="28"/>
  <c r="S46" i="28" s="1"/>
  <c r="AC46" i="28" s="1"/>
  <c r="AB47" i="28" s="1"/>
  <c r="AX52" i="28"/>
  <c r="S52" i="28" s="1"/>
  <c r="AC52" i="28" s="1"/>
  <c r="AB53" i="28" s="1"/>
  <c r="AX58" i="28"/>
  <c r="S58" i="28" s="1"/>
  <c r="AC58" i="28" s="1"/>
  <c r="AB59" i="28" s="1"/>
  <c r="AX68" i="28"/>
  <c r="S68" i="28" s="1"/>
  <c r="AC68" i="28" s="1"/>
  <c r="AB69" i="28" s="1"/>
  <c r="AN68" i="36"/>
  <c r="AI68" i="36"/>
  <c r="AH68" i="41"/>
  <c r="AQ68" i="41" s="1"/>
  <c r="Z69" i="26"/>
  <c r="X69" i="26"/>
  <c r="Y69" i="26"/>
  <c r="AH68" i="85"/>
  <c r="AQ68" i="85" s="1"/>
  <c r="X66" i="96"/>
  <c r="Y66" i="96"/>
  <c r="Z66" i="90"/>
  <c r="Z67" i="39"/>
  <c r="AG66" i="48"/>
  <c r="AP66" i="48" s="1"/>
  <c r="AF66" i="48"/>
  <c r="AO66" i="48" s="1"/>
  <c r="AE66" i="48"/>
  <c r="W67" i="48"/>
  <c r="Z69" i="34"/>
  <c r="Y69" i="34"/>
  <c r="X69" i="34"/>
  <c r="AR67" i="41"/>
  <c r="AE67" i="46"/>
  <c r="W68" i="46"/>
  <c r="AG67" i="46"/>
  <c r="AP67" i="46" s="1"/>
  <c r="AF67" i="46"/>
  <c r="AO67" i="46" s="1"/>
  <c r="AR68" i="28"/>
  <c r="AH69" i="95"/>
  <c r="AQ69" i="95" s="1"/>
  <c r="AI68" i="81"/>
  <c r="AN68" i="81"/>
  <c r="Z69" i="28"/>
  <c r="Z68" i="41"/>
  <c r="Z68" i="85"/>
  <c r="AN65" i="96"/>
  <c r="AI65" i="96"/>
  <c r="AR65" i="35"/>
  <c r="AH70" i="82"/>
  <c r="AQ70" i="82" s="1"/>
  <c r="W67" i="93"/>
  <c r="AG66" i="93"/>
  <c r="AP66" i="93" s="1"/>
  <c r="AF66" i="93"/>
  <c r="AO66" i="93" s="1"/>
  <c r="AE66" i="93"/>
  <c r="Z66" i="35"/>
  <c r="AR68" i="95"/>
  <c r="AI67" i="94"/>
  <c r="AN67" i="94"/>
  <c r="W70" i="78"/>
  <c r="AE69" i="78"/>
  <c r="AG69" i="78"/>
  <c r="AP69" i="78" s="1"/>
  <c r="AF69" i="78"/>
  <c r="AO69" i="78" s="1"/>
  <c r="X65" i="32"/>
  <c r="Y65" i="32"/>
  <c r="AF67" i="47"/>
  <c r="AO67" i="47" s="1"/>
  <c r="W68" i="47"/>
  <c r="AG67" i="47"/>
  <c r="AP67" i="47" s="1"/>
  <c r="AE67" i="47"/>
  <c r="Z69" i="95"/>
  <c r="AR65" i="90"/>
  <c r="AH68" i="79"/>
  <c r="AQ68" i="79" s="1"/>
  <c r="Z68" i="25"/>
  <c r="Z69" i="30"/>
  <c r="AR66" i="92"/>
  <c r="AH67" i="92"/>
  <c r="AQ67" i="92" s="1"/>
  <c r="AE63" i="88"/>
  <c r="W64" i="88"/>
  <c r="AG63" i="88"/>
  <c r="AP63" i="88" s="1"/>
  <c r="AF63" i="88"/>
  <c r="AO63" i="88" s="1"/>
  <c r="Y68" i="80"/>
  <c r="X68" i="80"/>
  <c r="AI68" i="34"/>
  <c r="AN68" i="34"/>
  <c r="AH70" i="89"/>
  <c r="AQ70" i="89" s="1"/>
  <c r="AR66" i="42"/>
  <c r="AR67" i="83"/>
  <c r="Z68" i="79"/>
  <c r="AR65" i="91"/>
  <c r="AN69" i="86"/>
  <c r="AI69" i="86"/>
  <c r="Y68" i="38"/>
  <c r="X68" i="38"/>
  <c r="Z68" i="38" s="1"/>
  <c r="AR65" i="43"/>
  <c r="AR63" i="44"/>
  <c r="AR66" i="74"/>
  <c r="AH67" i="87"/>
  <c r="AQ67" i="87" s="1"/>
  <c r="AR65" i="40"/>
  <c r="Z67" i="92"/>
  <c r="Z70" i="82"/>
  <c r="AH66" i="43"/>
  <c r="AQ66" i="43" s="1"/>
  <c r="AH67" i="42"/>
  <c r="AQ67" i="42" s="1"/>
  <c r="AH68" i="45"/>
  <c r="AQ68" i="45" s="1"/>
  <c r="Y64" i="29"/>
  <c r="X64" i="29"/>
  <c r="AH66" i="91"/>
  <c r="AQ66" i="91" s="1"/>
  <c r="AI67" i="80"/>
  <c r="AN67" i="80"/>
  <c r="AN68" i="76"/>
  <c r="AI68" i="76"/>
  <c r="AH67" i="74"/>
  <c r="AQ67" i="74" s="1"/>
  <c r="AH66" i="40"/>
  <c r="AQ66" i="40" s="1"/>
  <c r="AI64" i="32"/>
  <c r="AN64" i="32"/>
  <c r="AH67" i="77"/>
  <c r="AQ67" i="77" s="1"/>
  <c r="AR68" i="30"/>
  <c r="Y73" i="75"/>
  <c r="X73" i="75"/>
  <c r="W70" i="73"/>
  <c r="AG69" i="73"/>
  <c r="AP69" i="73" s="1"/>
  <c r="AF69" i="73"/>
  <c r="AO69" i="73" s="1"/>
  <c r="AE69" i="73"/>
  <c r="Y70" i="86"/>
  <c r="Z70" i="86" s="1"/>
  <c r="X70" i="86"/>
  <c r="AH68" i="83"/>
  <c r="AQ68" i="83" s="1"/>
  <c r="AR69" i="82"/>
  <c r="AN68" i="26"/>
  <c r="AI68" i="26"/>
  <c r="X69" i="27"/>
  <c r="Y69" i="27"/>
  <c r="AR67" i="45"/>
  <c r="AH64" i="44"/>
  <c r="AQ64" i="44" s="1"/>
  <c r="AG68" i="84"/>
  <c r="AP68" i="84" s="1"/>
  <c r="AF68" i="84"/>
  <c r="AO68" i="84" s="1"/>
  <c r="AE68" i="84"/>
  <c r="W69" i="84"/>
  <c r="W67" i="43"/>
  <c r="AG66" i="43"/>
  <c r="AP66" i="43" s="1"/>
  <c r="AF66" i="43"/>
  <c r="AO66" i="43" s="1"/>
  <c r="AE66" i="43"/>
  <c r="W69" i="45"/>
  <c r="AG68" i="45"/>
  <c r="AP68" i="45" s="1"/>
  <c r="AF68" i="45"/>
  <c r="AO68" i="45" s="1"/>
  <c r="AE68" i="45"/>
  <c r="AR67" i="79"/>
  <c r="W67" i="91"/>
  <c r="AE66" i="91"/>
  <c r="AF66" i="91"/>
  <c r="AO66" i="91" s="1"/>
  <c r="AG66" i="91"/>
  <c r="AP66" i="91" s="1"/>
  <c r="Z69" i="76"/>
  <c r="Y69" i="76"/>
  <c r="X69" i="76"/>
  <c r="AE67" i="74"/>
  <c r="W68" i="74"/>
  <c r="AG67" i="74"/>
  <c r="AP67" i="74" s="1"/>
  <c r="AF67" i="74"/>
  <c r="AO67" i="74" s="1"/>
  <c r="AE66" i="40"/>
  <c r="AG66" i="40"/>
  <c r="AP66" i="40" s="1"/>
  <c r="W67" i="40"/>
  <c r="AF66" i="40"/>
  <c r="AO66" i="40" s="1"/>
  <c r="Z67" i="77"/>
  <c r="AF65" i="37"/>
  <c r="AO65" i="37" s="1"/>
  <c r="AG65" i="37"/>
  <c r="AP65" i="37" s="1"/>
  <c r="W66" i="37"/>
  <c r="AE65" i="37"/>
  <c r="AH70" i="33"/>
  <c r="AQ70" i="33" s="1"/>
  <c r="Z68" i="83"/>
  <c r="AI67" i="38"/>
  <c r="AN67" i="38"/>
  <c r="AR66" i="87"/>
  <c r="Z69" i="81"/>
  <c r="Y69" i="81"/>
  <c r="X69" i="81"/>
  <c r="X69" i="36"/>
  <c r="Y69" i="36"/>
  <c r="AN68" i="27"/>
  <c r="AI68" i="27"/>
  <c r="W71" i="86" l="1"/>
  <c r="AF70" i="86"/>
  <c r="AO70" i="86" s="1"/>
  <c r="AE70" i="86"/>
  <c r="AG70" i="86"/>
  <c r="AP70" i="86" s="1"/>
  <c r="AF68" i="38"/>
  <c r="AO68" i="38" s="1"/>
  <c r="AE68" i="38"/>
  <c r="W69" i="38"/>
  <c r="AG68" i="38"/>
  <c r="AP68" i="38" s="1"/>
  <c r="AK6" i="28"/>
  <c r="AT6" i="28" s="1"/>
  <c r="AE69" i="81"/>
  <c r="W70" i="81"/>
  <c r="AG69" i="81"/>
  <c r="AP69" i="81" s="1"/>
  <c r="AF69" i="81"/>
  <c r="AO69" i="81" s="1"/>
  <c r="AH69" i="27"/>
  <c r="AQ69" i="27" s="1"/>
  <c r="Y70" i="73"/>
  <c r="Z70" i="73" s="1"/>
  <c r="X70" i="73"/>
  <c r="AR64" i="32"/>
  <c r="AE68" i="79"/>
  <c r="W69" i="79"/>
  <c r="AG68" i="79"/>
  <c r="AP68" i="79" s="1"/>
  <c r="AF68" i="79"/>
  <c r="AO68" i="79" s="1"/>
  <c r="AH68" i="80"/>
  <c r="AQ68" i="80" s="1"/>
  <c r="X64" i="88"/>
  <c r="Y64" i="88"/>
  <c r="W70" i="95"/>
  <c r="AG69" i="95"/>
  <c r="AP69" i="95" s="1"/>
  <c r="AF69" i="95"/>
  <c r="AO69" i="95" s="1"/>
  <c r="AE69" i="95"/>
  <c r="AF66" i="35"/>
  <c r="AO66" i="35" s="1"/>
  <c r="AE66" i="35"/>
  <c r="W67" i="35"/>
  <c r="AG66" i="35"/>
  <c r="AP66" i="35" s="1"/>
  <c r="Z68" i="46"/>
  <c r="Y68" i="46"/>
  <c r="X68" i="46"/>
  <c r="AE69" i="34"/>
  <c r="W70" i="34"/>
  <c r="AG69" i="34"/>
  <c r="AP69" i="34" s="1"/>
  <c r="AF69" i="34"/>
  <c r="AO69" i="34" s="1"/>
  <c r="AF67" i="39"/>
  <c r="AO67" i="39" s="1"/>
  <c r="W68" i="39"/>
  <c r="AG67" i="39"/>
  <c r="AP67" i="39" s="1"/>
  <c r="AE67" i="39"/>
  <c r="W70" i="26"/>
  <c r="AE69" i="26"/>
  <c r="AG69" i="26"/>
  <c r="AP69" i="26" s="1"/>
  <c r="AF69" i="26"/>
  <c r="AO69" i="26" s="1"/>
  <c r="AR68" i="36"/>
  <c r="AK59" i="28"/>
  <c r="AT59" i="28" s="1"/>
  <c r="AK53" i="28"/>
  <c r="AT53" i="28" s="1"/>
  <c r="AK47" i="28"/>
  <c r="AT47" i="28" s="1"/>
  <c r="AK41" i="28"/>
  <c r="AT41" i="28" s="1"/>
  <c r="AK35" i="28"/>
  <c r="AT35" i="28" s="1"/>
  <c r="AK29" i="28"/>
  <c r="AT29" i="28" s="1"/>
  <c r="AK23" i="28"/>
  <c r="AT23" i="28" s="1"/>
  <c r="AK17" i="28"/>
  <c r="AT17" i="28" s="1"/>
  <c r="AK11" i="28"/>
  <c r="AT11" i="28" s="1"/>
  <c r="AN66" i="31"/>
  <c r="AI66" i="31"/>
  <c r="Z68" i="42"/>
  <c r="Y68" i="42"/>
  <c r="X68" i="42"/>
  <c r="Z66" i="37"/>
  <c r="Y66" i="37"/>
  <c r="X66" i="37"/>
  <c r="Y68" i="74"/>
  <c r="X68" i="74"/>
  <c r="AI68" i="45"/>
  <c r="AN68" i="45"/>
  <c r="AN68" i="84"/>
  <c r="AI68" i="84"/>
  <c r="Z69" i="27"/>
  <c r="AH73" i="75"/>
  <c r="AQ73" i="75" s="1"/>
  <c r="AI63" i="88"/>
  <c r="AN63" i="88"/>
  <c r="AI67" i="47"/>
  <c r="AN67" i="47"/>
  <c r="AH65" i="32"/>
  <c r="AQ65" i="32" s="1"/>
  <c r="Y70" i="78"/>
  <c r="X70" i="78"/>
  <c r="AI66" i="93"/>
  <c r="AN66" i="93"/>
  <c r="AR65" i="96"/>
  <c r="AR68" i="81"/>
  <c r="AN67" i="46"/>
  <c r="AI67" i="46"/>
  <c r="W67" i="90"/>
  <c r="AG66" i="90"/>
  <c r="AP66" i="90" s="1"/>
  <c r="AF66" i="90"/>
  <c r="AO66" i="90" s="1"/>
  <c r="AE66" i="90"/>
  <c r="AX63" i="28"/>
  <c r="S63" i="28" s="1"/>
  <c r="AC63" i="28" s="1"/>
  <c r="AB64" i="28" s="1"/>
  <c r="AX57" i="28"/>
  <c r="S57" i="28" s="1"/>
  <c r="AC57" i="28" s="1"/>
  <c r="AB58" i="28" s="1"/>
  <c r="AX51" i="28"/>
  <c r="S51" i="28" s="1"/>
  <c r="AC51" i="28" s="1"/>
  <c r="AB52" i="28" s="1"/>
  <c r="AX45" i="28"/>
  <c r="S45" i="28" s="1"/>
  <c r="AC45" i="28" s="1"/>
  <c r="AB46" i="28" s="1"/>
  <c r="AX39" i="28"/>
  <c r="S39" i="28" s="1"/>
  <c r="AC39" i="28" s="1"/>
  <c r="AB40" i="28" s="1"/>
  <c r="AX33" i="28"/>
  <c r="S33" i="28" s="1"/>
  <c r="AC33" i="28" s="1"/>
  <c r="AB34" i="28" s="1"/>
  <c r="AX27" i="28"/>
  <c r="S27" i="28" s="1"/>
  <c r="AC27" i="28" s="1"/>
  <c r="AB28" i="28" s="1"/>
  <c r="AX21" i="28"/>
  <c r="S21" i="28" s="1"/>
  <c r="AC21" i="28" s="1"/>
  <c r="AB22" i="28" s="1"/>
  <c r="AX15" i="28"/>
  <c r="S15" i="28" s="1"/>
  <c r="AC15" i="28" s="1"/>
  <c r="AB16" i="28" s="1"/>
  <c r="AX9" i="28"/>
  <c r="S9" i="28" s="1"/>
  <c r="AC9" i="28" s="1"/>
  <c r="AB10" i="28" s="1"/>
  <c r="AX4" i="28"/>
  <c r="S4" i="28" s="1"/>
  <c r="AC4" i="28" s="1"/>
  <c r="AB5" i="28" s="1"/>
  <c r="AR72" i="75"/>
  <c r="AI67" i="87"/>
  <c r="AN67" i="87"/>
  <c r="X67" i="40"/>
  <c r="Y67" i="40"/>
  <c r="AH69" i="36"/>
  <c r="AQ69" i="36" s="1"/>
  <c r="AQ71" i="36" s="1"/>
  <c r="AX3" i="36"/>
  <c r="S3" i="36" s="1"/>
  <c r="AC3" i="36" s="1"/>
  <c r="AZ3" i="36"/>
  <c r="AX4" i="36"/>
  <c r="S4" i="36" s="1"/>
  <c r="AC4" i="36" s="1"/>
  <c r="AB5" i="36" s="1"/>
  <c r="AX5" i="36"/>
  <c r="S5" i="36" s="1"/>
  <c r="AC5" i="36" s="1"/>
  <c r="AB6" i="36" s="1"/>
  <c r="AX6" i="36"/>
  <c r="S6" i="36" s="1"/>
  <c r="AC6" i="36" s="1"/>
  <c r="AB7" i="36" s="1"/>
  <c r="AX7" i="36"/>
  <c r="S7" i="36" s="1"/>
  <c r="AC7" i="36" s="1"/>
  <c r="AB8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6" i="36"/>
  <c r="S66" i="36" s="1"/>
  <c r="AC66" i="36" s="1"/>
  <c r="AB67" i="36" s="1"/>
  <c r="AX68" i="36"/>
  <c r="S68" i="36" s="1"/>
  <c r="AC68" i="36" s="1"/>
  <c r="AB69" i="36" s="1"/>
  <c r="AX65" i="36"/>
  <c r="S65" i="36" s="1"/>
  <c r="AC65" i="36" s="1"/>
  <c r="AB66" i="36" s="1"/>
  <c r="AX64" i="36"/>
  <c r="S64" i="36" s="1"/>
  <c r="AC64" i="36" s="1"/>
  <c r="AB65" i="36" s="1"/>
  <c r="AX67" i="36"/>
  <c r="S67" i="36" s="1"/>
  <c r="AC67" i="36" s="1"/>
  <c r="AB68" i="36" s="1"/>
  <c r="AI67" i="74"/>
  <c r="AN67" i="74"/>
  <c r="AI66" i="91"/>
  <c r="AN66" i="91"/>
  <c r="AR68" i="26"/>
  <c r="AI69" i="73"/>
  <c r="AN69" i="73"/>
  <c r="AR67" i="80"/>
  <c r="AH64" i="29"/>
  <c r="AQ64" i="29" s="1"/>
  <c r="AF70" i="82"/>
  <c r="AO70" i="82" s="1"/>
  <c r="AE70" i="82"/>
  <c r="W71" i="82"/>
  <c r="AG70" i="82"/>
  <c r="AP70" i="82" s="1"/>
  <c r="AR69" i="86"/>
  <c r="Z68" i="80"/>
  <c r="Z65" i="32"/>
  <c r="Y67" i="48"/>
  <c r="X67" i="48"/>
  <c r="AX65" i="28"/>
  <c r="S65" i="28" s="1"/>
  <c r="AC65" i="28" s="1"/>
  <c r="AB66" i="28" s="1"/>
  <c r="AX62" i="28"/>
  <c r="S62" i="28" s="1"/>
  <c r="AC62" i="28" s="1"/>
  <c r="AB63" i="28" s="1"/>
  <c r="AX56" i="28"/>
  <c r="S56" i="28" s="1"/>
  <c r="AC56" i="28" s="1"/>
  <c r="AB57" i="28" s="1"/>
  <c r="AX50" i="28"/>
  <c r="S50" i="28" s="1"/>
  <c r="AC50" i="28" s="1"/>
  <c r="AB51" i="28" s="1"/>
  <c r="AX44" i="28"/>
  <c r="S44" i="28" s="1"/>
  <c r="AC44" i="28" s="1"/>
  <c r="AB45" i="28" s="1"/>
  <c r="AX38" i="28"/>
  <c r="S38" i="28" s="1"/>
  <c r="AC38" i="28" s="1"/>
  <c r="AB39" i="28" s="1"/>
  <c r="AX32" i="28"/>
  <c r="S32" i="28" s="1"/>
  <c r="AC32" i="28" s="1"/>
  <c r="AB33" i="28" s="1"/>
  <c r="AX26" i="28"/>
  <c r="S26" i="28" s="1"/>
  <c r="AC26" i="28" s="1"/>
  <c r="AB27" i="28" s="1"/>
  <c r="AX20" i="28"/>
  <c r="S20" i="28" s="1"/>
  <c r="AC20" i="28" s="1"/>
  <c r="AB21" i="28" s="1"/>
  <c r="AX14" i="28"/>
  <c r="S14" i="28" s="1"/>
  <c r="AC14" i="28" s="1"/>
  <c r="AB15" i="28" s="1"/>
  <c r="AX8" i="28"/>
  <c r="S8" i="28" s="1"/>
  <c r="AC8" i="28" s="1"/>
  <c r="AB9" i="28" s="1"/>
  <c r="AX3" i="28"/>
  <c r="S3" i="28" s="1"/>
  <c r="AC3" i="28" s="1"/>
  <c r="AH68" i="94"/>
  <c r="AQ68" i="94" s="1"/>
  <c r="AN67" i="42"/>
  <c r="AI67" i="42"/>
  <c r="X65" i="44"/>
  <c r="Y65" i="44"/>
  <c r="Z69" i="84"/>
  <c r="Y69" i="84"/>
  <c r="X69" i="84"/>
  <c r="Z69" i="36"/>
  <c r="AI66" i="40"/>
  <c r="AN66" i="40"/>
  <c r="AH69" i="76"/>
  <c r="AQ69" i="76" s="1"/>
  <c r="AQ71" i="76" s="1"/>
  <c r="AX3" i="76"/>
  <c r="S3" i="76" s="1"/>
  <c r="AC3" i="76" s="1"/>
  <c r="AZ3" i="76"/>
  <c r="AX6" i="76" s="1"/>
  <c r="S6" i="76" s="1"/>
  <c r="AC6" i="76" s="1"/>
  <c r="AB7" i="76" s="1"/>
  <c r="AX5" i="76"/>
  <c r="S5" i="76" s="1"/>
  <c r="AC5" i="76" s="1"/>
  <c r="AB6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2" i="76"/>
  <c r="S22" i="76" s="1"/>
  <c r="AC22" i="76" s="1"/>
  <c r="AB23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5" i="76"/>
  <c r="S65" i="76" s="1"/>
  <c r="AC65" i="76" s="1"/>
  <c r="AB66" i="76" s="1"/>
  <c r="AX66" i="76"/>
  <c r="S66" i="76" s="1"/>
  <c r="AC66" i="76" s="1"/>
  <c r="AB67" i="76" s="1"/>
  <c r="AX67" i="76"/>
  <c r="S67" i="76" s="1"/>
  <c r="AC67" i="76" s="1"/>
  <c r="AB68" i="76" s="1"/>
  <c r="AX64" i="76"/>
  <c r="S64" i="76" s="1"/>
  <c r="AC64" i="76" s="1"/>
  <c r="AB65" i="76" s="1"/>
  <c r="AX68" i="76"/>
  <c r="S68" i="76" s="1"/>
  <c r="AC68" i="76" s="1"/>
  <c r="AB69" i="76" s="1"/>
  <c r="Z73" i="75"/>
  <c r="W68" i="92"/>
  <c r="AG67" i="92"/>
  <c r="AP67" i="92" s="1"/>
  <c r="AF67" i="92"/>
  <c r="AO67" i="92" s="1"/>
  <c r="AE67" i="92"/>
  <c r="W70" i="30"/>
  <c r="AG69" i="30"/>
  <c r="AP69" i="30" s="1"/>
  <c r="AF69" i="30"/>
  <c r="AO69" i="30" s="1"/>
  <c r="AE69" i="30"/>
  <c r="AR67" i="94"/>
  <c r="W69" i="85"/>
  <c r="AG68" i="85"/>
  <c r="AP68" i="85" s="1"/>
  <c r="AF68" i="85"/>
  <c r="AO68" i="85" s="1"/>
  <c r="AE68" i="85"/>
  <c r="AN66" i="48"/>
  <c r="AI66" i="48"/>
  <c r="AH66" i="96"/>
  <c r="AQ66" i="96" s="1"/>
  <c r="AX66" i="28"/>
  <c r="S66" i="28" s="1"/>
  <c r="AC66" i="28" s="1"/>
  <c r="AB67" i="28" s="1"/>
  <c r="AX61" i="28"/>
  <c r="S61" i="28" s="1"/>
  <c r="AC61" i="28" s="1"/>
  <c r="AB62" i="28" s="1"/>
  <c r="AX55" i="28"/>
  <c r="S55" i="28" s="1"/>
  <c r="AC55" i="28" s="1"/>
  <c r="AB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X67" i="31"/>
  <c r="Y67" i="31"/>
  <c r="Z67" i="31" s="1"/>
  <c r="Z68" i="94"/>
  <c r="AR63" i="29"/>
  <c r="X71" i="89"/>
  <c r="Y71" i="89"/>
  <c r="Z71" i="89" s="1"/>
  <c r="X71" i="33"/>
  <c r="Y71" i="33"/>
  <c r="AI66" i="43"/>
  <c r="AN66" i="43"/>
  <c r="AH69" i="81"/>
  <c r="AQ69" i="81" s="1"/>
  <c r="AR67" i="38"/>
  <c r="AG67" i="77"/>
  <c r="AP67" i="77" s="1"/>
  <c r="AF67" i="77"/>
  <c r="AO67" i="77" s="1"/>
  <c r="AE67" i="77"/>
  <c r="W68" i="77"/>
  <c r="Z67" i="91"/>
  <c r="Y67" i="91"/>
  <c r="X67" i="91"/>
  <c r="Z67" i="43"/>
  <c r="X67" i="43"/>
  <c r="Y67" i="43"/>
  <c r="Z64" i="29"/>
  <c r="AE68" i="25"/>
  <c r="W69" i="25"/>
  <c r="AG68" i="25"/>
  <c r="AP68" i="25" s="1"/>
  <c r="AF68" i="25"/>
  <c r="AO68" i="25" s="1"/>
  <c r="Z68" i="47"/>
  <c r="Y68" i="47"/>
  <c r="X68" i="47"/>
  <c r="AG68" i="41"/>
  <c r="AP68" i="41" s="1"/>
  <c r="AF68" i="41"/>
  <c r="AO68" i="41" s="1"/>
  <c r="W69" i="41"/>
  <c r="AE68" i="41"/>
  <c r="AH69" i="34"/>
  <c r="AQ69" i="34" s="1"/>
  <c r="Z66" i="96"/>
  <c r="AX64" i="28"/>
  <c r="S64" i="28" s="1"/>
  <c r="AC64" i="28" s="1"/>
  <c r="AB65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AI64" i="44"/>
  <c r="AN64" i="44"/>
  <c r="AN70" i="89"/>
  <c r="AI70" i="89"/>
  <c r="AN70" i="33"/>
  <c r="AI70" i="33"/>
  <c r="AR68" i="27"/>
  <c r="W69" i="83"/>
  <c r="AG68" i="83"/>
  <c r="AP68" i="83" s="1"/>
  <c r="AF68" i="83"/>
  <c r="AO68" i="83" s="1"/>
  <c r="AE68" i="83"/>
  <c r="AN65" i="37"/>
  <c r="AI65" i="37"/>
  <c r="AX69" i="76"/>
  <c r="S69" i="76" s="1"/>
  <c r="AC69" i="76" s="1"/>
  <c r="AG69" i="76"/>
  <c r="AP69" i="76" s="1"/>
  <c r="AP71" i="76" s="1"/>
  <c r="AF69" i="76"/>
  <c r="AO69" i="76" s="1"/>
  <c r="AO71" i="76" s="1"/>
  <c r="AE69" i="76"/>
  <c r="Z69" i="45"/>
  <c r="Y69" i="45"/>
  <c r="X69" i="45"/>
  <c r="AH70" i="86"/>
  <c r="AQ70" i="86" s="1"/>
  <c r="AR68" i="76"/>
  <c r="AH68" i="38"/>
  <c r="AQ68" i="38" s="1"/>
  <c r="AR68" i="34"/>
  <c r="AI69" i="78"/>
  <c r="AN69" i="78"/>
  <c r="Z67" i="93"/>
  <c r="X67" i="93"/>
  <c r="Y67" i="93"/>
  <c r="AF69" i="28"/>
  <c r="AO69" i="28" s="1"/>
  <c r="AO71" i="28" s="1"/>
  <c r="AE69" i="28"/>
  <c r="AK69" i="28" s="1"/>
  <c r="AT69" i="28" s="1"/>
  <c r="AX69" i="28"/>
  <c r="S69" i="28" s="1"/>
  <c r="AC69" i="28" s="1"/>
  <c r="AJ69" i="28" s="1"/>
  <c r="AS69" i="28" s="1"/>
  <c r="AG69" i="28"/>
  <c r="AP69" i="28" s="1"/>
  <c r="AP71" i="28" s="1"/>
  <c r="AH69" i="26"/>
  <c r="AQ69" i="26" s="1"/>
  <c r="AX67" i="28"/>
  <c r="S67" i="28" s="1"/>
  <c r="AC67" i="28" s="1"/>
  <c r="AB68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Y68" i="87"/>
  <c r="Z68" i="87" s="1"/>
  <c r="X68" i="87"/>
  <c r="AE68" i="87" l="1"/>
  <c r="W69" i="87"/>
  <c r="AG68" i="87"/>
  <c r="AP68" i="87" s="1"/>
  <c r="AF68" i="87"/>
  <c r="AO68" i="87" s="1"/>
  <c r="AG67" i="31"/>
  <c r="AP67" i="31" s="1"/>
  <c r="W68" i="31"/>
  <c r="AF67" i="31"/>
  <c r="AO67" i="31" s="1"/>
  <c r="AE67" i="31"/>
  <c r="AG71" i="89"/>
  <c r="AP71" i="89" s="1"/>
  <c r="AF71" i="89"/>
  <c r="AO71" i="89" s="1"/>
  <c r="AE71" i="89"/>
  <c r="W72" i="89"/>
  <c r="AF70" i="73"/>
  <c r="AO70" i="73" s="1"/>
  <c r="AE70" i="73"/>
  <c r="W71" i="73"/>
  <c r="AG70" i="73"/>
  <c r="AP70" i="73" s="1"/>
  <c r="AJ7" i="76"/>
  <c r="AK7" i="76"/>
  <c r="AT7" i="76" s="1"/>
  <c r="AJ54" i="76"/>
  <c r="AK54" i="76"/>
  <c r="AT54" i="76" s="1"/>
  <c r="AJ12" i="76"/>
  <c r="AK12" i="76"/>
  <c r="AT12" i="76" s="1"/>
  <c r="AH65" i="44"/>
  <c r="AQ65" i="44" s="1"/>
  <c r="AJ45" i="36"/>
  <c r="AK45" i="36"/>
  <c r="AT45" i="36" s="1"/>
  <c r="AJ3" i="36"/>
  <c r="AB4" i="36"/>
  <c r="AR67" i="87"/>
  <c r="AJ11" i="28"/>
  <c r="AI69" i="34"/>
  <c r="AN69" i="34"/>
  <c r="AK12" i="28"/>
  <c r="AT12" i="28" s="1"/>
  <c r="AJ12" i="28"/>
  <c r="AJ7" i="28"/>
  <c r="AK7" i="28"/>
  <c r="AT7" i="28" s="1"/>
  <c r="AE68" i="47"/>
  <c r="AG68" i="47"/>
  <c r="AP68" i="47" s="1"/>
  <c r="AF68" i="47"/>
  <c r="AO68" i="47" s="1"/>
  <c r="W69" i="47"/>
  <c r="AJ67" i="76"/>
  <c r="AK67" i="76"/>
  <c r="AT67" i="76" s="1"/>
  <c r="AJ36" i="76"/>
  <c r="AK36" i="76"/>
  <c r="AT36" i="76" s="1"/>
  <c r="AJ24" i="76"/>
  <c r="AK24" i="76"/>
  <c r="AT24" i="76" s="1"/>
  <c r="AR66" i="40"/>
  <c r="AK57" i="28"/>
  <c r="AT57" i="28" s="1"/>
  <c r="AJ57" i="28"/>
  <c r="Z71" i="82"/>
  <c r="Y71" i="82"/>
  <c r="X71" i="82"/>
  <c r="AJ57" i="36"/>
  <c r="AK57" i="36"/>
  <c r="AT57" i="36" s="1"/>
  <c r="AJ33" i="36"/>
  <c r="AK33" i="36"/>
  <c r="AT33" i="36" s="1"/>
  <c r="AJ21" i="36"/>
  <c r="AK21" i="36"/>
  <c r="AT21" i="36" s="1"/>
  <c r="AJ22" i="28"/>
  <c r="AK22" i="28"/>
  <c r="AT22" i="28" s="1"/>
  <c r="X67" i="90"/>
  <c r="Y67" i="90"/>
  <c r="AR68" i="45"/>
  <c r="AI69" i="26"/>
  <c r="AN69" i="26"/>
  <c r="AK18" i="28"/>
  <c r="AT18" i="28" s="1"/>
  <c r="AJ18" i="28"/>
  <c r="AK54" i="28"/>
  <c r="AT54" i="28" s="1"/>
  <c r="AJ54" i="28"/>
  <c r="AJ13" i="28"/>
  <c r="AK13" i="28"/>
  <c r="AT13" i="28" s="1"/>
  <c r="AJ49" i="28"/>
  <c r="AK49" i="28"/>
  <c r="AT49" i="28" s="1"/>
  <c r="X69" i="41"/>
  <c r="Y69" i="41"/>
  <c r="X68" i="77"/>
  <c r="Y68" i="77"/>
  <c r="AH71" i="89"/>
  <c r="AQ71" i="89" s="1"/>
  <c r="AH67" i="31"/>
  <c r="AQ67" i="31" s="1"/>
  <c r="AJ32" i="28"/>
  <c r="AK32" i="28"/>
  <c r="AT32" i="28" s="1"/>
  <c r="AJ67" i="28"/>
  <c r="AK67" i="28"/>
  <c r="AT67" i="28" s="1"/>
  <c r="AR66" i="48"/>
  <c r="Z69" i="85"/>
  <c r="Y69" i="85"/>
  <c r="X69" i="85"/>
  <c r="Z68" i="92"/>
  <c r="X68" i="92"/>
  <c r="Y68" i="92"/>
  <c r="AJ66" i="76"/>
  <c r="AK66" i="76"/>
  <c r="AT66" i="76" s="1"/>
  <c r="AK59" i="76"/>
  <c r="AT59" i="76" s="1"/>
  <c r="AJ59" i="76"/>
  <c r="AK53" i="76"/>
  <c r="AT53" i="76" s="1"/>
  <c r="AJ53" i="76"/>
  <c r="AJ47" i="76"/>
  <c r="AK47" i="76"/>
  <c r="AT47" i="76" s="1"/>
  <c r="AK41" i="76"/>
  <c r="AT41" i="76" s="1"/>
  <c r="AJ41" i="76"/>
  <c r="AK35" i="76"/>
  <c r="AT35" i="76" s="1"/>
  <c r="AJ35" i="76"/>
  <c r="AJ29" i="76"/>
  <c r="AK29" i="76"/>
  <c r="AT29" i="76" s="1"/>
  <c r="AK23" i="76"/>
  <c r="AT23" i="76" s="1"/>
  <c r="AJ23" i="76"/>
  <c r="AK17" i="76"/>
  <c r="AT17" i="76" s="1"/>
  <c r="AJ17" i="76"/>
  <c r="AJ11" i="76"/>
  <c r="AK11" i="76"/>
  <c r="AT11" i="76" s="1"/>
  <c r="AX4" i="76"/>
  <c r="S4" i="76" s="1"/>
  <c r="AC4" i="76" s="1"/>
  <c r="AB5" i="76" s="1"/>
  <c r="AX69" i="36"/>
  <c r="S69" i="36" s="1"/>
  <c r="AC69" i="36" s="1"/>
  <c r="AG69" i="36"/>
  <c r="AP69" i="36" s="1"/>
  <c r="AP71" i="36" s="1"/>
  <c r="AF69" i="36"/>
  <c r="AO69" i="36" s="1"/>
  <c r="AO71" i="36" s="1"/>
  <c r="AE69" i="36"/>
  <c r="Z65" i="44"/>
  <c r="AK27" i="28"/>
  <c r="AT27" i="28" s="1"/>
  <c r="AJ27" i="28"/>
  <c r="AK63" i="28"/>
  <c r="AT63" i="28" s="1"/>
  <c r="AJ63" i="28"/>
  <c r="AG68" i="80"/>
  <c r="AP68" i="80" s="1"/>
  <c r="AF68" i="80"/>
  <c r="AO68" i="80" s="1"/>
  <c r="W69" i="80"/>
  <c r="AE68" i="80"/>
  <c r="AI70" i="82"/>
  <c r="AN70" i="82"/>
  <c r="AK65" i="36"/>
  <c r="AT65" i="36" s="1"/>
  <c r="AJ65" i="36"/>
  <c r="AK62" i="36"/>
  <c r="AT62" i="36" s="1"/>
  <c r="AJ62" i="36"/>
  <c r="AK56" i="36"/>
  <c r="AT56" i="36" s="1"/>
  <c r="AJ56" i="36"/>
  <c r="AK50" i="36"/>
  <c r="AT50" i="36" s="1"/>
  <c r="AJ50" i="36"/>
  <c r="AK44" i="36"/>
  <c r="AT44" i="36" s="1"/>
  <c r="AJ44" i="36"/>
  <c r="AK38" i="36"/>
  <c r="AT38" i="36" s="1"/>
  <c r="AJ38" i="36"/>
  <c r="AK32" i="36"/>
  <c r="AT32" i="36" s="1"/>
  <c r="AJ32" i="36"/>
  <c r="AK26" i="36"/>
  <c r="AT26" i="36" s="1"/>
  <c r="AJ26" i="36"/>
  <c r="AK20" i="36"/>
  <c r="AT20" i="36" s="1"/>
  <c r="AJ20" i="36"/>
  <c r="AK14" i="36"/>
  <c r="AT14" i="36" s="1"/>
  <c r="AJ14" i="36"/>
  <c r="AK8" i="36"/>
  <c r="AT8" i="36" s="1"/>
  <c r="AJ8" i="36"/>
  <c r="AJ28" i="28"/>
  <c r="AK28" i="28"/>
  <c r="AT28" i="28" s="1"/>
  <c r="AJ64" i="28"/>
  <c r="AK64" i="28"/>
  <c r="AT64" i="28" s="1"/>
  <c r="AR67" i="46"/>
  <c r="AH68" i="74"/>
  <c r="AQ68" i="74" s="1"/>
  <c r="AH68" i="42"/>
  <c r="AQ68" i="42" s="1"/>
  <c r="AJ29" i="28"/>
  <c r="AJ47" i="28"/>
  <c r="AH68" i="46"/>
  <c r="AQ68" i="46" s="1"/>
  <c r="AI66" i="35"/>
  <c r="AN66" i="35"/>
  <c r="Z70" i="95"/>
  <c r="Y70" i="95"/>
  <c r="X70" i="95"/>
  <c r="Z69" i="79"/>
  <c r="Y69" i="79"/>
  <c r="X69" i="79"/>
  <c r="AJ26" i="28"/>
  <c r="AK26" i="28"/>
  <c r="AT26" i="28" s="1"/>
  <c r="AJ60" i="76"/>
  <c r="AK60" i="76"/>
  <c r="AT60" i="76" s="1"/>
  <c r="AJ30" i="76"/>
  <c r="AK30" i="76"/>
  <c r="AT30" i="76" s="1"/>
  <c r="AK21" i="28"/>
  <c r="AT21" i="28" s="1"/>
  <c r="AJ21" i="28"/>
  <c r="AJ63" i="36"/>
  <c r="AK63" i="36"/>
  <c r="AT63" i="36" s="1"/>
  <c r="AJ39" i="36"/>
  <c r="AK39" i="36"/>
  <c r="AT39" i="36" s="1"/>
  <c r="AK9" i="36"/>
  <c r="AT9" i="36" s="1"/>
  <c r="AJ9" i="36"/>
  <c r="AK24" i="28"/>
  <c r="AT24" i="28" s="1"/>
  <c r="AJ24" i="28"/>
  <c r="AK60" i="28"/>
  <c r="AT60" i="28" s="1"/>
  <c r="AJ60" i="28"/>
  <c r="AH67" i="93"/>
  <c r="AQ67" i="93" s="1"/>
  <c r="AH69" i="45"/>
  <c r="AQ69" i="45" s="1"/>
  <c r="AR70" i="89"/>
  <c r="AJ19" i="28"/>
  <c r="AK19" i="28"/>
  <c r="AT19" i="28" s="1"/>
  <c r="AJ55" i="28"/>
  <c r="AK55" i="28"/>
  <c r="AT55" i="28" s="1"/>
  <c r="AH67" i="43"/>
  <c r="AQ67" i="43" s="1"/>
  <c r="AN67" i="77"/>
  <c r="AI67" i="77"/>
  <c r="AR66" i="43"/>
  <c r="AJ38" i="28"/>
  <c r="AK38" i="28"/>
  <c r="AT38" i="28" s="1"/>
  <c r="Z70" i="30"/>
  <c r="X70" i="30"/>
  <c r="Y70" i="30"/>
  <c r="AE73" i="75"/>
  <c r="W74" i="75"/>
  <c r="AG73" i="75"/>
  <c r="AP73" i="75" s="1"/>
  <c r="AF73" i="75"/>
  <c r="AO73" i="75" s="1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K10" i="76"/>
  <c r="AT10" i="76" s="1"/>
  <c r="AJ10" i="76"/>
  <c r="AH69" i="84"/>
  <c r="AQ69" i="84" s="1"/>
  <c r="AQ71" i="84" s="1"/>
  <c r="AZ3" i="84"/>
  <c r="AX7" i="84" s="1"/>
  <c r="S7" i="84" s="1"/>
  <c r="AC7" i="84" s="1"/>
  <c r="AB8" i="84" s="1"/>
  <c r="AX6" i="84"/>
  <c r="S6" i="84" s="1"/>
  <c r="AC6" i="84" s="1"/>
  <c r="AB7" i="84" s="1"/>
  <c r="AX9" i="84"/>
  <c r="S9" i="84" s="1"/>
  <c r="AC9" i="84" s="1"/>
  <c r="AB10" i="84" s="1"/>
  <c r="AX10" i="84"/>
  <c r="S10" i="84" s="1"/>
  <c r="AC10" i="84" s="1"/>
  <c r="AB11" i="84" s="1"/>
  <c r="AX12" i="84"/>
  <c r="S12" i="84" s="1"/>
  <c r="AC12" i="84" s="1"/>
  <c r="AB13" i="84" s="1"/>
  <c r="AX15" i="84"/>
  <c r="S15" i="84" s="1"/>
  <c r="AC15" i="84" s="1"/>
  <c r="AB16" i="84" s="1"/>
  <c r="AX16" i="84"/>
  <c r="S16" i="84" s="1"/>
  <c r="AC16" i="84" s="1"/>
  <c r="AB17" i="84" s="1"/>
  <c r="AX18" i="84"/>
  <c r="S18" i="84" s="1"/>
  <c r="AC18" i="84" s="1"/>
  <c r="AB19" i="84" s="1"/>
  <c r="AX20" i="84"/>
  <c r="S20" i="84" s="1"/>
  <c r="AC20" i="84" s="1"/>
  <c r="AB21" i="84" s="1"/>
  <c r="AX21" i="84"/>
  <c r="S21" i="84" s="1"/>
  <c r="AC21" i="84" s="1"/>
  <c r="AB22" i="84" s="1"/>
  <c r="AX22" i="84"/>
  <c r="S22" i="84" s="1"/>
  <c r="AC22" i="84" s="1"/>
  <c r="AB23" i="84" s="1"/>
  <c r="AX24" i="84"/>
  <c r="S24" i="84" s="1"/>
  <c r="AC24" i="84" s="1"/>
  <c r="AB25" i="84" s="1"/>
  <c r="AX26" i="84"/>
  <c r="S26" i="84" s="1"/>
  <c r="AC26" i="84" s="1"/>
  <c r="AB27" i="84" s="1"/>
  <c r="AX27" i="84"/>
  <c r="S27" i="84" s="1"/>
  <c r="AC27" i="84" s="1"/>
  <c r="AB28" i="84" s="1"/>
  <c r="AX28" i="84"/>
  <c r="S28" i="84" s="1"/>
  <c r="AC28" i="84" s="1"/>
  <c r="AB29" i="84" s="1"/>
  <c r="AX30" i="84"/>
  <c r="S30" i="84" s="1"/>
  <c r="AC30" i="84" s="1"/>
  <c r="AB31" i="84" s="1"/>
  <c r="AX31" i="84"/>
  <c r="S31" i="84" s="1"/>
  <c r="AC31" i="84" s="1"/>
  <c r="AB32" i="84" s="1"/>
  <c r="AX32" i="84"/>
  <c r="S32" i="84" s="1"/>
  <c r="AC32" i="84" s="1"/>
  <c r="AB33" i="84" s="1"/>
  <c r="AX33" i="84"/>
  <c r="S33" i="84" s="1"/>
  <c r="AC33" i="84" s="1"/>
  <c r="AB34" i="84" s="1"/>
  <c r="AX34" i="84"/>
  <c r="S34" i="84" s="1"/>
  <c r="AC34" i="84" s="1"/>
  <c r="AB35" i="84" s="1"/>
  <c r="AX36" i="84"/>
  <c r="S36" i="84" s="1"/>
  <c r="AC36" i="84" s="1"/>
  <c r="AB37" i="84" s="1"/>
  <c r="AX37" i="84"/>
  <c r="S37" i="84" s="1"/>
  <c r="AC37" i="84" s="1"/>
  <c r="AB38" i="84" s="1"/>
  <c r="AX38" i="84"/>
  <c r="S38" i="84" s="1"/>
  <c r="AC38" i="84" s="1"/>
  <c r="AB39" i="84" s="1"/>
  <c r="AX39" i="84"/>
  <c r="S39" i="84" s="1"/>
  <c r="AC39" i="84" s="1"/>
  <c r="AB40" i="84" s="1"/>
  <c r="AX40" i="84"/>
  <c r="S40" i="84" s="1"/>
  <c r="AC40" i="84" s="1"/>
  <c r="AB41" i="84" s="1"/>
  <c r="AX41" i="84"/>
  <c r="S41" i="84" s="1"/>
  <c r="AC41" i="84" s="1"/>
  <c r="AB42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5" i="84"/>
  <c r="S45" i="84" s="1"/>
  <c r="AC45" i="84" s="1"/>
  <c r="AB46" i="84" s="1"/>
  <c r="AX46" i="84"/>
  <c r="S46" i="84" s="1"/>
  <c r="AC46" i="84" s="1"/>
  <c r="AB47" i="84" s="1"/>
  <c r="AX47" i="84"/>
  <c r="S47" i="84" s="1"/>
  <c r="AC47" i="84" s="1"/>
  <c r="AB48" i="84" s="1"/>
  <c r="AX48" i="84"/>
  <c r="S48" i="84" s="1"/>
  <c r="AC48" i="84" s="1"/>
  <c r="AB49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3" i="84"/>
  <c r="S53" i="84" s="1"/>
  <c r="AC53" i="84" s="1"/>
  <c r="AB54" i="84" s="1"/>
  <c r="AX54" i="84"/>
  <c r="S54" i="84" s="1"/>
  <c r="AC54" i="84" s="1"/>
  <c r="AB55" i="84" s="1"/>
  <c r="AX55" i="84"/>
  <c r="S55" i="84" s="1"/>
  <c r="AC55" i="84" s="1"/>
  <c r="AB56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59" i="84"/>
  <c r="S59" i="84" s="1"/>
  <c r="AC59" i="84" s="1"/>
  <c r="AB60" i="84" s="1"/>
  <c r="AX60" i="84"/>
  <c r="S60" i="84" s="1"/>
  <c r="AC60" i="84" s="1"/>
  <c r="AB61" i="84" s="1"/>
  <c r="AX61" i="84"/>
  <c r="S61" i="84" s="1"/>
  <c r="AC61" i="84" s="1"/>
  <c r="AB62" i="84" s="1"/>
  <c r="AX62" i="84"/>
  <c r="S62" i="84" s="1"/>
  <c r="AC62" i="84" s="1"/>
  <c r="AB63" i="84" s="1"/>
  <c r="AX63" i="84"/>
  <c r="S63" i="84" s="1"/>
  <c r="AC63" i="84" s="1"/>
  <c r="AB64" i="84" s="1"/>
  <c r="AX66" i="84"/>
  <c r="S66" i="84" s="1"/>
  <c r="AC66" i="84" s="1"/>
  <c r="AB67" i="84" s="1"/>
  <c r="AX67" i="84"/>
  <c r="S67" i="84" s="1"/>
  <c r="AC67" i="84" s="1"/>
  <c r="AB68" i="84" s="1"/>
  <c r="AX65" i="84"/>
  <c r="S65" i="84" s="1"/>
  <c r="AC65" i="84" s="1"/>
  <c r="AB66" i="84" s="1"/>
  <c r="AX64" i="84"/>
  <c r="S64" i="84" s="1"/>
  <c r="AC64" i="84" s="1"/>
  <c r="AB65" i="84" s="1"/>
  <c r="AX68" i="84"/>
  <c r="S68" i="84" s="1"/>
  <c r="AC68" i="84" s="1"/>
  <c r="AB69" i="84" s="1"/>
  <c r="AR67" i="42"/>
  <c r="AK33" i="28"/>
  <c r="AT33" i="28" s="1"/>
  <c r="AJ33" i="28"/>
  <c r="AK66" i="28"/>
  <c r="AT66" i="28" s="1"/>
  <c r="AJ66" i="28"/>
  <c r="AJ66" i="36"/>
  <c r="AK66" i="36"/>
  <c r="AT66" i="36" s="1"/>
  <c r="AK61" i="36"/>
  <c r="AT61" i="36" s="1"/>
  <c r="AJ61" i="36"/>
  <c r="AK55" i="36"/>
  <c r="AT55" i="36" s="1"/>
  <c r="AJ55" i="36"/>
  <c r="AK49" i="36"/>
  <c r="AT49" i="36" s="1"/>
  <c r="AJ49" i="36"/>
  <c r="AK43" i="36"/>
  <c r="AT43" i="36" s="1"/>
  <c r="AJ43" i="36"/>
  <c r="AK37" i="36"/>
  <c r="AT37" i="36" s="1"/>
  <c r="AJ37" i="36"/>
  <c r="AK31" i="36"/>
  <c r="AT31" i="36" s="1"/>
  <c r="AJ31" i="36"/>
  <c r="AK25" i="36"/>
  <c r="AT25" i="36" s="1"/>
  <c r="AJ25" i="36"/>
  <c r="AK19" i="36"/>
  <c r="AT19" i="36" s="1"/>
  <c r="AJ19" i="36"/>
  <c r="AK13" i="36"/>
  <c r="AT13" i="36" s="1"/>
  <c r="AJ13" i="36"/>
  <c r="AK7" i="36"/>
  <c r="AT7" i="36" s="1"/>
  <c r="AJ7" i="36"/>
  <c r="AJ34" i="28"/>
  <c r="AK34" i="28"/>
  <c r="AT34" i="28" s="1"/>
  <c r="AI66" i="90"/>
  <c r="AN66" i="90"/>
  <c r="AR66" i="93"/>
  <c r="AR63" i="88"/>
  <c r="W70" i="27"/>
  <c r="AG69" i="27"/>
  <c r="AP69" i="27" s="1"/>
  <c r="AF69" i="27"/>
  <c r="AO69" i="27" s="1"/>
  <c r="AE69" i="27"/>
  <c r="Z68" i="74"/>
  <c r="Z70" i="26"/>
  <c r="X70" i="26"/>
  <c r="Y70" i="26"/>
  <c r="AI68" i="79"/>
  <c r="AN68" i="79"/>
  <c r="AI70" i="86"/>
  <c r="AN70" i="86"/>
  <c r="AK48" i="28"/>
  <c r="AT48" i="28" s="1"/>
  <c r="AJ48" i="28"/>
  <c r="AJ62" i="28"/>
  <c r="AK62" i="28"/>
  <c r="AT62" i="28" s="1"/>
  <c r="AJ42" i="76"/>
  <c r="AK42" i="76"/>
  <c r="AT42" i="76" s="1"/>
  <c r="AJ18" i="76"/>
  <c r="AK18" i="76"/>
  <c r="AT18" i="76" s="1"/>
  <c r="AF65" i="32"/>
  <c r="AO65" i="32" s="1"/>
  <c r="AE65" i="32"/>
  <c r="W66" i="32"/>
  <c r="AG65" i="32"/>
  <c r="AP65" i="32" s="1"/>
  <c r="AJ51" i="36"/>
  <c r="AK51" i="36"/>
  <c r="AT51" i="36" s="1"/>
  <c r="AJ27" i="36"/>
  <c r="AK27" i="36"/>
  <c r="AT27" i="36" s="1"/>
  <c r="AJ15" i="36"/>
  <c r="AK15" i="36"/>
  <c r="AT15" i="36" s="1"/>
  <c r="AJ58" i="28"/>
  <c r="AK58" i="28"/>
  <c r="AT58" i="28" s="1"/>
  <c r="AR67" i="47"/>
  <c r="W67" i="37"/>
  <c r="AE66" i="37"/>
  <c r="AG66" i="37"/>
  <c r="AP66" i="37" s="1"/>
  <c r="AF66" i="37"/>
  <c r="AO66" i="37" s="1"/>
  <c r="X68" i="39"/>
  <c r="Y68" i="39"/>
  <c r="Y67" i="35"/>
  <c r="X67" i="35"/>
  <c r="Z67" i="35" s="1"/>
  <c r="AJ6" i="28"/>
  <c r="AH68" i="87"/>
  <c r="AQ68" i="87" s="1"/>
  <c r="AK30" i="28"/>
  <c r="AT30" i="28" s="1"/>
  <c r="AJ30" i="28"/>
  <c r="AJ68" i="28"/>
  <c r="AK68" i="28"/>
  <c r="AT68" i="28" s="1"/>
  <c r="AF67" i="93"/>
  <c r="AO67" i="93" s="1"/>
  <c r="AE67" i="93"/>
  <c r="AG67" i="93"/>
  <c r="AP67" i="93" s="1"/>
  <c r="W68" i="93"/>
  <c r="AR65" i="37"/>
  <c r="Y69" i="83"/>
  <c r="X69" i="83"/>
  <c r="AJ25" i="28"/>
  <c r="AK25" i="28"/>
  <c r="AT25" i="28" s="1"/>
  <c r="AJ61" i="28"/>
  <c r="AK61" i="28"/>
  <c r="AT61" i="28" s="1"/>
  <c r="AF67" i="43"/>
  <c r="AO67" i="43" s="1"/>
  <c r="AE67" i="43"/>
  <c r="W68" i="43"/>
  <c r="AG67" i="43"/>
  <c r="AP67" i="43" s="1"/>
  <c r="AJ8" i="28"/>
  <c r="AK8" i="28"/>
  <c r="AT8" i="28" s="1"/>
  <c r="AJ44" i="28"/>
  <c r="AK44" i="28"/>
  <c r="AT44" i="28" s="1"/>
  <c r="AI68" i="85"/>
  <c r="AN68" i="85"/>
  <c r="AI67" i="92"/>
  <c r="AN67" i="92"/>
  <c r="AJ69" i="76"/>
  <c r="AS69" i="76" s="1"/>
  <c r="AK69" i="76"/>
  <c r="AT69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K9" i="76"/>
  <c r="AT9" i="76" s="1"/>
  <c r="AJ9" i="76"/>
  <c r="AB4" i="76"/>
  <c r="AJ3" i="76"/>
  <c r="AB4" i="28"/>
  <c r="AJ3" i="28"/>
  <c r="AK39" i="28"/>
  <c r="AT39" i="28" s="1"/>
  <c r="AJ39" i="28"/>
  <c r="AH67" i="48"/>
  <c r="AQ67" i="48" s="1"/>
  <c r="AR66" i="91"/>
  <c r="AJ69" i="36"/>
  <c r="AS69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H67" i="40"/>
  <c r="AQ67" i="40" s="1"/>
  <c r="AK5" i="28"/>
  <c r="AT5" i="28" s="1"/>
  <c r="AJ5" i="28"/>
  <c r="AJ40" i="28"/>
  <c r="AK40" i="28"/>
  <c r="AT40" i="28" s="1"/>
  <c r="AH70" i="78"/>
  <c r="AQ70" i="78" s="1"/>
  <c r="AR68" i="84"/>
  <c r="AG68" i="42"/>
  <c r="AP68" i="42" s="1"/>
  <c r="AF68" i="42"/>
  <c r="AO68" i="42" s="1"/>
  <c r="W69" i="42"/>
  <c r="AE68" i="42"/>
  <c r="AJ17" i="28"/>
  <c r="AJ35" i="28"/>
  <c r="AJ53" i="28"/>
  <c r="AG68" i="46"/>
  <c r="AP68" i="46" s="1"/>
  <c r="W69" i="46"/>
  <c r="AF68" i="46"/>
  <c r="AO68" i="46" s="1"/>
  <c r="AE68" i="46"/>
  <c r="AI69" i="95"/>
  <c r="AN69" i="95"/>
  <c r="AH64" i="88"/>
  <c r="AQ64" i="88" s="1"/>
  <c r="AR70" i="33"/>
  <c r="AF67" i="91"/>
  <c r="AO67" i="91" s="1"/>
  <c r="AE67" i="91"/>
  <c r="W68" i="91"/>
  <c r="AG67" i="91"/>
  <c r="AP67" i="91" s="1"/>
  <c r="AJ6" i="76"/>
  <c r="AK6" i="76"/>
  <c r="AT6" i="76" s="1"/>
  <c r="AE69" i="45"/>
  <c r="W70" i="45"/>
  <c r="AG69" i="45"/>
  <c r="AP69" i="45" s="1"/>
  <c r="AF69" i="45"/>
  <c r="AO69" i="45" s="1"/>
  <c r="AJ31" i="28"/>
  <c r="AK31" i="28"/>
  <c r="AT31" i="28" s="1"/>
  <c r="AH68" i="47"/>
  <c r="AQ68" i="47" s="1"/>
  <c r="Y69" i="25"/>
  <c r="Z69" i="25" s="1"/>
  <c r="X69" i="25"/>
  <c r="AH67" i="91"/>
  <c r="AQ67" i="91" s="1"/>
  <c r="AH71" i="33"/>
  <c r="AQ71" i="33" s="1"/>
  <c r="AJ14" i="28"/>
  <c r="AK14" i="28"/>
  <c r="AT14" i="28" s="1"/>
  <c r="AJ50" i="28"/>
  <c r="AK50" i="28"/>
  <c r="AT50" i="28" s="1"/>
  <c r="AI69" i="30"/>
  <c r="AN69" i="30"/>
  <c r="AJ65" i="76"/>
  <c r="AK65" i="76"/>
  <c r="AT65" i="76" s="1"/>
  <c r="AK62" i="76"/>
  <c r="AT62" i="76" s="1"/>
  <c r="AJ62" i="76"/>
  <c r="AJ56" i="76"/>
  <c r="AK56" i="76"/>
  <c r="AT56" i="76" s="1"/>
  <c r="AK50" i="76"/>
  <c r="AT50" i="76" s="1"/>
  <c r="AJ50" i="76"/>
  <c r="AK44" i="76"/>
  <c r="AT44" i="76" s="1"/>
  <c r="AJ44" i="76"/>
  <c r="AJ38" i="76"/>
  <c r="AK38" i="76"/>
  <c r="AT38" i="76" s="1"/>
  <c r="AK32" i="76"/>
  <c r="AT32" i="76" s="1"/>
  <c r="AJ32" i="76"/>
  <c r="AK26" i="76"/>
  <c r="AT26" i="76" s="1"/>
  <c r="AJ26" i="76"/>
  <c r="AJ20" i="76"/>
  <c r="AK20" i="76"/>
  <c r="AT20" i="76" s="1"/>
  <c r="AK14" i="76"/>
  <c r="AT14" i="76" s="1"/>
  <c r="AJ14" i="76"/>
  <c r="AJ8" i="76"/>
  <c r="AK8" i="76"/>
  <c r="AT8" i="76" s="1"/>
  <c r="AX69" i="84"/>
  <c r="S69" i="84" s="1"/>
  <c r="AC69" i="84" s="1"/>
  <c r="AG69" i="84"/>
  <c r="AP69" i="84" s="1"/>
  <c r="AP71" i="84" s="1"/>
  <c r="AF69" i="84"/>
  <c r="AO69" i="84" s="1"/>
  <c r="AO71" i="84" s="1"/>
  <c r="AE69" i="84"/>
  <c r="AJ9" i="28"/>
  <c r="AK9" i="28"/>
  <c r="AT9" i="28" s="1"/>
  <c r="AK45" i="28"/>
  <c r="AT45" i="28" s="1"/>
  <c r="AJ45" i="28"/>
  <c r="AK67" i="36"/>
  <c r="AT67" i="36" s="1"/>
  <c r="AJ67" i="36"/>
  <c r="AK59" i="36"/>
  <c r="AT59" i="36" s="1"/>
  <c r="AJ59" i="36"/>
  <c r="AK53" i="36"/>
  <c r="AT53" i="36" s="1"/>
  <c r="AJ53" i="36"/>
  <c r="AK47" i="36"/>
  <c r="AT47" i="36" s="1"/>
  <c r="AJ47" i="36"/>
  <c r="AK41" i="36"/>
  <c r="AT41" i="36" s="1"/>
  <c r="AJ41" i="36"/>
  <c r="AK35" i="36"/>
  <c r="AT35" i="36" s="1"/>
  <c r="AJ35" i="36"/>
  <c r="AK29" i="36"/>
  <c r="AT29" i="36" s="1"/>
  <c r="AJ29" i="36"/>
  <c r="AK23" i="36"/>
  <c r="AT23" i="36" s="1"/>
  <c r="AJ23" i="36"/>
  <c r="AK17" i="36"/>
  <c r="AT17" i="36" s="1"/>
  <c r="AJ17" i="36"/>
  <c r="AJ11" i="36"/>
  <c r="AK11" i="36"/>
  <c r="AT11" i="36" s="1"/>
  <c r="AJ5" i="36"/>
  <c r="AK5" i="36"/>
  <c r="AT5" i="36" s="1"/>
  <c r="Z67" i="40"/>
  <c r="AJ10" i="28"/>
  <c r="AK10" i="28"/>
  <c r="AT10" i="28" s="1"/>
  <c r="AJ46" i="28"/>
  <c r="AK46" i="28"/>
  <c r="AT46" i="28" s="1"/>
  <c r="AH66" i="37"/>
  <c r="AQ66" i="37" s="1"/>
  <c r="AR66" i="31"/>
  <c r="AI67" i="39"/>
  <c r="AN67" i="39"/>
  <c r="Z64" i="88"/>
  <c r="X70" i="81"/>
  <c r="Z70" i="81" s="1"/>
  <c r="Y70" i="81"/>
  <c r="X69" i="38"/>
  <c r="Y69" i="38"/>
  <c r="AJ43" i="28"/>
  <c r="AK43" i="28"/>
  <c r="AT43" i="28" s="1"/>
  <c r="AE64" i="29"/>
  <c r="W65" i="29"/>
  <c r="AG64" i="29"/>
  <c r="AP64" i="29" s="1"/>
  <c r="AF64" i="29"/>
  <c r="AO64" i="29" s="1"/>
  <c r="AJ48" i="76"/>
  <c r="AK48" i="76"/>
  <c r="AT48" i="76" s="1"/>
  <c r="AK68" i="36"/>
  <c r="AT68" i="36" s="1"/>
  <c r="AJ68" i="36"/>
  <c r="AK36" i="28"/>
  <c r="AT36" i="28" s="1"/>
  <c r="AJ36" i="28"/>
  <c r="AJ65" i="28"/>
  <c r="AK65" i="28"/>
  <c r="AT65" i="28" s="1"/>
  <c r="AK42" i="28"/>
  <c r="AT42" i="28" s="1"/>
  <c r="AJ42" i="28"/>
  <c r="AI69" i="28"/>
  <c r="AN69" i="28"/>
  <c r="AN71" i="28" s="1"/>
  <c r="AR69" i="78"/>
  <c r="AI69" i="76"/>
  <c r="AN69" i="76"/>
  <c r="AN71" i="76" s="1"/>
  <c r="AN68" i="83"/>
  <c r="AI68" i="83"/>
  <c r="AR64" i="44"/>
  <c r="AJ37" i="28"/>
  <c r="AK37" i="28"/>
  <c r="AT37" i="28" s="1"/>
  <c r="AF66" i="96"/>
  <c r="AO66" i="96" s="1"/>
  <c r="W67" i="96"/>
  <c r="AG66" i="96"/>
  <c r="AP66" i="96" s="1"/>
  <c r="AE66" i="96"/>
  <c r="AN68" i="41"/>
  <c r="AI68" i="41"/>
  <c r="AI68" i="25"/>
  <c r="AN68" i="25"/>
  <c r="Z71" i="33"/>
  <c r="AF68" i="94"/>
  <c r="AO68" i="94" s="1"/>
  <c r="AE68" i="94"/>
  <c r="AG68" i="94"/>
  <c r="AP68" i="94" s="1"/>
  <c r="W69" i="94"/>
  <c r="AJ20" i="28"/>
  <c r="AK20" i="28"/>
  <c r="AT20" i="28" s="1"/>
  <c r="AJ56" i="28"/>
  <c r="AK56" i="28"/>
  <c r="AT56" i="28" s="1"/>
  <c r="AJ68" i="76"/>
  <c r="AK68" i="76"/>
  <c r="AT68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J25" i="76"/>
  <c r="AK25" i="76"/>
  <c r="AT25" i="76" s="1"/>
  <c r="AJ19" i="76"/>
  <c r="AK19" i="76"/>
  <c r="AT19" i="76" s="1"/>
  <c r="AJ13" i="76"/>
  <c r="AK13" i="76"/>
  <c r="AT13" i="76" s="1"/>
  <c r="AK15" i="28"/>
  <c r="AT15" i="28" s="1"/>
  <c r="AJ15" i="28"/>
  <c r="AK51" i="28"/>
  <c r="AT51" i="28" s="1"/>
  <c r="AJ51" i="28"/>
  <c r="Z67" i="48"/>
  <c r="AR69" i="73"/>
  <c r="AR67" i="74"/>
  <c r="AK64" i="36"/>
  <c r="AT64" i="36" s="1"/>
  <c r="AJ64" i="36"/>
  <c r="AK58" i="36"/>
  <c r="AT58" i="36" s="1"/>
  <c r="AJ58" i="36"/>
  <c r="AK52" i="36"/>
  <c r="AT52" i="36" s="1"/>
  <c r="AJ52" i="36"/>
  <c r="AK46" i="36"/>
  <c r="AT46" i="36" s="1"/>
  <c r="AJ46" i="36"/>
  <c r="AK40" i="36"/>
  <c r="AT40" i="36" s="1"/>
  <c r="AJ40" i="36"/>
  <c r="AK34" i="36"/>
  <c r="AT34" i="36" s="1"/>
  <c r="AJ34" i="36"/>
  <c r="AK28" i="36"/>
  <c r="AT28" i="36" s="1"/>
  <c r="AJ28" i="36"/>
  <c r="AK22" i="36"/>
  <c r="AT22" i="36" s="1"/>
  <c r="AJ22" i="36"/>
  <c r="AK16" i="36"/>
  <c r="AT16" i="36" s="1"/>
  <c r="AJ16" i="36"/>
  <c r="AK10" i="36"/>
  <c r="AT10" i="36" s="1"/>
  <c r="AJ10" i="36"/>
  <c r="AJ16" i="28"/>
  <c r="AK16" i="28"/>
  <c r="AT16" i="28" s="1"/>
  <c r="AJ52" i="28"/>
  <c r="AK52" i="28"/>
  <c r="AT52" i="28" s="1"/>
  <c r="Z70" i="78"/>
  <c r="AJ23" i="28"/>
  <c r="AJ41" i="28"/>
  <c r="AJ59" i="28"/>
  <c r="Y70" i="34"/>
  <c r="Z70" i="34" s="1"/>
  <c r="X70" i="34"/>
  <c r="AH70" i="73"/>
  <c r="AQ70" i="73" s="1"/>
  <c r="AI69" i="81"/>
  <c r="AN69" i="81"/>
  <c r="AI68" i="38"/>
  <c r="AN68" i="38"/>
  <c r="Y71" i="86"/>
  <c r="Z71" i="86" s="1"/>
  <c r="X71" i="86"/>
  <c r="AG70" i="81" l="1"/>
  <c r="AP70" i="81" s="1"/>
  <c r="AF70" i="81"/>
  <c r="AO70" i="81" s="1"/>
  <c r="AE70" i="81"/>
  <c r="W71" i="81"/>
  <c r="AE71" i="86"/>
  <c r="AG71" i="86"/>
  <c r="AP71" i="86" s="1"/>
  <c r="AF71" i="86"/>
  <c r="AO71" i="86" s="1"/>
  <c r="W72" i="86"/>
  <c r="AG69" i="25"/>
  <c r="AP69" i="25" s="1"/>
  <c r="AF69" i="25"/>
  <c r="AO69" i="25" s="1"/>
  <c r="AE69" i="25"/>
  <c r="W70" i="25"/>
  <c r="AG67" i="35"/>
  <c r="AP67" i="35" s="1"/>
  <c r="AF67" i="35"/>
  <c r="AO67" i="35" s="1"/>
  <c r="AE67" i="35"/>
  <c r="W68" i="35"/>
  <c r="AK8" i="84"/>
  <c r="AT8" i="84" s="1"/>
  <c r="AG70" i="34"/>
  <c r="AP70" i="34" s="1"/>
  <c r="AF70" i="34"/>
  <c r="AO70" i="34" s="1"/>
  <c r="AE70" i="34"/>
  <c r="W71" i="34"/>
  <c r="AS5" i="36"/>
  <c r="AL5" i="36"/>
  <c r="AU5" i="36" s="1"/>
  <c r="AS36" i="36"/>
  <c r="AL36" i="36"/>
  <c r="AU36" i="36" s="1"/>
  <c r="AJ61" i="84"/>
  <c r="AK61" i="84"/>
  <c r="AT61" i="84" s="1"/>
  <c r="AJ37" i="84"/>
  <c r="AK37" i="84"/>
  <c r="AT37" i="84" s="1"/>
  <c r="AJ25" i="84"/>
  <c r="AK25" i="84"/>
  <c r="AT25" i="84" s="1"/>
  <c r="AK13" i="84"/>
  <c r="AT13" i="84" s="1"/>
  <c r="AS19" i="28"/>
  <c r="AL19" i="28"/>
  <c r="AU19" i="28" s="1"/>
  <c r="AS38" i="36"/>
  <c r="AL38" i="36"/>
  <c r="AU38" i="36" s="1"/>
  <c r="AS11" i="76"/>
  <c r="AL11" i="76"/>
  <c r="AU11" i="76" s="1"/>
  <c r="AS47" i="76"/>
  <c r="AL47" i="76"/>
  <c r="AU47" i="76" s="1"/>
  <c r="AS66" i="76"/>
  <c r="AL66" i="76"/>
  <c r="AU66" i="76" s="1"/>
  <c r="AE69" i="85"/>
  <c r="W70" i="85"/>
  <c r="AG69" i="85"/>
  <c r="AP69" i="85" s="1"/>
  <c r="AF69" i="85"/>
  <c r="AO69" i="85" s="1"/>
  <c r="AS32" i="28"/>
  <c r="AL32" i="28"/>
  <c r="AU32" i="28" s="1"/>
  <c r="AH68" i="77"/>
  <c r="AQ68" i="77" s="1"/>
  <c r="AS49" i="28"/>
  <c r="AL49" i="28"/>
  <c r="AU49" i="28" s="1"/>
  <c r="AH67" i="90"/>
  <c r="AQ67" i="90" s="1"/>
  <c r="AG71" i="82"/>
  <c r="AP71" i="82" s="1"/>
  <c r="AF71" i="82"/>
  <c r="AO71" i="82" s="1"/>
  <c r="AE71" i="82"/>
  <c r="W72" i="82"/>
  <c r="AS24" i="76"/>
  <c r="AL24" i="76"/>
  <c r="AU24" i="76" s="1"/>
  <c r="Y69" i="47"/>
  <c r="X69" i="47"/>
  <c r="AS12" i="28"/>
  <c r="AL12" i="28"/>
  <c r="AU12" i="28" s="1"/>
  <c r="Y71" i="73"/>
  <c r="X71" i="73"/>
  <c r="AS41" i="28"/>
  <c r="AL41" i="28"/>
  <c r="AU41" i="28" s="1"/>
  <c r="AS48" i="76"/>
  <c r="AL48" i="76"/>
  <c r="AU48" i="76" s="1"/>
  <c r="AS8" i="76"/>
  <c r="AL8" i="76"/>
  <c r="AU8" i="76" s="1"/>
  <c r="Z69" i="42"/>
  <c r="X69" i="42"/>
  <c r="Y69" i="42"/>
  <c r="AS5" i="28"/>
  <c r="AL5" i="28"/>
  <c r="AU5" i="28" s="1"/>
  <c r="AS18" i="36"/>
  <c r="AL18" i="36"/>
  <c r="AU18" i="36" s="1"/>
  <c r="AS54" i="36"/>
  <c r="AL54" i="36"/>
  <c r="AU54" i="36" s="1"/>
  <c r="AS9" i="76"/>
  <c r="AL9" i="76"/>
  <c r="AU9" i="76" s="1"/>
  <c r="AS61" i="28"/>
  <c r="AL61" i="28"/>
  <c r="AU61" i="28" s="1"/>
  <c r="AS62" i="28"/>
  <c r="AL62" i="28"/>
  <c r="AU62" i="28" s="1"/>
  <c r="AR68" i="79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AS33" i="28"/>
  <c r="AL33" i="28"/>
  <c r="AU33" i="28" s="1"/>
  <c r="AJ49" i="84"/>
  <c r="AK49" i="84"/>
  <c r="AT49" i="84" s="1"/>
  <c r="AJ31" i="84"/>
  <c r="AK31" i="84"/>
  <c r="AT31" i="84" s="1"/>
  <c r="AK19" i="84"/>
  <c r="AT19" i="84" s="1"/>
  <c r="AJ7" i="84"/>
  <c r="AK7" i="84"/>
  <c r="AT7" i="84" s="1"/>
  <c r="AS10" i="76"/>
  <c r="AL10" i="76"/>
  <c r="AU10" i="76" s="1"/>
  <c r="AI73" i="75"/>
  <c r="AN73" i="75"/>
  <c r="AS26" i="28"/>
  <c r="AL26" i="28"/>
  <c r="AU26" i="28" s="1"/>
  <c r="AF70" i="95"/>
  <c r="AO70" i="95" s="1"/>
  <c r="AE70" i="95"/>
  <c r="W71" i="95"/>
  <c r="AG70" i="95"/>
  <c r="AP70" i="95" s="1"/>
  <c r="AS20" i="36"/>
  <c r="AL20" i="36"/>
  <c r="AU20" i="36" s="1"/>
  <c r="AS56" i="36"/>
  <c r="AL56" i="36"/>
  <c r="AU56" i="36" s="1"/>
  <c r="AI69" i="36"/>
  <c r="AN69" i="36"/>
  <c r="AN71" i="36" s="1"/>
  <c r="AS29" i="76"/>
  <c r="AL29" i="76"/>
  <c r="AU29" i="76" s="1"/>
  <c r="AS23" i="28"/>
  <c r="AL23" i="28"/>
  <c r="AU23" i="28" s="1"/>
  <c r="AS10" i="36"/>
  <c r="AL10" i="36"/>
  <c r="AU10" i="36" s="1"/>
  <c r="AS28" i="36"/>
  <c r="AL28" i="36"/>
  <c r="AU28" i="36" s="1"/>
  <c r="AS46" i="36"/>
  <c r="AL46" i="36"/>
  <c r="AU46" i="36" s="1"/>
  <c r="AS64" i="36"/>
  <c r="AL64" i="36"/>
  <c r="AU64" i="36" s="1"/>
  <c r="W68" i="48"/>
  <c r="AG67" i="48"/>
  <c r="AP67" i="48" s="1"/>
  <c r="AF67" i="48"/>
  <c r="AO67" i="48" s="1"/>
  <c r="AE67" i="48"/>
  <c r="AS13" i="76"/>
  <c r="AL13" i="76"/>
  <c r="AU13" i="76" s="1"/>
  <c r="AS31" i="76"/>
  <c r="AL31" i="76"/>
  <c r="AU31" i="76" s="1"/>
  <c r="AS49" i="76"/>
  <c r="AL49" i="76"/>
  <c r="AU49" i="76" s="1"/>
  <c r="AS68" i="76"/>
  <c r="AL68" i="76"/>
  <c r="AU68" i="76" s="1"/>
  <c r="AR68" i="25"/>
  <c r="X67" i="96"/>
  <c r="Y67" i="96"/>
  <c r="AR68" i="83"/>
  <c r="AS36" i="28"/>
  <c r="AL36" i="28"/>
  <c r="AU36" i="28" s="1"/>
  <c r="AS43" i="28"/>
  <c r="AL43" i="28"/>
  <c r="AU43" i="28" s="1"/>
  <c r="AS46" i="28"/>
  <c r="AL46" i="28"/>
  <c r="AU46" i="28" s="1"/>
  <c r="AS29" i="36"/>
  <c r="AL29" i="36"/>
  <c r="AU29" i="36" s="1"/>
  <c r="AS47" i="36"/>
  <c r="AL47" i="36"/>
  <c r="AU47" i="36" s="1"/>
  <c r="AS67" i="36"/>
  <c r="AL67" i="36"/>
  <c r="AU67" i="36" s="1"/>
  <c r="AI69" i="84"/>
  <c r="AN69" i="84"/>
  <c r="AN71" i="84" s="1"/>
  <c r="AS14" i="76"/>
  <c r="AL14" i="76"/>
  <c r="AU14" i="76" s="1"/>
  <c r="AS32" i="76"/>
  <c r="AL32" i="76"/>
  <c r="AU32" i="76" s="1"/>
  <c r="AS50" i="76"/>
  <c r="AL50" i="76"/>
  <c r="AU50" i="76" s="1"/>
  <c r="AH69" i="25"/>
  <c r="AQ69" i="25" s="1"/>
  <c r="AR69" i="95"/>
  <c r="AS53" i="28"/>
  <c r="AL53" i="28"/>
  <c r="AU53" i="28" s="1"/>
  <c r="AS27" i="76"/>
  <c r="AL27" i="76"/>
  <c r="AU27" i="76" s="1"/>
  <c r="AS45" i="76"/>
  <c r="AL45" i="76"/>
  <c r="AU45" i="76" s="1"/>
  <c r="AS63" i="76"/>
  <c r="AL63" i="76"/>
  <c r="AU63" i="76" s="1"/>
  <c r="AR68" i="85"/>
  <c r="AI66" i="37"/>
  <c r="AN66" i="37"/>
  <c r="AS58" i="28"/>
  <c r="AL58" i="28"/>
  <c r="AU58" i="28" s="1"/>
  <c r="AS51" i="36"/>
  <c r="AL51" i="36"/>
  <c r="AU51" i="36" s="1"/>
  <c r="AS48" i="28"/>
  <c r="AL48" i="28"/>
  <c r="AU48" i="28" s="1"/>
  <c r="AK68" i="84"/>
  <c r="AT68" i="84" s="1"/>
  <c r="AJ68" i="84"/>
  <c r="AK60" i="84"/>
  <c r="AT60" i="84" s="1"/>
  <c r="AJ60" i="84"/>
  <c r="AJ54" i="84"/>
  <c r="AK54" i="84"/>
  <c r="AT54" i="84" s="1"/>
  <c r="AJ48" i="84"/>
  <c r="AK48" i="84"/>
  <c r="AT48" i="84" s="1"/>
  <c r="AK42" i="84"/>
  <c r="AT42" i="84" s="1"/>
  <c r="AJ42" i="84"/>
  <c r="AX35" i="84"/>
  <c r="S35" i="84" s="1"/>
  <c r="AC35" i="84" s="1"/>
  <c r="AB36" i="84" s="1"/>
  <c r="AX29" i="84"/>
  <c r="S29" i="84" s="1"/>
  <c r="AC29" i="84" s="1"/>
  <c r="AB30" i="84" s="1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AX5" i="84"/>
  <c r="S5" i="84" s="1"/>
  <c r="AC5" i="84" s="1"/>
  <c r="AB6" i="84" s="1"/>
  <c r="AS28" i="76"/>
  <c r="AL28" i="76"/>
  <c r="AU28" i="76" s="1"/>
  <c r="AS46" i="76"/>
  <c r="AL46" i="76"/>
  <c r="AU46" i="76" s="1"/>
  <c r="AS64" i="76"/>
  <c r="AL64" i="76"/>
  <c r="AU64" i="76" s="1"/>
  <c r="AS60" i="28"/>
  <c r="AL60" i="28"/>
  <c r="AU60" i="28" s="1"/>
  <c r="AH69" i="79"/>
  <c r="AQ69" i="79" s="1"/>
  <c r="AS28" i="28"/>
  <c r="AL28" i="28"/>
  <c r="AU28" i="28" s="1"/>
  <c r="AR70" i="82"/>
  <c r="AS63" i="28"/>
  <c r="AL63" i="28"/>
  <c r="AU63" i="28" s="1"/>
  <c r="AS17" i="76"/>
  <c r="AL17" i="76"/>
  <c r="AU17" i="76" s="1"/>
  <c r="AS35" i="76"/>
  <c r="AL35" i="76"/>
  <c r="AU35" i="76" s="1"/>
  <c r="AS53" i="76"/>
  <c r="AL53" i="76"/>
  <c r="AU53" i="76" s="1"/>
  <c r="Z68" i="77"/>
  <c r="Z67" i="90"/>
  <c r="AS33" i="36"/>
  <c r="AL33" i="36"/>
  <c r="AU33" i="36" s="1"/>
  <c r="AS57" i="28"/>
  <c r="AL57" i="28"/>
  <c r="AU57" i="28" s="1"/>
  <c r="AK4" i="36"/>
  <c r="AT4" i="36" s="1"/>
  <c r="AJ4" i="36"/>
  <c r="AS54" i="76"/>
  <c r="AL54" i="76"/>
  <c r="AU54" i="76" s="1"/>
  <c r="AI70" i="73"/>
  <c r="AN70" i="73"/>
  <c r="Y69" i="94"/>
  <c r="X69" i="94"/>
  <c r="AH70" i="81"/>
  <c r="AQ70" i="81" s="1"/>
  <c r="AS9" i="28"/>
  <c r="AL9" i="28"/>
  <c r="AU9" i="28" s="1"/>
  <c r="AS50" i="28"/>
  <c r="AL50" i="28"/>
  <c r="AU50" i="28" s="1"/>
  <c r="AS39" i="28"/>
  <c r="AL39" i="28"/>
  <c r="AU39" i="28" s="1"/>
  <c r="AJ43" i="84"/>
  <c r="AK43" i="84"/>
  <c r="AT43" i="84" s="1"/>
  <c r="AH71" i="86"/>
  <c r="AQ71" i="86" s="1"/>
  <c r="AR69" i="81"/>
  <c r="AH70" i="34"/>
  <c r="AQ70" i="34" s="1"/>
  <c r="AE70" i="78"/>
  <c r="W71" i="78"/>
  <c r="AF70" i="78"/>
  <c r="AO70" i="78" s="1"/>
  <c r="AG70" i="78"/>
  <c r="AP70" i="78" s="1"/>
  <c r="AS51" i="28"/>
  <c r="AL51" i="28"/>
  <c r="AU51" i="28" s="1"/>
  <c r="AR68" i="41"/>
  <c r="AL69" i="28"/>
  <c r="AU69" i="28" s="1"/>
  <c r="AR69" i="28"/>
  <c r="AR71" i="28" s="1"/>
  <c r="AG64" i="88"/>
  <c r="AP64" i="88" s="1"/>
  <c r="W65" i="88"/>
  <c r="AF64" i="88"/>
  <c r="AO64" i="88" s="1"/>
  <c r="AE64" i="88"/>
  <c r="AS11" i="36"/>
  <c r="AL11" i="36"/>
  <c r="AU11" i="36" s="1"/>
  <c r="AS65" i="76"/>
  <c r="AL65" i="76"/>
  <c r="AU65" i="76" s="1"/>
  <c r="AS14" i="28"/>
  <c r="AL14" i="28"/>
  <c r="AU14" i="28" s="1"/>
  <c r="X70" i="45"/>
  <c r="Y70" i="45"/>
  <c r="X68" i="91"/>
  <c r="Y68" i="91"/>
  <c r="AN68" i="46"/>
  <c r="AI68" i="46"/>
  <c r="AS35" i="28"/>
  <c r="AL35" i="28"/>
  <c r="AU35" i="28" s="1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S3" i="28"/>
  <c r="AL3" i="28"/>
  <c r="AU3" i="28" s="1"/>
  <c r="Z68" i="43"/>
  <c r="X68" i="43"/>
  <c r="Y68" i="43"/>
  <c r="AS25" i="28"/>
  <c r="AL25" i="28"/>
  <c r="AU25" i="28" s="1"/>
  <c r="Y68" i="93"/>
  <c r="Z68" i="93" s="1"/>
  <c r="X68" i="93"/>
  <c r="AS68" i="28"/>
  <c r="AL68" i="28"/>
  <c r="AU68" i="28" s="1"/>
  <c r="AS18" i="76"/>
  <c r="AL18" i="76"/>
  <c r="AU18" i="76" s="1"/>
  <c r="AH70" i="26"/>
  <c r="AQ70" i="26" s="1"/>
  <c r="AS13" i="36"/>
  <c r="AL13" i="36"/>
  <c r="AU13" i="36" s="1"/>
  <c r="AS31" i="36"/>
  <c r="AL31" i="36"/>
  <c r="AU31" i="36" s="1"/>
  <c r="AS49" i="36"/>
  <c r="AL49" i="36"/>
  <c r="AU49" i="36" s="1"/>
  <c r="AJ67" i="84"/>
  <c r="AK67" i="84"/>
  <c r="AT67" i="84" s="1"/>
  <c r="AJ59" i="84"/>
  <c r="AK59" i="84"/>
  <c r="AT59" i="84" s="1"/>
  <c r="AJ53" i="84"/>
  <c r="AK53" i="84"/>
  <c r="AT53" i="84" s="1"/>
  <c r="AJ47" i="84"/>
  <c r="AK47" i="84"/>
  <c r="AT47" i="84" s="1"/>
  <c r="AJ41" i="84"/>
  <c r="AK41" i="84"/>
  <c r="AT41" i="84" s="1"/>
  <c r="AJ35" i="84"/>
  <c r="AK35" i="84"/>
  <c r="AT35" i="84" s="1"/>
  <c r="AJ29" i="84"/>
  <c r="AK29" i="84"/>
  <c r="AT29" i="84" s="1"/>
  <c r="AJ23" i="84"/>
  <c r="AK23" i="84"/>
  <c r="AT23" i="84" s="1"/>
  <c r="AJ17" i="84"/>
  <c r="AK17" i="84"/>
  <c r="AT17" i="84" s="1"/>
  <c r="AJ11" i="84"/>
  <c r="AK11" i="84"/>
  <c r="AT11" i="84" s="1"/>
  <c r="AX4" i="84"/>
  <c r="S4" i="84" s="1"/>
  <c r="AC4" i="84" s="1"/>
  <c r="AB5" i="84" s="1"/>
  <c r="AH70" i="30"/>
  <c r="AQ70" i="30" s="1"/>
  <c r="AR67" i="77"/>
  <c r="AS39" i="36"/>
  <c r="AL39" i="36"/>
  <c r="AU39" i="36" s="1"/>
  <c r="AS30" i="76"/>
  <c r="AL30" i="76"/>
  <c r="AU30" i="76" s="1"/>
  <c r="AR66" i="35"/>
  <c r="AS47" i="28"/>
  <c r="AL47" i="28"/>
  <c r="AU47" i="28" s="1"/>
  <c r="AS8" i="36"/>
  <c r="AL8" i="36"/>
  <c r="AU8" i="36" s="1"/>
  <c r="AS26" i="36"/>
  <c r="AL26" i="36"/>
  <c r="AU26" i="36" s="1"/>
  <c r="AS44" i="36"/>
  <c r="AL44" i="36"/>
  <c r="AU44" i="36" s="1"/>
  <c r="AS62" i="36"/>
  <c r="AL62" i="36"/>
  <c r="AU62" i="36" s="1"/>
  <c r="AH68" i="92"/>
  <c r="AQ68" i="92" s="1"/>
  <c r="AS13" i="28"/>
  <c r="AL13" i="28"/>
  <c r="AU13" i="28" s="1"/>
  <c r="AR69" i="26"/>
  <c r="AS36" i="76"/>
  <c r="AL36" i="76"/>
  <c r="AU36" i="76" s="1"/>
  <c r="AS3" i="36"/>
  <c r="AL3" i="36"/>
  <c r="AU3" i="36" s="1"/>
  <c r="AN67" i="31"/>
  <c r="AI67" i="31"/>
  <c r="AS68" i="36"/>
  <c r="AL68" i="36"/>
  <c r="AU68" i="36" s="1"/>
  <c r="AS17" i="36"/>
  <c r="AL17" i="36"/>
  <c r="AU17" i="36" s="1"/>
  <c r="AI69" i="45"/>
  <c r="AN69" i="45"/>
  <c r="AS17" i="28"/>
  <c r="AL17" i="28"/>
  <c r="AU17" i="28" s="1"/>
  <c r="AK69" i="36"/>
  <c r="AT69" i="36" s="1"/>
  <c r="AJ4" i="28"/>
  <c r="AK4" i="28"/>
  <c r="AT4" i="28" s="1"/>
  <c r="AT71" i="28" s="1"/>
  <c r="AS15" i="76"/>
  <c r="AL15" i="76"/>
  <c r="AU15" i="76" s="1"/>
  <c r="AS33" i="76"/>
  <c r="AL33" i="76"/>
  <c r="AU33" i="76" s="1"/>
  <c r="AS51" i="76"/>
  <c r="AL51" i="76"/>
  <c r="AU51" i="76" s="1"/>
  <c r="AS44" i="28"/>
  <c r="AL44" i="28"/>
  <c r="AU44" i="28" s="1"/>
  <c r="AI67" i="43"/>
  <c r="AN67" i="43"/>
  <c r="AH69" i="83"/>
  <c r="AQ69" i="83" s="1"/>
  <c r="AS30" i="28"/>
  <c r="AL30" i="28"/>
  <c r="AU30" i="28" s="1"/>
  <c r="AH68" i="39"/>
  <c r="AQ68" i="39" s="1"/>
  <c r="Y67" i="37"/>
  <c r="X67" i="37"/>
  <c r="AS15" i="36"/>
  <c r="AL15" i="36"/>
  <c r="AU15" i="36" s="1"/>
  <c r="AF70" i="26"/>
  <c r="AO70" i="26" s="1"/>
  <c r="AE70" i="26"/>
  <c r="W71" i="26"/>
  <c r="AG70" i="26"/>
  <c r="AP70" i="26" s="1"/>
  <c r="Y70" i="27"/>
  <c r="Z70" i="27" s="1"/>
  <c r="X70" i="27"/>
  <c r="AR66" i="90"/>
  <c r="AS66" i="36"/>
  <c r="AL66" i="36"/>
  <c r="AU66" i="36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J10" i="84"/>
  <c r="AK10" i="84"/>
  <c r="AT10" i="84" s="1"/>
  <c r="AS16" i="76"/>
  <c r="AL16" i="76"/>
  <c r="AU16" i="76" s="1"/>
  <c r="AS34" i="76"/>
  <c r="AL34" i="76"/>
  <c r="AU34" i="76" s="1"/>
  <c r="AS52" i="76"/>
  <c r="AL52" i="76"/>
  <c r="AU52" i="76" s="1"/>
  <c r="AE70" i="30"/>
  <c r="W71" i="30"/>
  <c r="AG70" i="30"/>
  <c r="AP70" i="30" s="1"/>
  <c r="AF70" i="30"/>
  <c r="AO70" i="30" s="1"/>
  <c r="AS24" i="28"/>
  <c r="AL24" i="28"/>
  <c r="AU24" i="28" s="1"/>
  <c r="AG69" i="79"/>
  <c r="AP69" i="79" s="1"/>
  <c r="AF69" i="79"/>
  <c r="AO69" i="79" s="1"/>
  <c r="AE69" i="79"/>
  <c r="W70" i="79"/>
  <c r="AS29" i="28"/>
  <c r="AL29" i="28"/>
  <c r="AU29" i="28" s="1"/>
  <c r="AN68" i="80"/>
  <c r="AI68" i="80"/>
  <c r="AS27" i="28"/>
  <c r="AL27" i="28"/>
  <c r="AU27" i="28" s="1"/>
  <c r="AS23" i="76"/>
  <c r="AL23" i="76"/>
  <c r="AU23" i="76" s="1"/>
  <c r="AS41" i="76"/>
  <c r="AL41" i="76"/>
  <c r="AU41" i="76" s="1"/>
  <c r="AS59" i="76"/>
  <c r="AL59" i="76"/>
  <c r="AU59" i="76" s="1"/>
  <c r="AF68" i="92"/>
  <c r="AO68" i="92" s="1"/>
  <c r="AE68" i="92"/>
  <c r="W69" i="92"/>
  <c r="AG68" i="92"/>
  <c r="AP68" i="92" s="1"/>
  <c r="AH69" i="41"/>
  <c r="AQ69" i="41" s="1"/>
  <c r="AS54" i="28"/>
  <c r="AL54" i="28"/>
  <c r="AU54" i="28" s="1"/>
  <c r="AS22" i="28"/>
  <c r="AL22" i="28"/>
  <c r="AU22" i="28" s="1"/>
  <c r="AS57" i="36"/>
  <c r="AL57" i="36"/>
  <c r="AU57" i="36" s="1"/>
  <c r="AI68" i="47"/>
  <c r="AN68" i="47"/>
  <c r="AR69" i="34"/>
  <c r="AS7" i="76"/>
  <c r="AL7" i="76"/>
  <c r="AU7" i="76" s="1"/>
  <c r="Z72" i="89"/>
  <c r="X72" i="89"/>
  <c r="Y72" i="89"/>
  <c r="AR68" i="38"/>
  <c r="AS16" i="28"/>
  <c r="AL16" i="28"/>
  <c r="AU16" i="28" s="1"/>
  <c r="AJ55" i="84"/>
  <c r="AK55" i="84"/>
  <c r="AT55" i="84" s="1"/>
  <c r="AS16" i="36"/>
  <c r="AL16" i="36"/>
  <c r="AU16" i="36" s="1"/>
  <c r="AS52" i="36"/>
  <c r="AL52" i="36"/>
  <c r="AU52" i="36" s="1"/>
  <c r="AS19" i="76"/>
  <c r="AL19" i="76"/>
  <c r="AU19" i="76" s="1"/>
  <c r="AS55" i="76"/>
  <c r="AL55" i="76"/>
  <c r="AU55" i="76" s="1"/>
  <c r="AN68" i="94"/>
  <c r="AI68" i="94"/>
  <c r="AH69" i="38"/>
  <c r="AQ69" i="38" s="1"/>
  <c r="AS10" i="28"/>
  <c r="AL10" i="28"/>
  <c r="AU10" i="28" s="1"/>
  <c r="AS35" i="36"/>
  <c r="AL35" i="36"/>
  <c r="AU35" i="36" s="1"/>
  <c r="AS53" i="36"/>
  <c r="AL53" i="36"/>
  <c r="AU53" i="36" s="1"/>
  <c r="AS45" i="28"/>
  <c r="AL45" i="28"/>
  <c r="AU45" i="28" s="1"/>
  <c r="AN67" i="91"/>
  <c r="AI67" i="91"/>
  <c r="AS15" i="28"/>
  <c r="AL15" i="28"/>
  <c r="AU15" i="28" s="1"/>
  <c r="AI66" i="96"/>
  <c r="AN66" i="96"/>
  <c r="X65" i="29"/>
  <c r="Z65" i="29" s="1"/>
  <c r="Y65" i="29"/>
  <c r="AG67" i="40"/>
  <c r="AP67" i="40" s="1"/>
  <c r="W68" i="40"/>
  <c r="AF67" i="40"/>
  <c r="AO67" i="40" s="1"/>
  <c r="AE67" i="40"/>
  <c r="AS20" i="76"/>
  <c r="AL20" i="76"/>
  <c r="AU20" i="76" s="1"/>
  <c r="AS38" i="76"/>
  <c r="AL38" i="76"/>
  <c r="AU38" i="76" s="1"/>
  <c r="AS56" i="76"/>
  <c r="AL56" i="76"/>
  <c r="AU56" i="76" s="1"/>
  <c r="AR69" i="30"/>
  <c r="AS31" i="28"/>
  <c r="AL31" i="28"/>
  <c r="AU31" i="28" s="1"/>
  <c r="AN68" i="42"/>
  <c r="AI68" i="42"/>
  <c r="AS12" i="36"/>
  <c r="AL12" i="36"/>
  <c r="AU12" i="36" s="1"/>
  <c r="AS30" i="36"/>
  <c r="AL30" i="36"/>
  <c r="AU30" i="36" s="1"/>
  <c r="AS48" i="36"/>
  <c r="AL48" i="36"/>
  <c r="AU48" i="36" s="1"/>
  <c r="AS3" i="76"/>
  <c r="AL3" i="76"/>
  <c r="AU3" i="76" s="1"/>
  <c r="AS6" i="28"/>
  <c r="AL6" i="28"/>
  <c r="AU6" i="28" s="1"/>
  <c r="Z68" i="39"/>
  <c r="Z66" i="32"/>
  <c r="X66" i="32"/>
  <c r="Y66" i="32"/>
  <c r="AS42" i="76"/>
  <c r="AL42" i="76"/>
  <c r="AU42" i="76" s="1"/>
  <c r="AR70" i="86"/>
  <c r="AG68" i="74"/>
  <c r="AP68" i="74" s="1"/>
  <c r="AF68" i="74"/>
  <c r="AO68" i="74" s="1"/>
  <c r="AE68" i="74"/>
  <c r="W69" i="74"/>
  <c r="AS19" i="36"/>
  <c r="AL19" i="36"/>
  <c r="AU19" i="36" s="1"/>
  <c r="AS37" i="36"/>
  <c r="AL37" i="36"/>
  <c r="AU37" i="36" s="1"/>
  <c r="AS55" i="36"/>
  <c r="AL55" i="36"/>
  <c r="AU55" i="36" s="1"/>
  <c r="AS66" i="28"/>
  <c r="AL66" i="28"/>
  <c r="AU66" i="28" s="1"/>
  <c r="AK69" i="84"/>
  <c r="AT69" i="84" s="1"/>
  <c r="AJ69" i="84"/>
  <c r="AS69" i="84" s="1"/>
  <c r="AJ63" i="84"/>
  <c r="AK63" i="84"/>
  <c r="AT63" i="84" s="1"/>
  <c r="AJ57" i="84"/>
  <c r="AK57" i="84"/>
  <c r="AT57" i="84" s="1"/>
  <c r="AK51" i="84"/>
  <c r="AT51" i="84" s="1"/>
  <c r="AJ51" i="84"/>
  <c r="AJ45" i="84"/>
  <c r="AK45" i="84"/>
  <c r="AT45" i="84" s="1"/>
  <c r="AJ39" i="84"/>
  <c r="AK39" i="84"/>
  <c r="AT39" i="84" s="1"/>
  <c r="AK33" i="84"/>
  <c r="AT33" i="84" s="1"/>
  <c r="AJ33" i="84"/>
  <c r="AJ27" i="84"/>
  <c r="AK27" i="84"/>
  <c r="AT27" i="84" s="1"/>
  <c r="AJ21" i="84"/>
  <c r="AK21" i="84"/>
  <c r="AT21" i="84" s="1"/>
  <c r="AX14" i="84"/>
  <c r="S14" i="84" s="1"/>
  <c r="AC14" i="84" s="1"/>
  <c r="AB15" i="84" s="1"/>
  <c r="AX8" i="84"/>
  <c r="S8" i="84" s="1"/>
  <c r="AC8" i="84" s="1"/>
  <c r="AB9" i="84" s="1"/>
  <c r="AX3" i="84"/>
  <c r="S3" i="84" s="1"/>
  <c r="AC3" i="84" s="1"/>
  <c r="AS55" i="28"/>
  <c r="AL55" i="28"/>
  <c r="AU55" i="28" s="1"/>
  <c r="AS63" i="36"/>
  <c r="AL63" i="36"/>
  <c r="AU63" i="36" s="1"/>
  <c r="AS60" i="76"/>
  <c r="AL60" i="76"/>
  <c r="AU60" i="76" s="1"/>
  <c r="AH70" i="95"/>
  <c r="AQ70" i="95" s="1"/>
  <c r="AS14" i="36"/>
  <c r="AL14" i="36"/>
  <c r="AU14" i="36" s="1"/>
  <c r="AS32" i="36"/>
  <c r="AL32" i="36"/>
  <c r="AU32" i="36" s="1"/>
  <c r="AS50" i="36"/>
  <c r="AL50" i="36"/>
  <c r="AU50" i="36" s="1"/>
  <c r="AS65" i="36"/>
  <c r="AL65" i="36"/>
  <c r="AU65" i="36" s="1"/>
  <c r="Z69" i="80"/>
  <c r="Y69" i="80"/>
  <c r="X69" i="80"/>
  <c r="AJ5" i="76"/>
  <c r="AK5" i="76"/>
  <c r="AT5" i="76" s="1"/>
  <c r="AH69" i="85"/>
  <c r="AQ69" i="85" s="1"/>
  <c r="AS67" i="28"/>
  <c r="AL67" i="28"/>
  <c r="AU67" i="28" s="1"/>
  <c r="Z69" i="41"/>
  <c r="AH71" i="82"/>
  <c r="AQ71" i="82" s="1"/>
  <c r="AS67" i="76"/>
  <c r="AL67" i="76"/>
  <c r="AU67" i="76" s="1"/>
  <c r="AS11" i="28"/>
  <c r="AL11" i="28"/>
  <c r="AU11" i="28" s="1"/>
  <c r="AS45" i="36"/>
  <c r="AL45" i="36"/>
  <c r="AU45" i="36" s="1"/>
  <c r="AI71" i="89"/>
  <c r="AN71" i="89"/>
  <c r="X69" i="87"/>
  <c r="Y69" i="87"/>
  <c r="AS65" i="28"/>
  <c r="AL65" i="28"/>
  <c r="AU65" i="28" s="1"/>
  <c r="AJ66" i="84"/>
  <c r="AK66" i="84"/>
  <c r="AT66" i="84" s="1"/>
  <c r="AS34" i="36"/>
  <c r="AL34" i="36"/>
  <c r="AU34" i="36" s="1"/>
  <c r="AS37" i="76"/>
  <c r="AL37" i="76"/>
  <c r="AU37" i="76" s="1"/>
  <c r="AS56" i="28"/>
  <c r="AL56" i="28"/>
  <c r="AU56" i="28" s="1"/>
  <c r="AS42" i="28"/>
  <c r="AL42" i="28"/>
  <c r="AU42" i="28" s="1"/>
  <c r="AS52" i="28"/>
  <c r="AL52" i="28"/>
  <c r="AU52" i="28" s="1"/>
  <c r="AS37" i="28"/>
  <c r="AL37" i="28"/>
  <c r="AU37" i="28" s="1"/>
  <c r="AL69" i="76"/>
  <c r="AU69" i="76" s="1"/>
  <c r="AR69" i="76"/>
  <c r="AR71" i="76" s="1"/>
  <c r="Z69" i="38"/>
  <c r="AR67" i="39"/>
  <c r="AS59" i="28"/>
  <c r="AL59" i="28"/>
  <c r="AU59" i="28" s="1"/>
  <c r="AS22" i="36"/>
  <c r="AL22" i="36"/>
  <c r="AU22" i="36" s="1"/>
  <c r="AS40" i="36"/>
  <c r="AL40" i="36"/>
  <c r="AU40" i="36" s="1"/>
  <c r="AS58" i="36"/>
  <c r="AL58" i="36"/>
  <c r="AU58" i="36" s="1"/>
  <c r="AS25" i="76"/>
  <c r="AL25" i="76"/>
  <c r="AU25" i="76" s="1"/>
  <c r="AS43" i="76"/>
  <c r="AL43" i="76"/>
  <c r="AU43" i="76" s="1"/>
  <c r="AS61" i="76"/>
  <c r="AL61" i="76"/>
  <c r="AU61" i="76" s="1"/>
  <c r="AS20" i="28"/>
  <c r="AL20" i="28"/>
  <c r="AU20" i="28" s="1"/>
  <c r="W72" i="33"/>
  <c r="AG71" i="33"/>
  <c r="AP71" i="33" s="1"/>
  <c r="AF71" i="33"/>
  <c r="AO71" i="33" s="1"/>
  <c r="AE71" i="33"/>
  <c r="AI64" i="29"/>
  <c r="AN64" i="29"/>
  <c r="AS23" i="36"/>
  <c r="AL23" i="36"/>
  <c r="AU23" i="36" s="1"/>
  <c r="AS41" i="36"/>
  <c r="AL41" i="36"/>
  <c r="AU41" i="36" s="1"/>
  <c r="AS59" i="36"/>
  <c r="AL59" i="36"/>
  <c r="AU59" i="36" s="1"/>
  <c r="AS26" i="76"/>
  <c r="AL26" i="76"/>
  <c r="AU26" i="76" s="1"/>
  <c r="AS44" i="76"/>
  <c r="AL44" i="76"/>
  <c r="AU44" i="76" s="1"/>
  <c r="AS62" i="76"/>
  <c r="AL62" i="76"/>
  <c r="AU62" i="76" s="1"/>
  <c r="AS6" i="76"/>
  <c r="AL6" i="76"/>
  <c r="AU6" i="76" s="1"/>
  <c r="Z69" i="46"/>
  <c r="Y69" i="46"/>
  <c r="X69" i="46"/>
  <c r="AS40" i="28"/>
  <c r="AL40" i="28"/>
  <c r="AU40" i="28" s="1"/>
  <c r="AK4" i="76"/>
  <c r="AT4" i="76" s="1"/>
  <c r="AT71" i="76" s="1"/>
  <c r="AJ4" i="76"/>
  <c r="AS21" i="76"/>
  <c r="AL21" i="76"/>
  <c r="AU21" i="76" s="1"/>
  <c r="AS39" i="76"/>
  <c r="AL39" i="76"/>
  <c r="AU39" i="76" s="1"/>
  <c r="AS57" i="76"/>
  <c r="AL57" i="76"/>
  <c r="AU57" i="76" s="1"/>
  <c r="AR67" i="92"/>
  <c r="AS8" i="28"/>
  <c r="AL8" i="28"/>
  <c r="AU8" i="28" s="1"/>
  <c r="Z69" i="83"/>
  <c r="AI67" i="93"/>
  <c r="AN67" i="93"/>
  <c r="AH67" i="35"/>
  <c r="AQ67" i="35" s="1"/>
  <c r="AS27" i="36"/>
  <c r="AL27" i="36"/>
  <c r="AU27" i="36" s="1"/>
  <c r="AI65" i="32"/>
  <c r="AN65" i="32"/>
  <c r="AI69" i="27"/>
  <c r="AN69" i="27"/>
  <c r="AS34" i="28"/>
  <c r="AL34" i="28"/>
  <c r="AU34" i="28" s="1"/>
  <c r="AJ65" i="84"/>
  <c r="AK65" i="84"/>
  <c r="AT65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X25" i="84"/>
  <c r="S25" i="84" s="1"/>
  <c r="AC25" i="84" s="1"/>
  <c r="AB26" i="84" s="1"/>
  <c r="AX19" i="84"/>
  <c r="S19" i="84" s="1"/>
  <c r="AC19" i="84" s="1"/>
  <c r="AB20" i="84" s="1"/>
  <c r="AX13" i="84"/>
  <c r="S13" i="84" s="1"/>
  <c r="AC13" i="84" s="1"/>
  <c r="AB14" i="84" s="1"/>
  <c r="AS22" i="76"/>
  <c r="AL22" i="76"/>
  <c r="AU22" i="76" s="1"/>
  <c r="AS40" i="76"/>
  <c r="AL40" i="76"/>
  <c r="AU40" i="76" s="1"/>
  <c r="AS58" i="76"/>
  <c r="AL58" i="76"/>
  <c r="AU58" i="76" s="1"/>
  <c r="Y74" i="75"/>
  <c r="X74" i="75"/>
  <c r="AS38" i="28"/>
  <c r="AL38" i="28"/>
  <c r="AU38" i="28" s="1"/>
  <c r="AS9" i="36"/>
  <c r="AL9" i="36"/>
  <c r="AU9" i="36" s="1"/>
  <c r="AS21" i="28"/>
  <c r="AL21" i="28"/>
  <c r="AU21" i="28" s="1"/>
  <c r="AS64" i="28"/>
  <c r="AL64" i="28"/>
  <c r="AU64" i="28" s="1"/>
  <c r="AE65" i="44"/>
  <c r="W66" i="44"/>
  <c r="AG65" i="44"/>
  <c r="AP65" i="44" s="1"/>
  <c r="AF65" i="44"/>
  <c r="AO65" i="44" s="1"/>
  <c r="AS18" i="28"/>
  <c r="AL18" i="28"/>
  <c r="AU18" i="28" s="1"/>
  <c r="AS21" i="36"/>
  <c r="AL21" i="36"/>
  <c r="AU21" i="36" s="1"/>
  <c r="AS7" i="28"/>
  <c r="AL7" i="28"/>
  <c r="AU7" i="28" s="1"/>
  <c r="AS12" i="76"/>
  <c r="AL12" i="76"/>
  <c r="AU12" i="76" s="1"/>
  <c r="X68" i="31"/>
  <c r="Y68" i="31"/>
  <c r="AI68" i="87"/>
  <c r="AN68" i="87"/>
  <c r="AG68" i="93" l="1"/>
  <c r="AP68" i="93" s="1"/>
  <c r="AF68" i="93"/>
  <c r="AO68" i="93" s="1"/>
  <c r="AE68" i="93"/>
  <c r="W69" i="93"/>
  <c r="AG65" i="29"/>
  <c r="AP65" i="29" s="1"/>
  <c r="AF65" i="29"/>
  <c r="AO65" i="29" s="1"/>
  <c r="AE65" i="29"/>
  <c r="W66" i="29"/>
  <c r="AE70" i="27"/>
  <c r="W71" i="27"/>
  <c r="AG70" i="27"/>
  <c r="AP70" i="27" s="1"/>
  <c r="AF70" i="27"/>
  <c r="AO70" i="27" s="1"/>
  <c r="AS28" i="84"/>
  <c r="AL28" i="84"/>
  <c r="AU28" i="84" s="1"/>
  <c r="AR67" i="93"/>
  <c r="AH69" i="87"/>
  <c r="AQ69" i="87" s="1"/>
  <c r="Y68" i="40"/>
  <c r="X68" i="40"/>
  <c r="AR68" i="94"/>
  <c r="Z70" i="79"/>
  <c r="X70" i="79"/>
  <c r="Y70" i="79"/>
  <c r="AS46" i="84"/>
  <c r="AL46" i="84"/>
  <c r="AU46" i="84" s="1"/>
  <c r="AG68" i="43"/>
  <c r="AP68" i="43" s="1"/>
  <c r="AF68" i="43"/>
  <c r="AO68" i="43" s="1"/>
  <c r="AE68" i="43"/>
  <c r="W69" i="43"/>
  <c r="X65" i="88"/>
  <c r="Y65" i="88"/>
  <c r="AN70" i="78"/>
  <c r="AI70" i="78"/>
  <c r="AJ6" i="84"/>
  <c r="AK6" i="84"/>
  <c r="AT6" i="84" s="1"/>
  <c r="AS42" i="84"/>
  <c r="AL42" i="84"/>
  <c r="AU42" i="84" s="1"/>
  <c r="AS60" i="84"/>
  <c r="AL60" i="84"/>
  <c r="AU60" i="84" s="1"/>
  <c r="AL69" i="84"/>
  <c r="AU69" i="84" s="1"/>
  <c r="AR69" i="84"/>
  <c r="AR71" i="84" s="1"/>
  <c r="AI70" i="95"/>
  <c r="AN70" i="95"/>
  <c r="W70" i="42"/>
  <c r="AE69" i="42"/>
  <c r="AG69" i="42"/>
  <c r="AP69" i="42" s="1"/>
  <c r="AF69" i="42"/>
  <c r="AO69" i="42" s="1"/>
  <c r="AH69" i="47"/>
  <c r="AQ69" i="47" s="1"/>
  <c r="AS25" i="84"/>
  <c r="AL25" i="84"/>
  <c r="AU25" i="84" s="1"/>
  <c r="AN67" i="35"/>
  <c r="AI67" i="35"/>
  <c r="AN71" i="86"/>
  <c r="AI71" i="86"/>
  <c r="AR68" i="87"/>
  <c r="AJ26" i="84"/>
  <c r="AK26" i="84"/>
  <c r="AT26" i="84" s="1"/>
  <c r="AS44" i="84"/>
  <c r="AL44" i="84"/>
  <c r="AU44" i="84" s="1"/>
  <c r="AS62" i="84"/>
  <c r="AL62" i="84"/>
  <c r="AU62" i="84" s="1"/>
  <c r="AR69" i="27"/>
  <c r="W70" i="83"/>
  <c r="AF69" i="83"/>
  <c r="AO69" i="83" s="1"/>
  <c r="AE69" i="83"/>
  <c r="AG69" i="83"/>
  <c r="AP69" i="83" s="1"/>
  <c r="Z69" i="87"/>
  <c r="AH69" i="80"/>
  <c r="AQ69" i="80" s="1"/>
  <c r="AQ71" i="80" s="1"/>
  <c r="AZ3" i="80"/>
  <c r="AX5" i="80" s="1"/>
  <c r="S5" i="80" s="1"/>
  <c r="AC5" i="80" s="1"/>
  <c r="AB6" i="80" s="1"/>
  <c r="AX3" i="80"/>
  <c r="S3" i="80" s="1"/>
  <c r="AC3" i="80" s="1"/>
  <c r="AX4" i="80"/>
  <c r="S4" i="80" s="1"/>
  <c r="AC4" i="80" s="1"/>
  <c r="AB5" i="80" s="1"/>
  <c r="AX8" i="80"/>
  <c r="S8" i="80" s="1"/>
  <c r="AC8" i="80" s="1"/>
  <c r="AB9" i="80" s="1"/>
  <c r="AX9" i="80"/>
  <c r="S9" i="80" s="1"/>
  <c r="AC9" i="80" s="1"/>
  <c r="AB10" i="80" s="1"/>
  <c r="AX10" i="80"/>
  <c r="S10" i="80" s="1"/>
  <c r="AC10" i="80" s="1"/>
  <c r="AB11" i="80" s="1"/>
  <c r="AX14" i="80"/>
  <c r="S14" i="80" s="1"/>
  <c r="AC14" i="80" s="1"/>
  <c r="AB15" i="80" s="1"/>
  <c r="AX15" i="80"/>
  <c r="S15" i="80" s="1"/>
  <c r="AC15" i="80" s="1"/>
  <c r="AB16" i="80" s="1"/>
  <c r="AX16" i="80"/>
  <c r="S16" i="80" s="1"/>
  <c r="AC16" i="80" s="1"/>
  <c r="AB17" i="80" s="1"/>
  <c r="AX20" i="80"/>
  <c r="S20" i="80" s="1"/>
  <c r="AC20" i="80" s="1"/>
  <c r="AB21" i="80" s="1"/>
  <c r="AX21" i="80"/>
  <c r="S21" i="80" s="1"/>
  <c r="AC21" i="80" s="1"/>
  <c r="AB22" i="80" s="1"/>
  <c r="AX22" i="80"/>
  <c r="S22" i="80" s="1"/>
  <c r="AC22" i="80" s="1"/>
  <c r="AB23" i="80" s="1"/>
  <c r="AX26" i="80"/>
  <c r="S26" i="80" s="1"/>
  <c r="AC26" i="80" s="1"/>
  <c r="AB27" i="80" s="1"/>
  <c r="AX27" i="80"/>
  <c r="S27" i="80" s="1"/>
  <c r="AC27" i="80" s="1"/>
  <c r="AB28" i="80" s="1"/>
  <c r="AX28" i="80"/>
  <c r="S28" i="80" s="1"/>
  <c r="AC28" i="80" s="1"/>
  <c r="AB29" i="80" s="1"/>
  <c r="AX32" i="80"/>
  <c r="S32" i="80" s="1"/>
  <c r="AC32" i="80" s="1"/>
  <c r="AB33" i="80" s="1"/>
  <c r="AX33" i="80"/>
  <c r="S33" i="80" s="1"/>
  <c r="AC33" i="80" s="1"/>
  <c r="AB34" i="80" s="1"/>
  <c r="AX34" i="80"/>
  <c r="S34" i="80" s="1"/>
  <c r="AC34" i="80" s="1"/>
  <c r="AB35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7" i="80"/>
  <c r="S67" i="80" s="1"/>
  <c r="AC67" i="80" s="1"/>
  <c r="AB68" i="80" s="1"/>
  <c r="AX65" i="80"/>
  <c r="S65" i="80" s="1"/>
  <c r="AC65" i="80" s="1"/>
  <c r="AB66" i="80" s="1"/>
  <c r="AX66" i="80"/>
  <c r="S66" i="80" s="1"/>
  <c r="AC66" i="80" s="1"/>
  <c r="AB67" i="80" s="1"/>
  <c r="AX64" i="80"/>
  <c r="S64" i="80" s="1"/>
  <c r="AC64" i="80" s="1"/>
  <c r="AB65" i="80" s="1"/>
  <c r="AX68" i="80"/>
  <c r="S68" i="80" s="1"/>
  <c r="AC68" i="80" s="1"/>
  <c r="AB69" i="80" s="1"/>
  <c r="AK15" i="84"/>
  <c r="AT15" i="84" s="1"/>
  <c r="AJ15" i="84"/>
  <c r="AR68" i="80"/>
  <c r="AN69" i="79"/>
  <c r="AI69" i="79"/>
  <c r="AR67" i="43"/>
  <c r="AS11" i="84"/>
  <c r="AL11" i="84"/>
  <c r="AU11" i="84" s="1"/>
  <c r="AS29" i="84"/>
  <c r="AL29" i="84"/>
  <c r="AU29" i="84" s="1"/>
  <c r="AS47" i="84"/>
  <c r="AL47" i="84"/>
  <c r="AU47" i="84" s="1"/>
  <c r="AS67" i="84"/>
  <c r="AL67" i="84"/>
  <c r="AU67" i="84" s="1"/>
  <c r="AR68" i="46"/>
  <c r="AH70" i="45"/>
  <c r="AQ70" i="45" s="1"/>
  <c r="AJ12" i="84"/>
  <c r="AK12" i="84"/>
  <c r="AT12" i="84" s="1"/>
  <c r="AS31" i="84"/>
  <c r="AL31" i="84"/>
  <c r="AU31" i="84" s="1"/>
  <c r="AH71" i="73"/>
  <c r="AQ71" i="73" s="1"/>
  <c r="AN71" i="82"/>
  <c r="AI71" i="82"/>
  <c r="AS5" i="76"/>
  <c r="AL5" i="76"/>
  <c r="AU5" i="76" s="1"/>
  <c r="AR68" i="47"/>
  <c r="AH74" i="75"/>
  <c r="AQ74" i="75" s="1"/>
  <c r="AS66" i="84"/>
  <c r="AL66" i="84"/>
  <c r="AU66" i="84" s="1"/>
  <c r="AH66" i="32"/>
  <c r="AQ66" i="32" s="1"/>
  <c r="Y69" i="92"/>
  <c r="X69" i="92"/>
  <c r="AS16" i="84"/>
  <c r="AL16" i="84"/>
  <c r="AU16" i="84" s="1"/>
  <c r="AS34" i="84"/>
  <c r="AL34" i="84"/>
  <c r="AU34" i="84" s="1"/>
  <c r="AS52" i="84"/>
  <c r="AL52" i="84"/>
  <c r="AU52" i="84" s="1"/>
  <c r="Z70" i="45"/>
  <c r="AS43" i="84"/>
  <c r="AL43" i="84"/>
  <c r="AU43" i="84" s="1"/>
  <c r="AH69" i="94"/>
  <c r="AQ69" i="94" s="1"/>
  <c r="AJ18" i="84"/>
  <c r="AK18" i="84"/>
  <c r="AT18" i="84" s="1"/>
  <c r="AS68" i="84"/>
  <c r="AL68" i="84"/>
  <c r="AU68" i="84" s="1"/>
  <c r="Y68" i="48"/>
  <c r="X68" i="48"/>
  <c r="Z69" i="47"/>
  <c r="AS37" i="84"/>
  <c r="AL37" i="84"/>
  <c r="AU37" i="84" s="1"/>
  <c r="X72" i="86"/>
  <c r="Y72" i="86"/>
  <c r="Z72" i="86" s="1"/>
  <c r="X71" i="81"/>
  <c r="Y71" i="81"/>
  <c r="AS4" i="76"/>
  <c r="AS71" i="76" s="1"/>
  <c r="AL4" i="76"/>
  <c r="AU4" i="76" s="1"/>
  <c r="AU71" i="76" s="1"/>
  <c r="C11" i="76" s="1"/>
  <c r="F29" i="97" s="1"/>
  <c r="AS51" i="84"/>
  <c r="AL51" i="84"/>
  <c r="AU51" i="84" s="1"/>
  <c r="AE72" i="89"/>
  <c r="W73" i="89"/>
  <c r="AG72" i="89"/>
  <c r="AP72" i="89" s="1"/>
  <c r="AF72" i="89"/>
  <c r="AO72" i="89" s="1"/>
  <c r="AR65" i="32"/>
  <c r="AG66" i="32"/>
  <c r="AP66" i="32" s="1"/>
  <c r="AF66" i="32"/>
  <c r="AO66" i="32" s="1"/>
  <c r="AE66" i="32"/>
  <c r="W67" i="32"/>
  <c r="AH67" i="37"/>
  <c r="AQ67" i="37" s="1"/>
  <c r="AR67" i="31"/>
  <c r="AS17" i="84"/>
  <c r="AL17" i="84"/>
  <c r="AU17" i="84" s="1"/>
  <c r="AS35" i="84"/>
  <c r="AL35" i="84"/>
  <c r="AU35" i="84" s="1"/>
  <c r="AS53" i="84"/>
  <c r="AL53" i="84"/>
  <c r="AU53" i="84" s="1"/>
  <c r="AS4" i="36"/>
  <c r="AL4" i="36"/>
  <c r="AU4" i="36" s="1"/>
  <c r="AE67" i="90"/>
  <c r="W68" i="90"/>
  <c r="AG67" i="90"/>
  <c r="AP67" i="90" s="1"/>
  <c r="AF67" i="90"/>
  <c r="AO67" i="90" s="1"/>
  <c r="AK24" i="84"/>
  <c r="AT24" i="84" s="1"/>
  <c r="AJ24" i="84"/>
  <c r="AS48" i="84"/>
  <c r="AL48" i="84"/>
  <c r="AU48" i="84" s="1"/>
  <c r="AS7" i="84"/>
  <c r="AL7" i="84"/>
  <c r="AU7" i="84" s="1"/>
  <c r="AS49" i="84"/>
  <c r="AL49" i="84"/>
  <c r="AU49" i="84" s="1"/>
  <c r="Z71" i="73"/>
  <c r="X70" i="85"/>
  <c r="Y70" i="85"/>
  <c r="AJ8" i="84"/>
  <c r="AN70" i="81"/>
  <c r="AI70" i="81"/>
  <c r="AJ20" i="84"/>
  <c r="AK20" i="84"/>
  <c r="AT20" i="84" s="1"/>
  <c r="W70" i="46"/>
  <c r="AF69" i="46"/>
  <c r="AO69" i="46" s="1"/>
  <c r="AG69" i="46"/>
  <c r="AP69" i="46" s="1"/>
  <c r="AE69" i="46"/>
  <c r="AS33" i="84"/>
  <c r="AL33" i="84"/>
  <c r="AU33" i="84" s="1"/>
  <c r="AN68" i="74"/>
  <c r="AI68" i="74"/>
  <c r="AR70" i="73"/>
  <c r="AH68" i="31"/>
  <c r="AQ68" i="31" s="1"/>
  <c r="AS32" i="84"/>
  <c r="AL32" i="84"/>
  <c r="AU32" i="84" s="1"/>
  <c r="AS50" i="84"/>
  <c r="AL50" i="84"/>
  <c r="AU50" i="84" s="1"/>
  <c r="AS65" i="84"/>
  <c r="AL65" i="84"/>
  <c r="AU65" i="84" s="1"/>
  <c r="Y72" i="33"/>
  <c r="Z72" i="33" s="1"/>
  <c r="X72" i="33"/>
  <c r="AR71" i="89"/>
  <c r="AX69" i="80"/>
  <c r="S69" i="80" s="1"/>
  <c r="AC69" i="80" s="1"/>
  <c r="AG69" i="80"/>
  <c r="AP69" i="80" s="1"/>
  <c r="AP71" i="80" s="1"/>
  <c r="AF69" i="80"/>
  <c r="AO69" i="80" s="1"/>
  <c r="AO71" i="80" s="1"/>
  <c r="AE69" i="80"/>
  <c r="AS39" i="84"/>
  <c r="AL39" i="84"/>
  <c r="AU39" i="84" s="1"/>
  <c r="AR68" i="42"/>
  <c r="AR67" i="91"/>
  <c r="Z68" i="31"/>
  <c r="Y66" i="44"/>
  <c r="X66" i="44"/>
  <c r="Z74" i="75"/>
  <c r="AH69" i="46"/>
  <c r="AQ69" i="46" s="1"/>
  <c r="AR64" i="29"/>
  <c r="AG69" i="38"/>
  <c r="AP69" i="38" s="1"/>
  <c r="AF69" i="38"/>
  <c r="AO69" i="38" s="1"/>
  <c r="AE69" i="38"/>
  <c r="W70" i="38"/>
  <c r="Y69" i="74"/>
  <c r="X69" i="74"/>
  <c r="AF68" i="39"/>
  <c r="AO68" i="39" s="1"/>
  <c r="AG68" i="39"/>
  <c r="AP68" i="39" s="1"/>
  <c r="W69" i="39"/>
  <c r="AE68" i="39"/>
  <c r="AI70" i="30"/>
  <c r="AN70" i="30"/>
  <c r="AS22" i="84"/>
  <c r="AL22" i="84"/>
  <c r="AU22" i="84" s="1"/>
  <c r="AS40" i="84"/>
  <c r="AL40" i="84"/>
  <c r="AU40" i="84" s="1"/>
  <c r="AS58" i="84"/>
  <c r="AL58" i="84"/>
  <c r="AU58" i="84" s="1"/>
  <c r="Y71" i="26"/>
  <c r="Z71" i="26" s="1"/>
  <c r="X71" i="26"/>
  <c r="AR69" i="45"/>
  <c r="AH68" i="91"/>
  <c r="AQ68" i="91" s="1"/>
  <c r="AN64" i="88"/>
  <c r="AI64" i="88"/>
  <c r="Z69" i="94"/>
  <c r="AT71" i="36"/>
  <c r="W69" i="77"/>
  <c r="AF68" i="77"/>
  <c r="AO68" i="77" s="1"/>
  <c r="AG68" i="77"/>
  <c r="AP68" i="77" s="1"/>
  <c r="AE68" i="77"/>
  <c r="AJ30" i="84"/>
  <c r="AK30" i="84"/>
  <c r="AT30" i="84" s="1"/>
  <c r="AH67" i="96"/>
  <c r="AQ67" i="96" s="1"/>
  <c r="AI67" i="48"/>
  <c r="AN67" i="48"/>
  <c r="AL69" i="36"/>
  <c r="AU69" i="36" s="1"/>
  <c r="AR69" i="36"/>
  <c r="AR71" i="36" s="1"/>
  <c r="AI69" i="85"/>
  <c r="AN69" i="85"/>
  <c r="AJ13" i="84"/>
  <c r="AS61" i="84"/>
  <c r="AL61" i="84"/>
  <c r="AU61" i="84" s="1"/>
  <c r="X71" i="34"/>
  <c r="Y71" i="34"/>
  <c r="Y70" i="25"/>
  <c r="X70" i="25"/>
  <c r="AJ9" i="84"/>
  <c r="AK9" i="84"/>
  <c r="AT9" i="84" s="1"/>
  <c r="AR66" i="96"/>
  <c r="AS10" i="84"/>
  <c r="AL10" i="84"/>
  <c r="AU10" i="84" s="1"/>
  <c r="AS64" i="84"/>
  <c r="AL64" i="84"/>
  <c r="AU64" i="84" s="1"/>
  <c r="AS71" i="36"/>
  <c r="W70" i="41"/>
  <c r="AE69" i="41"/>
  <c r="AG69" i="41"/>
  <c r="AP69" i="41" s="1"/>
  <c r="AF69" i="41"/>
  <c r="AO69" i="41" s="1"/>
  <c r="AS21" i="84"/>
  <c r="AL21" i="84"/>
  <c r="AU21" i="84" s="1"/>
  <c r="AS57" i="84"/>
  <c r="AL57" i="84"/>
  <c r="AU57" i="84" s="1"/>
  <c r="AN67" i="40"/>
  <c r="AI67" i="40"/>
  <c r="AH65" i="29"/>
  <c r="AQ65" i="29" s="1"/>
  <c r="AI68" i="92"/>
  <c r="AN68" i="92"/>
  <c r="X71" i="30"/>
  <c r="Y71" i="30"/>
  <c r="AI65" i="44"/>
  <c r="AN65" i="44"/>
  <c r="AJ14" i="84"/>
  <c r="AK14" i="84"/>
  <c r="AT14" i="84" s="1"/>
  <c r="AS38" i="84"/>
  <c r="AL38" i="84"/>
  <c r="AU38" i="84" s="1"/>
  <c r="AS56" i="84"/>
  <c r="AL56" i="84"/>
  <c r="AU56" i="84" s="1"/>
  <c r="AI71" i="33"/>
  <c r="AN71" i="33"/>
  <c r="AB4" i="84"/>
  <c r="AJ3" i="84"/>
  <c r="AS27" i="84"/>
  <c r="AL27" i="84"/>
  <c r="AU27" i="84" s="1"/>
  <c r="AS45" i="84"/>
  <c r="AL45" i="84"/>
  <c r="AU45" i="84" s="1"/>
  <c r="AS63" i="84"/>
  <c r="AL63" i="84"/>
  <c r="AU63" i="84" s="1"/>
  <c r="AS55" i="84"/>
  <c r="AL55" i="84"/>
  <c r="AU55" i="84" s="1"/>
  <c r="AH72" i="89"/>
  <c r="AQ72" i="89" s="1"/>
  <c r="AH70" i="27"/>
  <c r="AQ70" i="27" s="1"/>
  <c r="AN70" i="26"/>
  <c r="AI70" i="26"/>
  <c r="Z67" i="37"/>
  <c r="AS4" i="28"/>
  <c r="AS71" i="28" s="1"/>
  <c r="AL4" i="28"/>
  <c r="AU4" i="28" s="1"/>
  <c r="AU71" i="28" s="1"/>
  <c r="C11" i="28" s="1"/>
  <c r="AU71" i="36"/>
  <c r="C11" i="36" s="1"/>
  <c r="AJ5" i="84"/>
  <c r="AK5" i="84"/>
  <c r="AT5" i="84" s="1"/>
  <c r="AS23" i="84"/>
  <c r="AL23" i="84"/>
  <c r="AU23" i="84" s="1"/>
  <c r="AS41" i="84"/>
  <c r="AL41" i="84"/>
  <c r="AU41" i="84" s="1"/>
  <c r="AS59" i="84"/>
  <c r="AL59" i="84"/>
  <c r="AU59" i="84" s="1"/>
  <c r="AH68" i="93"/>
  <c r="AQ68" i="93" s="1"/>
  <c r="AH68" i="43"/>
  <c r="AQ68" i="43" s="1"/>
  <c r="Z68" i="91"/>
  <c r="Y71" i="78"/>
  <c r="Z71" i="78" s="1"/>
  <c r="X71" i="78"/>
  <c r="AJ36" i="84"/>
  <c r="AK36" i="84"/>
  <c r="AT36" i="84" s="1"/>
  <c r="AS54" i="84"/>
  <c r="AL54" i="84"/>
  <c r="AU54" i="84" s="1"/>
  <c r="AR66" i="37"/>
  <c r="Z67" i="96"/>
  <c r="X71" i="95"/>
  <c r="Y71" i="95"/>
  <c r="AR73" i="75"/>
  <c r="AJ19" i="84"/>
  <c r="AH69" i="42"/>
  <c r="AQ69" i="42" s="1"/>
  <c r="Y72" i="82"/>
  <c r="X72" i="82"/>
  <c r="Z72" i="82" s="1"/>
  <c r="AN70" i="34"/>
  <c r="AI70" i="34"/>
  <c r="Z68" i="35"/>
  <c r="Y68" i="35"/>
  <c r="X68" i="35"/>
  <c r="AN69" i="25"/>
  <c r="AI69" i="25"/>
  <c r="W73" i="82" l="1"/>
  <c r="AG72" i="82"/>
  <c r="AP72" i="82" s="1"/>
  <c r="AF72" i="82"/>
  <c r="AO72" i="82" s="1"/>
  <c r="AE72" i="82"/>
  <c r="AE72" i="33"/>
  <c r="W73" i="33"/>
  <c r="AG72" i="33"/>
  <c r="AP72" i="33" s="1"/>
  <c r="AF72" i="33"/>
  <c r="AO72" i="33" s="1"/>
  <c r="AG71" i="78"/>
  <c r="AP71" i="78" s="1"/>
  <c r="AF71" i="78"/>
  <c r="AO71" i="78" s="1"/>
  <c r="AE71" i="78"/>
  <c r="W72" i="78"/>
  <c r="AF71" i="26"/>
  <c r="AO71" i="26" s="1"/>
  <c r="AG71" i="26"/>
  <c r="AP71" i="26" s="1"/>
  <c r="W72" i="26"/>
  <c r="AE71" i="26"/>
  <c r="AK6" i="80"/>
  <c r="AT6" i="80" s="1"/>
  <c r="AG72" i="86"/>
  <c r="AP72" i="86" s="1"/>
  <c r="AE72" i="86"/>
  <c r="AF72" i="86"/>
  <c r="AO72" i="86" s="1"/>
  <c r="W73" i="86"/>
  <c r="AS14" i="84"/>
  <c r="AL14" i="84"/>
  <c r="AU14" i="84" s="1"/>
  <c r="AS30" i="84"/>
  <c r="AL30" i="84"/>
  <c r="AU30" i="84" s="1"/>
  <c r="AG74" i="75"/>
  <c r="AP74" i="75" s="1"/>
  <c r="AF74" i="75"/>
  <c r="AO74" i="75" s="1"/>
  <c r="AE74" i="75"/>
  <c r="W75" i="75"/>
  <c r="AH70" i="85"/>
  <c r="AQ70" i="85" s="1"/>
  <c r="AI72" i="89"/>
  <c r="AN72" i="89"/>
  <c r="AH71" i="81"/>
  <c r="AQ71" i="81" s="1"/>
  <c r="AH69" i="92"/>
  <c r="AQ69" i="92" s="1"/>
  <c r="AQ71" i="92" s="1"/>
  <c r="AZ3" i="92"/>
  <c r="AX7" i="92" s="1"/>
  <c r="S7" i="92" s="1"/>
  <c r="AC7" i="92" s="1"/>
  <c r="AB8" i="92" s="1"/>
  <c r="AX6" i="92"/>
  <c r="S6" i="92" s="1"/>
  <c r="AC6" i="92" s="1"/>
  <c r="AB7" i="92" s="1"/>
  <c r="AX8" i="92"/>
  <c r="S8" i="92" s="1"/>
  <c r="AC8" i="92" s="1"/>
  <c r="AB9" i="92" s="1"/>
  <c r="AX9" i="92"/>
  <c r="S9" i="92" s="1"/>
  <c r="AC9" i="92" s="1"/>
  <c r="AB10" i="92" s="1"/>
  <c r="AX10" i="92"/>
  <c r="S10" i="92" s="1"/>
  <c r="AC10" i="92" s="1"/>
  <c r="AB11" i="92" s="1"/>
  <c r="AX11" i="92"/>
  <c r="S11" i="92" s="1"/>
  <c r="AC11" i="92" s="1"/>
  <c r="AB12" i="92" s="1"/>
  <c r="AX12" i="92"/>
  <c r="S12" i="92" s="1"/>
  <c r="AC12" i="92" s="1"/>
  <c r="AB13" i="92" s="1"/>
  <c r="AX13" i="92"/>
  <c r="S13" i="92" s="1"/>
  <c r="AC13" i="92" s="1"/>
  <c r="AB14" i="92" s="1"/>
  <c r="AX14" i="92"/>
  <c r="S14" i="92" s="1"/>
  <c r="AC14" i="92" s="1"/>
  <c r="AB15" i="92" s="1"/>
  <c r="AX15" i="92"/>
  <c r="S15" i="92" s="1"/>
  <c r="AC15" i="92" s="1"/>
  <c r="AB16" i="92" s="1"/>
  <c r="AX16" i="92"/>
  <c r="S16" i="92" s="1"/>
  <c r="AC16" i="92" s="1"/>
  <c r="AB17" i="92" s="1"/>
  <c r="AX17" i="92"/>
  <c r="S17" i="92" s="1"/>
  <c r="AC17" i="92" s="1"/>
  <c r="AB18" i="92" s="1"/>
  <c r="AX18" i="92"/>
  <c r="S18" i="92" s="1"/>
  <c r="AC18" i="92" s="1"/>
  <c r="AB19" i="92" s="1"/>
  <c r="AX19" i="92"/>
  <c r="S19" i="92" s="1"/>
  <c r="AC19" i="92" s="1"/>
  <c r="AB20" i="92" s="1"/>
  <c r="AX20" i="92"/>
  <c r="S20" i="92" s="1"/>
  <c r="AC20" i="92" s="1"/>
  <c r="AB21" i="92" s="1"/>
  <c r="AX21" i="92"/>
  <c r="S21" i="92" s="1"/>
  <c r="AC21" i="92" s="1"/>
  <c r="AB22" i="92" s="1"/>
  <c r="AX22" i="92"/>
  <c r="S22" i="92" s="1"/>
  <c r="AC22" i="92" s="1"/>
  <c r="AB23" i="92" s="1"/>
  <c r="AX23" i="92"/>
  <c r="S23" i="92" s="1"/>
  <c r="AC23" i="92" s="1"/>
  <c r="AB24" i="92" s="1"/>
  <c r="AX24" i="92"/>
  <c r="S24" i="92" s="1"/>
  <c r="AC24" i="92" s="1"/>
  <c r="AB25" i="92" s="1"/>
  <c r="AX25" i="92"/>
  <c r="S25" i="92" s="1"/>
  <c r="AC25" i="92" s="1"/>
  <c r="AB26" i="92" s="1"/>
  <c r="AX26" i="92"/>
  <c r="S26" i="92" s="1"/>
  <c r="AC26" i="92" s="1"/>
  <c r="AB27" i="92" s="1"/>
  <c r="AX27" i="92"/>
  <c r="S27" i="92" s="1"/>
  <c r="AC27" i="92" s="1"/>
  <c r="AB28" i="92" s="1"/>
  <c r="AX28" i="92"/>
  <c r="S28" i="92" s="1"/>
  <c r="AC28" i="92" s="1"/>
  <c r="AB29" i="92" s="1"/>
  <c r="AX29" i="92"/>
  <c r="S29" i="92" s="1"/>
  <c r="AC29" i="92" s="1"/>
  <c r="AB30" i="92" s="1"/>
  <c r="AX30" i="92"/>
  <c r="S30" i="92" s="1"/>
  <c r="AC30" i="92" s="1"/>
  <c r="AB31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5" i="92"/>
  <c r="S65" i="92" s="1"/>
  <c r="AC65" i="92" s="1"/>
  <c r="AB66" i="92" s="1"/>
  <c r="AX66" i="92"/>
  <c r="S66" i="92" s="1"/>
  <c r="AC66" i="92" s="1"/>
  <c r="AB67" i="92" s="1"/>
  <c r="AX64" i="92"/>
  <c r="S64" i="92" s="1"/>
  <c r="AC64" i="92" s="1"/>
  <c r="AB65" i="92" s="1"/>
  <c r="AX67" i="92"/>
  <c r="S67" i="92" s="1"/>
  <c r="AC67" i="92" s="1"/>
  <c r="AB68" i="92" s="1"/>
  <c r="AX68" i="92"/>
  <c r="S68" i="92" s="1"/>
  <c r="AC68" i="92" s="1"/>
  <c r="AB69" i="92" s="1"/>
  <c r="AS12" i="84"/>
  <c r="AL12" i="84"/>
  <c r="AU12" i="84" s="1"/>
  <c r="AS15" i="84"/>
  <c r="AL15" i="84"/>
  <c r="AU15" i="84" s="1"/>
  <c r="AK68" i="80"/>
  <c r="AT68" i="80" s="1"/>
  <c r="AJ68" i="80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K35" i="80"/>
  <c r="AT35" i="80" s="1"/>
  <c r="AK29" i="80"/>
  <c r="AT29" i="80" s="1"/>
  <c r="AK23" i="80"/>
  <c r="AT23" i="80" s="1"/>
  <c r="AK17" i="80"/>
  <c r="AT17" i="80" s="1"/>
  <c r="AK11" i="80"/>
  <c r="AT11" i="80" s="1"/>
  <c r="AJ5" i="80"/>
  <c r="AK5" i="80"/>
  <c r="AT5" i="80" s="1"/>
  <c r="W71" i="79"/>
  <c r="AG70" i="79"/>
  <c r="AP70" i="79" s="1"/>
  <c r="AF70" i="79"/>
  <c r="AO70" i="79" s="1"/>
  <c r="AE70" i="79"/>
  <c r="X71" i="27"/>
  <c r="Y71" i="27"/>
  <c r="Z71" i="27" s="1"/>
  <c r="AR70" i="26"/>
  <c r="AR68" i="92"/>
  <c r="AR67" i="40"/>
  <c r="AH71" i="34"/>
  <c r="AQ71" i="34" s="1"/>
  <c r="AR69" i="85"/>
  <c r="AI68" i="77"/>
  <c r="AN68" i="77"/>
  <c r="AG69" i="94"/>
  <c r="AP69" i="94" s="1"/>
  <c r="AF69" i="94"/>
  <c r="AO69" i="94" s="1"/>
  <c r="W70" i="94"/>
  <c r="AE69" i="94"/>
  <c r="Y70" i="38"/>
  <c r="Z70" i="38" s="1"/>
  <c r="X70" i="38"/>
  <c r="AH66" i="44"/>
  <c r="AQ66" i="44" s="1"/>
  <c r="AI69" i="46"/>
  <c r="AN69" i="46"/>
  <c r="AS20" i="84"/>
  <c r="AL20" i="84"/>
  <c r="AU20" i="84" s="1"/>
  <c r="Z70" i="85"/>
  <c r="Z71" i="81"/>
  <c r="AG69" i="47"/>
  <c r="AP69" i="47" s="1"/>
  <c r="AE69" i="47"/>
  <c r="AF69" i="47"/>
  <c r="AO69" i="47" s="1"/>
  <c r="W70" i="47"/>
  <c r="AR69" i="79"/>
  <c r="AJ64" i="80"/>
  <c r="AK64" i="80"/>
  <c r="AT64" i="80" s="1"/>
  <c r="AK58" i="80"/>
  <c r="AT58" i="80" s="1"/>
  <c r="AJ58" i="80"/>
  <c r="AK52" i="80"/>
  <c r="AT52" i="80" s="1"/>
  <c r="AJ52" i="80"/>
  <c r="AK46" i="80"/>
  <c r="AT46" i="80" s="1"/>
  <c r="AJ46" i="80"/>
  <c r="AK40" i="80"/>
  <c r="AT40" i="80" s="1"/>
  <c r="AJ40" i="80"/>
  <c r="AK34" i="80"/>
  <c r="AT34" i="80" s="1"/>
  <c r="AJ34" i="80"/>
  <c r="AK28" i="80"/>
  <c r="AT28" i="80" s="1"/>
  <c r="AJ28" i="80"/>
  <c r="AK22" i="80"/>
  <c r="AT22" i="80" s="1"/>
  <c r="AJ22" i="80"/>
  <c r="AK16" i="80"/>
  <c r="AT16" i="80" s="1"/>
  <c r="AJ16" i="80"/>
  <c r="AJ10" i="80"/>
  <c r="AK10" i="80"/>
  <c r="AT10" i="80" s="1"/>
  <c r="AJ3" i="80"/>
  <c r="AB4" i="80"/>
  <c r="AN69" i="83"/>
  <c r="AI69" i="83"/>
  <c r="AR70" i="95"/>
  <c r="AH65" i="88"/>
  <c r="AQ65" i="88" s="1"/>
  <c r="AI70" i="27"/>
  <c r="AN70" i="27"/>
  <c r="Y69" i="93"/>
  <c r="Z69" i="93" s="1"/>
  <c r="X69" i="93"/>
  <c r="AF67" i="37"/>
  <c r="AO67" i="37" s="1"/>
  <c r="AE67" i="37"/>
  <c r="W68" i="37"/>
  <c r="AG67" i="37"/>
  <c r="AP67" i="37" s="1"/>
  <c r="AS9" i="84"/>
  <c r="AL9" i="84"/>
  <c r="AU9" i="84" s="1"/>
  <c r="Z71" i="34"/>
  <c r="AR64" i="88"/>
  <c r="AN69" i="38"/>
  <c r="AI69" i="38"/>
  <c r="AR70" i="81"/>
  <c r="AG71" i="73"/>
  <c r="AP71" i="73" s="1"/>
  <c r="AF71" i="73"/>
  <c r="AO71" i="73" s="1"/>
  <c r="AE71" i="73"/>
  <c r="W72" i="73"/>
  <c r="X68" i="90"/>
  <c r="Y68" i="90"/>
  <c r="X67" i="32"/>
  <c r="Y67" i="32"/>
  <c r="Z67" i="32" s="1"/>
  <c r="AH68" i="48"/>
  <c r="AQ68" i="48" s="1"/>
  <c r="AS18" i="84"/>
  <c r="AL18" i="84"/>
  <c r="AU18" i="84" s="1"/>
  <c r="Z69" i="92"/>
  <c r="AR71" i="82"/>
  <c r="AK69" i="80"/>
  <c r="AT69" i="80" s="1"/>
  <c r="AJ69" i="80"/>
  <c r="AS69" i="80" s="1"/>
  <c r="AJ63" i="80"/>
  <c r="AK63" i="80"/>
  <c r="AT63" i="80" s="1"/>
  <c r="AJ57" i="80"/>
  <c r="AK57" i="80"/>
  <c r="AT57" i="80" s="1"/>
  <c r="AJ51" i="80"/>
  <c r="AK51" i="80"/>
  <c r="AT51" i="80" s="1"/>
  <c r="AJ45" i="80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21" i="80"/>
  <c r="AK21" i="80"/>
  <c r="AT21" i="80" s="1"/>
  <c r="AJ15" i="80"/>
  <c r="AK15" i="80"/>
  <c r="AT15" i="80" s="1"/>
  <c r="AJ9" i="80"/>
  <c r="AK9" i="80"/>
  <c r="AT9" i="80" s="1"/>
  <c r="AR71" i="86"/>
  <c r="Z65" i="88"/>
  <c r="AH71" i="95"/>
  <c r="AQ71" i="95" s="1"/>
  <c r="AS5" i="84"/>
  <c r="AL5" i="84"/>
  <c r="AU5" i="84" s="1"/>
  <c r="AR65" i="44"/>
  <c r="AH68" i="35"/>
  <c r="AQ68" i="35" s="1"/>
  <c r="Z71" i="95"/>
  <c r="AS3" i="84"/>
  <c r="AL3" i="84"/>
  <c r="AU3" i="84" s="1"/>
  <c r="AI69" i="41"/>
  <c r="AN69" i="41"/>
  <c r="AH70" i="25"/>
  <c r="AQ70" i="25" s="1"/>
  <c r="AR70" i="30"/>
  <c r="AH69" i="74"/>
  <c r="AQ69" i="74" s="1"/>
  <c r="Z66" i="44"/>
  <c r="AR68" i="74"/>
  <c r="AS24" i="84"/>
  <c r="AL24" i="84"/>
  <c r="AU24" i="84" s="1"/>
  <c r="AI67" i="90"/>
  <c r="AN67" i="90"/>
  <c r="AN66" i="32"/>
  <c r="AI66" i="32"/>
  <c r="AH72" i="86"/>
  <c r="AQ72" i="86" s="1"/>
  <c r="AK65" i="80"/>
  <c r="AT65" i="80" s="1"/>
  <c r="AJ65" i="80"/>
  <c r="AJ62" i="80"/>
  <c r="AK62" i="80"/>
  <c r="AT62" i="80" s="1"/>
  <c r="AJ56" i="80"/>
  <c r="AK56" i="80"/>
  <c r="AT56" i="80" s="1"/>
  <c r="AJ50" i="80"/>
  <c r="AK50" i="80"/>
  <c r="AT50" i="80" s="1"/>
  <c r="AJ44" i="80"/>
  <c r="AK44" i="80"/>
  <c r="AT44" i="80" s="1"/>
  <c r="AX37" i="80"/>
  <c r="S37" i="80" s="1"/>
  <c r="AC37" i="80" s="1"/>
  <c r="AB38" i="80" s="1"/>
  <c r="AX31" i="80"/>
  <c r="S31" i="80" s="1"/>
  <c r="AC31" i="80" s="1"/>
  <c r="AB32" i="80" s="1"/>
  <c r="AX25" i="80"/>
  <c r="S25" i="80" s="1"/>
  <c r="AC25" i="80" s="1"/>
  <c r="AB26" i="80" s="1"/>
  <c r="AX19" i="80"/>
  <c r="S19" i="80" s="1"/>
  <c r="AC19" i="80" s="1"/>
  <c r="AB20" i="80" s="1"/>
  <c r="AX13" i="80"/>
  <c r="S13" i="80" s="1"/>
  <c r="AC13" i="80" s="1"/>
  <c r="AB14" i="80" s="1"/>
  <c r="AX7" i="80"/>
  <c r="S7" i="80" s="1"/>
  <c r="AC7" i="80" s="1"/>
  <c r="AB8" i="80" s="1"/>
  <c r="X70" i="83"/>
  <c r="Y70" i="83"/>
  <c r="AI69" i="42"/>
  <c r="AN69" i="42"/>
  <c r="AS6" i="84"/>
  <c r="AL6" i="84"/>
  <c r="AU6" i="84" s="1"/>
  <c r="AH68" i="40"/>
  <c r="AQ68" i="40" s="1"/>
  <c r="X66" i="29"/>
  <c r="Y66" i="29"/>
  <c r="AN68" i="93"/>
  <c r="AI68" i="93"/>
  <c r="AR71" i="33"/>
  <c r="AS19" i="84"/>
  <c r="AL19" i="84"/>
  <c r="AU19" i="84" s="1"/>
  <c r="AE67" i="96"/>
  <c r="W68" i="96"/>
  <c r="AG67" i="96"/>
  <c r="AP67" i="96" s="1"/>
  <c r="AF67" i="96"/>
  <c r="AO67" i="96" s="1"/>
  <c r="AS36" i="84"/>
  <c r="AL36" i="84"/>
  <c r="AU36" i="84" s="1"/>
  <c r="AJ4" i="84"/>
  <c r="AK4" i="84"/>
  <c r="AT4" i="84" s="1"/>
  <c r="AT71" i="84" s="1"/>
  <c r="AH71" i="30"/>
  <c r="AQ71" i="30" s="1"/>
  <c r="AI68" i="39"/>
  <c r="AN68" i="39"/>
  <c r="W69" i="31"/>
  <c r="AE68" i="31"/>
  <c r="AG68" i="31"/>
  <c r="AP68" i="31" s="1"/>
  <c r="AF68" i="31"/>
  <c r="AO68" i="31" s="1"/>
  <c r="AS8" i="84"/>
  <c r="AL8" i="84"/>
  <c r="AU8" i="84" s="1"/>
  <c r="Z68" i="48"/>
  <c r="AG70" i="45"/>
  <c r="AP70" i="45" s="1"/>
  <c r="W71" i="45"/>
  <c r="AF70" i="45"/>
  <c r="AO70" i="45" s="1"/>
  <c r="AE70" i="45"/>
  <c r="AJ67" i="80"/>
  <c r="AK67" i="80"/>
  <c r="AT67" i="80" s="1"/>
  <c r="AK61" i="80"/>
  <c r="AT61" i="80" s="1"/>
  <c r="AJ61" i="80"/>
  <c r="AK55" i="80"/>
  <c r="AT55" i="80" s="1"/>
  <c r="AJ55" i="80"/>
  <c r="AK49" i="80"/>
  <c r="AT49" i="80" s="1"/>
  <c r="AJ49" i="80"/>
  <c r="AK43" i="80"/>
  <c r="AT43" i="80" s="1"/>
  <c r="AJ43" i="80"/>
  <c r="AX36" i="80"/>
  <c r="S36" i="80" s="1"/>
  <c r="AC36" i="80" s="1"/>
  <c r="AB37" i="80" s="1"/>
  <c r="AX30" i="80"/>
  <c r="S30" i="80" s="1"/>
  <c r="AC30" i="80" s="1"/>
  <c r="AB31" i="80" s="1"/>
  <c r="AX24" i="80"/>
  <c r="S24" i="80" s="1"/>
  <c r="AC24" i="80" s="1"/>
  <c r="AB25" i="80" s="1"/>
  <c r="AX18" i="80"/>
  <c r="S18" i="80" s="1"/>
  <c r="AC18" i="80" s="1"/>
  <c r="AB19" i="80" s="1"/>
  <c r="AX12" i="80"/>
  <c r="S12" i="80" s="1"/>
  <c r="AC12" i="80" s="1"/>
  <c r="AB13" i="80" s="1"/>
  <c r="AX6" i="80"/>
  <c r="S6" i="80" s="1"/>
  <c r="AC6" i="80" s="1"/>
  <c r="AB7" i="80" s="1"/>
  <c r="AG69" i="87"/>
  <c r="AP69" i="87" s="1"/>
  <c r="AF69" i="87"/>
  <c r="AO69" i="87" s="1"/>
  <c r="AE69" i="87"/>
  <c r="W70" i="87"/>
  <c r="AR67" i="35"/>
  <c r="AR70" i="78"/>
  <c r="Y69" i="43"/>
  <c r="X69" i="43"/>
  <c r="AN65" i="29"/>
  <c r="AI65" i="29"/>
  <c r="AR70" i="34"/>
  <c r="AR69" i="25"/>
  <c r="AH72" i="82"/>
  <c r="AQ72" i="82" s="1"/>
  <c r="AG68" i="91"/>
  <c r="AP68" i="91" s="1"/>
  <c r="AF68" i="91"/>
  <c r="AO68" i="91" s="1"/>
  <c r="W69" i="91"/>
  <c r="AE68" i="91"/>
  <c r="W69" i="35"/>
  <c r="AG68" i="35"/>
  <c r="AP68" i="35" s="1"/>
  <c r="AF68" i="35"/>
  <c r="AO68" i="35" s="1"/>
  <c r="AE68" i="35"/>
  <c r="AH71" i="78"/>
  <c r="AQ71" i="78" s="1"/>
  <c r="Z71" i="30"/>
  <c r="X70" i="41"/>
  <c r="Y70" i="41"/>
  <c r="Z70" i="41" s="1"/>
  <c r="Z70" i="25"/>
  <c r="AS13" i="84"/>
  <c r="AL13" i="84"/>
  <c r="AU13" i="84" s="1"/>
  <c r="AR67" i="48"/>
  <c r="X69" i="77"/>
  <c r="Y69" i="77"/>
  <c r="Z69" i="77" s="1"/>
  <c r="AH71" i="26"/>
  <c r="AQ71" i="26" s="1"/>
  <c r="X69" i="39"/>
  <c r="Y69" i="39"/>
  <c r="Z69" i="74"/>
  <c r="AI69" i="80"/>
  <c r="AN69" i="80"/>
  <c r="AN71" i="80" s="1"/>
  <c r="AH72" i="33"/>
  <c r="AQ72" i="33" s="1"/>
  <c r="Y70" i="46"/>
  <c r="X70" i="46"/>
  <c r="X73" i="89"/>
  <c r="Y73" i="89"/>
  <c r="Z73" i="89" s="1"/>
  <c r="AJ66" i="80"/>
  <c r="AK66" i="80"/>
  <c r="AT66" i="80" s="1"/>
  <c r="AJ60" i="80"/>
  <c r="AK60" i="80"/>
  <c r="AT60" i="80" s="1"/>
  <c r="AJ54" i="80"/>
  <c r="AK54" i="80"/>
  <c r="AT54" i="80" s="1"/>
  <c r="AJ48" i="80"/>
  <c r="AK48" i="80"/>
  <c r="AT48" i="80" s="1"/>
  <c r="AJ42" i="80"/>
  <c r="AK42" i="80"/>
  <c r="AT42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X17" i="80"/>
  <c r="S17" i="80" s="1"/>
  <c r="AC17" i="80" s="1"/>
  <c r="AB18" i="80" s="1"/>
  <c r="AX11" i="80"/>
  <c r="S11" i="80" s="1"/>
  <c r="AC11" i="80" s="1"/>
  <c r="AB12" i="80" s="1"/>
  <c r="AS26" i="84"/>
  <c r="AL26" i="84"/>
  <c r="AU26" i="84" s="1"/>
  <c r="Z70" i="42"/>
  <c r="X70" i="42"/>
  <c r="Y70" i="42"/>
  <c r="AN68" i="43"/>
  <c r="AI68" i="43"/>
  <c r="AH70" i="79"/>
  <c r="AQ70" i="79" s="1"/>
  <c r="Z68" i="40"/>
  <c r="AF73" i="89" l="1"/>
  <c r="AO73" i="89" s="1"/>
  <c r="W74" i="89"/>
  <c r="AG73" i="89"/>
  <c r="AP73" i="89" s="1"/>
  <c r="AE73" i="89"/>
  <c r="AJ8" i="92"/>
  <c r="AK8" i="92"/>
  <c r="AT8" i="92" s="1"/>
  <c r="AE69" i="77"/>
  <c r="AG69" i="77"/>
  <c r="AP69" i="77" s="1"/>
  <c r="AF69" i="77"/>
  <c r="AO69" i="77" s="1"/>
  <c r="W70" i="77"/>
  <c r="W70" i="93"/>
  <c r="AG69" i="93"/>
  <c r="AP69" i="93" s="1"/>
  <c r="AF69" i="93"/>
  <c r="AO69" i="93" s="1"/>
  <c r="AE69" i="93"/>
  <c r="W71" i="38"/>
  <c r="AG70" i="38"/>
  <c r="AP70" i="38" s="1"/>
  <c r="AF70" i="38"/>
  <c r="AO70" i="38" s="1"/>
  <c r="AE70" i="38"/>
  <c r="AG71" i="27"/>
  <c r="AP71" i="27" s="1"/>
  <c r="AF71" i="27"/>
  <c r="AO71" i="27" s="1"/>
  <c r="AE71" i="27"/>
  <c r="W72" i="27"/>
  <c r="AE70" i="41"/>
  <c r="AG70" i="41"/>
  <c r="AP70" i="41" s="1"/>
  <c r="AF70" i="41"/>
  <c r="AO70" i="41" s="1"/>
  <c r="W71" i="41"/>
  <c r="W68" i="32"/>
  <c r="AG67" i="32"/>
  <c r="AP67" i="32" s="1"/>
  <c r="AF67" i="32"/>
  <c r="AO67" i="32" s="1"/>
  <c r="AE67" i="32"/>
  <c r="AE70" i="42"/>
  <c r="AG70" i="42"/>
  <c r="AP70" i="42" s="1"/>
  <c r="W71" i="42"/>
  <c r="AF70" i="42"/>
  <c r="AO70" i="42" s="1"/>
  <c r="AR69" i="80"/>
  <c r="AR71" i="80" s="1"/>
  <c r="AL69" i="80"/>
  <c r="AU69" i="80" s="1"/>
  <c r="AK7" i="80"/>
  <c r="AT7" i="80" s="1"/>
  <c r="AJ7" i="80"/>
  <c r="AS61" i="80"/>
  <c r="AL61" i="80"/>
  <c r="AU61" i="80" s="1"/>
  <c r="AR68" i="39"/>
  <c r="AK8" i="80"/>
  <c r="AT8" i="80" s="1"/>
  <c r="AJ8" i="80"/>
  <c r="AR67" i="90"/>
  <c r="AS10" i="80"/>
  <c r="AL10" i="80"/>
  <c r="AU10" i="80" s="1"/>
  <c r="AS64" i="80"/>
  <c r="AL64" i="80"/>
  <c r="AU64" i="80" s="1"/>
  <c r="AN69" i="47"/>
  <c r="AI69" i="47"/>
  <c r="Y70" i="94"/>
  <c r="X70" i="94"/>
  <c r="AJ65" i="92"/>
  <c r="AK65" i="92"/>
  <c r="AT65" i="92" s="1"/>
  <c r="AJ61" i="92"/>
  <c r="AK61" i="92"/>
  <c r="AT61" i="92" s="1"/>
  <c r="AJ55" i="92"/>
  <c r="AK55" i="92"/>
  <c r="AT55" i="92" s="1"/>
  <c r="AJ49" i="92"/>
  <c r="AK49" i="92"/>
  <c r="AT49" i="92" s="1"/>
  <c r="AJ43" i="92"/>
  <c r="AK43" i="92"/>
  <c r="AT43" i="92" s="1"/>
  <c r="AJ37" i="92"/>
  <c r="AK37" i="92"/>
  <c r="AT37" i="92" s="1"/>
  <c r="AJ31" i="92"/>
  <c r="AK31" i="92"/>
  <c r="AT31" i="92" s="1"/>
  <c r="AK25" i="92"/>
  <c r="AT25" i="92" s="1"/>
  <c r="AJ25" i="92"/>
  <c r="AK19" i="92"/>
  <c r="AT19" i="92" s="1"/>
  <c r="AJ19" i="92"/>
  <c r="AK13" i="92"/>
  <c r="AT13" i="92" s="1"/>
  <c r="AJ13" i="92"/>
  <c r="AK7" i="92"/>
  <c r="AT7" i="92" s="1"/>
  <c r="AJ7" i="92"/>
  <c r="AR72" i="89"/>
  <c r="AN72" i="86"/>
  <c r="AI72" i="86"/>
  <c r="X72" i="26"/>
  <c r="Y72" i="26"/>
  <c r="Z72" i="26" s="1"/>
  <c r="AI72" i="33"/>
  <c r="AN72" i="33"/>
  <c r="AJ30" i="80"/>
  <c r="AK30" i="80"/>
  <c r="AT30" i="80" s="1"/>
  <c r="AH69" i="43"/>
  <c r="AQ69" i="43" s="1"/>
  <c r="AS43" i="80"/>
  <c r="AL43" i="80"/>
  <c r="AU43" i="80" s="1"/>
  <c r="AJ36" i="80"/>
  <c r="AK36" i="80"/>
  <c r="AT36" i="80" s="1"/>
  <c r="AS54" i="80"/>
  <c r="AL54" i="80"/>
  <c r="AU54" i="80" s="1"/>
  <c r="AH73" i="89"/>
  <c r="AQ73" i="89" s="1"/>
  <c r="W70" i="74"/>
  <c r="AG69" i="74"/>
  <c r="AP69" i="74" s="1"/>
  <c r="AF69" i="74"/>
  <c r="AO69" i="74" s="1"/>
  <c r="AE69" i="74"/>
  <c r="AH70" i="41"/>
  <c r="AQ70" i="41" s="1"/>
  <c r="X69" i="35"/>
  <c r="Y69" i="35"/>
  <c r="AK13" i="80"/>
  <c r="AT13" i="80" s="1"/>
  <c r="AJ13" i="80"/>
  <c r="Z71" i="45"/>
  <c r="X71" i="45"/>
  <c r="Y71" i="45"/>
  <c r="AS4" i="84"/>
  <c r="AL4" i="84"/>
  <c r="AU4" i="84" s="1"/>
  <c r="X68" i="96"/>
  <c r="Y68" i="96"/>
  <c r="AR68" i="93"/>
  <c r="AJ14" i="80"/>
  <c r="AK14" i="80"/>
  <c r="AT14" i="80" s="1"/>
  <c r="AS44" i="80"/>
  <c r="AL44" i="80"/>
  <c r="AU44" i="80" s="1"/>
  <c r="AS62" i="80"/>
  <c r="AL62" i="80"/>
  <c r="AU62" i="80" s="1"/>
  <c r="AR69" i="41"/>
  <c r="AF65" i="88"/>
  <c r="AO65" i="88" s="1"/>
  <c r="W66" i="88"/>
  <c r="AG65" i="88"/>
  <c r="AP65" i="88" s="1"/>
  <c r="AE65" i="88"/>
  <c r="AS15" i="80"/>
  <c r="AL15" i="80"/>
  <c r="AU15" i="80" s="1"/>
  <c r="AS33" i="80"/>
  <c r="AL33" i="80"/>
  <c r="AU33" i="80" s="1"/>
  <c r="AS51" i="80"/>
  <c r="AL51" i="80"/>
  <c r="AU51" i="80" s="1"/>
  <c r="AH67" i="32"/>
  <c r="AQ67" i="32" s="1"/>
  <c r="Y72" i="73"/>
  <c r="X72" i="73"/>
  <c r="Z72" i="73" s="1"/>
  <c r="AR69" i="38"/>
  <c r="AH69" i="93"/>
  <c r="AQ69" i="93" s="1"/>
  <c r="AR69" i="83"/>
  <c r="AS16" i="80"/>
  <c r="AL16" i="80"/>
  <c r="AU16" i="80" s="1"/>
  <c r="AS34" i="80"/>
  <c r="AL34" i="80"/>
  <c r="AU34" i="80" s="1"/>
  <c r="AS52" i="80"/>
  <c r="AL52" i="80"/>
  <c r="AU52" i="80" s="1"/>
  <c r="AR69" i="46"/>
  <c r="AH70" i="38"/>
  <c r="AQ70" i="38" s="1"/>
  <c r="AH71" i="27"/>
  <c r="AQ71" i="27" s="1"/>
  <c r="X71" i="79"/>
  <c r="Y71" i="79"/>
  <c r="Z71" i="79" s="1"/>
  <c r="AJ17" i="80"/>
  <c r="AJ35" i="80"/>
  <c r="AS53" i="80"/>
  <c r="AL53" i="80"/>
  <c r="AU53" i="80" s="1"/>
  <c r="AJ67" i="92"/>
  <c r="AK67" i="92"/>
  <c r="AT67" i="92" s="1"/>
  <c r="AK60" i="92"/>
  <c r="AT60" i="92" s="1"/>
  <c r="AJ60" i="92"/>
  <c r="AK54" i="92"/>
  <c r="AT54" i="92" s="1"/>
  <c r="AJ54" i="92"/>
  <c r="AK48" i="92"/>
  <c r="AT48" i="92" s="1"/>
  <c r="AJ48" i="92"/>
  <c r="AK42" i="92"/>
  <c r="AT42" i="92" s="1"/>
  <c r="AJ42" i="92"/>
  <c r="AK36" i="92"/>
  <c r="AT36" i="92" s="1"/>
  <c r="AJ36" i="92"/>
  <c r="AK30" i="92"/>
  <c r="AT30" i="92" s="1"/>
  <c r="AJ30" i="92"/>
  <c r="AJ24" i="92"/>
  <c r="AK24" i="92"/>
  <c r="AT24" i="92" s="1"/>
  <c r="AJ18" i="92"/>
  <c r="AK18" i="92"/>
  <c r="AT18" i="92" s="1"/>
  <c r="AJ12" i="92"/>
  <c r="AK12" i="92"/>
  <c r="AT12" i="92" s="1"/>
  <c r="AX5" i="92"/>
  <c r="S5" i="92" s="1"/>
  <c r="AC5" i="92" s="1"/>
  <c r="AB6" i="92" s="1"/>
  <c r="Z75" i="75"/>
  <c r="Y75" i="75"/>
  <c r="X75" i="75"/>
  <c r="AI72" i="82"/>
  <c r="AN72" i="82"/>
  <c r="W69" i="40"/>
  <c r="AF68" i="40"/>
  <c r="AO68" i="40" s="1"/>
  <c r="AE68" i="40"/>
  <c r="AG68" i="40"/>
  <c r="AP68" i="40" s="1"/>
  <c r="AR68" i="43"/>
  <c r="AN68" i="91"/>
  <c r="AI68" i="91"/>
  <c r="Z69" i="43"/>
  <c r="Y70" i="87"/>
  <c r="X70" i="87"/>
  <c r="AK19" i="80"/>
  <c r="AT19" i="80" s="1"/>
  <c r="AJ19" i="80"/>
  <c r="AS49" i="80"/>
  <c r="AL49" i="80"/>
  <c r="AU49" i="80" s="1"/>
  <c r="AI68" i="31"/>
  <c r="AN68" i="31"/>
  <c r="AN67" i="96"/>
  <c r="AI67" i="96"/>
  <c r="AR69" i="42"/>
  <c r="AJ20" i="80"/>
  <c r="AK20" i="80"/>
  <c r="AT20" i="80" s="1"/>
  <c r="AS65" i="80"/>
  <c r="AL65" i="80"/>
  <c r="AU65" i="80" s="1"/>
  <c r="AU71" i="84"/>
  <c r="C11" i="84" s="1"/>
  <c r="F37" i="97" s="1"/>
  <c r="AN71" i="73"/>
  <c r="AI71" i="73"/>
  <c r="W72" i="81"/>
  <c r="AG71" i="81"/>
  <c r="AP71" i="81" s="1"/>
  <c r="AE71" i="81"/>
  <c r="AF71" i="81"/>
  <c r="AO71" i="81" s="1"/>
  <c r="AK66" i="92"/>
  <c r="AT66" i="92" s="1"/>
  <c r="AJ66" i="92"/>
  <c r="AJ59" i="92"/>
  <c r="AK59" i="92"/>
  <c r="AT59" i="92" s="1"/>
  <c r="AJ53" i="92"/>
  <c r="AK53" i="92"/>
  <c r="AT53" i="92" s="1"/>
  <c r="AJ47" i="92"/>
  <c r="AK47" i="92"/>
  <c r="AT47" i="92" s="1"/>
  <c r="AJ41" i="92"/>
  <c r="AK41" i="92"/>
  <c r="AT41" i="92" s="1"/>
  <c r="AJ35" i="92"/>
  <c r="AK35" i="92"/>
  <c r="AT35" i="92" s="1"/>
  <c r="AJ29" i="92"/>
  <c r="AK29" i="92"/>
  <c r="AT29" i="92" s="1"/>
  <c r="AJ23" i="92"/>
  <c r="AK23" i="92"/>
  <c r="AT23" i="92" s="1"/>
  <c r="AJ17" i="92"/>
  <c r="AK17" i="92"/>
  <c r="AT17" i="92" s="1"/>
  <c r="AJ11" i="92"/>
  <c r="AK11" i="92"/>
  <c r="AT11" i="92" s="1"/>
  <c r="AN74" i="75"/>
  <c r="AI74" i="75"/>
  <c r="AJ12" i="80"/>
  <c r="AK12" i="80"/>
  <c r="AT12" i="80" s="1"/>
  <c r="AS42" i="80"/>
  <c r="AL42" i="80"/>
  <c r="AU42" i="80" s="1"/>
  <c r="AS60" i="80"/>
  <c r="AL60" i="80"/>
  <c r="AU60" i="80" s="1"/>
  <c r="AH70" i="46"/>
  <c r="AQ70" i="46" s="1"/>
  <c r="AH69" i="39"/>
  <c r="AQ69" i="39" s="1"/>
  <c r="AG71" i="30"/>
  <c r="AP71" i="30" s="1"/>
  <c r="AF71" i="30"/>
  <c r="AO71" i="30" s="1"/>
  <c r="AE71" i="30"/>
  <c r="W72" i="30"/>
  <c r="AI68" i="35"/>
  <c r="AN68" i="35"/>
  <c r="AN69" i="87"/>
  <c r="AI69" i="87"/>
  <c r="AK25" i="80"/>
  <c r="AT25" i="80" s="1"/>
  <c r="AJ25" i="80"/>
  <c r="AS67" i="80"/>
  <c r="AL67" i="80"/>
  <c r="AU67" i="80" s="1"/>
  <c r="AE68" i="48"/>
  <c r="W69" i="48"/>
  <c r="AG68" i="48"/>
  <c r="AP68" i="48" s="1"/>
  <c r="AF68" i="48"/>
  <c r="AO68" i="48" s="1"/>
  <c r="AJ26" i="80"/>
  <c r="AK26" i="80"/>
  <c r="AT26" i="80" s="1"/>
  <c r="AS50" i="80"/>
  <c r="AL50" i="80"/>
  <c r="AU50" i="80" s="1"/>
  <c r="AR66" i="32"/>
  <c r="AS71" i="84"/>
  <c r="AS21" i="80"/>
  <c r="AL21" i="80"/>
  <c r="AU21" i="80" s="1"/>
  <c r="AS39" i="80"/>
  <c r="AL39" i="80"/>
  <c r="AU39" i="80" s="1"/>
  <c r="AS57" i="80"/>
  <c r="AL57" i="80"/>
  <c r="AU57" i="80" s="1"/>
  <c r="AJ4" i="80"/>
  <c r="AK4" i="80"/>
  <c r="AT4" i="80" s="1"/>
  <c r="AS22" i="80"/>
  <c r="AL22" i="80"/>
  <c r="AU22" i="80" s="1"/>
  <c r="AS40" i="80"/>
  <c r="AL40" i="80"/>
  <c r="AU40" i="80" s="1"/>
  <c r="AS58" i="80"/>
  <c r="AL58" i="80"/>
  <c r="AU58" i="80" s="1"/>
  <c r="AG70" i="85"/>
  <c r="AP70" i="85" s="1"/>
  <c r="AF70" i="85"/>
  <c r="AO70" i="85" s="1"/>
  <c r="AE70" i="85"/>
  <c r="W71" i="85"/>
  <c r="AI70" i="79"/>
  <c r="AN70" i="79"/>
  <c r="AS5" i="80"/>
  <c r="AL5" i="80"/>
  <c r="AU5" i="80" s="1"/>
  <c r="AJ23" i="80"/>
  <c r="AS41" i="80"/>
  <c r="AL41" i="80"/>
  <c r="AU41" i="80" s="1"/>
  <c r="AS59" i="80"/>
  <c r="AL59" i="80"/>
  <c r="AU59" i="80" s="1"/>
  <c r="AJ64" i="92"/>
  <c r="AK64" i="92"/>
  <c r="AT64" i="92" s="1"/>
  <c r="AJ58" i="92"/>
  <c r="AK58" i="92"/>
  <c r="AT58" i="92" s="1"/>
  <c r="AJ52" i="92"/>
  <c r="AK52" i="92"/>
  <c r="AT52" i="92" s="1"/>
  <c r="AJ46" i="92"/>
  <c r="AK46" i="92"/>
  <c r="AT46" i="92" s="1"/>
  <c r="AJ40" i="92"/>
  <c r="AK40" i="92"/>
  <c r="AT40" i="92" s="1"/>
  <c r="AJ34" i="92"/>
  <c r="AK34" i="92"/>
  <c r="AT34" i="92" s="1"/>
  <c r="AJ28" i="92"/>
  <c r="AK28" i="92"/>
  <c r="AT28" i="92" s="1"/>
  <c r="AJ22" i="92"/>
  <c r="AK22" i="92"/>
  <c r="AT22" i="92" s="1"/>
  <c r="AK16" i="92"/>
  <c r="AT16" i="92" s="1"/>
  <c r="AJ16" i="92"/>
  <c r="AJ10" i="92"/>
  <c r="AK10" i="92"/>
  <c r="AT10" i="92" s="1"/>
  <c r="AX4" i="92"/>
  <c r="S4" i="92" s="1"/>
  <c r="AC4" i="92" s="1"/>
  <c r="AB5" i="92" s="1"/>
  <c r="Y73" i="86"/>
  <c r="X73" i="86"/>
  <c r="Z73" i="86" s="1"/>
  <c r="AJ6" i="80"/>
  <c r="Z72" i="78"/>
  <c r="Y72" i="78"/>
  <c r="X72" i="78"/>
  <c r="AJ18" i="80"/>
  <c r="AK18" i="80"/>
  <c r="AT18" i="80" s="1"/>
  <c r="Z69" i="39"/>
  <c r="AR65" i="29"/>
  <c r="AK31" i="80"/>
  <c r="AT31" i="80" s="1"/>
  <c r="AJ31" i="80"/>
  <c r="AS55" i="80"/>
  <c r="AL55" i="80"/>
  <c r="AU55" i="80" s="1"/>
  <c r="AN70" i="45"/>
  <c r="AI70" i="45"/>
  <c r="Y69" i="31"/>
  <c r="X69" i="31"/>
  <c r="Z69" i="31" s="1"/>
  <c r="AH66" i="29"/>
  <c r="AQ66" i="29" s="1"/>
  <c r="AH70" i="83"/>
  <c r="AQ70" i="83" s="1"/>
  <c r="AJ32" i="80"/>
  <c r="AK32" i="80"/>
  <c r="AT32" i="80" s="1"/>
  <c r="AG71" i="95"/>
  <c r="AP71" i="95" s="1"/>
  <c r="AE71" i="95"/>
  <c r="AF71" i="95"/>
  <c r="AO71" i="95" s="1"/>
  <c r="W72" i="95"/>
  <c r="AG69" i="92"/>
  <c r="AP69" i="92" s="1"/>
  <c r="AP71" i="92" s="1"/>
  <c r="AF69" i="92"/>
  <c r="AO69" i="92" s="1"/>
  <c r="AO71" i="92" s="1"/>
  <c r="AE69" i="92"/>
  <c r="AX69" i="92"/>
  <c r="S69" i="92" s="1"/>
  <c r="AC69" i="92" s="1"/>
  <c r="AH68" i="90"/>
  <c r="AQ68" i="90" s="1"/>
  <c r="Z68" i="37"/>
  <c r="X68" i="37"/>
  <c r="Y68" i="37"/>
  <c r="AS3" i="80"/>
  <c r="AL3" i="80"/>
  <c r="AU3" i="80" s="1"/>
  <c r="Z70" i="47"/>
  <c r="Y70" i="47"/>
  <c r="X70" i="47"/>
  <c r="AN69" i="94"/>
  <c r="AI69" i="94"/>
  <c r="AR68" i="77"/>
  <c r="AS68" i="80"/>
  <c r="AL68" i="80"/>
  <c r="AU68" i="80" s="1"/>
  <c r="AJ69" i="92"/>
  <c r="AS69" i="92" s="1"/>
  <c r="AK63" i="92"/>
  <c r="AT63" i="92" s="1"/>
  <c r="AJ63" i="92"/>
  <c r="AK57" i="92"/>
  <c r="AT57" i="92" s="1"/>
  <c r="AJ57" i="92"/>
  <c r="AK51" i="92"/>
  <c r="AT51" i="92" s="1"/>
  <c r="AJ51" i="92"/>
  <c r="AK45" i="92"/>
  <c r="AT45" i="92" s="1"/>
  <c r="AJ45" i="92"/>
  <c r="AK39" i="92"/>
  <c r="AT39" i="92" s="1"/>
  <c r="AJ39" i="92"/>
  <c r="AK33" i="92"/>
  <c r="AT33" i="92" s="1"/>
  <c r="AJ33" i="92"/>
  <c r="AK27" i="92"/>
  <c r="AT27" i="92" s="1"/>
  <c r="AJ27" i="92"/>
  <c r="AJ21" i="92"/>
  <c r="AK21" i="92"/>
  <c r="AT21" i="92" s="1"/>
  <c r="AJ15" i="92"/>
  <c r="AK15" i="92"/>
  <c r="AT15" i="92" s="1"/>
  <c r="AK9" i="92"/>
  <c r="AT9" i="92" s="1"/>
  <c r="AJ9" i="92"/>
  <c r="AX3" i="92"/>
  <c r="S3" i="92" s="1"/>
  <c r="AC3" i="92" s="1"/>
  <c r="AN71" i="26"/>
  <c r="AI71" i="26"/>
  <c r="AN71" i="78"/>
  <c r="AI71" i="78"/>
  <c r="Z69" i="91"/>
  <c r="X69" i="91"/>
  <c r="Y69" i="91"/>
  <c r="AH70" i="42"/>
  <c r="AQ70" i="42" s="1"/>
  <c r="AJ24" i="80"/>
  <c r="AK24" i="80"/>
  <c r="AT24" i="80" s="1"/>
  <c r="AS48" i="80"/>
  <c r="AL48" i="80"/>
  <c r="AU48" i="80" s="1"/>
  <c r="AS66" i="80"/>
  <c r="AL66" i="80"/>
  <c r="AU66" i="80" s="1"/>
  <c r="Z70" i="46"/>
  <c r="AH69" i="77"/>
  <c r="AQ69" i="77" s="1"/>
  <c r="W71" i="25"/>
  <c r="AG70" i="25"/>
  <c r="AP70" i="25" s="1"/>
  <c r="AF70" i="25"/>
  <c r="AO70" i="25" s="1"/>
  <c r="AE70" i="25"/>
  <c r="AK37" i="80"/>
  <c r="AT37" i="80" s="1"/>
  <c r="AJ37" i="80"/>
  <c r="Z66" i="29"/>
  <c r="Z70" i="83"/>
  <c r="AJ38" i="80"/>
  <c r="AK38" i="80"/>
  <c r="AT38" i="80" s="1"/>
  <c r="AS56" i="80"/>
  <c r="AL56" i="80"/>
  <c r="AU56" i="80" s="1"/>
  <c r="AG66" i="44"/>
  <c r="AP66" i="44" s="1"/>
  <c r="AF66" i="44"/>
  <c r="AO66" i="44" s="1"/>
  <c r="AE66" i="44"/>
  <c r="W67" i="44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Z68" i="90"/>
  <c r="W72" i="34"/>
  <c r="AG71" i="34"/>
  <c r="AP71" i="34" s="1"/>
  <c r="AF71" i="34"/>
  <c r="AO71" i="34" s="1"/>
  <c r="AE71" i="34"/>
  <c r="AN67" i="37"/>
  <c r="AI67" i="37"/>
  <c r="AR70" i="27"/>
  <c r="AS28" i="80"/>
  <c r="AL28" i="80"/>
  <c r="AU28" i="80" s="1"/>
  <c r="AS46" i="80"/>
  <c r="AL46" i="80"/>
  <c r="AU46" i="80" s="1"/>
  <c r="AJ11" i="80"/>
  <c r="AJ29" i="80"/>
  <c r="AS47" i="80"/>
  <c r="AL47" i="80"/>
  <c r="AU47" i="80" s="1"/>
  <c r="AJ68" i="92"/>
  <c r="AK68" i="92"/>
  <c r="AT68" i="92" s="1"/>
  <c r="AJ62" i="92"/>
  <c r="AK62" i="92"/>
  <c r="AT62" i="92" s="1"/>
  <c r="AJ56" i="92"/>
  <c r="AK56" i="92"/>
  <c r="AT56" i="92" s="1"/>
  <c r="AJ50" i="92"/>
  <c r="AK50" i="92"/>
  <c r="AT50" i="92" s="1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J14" i="92"/>
  <c r="AK14" i="92"/>
  <c r="AT14" i="92" s="1"/>
  <c r="Z73" i="33"/>
  <c r="Y73" i="33"/>
  <c r="X73" i="33"/>
  <c r="X73" i="82"/>
  <c r="Y73" i="82"/>
  <c r="W74" i="86" l="1"/>
  <c r="AF73" i="86"/>
  <c r="AO73" i="86" s="1"/>
  <c r="AE73" i="86"/>
  <c r="AG73" i="86"/>
  <c r="AP73" i="86" s="1"/>
  <c r="AE71" i="79"/>
  <c r="W72" i="79"/>
  <c r="AG71" i="79"/>
  <c r="AP71" i="79" s="1"/>
  <c r="AF71" i="79"/>
  <c r="AO71" i="79" s="1"/>
  <c r="AE69" i="31"/>
  <c r="AG69" i="31"/>
  <c r="AP69" i="31" s="1"/>
  <c r="AF69" i="31"/>
  <c r="AO69" i="31" s="1"/>
  <c r="W70" i="31"/>
  <c r="W73" i="73"/>
  <c r="AG72" i="73"/>
  <c r="AP72" i="73" s="1"/>
  <c r="AF72" i="73"/>
  <c r="AO72" i="73" s="1"/>
  <c r="AE72" i="73"/>
  <c r="W73" i="26"/>
  <c r="AE72" i="26"/>
  <c r="AG72" i="26"/>
  <c r="AP72" i="26" s="1"/>
  <c r="AF72" i="26"/>
  <c r="AO72" i="26" s="1"/>
  <c r="AS50" i="92"/>
  <c r="AL50" i="92"/>
  <c r="AU50" i="92" s="1"/>
  <c r="AH73" i="33"/>
  <c r="AQ73" i="33" s="1"/>
  <c r="AS20" i="92"/>
  <c r="AL20" i="92"/>
  <c r="AU20" i="92" s="1"/>
  <c r="AS38" i="92"/>
  <c r="AL38" i="92"/>
  <c r="AU38" i="92" s="1"/>
  <c r="AS56" i="92"/>
  <c r="AL56" i="92"/>
  <c r="AU56" i="92" s="1"/>
  <c r="AS37" i="80"/>
  <c r="AL37" i="80"/>
  <c r="AU37" i="80" s="1"/>
  <c r="Y71" i="25"/>
  <c r="Z71" i="25" s="1"/>
  <c r="X71" i="25"/>
  <c r="AE70" i="46"/>
  <c r="W71" i="46"/>
  <c r="AG70" i="46"/>
  <c r="AP70" i="46" s="1"/>
  <c r="AF70" i="46"/>
  <c r="AO70" i="46" s="1"/>
  <c r="AS24" i="80"/>
  <c r="AL24" i="80"/>
  <c r="AU24" i="80" s="1"/>
  <c r="AS39" i="92"/>
  <c r="AL39" i="92"/>
  <c r="AU39" i="92" s="1"/>
  <c r="AS57" i="92"/>
  <c r="AL57" i="92"/>
  <c r="AU57" i="92" s="1"/>
  <c r="AH70" i="47"/>
  <c r="AQ70" i="47" s="1"/>
  <c r="AH68" i="37"/>
  <c r="AQ68" i="37" s="1"/>
  <c r="AH72" i="78"/>
  <c r="AQ72" i="78" s="1"/>
  <c r="AR70" i="79"/>
  <c r="AT71" i="80"/>
  <c r="X69" i="48"/>
  <c r="Y69" i="48"/>
  <c r="AR69" i="87"/>
  <c r="AN71" i="30"/>
  <c r="AI71" i="30"/>
  <c r="AS12" i="80"/>
  <c r="AL12" i="80"/>
  <c r="AU12" i="80" s="1"/>
  <c r="AS17" i="92"/>
  <c r="AL17" i="92"/>
  <c r="AU17" i="92" s="1"/>
  <c r="AS35" i="92"/>
  <c r="AL35" i="92"/>
  <c r="AU35" i="92" s="1"/>
  <c r="AS53" i="92"/>
  <c r="AL53" i="92"/>
  <c r="AU53" i="92" s="1"/>
  <c r="AI71" i="81"/>
  <c r="AN71" i="81"/>
  <c r="W70" i="43"/>
  <c r="AG69" i="43"/>
  <c r="AP69" i="43" s="1"/>
  <c r="AF69" i="43"/>
  <c r="AO69" i="43" s="1"/>
  <c r="AE69" i="43"/>
  <c r="AI68" i="40"/>
  <c r="AN68" i="40"/>
  <c r="AH75" i="75"/>
  <c r="AQ75" i="75" s="1"/>
  <c r="AS36" i="92"/>
  <c r="AL36" i="92"/>
  <c r="AU36" i="92" s="1"/>
  <c r="AS54" i="92"/>
  <c r="AL54" i="92"/>
  <c r="AU54" i="92" s="1"/>
  <c r="AI65" i="88"/>
  <c r="AN65" i="88"/>
  <c r="AS14" i="80"/>
  <c r="AL14" i="80"/>
  <c r="AU14" i="80" s="1"/>
  <c r="AS43" i="92"/>
  <c r="AL43" i="92"/>
  <c r="AU43" i="92" s="1"/>
  <c r="AS61" i="92"/>
  <c r="AL61" i="92"/>
  <c r="AU61" i="92" s="1"/>
  <c r="AR69" i="47"/>
  <c r="Y71" i="38"/>
  <c r="X71" i="38"/>
  <c r="X70" i="77"/>
  <c r="Y70" i="77"/>
  <c r="AS8" i="92"/>
  <c r="AL8" i="92"/>
  <c r="AU8" i="92" s="1"/>
  <c r="AH73" i="82"/>
  <c r="AQ73" i="82" s="1"/>
  <c r="AS32" i="92"/>
  <c r="AL32" i="92"/>
  <c r="AU32" i="92" s="1"/>
  <c r="AS29" i="80"/>
  <c r="AL29" i="80"/>
  <c r="AU29" i="80" s="1"/>
  <c r="AH69" i="91"/>
  <c r="AQ69" i="91" s="1"/>
  <c r="AB4" i="92"/>
  <c r="AJ3" i="92"/>
  <c r="AS21" i="92"/>
  <c r="AL21" i="92"/>
  <c r="AU21" i="92" s="1"/>
  <c r="AF68" i="37"/>
  <c r="AO68" i="37" s="1"/>
  <c r="AG68" i="37"/>
  <c r="AP68" i="37" s="1"/>
  <c r="W69" i="37"/>
  <c r="AE68" i="37"/>
  <c r="AR70" i="45"/>
  <c r="AJ5" i="92"/>
  <c r="AK5" i="92"/>
  <c r="AT5" i="92" s="1"/>
  <c r="AS22" i="92"/>
  <c r="AL22" i="92"/>
  <c r="AU22" i="92" s="1"/>
  <c r="AS40" i="92"/>
  <c r="AL40" i="92"/>
  <c r="AU40" i="92" s="1"/>
  <c r="AS58" i="92"/>
  <c r="AL58" i="92"/>
  <c r="AU58" i="92" s="1"/>
  <c r="AS4" i="80"/>
  <c r="AL4" i="80"/>
  <c r="AU4" i="80" s="1"/>
  <c r="AI68" i="48"/>
  <c r="AN68" i="48"/>
  <c r="AR74" i="75"/>
  <c r="AR67" i="96"/>
  <c r="AS19" i="80"/>
  <c r="AL19" i="80"/>
  <c r="AU19" i="80" s="1"/>
  <c r="AR68" i="91"/>
  <c r="AS18" i="92"/>
  <c r="AL18" i="92"/>
  <c r="AU18" i="92" s="1"/>
  <c r="X70" i="74"/>
  <c r="Y70" i="74"/>
  <c r="AS30" i="80"/>
  <c r="AL30" i="80"/>
  <c r="AU30" i="80" s="1"/>
  <c r="AR72" i="86"/>
  <c r="AS13" i="92"/>
  <c r="AL13" i="92"/>
  <c r="AU13" i="92" s="1"/>
  <c r="AI69" i="93"/>
  <c r="AN69" i="93"/>
  <c r="AI73" i="89"/>
  <c r="AN73" i="89"/>
  <c r="AG73" i="33"/>
  <c r="AP73" i="33" s="1"/>
  <c r="AF73" i="33"/>
  <c r="AO73" i="33" s="1"/>
  <c r="AE73" i="33"/>
  <c r="W74" i="33"/>
  <c r="AS26" i="92"/>
  <c r="AL26" i="92"/>
  <c r="AU26" i="92" s="1"/>
  <c r="AS44" i="92"/>
  <c r="AL44" i="92"/>
  <c r="AU44" i="92" s="1"/>
  <c r="AS62" i="92"/>
  <c r="AL62" i="92"/>
  <c r="AU62" i="92" s="1"/>
  <c r="AS11" i="80"/>
  <c r="AL11" i="80"/>
  <c r="AU11" i="80" s="1"/>
  <c r="Y67" i="44"/>
  <c r="Z67" i="44" s="1"/>
  <c r="X67" i="44"/>
  <c r="AI70" i="25"/>
  <c r="AN70" i="25"/>
  <c r="W70" i="91"/>
  <c r="AE69" i="91"/>
  <c r="AF69" i="91"/>
  <c r="AO69" i="91" s="1"/>
  <c r="AG69" i="91"/>
  <c r="AP69" i="91" s="1"/>
  <c r="AS9" i="92"/>
  <c r="AL9" i="92"/>
  <c r="AU9" i="92" s="1"/>
  <c r="AS27" i="92"/>
  <c r="AL27" i="92"/>
  <c r="AU27" i="92" s="1"/>
  <c r="AS45" i="92"/>
  <c r="AL45" i="92"/>
  <c r="AU45" i="92" s="1"/>
  <c r="AS63" i="92"/>
  <c r="AL63" i="92"/>
  <c r="AU63" i="92" s="1"/>
  <c r="AF70" i="47"/>
  <c r="AO70" i="47" s="1"/>
  <c r="W71" i="47"/>
  <c r="AE70" i="47"/>
  <c r="AG70" i="47"/>
  <c r="AP70" i="47" s="1"/>
  <c r="AN69" i="92"/>
  <c r="AN71" i="92" s="1"/>
  <c r="AI69" i="92"/>
  <c r="AN71" i="95"/>
  <c r="AI71" i="95"/>
  <c r="W73" i="78"/>
  <c r="AG72" i="78"/>
  <c r="AP72" i="78" s="1"/>
  <c r="AF72" i="78"/>
  <c r="AO72" i="78" s="1"/>
  <c r="AE72" i="78"/>
  <c r="AS23" i="80"/>
  <c r="AL23" i="80"/>
  <c r="AU23" i="80" s="1"/>
  <c r="X71" i="85"/>
  <c r="Y71" i="85"/>
  <c r="Z71" i="85" s="1"/>
  <c r="AS26" i="80"/>
  <c r="AL26" i="80"/>
  <c r="AU26" i="80" s="1"/>
  <c r="AS23" i="92"/>
  <c r="AL23" i="92"/>
  <c r="AU23" i="92" s="1"/>
  <c r="AS41" i="92"/>
  <c r="AL41" i="92"/>
  <c r="AU41" i="92" s="1"/>
  <c r="AS59" i="92"/>
  <c r="AL59" i="92"/>
  <c r="AU59" i="92" s="1"/>
  <c r="W76" i="75"/>
  <c r="AG75" i="75"/>
  <c r="AP75" i="75" s="1"/>
  <c r="AF75" i="75"/>
  <c r="AO75" i="75" s="1"/>
  <c r="AE75" i="75"/>
  <c r="AS42" i="92"/>
  <c r="AL42" i="92"/>
  <c r="AU42" i="92" s="1"/>
  <c r="AS60" i="92"/>
  <c r="AL60" i="92"/>
  <c r="AU60" i="92" s="1"/>
  <c r="AS35" i="80"/>
  <c r="AL35" i="80"/>
  <c r="AU35" i="80" s="1"/>
  <c r="AH69" i="35"/>
  <c r="AQ69" i="35" s="1"/>
  <c r="AS31" i="92"/>
  <c r="AL31" i="92"/>
  <c r="AU31" i="92" s="1"/>
  <c r="AS49" i="92"/>
  <c r="AL49" i="92"/>
  <c r="AU49" i="92" s="1"/>
  <c r="AS65" i="92"/>
  <c r="AL65" i="92"/>
  <c r="AU65" i="92" s="1"/>
  <c r="AS8" i="80"/>
  <c r="AL8" i="80"/>
  <c r="AU8" i="80" s="1"/>
  <c r="AS7" i="80"/>
  <c r="AL7" i="80"/>
  <c r="AU7" i="80" s="1"/>
  <c r="X71" i="42"/>
  <c r="Y71" i="42"/>
  <c r="AN70" i="41"/>
  <c r="AI70" i="41"/>
  <c r="AI70" i="38"/>
  <c r="AN70" i="38"/>
  <c r="AR67" i="37"/>
  <c r="X72" i="34"/>
  <c r="Y72" i="34"/>
  <c r="AN66" i="44"/>
  <c r="AI66" i="44"/>
  <c r="AS38" i="80"/>
  <c r="AL38" i="80"/>
  <c r="AU38" i="80" s="1"/>
  <c r="AR71" i="78"/>
  <c r="AE69" i="39"/>
  <c r="W70" i="39"/>
  <c r="AG69" i="39"/>
  <c r="AP69" i="39" s="1"/>
  <c r="AF69" i="39"/>
  <c r="AO69" i="39" s="1"/>
  <c r="AS6" i="80"/>
  <c r="AL6" i="80"/>
  <c r="AU6" i="80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AN70" i="85"/>
  <c r="AI70" i="85"/>
  <c r="AR68" i="35"/>
  <c r="AS66" i="92"/>
  <c r="AL66" i="92"/>
  <c r="AU66" i="92" s="1"/>
  <c r="X72" i="81"/>
  <c r="Y72" i="81"/>
  <c r="AH70" i="87"/>
  <c r="AQ70" i="87" s="1"/>
  <c r="Y69" i="40"/>
  <c r="X69" i="40"/>
  <c r="AJ6" i="92"/>
  <c r="AK6" i="92"/>
  <c r="AT6" i="92" s="1"/>
  <c r="AS24" i="92"/>
  <c r="AL24" i="92"/>
  <c r="AU24" i="92" s="1"/>
  <c r="AS17" i="80"/>
  <c r="AL17" i="80"/>
  <c r="AU17" i="80" s="1"/>
  <c r="X66" i="88"/>
  <c r="Y66" i="88"/>
  <c r="AH71" i="45"/>
  <c r="AQ71" i="45" s="1"/>
  <c r="Z69" i="35"/>
  <c r="AI69" i="74"/>
  <c r="AN69" i="74"/>
  <c r="AR72" i="33"/>
  <c r="AS19" i="92"/>
  <c r="AL19" i="92"/>
  <c r="AU19" i="92" s="1"/>
  <c r="AH70" i="94"/>
  <c r="AQ70" i="94" s="1"/>
  <c r="X68" i="32"/>
  <c r="Y68" i="32"/>
  <c r="Z68" i="32" s="1"/>
  <c r="AS14" i="92"/>
  <c r="AL14" i="92"/>
  <c r="AU14" i="92" s="1"/>
  <c r="AG68" i="90"/>
  <c r="AP68" i="90" s="1"/>
  <c r="AE68" i="90"/>
  <c r="W69" i="90"/>
  <c r="AF68" i="90"/>
  <c r="AO68" i="90" s="1"/>
  <c r="AF70" i="83"/>
  <c r="AO70" i="83" s="1"/>
  <c r="AG70" i="83"/>
  <c r="AP70" i="83" s="1"/>
  <c r="AE70" i="83"/>
  <c r="W71" i="83"/>
  <c r="AS33" i="92"/>
  <c r="AL33" i="92"/>
  <c r="AU33" i="92" s="1"/>
  <c r="AS51" i="92"/>
  <c r="AL51" i="92"/>
  <c r="AU51" i="92" s="1"/>
  <c r="AR69" i="94"/>
  <c r="AH69" i="31"/>
  <c r="AQ69" i="31" s="1"/>
  <c r="AH73" i="86"/>
  <c r="AQ73" i="86" s="1"/>
  <c r="AS16" i="92"/>
  <c r="AL16" i="92"/>
  <c r="AU16" i="92" s="1"/>
  <c r="AS25" i="80"/>
  <c r="AL25" i="80"/>
  <c r="AU25" i="80" s="1"/>
  <c r="AS11" i="92"/>
  <c r="AL11" i="92"/>
  <c r="AU11" i="92" s="1"/>
  <c r="AS29" i="92"/>
  <c r="AL29" i="92"/>
  <c r="AU29" i="92" s="1"/>
  <c r="AS47" i="92"/>
  <c r="AL47" i="92"/>
  <c r="AU47" i="92" s="1"/>
  <c r="AR71" i="73"/>
  <c r="AS20" i="80"/>
  <c r="AL20" i="80"/>
  <c r="AU20" i="80" s="1"/>
  <c r="AR68" i="31"/>
  <c r="AS30" i="92"/>
  <c r="AL30" i="92"/>
  <c r="AU30" i="92" s="1"/>
  <c r="AS48" i="92"/>
  <c r="AL48" i="92"/>
  <c r="AU48" i="92" s="1"/>
  <c r="AH72" i="73"/>
  <c r="AQ72" i="73" s="1"/>
  <c r="AH68" i="96"/>
  <c r="AQ68" i="96" s="1"/>
  <c r="W72" i="45"/>
  <c r="AF71" i="45"/>
  <c r="AO71" i="45" s="1"/>
  <c r="AE71" i="45"/>
  <c r="AG71" i="45"/>
  <c r="AP71" i="45" s="1"/>
  <c r="AS36" i="80"/>
  <c r="AL36" i="80"/>
  <c r="AU36" i="80" s="1"/>
  <c r="AS37" i="92"/>
  <c r="AL37" i="92"/>
  <c r="AU37" i="92" s="1"/>
  <c r="AS55" i="92"/>
  <c r="AL55" i="92"/>
  <c r="AU55" i="92" s="1"/>
  <c r="AN70" i="42"/>
  <c r="AI70" i="42"/>
  <c r="Z72" i="27"/>
  <c r="X72" i="27"/>
  <c r="Y72" i="27"/>
  <c r="AI69" i="77"/>
  <c r="AN69" i="77"/>
  <c r="Y74" i="89"/>
  <c r="Z74" i="89" s="1"/>
  <c r="X74" i="89"/>
  <c r="AS68" i="92"/>
  <c r="AL68" i="92"/>
  <c r="AU68" i="92" s="1"/>
  <c r="Z73" i="82"/>
  <c r="AI71" i="34"/>
  <c r="AN71" i="34"/>
  <c r="W67" i="29"/>
  <c r="AG66" i="29"/>
  <c r="AP66" i="29" s="1"/>
  <c r="AF66" i="29"/>
  <c r="AO66" i="29" s="1"/>
  <c r="AE66" i="29"/>
  <c r="AR71" i="26"/>
  <c r="AS15" i="92"/>
  <c r="AL15" i="92"/>
  <c r="AU15" i="92" s="1"/>
  <c r="AK69" i="92"/>
  <c r="AT69" i="92" s="1"/>
  <c r="X72" i="95"/>
  <c r="Z72" i="95" s="1"/>
  <c r="Y72" i="95"/>
  <c r="AS32" i="80"/>
  <c r="AL32" i="80"/>
  <c r="AU32" i="80" s="1"/>
  <c r="AS31" i="80"/>
  <c r="AL31" i="80"/>
  <c r="AU31" i="80" s="1"/>
  <c r="AS18" i="80"/>
  <c r="AS71" i="80" s="1"/>
  <c r="AL18" i="80"/>
  <c r="AU18" i="80" s="1"/>
  <c r="AS34" i="92"/>
  <c r="AL34" i="92"/>
  <c r="AU34" i="92" s="1"/>
  <c r="AS52" i="92"/>
  <c r="AL52" i="92"/>
  <c r="AU52" i="92" s="1"/>
  <c r="Z72" i="30"/>
  <c r="Y72" i="30"/>
  <c r="X72" i="30"/>
  <c r="Z70" i="87"/>
  <c r="AR72" i="82"/>
  <c r="AS12" i="92"/>
  <c r="AL12" i="92"/>
  <c r="AU12" i="92" s="1"/>
  <c r="AS67" i="92"/>
  <c r="AL67" i="92"/>
  <c r="AU67" i="92" s="1"/>
  <c r="AH71" i="79"/>
  <c r="AQ71" i="79" s="1"/>
  <c r="Z68" i="96"/>
  <c r="AS13" i="80"/>
  <c r="AL13" i="80"/>
  <c r="AU13" i="80" s="1"/>
  <c r="AH72" i="26"/>
  <c r="AQ72" i="26" s="1"/>
  <c r="AS7" i="92"/>
  <c r="AL7" i="92"/>
  <c r="AU7" i="92" s="1"/>
  <c r="AS25" i="92"/>
  <c r="AL25" i="92"/>
  <c r="AU25" i="92" s="1"/>
  <c r="Z70" i="94"/>
  <c r="AI67" i="32"/>
  <c r="AN67" i="32"/>
  <c r="Z71" i="41"/>
  <c r="X71" i="41"/>
  <c r="Y71" i="41"/>
  <c r="AN71" i="27"/>
  <c r="AI71" i="27"/>
  <c r="X70" i="93"/>
  <c r="Y70" i="93"/>
  <c r="AU71" i="80" l="1"/>
  <c r="C11" i="80" s="1"/>
  <c r="F33" i="97" s="1"/>
  <c r="AE74" i="89"/>
  <c r="W75" i="89"/>
  <c r="AG74" i="89"/>
  <c r="AP74" i="89" s="1"/>
  <c r="AF74" i="89"/>
  <c r="AO74" i="89" s="1"/>
  <c r="AF68" i="32"/>
  <c r="AO68" i="32" s="1"/>
  <c r="AE68" i="32"/>
  <c r="W69" i="32"/>
  <c r="AG68" i="32"/>
  <c r="AP68" i="32" s="1"/>
  <c r="W72" i="85"/>
  <c r="AG71" i="85"/>
  <c r="AP71" i="85" s="1"/>
  <c r="AF71" i="85"/>
  <c r="AO71" i="85" s="1"/>
  <c r="AE71" i="85"/>
  <c r="W73" i="95"/>
  <c r="AG72" i="95"/>
  <c r="AP72" i="95" s="1"/>
  <c r="AF72" i="95"/>
  <c r="AO72" i="95" s="1"/>
  <c r="AE72" i="95"/>
  <c r="W68" i="44"/>
  <c r="AG67" i="44"/>
  <c r="AP67" i="44" s="1"/>
  <c r="AF67" i="44"/>
  <c r="AO67" i="44" s="1"/>
  <c r="AE67" i="44"/>
  <c r="AE71" i="25"/>
  <c r="W72" i="25"/>
  <c r="AG71" i="25"/>
  <c r="AP71" i="25" s="1"/>
  <c r="AF71" i="25"/>
  <c r="AO71" i="25" s="1"/>
  <c r="AG71" i="41"/>
  <c r="AP71" i="41" s="1"/>
  <c r="AF71" i="41"/>
  <c r="AO71" i="41" s="1"/>
  <c r="W72" i="41"/>
  <c r="AE71" i="41"/>
  <c r="AH69" i="40"/>
  <c r="AQ69" i="40" s="1"/>
  <c r="AQ71" i="40" s="1"/>
  <c r="AZ3" i="40"/>
  <c r="AX4" i="40" s="1"/>
  <c r="S4" i="40" s="1"/>
  <c r="AC4" i="40" s="1"/>
  <c r="AB5" i="40" s="1"/>
  <c r="AX3" i="40"/>
  <c r="S3" i="40" s="1"/>
  <c r="AC3" i="40" s="1"/>
  <c r="AX5" i="40"/>
  <c r="S5" i="40" s="1"/>
  <c r="AC5" i="40" s="1"/>
  <c r="AB6" i="40" s="1"/>
  <c r="AX7" i="40"/>
  <c r="S7" i="40" s="1"/>
  <c r="AC7" i="40" s="1"/>
  <c r="AB8" i="40" s="1"/>
  <c r="AX8" i="40"/>
  <c r="S8" i="40" s="1"/>
  <c r="AC8" i="40" s="1"/>
  <c r="AB9" i="40" s="1"/>
  <c r="AX9" i="40"/>
  <c r="S9" i="40" s="1"/>
  <c r="AC9" i="40" s="1"/>
  <c r="AB10" i="40" s="1"/>
  <c r="AX10" i="40"/>
  <c r="S10" i="40" s="1"/>
  <c r="AC10" i="40" s="1"/>
  <c r="AB11" i="40" s="1"/>
  <c r="AX11" i="40"/>
  <c r="S11" i="40" s="1"/>
  <c r="AC11" i="40" s="1"/>
  <c r="AB12" i="40" s="1"/>
  <c r="AX12" i="40"/>
  <c r="S12" i="40" s="1"/>
  <c r="AC12" i="40" s="1"/>
  <c r="AB13" i="40" s="1"/>
  <c r="AX13" i="40"/>
  <c r="S13" i="40" s="1"/>
  <c r="AC13" i="40" s="1"/>
  <c r="AB14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7" i="40"/>
  <c r="S17" i="40" s="1"/>
  <c r="AC17" i="40" s="1"/>
  <c r="AB18" i="40" s="1"/>
  <c r="AX18" i="40"/>
  <c r="S18" i="40" s="1"/>
  <c r="AC18" i="40" s="1"/>
  <c r="AB19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AX22" i="40"/>
  <c r="S22" i="40" s="1"/>
  <c r="AC22" i="40" s="1"/>
  <c r="AB23" i="40" s="1"/>
  <c r="AX23" i="40"/>
  <c r="S23" i="40" s="1"/>
  <c r="AC23" i="40" s="1"/>
  <c r="AB24" i="40" s="1"/>
  <c r="AX24" i="40"/>
  <c r="S24" i="40" s="1"/>
  <c r="AC24" i="40" s="1"/>
  <c r="AB25" i="40" s="1"/>
  <c r="AX25" i="40"/>
  <c r="S25" i="40" s="1"/>
  <c r="AC25" i="40" s="1"/>
  <c r="AB26" i="40" s="1"/>
  <c r="AX26" i="40"/>
  <c r="S26" i="40" s="1"/>
  <c r="AC26" i="40" s="1"/>
  <c r="AB27" i="40" s="1"/>
  <c r="AX27" i="40"/>
  <c r="S27" i="40" s="1"/>
  <c r="AC27" i="40" s="1"/>
  <c r="AB28" i="40" s="1"/>
  <c r="AX28" i="40"/>
  <c r="S28" i="40" s="1"/>
  <c r="AC28" i="40" s="1"/>
  <c r="AB29" i="40" s="1"/>
  <c r="AX29" i="40"/>
  <c r="S29" i="40" s="1"/>
  <c r="AC29" i="40" s="1"/>
  <c r="AB30" i="40" s="1"/>
  <c r="AX30" i="40"/>
  <c r="S30" i="40" s="1"/>
  <c r="AC30" i="40" s="1"/>
  <c r="AB31" i="40" s="1"/>
  <c r="AX31" i="40"/>
  <c r="S31" i="40" s="1"/>
  <c r="AC31" i="40" s="1"/>
  <c r="AB32" i="40" s="1"/>
  <c r="AX32" i="40"/>
  <c r="S32" i="40" s="1"/>
  <c r="AC32" i="40" s="1"/>
  <c r="AB33" i="40" s="1"/>
  <c r="AX33" i="40"/>
  <c r="S33" i="40" s="1"/>
  <c r="AC33" i="40" s="1"/>
  <c r="AB34" i="40" s="1"/>
  <c r="AX34" i="40"/>
  <c r="S34" i="40" s="1"/>
  <c r="AC34" i="40" s="1"/>
  <c r="AB35" i="40" s="1"/>
  <c r="AX35" i="40"/>
  <c r="S35" i="40" s="1"/>
  <c r="AC35" i="40" s="1"/>
  <c r="AB36" i="40" s="1"/>
  <c r="AX36" i="40"/>
  <c r="S36" i="40" s="1"/>
  <c r="AC36" i="40" s="1"/>
  <c r="AB37" i="40" s="1"/>
  <c r="AX37" i="40"/>
  <c r="S37" i="40" s="1"/>
  <c r="AC37" i="40" s="1"/>
  <c r="AB38" i="40" s="1"/>
  <c r="AX38" i="40"/>
  <c r="S38" i="40" s="1"/>
  <c r="AC38" i="40" s="1"/>
  <c r="AB39" i="40" s="1"/>
  <c r="AX39" i="40"/>
  <c r="S39" i="40" s="1"/>
  <c r="AC39" i="40" s="1"/>
  <c r="AB40" i="40" s="1"/>
  <c r="AX40" i="40"/>
  <c r="S40" i="40" s="1"/>
  <c r="AC40" i="40" s="1"/>
  <c r="AB41" i="40" s="1"/>
  <c r="AX41" i="40"/>
  <c r="S41" i="40" s="1"/>
  <c r="AC41" i="40" s="1"/>
  <c r="AB42" i="40" s="1"/>
  <c r="AX42" i="40"/>
  <c r="S42" i="40" s="1"/>
  <c r="AC42" i="40" s="1"/>
  <c r="AB43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47" i="40"/>
  <c r="S47" i="40" s="1"/>
  <c r="AC47" i="40" s="1"/>
  <c r="AB48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5" i="40"/>
  <c r="S65" i="40" s="1"/>
  <c r="AC65" i="40" s="1"/>
  <c r="AB66" i="40" s="1"/>
  <c r="AX64" i="40"/>
  <c r="S64" i="40" s="1"/>
  <c r="AC64" i="40" s="1"/>
  <c r="AB65" i="40" s="1"/>
  <c r="AX66" i="40"/>
  <c r="S66" i="40" s="1"/>
  <c r="AC66" i="40" s="1"/>
  <c r="AB67" i="40" s="1"/>
  <c r="AX67" i="40"/>
  <c r="S67" i="40" s="1"/>
  <c r="AC67" i="40" s="1"/>
  <c r="AB68" i="40" s="1"/>
  <c r="AX68" i="40"/>
  <c r="S68" i="40" s="1"/>
  <c r="AC68" i="40" s="1"/>
  <c r="AB69" i="40" s="1"/>
  <c r="AI75" i="75"/>
  <c r="AN75" i="75"/>
  <c r="AR69" i="93"/>
  <c r="Z69" i="37"/>
  <c r="Y69" i="37"/>
  <c r="X69" i="37"/>
  <c r="AJ4" i="92"/>
  <c r="AK4" i="92"/>
  <c r="AT4" i="92" s="1"/>
  <c r="AT71" i="92" s="1"/>
  <c r="AH70" i="77"/>
  <c r="AQ70" i="77" s="1"/>
  <c r="X70" i="43"/>
  <c r="Y70" i="43"/>
  <c r="Z70" i="43" s="1"/>
  <c r="AI66" i="29"/>
  <c r="AN66" i="29"/>
  <c r="AR70" i="42"/>
  <c r="X71" i="83"/>
  <c r="Y71" i="83"/>
  <c r="Z69" i="40"/>
  <c r="AN69" i="39"/>
  <c r="AI69" i="39"/>
  <c r="AR66" i="44"/>
  <c r="AH71" i="42"/>
  <c r="AQ71" i="42" s="1"/>
  <c r="AL69" i="92"/>
  <c r="AU69" i="92" s="1"/>
  <c r="AR69" i="92"/>
  <c r="AR71" i="92" s="1"/>
  <c r="AS5" i="92"/>
  <c r="AL5" i="92"/>
  <c r="AU5" i="92" s="1"/>
  <c r="Z70" i="77"/>
  <c r="AR68" i="40"/>
  <c r="AI72" i="26"/>
  <c r="AN72" i="26"/>
  <c r="AN69" i="31"/>
  <c r="AI69" i="31"/>
  <c r="AH70" i="93"/>
  <c r="AQ70" i="93" s="1"/>
  <c r="W73" i="30"/>
  <c r="AG72" i="30"/>
  <c r="AP72" i="30" s="1"/>
  <c r="AF72" i="30"/>
  <c r="AO72" i="30" s="1"/>
  <c r="AE72" i="30"/>
  <c r="AH72" i="95"/>
  <c r="AQ72" i="95" s="1"/>
  <c r="AI72" i="78"/>
  <c r="AN72" i="78"/>
  <c r="Y71" i="47"/>
  <c r="X71" i="47"/>
  <c r="AI69" i="91"/>
  <c r="AN69" i="91"/>
  <c r="AN73" i="33"/>
  <c r="AI73" i="33"/>
  <c r="AR71" i="27"/>
  <c r="AR67" i="32"/>
  <c r="AF73" i="82"/>
  <c r="AO73" i="82" s="1"/>
  <c r="AE73" i="82"/>
  <c r="W74" i="82"/>
  <c r="AG73" i="82"/>
  <c r="AP73" i="82" s="1"/>
  <c r="AN70" i="83"/>
  <c r="AI70" i="83"/>
  <c r="X69" i="90"/>
  <c r="Y69" i="90"/>
  <c r="Z69" i="90" s="1"/>
  <c r="AH68" i="32"/>
  <c r="AQ68" i="32" s="1"/>
  <c r="AR69" i="74"/>
  <c r="Z71" i="42"/>
  <c r="AH71" i="85"/>
  <c r="AQ71" i="85" s="1"/>
  <c r="X70" i="91"/>
  <c r="Y70" i="91"/>
  <c r="AH70" i="74"/>
  <c r="AQ70" i="74" s="1"/>
  <c r="AH71" i="38"/>
  <c r="AQ71" i="38" s="1"/>
  <c r="AR65" i="88"/>
  <c r="AI69" i="43"/>
  <c r="AN69" i="43"/>
  <c r="AR71" i="81"/>
  <c r="Z73" i="73"/>
  <c r="Y73" i="73"/>
  <c r="X73" i="73"/>
  <c r="AI73" i="86"/>
  <c r="AN73" i="86"/>
  <c r="W73" i="27"/>
  <c r="AG72" i="27"/>
  <c r="AP72" i="27" s="1"/>
  <c r="AF72" i="27"/>
  <c r="AO72" i="27" s="1"/>
  <c r="AE72" i="27"/>
  <c r="AI71" i="79"/>
  <c r="AN71" i="79"/>
  <c r="Z70" i="93"/>
  <c r="AR71" i="34"/>
  <c r="W71" i="94"/>
  <c r="AG70" i="94"/>
  <c r="AP70" i="94" s="1"/>
  <c r="AF70" i="94"/>
  <c r="AO70" i="94" s="1"/>
  <c r="AE70" i="94"/>
  <c r="W69" i="96"/>
  <c r="AG68" i="96"/>
  <c r="AP68" i="96" s="1"/>
  <c r="AF68" i="96"/>
  <c r="AO68" i="96" s="1"/>
  <c r="AE68" i="96"/>
  <c r="W71" i="87"/>
  <c r="AG70" i="87"/>
  <c r="AP70" i="87" s="1"/>
  <c r="AF70" i="87"/>
  <c r="AO70" i="87" s="1"/>
  <c r="AE70" i="87"/>
  <c r="AR69" i="77"/>
  <c r="AN68" i="90"/>
  <c r="AI68" i="90"/>
  <c r="AF69" i="35"/>
  <c r="AO69" i="35" s="1"/>
  <c r="AE69" i="35"/>
  <c r="W70" i="35"/>
  <c r="AG69" i="35"/>
  <c r="AP69" i="35" s="1"/>
  <c r="AH72" i="81"/>
  <c r="AQ72" i="81" s="1"/>
  <c r="AR70" i="85"/>
  <c r="AR70" i="38"/>
  <c r="Z70" i="74"/>
  <c r="AR68" i="48"/>
  <c r="Z71" i="46"/>
  <c r="X71" i="46"/>
  <c r="Y71" i="46"/>
  <c r="Z73" i="26"/>
  <c r="X73" i="26"/>
  <c r="Y73" i="26"/>
  <c r="AH72" i="30"/>
  <c r="AQ72" i="30" s="1"/>
  <c r="AI71" i="45"/>
  <c r="AN71" i="45"/>
  <c r="AH66" i="88"/>
  <c r="AQ66" i="88" s="1"/>
  <c r="Z72" i="81"/>
  <c r="AH72" i="34"/>
  <c r="AQ72" i="34" s="1"/>
  <c r="AR70" i="41"/>
  <c r="Y76" i="75"/>
  <c r="X76" i="75"/>
  <c r="X73" i="78"/>
  <c r="Y73" i="78"/>
  <c r="AI70" i="47"/>
  <c r="AN70" i="47"/>
  <c r="AR70" i="25"/>
  <c r="AR73" i="89"/>
  <c r="AN68" i="37"/>
  <c r="AI68" i="37"/>
  <c r="Z71" i="38"/>
  <c r="AH69" i="48"/>
  <c r="AQ69" i="48" s="1"/>
  <c r="AQ71" i="48" s="1"/>
  <c r="AX4" i="48"/>
  <c r="S4" i="48" s="1"/>
  <c r="AC4" i="48" s="1"/>
  <c r="AB5" i="48" s="1"/>
  <c r="AZ3" i="48"/>
  <c r="AX3" i="48" s="1"/>
  <c r="S3" i="48" s="1"/>
  <c r="AC3" i="48" s="1"/>
  <c r="AX5" i="48"/>
  <c r="S5" i="48" s="1"/>
  <c r="AC5" i="48" s="1"/>
  <c r="AB6" i="48" s="1"/>
  <c r="AX6" i="48"/>
  <c r="S6" i="48" s="1"/>
  <c r="AC6" i="48" s="1"/>
  <c r="AB7" i="48" s="1"/>
  <c r="AX7" i="48"/>
  <c r="S7" i="48" s="1"/>
  <c r="AC7" i="48" s="1"/>
  <c r="AB8" i="48" s="1"/>
  <c r="AX8" i="48"/>
  <c r="S8" i="48" s="1"/>
  <c r="AC8" i="48" s="1"/>
  <c r="AB9" i="48" s="1"/>
  <c r="AX9" i="48"/>
  <c r="S9" i="48" s="1"/>
  <c r="AC9" i="48" s="1"/>
  <c r="AB10" i="48" s="1"/>
  <c r="AX10" i="48"/>
  <c r="S10" i="48" s="1"/>
  <c r="AC10" i="48" s="1"/>
  <c r="AB11" i="48" s="1"/>
  <c r="AX11" i="48"/>
  <c r="S11" i="48" s="1"/>
  <c r="AC11" i="48" s="1"/>
  <c r="AB12" i="48" s="1"/>
  <c r="AX12" i="48"/>
  <c r="S12" i="48" s="1"/>
  <c r="AC12" i="48" s="1"/>
  <c r="AB13" i="48" s="1"/>
  <c r="AX13" i="48"/>
  <c r="S13" i="48" s="1"/>
  <c r="AC13" i="48" s="1"/>
  <c r="AB14" i="48" s="1"/>
  <c r="AX14" i="48"/>
  <c r="S14" i="48" s="1"/>
  <c r="AC14" i="48" s="1"/>
  <c r="AB15" i="48" s="1"/>
  <c r="AX15" i="48"/>
  <c r="S15" i="48" s="1"/>
  <c r="AC15" i="48" s="1"/>
  <c r="AB16" i="48" s="1"/>
  <c r="AX16" i="48"/>
  <c r="S16" i="48" s="1"/>
  <c r="AC16" i="48" s="1"/>
  <c r="AB17" i="48" s="1"/>
  <c r="AX17" i="48"/>
  <c r="S17" i="48" s="1"/>
  <c r="AC17" i="48" s="1"/>
  <c r="AB18" i="48" s="1"/>
  <c r="AX18" i="48"/>
  <c r="S18" i="48" s="1"/>
  <c r="AC18" i="48" s="1"/>
  <c r="AB19" i="48" s="1"/>
  <c r="AX19" i="48"/>
  <c r="S19" i="48" s="1"/>
  <c r="AC19" i="48" s="1"/>
  <c r="AB20" i="48" s="1"/>
  <c r="AX20" i="48"/>
  <c r="S20" i="48" s="1"/>
  <c r="AC20" i="48" s="1"/>
  <c r="AB21" i="48" s="1"/>
  <c r="AX21" i="48"/>
  <c r="S21" i="48" s="1"/>
  <c r="AC21" i="48" s="1"/>
  <c r="AB22" i="48" s="1"/>
  <c r="AX22" i="48"/>
  <c r="S22" i="48" s="1"/>
  <c r="AC22" i="48" s="1"/>
  <c r="AB23" i="48" s="1"/>
  <c r="AX23" i="48"/>
  <c r="S23" i="48" s="1"/>
  <c r="AC23" i="48" s="1"/>
  <c r="AB24" i="48" s="1"/>
  <c r="AX24" i="48"/>
  <c r="S24" i="48" s="1"/>
  <c r="AC24" i="48" s="1"/>
  <c r="AB25" i="48" s="1"/>
  <c r="AX25" i="48"/>
  <c r="S25" i="48" s="1"/>
  <c r="AC25" i="48" s="1"/>
  <c r="AB26" i="48" s="1"/>
  <c r="AX26" i="48"/>
  <c r="S26" i="48" s="1"/>
  <c r="AC26" i="48" s="1"/>
  <c r="AB27" i="48" s="1"/>
  <c r="AX27" i="48"/>
  <c r="S27" i="48" s="1"/>
  <c r="AC27" i="48" s="1"/>
  <c r="AB28" i="48" s="1"/>
  <c r="AX28" i="48"/>
  <c r="S28" i="48" s="1"/>
  <c r="AC28" i="48" s="1"/>
  <c r="AB29" i="48" s="1"/>
  <c r="AX29" i="48"/>
  <c r="S29" i="48" s="1"/>
  <c r="AC29" i="48" s="1"/>
  <c r="AB30" i="48" s="1"/>
  <c r="AX30" i="48"/>
  <c r="S30" i="48" s="1"/>
  <c r="AC30" i="48" s="1"/>
  <c r="AB31" i="48" s="1"/>
  <c r="AX31" i="48"/>
  <c r="S31" i="48" s="1"/>
  <c r="AC31" i="48" s="1"/>
  <c r="AB32" i="48" s="1"/>
  <c r="AX32" i="48"/>
  <c r="S32" i="48" s="1"/>
  <c r="AC32" i="48" s="1"/>
  <c r="AB33" i="48" s="1"/>
  <c r="AX33" i="48"/>
  <c r="S33" i="48" s="1"/>
  <c r="AC33" i="48" s="1"/>
  <c r="AB34" i="48" s="1"/>
  <c r="AX34" i="48"/>
  <c r="S34" i="48" s="1"/>
  <c r="AC34" i="48" s="1"/>
  <c r="AB35" i="48" s="1"/>
  <c r="AX35" i="48"/>
  <c r="S35" i="48" s="1"/>
  <c r="AC35" i="48" s="1"/>
  <c r="AB36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39" i="48"/>
  <c r="S39" i="48" s="1"/>
  <c r="AC39" i="48" s="1"/>
  <c r="AB40" i="48" s="1"/>
  <c r="AX40" i="48"/>
  <c r="S40" i="48" s="1"/>
  <c r="AC40" i="48" s="1"/>
  <c r="AB41" i="48" s="1"/>
  <c r="AX41" i="48"/>
  <c r="S41" i="48" s="1"/>
  <c r="AC41" i="48" s="1"/>
  <c r="AB42" i="48" s="1"/>
  <c r="AX42" i="48"/>
  <c r="S42" i="48" s="1"/>
  <c r="AC42" i="48" s="1"/>
  <c r="AB43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4" i="48"/>
  <c r="S64" i="48" s="1"/>
  <c r="AC64" i="48" s="1"/>
  <c r="AB65" i="48" s="1"/>
  <c r="AX65" i="48"/>
  <c r="S65" i="48" s="1"/>
  <c r="AC65" i="48" s="1"/>
  <c r="AB66" i="48" s="1"/>
  <c r="AX66" i="48"/>
  <c r="S66" i="48" s="1"/>
  <c r="AC66" i="48" s="1"/>
  <c r="AB67" i="48" s="1"/>
  <c r="AX67" i="48"/>
  <c r="S67" i="48" s="1"/>
  <c r="AC67" i="48" s="1"/>
  <c r="AB68" i="48" s="1"/>
  <c r="AX68" i="48"/>
  <c r="S68" i="48" s="1"/>
  <c r="AC68" i="48" s="1"/>
  <c r="AB69" i="48" s="1"/>
  <c r="AN70" i="46"/>
  <c r="AI70" i="46"/>
  <c r="AI72" i="73"/>
  <c r="AN72" i="73"/>
  <c r="X70" i="31"/>
  <c r="Z70" i="31" s="1"/>
  <c r="Y70" i="31"/>
  <c r="X72" i="45"/>
  <c r="Y72" i="45"/>
  <c r="AH71" i="41"/>
  <c r="AQ71" i="41" s="1"/>
  <c r="X67" i="29"/>
  <c r="Y67" i="29"/>
  <c r="AH74" i="89"/>
  <c r="AQ74" i="89" s="1"/>
  <c r="AH72" i="27"/>
  <c r="AQ72" i="27" s="1"/>
  <c r="Z66" i="88"/>
  <c r="AS6" i="92"/>
  <c r="AL6" i="92"/>
  <c r="AU6" i="92" s="1"/>
  <c r="X70" i="39"/>
  <c r="Z70" i="39" s="1"/>
  <c r="Y70" i="39"/>
  <c r="Z72" i="34"/>
  <c r="AR71" i="95"/>
  <c r="AH67" i="44"/>
  <c r="AQ67" i="44" s="1"/>
  <c r="X74" i="33"/>
  <c r="Y74" i="33"/>
  <c r="AS3" i="92"/>
  <c r="AL3" i="92"/>
  <c r="AU3" i="92" s="1"/>
  <c r="AR71" i="30"/>
  <c r="Z69" i="48"/>
  <c r="AH71" i="25"/>
  <c r="AQ71" i="25" s="1"/>
  <c r="X72" i="79"/>
  <c r="Z72" i="79" s="1"/>
  <c r="Y72" i="79"/>
  <c r="Y74" i="86"/>
  <c r="Z74" i="86" s="1"/>
  <c r="X74" i="86"/>
  <c r="AJ5" i="40" l="1"/>
  <c r="AK5" i="40"/>
  <c r="AT5" i="40" s="1"/>
  <c r="W70" i="90"/>
  <c r="AG69" i="90"/>
  <c r="AP69" i="90" s="1"/>
  <c r="AF69" i="90"/>
  <c r="AO69" i="90" s="1"/>
  <c r="AE69" i="90"/>
  <c r="AG70" i="31"/>
  <c r="AP70" i="31" s="1"/>
  <c r="W71" i="31"/>
  <c r="AF70" i="31"/>
  <c r="AO70" i="31" s="1"/>
  <c r="AE70" i="31"/>
  <c r="AG72" i="79"/>
  <c r="AP72" i="79" s="1"/>
  <c r="AF72" i="79"/>
  <c r="AO72" i="79" s="1"/>
  <c r="AE72" i="79"/>
  <c r="W73" i="79"/>
  <c r="AJ3" i="48"/>
  <c r="AB4" i="48"/>
  <c r="AF70" i="43"/>
  <c r="AO70" i="43" s="1"/>
  <c r="AE70" i="43"/>
  <c r="W71" i="43"/>
  <c r="AG70" i="43"/>
  <c r="AP70" i="43" s="1"/>
  <c r="AF70" i="39"/>
  <c r="AO70" i="39" s="1"/>
  <c r="AE70" i="39"/>
  <c r="W71" i="39"/>
  <c r="AG70" i="39"/>
  <c r="AP70" i="39" s="1"/>
  <c r="AE74" i="86"/>
  <c r="W75" i="86"/>
  <c r="AG74" i="86"/>
  <c r="AP74" i="86" s="1"/>
  <c r="AF74" i="86"/>
  <c r="AO74" i="86" s="1"/>
  <c r="AK63" i="48"/>
  <c r="AT63" i="48" s="1"/>
  <c r="AJ63" i="48"/>
  <c r="AJ5" i="48"/>
  <c r="AK5" i="48"/>
  <c r="AT5" i="48" s="1"/>
  <c r="AH71" i="83"/>
  <c r="AQ71" i="83" s="1"/>
  <c r="AJ68" i="40"/>
  <c r="AK68" i="40"/>
  <c r="AT68" i="40" s="1"/>
  <c r="AJ62" i="40"/>
  <c r="AK62" i="40"/>
  <c r="AT62" i="40" s="1"/>
  <c r="AJ56" i="40"/>
  <c r="AK56" i="40"/>
  <c r="AT56" i="40" s="1"/>
  <c r="AJ38" i="40"/>
  <c r="AK38" i="40"/>
  <c r="AT38" i="40" s="1"/>
  <c r="AJ14" i="40"/>
  <c r="AK14" i="40"/>
  <c r="AT14" i="40" s="1"/>
  <c r="AK8" i="40"/>
  <c r="AT8" i="40" s="1"/>
  <c r="AJ8" i="40"/>
  <c r="AK27" i="48"/>
  <c r="AT27" i="48" s="1"/>
  <c r="AJ27" i="48"/>
  <c r="AH73" i="78"/>
  <c r="AQ73" i="78" s="1"/>
  <c r="AG71" i="46"/>
  <c r="AP71" i="46" s="1"/>
  <c r="AE71" i="46"/>
  <c r="W72" i="46"/>
  <c r="AF71" i="46"/>
  <c r="AO71" i="46" s="1"/>
  <c r="AR68" i="90"/>
  <c r="AI72" i="27"/>
  <c r="AN72" i="27"/>
  <c r="AJ44" i="40"/>
  <c r="AK44" i="40"/>
  <c r="AT44" i="40" s="1"/>
  <c r="AE72" i="34"/>
  <c r="W73" i="34"/>
  <c r="AG72" i="34"/>
  <c r="AP72" i="34" s="1"/>
  <c r="AF72" i="34"/>
  <c r="AO72" i="34" s="1"/>
  <c r="AE66" i="88"/>
  <c r="W67" i="88"/>
  <c r="AG66" i="88"/>
  <c r="AP66" i="88" s="1"/>
  <c r="AF66" i="88"/>
  <c r="AO66" i="88" s="1"/>
  <c r="AH67" i="29"/>
  <c r="AQ67" i="29" s="1"/>
  <c r="AJ68" i="48"/>
  <c r="AK68" i="48"/>
  <c r="AT68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J8" i="48"/>
  <c r="AK8" i="48"/>
  <c r="AT8" i="48" s="1"/>
  <c r="Z73" i="78"/>
  <c r="AR71" i="45"/>
  <c r="X69" i="96"/>
  <c r="Y69" i="96"/>
  <c r="AH73" i="73"/>
  <c r="AQ73" i="73" s="1"/>
  <c r="AR69" i="43"/>
  <c r="AH69" i="90"/>
  <c r="AQ69" i="90" s="1"/>
  <c r="Y74" i="82"/>
  <c r="X74" i="82"/>
  <c r="Z71" i="83"/>
  <c r="AH70" i="43"/>
  <c r="AQ70" i="43" s="1"/>
  <c r="AK67" i="40"/>
  <c r="AT67" i="40" s="1"/>
  <c r="AJ67" i="40"/>
  <c r="AK61" i="40"/>
  <c r="AT61" i="40" s="1"/>
  <c r="AJ61" i="40"/>
  <c r="AK55" i="40"/>
  <c r="AT55" i="40" s="1"/>
  <c r="AJ55" i="40"/>
  <c r="AJ49" i="40"/>
  <c r="AK49" i="40"/>
  <c r="AT49" i="40" s="1"/>
  <c r="AK43" i="40"/>
  <c r="AT43" i="40" s="1"/>
  <c r="AJ43" i="40"/>
  <c r="AK37" i="40"/>
  <c r="AT37" i="40" s="1"/>
  <c r="AJ37" i="40"/>
  <c r="AK31" i="40"/>
  <c r="AT31" i="40" s="1"/>
  <c r="AJ31" i="40"/>
  <c r="AK25" i="40"/>
  <c r="AT25" i="40" s="1"/>
  <c r="AJ25" i="40"/>
  <c r="AK19" i="40"/>
  <c r="AT19" i="40" s="1"/>
  <c r="AJ19" i="40"/>
  <c r="AK13" i="40"/>
  <c r="AT13" i="40" s="1"/>
  <c r="AJ13" i="40"/>
  <c r="AX6" i="40"/>
  <c r="S6" i="40" s="1"/>
  <c r="AC6" i="40" s="1"/>
  <c r="AB7" i="40" s="1"/>
  <c r="AN71" i="41"/>
  <c r="AI71" i="41"/>
  <c r="Z72" i="85"/>
  <c r="X72" i="85"/>
  <c r="Y72" i="85"/>
  <c r="AK51" i="48"/>
  <c r="AT51" i="48" s="1"/>
  <c r="AJ51" i="48"/>
  <c r="AJ9" i="48"/>
  <c r="AK9" i="48"/>
  <c r="AT9" i="48" s="1"/>
  <c r="X71" i="94"/>
  <c r="Y71" i="94"/>
  <c r="AH71" i="47"/>
  <c r="AQ71" i="47" s="1"/>
  <c r="AJ32" i="40"/>
  <c r="AK32" i="40"/>
  <c r="AT32" i="40" s="1"/>
  <c r="Z67" i="29"/>
  <c r="AJ67" i="48"/>
  <c r="AK67" i="48"/>
  <c r="AT67" i="48" s="1"/>
  <c r="AJ61" i="48"/>
  <c r="AK61" i="48"/>
  <c r="AT61" i="48" s="1"/>
  <c r="AJ55" i="48"/>
  <c r="AK55" i="48"/>
  <c r="AT55" i="48" s="1"/>
  <c r="AJ49" i="48"/>
  <c r="AK49" i="48"/>
  <c r="AT49" i="48" s="1"/>
  <c r="AJ43" i="48"/>
  <c r="AK43" i="48"/>
  <c r="AT43" i="48" s="1"/>
  <c r="AJ37" i="48"/>
  <c r="AK37" i="48"/>
  <c r="AT37" i="48" s="1"/>
  <c r="AJ31" i="48"/>
  <c r="AK31" i="48"/>
  <c r="AT31" i="48" s="1"/>
  <c r="AJ25" i="48"/>
  <c r="AK25" i="48"/>
  <c r="AT25" i="48" s="1"/>
  <c r="AJ19" i="48"/>
  <c r="AK19" i="48"/>
  <c r="AT19" i="48" s="1"/>
  <c r="AJ13" i="48"/>
  <c r="AK13" i="48"/>
  <c r="AT13" i="48" s="1"/>
  <c r="AJ7" i="48"/>
  <c r="AK7" i="48"/>
  <c r="AT7" i="48" s="1"/>
  <c r="AF71" i="38"/>
  <c r="AO71" i="38" s="1"/>
  <c r="AE71" i="38"/>
  <c r="W72" i="38"/>
  <c r="AG71" i="38"/>
  <c r="AP71" i="38" s="1"/>
  <c r="AH76" i="75"/>
  <c r="AQ76" i="75" s="1"/>
  <c r="AH73" i="26"/>
  <c r="AQ73" i="26" s="1"/>
  <c r="Y71" i="87"/>
  <c r="X71" i="87"/>
  <c r="AI70" i="94"/>
  <c r="AN70" i="94"/>
  <c r="AI73" i="82"/>
  <c r="AN73" i="82"/>
  <c r="AR73" i="33"/>
  <c r="Z71" i="47"/>
  <c r="X73" i="30"/>
  <c r="Y73" i="30"/>
  <c r="Z73" i="30" s="1"/>
  <c r="AR69" i="31"/>
  <c r="AG70" i="77"/>
  <c r="AP70" i="77" s="1"/>
  <c r="AF70" i="77"/>
  <c r="AO70" i="77" s="1"/>
  <c r="AE70" i="77"/>
  <c r="W71" i="77"/>
  <c r="AR69" i="39"/>
  <c r="AJ65" i="40"/>
  <c r="AK65" i="40"/>
  <c r="AT65" i="40" s="1"/>
  <c r="AJ60" i="40"/>
  <c r="AK60" i="40"/>
  <c r="AT60" i="40" s="1"/>
  <c r="AK54" i="40"/>
  <c r="AT54" i="40" s="1"/>
  <c r="AJ54" i="40"/>
  <c r="AK48" i="40"/>
  <c r="AT48" i="40" s="1"/>
  <c r="AJ48" i="40"/>
  <c r="AK42" i="40"/>
  <c r="AT42" i="40" s="1"/>
  <c r="AJ42" i="40"/>
  <c r="AK36" i="40"/>
  <c r="AT36" i="40" s="1"/>
  <c r="AJ36" i="40"/>
  <c r="AK30" i="40"/>
  <c r="AT30" i="40" s="1"/>
  <c r="AJ30" i="40"/>
  <c r="AK24" i="40"/>
  <c r="AT24" i="40" s="1"/>
  <c r="AJ24" i="40"/>
  <c r="AK18" i="40"/>
  <c r="AT18" i="40" s="1"/>
  <c r="AJ18" i="40"/>
  <c r="AK12" i="40"/>
  <c r="AT12" i="40" s="1"/>
  <c r="AJ12" i="40"/>
  <c r="AK6" i="40"/>
  <c r="AT6" i="40" s="1"/>
  <c r="AJ6" i="40"/>
  <c r="Z73" i="95"/>
  <c r="Y73" i="95"/>
  <c r="X73" i="95"/>
  <c r="AK39" i="48"/>
  <c r="AT39" i="48" s="1"/>
  <c r="AJ39" i="48"/>
  <c r="AK15" i="48"/>
  <c r="AT15" i="48" s="1"/>
  <c r="AJ15" i="48"/>
  <c r="W70" i="37"/>
  <c r="AG69" i="37"/>
  <c r="AP69" i="37" s="1"/>
  <c r="AF69" i="37"/>
  <c r="AO69" i="37" s="1"/>
  <c r="AE69" i="37"/>
  <c r="AJ50" i="40"/>
  <c r="AK50" i="40"/>
  <c r="AT50" i="40" s="1"/>
  <c r="AK66" i="48"/>
  <c r="AT66" i="48" s="1"/>
  <c r="AJ66" i="48"/>
  <c r="AK48" i="48"/>
  <c r="AT48" i="48" s="1"/>
  <c r="AJ48" i="48"/>
  <c r="AK42" i="48"/>
  <c r="AT42" i="48" s="1"/>
  <c r="AJ42" i="48"/>
  <c r="AK24" i="48"/>
  <c r="AT24" i="48" s="1"/>
  <c r="AJ24" i="48"/>
  <c r="AK18" i="48"/>
  <c r="AT18" i="48" s="1"/>
  <c r="AJ18" i="48"/>
  <c r="AK12" i="48"/>
  <c r="AT12" i="48" s="1"/>
  <c r="AJ12" i="48"/>
  <c r="AK6" i="48"/>
  <c r="AT6" i="48" s="1"/>
  <c r="AJ6" i="48"/>
  <c r="AR68" i="37"/>
  <c r="AF73" i="26"/>
  <c r="AO73" i="26" s="1"/>
  <c r="AE73" i="26"/>
  <c r="W74" i="26"/>
  <c r="AG73" i="26"/>
  <c r="AP73" i="26" s="1"/>
  <c r="AE70" i="74"/>
  <c r="W71" i="74"/>
  <c r="AG70" i="74"/>
  <c r="AP70" i="74" s="1"/>
  <c r="AF70" i="74"/>
  <c r="AO70" i="74" s="1"/>
  <c r="Y70" i="35"/>
  <c r="X70" i="35"/>
  <c r="AI68" i="96"/>
  <c r="AN68" i="96"/>
  <c r="AF70" i="93"/>
  <c r="AO70" i="93" s="1"/>
  <c r="AE70" i="93"/>
  <c r="W71" i="93"/>
  <c r="AG70" i="93"/>
  <c r="AP70" i="93" s="1"/>
  <c r="AF73" i="73"/>
  <c r="AO73" i="73" s="1"/>
  <c r="AE73" i="73"/>
  <c r="W74" i="73"/>
  <c r="AG73" i="73"/>
  <c r="AP73" i="73" s="1"/>
  <c r="AH70" i="91"/>
  <c r="AQ70" i="91" s="1"/>
  <c r="AR70" i="83"/>
  <c r="AS4" i="92"/>
  <c r="AS71" i="92" s="1"/>
  <c r="AL4" i="92"/>
  <c r="AU4" i="92" s="1"/>
  <c r="AU71" i="92" s="1"/>
  <c r="C11" i="92" s="1"/>
  <c r="F45" i="97" s="1"/>
  <c r="AJ66" i="40"/>
  <c r="AK66" i="40"/>
  <c r="AT66" i="40" s="1"/>
  <c r="AJ59" i="40"/>
  <c r="AK59" i="40"/>
  <c r="AT59" i="40" s="1"/>
  <c r="AJ53" i="40"/>
  <c r="AK53" i="40"/>
  <c r="AT53" i="40" s="1"/>
  <c r="AJ47" i="40"/>
  <c r="AK47" i="40"/>
  <c r="AT47" i="40" s="1"/>
  <c r="AJ41" i="40"/>
  <c r="AK41" i="40"/>
  <c r="AT41" i="40" s="1"/>
  <c r="AJ35" i="40"/>
  <c r="AK35" i="40"/>
  <c r="AT35" i="40" s="1"/>
  <c r="AJ29" i="40"/>
  <c r="AK29" i="40"/>
  <c r="AT29" i="40" s="1"/>
  <c r="AJ23" i="40"/>
  <c r="AK23" i="40"/>
  <c r="AT23" i="40" s="1"/>
  <c r="AJ17" i="40"/>
  <c r="AK17" i="40"/>
  <c r="AT17" i="40" s="1"/>
  <c r="AJ11" i="40"/>
  <c r="AK11" i="40"/>
  <c r="AT11" i="40" s="1"/>
  <c r="AB4" i="40"/>
  <c r="AJ3" i="40"/>
  <c r="X72" i="41"/>
  <c r="Y72" i="41"/>
  <c r="Z72" i="41" s="1"/>
  <c r="Y72" i="25"/>
  <c r="Z72" i="25"/>
  <c r="X72" i="25"/>
  <c r="Y68" i="44"/>
  <c r="X68" i="44"/>
  <c r="AI71" i="85"/>
  <c r="AN71" i="85"/>
  <c r="Y75" i="89"/>
  <c r="X75" i="89"/>
  <c r="AK45" i="48"/>
  <c r="AT45" i="48" s="1"/>
  <c r="AJ45" i="48"/>
  <c r="AK21" i="48"/>
  <c r="AT21" i="48" s="1"/>
  <c r="AJ21" i="48"/>
  <c r="AR73" i="86"/>
  <c r="AJ20" i="40"/>
  <c r="AK20" i="40"/>
  <c r="AT20" i="40" s="1"/>
  <c r="AH72" i="45"/>
  <c r="AQ72" i="45" s="1"/>
  <c r="AK60" i="48"/>
  <c r="AT60" i="48" s="1"/>
  <c r="AJ60" i="48"/>
  <c r="AK30" i="48"/>
  <c r="AT30" i="48" s="1"/>
  <c r="AJ30" i="48"/>
  <c r="AG69" i="48"/>
  <c r="AP69" i="48" s="1"/>
  <c r="AP71" i="48" s="1"/>
  <c r="AF69" i="48"/>
  <c r="AO69" i="48" s="1"/>
  <c r="AO71" i="48" s="1"/>
  <c r="AE69" i="48"/>
  <c r="AX69" i="48"/>
  <c r="S69" i="48" s="1"/>
  <c r="AC69" i="48" s="1"/>
  <c r="AJ69" i="48" s="1"/>
  <c r="AS69" i="48" s="1"/>
  <c r="AH74" i="33"/>
  <c r="AQ74" i="33" s="1"/>
  <c r="Z72" i="45"/>
  <c r="AR70" i="46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R70" i="47"/>
  <c r="Z76" i="75"/>
  <c r="AI69" i="35"/>
  <c r="AN69" i="35"/>
  <c r="AI70" i="87"/>
  <c r="AN70" i="87"/>
  <c r="Z73" i="27"/>
  <c r="X73" i="27"/>
  <c r="Y73" i="27"/>
  <c r="Z70" i="91"/>
  <c r="AG71" i="42"/>
  <c r="AP71" i="42" s="1"/>
  <c r="AF71" i="42"/>
  <c r="AO71" i="42" s="1"/>
  <c r="W72" i="42"/>
  <c r="AE71" i="42"/>
  <c r="AR72" i="78"/>
  <c r="AI72" i="30"/>
  <c r="AN72" i="30"/>
  <c r="AF69" i="40"/>
  <c r="AO69" i="40" s="1"/>
  <c r="AO71" i="40" s="1"/>
  <c r="AE69" i="40"/>
  <c r="AG69" i="40"/>
  <c r="AP69" i="40" s="1"/>
  <c r="AP71" i="40" s="1"/>
  <c r="AX69" i="40"/>
  <c r="S69" i="40" s="1"/>
  <c r="AC69" i="40" s="1"/>
  <c r="AJ69" i="40" s="1"/>
  <c r="AS69" i="40" s="1"/>
  <c r="AH69" i="37"/>
  <c r="AQ69" i="37" s="1"/>
  <c r="AR75" i="75"/>
  <c r="AK64" i="40"/>
  <c r="AT64" i="40" s="1"/>
  <c r="AJ64" i="40"/>
  <c r="AK58" i="40"/>
  <c r="AT58" i="40" s="1"/>
  <c r="AJ58" i="40"/>
  <c r="AK52" i="40"/>
  <c r="AT52" i="40" s="1"/>
  <c r="AJ52" i="40"/>
  <c r="AK46" i="40"/>
  <c r="AT46" i="40" s="1"/>
  <c r="AJ46" i="40"/>
  <c r="AK40" i="40"/>
  <c r="AT40" i="40" s="1"/>
  <c r="AJ40" i="40"/>
  <c r="AJ34" i="40"/>
  <c r="AK34" i="40"/>
  <c r="AT34" i="40" s="1"/>
  <c r="AK28" i="40"/>
  <c r="AT28" i="40" s="1"/>
  <c r="AJ28" i="40"/>
  <c r="AK22" i="40"/>
  <c r="AT22" i="40" s="1"/>
  <c r="AJ22" i="40"/>
  <c r="AJ16" i="40"/>
  <c r="AK16" i="40"/>
  <c r="AT16" i="40" s="1"/>
  <c r="AJ10" i="40"/>
  <c r="AK10" i="40"/>
  <c r="AT10" i="40" s="1"/>
  <c r="AI71" i="25"/>
  <c r="AN71" i="25"/>
  <c r="AI72" i="95"/>
  <c r="AN72" i="95"/>
  <c r="Z69" i="32"/>
  <c r="X69" i="32"/>
  <c r="Y69" i="32"/>
  <c r="AH70" i="31"/>
  <c r="AQ70" i="31" s="1"/>
  <c r="AK57" i="48"/>
  <c r="AT57" i="48" s="1"/>
  <c r="AJ57" i="48"/>
  <c r="AK33" i="48"/>
  <c r="AT33" i="48" s="1"/>
  <c r="AJ33" i="48"/>
  <c r="AE72" i="81"/>
  <c r="W73" i="81"/>
  <c r="AG72" i="81"/>
  <c r="AP72" i="81" s="1"/>
  <c r="AF72" i="81"/>
  <c r="AO72" i="81" s="1"/>
  <c r="AJ26" i="40"/>
  <c r="AK26" i="40"/>
  <c r="AT26" i="40" s="1"/>
  <c r="AH72" i="79"/>
  <c r="AQ72" i="79" s="1"/>
  <c r="AH70" i="39"/>
  <c r="AQ70" i="39" s="1"/>
  <c r="AR72" i="73"/>
  <c r="AK54" i="48"/>
  <c r="AT54" i="48" s="1"/>
  <c r="AJ54" i="48"/>
  <c r="AK36" i="48"/>
  <c r="AT36" i="48" s="1"/>
  <c r="AJ36" i="48"/>
  <c r="AH74" i="86"/>
  <c r="AQ74" i="86" s="1"/>
  <c r="Z74" i="33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J10" i="48"/>
  <c r="AK10" i="48"/>
  <c r="AT10" i="48" s="1"/>
  <c r="AH71" i="46"/>
  <c r="AQ71" i="46" s="1"/>
  <c r="AR71" i="79"/>
  <c r="AR69" i="91"/>
  <c r="AR72" i="26"/>
  <c r="AR66" i="29"/>
  <c r="AK69" i="40"/>
  <c r="AT69" i="40" s="1"/>
  <c r="AJ63" i="40"/>
  <c r="AK63" i="40"/>
  <c r="AT63" i="40" s="1"/>
  <c r="AJ57" i="40"/>
  <c r="AK57" i="40"/>
  <c r="AT57" i="40" s="1"/>
  <c r="AK51" i="40"/>
  <c r="AT51" i="40" s="1"/>
  <c r="AJ51" i="40"/>
  <c r="AK45" i="40"/>
  <c r="AT45" i="40" s="1"/>
  <c r="AJ45" i="40"/>
  <c r="AK39" i="40"/>
  <c r="AT39" i="40" s="1"/>
  <c r="AJ39" i="40"/>
  <c r="AK33" i="40"/>
  <c r="AT33" i="40" s="1"/>
  <c r="AJ33" i="40"/>
  <c r="AK27" i="40"/>
  <c r="AT27" i="40" s="1"/>
  <c r="AJ27" i="40"/>
  <c r="AK21" i="40"/>
  <c r="AT21" i="40" s="1"/>
  <c r="AJ21" i="40"/>
  <c r="AK15" i="40"/>
  <c r="AT15" i="40" s="1"/>
  <c r="AJ15" i="40"/>
  <c r="AJ9" i="40"/>
  <c r="AK9" i="40"/>
  <c r="AT9" i="40" s="1"/>
  <c r="AI67" i="44"/>
  <c r="AN67" i="44"/>
  <c r="AI68" i="32"/>
  <c r="AN68" i="32"/>
  <c r="AN74" i="89"/>
  <c r="AI74" i="89"/>
  <c r="AE73" i="30" l="1"/>
  <c r="W74" i="30"/>
  <c r="AG73" i="30"/>
  <c r="AP73" i="30" s="1"/>
  <c r="AF73" i="30"/>
  <c r="AO73" i="30" s="1"/>
  <c r="W73" i="41"/>
  <c r="AE72" i="41"/>
  <c r="AF72" i="41"/>
  <c r="AO72" i="41" s="1"/>
  <c r="AG72" i="41"/>
  <c r="AP72" i="41" s="1"/>
  <c r="AS10" i="40"/>
  <c r="AL10" i="40"/>
  <c r="AU10" i="40" s="1"/>
  <c r="Z72" i="42"/>
  <c r="X72" i="42"/>
  <c r="Y72" i="42"/>
  <c r="AS60" i="48"/>
  <c r="AL60" i="48"/>
  <c r="AU60" i="48" s="1"/>
  <c r="AJ4" i="40"/>
  <c r="AK4" i="40"/>
  <c r="AT4" i="40" s="1"/>
  <c r="AS23" i="40"/>
  <c r="AL23" i="40"/>
  <c r="AU23" i="40" s="1"/>
  <c r="AS59" i="40"/>
  <c r="AL59" i="40"/>
  <c r="AU59" i="40" s="1"/>
  <c r="AH70" i="35"/>
  <c r="AQ70" i="35" s="1"/>
  <c r="AS15" i="48"/>
  <c r="AL15" i="48"/>
  <c r="AU15" i="48" s="1"/>
  <c r="AH71" i="87"/>
  <c r="AQ71" i="87" s="1"/>
  <c r="AE72" i="85"/>
  <c r="W73" i="85"/>
  <c r="AF72" i="85"/>
  <c r="AO72" i="85" s="1"/>
  <c r="AG72" i="85"/>
  <c r="AP72" i="85" s="1"/>
  <c r="AH74" i="82"/>
  <c r="AQ74" i="82" s="1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S44" i="40"/>
  <c r="AL44" i="40"/>
  <c r="AU44" i="40" s="1"/>
  <c r="AS63" i="48"/>
  <c r="AL63" i="48"/>
  <c r="AU63" i="48" s="1"/>
  <c r="AN74" i="86"/>
  <c r="AI74" i="86"/>
  <c r="AS3" i="48"/>
  <c r="AL3" i="48"/>
  <c r="AU3" i="48" s="1"/>
  <c r="AN70" i="31"/>
  <c r="AI70" i="31"/>
  <c r="AE72" i="45"/>
  <c r="W73" i="45"/>
  <c r="AG72" i="45"/>
  <c r="AP72" i="45" s="1"/>
  <c r="AF72" i="45"/>
  <c r="AO72" i="45" s="1"/>
  <c r="AG72" i="25"/>
  <c r="AP72" i="25" s="1"/>
  <c r="AF72" i="25"/>
  <c r="AO72" i="25" s="1"/>
  <c r="AE72" i="25"/>
  <c r="W73" i="25"/>
  <c r="AS41" i="40"/>
  <c r="AL41" i="40"/>
  <c r="AU41" i="40" s="1"/>
  <c r="Y71" i="74"/>
  <c r="X71" i="74"/>
  <c r="Z71" i="74" s="1"/>
  <c r="AS50" i="40"/>
  <c r="AL50" i="40"/>
  <c r="AU50" i="40" s="1"/>
  <c r="AF73" i="95"/>
  <c r="AO73" i="95" s="1"/>
  <c r="AE73" i="95"/>
  <c r="W74" i="95"/>
  <c r="AG73" i="95"/>
  <c r="AP73" i="95" s="1"/>
  <c r="AS51" i="48"/>
  <c r="AL51" i="48"/>
  <c r="AU51" i="48" s="1"/>
  <c r="AS19" i="40"/>
  <c r="AL19" i="40"/>
  <c r="AU19" i="40" s="1"/>
  <c r="AS37" i="40"/>
  <c r="AL37" i="40"/>
  <c r="AU37" i="40" s="1"/>
  <c r="AS55" i="40"/>
  <c r="AL55" i="40"/>
  <c r="AU55" i="40" s="1"/>
  <c r="AS56" i="40"/>
  <c r="AL56" i="40"/>
  <c r="AU56" i="40" s="1"/>
  <c r="AR74" i="89"/>
  <c r="AS27" i="40"/>
  <c r="AL27" i="40"/>
  <c r="AU27" i="40" s="1"/>
  <c r="AS45" i="40"/>
  <c r="AL45" i="40"/>
  <c r="AU45" i="40" s="1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S26" i="40"/>
  <c r="AL26" i="40"/>
  <c r="AU26" i="40" s="1"/>
  <c r="AS33" i="48"/>
  <c r="AL33" i="48"/>
  <c r="AU33" i="48" s="1"/>
  <c r="AS52" i="40"/>
  <c r="AL52" i="40"/>
  <c r="AU52" i="40" s="1"/>
  <c r="AR72" i="30"/>
  <c r="AS23" i="48"/>
  <c r="AL23" i="48"/>
  <c r="AU23" i="48" s="1"/>
  <c r="AS41" i="48"/>
  <c r="AL41" i="48"/>
  <c r="AU41" i="48" s="1"/>
  <c r="AS59" i="48"/>
  <c r="AL59" i="48"/>
  <c r="AU59" i="48" s="1"/>
  <c r="AN69" i="48"/>
  <c r="AN71" i="48" s="1"/>
  <c r="AI69" i="48"/>
  <c r="AS45" i="48"/>
  <c r="AL45" i="48"/>
  <c r="AU45" i="48" s="1"/>
  <c r="AR71" i="85"/>
  <c r="X71" i="93"/>
  <c r="Y71" i="93"/>
  <c r="AI70" i="74"/>
  <c r="AN70" i="74"/>
  <c r="AS18" i="48"/>
  <c r="AL18" i="48"/>
  <c r="AU18" i="48" s="1"/>
  <c r="AS48" i="48"/>
  <c r="AL48" i="48"/>
  <c r="AU48" i="48" s="1"/>
  <c r="AI69" i="37"/>
  <c r="AN69" i="37"/>
  <c r="AS6" i="40"/>
  <c r="AL6" i="40"/>
  <c r="AU6" i="40" s="1"/>
  <c r="AS24" i="40"/>
  <c r="AL24" i="40"/>
  <c r="AU24" i="40" s="1"/>
  <c r="AS42" i="40"/>
  <c r="AL42" i="40"/>
  <c r="AU42" i="40" s="1"/>
  <c r="X71" i="77"/>
  <c r="Y71" i="77"/>
  <c r="AS7" i="48"/>
  <c r="AL7" i="48"/>
  <c r="AU7" i="48" s="1"/>
  <c r="AS25" i="48"/>
  <c r="AL25" i="48"/>
  <c r="AU25" i="48" s="1"/>
  <c r="AS43" i="48"/>
  <c r="AL43" i="48"/>
  <c r="AU43" i="48" s="1"/>
  <c r="AS61" i="48"/>
  <c r="AL61" i="48"/>
  <c r="AU61" i="48" s="1"/>
  <c r="AS32" i="40"/>
  <c r="AL32" i="40"/>
  <c r="AU32" i="40" s="1"/>
  <c r="AR71" i="41"/>
  <c r="Z72" i="46"/>
  <c r="Y72" i="46"/>
  <c r="X72" i="46"/>
  <c r="AS57" i="40"/>
  <c r="AL57" i="40"/>
  <c r="AU57" i="40" s="1"/>
  <c r="AI72" i="81"/>
  <c r="AN72" i="81"/>
  <c r="AE73" i="27"/>
  <c r="W74" i="27"/>
  <c r="AG73" i="27"/>
  <c r="AP73" i="27" s="1"/>
  <c r="AF73" i="27"/>
  <c r="AO73" i="27" s="1"/>
  <c r="AS63" i="40"/>
  <c r="AL63" i="40"/>
  <c r="AU63" i="40" s="1"/>
  <c r="AS16" i="40"/>
  <c r="AL16" i="40"/>
  <c r="AU16" i="40" s="1"/>
  <c r="AR70" i="87"/>
  <c r="AS20" i="40"/>
  <c r="AL20" i="40"/>
  <c r="AU20" i="40" s="1"/>
  <c r="AH68" i="44"/>
  <c r="AQ68" i="44" s="1"/>
  <c r="AS11" i="40"/>
  <c r="AL11" i="40"/>
  <c r="AU11" i="40" s="1"/>
  <c r="AS29" i="40"/>
  <c r="AL29" i="40"/>
  <c r="AU29" i="40" s="1"/>
  <c r="AS47" i="40"/>
  <c r="AL47" i="40"/>
  <c r="AU47" i="40" s="1"/>
  <c r="AS66" i="40"/>
  <c r="AL66" i="40"/>
  <c r="AU66" i="40" s="1"/>
  <c r="Y74" i="73"/>
  <c r="X74" i="73"/>
  <c r="AI70" i="93"/>
  <c r="AN70" i="93"/>
  <c r="Z70" i="35"/>
  <c r="AS39" i="48"/>
  <c r="AL39" i="48"/>
  <c r="AU39" i="48" s="1"/>
  <c r="AS60" i="40"/>
  <c r="AL60" i="40"/>
  <c r="AU60" i="40" s="1"/>
  <c r="Z71" i="87"/>
  <c r="AH71" i="94"/>
  <c r="AQ71" i="94" s="1"/>
  <c r="AS25" i="40"/>
  <c r="AL25" i="40"/>
  <c r="AU25" i="40" s="1"/>
  <c r="AS43" i="40"/>
  <c r="AL43" i="40"/>
  <c r="AU43" i="40" s="1"/>
  <c r="AS61" i="40"/>
  <c r="AL61" i="40"/>
  <c r="AU61" i="40" s="1"/>
  <c r="Z74" i="82"/>
  <c r="AE73" i="78"/>
  <c r="AG73" i="78"/>
  <c r="AP73" i="78" s="1"/>
  <c r="W74" i="78"/>
  <c r="AF73" i="78"/>
  <c r="AO73" i="78" s="1"/>
  <c r="AS20" i="48"/>
  <c r="AL20" i="48"/>
  <c r="AU20" i="48" s="1"/>
  <c r="AS38" i="48"/>
  <c r="AL38" i="48"/>
  <c r="AU38" i="48" s="1"/>
  <c r="AS56" i="48"/>
  <c r="AL56" i="48"/>
  <c r="AU56" i="48" s="1"/>
  <c r="Z67" i="88"/>
  <c r="X67" i="88"/>
  <c r="Y67" i="88"/>
  <c r="X73" i="34"/>
  <c r="Y73" i="34"/>
  <c r="AR72" i="27"/>
  <c r="AN71" i="46"/>
  <c r="AI71" i="46"/>
  <c r="AS14" i="40"/>
  <c r="AL14" i="40"/>
  <c r="AU14" i="40" s="1"/>
  <c r="AS62" i="40"/>
  <c r="AL62" i="40"/>
  <c r="AU62" i="40" s="1"/>
  <c r="X71" i="39"/>
  <c r="Y71" i="39"/>
  <c r="Z71" i="43"/>
  <c r="X71" i="43"/>
  <c r="Y71" i="43"/>
  <c r="X73" i="79"/>
  <c r="Y73" i="79"/>
  <c r="AR67" i="44"/>
  <c r="AS15" i="40"/>
  <c r="AL15" i="40"/>
  <c r="AU15" i="40" s="1"/>
  <c r="AS16" i="48"/>
  <c r="AL16" i="48"/>
  <c r="AU16" i="48" s="1"/>
  <c r="AS34" i="48"/>
  <c r="AL34" i="48"/>
  <c r="AU34" i="48" s="1"/>
  <c r="AS52" i="48"/>
  <c r="AL52" i="48"/>
  <c r="AU52" i="48" s="1"/>
  <c r="AS57" i="48"/>
  <c r="AL57" i="48"/>
  <c r="AU57" i="48" s="1"/>
  <c r="AS22" i="40"/>
  <c r="AL22" i="40"/>
  <c r="AU22" i="40" s="1"/>
  <c r="AS40" i="40"/>
  <c r="AL40" i="40"/>
  <c r="AU40" i="40" s="1"/>
  <c r="AS58" i="40"/>
  <c r="AL58" i="40"/>
  <c r="AU58" i="40" s="1"/>
  <c r="AF70" i="91"/>
  <c r="AO70" i="91" s="1"/>
  <c r="AE70" i="91"/>
  <c r="W71" i="91"/>
  <c r="AG70" i="91"/>
  <c r="AP70" i="91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H75" i="89"/>
  <c r="AQ75" i="89" s="1"/>
  <c r="AH72" i="41"/>
  <c r="AQ72" i="41" s="1"/>
  <c r="AI73" i="73"/>
  <c r="AN73" i="73"/>
  <c r="AS6" i="48"/>
  <c r="AL6" i="48"/>
  <c r="AU6" i="48" s="1"/>
  <c r="AS24" i="48"/>
  <c r="AL24" i="48"/>
  <c r="AU24" i="48" s="1"/>
  <c r="AS66" i="48"/>
  <c r="AL66" i="48"/>
  <c r="AU66" i="48" s="1"/>
  <c r="AS12" i="40"/>
  <c r="AL12" i="40"/>
  <c r="AU12" i="40" s="1"/>
  <c r="AS30" i="40"/>
  <c r="AL30" i="40"/>
  <c r="AU30" i="40" s="1"/>
  <c r="AS48" i="40"/>
  <c r="AL48" i="40"/>
  <c r="AU48" i="40" s="1"/>
  <c r="AN70" i="77"/>
  <c r="AI70" i="77"/>
  <c r="AH73" i="30"/>
  <c r="AQ73" i="30" s="1"/>
  <c r="AR73" i="82"/>
  <c r="Y72" i="38"/>
  <c r="X72" i="38"/>
  <c r="AS13" i="48"/>
  <c r="AL13" i="48"/>
  <c r="AU13" i="48" s="1"/>
  <c r="AS31" i="48"/>
  <c r="AL31" i="48"/>
  <c r="AU31" i="48" s="1"/>
  <c r="AS49" i="48"/>
  <c r="AL49" i="48"/>
  <c r="AU49" i="48" s="1"/>
  <c r="AS67" i="48"/>
  <c r="AL67" i="48"/>
  <c r="AU67" i="48" s="1"/>
  <c r="Z71" i="94"/>
  <c r="AK69" i="48"/>
  <c r="AT69" i="48" s="1"/>
  <c r="AJ7" i="40"/>
  <c r="AK7" i="40"/>
  <c r="AT7" i="40" s="1"/>
  <c r="AI72" i="34"/>
  <c r="AN72" i="34"/>
  <c r="AS27" i="48"/>
  <c r="AL27" i="48"/>
  <c r="AU27" i="48" s="1"/>
  <c r="AI70" i="43"/>
  <c r="AN70" i="43"/>
  <c r="AN72" i="79"/>
  <c r="AI72" i="79"/>
  <c r="Y71" i="31"/>
  <c r="X71" i="31"/>
  <c r="Z70" i="90"/>
  <c r="X70" i="90"/>
  <c r="Y70" i="90"/>
  <c r="AR72" i="95"/>
  <c r="AS33" i="40"/>
  <c r="AL33" i="40"/>
  <c r="AU33" i="40" s="1"/>
  <c r="AR68" i="32"/>
  <c r="AS54" i="48"/>
  <c r="AL54" i="48"/>
  <c r="AU54" i="48" s="1"/>
  <c r="AI69" i="40"/>
  <c r="AN69" i="40"/>
  <c r="AN71" i="40" s="1"/>
  <c r="AR69" i="35"/>
  <c r="Z68" i="44"/>
  <c r="AS17" i="40"/>
  <c r="AL17" i="40"/>
  <c r="AU17" i="40" s="1"/>
  <c r="AS35" i="40"/>
  <c r="AL35" i="40"/>
  <c r="AU35" i="40" s="1"/>
  <c r="AS53" i="40"/>
  <c r="AL53" i="40"/>
  <c r="AU53" i="40" s="1"/>
  <c r="Y74" i="26"/>
  <c r="X74" i="26"/>
  <c r="AH73" i="95"/>
  <c r="AQ73" i="95" s="1"/>
  <c r="AS65" i="40"/>
  <c r="AL65" i="40"/>
  <c r="AU65" i="40" s="1"/>
  <c r="AI71" i="38"/>
  <c r="AN71" i="38"/>
  <c r="AE67" i="29"/>
  <c r="W68" i="29"/>
  <c r="AG67" i="29"/>
  <c r="AP67" i="29" s="1"/>
  <c r="AF67" i="29"/>
  <c r="AO67" i="29" s="1"/>
  <c r="AS13" i="40"/>
  <c r="AL13" i="40"/>
  <c r="AU13" i="40" s="1"/>
  <c r="AS31" i="40"/>
  <c r="AL31" i="40"/>
  <c r="AU31" i="40" s="1"/>
  <c r="AS67" i="40"/>
  <c r="AL67" i="40"/>
  <c r="AU67" i="40" s="1"/>
  <c r="AH69" i="96"/>
  <c r="AQ69" i="96" s="1"/>
  <c r="AQ71" i="96" s="1"/>
  <c r="AZ3" i="96"/>
  <c r="AX6" i="96" s="1"/>
  <c r="S6" i="96" s="1"/>
  <c r="AC6" i="96" s="1"/>
  <c r="AB7" i="96" s="1"/>
  <c r="AX3" i="96"/>
  <c r="S3" i="96" s="1"/>
  <c r="AC3" i="96" s="1"/>
  <c r="AX4" i="96"/>
  <c r="S4" i="96" s="1"/>
  <c r="AC4" i="96" s="1"/>
  <c r="AB5" i="96" s="1"/>
  <c r="AX5" i="96"/>
  <c r="S5" i="96" s="1"/>
  <c r="AC5" i="96" s="1"/>
  <c r="AB6" i="96" s="1"/>
  <c r="AX8" i="96"/>
  <c r="S8" i="96" s="1"/>
  <c r="AC8" i="96" s="1"/>
  <c r="AB9" i="96" s="1"/>
  <c r="AX9" i="96"/>
  <c r="S9" i="96" s="1"/>
  <c r="AC9" i="96" s="1"/>
  <c r="AB10" i="96" s="1"/>
  <c r="AX10" i="96"/>
  <c r="S10" i="96" s="1"/>
  <c r="AC10" i="96" s="1"/>
  <c r="AB11" i="96" s="1"/>
  <c r="AX11" i="96"/>
  <c r="S11" i="96" s="1"/>
  <c r="AC11" i="96" s="1"/>
  <c r="AB12" i="96" s="1"/>
  <c r="AX14" i="96"/>
  <c r="S14" i="96" s="1"/>
  <c r="AC14" i="96" s="1"/>
  <c r="AB15" i="96" s="1"/>
  <c r="AX15" i="96"/>
  <c r="S15" i="96" s="1"/>
  <c r="AC15" i="96" s="1"/>
  <c r="AB16" i="96" s="1"/>
  <c r="AX16" i="96"/>
  <c r="S16" i="96" s="1"/>
  <c r="AC16" i="96" s="1"/>
  <c r="AB17" i="96" s="1"/>
  <c r="AX17" i="96"/>
  <c r="S17" i="96" s="1"/>
  <c r="AC17" i="96" s="1"/>
  <c r="AB18" i="96" s="1"/>
  <c r="AX20" i="96"/>
  <c r="S20" i="96" s="1"/>
  <c r="AC20" i="96" s="1"/>
  <c r="AB21" i="96" s="1"/>
  <c r="AX21" i="96"/>
  <c r="S21" i="96" s="1"/>
  <c r="AC21" i="96" s="1"/>
  <c r="AB22" i="96" s="1"/>
  <c r="AX22" i="96"/>
  <c r="S22" i="96" s="1"/>
  <c r="AC22" i="96" s="1"/>
  <c r="AB23" i="96" s="1"/>
  <c r="AX23" i="96"/>
  <c r="S23" i="96" s="1"/>
  <c r="AC23" i="96" s="1"/>
  <c r="AB24" i="96" s="1"/>
  <c r="AX26" i="96"/>
  <c r="S26" i="96" s="1"/>
  <c r="AC26" i="96" s="1"/>
  <c r="AB27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4" i="96"/>
  <c r="S64" i="96" s="1"/>
  <c r="AC64" i="96" s="1"/>
  <c r="AB65" i="96" s="1"/>
  <c r="AX65" i="96"/>
  <c r="S65" i="96" s="1"/>
  <c r="AC65" i="96" s="1"/>
  <c r="AB66" i="96" s="1"/>
  <c r="AX67" i="96"/>
  <c r="S67" i="96" s="1"/>
  <c r="AC67" i="96" s="1"/>
  <c r="AB68" i="96" s="1"/>
  <c r="AX68" i="96"/>
  <c r="S68" i="96" s="1"/>
  <c r="AC68" i="96" s="1"/>
  <c r="AB69" i="96" s="1"/>
  <c r="AS8" i="48"/>
  <c r="AL8" i="48"/>
  <c r="AU8" i="48" s="1"/>
  <c r="AS26" i="48"/>
  <c r="AL26" i="48"/>
  <c r="AU26" i="48" s="1"/>
  <c r="AS44" i="48"/>
  <c r="AL44" i="48"/>
  <c r="AU44" i="48" s="1"/>
  <c r="AS62" i="48"/>
  <c r="AL62" i="48"/>
  <c r="AU62" i="48" s="1"/>
  <c r="AI66" i="88"/>
  <c r="AN66" i="88"/>
  <c r="AS38" i="40"/>
  <c r="AL38" i="40"/>
  <c r="AU38" i="40" s="1"/>
  <c r="AS68" i="40"/>
  <c r="AL68" i="40"/>
  <c r="AU68" i="40" s="1"/>
  <c r="AN70" i="39"/>
  <c r="AI70" i="39"/>
  <c r="AG69" i="32"/>
  <c r="AP69" i="32" s="1"/>
  <c r="AP71" i="32" s="1"/>
  <c r="AF69" i="32"/>
  <c r="AO69" i="32" s="1"/>
  <c r="AO71" i="32" s="1"/>
  <c r="AE69" i="32"/>
  <c r="AX69" i="32"/>
  <c r="S69" i="32" s="1"/>
  <c r="AC69" i="32" s="1"/>
  <c r="AS9" i="40"/>
  <c r="AL9" i="40"/>
  <c r="AU9" i="40" s="1"/>
  <c r="W75" i="33"/>
  <c r="AG74" i="33"/>
  <c r="AP74" i="33" s="1"/>
  <c r="AF74" i="33"/>
  <c r="AO74" i="33" s="1"/>
  <c r="AE74" i="33"/>
  <c r="AS36" i="48"/>
  <c r="AL36" i="48"/>
  <c r="AU36" i="48" s="1"/>
  <c r="AS34" i="40"/>
  <c r="AL34" i="40"/>
  <c r="AU34" i="40" s="1"/>
  <c r="AS51" i="40"/>
  <c r="AL51" i="40"/>
  <c r="AU51" i="40" s="1"/>
  <c r="AR71" i="25"/>
  <c r="AN71" i="42"/>
  <c r="AI71" i="42"/>
  <c r="AS30" i="48"/>
  <c r="AL30" i="48"/>
  <c r="AU30" i="48" s="1"/>
  <c r="AS21" i="40"/>
  <c r="AL21" i="40"/>
  <c r="AU21" i="40" s="1"/>
  <c r="AS39" i="40"/>
  <c r="AL39" i="40"/>
  <c r="AU39" i="40" s="1"/>
  <c r="AS22" i="48"/>
  <c r="AL22" i="48"/>
  <c r="AU22" i="48" s="1"/>
  <c r="AS40" i="48"/>
  <c r="AL40" i="48"/>
  <c r="AU40" i="48" s="1"/>
  <c r="AS58" i="48"/>
  <c r="AL58" i="48"/>
  <c r="AU58" i="48" s="1"/>
  <c r="Z73" i="81"/>
  <c r="X73" i="81"/>
  <c r="Y73" i="81"/>
  <c r="AH69" i="32"/>
  <c r="AQ69" i="32" s="1"/>
  <c r="AQ71" i="32" s="1"/>
  <c r="AZ3" i="32"/>
  <c r="AX5" i="32" s="1"/>
  <c r="S5" i="32" s="1"/>
  <c r="AC5" i="32" s="1"/>
  <c r="AB6" i="32" s="1"/>
  <c r="AX10" i="32"/>
  <c r="S10" i="32" s="1"/>
  <c r="AC10" i="32" s="1"/>
  <c r="AB11" i="32" s="1"/>
  <c r="AX16" i="32"/>
  <c r="S16" i="32" s="1"/>
  <c r="AC16" i="32" s="1"/>
  <c r="AB17" i="32" s="1"/>
  <c r="AX22" i="32"/>
  <c r="S22" i="32" s="1"/>
  <c r="AC22" i="32" s="1"/>
  <c r="AB23" i="32" s="1"/>
  <c r="AX28" i="32"/>
  <c r="S28" i="32" s="1"/>
  <c r="AC28" i="32" s="1"/>
  <c r="AB29" i="32" s="1"/>
  <c r="AX34" i="32"/>
  <c r="S34" i="32" s="1"/>
  <c r="AC34" i="32" s="1"/>
  <c r="AB35" i="32" s="1"/>
  <c r="AX40" i="32"/>
  <c r="S40" i="32" s="1"/>
  <c r="AC40" i="32" s="1"/>
  <c r="AB41" i="32" s="1"/>
  <c r="AX46" i="32"/>
  <c r="S46" i="32" s="1"/>
  <c r="AC46" i="32" s="1"/>
  <c r="AB47" i="32" s="1"/>
  <c r="AX52" i="32"/>
  <c r="S52" i="32" s="1"/>
  <c r="AC52" i="32" s="1"/>
  <c r="AB53" i="32" s="1"/>
  <c r="AX58" i="32"/>
  <c r="S58" i="32" s="1"/>
  <c r="AC58" i="32" s="1"/>
  <c r="AB59" i="32" s="1"/>
  <c r="AX65" i="32"/>
  <c r="S65" i="32" s="1"/>
  <c r="AC65" i="32" s="1"/>
  <c r="AB66" i="32" s="1"/>
  <c r="AS28" i="40"/>
  <c r="AL28" i="40"/>
  <c r="AU28" i="40" s="1"/>
  <c r="AS46" i="40"/>
  <c r="AL46" i="40"/>
  <c r="AU46" i="40" s="1"/>
  <c r="AS64" i="40"/>
  <c r="AL64" i="40"/>
  <c r="AU64" i="40" s="1"/>
  <c r="AH73" i="27"/>
  <c r="AQ73" i="27" s="1"/>
  <c r="AE76" i="75"/>
  <c r="W77" i="75"/>
  <c r="AG76" i="75"/>
  <c r="AP76" i="75" s="1"/>
  <c r="AF76" i="75"/>
  <c r="AO76" i="75" s="1"/>
  <c r="AS17" i="48"/>
  <c r="AL17" i="48"/>
  <c r="AU17" i="48" s="1"/>
  <c r="AS35" i="48"/>
  <c r="AL35" i="48"/>
  <c r="AU35" i="48" s="1"/>
  <c r="AS53" i="48"/>
  <c r="AL53" i="48"/>
  <c r="AU53" i="48" s="1"/>
  <c r="AS21" i="48"/>
  <c r="AL21" i="48"/>
  <c r="AU21" i="48" s="1"/>
  <c r="Z75" i="89"/>
  <c r="AH72" i="25"/>
  <c r="AQ72" i="25" s="1"/>
  <c r="AS3" i="40"/>
  <c r="AL3" i="40"/>
  <c r="AU3" i="40" s="1"/>
  <c r="AR68" i="96"/>
  <c r="AN73" i="26"/>
  <c r="AI73" i="26"/>
  <c r="AS12" i="48"/>
  <c r="AL12" i="48"/>
  <c r="AU12" i="48" s="1"/>
  <c r="AS42" i="48"/>
  <c r="AL42" i="48"/>
  <c r="AU42" i="48" s="1"/>
  <c r="Y70" i="37"/>
  <c r="X70" i="37"/>
  <c r="AS18" i="40"/>
  <c r="AL18" i="40"/>
  <c r="AU18" i="40" s="1"/>
  <c r="AS36" i="40"/>
  <c r="AL36" i="40"/>
  <c r="AU36" i="40" s="1"/>
  <c r="AS54" i="40"/>
  <c r="AL54" i="40"/>
  <c r="AU54" i="40" s="1"/>
  <c r="AE71" i="47"/>
  <c r="W72" i="47"/>
  <c r="AG71" i="47"/>
  <c r="AP71" i="47" s="1"/>
  <c r="AF71" i="47"/>
  <c r="AO71" i="47" s="1"/>
  <c r="AR70" i="94"/>
  <c r="AS19" i="48"/>
  <c r="AL19" i="48"/>
  <c r="AU19" i="48" s="1"/>
  <c r="AS37" i="48"/>
  <c r="AL37" i="48"/>
  <c r="AU37" i="48" s="1"/>
  <c r="AS55" i="48"/>
  <c r="AL55" i="48"/>
  <c r="AU55" i="48" s="1"/>
  <c r="AS9" i="48"/>
  <c r="AL9" i="48"/>
  <c r="AU9" i="48" s="1"/>
  <c r="AH72" i="85"/>
  <c r="AQ72" i="85" s="1"/>
  <c r="AS49" i="40"/>
  <c r="AL49" i="40"/>
  <c r="AU49" i="40" s="1"/>
  <c r="AG71" i="83"/>
  <c r="AP71" i="83" s="1"/>
  <c r="AE71" i="83"/>
  <c r="W72" i="83"/>
  <c r="AF71" i="83"/>
  <c r="AO71" i="83" s="1"/>
  <c r="Z69" i="96"/>
  <c r="AS8" i="40"/>
  <c r="AL8" i="40"/>
  <c r="AU8" i="40" s="1"/>
  <c r="AS5" i="48"/>
  <c r="AL5" i="48"/>
  <c r="AU5" i="48" s="1"/>
  <c r="X75" i="86"/>
  <c r="Y75" i="86"/>
  <c r="AJ4" i="48"/>
  <c r="AK4" i="48"/>
  <c r="AT4" i="48" s="1"/>
  <c r="AT71" i="48" s="1"/>
  <c r="AI69" i="90"/>
  <c r="AN69" i="90"/>
  <c r="AS5" i="40"/>
  <c r="AL5" i="40"/>
  <c r="AU5" i="40" s="1"/>
  <c r="AK6" i="32" l="1"/>
  <c r="AT6" i="32" s="1"/>
  <c r="AK7" i="96"/>
  <c r="AT7" i="96" s="1"/>
  <c r="AG71" i="74"/>
  <c r="AP71" i="74" s="1"/>
  <c r="AF71" i="74"/>
  <c r="AO71" i="74" s="1"/>
  <c r="AE71" i="74"/>
  <c r="W72" i="74"/>
  <c r="AK59" i="32"/>
  <c r="AT59" i="32" s="1"/>
  <c r="AK23" i="32"/>
  <c r="AT23" i="32" s="1"/>
  <c r="AJ65" i="96"/>
  <c r="AK65" i="96"/>
  <c r="AT65" i="96" s="1"/>
  <c r="AJ23" i="96"/>
  <c r="AK23" i="96"/>
  <c r="AT23" i="96" s="1"/>
  <c r="AG71" i="43"/>
  <c r="AP71" i="43" s="1"/>
  <c r="AF71" i="43"/>
  <c r="AO71" i="43" s="1"/>
  <c r="AE71" i="43"/>
  <c r="W72" i="43"/>
  <c r="AI72" i="85"/>
  <c r="AN72" i="85"/>
  <c r="AS4" i="40"/>
  <c r="AL4" i="40"/>
  <c r="AU4" i="40" s="1"/>
  <c r="X73" i="41"/>
  <c r="Y73" i="41"/>
  <c r="Z73" i="41" s="1"/>
  <c r="X72" i="83"/>
  <c r="Y72" i="83"/>
  <c r="AK66" i="32"/>
  <c r="AT66" i="32" s="1"/>
  <c r="AK35" i="32"/>
  <c r="AT35" i="32" s="1"/>
  <c r="AJ59" i="96"/>
  <c r="AK59" i="96"/>
  <c r="AT59" i="96" s="1"/>
  <c r="AJ41" i="96"/>
  <c r="AK41" i="96"/>
  <c r="AT41" i="96" s="1"/>
  <c r="AJ5" i="96"/>
  <c r="AK5" i="96"/>
  <c r="AT5" i="96" s="1"/>
  <c r="AH74" i="26"/>
  <c r="AQ74" i="26" s="1"/>
  <c r="AR70" i="93"/>
  <c r="W73" i="46"/>
  <c r="AF72" i="46"/>
  <c r="AO72" i="46" s="1"/>
  <c r="AE72" i="46"/>
  <c r="AG72" i="46"/>
  <c r="AP72" i="46" s="1"/>
  <c r="AH70" i="37"/>
  <c r="AQ70" i="37" s="1"/>
  <c r="AX63" i="32"/>
  <c r="S63" i="32" s="1"/>
  <c r="AC63" i="32" s="1"/>
  <c r="AB64" i="32" s="1"/>
  <c r="AX57" i="32"/>
  <c r="S57" i="32" s="1"/>
  <c r="AC57" i="32" s="1"/>
  <c r="AB58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X3" i="32"/>
  <c r="S3" i="32" s="1"/>
  <c r="AC3" i="32" s="1"/>
  <c r="AR71" i="42"/>
  <c r="AN69" i="32"/>
  <c r="AN71" i="32" s="1"/>
  <c r="AI69" i="32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B4" i="96"/>
  <c r="AJ3" i="96"/>
  <c r="X68" i="29"/>
  <c r="Y68" i="29"/>
  <c r="Z68" i="29" s="1"/>
  <c r="AL69" i="40"/>
  <c r="AU69" i="40" s="1"/>
  <c r="AR69" i="40"/>
  <c r="AR71" i="40" s="1"/>
  <c r="AH71" i="31"/>
  <c r="AQ71" i="31" s="1"/>
  <c r="AR70" i="43"/>
  <c r="AS7" i="40"/>
  <c r="AL7" i="40"/>
  <c r="AU7" i="40" s="1"/>
  <c r="AR73" i="73"/>
  <c r="AH73" i="34"/>
  <c r="AQ73" i="34" s="1"/>
  <c r="Y74" i="78"/>
  <c r="X74" i="78"/>
  <c r="AH74" i="73"/>
  <c r="AQ74" i="73" s="1"/>
  <c r="AR72" i="81"/>
  <c r="AH71" i="93"/>
  <c r="AQ71" i="93" s="1"/>
  <c r="AL69" i="48"/>
  <c r="AU69" i="48" s="1"/>
  <c r="AR69" i="48"/>
  <c r="AR71" i="48" s="1"/>
  <c r="X74" i="95"/>
  <c r="Y74" i="95"/>
  <c r="AN72" i="25"/>
  <c r="AI72" i="25"/>
  <c r="X73" i="45"/>
  <c r="Y73" i="45"/>
  <c r="Z73" i="45" s="1"/>
  <c r="AR74" i="86"/>
  <c r="AK41" i="32"/>
  <c r="AT41" i="32" s="1"/>
  <c r="AK11" i="32"/>
  <c r="AT11" i="32" s="1"/>
  <c r="AJ47" i="96"/>
  <c r="AK47" i="96"/>
  <c r="AT47" i="96" s="1"/>
  <c r="AK29" i="96"/>
  <c r="AT29" i="96" s="1"/>
  <c r="AJ29" i="96"/>
  <c r="AE70" i="90"/>
  <c r="W71" i="90"/>
  <c r="AG70" i="90"/>
  <c r="AP70" i="90" s="1"/>
  <c r="AF70" i="90"/>
  <c r="AO70" i="90" s="1"/>
  <c r="AH72" i="38"/>
  <c r="AQ72" i="38" s="1"/>
  <c r="Y73" i="25"/>
  <c r="X73" i="25"/>
  <c r="AI76" i="75"/>
  <c r="AN76" i="75"/>
  <c r="AX56" i="32"/>
  <c r="S56" i="32" s="1"/>
  <c r="AC56" i="32" s="1"/>
  <c r="AB57" i="32" s="1"/>
  <c r="AX38" i="32"/>
  <c r="S38" i="32" s="1"/>
  <c r="AC38" i="32" s="1"/>
  <c r="AB39" i="32" s="1"/>
  <c r="AX32" i="32"/>
  <c r="S32" i="32" s="1"/>
  <c r="AC32" i="32" s="1"/>
  <c r="AB33" i="32" s="1"/>
  <c r="AX26" i="32"/>
  <c r="S26" i="32" s="1"/>
  <c r="AC26" i="32" s="1"/>
  <c r="AB27" i="32" s="1"/>
  <c r="AX20" i="32"/>
  <c r="S20" i="32" s="1"/>
  <c r="AC20" i="32" s="1"/>
  <c r="AB21" i="32" s="1"/>
  <c r="AX14" i="32"/>
  <c r="S14" i="32" s="1"/>
  <c r="AC14" i="32" s="1"/>
  <c r="AB15" i="32" s="1"/>
  <c r="AX8" i="32"/>
  <c r="S8" i="32" s="1"/>
  <c r="AC8" i="32" s="1"/>
  <c r="AB9" i="32" s="1"/>
  <c r="AX4" i="32"/>
  <c r="S4" i="32" s="1"/>
  <c r="AC4" i="32" s="1"/>
  <c r="AB5" i="32" s="1"/>
  <c r="AK63" i="96"/>
  <c r="AT63" i="96" s="1"/>
  <c r="AJ63" i="96"/>
  <c r="AK57" i="96"/>
  <c r="AT57" i="96" s="1"/>
  <c r="AJ57" i="96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J21" i="96"/>
  <c r="AK21" i="96"/>
  <c r="AT21" i="96" s="1"/>
  <c r="AJ15" i="96"/>
  <c r="AK15" i="96"/>
  <c r="AT15" i="96" s="1"/>
  <c r="AJ9" i="96"/>
  <c r="AK9" i="96"/>
  <c r="AT9" i="96" s="1"/>
  <c r="AI67" i="29"/>
  <c r="AN67" i="29"/>
  <c r="Z74" i="26"/>
  <c r="Z72" i="38"/>
  <c r="AH73" i="79"/>
  <c r="AQ73" i="79" s="1"/>
  <c r="AH71" i="39"/>
  <c r="AQ71" i="39" s="1"/>
  <c r="AR71" i="46"/>
  <c r="Z73" i="34"/>
  <c r="AH71" i="77"/>
  <c r="AQ71" i="77" s="1"/>
  <c r="Z71" i="93"/>
  <c r="AI73" i="95"/>
  <c r="AN73" i="95"/>
  <c r="AN72" i="45"/>
  <c r="AI72" i="45"/>
  <c r="AK53" i="32"/>
  <c r="AT53" i="32" s="1"/>
  <c r="AK29" i="32"/>
  <c r="AT29" i="32" s="1"/>
  <c r="AG73" i="81"/>
  <c r="AP73" i="81" s="1"/>
  <c r="AF73" i="81"/>
  <c r="AO73" i="81" s="1"/>
  <c r="AE73" i="81"/>
  <c r="W74" i="81"/>
  <c r="AJ17" i="96"/>
  <c r="AK17" i="96"/>
  <c r="AT17" i="96" s="1"/>
  <c r="AS71" i="40"/>
  <c r="AX45" i="32"/>
  <c r="S45" i="32" s="1"/>
  <c r="AC45" i="32" s="1"/>
  <c r="AB46" i="32" s="1"/>
  <c r="AX64" i="32"/>
  <c r="S64" i="32" s="1"/>
  <c r="AC64" i="32" s="1"/>
  <c r="AB65" i="32" s="1"/>
  <c r="AX50" i="32"/>
  <c r="S50" i="32" s="1"/>
  <c r="AC50" i="32" s="1"/>
  <c r="AB51" i="32" s="1"/>
  <c r="AX61" i="32"/>
  <c r="S61" i="32" s="1"/>
  <c r="AC61" i="32" s="1"/>
  <c r="AB62" i="32" s="1"/>
  <c r="AX49" i="32"/>
  <c r="S49" i="32" s="1"/>
  <c r="AC49" i="32" s="1"/>
  <c r="AB50" i="32" s="1"/>
  <c r="AX37" i="32"/>
  <c r="S37" i="32" s="1"/>
  <c r="AC37" i="32" s="1"/>
  <c r="AB38" i="32" s="1"/>
  <c r="AX31" i="32"/>
  <c r="S31" i="32" s="1"/>
  <c r="AC31" i="32" s="1"/>
  <c r="AB32" i="32" s="1"/>
  <c r="AX19" i="32"/>
  <c r="S19" i="32" s="1"/>
  <c r="AC19" i="32" s="1"/>
  <c r="AB20" i="32" s="1"/>
  <c r="AX13" i="32"/>
  <c r="S13" i="32" s="1"/>
  <c r="AC13" i="32" s="1"/>
  <c r="AB14" i="32" s="1"/>
  <c r="AX7" i="32"/>
  <c r="S7" i="32" s="1"/>
  <c r="AC7" i="32" s="1"/>
  <c r="AB8" i="32" s="1"/>
  <c r="Y75" i="33"/>
  <c r="X75" i="33"/>
  <c r="AJ68" i="96"/>
  <c r="AK68" i="96"/>
  <c r="AT68" i="96" s="1"/>
  <c r="AJ62" i="96"/>
  <c r="AK62" i="96"/>
  <c r="AT62" i="96" s="1"/>
  <c r="AX55" i="96"/>
  <c r="S55" i="96" s="1"/>
  <c r="AC55" i="96" s="1"/>
  <c r="AB56" i="96" s="1"/>
  <c r="AX49" i="96"/>
  <c r="S49" i="96" s="1"/>
  <c r="AC49" i="96" s="1"/>
  <c r="AB50" i="96" s="1"/>
  <c r="AX43" i="96"/>
  <c r="S43" i="96" s="1"/>
  <c r="AC43" i="96" s="1"/>
  <c r="AB44" i="96" s="1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AE68" i="44"/>
  <c r="W69" i="44"/>
  <c r="AG68" i="44"/>
  <c r="AP68" i="44" s="1"/>
  <c r="AF68" i="44"/>
  <c r="AO68" i="44" s="1"/>
  <c r="Z71" i="31"/>
  <c r="AF71" i="94"/>
  <c r="AO71" i="94" s="1"/>
  <c r="AE71" i="94"/>
  <c r="AG71" i="94"/>
  <c r="AP71" i="94" s="1"/>
  <c r="W72" i="94"/>
  <c r="Z73" i="79"/>
  <c r="Z71" i="39"/>
  <c r="Z74" i="73"/>
  <c r="Z71" i="77"/>
  <c r="AR70" i="31"/>
  <c r="AN71" i="47"/>
  <c r="AI71" i="47"/>
  <c r="AK47" i="32"/>
  <c r="AT47" i="32" s="1"/>
  <c r="AK17" i="32"/>
  <c r="AT17" i="32" s="1"/>
  <c r="AJ53" i="96"/>
  <c r="AK53" i="96"/>
  <c r="AT53" i="96" s="1"/>
  <c r="AJ11" i="96"/>
  <c r="AK11" i="96"/>
  <c r="AT11" i="96" s="1"/>
  <c r="AH71" i="74"/>
  <c r="AQ71" i="74" s="1"/>
  <c r="AS4" i="48"/>
  <c r="AS71" i="48" s="1"/>
  <c r="AL4" i="48"/>
  <c r="AU4" i="48" s="1"/>
  <c r="AI71" i="83"/>
  <c r="AN71" i="83"/>
  <c r="AG75" i="89"/>
  <c r="AP75" i="89" s="1"/>
  <c r="W76" i="89"/>
  <c r="AF75" i="89"/>
  <c r="AO75" i="89" s="1"/>
  <c r="AE75" i="89"/>
  <c r="Y77" i="75"/>
  <c r="X77" i="75"/>
  <c r="AX51" i="32"/>
  <c r="S51" i="32" s="1"/>
  <c r="AC51" i="32" s="1"/>
  <c r="AB52" i="32" s="1"/>
  <c r="AR73" i="26"/>
  <c r="AX62" i="32"/>
  <c r="S62" i="32" s="1"/>
  <c r="AC62" i="32" s="1"/>
  <c r="AB63" i="32" s="1"/>
  <c r="AX44" i="32"/>
  <c r="S44" i="32" s="1"/>
  <c r="AC44" i="32" s="1"/>
  <c r="AB45" i="32" s="1"/>
  <c r="AH75" i="86"/>
  <c r="AQ75" i="86" s="1"/>
  <c r="AF69" i="96"/>
  <c r="AO69" i="96" s="1"/>
  <c r="AO71" i="96" s="1"/>
  <c r="AE69" i="96"/>
  <c r="AK69" i="96" s="1"/>
  <c r="AT69" i="96" s="1"/>
  <c r="AX69" i="96"/>
  <c r="S69" i="96" s="1"/>
  <c r="AC69" i="96" s="1"/>
  <c r="AJ69" i="96" s="1"/>
  <c r="AS69" i="96" s="1"/>
  <c r="AG69" i="96"/>
  <c r="AP69" i="96" s="1"/>
  <c r="AP71" i="96" s="1"/>
  <c r="Z70" i="37"/>
  <c r="AX66" i="32"/>
  <c r="S66" i="32" s="1"/>
  <c r="AC66" i="32" s="1"/>
  <c r="AB67" i="32" s="1"/>
  <c r="AX55" i="32"/>
  <c r="S55" i="32" s="1"/>
  <c r="AC55" i="32" s="1"/>
  <c r="AB56" i="32" s="1"/>
  <c r="AX43" i="32"/>
  <c r="S43" i="32" s="1"/>
  <c r="AC43" i="32" s="1"/>
  <c r="AB44" i="32" s="1"/>
  <c r="AX25" i="32"/>
  <c r="S25" i="32" s="1"/>
  <c r="AC25" i="32" s="1"/>
  <c r="AB26" i="32" s="1"/>
  <c r="Z75" i="86"/>
  <c r="X72" i="47"/>
  <c r="Z72" i="47"/>
  <c r="Y72" i="47"/>
  <c r="AX67" i="32"/>
  <c r="S67" i="32" s="1"/>
  <c r="AC67" i="32" s="1"/>
  <c r="AB68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AX6" i="32"/>
  <c r="S6" i="32" s="1"/>
  <c r="AC6" i="32" s="1"/>
  <c r="AB7" i="32" s="1"/>
  <c r="AR70" i="39"/>
  <c r="AX66" i="96"/>
  <c r="S66" i="96" s="1"/>
  <c r="AC66" i="96" s="1"/>
  <c r="AB67" i="96" s="1"/>
  <c r="AX60" i="96"/>
  <c r="S60" i="96" s="1"/>
  <c r="AC60" i="96" s="1"/>
  <c r="AB61" i="96" s="1"/>
  <c r="AX54" i="96"/>
  <c r="S54" i="96" s="1"/>
  <c r="AC54" i="96" s="1"/>
  <c r="AB55" i="96" s="1"/>
  <c r="AX48" i="96"/>
  <c r="S48" i="96" s="1"/>
  <c r="AC48" i="96" s="1"/>
  <c r="AB49" i="96" s="1"/>
  <c r="AX42" i="96"/>
  <c r="S42" i="96" s="1"/>
  <c r="AC42" i="96" s="1"/>
  <c r="AB43" i="96" s="1"/>
  <c r="AX36" i="96"/>
  <c r="S36" i="96" s="1"/>
  <c r="AC36" i="96" s="1"/>
  <c r="AB37" i="96" s="1"/>
  <c r="AX30" i="96"/>
  <c r="S30" i="96" s="1"/>
  <c r="AC30" i="96" s="1"/>
  <c r="AB31" i="96" s="1"/>
  <c r="AX24" i="96"/>
  <c r="S24" i="96" s="1"/>
  <c r="AC24" i="96" s="1"/>
  <c r="AB25" i="96" s="1"/>
  <c r="AX18" i="96"/>
  <c r="S18" i="96" s="1"/>
  <c r="AC18" i="96" s="1"/>
  <c r="AB19" i="96" s="1"/>
  <c r="AX12" i="96"/>
  <c r="S12" i="96" s="1"/>
  <c r="AC12" i="96" s="1"/>
  <c r="AB13" i="96" s="1"/>
  <c r="AR71" i="38"/>
  <c r="AR72" i="79"/>
  <c r="AR70" i="77"/>
  <c r="X71" i="91"/>
  <c r="Y71" i="91"/>
  <c r="AH67" i="88"/>
  <c r="AQ67" i="88" s="1"/>
  <c r="AI73" i="78"/>
  <c r="AN73" i="78"/>
  <c r="AG70" i="35"/>
  <c r="AP70" i="35" s="1"/>
  <c r="AF70" i="35"/>
  <c r="AO70" i="35" s="1"/>
  <c r="AE70" i="35"/>
  <c r="W71" i="35"/>
  <c r="X74" i="27"/>
  <c r="Y74" i="27"/>
  <c r="Z74" i="27" s="1"/>
  <c r="AH72" i="46"/>
  <c r="AQ72" i="46" s="1"/>
  <c r="AH72" i="42"/>
  <c r="AQ72" i="42" s="1"/>
  <c r="AI72" i="41"/>
  <c r="AN72" i="41"/>
  <c r="Y74" i="30"/>
  <c r="X74" i="30"/>
  <c r="Z74" i="30" s="1"/>
  <c r="AK35" i="96"/>
  <c r="AT35" i="96" s="1"/>
  <c r="AJ35" i="96"/>
  <c r="AR69" i="90"/>
  <c r="AX68" i="32"/>
  <c r="S68" i="32" s="1"/>
  <c r="AC68" i="32" s="1"/>
  <c r="AB69" i="32" s="1"/>
  <c r="AX59" i="32"/>
  <c r="S59" i="32" s="1"/>
  <c r="AC59" i="32" s="1"/>
  <c r="AB60" i="32" s="1"/>
  <c r="AX53" i="32"/>
  <c r="S53" i="32" s="1"/>
  <c r="AC53" i="32" s="1"/>
  <c r="AB54" i="32" s="1"/>
  <c r="AX47" i="32"/>
  <c r="S47" i="32" s="1"/>
  <c r="AC47" i="32" s="1"/>
  <c r="AB48" i="32" s="1"/>
  <c r="AX41" i="32"/>
  <c r="S41" i="32" s="1"/>
  <c r="AC41" i="32" s="1"/>
  <c r="AB42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X17" i="32"/>
  <c r="S17" i="32" s="1"/>
  <c r="AC17" i="32" s="1"/>
  <c r="AB18" i="32" s="1"/>
  <c r="AX11" i="32"/>
  <c r="S11" i="32" s="1"/>
  <c r="AC11" i="32" s="1"/>
  <c r="AB12" i="32" s="1"/>
  <c r="AH73" i="81"/>
  <c r="AQ73" i="81" s="1"/>
  <c r="AI74" i="33"/>
  <c r="AN74" i="33"/>
  <c r="AR66" i="88"/>
  <c r="AK66" i="96"/>
  <c r="AT66" i="96" s="1"/>
  <c r="AJ66" i="96"/>
  <c r="AK60" i="96"/>
  <c r="AT60" i="96" s="1"/>
  <c r="AJ60" i="96"/>
  <c r="AK54" i="96"/>
  <c r="AT54" i="96" s="1"/>
  <c r="AK48" i="96"/>
  <c r="AT48" i="96" s="1"/>
  <c r="AJ42" i="96"/>
  <c r="AK42" i="96"/>
  <c r="AT42" i="96" s="1"/>
  <c r="AK36" i="96"/>
  <c r="AT36" i="96" s="1"/>
  <c r="AJ30" i="96"/>
  <c r="AK30" i="96"/>
  <c r="AT30" i="96" s="1"/>
  <c r="AJ24" i="96"/>
  <c r="AK24" i="96"/>
  <c r="AT24" i="96" s="1"/>
  <c r="AK18" i="96"/>
  <c r="AT18" i="96" s="1"/>
  <c r="AK12" i="96"/>
  <c r="AT12" i="96" s="1"/>
  <c r="AK6" i="96"/>
  <c r="AT6" i="96" s="1"/>
  <c r="AJ6" i="96"/>
  <c r="AH70" i="90"/>
  <c r="AQ70" i="90" s="1"/>
  <c r="AR72" i="34"/>
  <c r="AN70" i="91"/>
  <c r="AI70" i="91"/>
  <c r="AH71" i="43"/>
  <c r="AQ71" i="43" s="1"/>
  <c r="AG67" i="88"/>
  <c r="AP67" i="88" s="1"/>
  <c r="W68" i="88"/>
  <c r="AF67" i="88"/>
  <c r="AO67" i="88" s="1"/>
  <c r="AE67" i="88"/>
  <c r="AG74" i="82"/>
  <c r="AP74" i="82" s="1"/>
  <c r="AF74" i="82"/>
  <c r="AO74" i="82" s="1"/>
  <c r="AE74" i="82"/>
  <c r="W75" i="82"/>
  <c r="AE71" i="87"/>
  <c r="W72" i="87"/>
  <c r="AG71" i="87"/>
  <c r="AP71" i="87" s="1"/>
  <c r="AF71" i="87"/>
  <c r="AO71" i="87" s="1"/>
  <c r="AI73" i="27"/>
  <c r="AN73" i="27"/>
  <c r="AR69" i="37"/>
  <c r="AR70" i="74"/>
  <c r="AU71" i="48"/>
  <c r="C11" i="48" s="1"/>
  <c r="X73" i="85"/>
  <c r="Z73" i="85" s="1"/>
  <c r="Y73" i="85"/>
  <c r="AT71" i="40"/>
  <c r="W73" i="42"/>
  <c r="AE72" i="42"/>
  <c r="AG72" i="42"/>
  <c r="AP72" i="42" s="1"/>
  <c r="AF72" i="42"/>
  <c r="AO72" i="42" s="1"/>
  <c r="AI73" i="30"/>
  <c r="AN73" i="30"/>
  <c r="AU71" i="40" l="1"/>
  <c r="C11" i="40" s="1"/>
  <c r="AG73" i="45"/>
  <c r="AP73" i="45" s="1"/>
  <c r="AF73" i="45"/>
  <c r="AO73" i="45" s="1"/>
  <c r="AE73" i="45"/>
  <c r="W74" i="45"/>
  <c r="AG74" i="30"/>
  <c r="AP74" i="30" s="1"/>
  <c r="AF74" i="30"/>
  <c r="AO74" i="30" s="1"/>
  <c r="AE74" i="30"/>
  <c r="W75" i="30"/>
  <c r="AG74" i="27"/>
  <c r="AP74" i="27" s="1"/>
  <c r="AF74" i="27"/>
  <c r="AO74" i="27" s="1"/>
  <c r="AE74" i="27"/>
  <c r="W75" i="27"/>
  <c r="AE73" i="41"/>
  <c r="AG73" i="41"/>
  <c r="AP73" i="41" s="1"/>
  <c r="W74" i="41"/>
  <c r="AF73" i="41"/>
  <c r="AO73" i="41" s="1"/>
  <c r="AG68" i="29"/>
  <c r="AP68" i="29" s="1"/>
  <c r="AF68" i="29"/>
  <c r="AO68" i="29" s="1"/>
  <c r="AE68" i="29"/>
  <c r="W69" i="29"/>
  <c r="AG73" i="85"/>
  <c r="AP73" i="85" s="1"/>
  <c r="AF73" i="85"/>
  <c r="AO73" i="85" s="1"/>
  <c r="AE73" i="85"/>
  <c r="W74" i="85"/>
  <c r="AJ69" i="32"/>
  <c r="AS69" i="32" s="1"/>
  <c r="AK69" i="32"/>
  <c r="AT69" i="32" s="1"/>
  <c r="AH71" i="91"/>
  <c r="AQ71" i="91" s="1"/>
  <c r="AS11" i="96"/>
  <c r="AL11" i="96"/>
  <c r="AU11" i="96" s="1"/>
  <c r="AN71" i="94"/>
  <c r="AI71" i="94"/>
  <c r="AK62" i="32"/>
  <c r="AT62" i="32" s="1"/>
  <c r="AJ62" i="32"/>
  <c r="AJ29" i="32"/>
  <c r="AR67" i="29"/>
  <c r="AS39" i="96"/>
  <c r="AL39" i="96"/>
  <c r="AU39" i="96" s="1"/>
  <c r="AJ57" i="32"/>
  <c r="AK57" i="32"/>
  <c r="AT57" i="32" s="1"/>
  <c r="AH74" i="78"/>
  <c r="AQ74" i="78" s="1"/>
  <c r="AS3" i="96"/>
  <c r="AL3" i="96"/>
  <c r="AU3" i="96" s="1"/>
  <c r="AJ28" i="32"/>
  <c r="AK28" i="32"/>
  <c r="AT28" i="32" s="1"/>
  <c r="AR72" i="85"/>
  <c r="AI72" i="42"/>
  <c r="AN72" i="42"/>
  <c r="AI71" i="87"/>
  <c r="AN71" i="87"/>
  <c r="AN67" i="88"/>
  <c r="AI67" i="88"/>
  <c r="AJ18" i="96"/>
  <c r="AJ36" i="96"/>
  <c r="AJ54" i="96"/>
  <c r="AJ36" i="32"/>
  <c r="AK36" i="32"/>
  <c r="AT36" i="32" s="1"/>
  <c r="AN70" i="35"/>
  <c r="AI70" i="35"/>
  <c r="Z71" i="91"/>
  <c r="AJ43" i="96"/>
  <c r="AK43" i="96"/>
  <c r="AT43" i="96" s="1"/>
  <c r="AJ37" i="32"/>
  <c r="AK37" i="32"/>
  <c r="AT37" i="32" s="1"/>
  <c r="AK56" i="32"/>
  <c r="AT56" i="32" s="1"/>
  <c r="AJ56" i="32"/>
  <c r="AJ45" i="32"/>
  <c r="AK45" i="32"/>
  <c r="AT45" i="32" s="1"/>
  <c r="AR71" i="47"/>
  <c r="AF71" i="39"/>
  <c r="AO71" i="39" s="1"/>
  <c r="W72" i="39"/>
  <c r="AE71" i="39"/>
  <c r="AG71" i="39"/>
  <c r="AP71" i="39" s="1"/>
  <c r="AI68" i="44"/>
  <c r="AN68" i="44"/>
  <c r="AJ38" i="96"/>
  <c r="AK38" i="96"/>
  <c r="AT38" i="96" s="1"/>
  <c r="AK14" i="32"/>
  <c r="AT14" i="32" s="1"/>
  <c r="AJ14" i="32"/>
  <c r="AJ51" i="32"/>
  <c r="AK51" i="32"/>
  <c r="AT51" i="32" s="1"/>
  <c r="AR73" i="95"/>
  <c r="AS63" i="96"/>
  <c r="AL63" i="96"/>
  <c r="AU63" i="96" s="1"/>
  <c r="AJ15" i="32"/>
  <c r="AK15" i="32"/>
  <c r="AT15" i="32" s="1"/>
  <c r="AS47" i="96"/>
  <c r="AL47" i="96"/>
  <c r="AU47" i="96" s="1"/>
  <c r="AJ4" i="96"/>
  <c r="AK4" i="96"/>
  <c r="AT4" i="96" s="1"/>
  <c r="AS22" i="96"/>
  <c r="AL22" i="96"/>
  <c r="AU22" i="96" s="1"/>
  <c r="AS40" i="96"/>
  <c r="AL40" i="96"/>
  <c r="AU40" i="96" s="1"/>
  <c r="AS58" i="96"/>
  <c r="AL58" i="96"/>
  <c r="AU58" i="96" s="1"/>
  <c r="AJ34" i="32"/>
  <c r="AK34" i="32"/>
  <c r="AT34" i="32" s="1"/>
  <c r="AS41" i="96"/>
  <c r="AL41" i="96"/>
  <c r="AU41" i="96" s="1"/>
  <c r="AJ66" i="32"/>
  <c r="AH73" i="41"/>
  <c r="AQ73" i="41" s="1"/>
  <c r="AJ59" i="32"/>
  <c r="AK44" i="32"/>
  <c r="AT44" i="32" s="1"/>
  <c r="AJ44" i="32"/>
  <c r="AH77" i="75"/>
  <c r="AQ77" i="75" s="1"/>
  <c r="AK32" i="96"/>
  <c r="AT32" i="96" s="1"/>
  <c r="AJ32" i="96"/>
  <c r="AS62" i="96"/>
  <c r="AL62" i="96"/>
  <c r="AU62" i="96" s="1"/>
  <c r="AS17" i="96"/>
  <c r="AL17" i="96"/>
  <c r="AU17" i="96" s="1"/>
  <c r="AS21" i="96"/>
  <c r="AL21" i="96"/>
  <c r="AU21" i="96" s="1"/>
  <c r="AR73" i="27"/>
  <c r="AS6" i="96"/>
  <c r="AL6" i="96"/>
  <c r="AU6" i="96" s="1"/>
  <c r="AJ7" i="32"/>
  <c r="AK7" i="32"/>
  <c r="AT7" i="32" s="1"/>
  <c r="AJ43" i="32"/>
  <c r="AK43" i="32"/>
  <c r="AT43" i="32" s="1"/>
  <c r="AG72" i="47"/>
  <c r="AP72" i="47" s="1"/>
  <c r="AE72" i="47"/>
  <c r="W73" i="47"/>
  <c r="AF72" i="47"/>
  <c r="AO72" i="47" s="1"/>
  <c r="AJ67" i="32"/>
  <c r="AK67" i="32"/>
  <c r="AT67" i="32" s="1"/>
  <c r="AJ63" i="32"/>
  <c r="AK63" i="32"/>
  <c r="AT63" i="32" s="1"/>
  <c r="Z77" i="75"/>
  <c r="AS53" i="96"/>
  <c r="AL53" i="96"/>
  <c r="AU53" i="96" s="1"/>
  <c r="W74" i="79"/>
  <c r="AG73" i="79"/>
  <c r="AP73" i="79" s="1"/>
  <c r="AF73" i="79"/>
  <c r="AO73" i="79" s="1"/>
  <c r="AE73" i="79"/>
  <c r="W72" i="31"/>
  <c r="AE71" i="31"/>
  <c r="AG71" i="31"/>
  <c r="AP71" i="31" s="1"/>
  <c r="AF71" i="31"/>
  <c r="AO71" i="31" s="1"/>
  <c r="AJ8" i="96"/>
  <c r="AK8" i="96"/>
  <c r="AT8" i="96" s="1"/>
  <c r="AJ44" i="96"/>
  <c r="AK44" i="96"/>
  <c r="AT44" i="96" s="1"/>
  <c r="AS68" i="96"/>
  <c r="AL68" i="96"/>
  <c r="AU68" i="96" s="1"/>
  <c r="AK20" i="32"/>
  <c r="AT20" i="32" s="1"/>
  <c r="AJ20" i="32"/>
  <c r="AK65" i="32"/>
  <c r="AT65" i="32" s="1"/>
  <c r="AJ65" i="32"/>
  <c r="X74" i="81"/>
  <c r="Y74" i="81"/>
  <c r="Z74" i="81" s="1"/>
  <c r="AJ53" i="32"/>
  <c r="AG71" i="93"/>
  <c r="AP71" i="93" s="1"/>
  <c r="AF71" i="93"/>
  <c r="AO71" i="93" s="1"/>
  <c r="AE71" i="93"/>
  <c r="W72" i="93"/>
  <c r="AG73" i="34"/>
  <c r="AP73" i="34" s="1"/>
  <c r="AF73" i="34"/>
  <c r="AO73" i="34" s="1"/>
  <c r="AE73" i="34"/>
  <c r="W74" i="34"/>
  <c r="AS9" i="96"/>
  <c r="AL9" i="96"/>
  <c r="AU9" i="96" s="1"/>
  <c r="AS27" i="96"/>
  <c r="AL27" i="96"/>
  <c r="AU27" i="96" s="1"/>
  <c r="AS45" i="96"/>
  <c r="AL45" i="96"/>
  <c r="AU45" i="96" s="1"/>
  <c r="AJ21" i="32"/>
  <c r="AK21" i="32"/>
  <c r="AT21" i="32" s="1"/>
  <c r="AR76" i="75"/>
  <c r="X71" i="90"/>
  <c r="Y71" i="90"/>
  <c r="AJ11" i="32"/>
  <c r="AH74" i="95"/>
  <c r="AQ74" i="95" s="1"/>
  <c r="Z74" i="78"/>
  <c r="AJ3" i="32"/>
  <c r="AB4" i="32"/>
  <c r="AJ40" i="32"/>
  <c r="AK40" i="32"/>
  <c r="AT40" i="32" s="1"/>
  <c r="Z73" i="46"/>
  <c r="Y73" i="46"/>
  <c r="X73" i="46"/>
  <c r="Z72" i="43"/>
  <c r="X72" i="43"/>
  <c r="Y72" i="43"/>
  <c r="AS23" i="96"/>
  <c r="AL23" i="96"/>
  <c r="AU23" i="96" s="1"/>
  <c r="AJ31" i="32"/>
  <c r="AK31" i="32"/>
  <c r="AT31" i="32" s="1"/>
  <c r="Y75" i="82"/>
  <c r="X75" i="82"/>
  <c r="AS24" i="96"/>
  <c r="AL24" i="96"/>
  <c r="AU24" i="96" s="1"/>
  <c r="AS42" i="96"/>
  <c r="AL42" i="96"/>
  <c r="AU42" i="96" s="1"/>
  <c r="AR74" i="33"/>
  <c r="AJ12" i="32"/>
  <c r="AK12" i="32"/>
  <c r="AT12" i="32" s="1"/>
  <c r="AJ48" i="32"/>
  <c r="AK48" i="32"/>
  <c r="AT48" i="32" s="1"/>
  <c r="AS35" i="96"/>
  <c r="AL35" i="96"/>
  <c r="AU35" i="96" s="1"/>
  <c r="AR72" i="41"/>
  <c r="AH74" i="27"/>
  <c r="AQ74" i="27" s="1"/>
  <c r="AJ19" i="96"/>
  <c r="AK19" i="96"/>
  <c r="AT19" i="96" s="1"/>
  <c r="AJ55" i="96"/>
  <c r="AK55" i="96"/>
  <c r="AT55" i="96" s="1"/>
  <c r="AJ13" i="32"/>
  <c r="AK13" i="32"/>
  <c r="AT13" i="32" s="1"/>
  <c r="AJ49" i="32"/>
  <c r="AK49" i="32"/>
  <c r="AT49" i="32" s="1"/>
  <c r="AH72" i="47"/>
  <c r="AQ72" i="47" s="1"/>
  <c r="AF70" i="37"/>
  <c r="AO70" i="37" s="1"/>
  <c r="AE70" i="37"/>
  <c r="AG70" i="37"/>
  <c r="AP70" i="37" s="1"/>
  <c r="W71" i="37"/>
  <c r="AN75" i="89"/>
  <c r="AI75" i="89"/>
  <c r="AR71" i="83"/>
  <c r="AJ17" i="32"/>
  <c r="Y72" i="94"/>
  <c r="X72" i="94"/>
  <c r="Z72" i="94" s="1"/>
  <c r="AJ14" i="96"/>
  <c r="AK14" i="96"/>
  <c r="AT14" i="96" s="1"/>
  <c r="AJ50" i="96"/>
  <c r="AK50" i="96"/>
  <c r="AT50" i="96" s="1"/>
  <c r="AH75" i="33"/>
  <c r="AQ75" i="33" s="1"/>
  <c r="AK32" i="32"/>
  <c r="AT32" i="32" s="1"/>
  <c r="AJ32" i="32"/>
  <c r="AJ46" i="32"/>
  <c r="AK46" i="32"/>
  <c r="AT46" i="32" s="1"/>
  <c r="AN73" i="81"/>
  <c r="AI73" i="81"/>
  <c r="AG72" i="38"/>
  <c r="AP72" i="38" s="1"/>
  <c r="AF72" i="38"/>
  <c r="AO72" i="38" s="1"/>
  <c r="AE72" i="38"/>
  <c r="W73" i="38"/>
  <c r="AJ27" i="32"/>
  <c r="AK27" i="32"/>
  <c r="AT27" i="32" s="1"/>
  <c r="AH73" i="25"/>
  <c r="AQ73" i="25" s="1"/>
  <c r="AI70" i="90"/>
  <c r="AN70" i="90"/>
  <c r="AH73" i="45"/>
  <c r="AQ73" i="45" s="1"/>
  <c r="Z74" i="95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K10" i="32"/>
  <c r="AT10" i="32" s="1"/>
  <c r="AJ10" i="32"/>
  <c r="AJ58" i="32"/>
  <c r="AK58" i="32"/>
  <c r="AT58" i="32" s="1"/>
  <c r="AS59" i="96"/>
  <c r="AL59" i="96"/>
  <c r="AU59" i="96" s="1"/>
  <c r="AJ7" i="96"/>
  <c r="AH73" i="85"/>
  <c r="AQ73" i="85" s="1"/>
  <c r="X72" i="87"/>
  <c r="Y72" i="87"/>
  <c r="X71" i="35"/>
  <c r="Y71" i="35"/>
  <c r="AK68" i="32"/>
  <c r="AT68" i="32" s="1"/>
  <c r="AJ68" i="32"/>
  <c r="AG74" i="73"/>
  <c r="AP74" i="73" s="1"/>
  <c r="AF74" i="73"/>
  <c r="AO74" i="73" s="1"/>
  <c r="AE74" i="73"/>
  <c r="W75" i="73"/>
  <c r="X69" i="44"/>
  <c r="Y69" i="44"/>
  <c r="AK9" i="32"/>
  <c r="AT9" i="32" s="1"/>
  <c r="AJ9" i="32"/>
  <c r="AS60" i="96"/>
  <c r="AL60" i="96"/>
  <c r="AU60" i="96" s="1"/>
  <c r="AJ13" i="96"/>
  <c r="AK13" i="96"/>
  <c r="AT13" i="96" s="1"/>
  <c r="AR73" i="30"/>
  <c r="X68" i="88"/>
  <c r="Y68" i="88"/>
  <c r="AS66" i="96"/>
  <c r="AL66" i="96"/>
  <c r="AU66" i="96" s="1"/>
  <c r="AJ18" i="32"/>
  <c r="AK18" i="32"/>
  <c r="AT18" i="32" s="1"/>
  <c r="AJ25" i="96"/>
  <c r="AK25" i="96"/>
  <c r="AT25" i="96" s="1"/>
  <c r="AJ61" i="96"/>
  <c r="AK61" i="96"/>
  <c r="AT61" i="96" s="1"/>
  <c r="AJ19" i="32"/>
  <c r="AK19" i="32"/>
  <c r="AT19" i="32" s="1"/>
  <c r="AJ55" i="32"/>
  <c r="AK55" i="32"/>
  <c r="AT55" i="32" s="1"/>
  <c r="AG75" i="86"/>
  <c r="AP75" i="86" s="1"/>
  <c r="W76" i="86"/>
  <c r="AF75" i="86"/>
  <c r="AO75" i="86" s="1"/>
  <c r="AE75" i="86"/>
  <c r="AJ20" i="96"/>
  <c r="AK20" i="96"/>
  <c r="AT20" i="96" s="1"/>
  <c r="AJ56" i="96"/>
  <c r="AK56" i="96"/>
  <c r="AT56" i="96" s="1"/>
  <c r="AJ38" i="32"/>
  <c r="AK38" i="32"/>
  <c r="AT38" i="32" s="1"/>
  <c r="AR72" i="45"/>
  <c r="AF74" i="26"/>
  <c r="AO74" i="26" s="1"/>
  <c r="AG74" i="26"/>
  <c r="AP74" i="26" s="1"/>
  <c r="W75" i="26"/>
  <c r="AE74" i="26"/>
  <c r="AS15" i="96"/>
  <c r="AL15" i="96"/>
  <c r="AU15" i="96" s="1"/>
  <c r="AS33" i="96"/>
  <c r="AL33" i="96"/>
  <c r="AU33" i="96" s="1"/>
  <c r="AS51" i="96"/>
  <c r="AL51" i="96"/>
  <c r="AU51" i="96" s="1"/>
  <c r="AJ33" i="32"/>
  <c r="AK33" i="32"/>
  <c r="AT33" i="32" s="1"/>
  <c r="AS29" i="96"/>
  <c r="AL29" i="96"/>
  <c r="AU29" i="96" s="1"/>
  <c r="AH68" i="29"/>
  <c r="AQ68" i="29" s="1"/>
  <c r="AL69" i="32"/>
  <c r="AU69" i="32" s="1"/>
  <c r="AR69" i="32"/>
  <c r="AR71" i="32" s="1"/>
  <c r="AJ16" i="32"/>
  <c r="AK16" i="32"/>
  <c r="AT16" i="32" s="1"/>
  <c r="AJ64" i="32"/>
  <c r="AK64" i="32"/>
  <c r="AT64" i="32" s="1"/>
  <c r="AJ35" i="32"/>
  <c r="AH72" i="83"/>
  <c r="AQ72" i="83" s="1"/>
  <c r="AN71" i="43"/>
  <c r="AI71" i="43"/>
  <c r="AS65" i="96"/>
  <c r="AL65" i="96"/>
  <c r="AU65" i="96" s="1"/>
  <c r="Z72" i="74"/>
  <c r="Y72" i="74"/>
  <c r="X72" i="74"/>
  <c r="AJ30" i="32"/>
  <c r="AK30" i="32"/>
  <c r="AT30" i="32" s="1"/>
  <c r="AJ37" i="96"/>
  <c r="AK37" i="96"/>
  <c r="AT37" i="96" s="1"/>
  <c r="AI69" i="96"/>
  <c r="AN69" i="96"/>
  <c r="AN71" i="96" s="1"/>
  <c r="AJ8" i="32"/>
  <c r="AK8" i="32"/>
  <c r="AT8" i="32" s="1"/>
  <c r="AJ42" i="32"/>
  <c r="AK42" i="32"/>
  <c r="AT42" i="32" s="1"/>
  <c r="AJ49" i="96"/>
  <c r="AK49" i="96"/>
  <c r="AT49" i="96" s="1"/>
  <c r="X73" i="42"/>
  <c r="Y73" i="42"/>
  <c r="AN74" i="82"/>
  <c r="AI74" i="82"/>
  <c r="AJ54" i="32"/>
  <c r="AK54" i="32"/>
  <c r="AT54" i="32" s="1"/>
  <c r="AR70" i="91"/>
  <c r="AJ12" i="96"/>
  <c r="AS30" i="96"/>
  <c r="AL30" i="96"/>
  <c r="AU30" i="96" s="1"/>
  <c r="AJ48" i="96"/>
  <c r="AJ24" i="32"/>
  <c r="AK24" i="32"/>
  <c r="AT24" i="32" s="1"/>
  <c r="AJ60" i="32"/>
  <c r="AK60" i="32"/>
  <c r="AT60" i="32" s="1"/>
  <c r="AH74" i="30"/>
  <c r="AQ74" i="30" s="1"/>
  <c r="AR73" i="78"/>
  <c r="AJ31" i="96"/>
  <c r="AK31" i="96"/>
  <c r="AT31" i="96" s="1"/>
  <c r="AJ67" i="96"/>
  <c r="AK67" i="96"/>
  <c r="AT67" i="96" s="1"/>
  <c r="AJ25" i="32"/>
  <c r="AK25" i="32"/>
  <c r="AT25" i="32" s="1"/>
  <c r="AJ61" i="32"/>
  <c r="AK61" i="32"/>
  <c r="AT61" i="32" s="1"/>
  <c r="AK26" i="32"/>
  <c r="AT26" i="32" s="1"/>
  <c r="AJ26" i="32"/>
  <c r="AJ52" i="32"/>
  <c r="AK52" i="32"/>
  <c r="AT52" i="32" s="1"/>
  <c r="Y76" i="89"/>
  <c r="Z76" i="89" s="1"/>
  <c r="X76" i="89"/>
  <c r="AJ47" i="32"/>
  <c r="W72" i="77"/>
  <c r="AF71" i="77"/>
  <c r="AO71" i="77" s="1"/>
  <c r="AG71" i="77"/>
  <c r="AP71" i="77" s="1"/>
  <c r="AE71" i="77"/>
  <c r="AJ26" i="96"/>
  <c r="AK26" i="96"/>
  <c r="AT26" i="96" s="1"/>
  <c r="Z75" i="33"/>
  <c r="AK50" i="32"/>
  <c r="AT50" i="32" s="1"/>
  <c r="AJ50" i="32"/>
  <c r="AS57" i="96"/>
  <c r="AL57" i="96"/>
  <c r="AU57" i="96" s="1"/>
  <c r="AK5" i="32"/>
  <c r="AT5" i="32" s="1"/>
  <c r="AJ5" i="32"/>
  <c r="AJ39" i="32"/>
  <c r="AK39" i="32"/>
  <c r="AT39" i="32" s="1"/>
  <c r="Z73" i="25"/>
  <c r="AJ41" i="32"/>
  <c r="AR72" i="25"/>
  <c r="AS16" i="96"/>
  <c r="AL16" i="96"/>
  <c r="AU16" i="96" s="1"/>
  <c r="AS34" i="96"/>
  <c r="AL34" i="96"/>
  <c r="AU34" i="96" s="1"/>
  <c r="AS52" i="96"/>
  <c r="AL52" i="96"/>
  <c r="AU52" i="96" s="1"/>
  <c r="AJ22" i="32"/>
  <c r="AK22" i="32"/>
  <c r="AT22" i="32" s="1"/>
  <c r="AI72" i="46"/>
  <c r="AN72" i="46"/>
  <c r="AS5" i="96"/>
  <c r="AL5" i="96"/>
  <c r="AU5" i="96" s="1"/>
  <c r="Z72" i="83"/>
  <c r="AJ23" i="32"/>
  <c r="AN71" i="74"/>
  <c r="AI71" i="74"/>
  <c r="AJ6" i="32"/>
  <c r="AG72" i="94" l="1"/>
  <c r="AP72" i="94" s="1"/>
  <c r="AF72" i="94"/>
  <c r="AO72" i="94" s="1"/>
  <c r="W73" i="94"/>
  <c r="AE72" i="94"/>
  <c r="AF76" i="89"/>
  <c r="AO76" i="89" s="1"/>
  <c r="W77" i="89"/>
  <c r="AG76" i="89"/>
  <c r="AP76" i="89" s="1"/>
  <c r="AE76" i="89"/>
  <c r="W75" i="81"/>
  <c r="AG74" i="81"/>
  <c r="AP74" i="81" s="1"/>
  <c r="AF74" i="81"/>
  <c r="AO74" i="81" s="1"/>
  <c r="AE74" i="81"/>
  <c r="AR71" i="74"/>
  <c r="AH71" i="35"/>
  <c r="AQ71" i="35" s="1"/>
  <c r="Y69" i="29"/>
  <c r="Z69" i="29" s="1"/>
  <c r="X69" i="29"/>
  <c r="AR72" i="46"/>
  <c r="W74" i="25"/>
  <c r="AG73" i="25"/>
  <c r="AP73" i="25" s="1"/>
  <c r="AF73" i="25"/>
  <c r="AO73" i="25" s="1"/>
  <c r="AE73" i="25"/>
  <c r="AI71" i="77"/>
  <c r="AN71" i="77"/>
  <c r="AH76" i="89"/>
  <c r="AQ76" i="89" s="1"/>
  <c r="AS67" i="96"/>
  <c r="AL67" i="96"/>
  <c r="AU67" i="96" s="1"/>
  <c r="AS42" i="32"/>
  <c r="AL42" i="32"/>
  <c r="AU42" i="32" s="1"/>
  <c r="AS37" i="96"/>
  <c r="AL37" i="96"/>
  <c r="AU37" i="96" s="1"/>
  <c r="AS33" i="32"/>
  <c r="AL33" i="32"/>
  <c r="AU33" i="32" s="1"/>
  <c r="AS61" i="96"/>
  <c r="AL61" i="96"/>
  <c r="AU61" i="96" s="1"/>
  <c r="Z71" i="35"/>
  <c r="AG74" i="95"/>
  <c r="AP74" i="95" s="1"/>
  <c r="AE74" i="95"/>
  <c r="AF74" i="95"/>
  <c r="AO74" i="95" s="1"/>
  <c r="W75" i="95"/>
  <c r="AS32" i="32"/>
  <c r="AL32" i="32"/>
  <c r="AU32" i="32" s="1"/>
  <c r="AS49" i="32"/>
  <c r="AL49" i="32"/>
  <c r="AU49" i="32" s="1"/>
  <c r="AS19" i="96"/>
  <c r="AL19" i="96"/>
  <c r="AU19" i="96" s="1"/>
  <c r="AS31" i="32"/>
  <c r="AL31" i="32"/>
  <c r="AU31" i="32" s="1"/>
  <c r="AH73" i="46"/>
  <c r="AQ73" i="46" s="1"/>
  <c r="AS3" i="32"/>
  <c r="AL3" i="32"/>
  <c r="AU3" i="32" s="1"/>
  <c r="AS44" i="96"/>
  <c r="AL44" i="96"/>
  <c r="AU44" i="96" s="1"/>
  <c r="Y74" i="79"/>
  <c r="X74" i="79"/>
  <c r="AS59" i="32"/>
  <c r="AL59" i="32"/>
  <c r="AU59" i="32" s="1"/>
  <c r="AS66" i="32"/>
  <c r="AL66" i="32"/>
  <c r="AU66" i="32" s="1"/>
  <c r="AS4" i="96"/>
  <c r="AL4" i="96"/>
  <c r="AU4" i="96" s="1"/>
  <c r="AS36" i="32"/>
  <c r="AL36" i="32"/>
  <c r="AU36" i="32" s="1"/>
  <c r="AR71" i="94"/>
  <c r="Y74" i="85"/>
  <c r="Z74" i="85" s="1"/>
  <c r="X74" i="85"/>
  <c r="AN68" i="29"/>
  <c r="AI68" i="29"/>
  <c r="Y74" i="45"/>
  <c r="X74" i="45"/>
  <c r="AS41" i="32"/>
  <c r="AL41" i="32"/>
  <c r="AU41" i="32" s="1"/>
  <c r="AS60" i="32"/>
  <c r="AL60" i="32"/>
  <c r="AU60" i="32" s="1"/>
  <c r="Y76" i="86"/>
  <c r="Z76" i="86"/>
  <c r="X76" i="86"/>
  <c r="AS50" i="32"/>
  <c r="AL50" i="32"/>
  <c r="AU50" i="32" s="1"/>
  <c r="AS24" i="32"/>
  <c r="AL24" i="32"/>
  <c r="AU24" i="32" s="1"/>
  <c r="AH73" i="42"/>
  <c r="AQ73" i="42" s="1"/>
  <c r="AS16" i="32"/>
  <c r="AL16" i="32"/>
  <c r="AU16" i="32" s="1"/>
  <c r="AN74" i="26"/>
  <c r="AI74" i="26"/>
  <c r="AS20" i="96"/>
  <c r="AL20" i="96"/>
  <c r="AU20" i="96" s="1"/>
  <c r="AS13" i="96"/>
  <c r="AL13" i="96"/>
  <c r="AU13" i="96" s="1"/>
  <c r="AH69" i="44"/>
  <c r="AQ69" i="44" s="1"/>
  <c r="AQ71" i="44" s="1"/>
  <c r="AZ3" i="44"/>
  <c r="AX3" i="44" s="1"/>
  <c r="S3" i="44" s="1"/>
  <c r="AC3" i="44" s="1"/>
  <c r="AX9" i="44"/>
  <c r="S9" i="44" s="1"/>
  <c r="AC9" i="44" s="1"/>
  <c r="AB10" i="44" s="1"/>
  <c r="AX15" i="44"/>
  <c r="S15" i="44" s="1"/>
  <c r="AC15" i="44" s="1"/>
  <c r="AB16" i="44" s="1"/>
  <c r="AX21" i="44"/>
  <c r="S21" i="44" s="1"/>
  <c r="AC21" i="44" s="1"/>
  <c r="AB22" i="44" s="1"/>
  <c r="AX27" i="44"/>
  <c r="S27" i="44" s="1"/>
  <c r="AC27" i="44" s="1"/>
  <c r="AB28" i="44" s="1"/>
  <c r="AX33" i="44"/>
  <c r="S33" i="44" s="1"/>
  <c r="AC33" i="44" s="1"/>
  <c r="AB34" i="44" s="1"/>
  <c r="AX39" i="44"/>
  <c r="S39" i="44" s="1"/>
  <c r="AC39" i="44" s="1"/>
  <c r="AB40" i="44" s="1"/>
  <c r="AX45" i="44"/>
  <c r="S45" i="44" s="1"/>
  <c r="AC45" i="44" s="1"/>
  <c r="AB46" i="44" s="1"/>
  <c r="AX51" i="44"/>
  <c r="S51" i="44" s="1"/>
  <c r="AC51" i="44" s="1"/>
  <c r="AB52" i="44" s="1"/>
  <c r="AX57" i="44"/>
  <c r="S57" i="44" s="1"/>
  <c r="AC57" i="44" s="1"/>
  <c r="AB58" i="44" s="1"/>
  <c r="AX63" i="44"/>
  <c r="S63" i="44" s="1"/>
  <c r="AC63" i="44" s="1"/>
  <c r="AB64" i="44" s="1"/>
  <c r="AS58" i="32"/>
  <c r="AL58" i="32"/>
  <c r="AU58" i="32" s="1"/>
  <c r="AR70" i="90"/>
  <c r="X71" i="37"/>
  <c r="Y71" i="37"/>
  <c r="AS12" i="32"/>
  <c r="AL12" i="32"/>
  <c r="AU12" i="32" s="1"/>
  <c r="AG74" i="78"/>
  <c r="AP74" i="78" s="1"/>
  <c r="AF74" i="78"/>
  <c r="AO74" i="78" s="1"/>
  <c r="AE74" i="78"/>
  <c r="W75" i="78"/>
  <c r="AS11" i="32"/>
  <c r="AL11" i="32"/>
  <c r="AU11" i="32" s="1"/>
  <c r="AS53" i="32"/>
  <c r="AL53" i="32"/>
  <c r="AU53" i="32" s="1"/>
  <c r="AS20" i="32"/>
  <c r="AL20" i="32"/>
  <c r="AU20" i="32" s="1"/>
  <c r="X72" i="31"/>
  <c r="Y72" i="31"/>
  <c r="AS67" i="32"/>
  <c r="AL67" i="32"/>
  <c r="AU67" i="32" s="1"/>
  <c r="AN71" i="39"/>
  <c r="AI71" i="39"/>
  <c r="AS45" i="32"/>
  <c r="AL45" i="32"/>
  <c r="AU45" i="32" s="1"/>
  <c r="AS43" i="96"/>
  <c r="AL43" i="96"/>
  <c r="AU43" i="96" s="1"/>
  <c r="AS54" i="96"/>
  <c r="AL54" i="96"/>
  <c r="AU54" i="96" s="1"/>
  <c r="AR71" i="87"/>
  <c r="AS28" i="32"/>
  <c r="AL28" i="32"/>
  <c r="AU28" i="32" s="1"/>
  <c r="AN73" i="85"/>
  <c r="AI73" i="85"/>
  <c r="AN73" i="41"/>
  <c r="AI73" i="41"/>
  <c r="AN73" i="45"/>
  <c r="AI73" i="45"/>
  <c r="AS47" i="32"/>
  <c r="AL47" i="32"/>
  <c r="AU47" i="32" s="1"/>
  <c r="AS8" i="32"/>
  <c r="AL8" i="32"/>
  <c r="AU8" i="32" s="1"/>
  <c r="AS55" i="32"/>
  <c r="AL55" i="32"/>
  <c r="AU55" i="32" s="1"/>
  <c r="AS25" i="96"/>
  <c r="AL25" i="96"/>
  <c r="AU25" i="96" s="1"/>
  <c r="AH68" i="88"/>
  <c r="AQ68" i="88" s="1"/>
  <c r="Z69" i="44"/>
  <c r="AS68" i="32"/>
  <c r="AL68" i="32"/>
  <c r="AU68" i="32" s="1"/>
  <c r="AH72" i="87"/>
  <c r="AQ72" i="87" s="1"/>
  <c r="AS10" i="32"/>
  <c r="AL10" i="32"/>
  <c r="AU10" i="32" s="1"/>
  <c r="AS27" i="32"/>
  <c r="AL27" i="32"/>
  <c r="AU27" i="32" s="1"/>
  <c r="AR73" i="81"/>
  <c r="AS50" i="96"/>
  <c r="AL50" i="96"/>
  <c r="AU50" i="96" s="1"/>
  <c r="AS17" i="32"/>
  <c r="AL17" i="32"/>
  <c r="AU17" i="32" s="1"/>
  <c r="AS13" i="32"/>
  <c r="AL13" i="32"/>
  <c r="AU13" i="32" s="1"/>
  <c r="AH75" i="82"/>
  <c r="AQ75" i="82" s="1"/>
  <c r="AE73" i="46"/>
  <c r="W74" i="46"/>
  <c r="AG73" i="46"/>
  <c r="AP73" i="46" s="1"/>
  <c r="AF73" i="46"/>
  <c r="AO73" i="46" s="1"/>
  <c r="AS21" i="32"/>
  <c r="AL21" i="32"/>
  <c r="AU21" i="32" s="1"/>
  <c r="AS8" i="96"/>
  <c r="AL8" i="96"/>
  <c r="AU8" i="96" s="1"/>
  <c r="AI73" i="79"/>
  <c r="AN73" i="79"/>
  <c r="AS43" i="32"/>
  <c r="AL43" i="32"/>
  <c r="AU43" i="32" s="1"/>
  <c r="AS38" i="96"/>
  <c r="AL38" i="96"/>
  <c r="AU38" i="96" s="1"/>
  <c r="Z72" i="39"/>
  <c r="X72" i="39"/>
  <c r="Y72" i="39"/>
  <c r="AS56" i="32"/>
  <c r="AL56" i="32"/>
  <c r="AU56" i="32" s="1"/>
  <c r="AG71" i="91"/>
  <c r="AP71" i="91" s="1"/>
  <c r="AF71" i="91"/>
  <c r="AO71" i="91" s="1"/>
  <c r="W72" i="91"/>
  <c r="AE71" i="91"/>
  <c r="AS36" i="96"/>
  <c r="AL36" i="96"/>
  <c r="AU36" i="96" s="1"/>
  <c r="X75" i="30"/>
  <c r="Y75" i="30"/>
  <c r="AS26" i="96"/>
  <c r="AL26" i="96"/>
  <c r="AU26" i="96" s="1"/>
  <c r="AS26" i="32"/>
  <c r="AL26" i="32"/>
  <c r="AU26" i="32" s="1"/>
  <c r="AS12" i="96"/>
  <c r="AL12" i="96"/>
  <c r="AU12" i="96" s="1"/>
  <c r="AS56" i="96"/>
  <c r="AL56" i="96"/>
  <c r="AU56" i="96" s="1"/>
  <c r="AN72" i="38"/>
  <c r="AI72" i="38"/>
  <c r="AH72" i="94"/>
  <c r="AQ72" i="94" s="1"/>
  <c r="AK4" i="32"/>
  <c r="AT4" i="32" s="1"/>
  <c r="AT71" i="32" s="1"/>
  <c r="AJ4" i="32"/>
  <c r="AN73" i="34"/>
  <c r="AI73" i="34"/>
  <c r="AS65" i="32"/>
  <c r="AL65" i="32"/>
  <c r="AU65" i="32" s="1"/>
  <c r="AI71" i="31"/>
  <c r="AN71" i="31"/>
  <c r="AN72" i="47"/>
  <c r="AI72" i="47"/>
  <c r="AT71" i="96"/>
  <c r="AS37" i="32"/>
  <c r="AL37" i="32"/>
  <c r="AU37" i="32" s="1"/>
  <c r="X74" i="41"/>
  <c r="Y74" i="41"/>
  <c r="AS23" i="32"/>
  <c r="AL23" i="32"/>
  <c r="AU23" i="32" s="1"/>
  <c r="AG72" i="83"/>
  <c r="AP72" i="83" s="1"/>
  <c r="W73" i="83"/>
  <c r="AF72" i="83"/>
  <c r="AO72" i="83" s="1"/>
  <c r="AE72" i="83"/>
  <c r="AS39" i="32"/>
  <c r="AL39" i="32"/>
  <c r="AU39" i="32" s="1"/>
  <c r="AR71" i="43"/>
  <c r="AS5" i="32"/>
  <c r="AL5" i="32"/>
  <c r="AU5" i="32" s="1"/>
  <c r="AE75" i="33"/>
  <c r="W76" i="33"/>
  <c r="AG75" i="33"/>
  <c r="AP75" i="33" s="1"/>
  <c r="AF75" i="33"/>
  <c r="AO75" i="33" s="1"/>
  <c r="AS54" i="32"/>
  <c r="AL54" i="32"/>
  <c r="AU54" i="32" s="1"/>
  <c r="AH72" i="74"/>
  <c r="AQ72" i="74" s="1"/>
  <c r="AS35" i="32"/>
  <c r="AL35" i="32"/>
  <c r="AU35" i="32" s="1"/>
  <c r="Z75" i="26"/>
  <c r="X75" i="26"/>
  <c r="Y75" i="26"/>
  <c r="AS38" i="32"/>
  <c r="AL38" i="32"/>
  <c r="AU38" i="32" s="1"/>
  <c r="AN75" i="86"/>
  <c r="AI75" i="86"/>
  <c r="Z68" i="88"/>
  <c r="Z72" i="87"/>
  <c r="AS7" i="96"/>
  <c r="AL7" i="96"/>
  <c r="AU7" i="96" s="1"/>
  <c r="AH71" i="90"/>
  <c r="AQ71" i="90" s="1"/>
  <c r="Z72" i="93"/>
  <c r="X72" i="93"/>
  <c r="Y72" i="93"/>
  <c r="AH74" i="81"/>
  <c r="AQ74" i="81" s="1"/>
  <c r="AG77" i="75"/>
  <c r="AP77" i="75" s="1"/>
  <c r="AF77" i="75"/>
  <c r="AO77" i="75" s="1"/>
  <c r="AE77" i="75"/>
  <c r="W78" i="75"/>
  <c r="Z73" i="47"/>
  <c r="Y73" i="47"/>
  <c r="X73" i="47"/>
  <c r="AS32" i="96"/>
  <c r="AL32" i="96"/>
  <c r="AU32" i="96" s="1"/>
  <c r="AR70" i="35"/>
  <c r="AS18" i="96"/>
  <c r="AL18" i="96"/>
  <c r="AU18" i="96" s="1"/>
  <c r="AR72" i="42"/>
  <c r="AS29" i="32"/>
  <c r="AL29" i="32"/>
  <c r="AU29" i="32" s="1"/>
  <c r="Z75" i="27"/>
  <c r="Y75" i="27"/>
  <c r="X75" i="27"/>
  <c r="AN74" i="30"/>
  <c r="AI74" i="30"/>
  <c r="W73" i="74"/>
  <c r="AG72" i="74"/>
  <c r="AP72" i="74" s="1"/>
  <c r="AF72" i="74"/>
  <c r="AO72" i="74" s="1"/>
  <c r="AE72" i="74"/>
  <c r="AS64" i="32"/>
  <c r="AL64" i="32"/>
  <c r="AU64" i="32" s="1"/>
  <c r="AN74" i="73"/>
  <c r="AI74" i="73"/>
  <c r="AS46" i="32"/>
  <c r="AL46" i="32"/>
  <c r="AU46" i="32" s="1"/>
  <c r="AR75" i="89"/>
  <c r="AS48" i="32"/>
  <c r="AL48" i="32"/>
  <c r="AU48" i="32" s="1"/>
  <c r="W73" i="43"/>
  <c r="AG72" i="43"/>
  <c r="AP72" i="43" s="1"/>
  <c r="AF72" i="43"/>
  <c r="AO72" i="43" s="1"/>
  <c r="AE72" i="43"/>
  <c r="AS63" i="32"/>
  <c r="AL63" i="32"/>
  <c r="AU63" i="32" s="1"/>
  <c r="AS14" i="32"/>
  <c r="AL14" i="32"/>
  <c r="AU14" i="32" s="1"/>
  <c r="AS22" i="32"/>
  <c r="AL22" i="32"/>
  <c r="AU22" i="32" s="1"/>
  <c r="AS61" i="32"/>
  <c r="AL61" i="32"/>
  <c r="AU61" i="32" s="1"/>
  <c r="AS31" i="96"/>
  <c r="AS71" i="96" s="1"/>
  <c r="AL31" i="96"/>
  <c r="AU31" i="96" s="1"/>
  <c r="AS48" i="96"/>
  <c r="AL48" i="96"/>
  <c r="AU48" i="96" s="1"/>
  <c r="Z73" i="42"/>
  <c r="AS30" i="32"/>
  <c r="AL30" i="32"/>
  <c r="AU30" i="32" s="1"/>
  <c r="AS6" i="32"/>
  <c r="AL6" i="32"/>
  <c r="AU6" i="32" s="1"/>
  <c r="Z72" i="77"/>
  <c r="X72" i="77"/>
  <c r="Y72" i="77"/>
  <c r="AS52" i="32"/>
  <c r="AL52" i="32"/>
  <c r="AU52" i="32" s="1"/>
  <c r="AS25" i="32"/>
  <c r="AL25" i="32"/>
  <c r="AU25" i="32" s="1"/>
  <c r="AR74" i="82"/>
  <c r="AS49" i="96"/>
  <c r="AL49" i="96"/>
  <c r="AU49" i="96" s="1"/>
  <c r="AL69" i="96"/>
  <c r="AU69" i="96" s="1"/>
  <c r="AR69" i="96"/>
  <c r="AR71" i="96" s="1"/>
  <c r="AS19" i="32"/>
  <c r="AL19" i="32"/>
  <c r="AU19" i="32" s="1"/>
  <c r="AS18" i="32"/>
  <c r="AL18" i="32"/>
  <c r="AU18" i="32" s="1"/>
  <c r="AS9" i="32"/>
  <c r="AL9" i="32"/>
  <c r="AU9" i="32" s="1"/>
  <c r="Y75" i="73"/>
  <c r="X75" i="73"/>
  <c r="Z73" i="38"/>
  <c r="Y73" i="38"/>
  <c r="X73" i="38"/>
  <c r="AS14" i="96"/>
  <c r="AL14" i="96"/>
  <c r="AU14" i="96" s="1"/>
  <c r="AN70" i="37"/>
  <c r="AI70" i="37"/>
  <c r="AS55" i="96"/>
  <c r="AL55" i="96"/>
  <c r="AU55" i="96" s="1"/>
  <c r="Z75" i="82"/>
  <c r="AH72" i="43"/>
  <c r="AQ72" i="43" s="1"/>
  <c r="AS40" i="32"/>
  <c r="AL40" i="32"/>
  <c r="AU40" i="32" s="1"/>
  <c r="Z71" i="90"/>
  <c r="Z74" i="34"/>
  <c r="X74" i="34"/>
  <c r="Y74" i="34"/>
  <c r="AN71" i="93"/>
  <c r="AI71" i="93"/>
  <c r="AS7" i="32"/>
  <c r="AL7" i="32"/>
  <c r="AU7" i="32" s="1"/>
  <c r="AS44" i="32"/>
  <c r="AL44" i="32"/>
  <c r="AU44" i="32" s="1"/>
  <c r="AS34" i="32"/>
  <c r="AL34" i="32"/>
  <c r="AU34" i="32" s="1"/>
  <c r="AS15" i="32"/>
  <c r="AL15" i="32"/>
  <c r="AU15" i="32" s="1"/>
  <c r="AS51" i="32"/>
  <c r="AL51" i="32"/>
  <c r="AU51" i="32" s="1"/>
  <c r="AR68" i="44"/>
  <c r="AR67" i="88"/>
  <c r="AS57" i="32"/>
  <c r="AL57" i="32"/>
  <c r="AU57" i="32" s="1"/>
  <c r="AS62" i="32"/>
  <c r="AL62" i="32"/>
  <c r="AU62" i="32" s="1"/>
  <c r="AN74" i="27"/>
  <c r="AI74" i="27"/>
  <c r="AU71" i="96" l="1"/>
  <c r="C11" i="96" s="1"/>
  <c r="F49" i="97" s="1"/>
  <c r="W75" i="85"/>
  <c r="AG74" i="85"/>
  <c r="AP74" i="85" s="1"/>
  <c r="AF74" i="85"/>
  <c r="AO74" i="85" s="1"/>
  <c r="AE74" i="85"/>
  <c r="W70" i="29"/>
  <c r="AG69" i="29"/>
  <c r="AP69" i="29" s="1"/>
  <c r="AF69" i="29"/>
  <c r="AO69" i="29" s="1"/>
  <c r="AE69" i="29"/>
  <c r="AB4" i="44"/>
  <c r="AJ3" i="44"/>
  <c r="W73" i="93"/>
  <c r="AG72" i="93"/>
  <c r="AP72" i="93" s="1"/>
  <c r="AE72" i="93"/>
  <c r="AF72" i="93"/>
  <c r="AO72" i="93" s="1"/>
  <c r="W73" i="39"/>
  <c r="AG72" i="39"/>
  <c r="AP72" i="39" s="1"/>
  <c r="AF72" i="39"/>
  <c r="AO72" i="39" s="1"/>
  <c r="AE72" i="39"/>
  <c r="AR73" i="45"/>
  <c r="AN74" i="78"/>
  <c r="AI74" i="78"/>
  <c r="AK52" i="44"/>
  <c r="AT52" i="44" s="1"/>
  <c r="AK46" i="44"/>
  <c r="AT46" i="44" s="1"/>
  <c r="AK40" i="44"/>
  <c r="AT40" i="44" s="1"/>
  <c r="AK34" i="44"/>
  <c r="AT34" i="44" s="1"/>
  <c r="AK28" i="44"/>
  <c r="AT28" i="44" s="1"/>
  <c r="AK22" i="44"/>
  <c r="AT22" i="44" s="1"/>
  <c r="AK16" i="44"/>
  <c r="AT16" i="44" s="1"/>
  <c r="AK10" i="44"/>
  <c r="AT10" i="44" s="1"/>
  <c r="AR68" i="29"/>
  <c r="Y75" i="95"/>
  <c r="Z75" i="95" s="1"/>
  <c r="X75" i="95"/>
  <c r="AH75" i="73"/>
  <c r="AQ75" i="73" s="1"/>
  <c r="AI72" i="74"/>
  <c r="AN72" i="74"/>
  <c r="AK64" i="44"/>
  <c r="AT64" i="44" s="1"/>
  <c r="AR71" i="93"/>
  <c r="X73" i="43"/>
  <c r="Z73" i="43" s="1"/>
  <c r="Y73" i="43"/>
  <c r="AH75" i="27"/>
  <c r="AQ75" i="27" s="1"/>
  <c r="Y78" i="75"/>
  <c r="X78" i="75"/>
  <c r="AI72" i="83"/>
  <c r="AN72" i="83"/>
  <c r="AH71" i="37"/>
  <c r="AQ71" i="37" s="1"/>
  <c r="AX68" i="44"/>
  <c r="S68" i="44" s="1"/>
  <c r="AC68" i="44" s="1"/>
  <c r="AB69" i="44" s="1"/>
  <c r="AX62" i="44"/>
  <c r="S62" i="44" s="1"/>
  <c r="AC62" i="44" s="1"/>
  <c r="AB63" i="44" s="1"/>
  <c r="AX56" i="44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S38" i="44" s="1"/>
  <c r="AC38" i="44" s="1"/>
  <c r="AB39" i="44" s="1"/>
  <c r="AX32" i="44"/>
  <c r="S32" i="44" s="1"/>
  <c r="AC32" i="44" s="1"/>
  <c r="AB33" i="44" s="1"/>
  <c r="AX26" i="44"/>
  <c r="S26" i="44" s="1"/>
  <c r="AC26" i="44" s="1"/>
  <c r="AB27" i="44" s="1"/>
  <c r="AX20" i="44"/>
  <c r="S20" i="44" s="1"/>
  <c r="AC20" i="44" s="1"/>
  <c r="AB21" i="44" s="1"/>
  <c r="AX14" i="44"/>
  <c r="S14" i="44" s="1"/>
  <c r="AC14" i="44" s="1"/>
  <c r="AB15" i="44" s="1"/>
  <c r="AX8" i="44"/>
  <c r="S8" i="44" s="1"/>
  <c r="AC8" i="44" s="1"/>
  <c r="AB9" i="44" s="1"/>
  <c r="AX4" i="44"/>
  <c r="S4" i="44" s="1"/>
  <c r="AC4" i="44" s="1"/>
  <c r="AB5" i="44" s="1"/>
  <c r="AR74" i="26"/>
  <c r="X75" i="81"/>
  <c r="Y75" i="81"/>
  <c r="AN72" i="94"/>
  <c r="AI72" i="94"/>
  <c r="AI75" i="33"/>
  <c r="AN75" i="33"/>
  <c r="AR73" i="79"/>
  <c r="AK58" i="44"/>
  <c r="AT58" i="44" s="1"/>
  <c r="W76" i="82"/>
  <c r="AG75" i="82"/>
  <c r="AP75" i="82" s="1"/>
  <c r="AF75" i="82"/>
  <c r="AO75" i="82" s="1"/>
  <c r="AE75" i="82"/>
  <c r="Z75" i="73"/>
  <c r="AH72" i="77"/>
  <c r="AQ72" i="77" s="1"/>
  <c r="AE73" i="42"/>
  <c r="W74" i="42"/>
  <c r="AG73" i="42"/>
  <c r="AP73" i="42" s="1"/>
  <c r="AF73" i="42"/>
  <c r="AO73" i="42" s="1"/>
  <c r="AR74" i="73"/>
  <c r="AN77" i="75"/>
  <c r="AI77" i="75"/>
  <c r="AG72" i="87"/>
  <c r="AP72" i="87" s="1"/>
  <c r="AF72" i="87"/>
  <c r="AO72" i="87" s="1"/>
  <c r="AE72" i="87"/>
  <c r="W73" i="87"/>
  <c r="AR72" i="47"/>
  <c r="AR73" i="34"/>
  <c r="X74" i="46"/>
  <c r="Y74" i="46"/>
  <c r="AR73" i="41"/>
  <c r="Z71" i="37"/>
  <c r="AX64" i="44"/>
  <c r="S64" i="44" s="1"/>
  <c r="AC64" i="44" s="1"/>
  <c r="AB65" i="44" s="1"/>
  <c r="AX61" i="44"/>
  <c r="S61" i="44" s="1"/>
  <c r="AC61" i="44" s="1"/>
  <c r="AB62" i="44" s="1"/>
  <c r="AX55" i="44"/>
  <c r="S55" i="44" s="1"/>
  <c r="AC55" i="44" s="1"/>
  <c r="AB56" i="44" s="1"/>
  <c r="AX49" i="44"/>
  <c r="S49" i="44" s="1"/>
  <c r="AC49" i="44" s="1"/>
  <c r="AB50" i="44" s="1"/>
  <c r="AX43" i="44"/>
  <c r="S43" i="44" s="1"/>
  <c r="AC43" i="44" s="1"/>
  <c r="AB44" i="44" s="1"/>
  <c r="AX37" i="44"/>
  <c r="S37" i="44" s="1"/>
  <c r="AC37" i="44" s="1"/>
  <c r="AB38" i="44" s="1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S13" i="44" s="1"/>
  <c r="AC13" i="44" s="1"/>
  <c r="AB14" i="44" s="1"/>
  <c r="AX7" i="44"/>
  <c r="S7" i="44" s="1"/>
  <c r="AC7" i="44" s="1"/>
  <c r="AB8" i="44" s="1"/>
  <c r="AH76" i="86"/>
  <c r="AQ76" i="86" s="1"/>
  <c r="AH74" i="85"/>
  <c r="AQ74" i="85" s="1"/>
  <c r="AN74" i="95"/>
  <c r="AI74" i="95"/>
  <c r="Y74" i="25"/>
  <c r="X74" i="25"/>
  <c r="Z74" i="25" s="1"/>
  <c r="AI76" i="89"/>
  <c r="AN76" i="89"/>
  <c r="AG71" i="90"/>
  <c r="AP71" i="90" s="1"/>
  <c r="AE71" i="90"/>
  <c r="W72" i="90"/>
  <c r="AF71" i="90"/>
  <c r="AO71" i="90" s="1"/>
  <c r="AH73" i="38"/>
  <c r="AQ73" i="38" s="1"/>
  <c r="AE72" i="77"/>
  <c r="AG72" i="77"/>
  <c r="AP72" i="77" s="1"/>
  <c r="AF72" i="77"/>
  <c r="AO72" i="77" s="1"/>
  <c r="W73" i="77"/>
  <c r="AI72" i="43"/>
  <c r="AN72" i="43"/>
  <c r="W76" i="27"/>
  <c r="AG75" i="27"/>
  <c r="AP75" i="27" s="1"/>
  <c r="AF75" i="27"/>
  <c r="AO75" i="27" s="1"/>
  <c r="AE75" i="27"/>
  <c r="AH73" i="47"/>
  <c r="AQ73" i="47" s="1"/>
  <c r="AF68" i="88"/>
  <c r="AO68" i="88" s="1"/>
  <c r="W69" i="88"/>
  <c r="AG68" i="88"/>
  <c r="AP68" i="88" s="1"/>
  <c r="AE68" i="88"/>
  <c r="AH75" i="26"/>
  <c r="AQ75" i="26" s="1"/>
  <c r="X73" i="83"/>
  <c r="Y73" i="83"/>
  <c r="AH74" i="41"/>
  <c r="AQ74" i="41" s="1"/>
  <c r="AN71" i="91"/>
  <c r="AI71" i="91"/>
  <c r="AN73" i="46"/>
  <c r="AI73" i="46"/>
  <c r="AH72" i="31"/>
  <c r="AQ72" i="31" s="1"/>
  <c r="AX65" i="44"/>
  <c r="S65" i="44" s="1"/>
  <c r="AC65" i="44" s="1"/>
  <c r="AB66" i="44" s="1"/>
  <c r="AX60" i="44"/>
  <c r="S60" i="44" s="1"/>
  <c r="AC60" i="44" s="1"/>
  <c r="AB61" i="44" s="1"/>
  <c r="AX54" i="44"/>
  <c r="S54" i="44" s="1"/>
  <c r="AC54" i="44" s="1"/>
  <c r="AB55" i="44" s="1"/>
  <c r="AX48" i="44"/>
  <c r="S48" i="44" s="1"/>
  <c r="AC48" i="44" s="1"/>
  <c r="AB49" i="44" s="1"/>
  <c r="AX42" i="44"/>
  <c r="S42" i="44" s="1"/>
  <c r="AC42" i="44" s="1"/>
  <c r="AB43" i="44" s="1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W77" i="86"/>
  <c r="AF76" i="86"/>
  <c r="AO76" i="86" s="1"/>
  <c r="AG76" i="86"/>
  <c r="AP76" i="86" s="1"/>
  <c r="AE76" i="86"/>
  <c r="AH74" i="45"/>
  <c r="AQ74" i="45" s="1"/>
  <c r="AH74" i="79"/>
  <c r="AQ74" i="79" s="1"/>
  <c r="AR71" i="77"/>
  <c r="AI74" i="81"/>
  <c r="AN74" i="81"/>
  <c r="Y73" i="94"/>
  <c r="X73" i="94"/>
  <c r="Z73" i="94" s="1"/>
  <c r="AH74" i="34"/>
  <c r="AQ74" i="34" s="1"/>
  <c r="X73" i="74"/>
  <c r="Y73" i="74"/>
  <c r="AR75" i="86"/>
  <c r="W76" i="26"/>
  <c r="AE75" i="26"/>
  <c r="AG75" i="26"/>
  <c r="AP75" i="26" s="1"/>
  <c r="AF75" i="26"/>
  <c r="AO75" i="26" s="1"/>
  <c r="Z74" i="41"/>
  <c r="AS4" i="32"/>
  <c r="AS71" i="32" s="1"/>
  <c r="AL4" i="32"/>
  <c r="AU4" i="32" s="1"/>
  <c r="AU71" i="32" s="1"/>
  <c r="C11" i="32" s="1"/>
  <c r="AH75" i="30"/>
  <c r="AQ75" i="30" s="1"/>
  <c r="AG69" i="44"/>
  <c r="AP69" i="44" s="1"/>
  <c r="AP71" i="44" s="1"/>
  <c r="AF69" i="44"/>
  <c r="AO69" i="44" s="1"/>
  <c r="AO71" i="44" s="1"/>
  <c r="AE69" i="44"/>
  <c r="AX69" i="44"/>
  <c r="S69" i="44" s="1"/>
  <c r="AC69" i="44" s="1"/>
  <c r="AR73" i="85"/>
  <c r="AR71" i="39"/>
  <c r="Z72" i="31"/>
  <c r="AX67" i="44"/>
  <c r="S67" i="44" s="1"/>
  <c r="AC67" i="44" s="1"/>
  <c r="AB68" i="44" s="1"/>
  <c r="AX59" i="44"/>
  <c r="S59" i="44" s="1"/>
  <c r="AC59" i="44" s="1"/>
  <c r="AB60" i="44" s="1"/>
  <c r="AX53" i="44"/>
  <c r="S53" i="44" s="1"/>
  <c r="AC53" i="44" s="1"/>
  <c r="AB54" i="44" s="1"/>
  <c r="AX47" i="44"/>
  <c r="S47" i="44" s="1"/>
  <c r="AC47" i="44" s="1"/>
  <c r="AB48" i="44" s="1"/>
  <c r="AX41" i="44"/>
  <c r="S41" i="44" s="1"/>
  <c r="AC41" i="44" s="1"/>
  <c r="AB42" i="44" s="1"/>
  <c r="AX35" i="44"/>
  <c r="S35" i="44" s="1"/>
  <c r="AC35" i="44" s="1"/>
  <c r="AB36" i="44" s="1"/>
  <c r="AX29" i="44"/>
  <c r="S29" i="44" s="1"/>
  <c r="AC29" i="44" s="1"/>
  <c r="AB30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W72" i="35"/>
  <c r="AG71" i="35"/>
  <c r="AP71" i="35" s="1"/>
  <c r="AF71" i="35"/>
  <c r="AO71" i="35" s="1"/>
  <c r="AE71" i="35"/>
  <c r="AI73" i="25"/>
  <c r="AN73" i="25"/>
  <c r="AR74" i="27"/>
  <c r="W75" i="34"/>
  <c r="AG74" i="34"/>
  <c r="AP74" i="34" s="1"/>
  <c r="AF74" i="34"/>
  <c r="AO74" i="34" s="1"/>
  <c r="AE74" i="34"/>
  <c r="AR70" i="37"/>
  <c r="W74" i="38"/>
  <c r="AG73" i="38"/>
  <c r="AP73" i="38" s="1"/>
  <c r="AF73" i="38"/>
  <c r="AO73" i="38" s="1"/>
  <c r="AE73" i="38"/>
  <c r="AR74" i="30"/>
  <c r="AF73" i="47"/>
  <c r="AO73" i="47" s="1"/>
  <c r="W74" i="47"/>
  <c r="AE73" i="47"/>
  <c r="AG73" i="47"/>
  <c r="AP73" i="47" s="1"/>
  <c r="AH72" i="93"/>
  <c r="AQ72" i="93" s="1"/>
  <c r="Z76" i="33"/>
  <c r="Y76" i="33"/>
  <c r="X76" i="33"/>
  <c r="AR71" i="31"/>
  <c r="AR72" i="38"/>
  <c r="Z75" i="30"/>
  <c r="Y72" i="91"/>
  <c r="X72" i="91"/>
  <c r="AH72" i="39"/>
  <c r="AQ72" i="39" s="1"/>
  <c r="X75" i="78"/>
  <c r="Y75" i="78"/>
  <c r="Z75" i="78" s="1"/>
  <c r="AX66" i="44"/>
  <c r="S66" i="44" s="1"/>
  <c r="AC66" i="44" s="1"/>
  <c r="AB67" i="44" s="1"/>
  <c r="AX58" i="44"/>
  <c r="S58" i="44" s="1"/>
  <c r="AC58" i="44" s="1"/>
  <c r="AB59" i="44" s="1"/>
  <c r="AX52" i="44"/>
  <c r="S52" i="44" s="1"/>
  <c r="AC52" i="44" s="1"/>
  <c r="AB53" i="44" s="1"/>
  <c r="AX46" i="44"/>
  <c r="S46" i="44" s="1"/>
  <c r="AC46" i="44" s="1"/>
  <c r="AB47" i="44" s="1"/>
  <c r="AX40" i="44"/>
  <c r="S40" i="44" s="1"/>
  <c r="AC40" i="44" s="1"/>
  <c r="AB41" i="44" s="1"/>
  <c r="AX34" i="44"/>
  <c r="S34" i="44" s="1"/>
  <c r="AC34" i="44" s="1"/>
  <c r="AB35" i="44" s="1"/>
  <c r="AX28" i="44"/>
  <c r="S28" i="44" s="1"/>
  <c r="AC28" i="44" s="1"/>
  <c r="AB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Z74" i="45"/>
  <c r="Z74" i="79"/>
  <c r="AH69" i="29"/>
  <c r="AQ69" i="29" s="1"/>
  <c r="Z77" i="89"/>
  <c r="X77" i="89"/>
  <c r="Y77" i="89"/>
  <c r="W74" i="94" l="1"/>
  <c r="AG73" i="94"/>
  <c r="AP73" i="94" s="1"/>
  <c r="AF73" i="94"/>
  <c r="AO73" i="94" s="1"/>
  <c r="AE73" i="94"/>
  <c r="W76" i="78"/>
  <c r="AF75" i="78"/>
  <c r="AO75" i="78" s="1"/>
  <c r="AE75" i="78"/>
  <c r="AG75" i="78"/>
  <c r="AP75" i="78" s="1"/>
  <c r="AE74" i="25"/>
  <c r="W75" i="25"/>
  <c r="AG74" i="25"/>
  <c r="AP74" i="25" s="1"/>
  <c r="AF74" i="25"/>
  <c r="AO74" i="25" s="1"/>
  <c r="AF73" i="43"/>
  <c r="AO73" i="43" s="1"/>
  <c r="AE73" i="43"/>
  <c r="W74" i="43"/>
  <c r="AG73" i="43"/>
  <c r="AP73" i="43" s="1"/>
  <c r="W76" i="95"/>
  <c r="AG75" i="95"/>
  <c r="AP75" i="95" s="1"/>
  <c r="AF75" i="95"/>
  <c r="AO75" i="95" s="1"/>
  <c r="AE75" i="95"/>
  <c r="AH73" i="83"/>
  <c r="AQ73" i="83" s="1"/>
  <c r="AK18" i="44"/>
  <c r="AT18" i="44" s="1"/>
  <c r="AJ18" i="44"/>
  <c r="AJ62" i="44"/>
  <c r="AK62" i="44"/>
  <c r="AT62" i="44" s="1"/>
  <c r="AH74" i="46"/>
  <c r="AQ74" i="46" s="1"/>
  <c r="X70" i="29"/>
  <c r="Y70" i="29"/>
  <c r="Z70" i="29" s="1"/>
  <c r="W75" i="45"/>
  <c r="AG74" i="45"/>
  <c r="AP74" i="45" s="1"/>
  <c r="AF74" i="45"/>
  <c r="AO74" i="45" s="1"/>
  <c r="AE74" i="45"/>
  <c r="AJ41" i="44"/>
  <c r="AK41" i="44"/>
  <c r="AT41" i="44" s="1"/>
  <c r="AH75" i="78"/>
  <c r="AQ75" i="78" s="1"/>
  <c r="AI73" i="47"/>
  <c r="AN73" i="47"/>
  <c r="AI73" i="38"/>
  <c r="AN73" i="38"/>
  <c r="AK24" i="44"/>
  <c r="AT24" i="44" s="1"/>
  <c r="AJ24" i="44"/>
  <c r="AK60" i="44"/>
  <c r="AT60" i="44" s="1"/>
  <c r="AJ60" i="44"/>
  <c r="AG74" i="41"/>
  <c r="AP74" i="41" s="1"/>
  <c r="AF74" i="41"/>
  <c r="AO74" i="41" s="1"/>
  <c r="W75" i="41"/>
  <c r="AE74" i="41"/>
  <c r="AJ25" i="44"/>
  <c r="AK25" i="44"/>
  <c r="AT25" i="44" s="1"/>
  <c r="AJ61" i="44"/>
  <c r="AK61" i="44"/>
  <c r="AT61" i="44" s="1"/>
  <c r="Z73" i="83"/>
  <c r="AI68" i="88"/>
  <c r="AN68" i="88"/>
  <c r="AN71" i="90"/>
  <c r="AI71" i="90"/>
  <c r="AJ32" i="44"/>
  <c r="AK32" i="44"/>
  <c r="AT32" i="44" s="1"/>
  <c r="AJ65" i="44"/>
  <c r="AK65" i="44"/>
  <c r="AT65" i="44" s="1"/>
  <c r="Z74" i="46"/>
  <c r="Y73" i="87"/>
  <c r="X73" i="87"/>
  <c r="AI73" i="42"/>
  <c r="AN73" i="42"/>
  <c r="W76" i="73"/>
  <c r="AG75" i="73"/>
  <c r="AP75" i="73" s="1"/>
  <c r="AF75" i="73"/>
  <c r="AO75" i="73" s="1"/>
  <c r="AE75" i="73"/>
  <c r="AR72" i="94"/>
  <c r="AK33" i="44"/>
  <c r="AT33" i="44" s="1"/>
  <c r="AJ33" i="44"/>
  <c r="AK69" i="44"/>
  <c r="AT69" i="44" s="1"/>
  <c r="AJ69" i="44"/>
  <c r="AS69" i="44" s="1"/>
  <c r="AR72" i="74"/>
  <c r="AH75" i="95"/>
  <c r="AQ75" i="95" s="1"/>
  <c r="AJ10" i="44"/>
  <c r="AJ28" i="44"/>
  <c r="AJ46" i="44"/>
  <c r="AJ4" i="44"/>
  <c r="AK4" i="44"/>
  <c r="AT4" i="44" s="1"/>
  <c r="AI74" i="85"/>
  <c r="AN74" i="85"/>
  <c r="AE77" i="89"/>
  <c r="AF77" i="89"/>
  <c r="AO77" i="89" s="1"/>
  <c r="W78" i="89"/>
  <c r="AG77" i="89"/>
  <c r="AP77" i="89" s="1"/>
  <c r="AG76" i="33"/>
  <c r="AP76" i="33" s="1"/>
  <c r="AF76" i="33"/>
  <c r="AO76" i="33" s="1"/>
  <c r="AE76" i="33"/>
  <c r="W77" i="33"/>
  <c r="Y76" i="82"/>
  <c r="X76" i="82"/>
  <c r="AJ11" i="44"/>
  <c r="AK11" i="44"/>
  <c r="AT11" i="44" s="1"/>
  <c r="AJ47" i="44"/>
  <c r="AK47" i="44"/>
  <c r="AT47" i="44" s="1"/>
  <c r="AH72" i="91"/>
  <c r="AQ72" i="91" s="1"/>
  <c r="AI74" i="34"/>
  <c r="AN74" i="34"/>
  <c r="AK30" i="44"/>
  <c r="AT30" i="44" s="1"/>
  <c r="AJ30" i="44"/>
  <c r="AJ68" i="44"/>
  <c r="AK68" i="44"/>
  <c r="AT68" i="44" s="1"/>
  <c r="AJ31" i="44"/>
  <c r="AK31" i="44"/>
  <c r="AT31" i="44" s="1"/>
  <c r="AK66" i="44"/>
  <c r="AT66" i="44" s="1"/>
  <c r="AJ66" i="44"/>
  <c r="AR73" i="46"/>
  <c r="AR74" i="95"/>
  <c r="AJ38" i="44"/>
  <c r="AK38" i="44"/>
  <c r="AT38" i="44" s="1"/>
  <c r="AF71" i="37"/>
  <c r="AO71" i="37" s="1"/>
  <c r="AG71" i="37"/>
  <c r="AP71" i="37" s="1"/>
  <c r="W72" i="37"/>
  <c r="AE71" i="37"/>
  <c r="AN72" i="87"/>
  <c r="AI72" i="87"/>
  <c r="AI75" i="82"/>
  <c r="AN75" i="82"/>
  <c r="AJ58" i="44"/>
  <c r="AJ5" i="44"/>
  <c r="AK5" i="44"/>
  <c r="AT5" i="44" s="1"/>
  <c r="AK39" i="44"/>
  <c r="AT39" i="44" s="1"/>
  <c r="AJ39" i="44"/>
  <c r="AR72" i="83"/>
  <c r="AI72" i="93"/>
  <c r="AN72" i="93"/>
  <c r="AI69" i="29"/>
  <c r="AN69" i="29"/>
  <c r="AJ35" i="44"/>
  <c r="AK35" i="44"/>
  <c r="AT35" i="44" s="1"/>
  <c r="Y75" i="34"/>
  <c r="X75" i="34"/>
  <c r="AJ19" i="44"/>
  <c r="AK19" i="44"/>
  <c r="AT19" i="44" s="1"/>
  <c r="AR75" i="33"/>
  <c r="AK36" i="44"/>
  <c r="AT36" i="44" s="1"/>
  <c r="AJ36" i="44"/>
  <c r="AR74" i="81"/>
  <c r="Y77" i="86"/>
  <c r="X77" i="86"/>
  <c r="Z76" i="27"/>
  <c r="X76" i="27"/>
  <c r="Y76" i="27"/>
  <c r="AJ8" i="44"/>
  <c r="AK8" i="44"/>
  <c r="AT8" i="44" s="1"/>
  <c r="AJ44" i="44"/>
  <c r="AK44" i="44"/>
  <c r="AT44" i="44" s="1"/>
  <c r="AJ9" i="44"/>
  <c r="AK9" i="44"/>
  <c r="AT9" i="44" s="1"/>
  <c r="AK45" i="44"/>
  <c r="AT45" i="44" s="1"/>
  <c r="AJ45" i="44"/>
  <c r="AH78" i="75"/>
  <c r="AQ78" i="75" s="1"/>
  <c r="AJ16" i="44"/>
  <c r="AJ34" i="44"/>
  <c r="AJ52" i="44"/>
  <c r="AN72" i="39"/>
  <c r="AI72" i="39"/>
  <c r="AE74" i="79"/>
  <c r="W75" i="79"/>
  <c r="AG74" i="79"/>
  <c r="AP74" i="79" s="1"/>
  <c r="AF74" i="79"/>
  <c r="AO74" i="79" s="1"/>
  <c r="Z76" i="26"/>
  <c r="X76" i="26"/>
  <c r="Y76" i="26"/>
  <c r="AJ55" i="44"/>
  <c r="AK55" i="44"/>
  <c r="AT55" i="44" s="1"/>
  <c r="Z73" i="77"/>
  <c r="X73" i="77"/>
  <c r="Y73" i="77"/>
  <c r="AJ26" i="44"/>
  <c r="AK26" i="44"/>
  <c r="AT26" i="44" s="1"/>
  <c r="AK27" i="44"/>
  <c r="AT27" i="44" s="1"/>
  <c r="AJ27" i="44"/>
  <c r="Z73" i="39"/>
  <c r="X73" i="39"/>
  <c r="Y73" i="39"/>
  <c r="AJ53" i="44"/>
  <c r="AK53" i="44"/>
  <c r="AT53" i="44" s="1"/>
  <c r="AJ59" i="44"/>
  <c r="AK59" i="44"/>
  <c r="AT59" i="44" s="1"/>
  <c r="Z72" i="91"/>
  <c r="AH76" i="33"/>
  <c r="AQ76" i="33" s="1"/>
  <c r="AR73" i="25"/>
  <c r="AK6" i="44"/>
  <c r="AT6" i="44" s="1"/>
  <c r="AJ6" i="44"/>
  <c r="AK42" i="44"/>
  <c r="AT42" i="44" s="1"/>
  <c r="AJ42" i="44"/>
  <c r="AI75" i="26"/>
  <c r="AN75" i="26"/>
  <c r="AH73" i="74"/>
  <c r="AQ73" i="74" s="1"/>
  <c r="AJ7" i="44"/>
  <c r="AK7" i="44"/>
  <c r="AT7" i="44" s="1"/>
  <c r="AJ43" i="44"/>
  <c r="AK43" i="44"/>
  <c r="AT43" i="44" s="1"/>
  <c r="AR71" i="91"/>
  <c r="Y69" i="88"/>
  <c r="X69" i="88"/>
  <c r="Z69" i="88" s="1"/>
  <c r="AI72" i="77"/>
  <c r="AN72" i="77"/>
  <c r="AR76" i="89"/>
  <c r="AJ14" i="44"/>
  <c r="AK14" i="44"/>
  <c r="AT14" i="44" s="1"/>
  <c r="AJ50" i="44"/>
  <c r="AK50" i="44"/>
  <c r="AT50" i="44" s="1"/>
  <c r="AH75" i="81"/>
  <c r="AQ75" i="81" s="1"/>
  <c r="AK15" i="44"/>
  <c r="AT15" i="44" s="1"/>
  <c r="AJ15" i="44"/>
  <c r="AK51" i="44"/>
  <c r="AT51" i="44" s="1"/>
  <c r="AJ51" i="44"/>
  <c r="AR74" i="78"/>
  <c r="AK54" i="44"/>
  <c r="AT54" i="44" s="1"/>
  <c r="AJ54" i="44"/>
  <c r="Y74" i="42"/>
  <c r="X74" i="42"/>
  <c r="Z74" i="42" s="1"/>
  <c r="AK63" i="44"/>
  <c r="AT63" i="44" s="1"/>
  <c r="AJ63" i="44"/>
  <c r="AH73" i="43"/>
  <c r="AQ73" i="43" s="1"/>
  <c r="AS3" i="44"/>
  <c r="AL3" i="44"/>
  <c r="AU3" i="44" s="1"/>
  <c r="AJ17" i="44"/>
  <c r="AK17" i="44"/>
  <c r="AT17" i="44" s="1"/>
  <c r="Z74" i="47"/>
  <c r="Y74" i="47"/>
  <c r="X74" i="47"/>
  <c r="Y72" i="35"/>
  <c r="X72" i="35"/>
  <c r="AE72" i="31"/>
  <c r="AG72" i="31"/>
  <c r="AP72" i="31" s="1"/>
  <c r="AF72" i="31"/>
  <c r="AO72" i="31" s="1"/>
  <c r="W73" i="31"/>
  <c r="AN69" i="44"/>
  <c r="AN71" i="44" s="1"/>
  <c r="AI69" i="44"/>
  <c r="AJ37" i="44"/>
  <c r="AK37" i="44"/>
  <c r="AT37" i="44" s="1"/>
  <c r="AJ23" i="44"/>
  <c r="AK23" i="44"/>
  <c r="AT23" i="44" s="1"/>
  <c r="AH77" i="89"/>
  <c r="AQ77" i="89" s="1"/>
  <c r="AJ29" i="44"/>
  <c r="AK29" i="44"/>
  <c r="AT29" i="44" s="1"/>
  <c r="AJ67" i="44"/>
  <c r="AK67" i="44"/>
  <c r="AT67" i="44" s="1"/>
  <c r="W76" i="30"/>
  <c r="AG75" i="30"/>
  <c r="AP75" i="30" s="1"/>
  <c r="AF75" i="30"/>
  <c r="AO75" i="30" s="1"/>
  <c r="AE75" i="30"/>
  <c r="Z74" i="38"/>
  <c r="Y74" i="38"/>
  <c r="X74" i="38"/>
  <c r="AI71" i="35"/>
  <c r="AN71" i="35"/>
  <c r="AK12" i="44"/>
  <c r="AT12" i="44" s="1"/>
  <c r="AJ12" i="44"/>
  <c r="AK48" i="44"/>
  <c r="AT48" i="44" s="1"/>
  <c r="AJ48" i="44"/>
  <c r="Z73" i="74"/>
  <c r="AH73" i="94"/>
  <c r="AQ73" i="94" s="1"/>
  <c r="AI76" i="86"/>
  <c r="AN76" i="86"/>
  <c r="AJ13" i="44"/>
  <c r="AK13" i="44"/>
  <c r="AT13" i="44" s="1"/>
  <c r="AJ49" i="44"/>
  <c r="AK49" i="44"/>
  <c r="AT49" i="44" s="1"/>
  <c r="AI75" i="27"/>
  <c r="AN75" i="27"/>
  <c r="AR72" i="43"/>
  <c r="Y72" i="90"/>
  <c r="Z72" i="90" s="1"/>
  <c r="X72" i="90"/>
  <c r="AH74" i="25"/>
  <c r="AQ74" i="25" s="1"/>
  <c r="AJ20" i="44"/>
  <c r="AK20" i="44"/>
  <c r="AT20" i="44" s="1"/>
  <c r="AJ56" i="44"/>
  <c r="AK56" i="44"/>
  <c r="AT56" i="44" s="1"/>
  <c r="AR77" i="75"/>
  <c r="Z75" i="81"/>
  <c r="AK21" i="44"/>
  <c r="AT21" i="44" s="1"/>
  <c r="AJ21" i="44"/>
  <c r="AK57" i="44"/>
  <c r="AT57" i="44" s="1"/>
  <c r="AJ57" i="44"/>
  <c r="Z78" i="75"/>
  <c r="AJ64" i="44"/>
  <c r="AJ22" i="44"/>
  <c r="AJ40" i="44"/>
  <c r="X73" i="93"/>
  <c r="Y73" i="93"/>
  <c r="Z73" i="93" s="1"/>
  <c r="X75" i="85"/>
  <c r="Y75" i="85"/>
  <c r="AE70" i="29" l="1"/>
  <c r="W71" i="29"/>
  <c r="AG70" i="29"/>
  <c r="AP70" i="29" s="1"/>
  <c r="AF70" i="29"/>
  <c r="AO70" i="29" s="1"/>
  <c r="AG74" i="42"/>
  <c r="AP74" i="42" s="1"/>
  <c r="AF74" i="42"/>
  <c r="AO74" i="42" s="1"/>
  <c r="AE74" i="42"/>
  <c r="W75" i="42"/>
  <c r="W73" i="90"/>
  <c r="AG72" i="90"/>
  <c r="AP72" i="90" s="1"/>
  <c r="AF72" i="90"/>
  <c r="AO72" i="90" s="1"/>
  <c r="AE72" i="90"/>
  <c r="AF73" i="93"/>
  <c r="AO73" i="93" s="1"/>
  <c r="AE73" i="93"/>
  <c r="W74" i="93"/>
  <c r="AG73" i="93"/>
  <c r="AP73" i="93" s="1"/>
  <c r="AG69" i="88"/>
  <c r="AP69" i="88" s="1"/>
  <c r="AP71" i="88" s="1"/>
  <c r="AF69" i="88"/>
  <c r="AO69" i="88" s="1"/>
  <c r="AO71" i="88" s="1"/>
  <c r="AE69" i="88"/>
  <c r="AX69" i="88"/>
  <c r="S69" i="88" s="1"/>
  <c r="AC69" i="88" s="1"/>
  <c r="AS52" i="44"/>
  <c r="AL52" i="44"/>
  <c r="AU52" i="44" s="1"/>
  <c r="AE76" i="27"/>
  <c r="W77" i="27"/>
  <c r="AG76" i="27"/>
  <c r="AP76" i="27" s="1"/>
  <c r="AF76" i="27"/>
  <c r="AO76" i="27" s="1"/>
  <c r="AH75" i="34"/>
  <c r="AQ75" i="34" s="1"/>
  <c r="AR72" i="87"/>
  <c r="AS68" i="44"/>
  <c r="AL68" i="44"/>
  <c r="AU68" i="44" s="1"/>
  <c r="Y77" i="33"/>
  <c r="Z77" i="33" s="1"/>
  <c r="X77" i="33"/>
  <c r="AS4" i="44"/>
  <c r="AL4" i="44"/>
  <c r="AU4" i="44" s="1"/>
  <c r="AH73" i="87"/>
  <c r="AQ73" i="87" s="1"/>
  <c r="AF73" i="83"/>
  <c r="AO73" i="83" s="1"/>
  <c r="W74" i="83"/>
  <c r="AG73" i="83"/>
  <c r="AP73" i="83" s="1"/>
  <c r="AE73" i="83"/>
  <c r="AS24" i="44"/>
  <c r="AL24" i="44"/>
  <c r="AU24" i="44" s="1"/>
  <c r="AS41" i="44"/>
  <c r="AL41" i="44"/>
  <c r="AU41" i="44" s="1"/>
  <c r="Z74" i="43"/>
  <c r="X74" i="43"/>
  <c r="Y74" i="43"/>
  <c r="Y75" i="25"/>
  <c r="Z75" i="25"/>
  <c r="X75" i="25"/>
  <c r="Z76" i="78"/>
  <c r="Y76" i="78"/>
  <c r="X76" i="78"/>
  <c r="AS40" i="44"/>
  <c r="AL40" i="44"/>
  <c r="AU40" i="44" s="1"/>
  <c r="AH75" i="85"/>
  <c r="AQ75" i="85" s="1"/>
  <c r="AS22" i="44"/>
  <c r="AL22" i="44"/>
  <c r="AU22" i="44" s="1"/>
  <c r="AH72" i="35"/>
  <c r="AQ72" i="35" s="1"/>
  <c r="AS51" i="44"/>
  <c r="AL51" i="44"/>
  <c r="AU51" i="44" s="1"/>
  <c r="AS14" i="44"/>
  <c r="AL14" i="44"/>
  <c r="AU14" i="44" s="1"/>
  <c r="AS53" i="44"/>
  <c r="AL53" i="44"/>
  <c r="AU53" i="44" s="1"/>
  <c r="AS55" i="44"/>
  <c r="AL55" i="44"/>
  <c r="AU55" i="44" s="1"/>
  <c r="AS34" i="44"/>
  <c r="AL34" i="44"/>
  <c r="AU34" i="44" s="1"/>
  <c r="AS44" i="44"/>
  <c r="AL44" i="44"/>
  <c r="AU44" i="44" s="1"/>
  <c r="AH77" i="86"/>
  <c r="AQ77" i="86" s="1"/>
  <c r="AS66" i="44"/>
  <c r="AL66" i="44"/>
  <c r="AU66" i="44" s="1"/>
  <c r="AS30" i="44"/>
  <c r="AL30" i="44"/>
  <c r="AU30" i="44" s="1"/>
  <c r="AS11" i="44"/>
  <c r="AL11" i="44"/>
  <c r="AU11" i="44" s="1"/>
  <c r="AN76" i="33"/>
  <c r="AI76" i="33"/>
  <c r="AS46" i="44"/>
  <c r="AL46" i="44"/>
  <c r="AU46" i="44" s="1"/>
  <c r="AS33" i="44"/>
  <c r="AL33" i="44"/>
  <c r="AU33" i="44" s="1"/>
  <c r="AS32" i="44"/>
  <c r="AL32" i="44"/>
  <c r="AU32" i="44" s="1"/>
  <c r="Z75" i="41"/>
  <c r="Y75" i="41"/>
  <c r="X75" i="41"/>
  <c r="AI74" i="45"/>
  <c r="AN74" i="45"/>
  <c r="AH70" i="29"/>
  <c r="AQ70" i="29" s="1"/>
  <c r="AI73" i="43"/>
  <c r="AN73" i="43"/>
  <c r="AI74" i="25"/>
  <c r="AN74" i="25"/>
  <c r="AI73" i="94"/>
  <c r="AN73" i="94"/>
  <c r="AS21" i="44"/>
  <c r="AL21" i="44"/>
  <c r="AU21" i="44" s="1"/>
  <c r="AS13" i="44"/>
  <c r="AL13" i="44"/>
  <c r="AU13" i="44" s="1"/>
  <c r="AS67" i="44"/>
  <c r="AL67" i="44"/>
  <c r="AU67" i="44" s="1"/>
  <c r="AN72" i="31"/>
  <c r="AI72" i="31"/>
  <c r="AS43" i="44"/>
  <c r="AL43" i="44"/>
  <c r="AU43" i="44" s="1"/>
  <c r="AR69" i="29"/>
  <c r="Z75" i="85"/>
  <c r="AS64" i="44"/>
  <c r="AL64" i="44"/>
  <c r="AU64" i="44" s="1"/>
  <c r="AE75" i="81"/>
  <c r="W76" i="81"/>
  <c r="AG75" i="81"/>
  <c r="AP75" i="81" s="1"/>
  <c r="AF75" i="81"/>
  <c r="AO75" i="81" s="1"/>
  <c r="AS20" i="44"/>
  <c r="AL20" i="44"/>
  <c r="AU20" i="44" s="1"/>
  <c r="AH72" i="90"/>
  <c r="AQ72" i="90" s="1"/>
  <c r="AR75" i="27"/>
  <c r="AR76" i="86"/>
  <c r="AE73" i="74"/>
  <c r="W74" i="74"/>
  <c r="AG73" i="74"/>
  <c r="AP73" i="74" s="1"/>
  <c r="AF73" i="74"/>
  <c r="AO73" i="74" s="1"/>
  <c r="AR71" i="35"/>
  <c r="AS29" i="44"/>
  <c r="AL29" i="44"/>
  <c r="AU29" i="44" s="1"/>
  <c r="AS17" i="44"/>
  <c r="AL17" i="44"/>
  <c r="AU17" i="44" s="1"/>
  <c r="AS7" i="44"/>
  <c r="AL7" i="44"/>
  <c r="AU7" i="44" s="1"/>
  <c r="AS26" i="44"/>
  <c r="AL26" i="44"/>
  <c r="AU26" i="44" s="1"/>
  <c r="Z75" i="79"/>
  <c r="X75" i="79"/>
  <c r="Y75" i="79"/>
  <c r="AS16" i="44"/>
  <c r="AL16" i="44"/>
  <c r="AU16" i="44" s="1"/>
  <c r="AS45" i="44"/>
  <c r="AL45" i="44"/>
  <c r="AU45" i="44" s="1"/>
  <c r="Z75" i="34"/>
  <c r="AR72" i="93"/>
  <c r="AS5" i="44"/>
  <c r="AS71" i="44" s="1"/>
  <c r="AL5" i="44"/>
  <c r="AU5" i="44" s="1"/>
  <c r="AN71" i="37"/>
  <c r="AI71" i="37"/>
  <c r="AS38" i="44"/>
  <c r="AL38" i="44"/>
  <c r="AU38" i="44" s="1"/>
  <c r="AH76" i="82"/>
  <c r="AQ76" i="82" s="1"/>
  <c r="AN77" i="89"/>
  <c r="AI77" i="89"/>
  <c r="AS28" i="44"/>
  <c r="AL28" i="44"/>
  <c r="AU28" i="44" s="1"/>
  <c r="Z73" i="87"/>
  <c r="AR71" i="90"/>
  <c r="AS61" i="44"/>
  <c r="AL61" i="44"/>
  <c r="AU61" i="44" s="1"/>
  <c r="AL69" i="44"/>
  <c r="AU69" i="44" s="1"/>
  <c r="AR69" i="44"/>
  <c r="AR71" i="44" s="1"/>
  <c r="AH74" i="42"/>
  <c r="AQ74" i="42" s="1"/>
  <c r="W79" i="75"/>
  <c r="AG78" i="75"/>
  <c r="AP78" i="75" s="1"/>
  <c r="AF78" i="75"/>
  <c r="AO78" i="75" s="1"/>
  <c r="AE78" i="75"/>
  <c r="AS48" i="44"/>
  <c r="AL48" i="44"/>
  <c r="AU48" i="44" s="1"/>
  <c r="AH74" i="38"/>
  <c r="AQ74" i="38" s="1"/>
  <c r="AS23" i="44"/>
  <c r="AL23" i="44"/>
  <c r="AU23" i="44" s="1"/>
  <c r="X73" i="31"/>
  <c r="Y73" i="31"/>
  <c r="Z72" i="35"/>
  <c r="AS54" i="44"/>
  <c r="AL54" i="44"/>
  <c r="AU54" i="44" s="1"/>
  <c r="AS15" i="44"/>
  <c r="AL15" i="44"/>
  <c r="AU15" i="44" s="1"/>
  <c r="AR75" i="26"/>
  <c r="W73" i="91"/>
  <c r="AE72" i="91"/>
  <c r="AF72" i="91"/>
  <c r="AO72" i="91" s="1"/>
  <c r="AG72" i="91"/>
  <c r="AP72" i="91" s="1"/>
  <c r="AH73" i="39"/>
  <c r="AQ73" i="39" s="1"/>
  <c r="AH76" i="26"/>
  <c r="AQ76" i="26" s="1"/>
  <c r="AI74" i="79"/>
  <c r="AN74" i="79"/>
  <c r="AS8" i="44"/>
  <c r="AL8" i="44"/>
  <c r="AU8" i="44" s="1"/>
  <c r="Z77" i="86"/>
  <c r="AS58" i="44"/>
  <c r="AL58" i="44"/>
  <c r="AU58" i="44" s="1"/>
  <c r="AS10" i="44"/>
  <c r="AL10" i="44"/>
  <c r="AU10" i="44" s="1"/>
  <c r="Y76" i="73"/>
  <c r="X76" i="73"/>
  <c r="AG74" i="46"/>
  <c r="AP74" i="46" s="1"/>
  <c r="AE74" i="46"/>
  <c r="W75" i="46"/>
  <c r="AF74" i="46"/>
  <c r="AO74" i="46" s="1"/>
  <c r="AR73" i="38"/>
  <c r="AS62" i="44"/>
  <c r="AL62" i="44"/>
  <c r="AU62" i="44" s="1"/>
  <c r="X76" i="95"/>
  <c r="Y76" i="95"/>
  <c r="Z76" i="95" s="1"/>
  <c r="AI75" i="78"/>
  <c r="AN75" i="78"/>
  <c r="AE74" i="47"/>
  <c r="W75" i="47"/>
  <c r="AG74" i="47"/>
  <c r="AP74" i="47" s="1"/>
  <c r="AF74" i="47"/>
  <c r="AO74" i="47" s="1"/>
  <c r="AS36" i="44"/>
  <c r="AL36" i="44"/>
  <c r="AU36" i="44" s="1"/>
  <c r="AH73" i="93"/>
  <c r="AQ73" i="93" s="1"/>
  <c r="AS57" i="44"/>
  <c r="AL57" i="44"/>
  <c r="AU57" i="44" s="1"/>
  <c r="AS49" i="44"/>
  <c r="AL49" i="44"/>
  <c r="AU49" i="44" s="1"/>
  <c r="X76" i="30"/>
  <c r="Y76" i="30"/>
  <c r="AH74" i="47"/>
  <c r="AQ74" i="47" s="1"/>
  <c r="AS63" i="44"/>
  <c r="AL63" i="44"/>
  <c r="AU63" i="44" s="1"/>
  <c r="AS42" i="44"/>
  <c r="AL42" i="44"/>
  <c r="AU42" i="44" s="1"/>
  <c r="AF73" i="39"/>
  <c r="AO73" i="39" s="1"/>
  <c r="W74" i="39"/>
  <c r="AG73" i="39"/>
  <c r="AP73" i="39" s="1"/>
  <c r="AE73" i="39"/>
  <c r="AH73" i="77"/>
  <c r="AQ73" i="77" s="1"/>
  <c r="AF76" i="26"/>
  <c r="AO76" i="26" s="1"/>
  <c r="AE76" i="26"/>
  <c r="W77" i="26"/>
  <c r="AG76" i="26"/>
  <c r="AP76" i="26" s="1"/>
  <c r="AR72" i="39"/>
  <c r="AS35" i="44"/>
  <c r="AL35" i="44"/>
  <c r="AU35" i="44" s="1"/>
  <c r="Z72" i="37"/>
  <c r="X72" i="37"/>
  <c r="Y72" i="37"/>
  <c r="AS31" i="44"/>
  <c r="AL31" i="44"/>
  <c r="AU31" i="44" s="1"/>
  <c r="AR74" i="34"/>
  <c r="Z76" i="82"/>
  <c r="AR74" i="85"/>
  <c r="AS25" i="44"/>
  <c r="AL25" i="44"/>
  <c r="AU25" i="44" s="1"/>
  <c r="AS60" i="44"/>
  <c r="AL60" i="44"/>
  <c r="AU60" i="44" s="1"/>
  <c r="AS18" i="44"/>
  <c r="AL18" i="44"/>
  <c r="AU18" i="44" s="1"/>
  <c r="AS56" i="44"/>
  <c r="AL56" i="44"/>
  <c r="AU56" i="44" s="1"/>
  <c r="AI75" i="30"/>
  <c r="AN75" i="30"/>
  <c r="AH69" i="88"/>
  <c r="AQ69" i="88" s="1"/>
  <c r="AQ71" i="88" s="1"/>
  <c r="AZ3" i="88"/>
  <c r="AX4" i="88" s="1"/>
  <c r="S4" i="88" s="1"/>
  <c r="AC4" i="88" s="1"/>
  <c r="AB5" i="88" s="1"/>
  <c r="AX8" i="88"/>
  <c r="S8" i="88" s="1"/>
  <c r="AC8" i="88" s="1"/>
  <c r="AB9" i="88" s="1"/>
  <c r="AX14" i="88"/>
  <c r="S14" i="88" s="1"/>
  <c r="AC14" i="88" s="1"/>
  <c r="AB15" i="88" s="1"/>
  <c r="AX20" i="88"/>
  <c r="S20" i="88" s="1"/>
  <c r="AC20" i="88" s="1"/>
  <c r="AB21" i="88" s="1"/>
  <c r="AX26" i="88"/>
  <c r="S26" i="88" s="1"/>
  <c r="AC26" i="88" s="1"/>
  <c r="AB27" i="88" s="1"/>
  <c r="AX32" i="88"/>
  <c r="S32" i="88" s="1"/>
  <c r="AC32" i="88" s="1"/>
  <c r="AB33" i="88" s="1"/>
  <c r="AX38" i="88"/>
  <c r="S38" i="88" s="1"/>
  <c r="AC38" i="88" s="1"/>
  <c r="AB39" i="88" s="1"/>
  <c r="AX44" i="88"/>
  <c r="S44" i="88" s="1"/>
  <c r="AC44" i="88" s="1"/>
  <c r="AB45" i="88" s="1"/>
  <c r="AX50" i="88"/>
  <c r="S50" i="88" s="1"/>
  <c r="AC50" i="88" s="1"/>
  <c r="AB51" i="88" s="1"/>
  <c r="AX56" i="88"/>
  <c r="S56" i="88" s="1"/>
  <c r="AC56" i="88" s="1"/>
  <c r="AB57" i="88" s="1"/>
  <c r="AX62" i="88"/>
  <c r="S62" i="88" s="1"/>
  <c r="AC62" i="88" s="1"/>
  <c r="AB63" i="88" s="1"/>
  <c r="AX68" i="88"/>
  <c r="S68" i="88" s="1"/>
  <c r="AC68" i="88" s="1"/>
  <c r="AB69" i="88" s="1"/>
  <c r="AS6" i="44"/>
  <c r="AL6" i="44"/>
  <c r="AU6" i="44" s="1"/>
  <c r="AU71" i="44" s="1"/>
  <c r="C11" i="44" s="1"/>
  <c r="AS12" i="44"/>
  <c r="AL12" i="44"/>
  <c r="AU12" i="44" s="1"/>
  <c r="AF74" i="38"/>
  <c r="AO74" i="38" s="1"/>
  <c r="AE74" i="38"/>
  <c r="W75" i="38"/>
  <c r="AG74" i="38"/>
  <c r="AP74" i="38" s="1"/>
  <c r="AS37" i="44"/>
  <c r="AL37" i="44"/>
  <c r="AU37" i="44" s="1"/>
  <c r="AS50" i="44"/>
  <c r="AL50" i="44"/>
  <c r="AU50" i="44" s="1"/>
  <c r="AR72" i="77"/>
  <c r="AS59" i="44"/>
  <c r="AL59" i="44"/>
  <c r="AU59" i="44" s="1"/>
  <c r="AS27" i="44"/>
  <c r="AL27" i="44"/>
  <c r="AU27" i="44" s="1"/>
  <c r="AG73" i="77"/>
  <c r="AP73" i="77" s="1"/>
  <c r="AF73" i="77"/>
  <c r="AO73" i="77" s="1"/>
  <c r="AE73" i="77"/>
  <c r="W74" i="77"/>
  <c r="AS9" i="44"/>
  <c r="AL9" i="44"/>
  <c r="AU9" i="44" s="1"/>
  <c r="AH76" i="27"/>
  <c r="AQ76" i="27" s="1"/>
  <c r="AS19" i="44"/>
  <c r="AL19" i="44"/>
  <c r="AU19" i="44" s="1"/>
  <c r="AS39" i="44"/>
  <c r="AL39" i="44"/>
  <c r="AU39" i="44" s="1"/>
  <c r="AR75" i="82"/>
  <c r="AS47" i="44"/>
  <c r="AL47" i="44"/>
  <c r="AU47" i="44" s="1"/>
  <c r="X78" i="89"/>
  <c r="Y78" i="89"/>
  <c r="Z78" i="89" s="1"/>
  <c r="AT71" i="44"/>
  <c r="AI75" i="73"/>
  <c r="AN75" i="73"/>
  <c r="AR73" i="42"/>
  <c r="AS65" i="44"/>
  <c r="AL65" i="44"/>
  <c r="AU65" i="44" s="1"/>
  <c r="AR68" i="88"/>
  <c r="AN74" i="41"/>
  <c r="AI74" i="41"/>
  <c r="AR73" i="47"/>
  <c r="Z75" i="45"/>
  <c r="Y75" i="45"/>
  <c r="X75" i="45"/>
  <c r="AI75" i="95"/>
  <c r="AN75" i="95"/>
  <c r="Y74" i="94"/>
  <c r="Z74" i="94" s="1"/>
  <c r="X74" i="94"/>
  <c r="AG78" i="89" l="1"/>
  <c r="AP78" i="89" s="1"/>
  <c r="AE78" i="89"/>
  <c r="W79" i="89"/>
  <c r="AF78" i="89"/>
  <c r="AO78" i="89" s="1"/>
  <c r="AK5" i="88"/>
  <c r="AT5" i="88" s="1"/>
  <c r="W77" i="95"/>
  <c r="AF76" i="95"/>
  <c r="AO76" i="95" s="1"/>
  <c r="AE76" i="95"/>
  <c r="AG76" i="95"/>
  <c r="AP76" i="95" s="1"/>
  <c r="AF74" i="94"/>
  <c r="AO74" i="94" s="1"/>
  <c r="AE74" i="94"/>
  <c r="AG74" i="94"/>
  <c r="AP74" i="94" s="1"/>
  <c r="W75" i="94"/>
  <c r="W78" i="33"/>
  <c r="AG77" i="33"/>
  <c r="AP77" i="33" s="1"/>
  <c r="AF77" i="33"/>
  <c r="AO77" i="33" s="1"/>
  <c r="AE77" i="33"/>
  <c r="AR74" i="25"/>
  <c r="W76" i="41"/>
  <c r="AE75" i="41"/>
  <c r="AG75" i="41"/>
  <c r="AP75" i="41" s="1"/>
  <c r="AF75" i="41"/>
  <c r="AO75" i="41" s="1"/>
  <c r="AF76" i="78"/>
  <c r="AO76" i="78" s="1"/>
  <c r="AE76" i="78"/>
  <c r="AG76" i="78"/>
  <c r="AP76" i="78" s="1"/>
  <c r="W77" i="78"/>
  <c r="AG74" i="43"/>
  <c r="AP74" i="43" s="1"/>
  <c r="AF74" i="43"/>
  <c r="AO74" i="43" s="1"/>
  <c r="AE74" i="43"/>
  <c r="W75" i="43"/>
  <c r="Y74" i="93"/>
  <c r="X74" i="93"/>
  <c r="AK63" i="88"/>
  <c r="AT63" i="88" s="1"/>
  <c r="AK33" i="88"/>
  <c r="AT33" i="88" s="1"/>
  <c r="AI72" i="91"/>
  <c r="AN72" i="91"/>
  <c r="AH73" i="31"/>
  <c r="AQ73" i="31" s="1"/>
  <c r="AR77" i="89"/>
  <c r="Y74" i="74"/>
  <c r="Z74" i="74"/>
  <c r="X74" i="74"/>
  <c r="AR75" i="95"/>
  <c r="AR74" i="41"/>
  <c r="AH78" i="89"/>
  <c r="AQ78" i="89" s="1"/>
  <c r="Y74" i="77"/>
  <c r="Z74" i="77" s="1"/>
  <c r="X74" i="77"/>
  <c r="AX65" i="88"/>
  <c r="S65" i="88" s="1"/>
  <c r="AC65" i="88" s="1"/>
  <c r="AB66" i="88" s="1"/>
  <c r="AX61" i="88"/>
  <c r="S61" i="88" s="1"/>
  <c r="AC61" i="88" s="1"/>
  <c r="AB62" i="88" s="1"/>
  <c r="AX55" i="88"/>
  <c r="S55" i="88" s="1"/>
  <c r="AC55" i="88" s="1"/>
  <c r="AB56" i="88" s="1"/>
  <c r="AX49" i="88"/>
  <c r="S49" i="88" s="1"/>
  <c r="AC49" i="88" s="1"/>
  <c r="AB50" i="88" s="1"/>
  <c r="AX43" i="88"/>
  <c r="S43" i="88" s="1"/>
  <c r="AC43" i="88" s="1"/>
  <c r="AB44" i="88" s="1"/>
  <c r="AX37" i="88"/>
  <c r="S37" i="88" s="1"/>
  <c r="AC37" i="88" s="1"/>
  <c r="AB38" i="88" s="1"/>
  <c r="AX31" i="88"/>
  <c r="S31" i="88" s="1"/>
  <c r="AC31" i="88" s="1"/>
  <c r="AB32" i="88" s="1"/>
  <c r="AX25" i="88"/>
  <c r="S25" i="88" s="1"/>
  <c r="AC25" i="88" s="1"/>
  <c r="AB26" i="88" s="1"/>
  <c r="AX19" i="88"/>
  <c r="S19" i="88" s="1"/>
  <c r="AC19" i="88" s="1"/>
  <c r="AB20" i="88" s="1"/>
  <c r="AX13" i="88"/>
  <c r="S13" i="88" s="1"/>
  <c r="AC13" i="88" s="1"/>
  <c r="AB14" i="88" s="1"/>
  <c r="AX7" i="88"/>
  <c r="S7" i="88" s="1"/>
  <c r="AC7" i="88" s="1"/>
  <c r="AB8" i="88" s="1"/>
  <c r="AN73" i="39"/>
  <c r="AI73" i="39"/>
  <c r="AH76" i="95"/>
  <c r="AQ76" i="95" s="1"/>
  <c r="AE77" i="86"/>
  <c r="W78" i="86"/>
  <c r="AG77" i="86"/>
  <c r="AP77" i="86" s="1"/>
  <c r="AF77" i="86"/>
  <c r="AO77" i="86" s="1"/>
  <c r="Z73" i="31"/>
  <c r="AI73" i="74"/>
  <c r="AN73" i="74"/>
  <c r="AR72" i="31"/>
  <c r="AR76" i="33"/>
  <c r="AH75" i="25"/>
  <c r="AQ75" i="25" s="1"/>
  <c r="AN69" i="88"/>
  <c r="AN71" i="88" s="1"/>
  <c r="AI69" i="88"/>
  <c r="AI73" i="93"/>
  <c r="AN73" i="93"/>
  <c r="X73" i="90"/>
  <c r="Y73" i="90"/>
  <c r="AI74" i="38"/>
  <c r="AN74" i="38"/>
  <c r="AK45" i="88"/>
  <c r="AT45" i="88" s="1"/>
  <c r="AK21" i="88"/>
  <c r="AT21" i="88" s="1"/>
  <c r="AH76" i="73"/>
  <c r="AQ76" i="73" s="1"/>
  <c r="AH75" i="45"/>
  <c r="AQ75" i="45" s="1"/>
  <c r="AN73" i="77"/>
  <c r="AI73" i="77"/>
  <c r="AX64" i="88"/>
  <c r="S64" i="88" s="1"/>
  <c r="AC64" i="88" s="1"/>
  <c r="AB65" i="88" s="1"/>
  <c r="AX60" i="88"/>
  <c r="S60" i="88" s="1"/>
  <c r="AC60" i="88" s="1"/>
  <c r="AB61" i="88" s="1"/>
  <c r="AX54" i="88"/>
  <c r="S54" i="88" s="1"/>
  <c r="AC54" i="88" s="1"/>
  <c r="AB55" i="88" s="1"/>
  <c r="AX48" i="88"/>
  <c r="S48" i="88" s="1"/>
  <c r="AC48" i="88" s="1"/>
  <c r="AB49" i="88" s="1"/>
  <c r="AX42" i="88"/>
  <c r="S42" i="88" s="1"/>
  <c r="AC42" i="88" s="1"/>
  <c r="AB43" i="88" s="1"/>
  <c r="AX36" i="88"/>
  <c r="S36" i="88" s="1"/>
  <c r="AC36" i="88" s="1"/>
  <c r="AB37" i="88" s="1"/>
  <c r="AX30" i="88"/>
  <c r="S30" i="88" s="1"/>
  <c r="AC30" i="88" s="1"/>
  <c r="AB31" i="88" s="1"/>
  <c r="AX24" i="88"/>
  <c r="S24" i="88" s="1"/>
  <c r="AC24" i="88" s="1"/>
  <c r="AB25" i="88" s="1"/>
  <c r="AX18" i="88"/>
  <c r="S18" i="88" s="1"/>
  <c r="AC18" i="88" s="1"/>
  <c r="AB19" i="88" s="1"/>
  <c r="AX12" i="88"/>
  <c r="S12" i="88" s="1"/>
  <c r="AC12" i="88" s="1"/>
  <c r="AB13" i="88" s="1"/>
  <c r="AX6" i="88"/>
  <c r="S6" i="88" s="1"/>
  <c r="AC6" i="88" s="1"/>
  <c r="AB7" i="88" s="1"/>
  <c r="AF76" i="82"/>
  <c r="AO76" i="82" s="1"/>
  <c r="AE76" i="82"/>
  <c r="W77" i="82"/>
  <c r="AG76" i="82"/>
  <c r="AP76" i="82" s="1"/>
  <c r="AH72" i="37"/>
  <c r="AQ72" i="37" s="1"/>
  <c r="Z75" i="47"/>
  <c r="X75" i="47"/>
  <c r="Y75" i="47"/>
  <c r="Z76" i="73"/>
  <c r="Z73" i="91"/>
  <c r="X73" i="91"/>
  <c r="Y73" i="91"/>
  <c r="AE75" i="85"/>
  <c r="W76" i="85"/>
  <c r="AG75" i="85"/>
  <c r="AP75" i="85" s="1"/>
  <c r="AF75" i="85"/>
  <c r="AO75" i="85" s="1"/>
  <c r="AR73" i="43"/>
  <c r="AG75" i="25"/>
  <c r="AP75" i="25" s="1"/>
  <c r="AF75" i="25"/>
  <c r="AO75" i="25" s="1"/>
  <c r="AE75" i="25"/>
  <c r="W76" i="25"/>
  <c r="Z74" i="83"/>
  <c r="X74" i="83"/>
  <c r="Y74" i="83"/>
  <c r="Z77" i="27"/>
  <c r="X77" i="27"/>
  <c r="Y77" i="27"/>
  <c r="AJ69" i="88"/>
  <c r="AS69" i="88" s="1"/>
  <c r="AK69" i="88"/>
  <c r="AT69" i="88" s="1"/>
  <c r="AK39" i="88"/>
  <c r="AT39" i="88" s="1"/>
  <c r="AK15" i="88"/>
  <c r="AT15" i="88" s="1"/>
  <c r="AH74" i="94"/>
  <c r="AQ74" i="94" s="1"/>
  <c r="AX67" i="88"/>
  <c r="S67" i="88" s="1"/>
  <c r="AC67" i="88" s="1"/>
  <c r="AB68" i="88" s="1"/>
  <c r="AX59" i="88"/>
  <c r="S59" i="88" s="1"/>
  <c r="AC59" i="88" s="1"/>
  <c r="AB60" i="88" s="1"/>
  <c r="AX53" i="88"/>
  <c r="S53" i="88" s="1"/>
  <c r="AC53" i="88" s="1"/>
  <c r="AB54" i="88" s="1"/>
  <c r="AX47" i="88"/>
  <c r="S47" i="88" s="1"/>
  <c r="AC47" i="88" s="1"/>
  <c r="AB48" i="88" s="1"/>
  <c r="AX41" i="88"/>
  <c r="S41" i="88" s="1"/>
  <c r="AC41" i="88" s="1"/>
  <c r="AB42" i="88" s="1"/>
  <c r="AX35" i="88"/>
  <c r="S35" i="88" s="1"/>
  <c r="AC35" i="88" s="1"/>
  <c r="AB36" i="88" s="1"/>
  <c r="AX29" i="88"/>
  <c r="S29" i="88" s="1"/>
  <c r="AC29" i="88" s="1"/>
  <c r="AB30" i="88" s="1"/>
  <c r="AX23" i="88"/>
  <c r="S23" i="88" s="1"/>
  <c r="AC23" i="88" s="1"/>
  <c r="AB24" i="88" s="1"/>
  <c r="AX17" i="88"/>
  <c r="S17" i="88" s="1"/>
  <c r="AC17" i="88" s="1"/>
  <c r="AB18" i="88" s="1"/>
  <c r="AX11" i="88"/>
  <c r="S11" i="88" s="1"/>
  <c r="AC11" i="88" s="1"/>
  <c r="AB12" i="88" s="1"/>
  <c r="AX5" i="88"/>
  <c r="S5" i="88" s="1"/>
  <c r="AC5" i="88" s="1"/>
  <c r="AB6" i="88" s="1"/>
  <c r="AR75" i="30"/>
  <c r="W73" i="37"/>
  <c r="AG72" i="37"/>
  <c r="AP72" i="37" s="1"/>
  <c r="AF72" i="37"/>
  <c r="AO72" i="37" s="1"/>
  <c r="AE72" i="37"/>
  <c r="Z74" i="39"/>
  <c r="X74" i="39"/>
  <c r="Y74" i="39"/>
  <c r="AI74" i="47"/>
  <c r="AN74" i="47"/>
  <c r="X75" i="46"/>
  <c r="Y75" i="46"/>
  <c r="Y79" i="75"/>
  <c r="X79" i="75"/>
  <c r="Z79" i="75" s="1"/>
  <c r="W74" i="87"/>
  <c r="AG73" i="87"/>
  <c r="AP73" i="87" s="1"/>
  <c r="AF73" i="87"/>
  <c r="AO73" i="87" s="1"/>
  <c r="AE73" i="87"/>
  <c r="AR71" i="37"/>
  <c r="AE75" i="34"/>
  <c r="W76" i="34"/>
  <c r="AG75" i="34"/>
  <c r="AP75" i="34" s="1"/>
  <c r="AF75" i="34"/>
  <c r="AO75" i="34" s="1"/>
  <c r="AH75" i="79"/>
  <c r="AQ75" i="79" s="1"/>
  <c r="AR74" i="45"/>
  <c r="AI76" i="27"/>
  <c r="AN76" i="27"/>
  <c r="AI72" i="90"/>
  <c r="AN72" i="90"/>
  <c r="Z75" i="42"/>
  <c r="Y75" i="42"/>
  <c r="X75" i="42"/>
  <c r="AK51" i="88"/>
  <c r="AT51" i="88" s="1"/>
  <c r="AK27" i="88"/>
  <c r="AT27" i="88" s="1"/>
  <c r="AR75" i="73"/>
  <c r="AX58" i="88"/>
  <c r="S58" i="88" s="1"/>
  <c r="AC58" i="88" s="1"/>
  <c r="AB59" i="88" s="1"/>
  <c r="AX46" i="88"/>
  <c r="S46" i="88" s="1"/>
  <c r="AC46" i="88" s="1"/>
  <c r="AB47" i="88" s="1"/>
  <c r="AX34" i="88"/>
  <c r="S34" i="88" s="1"/>
  <c r="AC34" i="88" s="1"/>
  <c r="AB35" i="88" s="1"/>
  <c r="AX28" i="88"/>
  <c r="S28" i="88" s="1"/>
  <c r="AC28" i="88" s="1"/>
  <c r="AB29" i="88" s="1"/>
  <c r="AX22" i="88"/>
  <c r="S22" i="88" s="1"/>
  <c r="AC22" i="88" s="1"/>
  <c r="AB23" i="88" s="1"/>
  <c r="AX16" i="88"/>
  <c r="S16" i="88" s="1"/>
  <c r="AC16" i="88" s="1"/>
  <c r="AB17" i="88" s="1"/>
  <c r="AX10" i="88"/>
  <c r="S10" i="88" s="1"/>
  <c r="AC10" i="88" s="1"/>
  <c r="AB11" i="88" s="1"/>
  <c r="AX3" i="88"/>
  <c r="S3" i="88" s="1"/>
  <c r="AC3" i="88" s="1"/>
  <c r="Y77" i="26"/>
  <c r="Z77" i="26" s="1"/>
  <c r="X77" i="26"/>
  <c r="AH76" i="30"/>
  <c r="AQ76" i="30" s="1"/>
  <c r="AN74" i="46"/>
  <c r="AI74" i="46"/>
  <c r="AF72" i="35"/>
  <c r="AO72" i="35" s="1"/>
  <c r="AE72" i="35"/>
  <c r="W73" i="35"/>
  <c r="AG72" i="35"/>
  <c r="AP72" i="35" s="1"/>
  <c r="AG75" i="79"/>
  <c r="AP75" i="79" s="1"/>
  <c r="AF75" i="79"/>
  <c r="AO75" i="79" s="1"/>
  <c r="AE75" i="79"/>
  <c r="W76" i="79"/>
  <c r="X76" i="81"/>
  <c r="Y76" i="81"/>
  <c r="AR73" i="94"/>
  <c r="AH75" i="41"/>
  <c r="AQ75" i="41" s="1"/>
  <c r="AH76" i="78"/>
  <c r="AQ76" i="78" s="1"/>
  <c r="AN74" i="42"/>
  <c r="AI74" i="42"/>
  <c r="Z71" i="29"/>
  <c r="X71" i="29"/>
  <c r="Y71" i="29"/>
  <c r="AJ57" i="88"/>
  <c r="AK57" i="88"/>
  <c r="AT57" i="88" s="1"/>
  <c r="AK9" i="88"/>
  <c r="AT9" i="88" s="1"/>
  <c r="AE75" i="45"/>
  <c r="W76" i="45"/>
  <c r="AG75" i="45"/>
  <c r="AP75" i="45" s="1"/>
  <c r="AF75" i="45"/>
  <c r="AO75" i="45" s="1"/>
  <c r="AX66" i="88"/>
  <c r="S66" i="88" s="1"/>
  <c r="AC66" i="88" s="1"/>
  <c r="AB67" i="88" s="1"/>
  <c r="AX52" i="88"/>
  <c r="S52" i="88" s="1"/>
  <c r="AC52" i="88" s="1"/>
  <c r="AB53" i="88" s="1"/>
  <c r="AX40" i="88"/>
  <c r="S40" i="88" s="1"/>
  <c r="AC40" i="88" s="1"/>
  <c r="AB41" i="88" s="1"/>
  <c r="X75" i="38"/>
  <c r="Y75" i="38"/>
  <c r="AX63" i="88"/>
  <c r="S63" i="88" s="1"/>
  <c r="AC63" i="88" s="1"/>
  <c r="AB64" i="88" s="1"/>
  <c r="AX57" i="88"/>
  <c r="S57" i="88" s="1"/>
  <c r="AC57" i="88" s="1"/>
  <c r="AB58" i="88" s="1"/>
  <c r="AX51" i="88"/>
  <c r="S51" i="88" s="1"/>
  <c r="AC51" i="88" s="1"/>
  <c r="AB52" i="88" s="1"/>
  <c r="AX45" i="88"/>
  <c r="S45" i="88" s="1"/>
  <c r="AC45" i="88" s="1"/>
  <c r="AB46" i="88" s="1"/>
  <c r="AX39" i="88"/>
  <c r="S39" i="88" s="1"/>
  <c r="AC39" i="88" s="1"/>
  <c r="AB40" i="88" s="1"/>
  <c r="AX33" i="88"/>
  <c r="S33" i="88" s="1"/>
  <c r="AC33" i="88" s="1"/>
  <c r="AB34" i="88" s="1"/>
  <c r="AX27" i="88"/>
  <c r="S27" i="88" s="1"/>
  <c r="AC27" i="88" s="1"/>
  <c r="AB28" i="88" s="1"/>
  <c r="AX21" i="88"/>
  <c r="S21" i="88" s="1"/>
  <c r="AC21" i="88" s="1"/>
  <c r="AB22" i="88" s="1"/>
  <c r="AX15" i="88"/>
  <c r="S15" i="88" s="1"/>
  <c r="AC15" i="88" s="1"/>
  <c r="AB16" i="88" s="1"/>
  <c r="AX9" i="88"/>
  <c r="S9" i="88" s="1"/>
  <c r="AC9" i="88" s="1"/>
  <c r="AB10" i="88" s="1"/>
  <c r="AN76" i="26"/>
  <c r="AI76" i="26"/>
  <c r="Z76" i="30"/>
  <c r="AR75" i="78"/>
  <c r="AR74" i="79"/>
  <c r="AI78" i="75"/>
  <c r="AN78" i="75"/>
  <c r="AI75" i="81"/>
  <c r="AN75" i="81"/>
  <c r="AH74" i="43"/>
  <c r="AQ74" i="43" s="1"/>
  <c r="AN73" i="83"/>
  <c r="AI73" i="83"/>
  <c r="AH77" i="33"/>
  <c r="AQ77" i="33" s="1"/>
  <c r="AI70" i="29"/>
  <c r="AN70" i="29"/>
  <c r="W75" i="77" l="1"/>
  <c r="AF74" i="77"/>
  <c r="AO74" i="77" s="1"/>
  <c r="AE74" i="77"/>
  <c r="AG74" i="77"/>
  <c r="AP74" i="77" s="1"/>
  <c r="AF77" i="26"/>
  <c r="AO77" i="26" s="1"/>
  <c r="AG77" i="26"/>
  <c r="AP77" i="26" s="1"/>
  <c r="W78" i="26"/>
  <c r="AE77" i="26"/>
  <c r="AE79" i="75"/>
  <c r="AX79" i="75"/>
  <c r="S79" i="75" s="1"/>
  <c r="AC79" i="75" s="1"/>
  <c r="AF79" i="75"/>
  <c r="AO79" i="75" s="1"/>
  <c r="AO81" i="75" s="1"/>
  <c r="AG79" i="75"/>
  <c r="AP79" i="75" s="1"/>
  <c r="AP81" i="75" s="1"/>
  <c r="AJ64" i="88"/>
  <c r="AK64" i="88"/>
  <c r="AT64" i="88" s="1"/>
  <c r="AK6" i="88"/>
  <c r="AT6" i="88" s="1"/>
  <c r="AJ6" i="88"/>
  <c r="AG77" i="27"/>
  <c r="AP77" i="27" s="1"/>
  <c r="AF77" i="27"/>
  <c r="AO77" i="27" s="1"/>
  <c r="AE77" i="27"/>
  <c r="W78" i="27"/>
  <c r="AN75" i="25"/>
  <c r="AI75" i="25"/>
  <c r="Z77" i="82"/>
  <c r="X77" i="82"/>
  <c r="Y77" i="82"/>
  <c r="AR73" i="93"/>
  <c r="Y78" i="86"/>
  <c r="X78" i="86"/>
  <c r="AK26" i="88"/>
  <c r="AT26" i="88" s="1"/>
  <c r="AJ26" i="88"/>
  <c r="AK62" i="88"/>
  <c r="AT62" i="88" s="1"/>
  <c r="AJ62" i="88"/>
  <c r="AH74" i="93"/>
  <c r="AQ74" i="93" s="1"/>
  <c r="Y78" i="33"/>
  <c r="X78" i="33"/>
  <c r="AR78" i="75"/>
  <c r="AR76" i="26"/>
  <c r="AJ34" i="88"/>
  <c r="AK34" i="88"/>
  <c r="AT34" i="88" s="1"/>
  <c r="AJ9" i="88"/>
  <c r="AR74" i="42"/>
  <c r="X76" i="79"/>
  <c r="Y76" i="79"/>
  <c r="X73" i="35"/>
  <c r="Y73" i="35"/>
  <c r="AK35" i="88"/>
  <c r="AT35" i="88" s="1"/>
  <c r="AJ35" i="88"/>
  <c r="AJ27" i="88"/>
  <c r="AI73" i="87"/>
  <c r="AN73" i="87"/>
  <c r="AR74" i="47"/>
  <c r="AJ12" i="88"/>
  <c r="AK12" i="88"/>
  <c r="AT12" i="88" s="1"/>
  <c r="AJ48" i="88"/>
  <c r="AK48" i="88"/>
  <c r="AT48" i="88" s="1"/>
  <c r="AJ39" i="88"/>
  <c r="AF76" i="73"/>
  <c r="AO76" i="73" s="1"/>
  <c r="AE76" i="73"/>
  <c r="W77" i="73"/>
  <c r="AG76" i="73"/>
  <c r="AP76" i="73" s="1"/>
  <c r="AI76" i="82"/>
  <c r="AN76" i="82"/>
  <c r="AJ31" i="88"/>
  <c r="AK31" i="88"/>
  <c r="AT31" i="88" s="1"/>
  <c r="AJ65" i="88"/>
  <c r="AK65" i="88"/>
  <c r="AT65" i="88" s="1"/>
  <c r="AR74" i="38"/>
  <c r="AL69" i="88"/>
  <c r="AU69" i="88" s="1"/>
  <c r="AR69" i="88"/>
  <c r="AR71" i="88" s="1"/>
  <c r="AR73" i="74"/>
  <c r="AI77" i="86"/>
  <c r="AN77" i="86"/>
  <c r="AR73" i="39"/>
  <c r="AJ32" i="88"/>
  <c r="AK32" i="88"/>
  <c r="AT32" i="88" s="1"/>
  <c r="AJ66" i="88"/>
  <c r="AK66" i="88"/>
  <c r="AT66" i="88" s="1"/>
  <c r="AR72" i="91"/>
  <c r="Y75" i="94"/>
  <c r="X75" i="94"/>
  <c r="AJ28" i="88"/>
  <c r="AK28" i="88"/>
  <c r="AT28" i="88" s="1"/>
  <c r="AJ42" i="88"/>
  <c r="AK42" i="88"/>
  <c r="AT42" i="88" s="1"/>
  <c r="AJ61" i="88"/>
  <c r="AK61" i="88"/>
  <c r="AT61" i="88" s="1"/>
  <c r="AJ40" i="88"/>
  <c r="AK40" i="88"/>
  <c r="AT40" i="88" s="1"/>
  <c r="AH75" i="38"/>
  <c r="AQ75" i="38" s="1"/>
  <c r="AN75" i="79"/>
  <c r="AI75" i="79"/>
  <c r="AI72" i="35"/>
  <c r="AN72" i="35"/>
  <c r="AJ3" i="88"/>
  <c r="AB4" i="88"/>
  <c r="AJ47" i="88"/>
  <c r="AK47" i="88"/>
  <c r="AT47" i="88" s="1"/>
  <c r="AR72" i="90"/>
  <c r="AJ18" i="88"/>
  <c r="AK18" i="88"/>
  <c r="AT18" i="88" s="1"/>
  <c r="AJ54" i="88"/>
  <c r="AK54" i="88"/>
  <c r="AT54" i="88" s="1"/>
  <c r="AH74" i="83"/>
  <c r="AQ74" i="83" s="1"/>
  <c r="Y76" i="85"/>
  <c r="X76" i="85"/>
  <c r="AJ37" i="88"/>
  <c r="AK37" i="88"/>
  <c r="AT37" i="88" s="1"/>
  <c r="AR73" i="77"/>
  <c r="AG73" i="31"/>
  <c r="AP73" i="31" s="1"/>
  <c r="W74" i="31"/>
  <c r="AF73" i="31"/>
  <c r="AO73" i="31" s="1"/>
  <c r="AE73" i="31"/>
  <c r="AJ38" i="88"/>
  <c r="AK38" i="88"/>
  <c r="AT38" i="88" s="1"/>
  <c r="AH74" i="77"/>
  <c r="AQ74" i="77" s="1"/>
  <c r="AH74" i="74"/>
  <c r="AQ74" i="74" s="1"/>
  <c r="Z74" i="93"/>
  <c r="X77" i="78"/>
  <c r="Y77" i="78"/>
  <c r="AI77" i="33"/>
  <c r="AN77" i="33"/>
  <c r="AI76" i="95"/>
  <c r="AN76" i="95"/>
  <c r="Y79" i="89"/>
  <c r="Z79" i="89" s="1"/>
  <c r="X79" i="89"/>
  <c r="AE76" i="30"/>
  <c r="W77" i="30"/>
  <c r="AG76" i="30"/>
  <c r="AP76" i="30" s="1"/>
  <c r="AF76" i="30"/>
  <c r="AO76" i="30" s="1"/>
  <c r="AG71" i="29"/>
  <c r="AP71" i="29" s="1"/>
  <c r="AF71" i="29"/>
  <c r="AO71" i="29" s="1"/>
  <c r="AE71" i="29"/>
  <c r="W72" i="29"/>
  <c r="W76" i="42"/>
  <c r="AG75" i="42"/>
  <c r="AP75" i="42" s="1"/>
  <c r="AF75" i="42"/>
  <c r="AO75" i="42" s="1"/>
  <c r="AE75" i="42"/>
  <c r="AR70" i="29"/>
  <c r="AR73" i="83"/>
  <c r="AJ10" i="88"/>
  <c r="AK10" i="88"/>
  <c r="AT10" i="88" s="1"/>
  <c r="AJ46" i="88"/>
  <c r="AK46" i="88"/>
  <c r="AT46" i="88" s="1"/>
  <c r="Z75" i="38"/>
  <c r="AS57" i="88"/>
  <c r="AL57" i="88"/>
  <c r="AU57" i="88" s="1"/>
  <c r="AJ11" i="88"/>
  <c r="AK11" i="88"/>
  <c r="AT11" i="88" s="1"/>
  <c r="AJ59" i="88"/>
  <c r="AK59" i="88"/>
  <c r="AT59" i="88" s="1"/>
  <c r="AJ51" i="88"/>
  <c r="Y76" i="34"/>
  <c r="X76" i="34"/>
  <c r="AH74" i="39"/>
  <c r="AQ74" i="39" s="1"/>
  <c r="X73" i="37"/>
  <c r="Z73" i="37" s="1"/>
  <c r="Y73" i="37"/>
  <c r="AJ24" i="88"/>
  <c r="AK24" i="88"/>
  <c r="AT24" i="88" s="1"/>
  <c r="AJ60" i="88"/>
  <c r="AK60" i="88"/>
  <c r="AT60" i="88" s="1"/>
  <c r="AF74" i="83"/>
  <c r="AO74" i="83" s="1"/>
  <c r="AE74" i="83"/>
  <c r="AG74" i="83"/>
  <c r="AP74" i="83" s="1"/>
  <c r="W75" i="83"/>
  <c r="AI75" i="85"/>
  <c r="AN75" i="85"/>
  <c r="AH75" i="47"/>
  <c r="AQ75" i="47" s="1"/>
  <c r="AJ7" i="88"/>
  <c r="AK7" i="88"/>
  <c r="AT7" i="88" s="1"/>
  <c r="AJ43" i="88"/>
  <c r="AK43" i="88"/>
  <c r="AT43" i="88" s="1"/>
  <c r="AJ21" i="88"/>
  <c r="AH73" i="90"/>
  <c r="AQ73" i="90" s="1"/>
  <c r="AJ8" i="88"/>
  <c r="AK8" i="88"/>
  <c r="AT8" i="88" s="1"/>
  <c r="AK44" i="88"/>
  <c r="AT44" i="88" s="1"/>
  <c r="AJ44" i="88"/>
  <c r="AG74" i="74"/>
  <c r="AP74" i="74" s="1"/>
  <c r="AF74" i="74"/>
  <c r="AO74" i="74" s="1"/>
  <c r="AE74" i="74"/>
  <c r="W75" i="74"/>
  <c r="AJ33" i="88"/>
  <c r="X75" i="43"/>
  <c r="Y75" i="43"/>
  <c r="AI75" i="41"/>
  <c r="AN75" i="41"/>
  <c r="AJ67" i="88"/>
  <c r="AK67" i="88"/>
  <c r="AT67" i="88" s="1"/>
  <c r="AJ29" i="88"/>
  <c r="AK29" i="88"/>
  <c r="AT29" i="88" s="1"/>
  <c r="AH79" i="75"/>
  <c r="AQ79" i="75" s="1"/>
  <c r="AQ81" i="75" s="1"/>
  <c r="AX4" i="75"/>
  <c r="S4" i="75" s="1"/>
  <c r="AC4" i="75" s="1"/>
  <c r="AB5" i="75" s="1"/>
  <c r="AZ3" i="75"/>
  <c r="AX6" i="75" s="1"/>
  <c r="S6" i="75" s="1"/>
  <c r="AC6" i="75" s="1"/>
  <c r="AB7" i="75" s="1"/>
  <c r="AX3" i="75"/>
  <c r="S3" i="75" s="1"/>
  <c r="AC3" i="75" s="1"/>
  <c r="AX5" i="75"/>
  <c r="S5" i="75" s="1"/>
  <c r="AC5" i="75" s="1"/>
  <c r="AB6" i="75" s="1"/>
  <c r="AX7" i="75"/>
  <c r="S7" i="75" s="1"/>
  <c r="AC7" i="75" s="1"/>
  <c r="AB8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2" i="75"/>
  <c r="S12" i="75" s="1"/>
  <c r="AC12" i="75" s="1"/>
  <c r="AB13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X22" i="75"/>
  <c r="S22" i="75" s="1"/>
  <c r="AC22" i="75" s="1"/>
  <c r="AB23" i="75" s="1"/>
  <c r="AX23" i="75"/>
  <c r="S23" i="75" s="1"/>
  <c r="AC23" i="75" s="1"/>
  <c r="AB24" i="75" s="1"/>
  <c r="AX24" i="75"/>
  <c r="S24" i="75" s="1"/>
  <c r="AC24" i="75" s="1"/>
  <c r="AB25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4" i="75"/>
  <c r="S74" i="75" s="1"/>
  <c r="AC74" i="75" s="1"/>
  <c r="AB75" i="75" s="1"/>
  <c r="AX76" i="75"/>
  <c r="S76" i="75" s="1"/>
  <c r="AC76" i="75" s="1"/>
  <c r="AB77" i="75" s="1"/>
  <c r="AX77" i="75"/>
  <c r="S77" i="75" s="1"/>
  <c r="AC77" i="75" s="1"/>
  <c r="AB78" i="75" s="1"/>
  <c r="AX75" i="75"/>
  <c r="S75" i="75" s="1"/>
  <c r="AC75" i="75" s="1"/>
  <c r="AB76" i="75" s="1"/>
  <c r="AX78" i="75"/>
  <c r="S78" i="75" s="1"/>
  <c r="AC78" i="75" s="1"/>
  <c r="AB79" i="75" s="1"/>
  <c r="AF73" i="91"/>
  <c r="AO73" i="91" s="1"/>
  <c r="AE73" i="91"/>
  <c r="W74" i="91"/>
  <c r="AG73" i="91"/>
  <c r="AP73" i="91" s="1"/>
  <c r="AJ52" i="88"/>
  <c r="AK52" i="88"/>
  <c r="AT52" i="88" s="1"/>
  <c r="AH76" i="81"/>
  <c r="AQ76" i="81" s="1"/>
  <c r="AJ30" i="88"/>
  <c r="AK30" i="88"/>
  <c r="AT30" i="88" s="1"/>
  <c r="AJ68" i="88"/>
  <c r="AK68" i="88"/>
  <c r="AT68" i="88" s="1"/>
  <c r="AG75" i="47"/>
  <c r="AP75" i="47" s="1"/>
  <c r="W76" i="47"/>
  <c r="AF75" i="47"/>
  <c r="AO75" i="47" s="1"/>
  <c r="AE75" i="47"/>
  <c r="AJ13" i="88"/>
  <c r="AK13" i="88"/>
  <c r="AT13" i="88" s="1"/>
  <c r="AJ49" i="88"/>
  <c r="AK49" i="88"/>
  <c r="AT49" i="88" s="1"/>
  <c r="Z73" i="90"/>
  <c r="AJ14" i="88"/>
  <c r="AK14" i="88"/>
  <c r="AT14" i="88" s="1"/>
  <c r="AJ50" i="88"/>
  <c r="AK50" i="88"/>
  <c r="AT50" i="88" s="1"/>
  <c r="AN74" i="94"/>
  <c r="AI74" i="94"/>
  <c r="Y77" i="95"/>
  <c r="Z77" i="95" s="1"/>
  <c r="X77" i="95"/>
  <c r="AN78" i="89"/>
  <c r="AI78" i="89"/>
  <c r="AJ25" i="88"/>
  <c r="AK25" i="88"/>
  <c r="AT25" i="88" s="1"/>
  <c r="AJ16" i="88"/>
  <c r="AK16" i="88"/>
  <c r="AT16" i="88" s="1"/>
  <c r="AJ41" i="88"/>
  <c r="AK41" i="88"/>
  <c r="AT41" i="88" s="1"/>
  <c r="Z76" i="45"/>
  <c r="X76" i="45"/>
  <c r="Y76" i="45"/>
  <c r="AR74" i="46"/>
  <c r="AK17" i="88"/>
  <c r="AT17" i="88" s="1"/>
  <c r="AJ17" i="88"/>
  <c r="AH75" i="42"/>
  <c r="AQ75" i="42" s="1"/>
  <c r="AR76" i="27"/>
  <c r="AI75" i="34"/>
  <c r="AN75" i="34"/>
  <c r="AH75" i="46"/>
  <c r="AQ75" i="46" s="1"/>
  <c r="AF74" i="39"/>
  <c r="AO74" i="39" s="1"/>
  <c r="AG74" i="39"/>
  <c r="AP74" i="39" s="1"/>
  <c r="W75" i="39"/>
  <c r="AE74" i="39"/>
  <c r="AR75" i="81"/>
  <c r="AJ22" i="88"/>
  <c r="AK22" i="88"/>
  <c r="AT22" i="88" s="1"/>
  <c r="AJ58" i="88"/>
  <c r="AK58" i="88"/>
  <c r="AT58" i="88" s="1"/>
  <c r="AK53" i="88"/>
  <c r="AT53" i="88" s="1"/>
  <c r="AJ53" i="88"/>
  <c r="AI75" i="45"/>
  <c r="AN75" i="45"/>
  <c r="AH71" i="29"/>
  <c r="AQ71" i="29" s="1"/>
  <c r="Z76" i="81"/>
  <c r="AH77" i="26"/>
  <c r="AQ77" i="26" s="1"/>
  <c r="AJ23" i="88"/>
  <c r="AK23" i="88"/>
  <c r="AT23" i="88" s="1"/>
  <c r="Y74" i="87"/>
  <c r="Z74" i="87" s="1"/>
  <c r="X74" i="87"/>
  <c r="Z75" i="46"/>
  <c r="AI72" i="37"/>
  <c r="AN72" i="37"/>
  <c r="AJ36" i="88"/>
  <c r="AK36" i="88"/>
  <c r="AT36" i="88" s="1"/>
  <c r="AJ15" i="88"/>
  <c r="AH77" i="27"/>
  <c r="AQ77" i="27" s="1"/>
  <c r="Y76" i="25"/>
  <c r="X76" i="25"/>
  <c r="AH73" i="91"/>
  <c r="AQ73" i="91" s="1"/>
  <c r="AJ19" i="88"/>
  <c r="AK19" i="88"/>
  <c r="AT19" i="88" s="1"/>
  <c r="AJ55" i="88"/>
  <c r="AK55" i="88"/>
  <c r="AT55" i="88" s="1"/>
  <c r="AJ45" i="88"/>
  <c r="AJ20" i="88"/>
  <c r="AK20" i="88"/>
  <c r="AT20" i="88" s="1"/>
  <c r="AJ56" i="88"/>
  <c r="AK56" i="88"/>
  <c r="AT56" i="88" s="1"/>
  <c r="AJ63" i="88"/>
  <c r="AN74" i="43"/>
  <c r="AI74" i="43"/>
  <c r="AN76" i="78"/>
  <c r="AI76" i="78"/>
  <c r="Y76" i="41"/>
  <c r="Z76" i="41" s="1"/>
  <c r="X76" i="41"/>
  <c r="AJ5" i="88"/>
  <c r="AF73" i="37" l="1"/>
  <c r="AO73" i="37" s="1"/>
  <c r="AE73" i="37"/>
  <c r="AG73" i="37"/>
  <c r="AP73" i="37" s="1"/>
  <c r="W74" i="37"/>
  <c r="AF79" i="89"/>
  <c r="AO79" i="89" s="1"/>
  <c r="W80" i="89"/>
  <c r="AE79" i="89"/>
  <c r="AG79" i="89"/>
  <c r="AP79" i="89" s="1"/>
  <c r="AE77" i="95"/>
  <c r="AG77" i="95"/>
  <c r="AP77" i="95" s="1"/>
  <c r="W78" i="95"/>
  <c r="AF77" i="95"/>
  <c r="AO77" i="95" s="1"/>
  <c r="AE76" i="41"/>
  <c r="AG76" i="41"/>
  <c r="AP76" i="41" s="1"/>
  <c r="W77" i="41"/>
  <c r="AF76" i="41"/>
  <c r="AO76" i="41" s="1"/>
  <c r="AE74" i="87"/>
  <c r="W75" i="87"/>
  <c r="AG74" i="87"/>
  <c r="AP74" i="87" s="1"/>
  <c r="AF74" i="87"/>
  <c r="AO74" i="87" s="1"/>
  <c r="AJ7" i="75"/>
  <c r="AK7" i="75"/>
  <c r="AT7" i="75" s="1"/>
  <c r="AR76" i="78"/>
  <c r="AI74" i="39"/>
  <c r="AN74" i="39"/>
  <c r="AK69" i="75"/>
  <c r="AT69" i="75" s="1"/>
  <c r="AJ69" i="75"/>
  <c r="AK15" i="75"/>
  <c r="AT15" i="75" s="1"/>
  <c r="AJ15" i="75"/>
  <c r="AE73" i="90"/>
  <c r="W74" i="90"/>
  <c r="AF73" i="90"/>
  <c r="AO73" i="90" s="1"/>
  <c r="AG73" i="90"/>
  <c r="AP73" i="90" s="1"/>
  <c r="AN75" i="47"/>
  <c r="AI75" i="47"/>
  <c r="AN73" i="91"/>
  <c r="AI73" i="91"/>
  <c r="AK57" i="75"/>
  <c r="AT57" i="75" s="1"/>
  <c r="AJ57" i="75"/>
  <c r="AK27" i="75"/>
  <c r="AT27" i="75" s="1"/>
  <c r="AJ27" i="75"/>
  <c r="AK5" i="75"/>
  <c r="AT5" i="75" s="1"/>
  <c r="AJ5" i="75"/>
  <c r="Y75" i="74"/>
  <c r="Z75" i="74" s="1"/>
  <c r="X75" i="74"/>
  <c r="Z76" i="42"/>
  <c r="X76" i="42"/>
  <c r="Y76" i="42"/>
  <c r="AS18" i="88"/>
  <c r="AL18" i="88"/>
  <c r="AU18" i="88" s="1"/>
  <c r="AS3" i="88"/>
  <c r="AL3" i="88"/>
  <c r="AU3" i="88" s="1"/>
  <c r="AH75" i="94"/>
  <c r="AQ75" i="94" s="1"/>
  <c r="AR77" i="86"/>
  <c r="AR76" i="82"/>
  <c r="AS6" i="88"/>
  <c r="AL6" i="88"/>
  <c r="AU6" i="88" s="1"/>
  <c r="AS19" i="88"/>
  <c r="AL19" i="88"/>
  <c r="AU19" i="88" s="1"/>
  <c r="AH76" i="25"/>
  <c r="AQ76" i="25" s="1"/>
  <c r="AR72" i="37"/>
  <c r="AS23" i="88"/>
  <c r="AL23" i="88"/>
  <c r="AU23" i="88" s="1"/>
  <c r="AR78" i="89"/>
  <c r="AS30" i="88"/>
  <c r="AL30" i="88"/>
  <c r="AU30" i="88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AR75" i="41"/>
  <c r="AR75" i="85"/>
  <c r="AH76" i="34"/>
  <c r="AQ76" i="34" s="1"/>
  <c r="AS46" i="88"/>
  <c r="AL46" i="88"/>
  <c r="AU46" i="88" s="1"/>
  <c r="AH77" i="78"/>
  <c r="AQ77" i="78" s="1"/>
  <c r="X74" i="31"/>
  <c r="Y74" i="31"/>
  <c r="AH76" i="85"/>
  <c r="AQ76" i="85" s="1"/>
  <c r="AS61" i="88"/>
  <c r="AL61" i="88"/>
  <c r="AU61" i="88" s="1"/>
  <c r="AH73" i="35"/>
  <c r="AQ73" i="35" s="1"/>
  <c r="AS26" i="88"/>
  <c r="AL26" i="88"/>
  <c r="AU26" i="88" s="1"/>
  <c r="AI79" i="75"/>
  <c r="AN79" i="75"/>
  <c r="AN81" i="75" s="1"/>
  <c r="AS58" i="88"/>
  <c r="AL58" i="88"/>
  <c r="AU58" i="88" s="1"/>
  <c r="AS17" i="88"/>
  <c r="AL17" i="88"/>
  <c r="AU17" i="88" s="1"/>
  <c r="AR74" i="94"/>
  <c r="AK63" i="75"/>
  <c r="AT63" i="75" s="1"/>
  <c r="AJ63" i="75"/>
  <c r="AK33" i="75"/>
  <c r="AT33" i="75" s="1"/>
  <c r="AJ33" i="75"/>
  <c r="AJ9" i="75"/>
  <c r="AK9" i="75"/>
  <c r="AT9" i="75" s="1"/>
  <c r="AS7" i="88"/>
  <c r="AL7" i="88"/>
  <c r="AU7" i="88" s="1"/>
  <c r="AH73" i="37"/>
  <c r="AQ73" i="37" s="1"/>
  <c r="AS59" i="88"/>
  <c r="AL59" i="88"/>
  <c r="AU59" i="88" s="1"/>
  <c r="AS37" i="88"/>
  <c r="AL37" i="88"/>
  <c r="AU37" i="88" s="1"/>
  <c r="AS66" i="88"/>
  <c r="AL66" i="88"/>
  <c r="AU66" i="88" s="1"/>
  <c r="AS39" i="88"/>
  <c r="AL39" i="88"/>
  <c r="AU39" i="88" s="1"/>
  <c r="AG76" i="81"/>
  <c r="AP76" i="81" s="1"/>
  <c r="AF76" i="81"/>
  <c r="AO76" i="81" s="1"/>
  <c r="AE76" i="81"/>
  <c r="W77" i="81"/>
  <c r="X75" i="39"/>
  <c r="Y75" i="39"/>
  <c r="Z75" i="39" s="1"/>
  <c r="AS5" i="88"/>
  <c r="AL5" i="88"/>
  <c r="AU5" i="88" s="1"/>
  <c r="AR74" i="43"/>
  <c r="AS20" i="88"/>
  <c r="AL20" i="88"/>
  <c r="AU20" i="88" s="1"/>
  <c r="W76" i="46"/>
  <c r="AF75" i="46"/>
  <c r="AO75" i="46" s="1"/>
  <c r="AE75" i="46"/>
  <c r="AG75" i="46"/>
  <c r="AP75" i="46" s="1"/>
  <c r="AR75" i="45"/>
  <c r="AS22" i="88"/>
  <c r="AL22" i="88"/>
  <c r="AU22" i="88" s="1"/>
  <c r="AS41" i="88"/>
  <c r="AL41" i="88"/>
  <c r="AU41" i="88" s="1"/>
  <c r="AS49" i="88"/>
  <c r="AL49" i="88"/>
  <c r="AU49" i="88" s="1"/>
  <c r="Y76" i="47"/>
  <c r="X76" i="47"/>
  <c r="AS52" i="88"/>
  <c r="AL52" i="88"/>
  <c r="AU52" i="88" s="1"/>
  <c r="AJ79" i="75"/>
  <c r="AS79" i="75" s="1"/>
  <c r="AK79" i="75"/>
  <c r="AT79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N74" i="74"/>
  <c r="AI74" i="74"/>
  <c r="AS8" i="88"/>
  <c r="AL8" i="88"/>
  <c r="AU8" i="88" s="1"/>
  <c r="AS21" i="88"/>
  <c r="AL21" i="88"/>
  <c r="AU21" i="88" s="1"/>
  <c r="X75" i="83"/>
  <c r="Y75" i="83"/>
  <c r="AS60" i="88"/>
  <c r="AL60" i="88"/>
  <c r="AU60" i="88" s="1"/>
  <c r="AS11" i="88"/>
  <c r="AL11" i="88"/>
  <c r="AU11" i="88" s="1"/>
  <c r="AI75" i="42"/>
  <c r="AN75" i="42"/>
  <c r="X72" i="29"/>
  <c r="Y72" i="29"/>
  <c r="Z72" i="29" s="1"/>
  <c r="Z77" i="78"/>
  <c r="AR72" i="35"/>
  <c r="Z75" i="94"/>
  <c r="AS32" i="88"/>
  <c r="AL32" i="88"/>
  <c r="AU32" i="88" s="1"/>
  <c r="AS65" i="88"/>
  <c r="AL65" i="88"/>
  <c r="AU65" i="88" s="1"/>
  <c r="AS48" i="88"/>
  <c r="AL48" i="88"/>
  <c r="AU48" i="88" s="1"/>
  <c r="AR73" i="87"/>
  <c r="Z73" i="35"/>
  <c r="AS9" i="88"/>
  <c r="AL9" i="88"/>
  <c r="AU9" i="88" s="1"/>
  <c r="X78" i="27"/>
  <c r="Y78" i="27"/>
  <c r="Z78" i="27" s="1"/>
  <c r="AN77" i="26"/>
  <c r="AI77" i="26"/>
  <c r="AI74" i="77"/>
  <c r="AN74" i="77"/>
  <c r="AS56" i="88"/>
  <c r="AL56" i="88"/>
  <c r="AU56" i="88" s="1"/>
  <c r="AS25" i="88"/>
  <c r="AL25" i="88"/>
  <c r="AU25" i="88" s="1"/>
  <c r="AK75" i="75"/>
  <c r="AT75" i="75" s="1"/>
  <c r="AJ75" i="75"/>
  <c r="AK51" i="75"/>
  <c r="AT51" i="75" s="1"/>
  <c r="AJ51" i="75"/>
  <c r="AK21" i="75"/>
  <c r="AT21" i="75" s="1"/>
  <c r="AJ21" i="75"/>
  <c r="AH76" i="41"/>
  <c r="AQ76" i="41" s="1"/>
  <c r="AS45" i="88"/>
  <c r="AL45" i="88"/>
  <c r="AU45" i="88" s="1"/>
  <c r="Z76" i="25"/>
  <c r="AS15" i="88"/>
  <c r="AL15" i="88"/>
  <c r="AU15" i="88" s="1"/>
  <c r="AH74" i="87"/>
  <c r="AQ74" i="87" s="1"/>
  <c r="AS53" i="88"/>
  <c r="AL53" i="88"/>
  <c r="AU53" i="88" s="1"/>
  <c r="AH77" i="95"/>
  <c r="AQ77" i="95" s="1"/>
  <c r="AS50" i="88"/>
  <c r="AL50" i="88"/>
  <c r="AU50" i="88" s="1"/>
  <c r="AJ76" i="75"/>
  <c r="AK76" i="75"/>
  <c r="AT76" i="75" s="1"/>
  <c r="AK72" i="75"/>
  <c r="AT72" i="75" s="1"/>
  <c r="AJ72" i="75"/>
  <c r="AK66" i="75"/>
  <c r="AT66" i="75" s="1"/>
  <c r="AJ66" i="75"/>
  <c r="AK60" i="75"/>
  <c r="AT60" i="75" s="1"/>
  <c r="AJ60" i="75"/>
  <c r="AK54" i="75"/>
  <c r="AT54" i="75" s="1"/>
  <c r="AJ54" i="75"/>
  <c r="AK48" i="75"/>
  <c r="AT48" i="75" s="1"/>
  <c r="AJ48" i="75"/>
  <c r="AK42" i="75"/>
  <c r="AT42" i="75" s="1"/>
  <c r="AJ42" i="75"/>
  <c r="AK36" i="75"/>
  <c r="AT36" i="75" s="1"/>
  <c r="AJ36" i="75"/>
  <c r="AK30" i="75"/>
  <c r="AT30" i="75" s="1"/>
  <c r="AJ30" i="75"/>
  <c r="AK24" i="75"/>
  <c r="AT24" i="75" s="1"/>
  <c r="AJ24" i="75"/>
  <c r="AK18" i="75"/>
  <c r="AT18" i="75" s="1"/>
  <c r="AJ18" i="75"/>
  <c r="AK12" i="75"/>
  <c r="AT12" i="75" s="1"/>
  <c r="AJ12" i="75"/>
  <c r="AK6" i="75"/>
  <c r="AT6" i="75" s="1"/>
  <c r="AJ6" i="75"/>
  <c r="AS29" i="88"/>
  <c r="AL29" i="88"/>
  <c r="AU29" i="88" s="1"/>
  <c r="AH75" i="43"/>
  <c r="AQ75" i="43" s="1"/>
  <c r="Z76" i="34"/>
  <c r="AS10" i="88"/>
  <c r="AL10" i="88"/>
  <c r="AU10" i="88" s="1"/>
  <c r="AN71" i="29"/>
  <c r="AI71" i="29"/>
  <c r="X77" i="30"/>
  <c r="Z77" i="30" s="1"/>
  <c r="Y77" i="30"/>
  <c r="AR76" i="95"/>
  <c r="AG74" i="93"/>
  <c r="AP74" i="93" s="1"/>
  <c r="AF74" i="93"/>
  <c r="AO74" i="93" s="1"/>
  <c r="AE74" i="93"/>
  <c r="W75" i="93"/>
  <c r="AS38" i="88"/>
  <c r="AL38" i="88"/>
  <c r="AU38" i="88" s="1"/>
  <c r="Z76" i="85"/>
  <c r="AR75" i="79"/>
  <c r="AS42" i="88"/>
  <c r="AL42" i="88"/>
  <c r="AU42" i="88" s="1"/>
  <c r="Y77" i="73"/>
  <c r="X77" i="73"/>
  <c r="Z77" i="73" s="1"/>
  <c r="AS27" i="88"/>
  <c r="AL27" i="88"/>
  <c r="AU27" i="88" s="1"/>
  <c r="AH78" i="33"/>
  <c r="AQ78" i="33" s="1"/>
  <c r="AH78" i="86"/>
  <c r="AQ78" i="86" s="1"/>
  <c r="AH77" i="82"/>
  <c r="AQ77" i="82" s="1"/>
  <c r="AN77" i="27"/>
  <c r="AI77" i="27"/>
  <c r="AS64" i="88"/>
  <c r="AL64" i="88"/>
  <c r="AU64" i="88" s="1"/>
  <c r="AG76" i="45"/>
  <c r="AP76" i="45" s="1"/>
  <c r="W77" i="45"/>
  <c r="AF76" i="45"/>
  <c r="AO76" i="45" s="1"/>
  <c r="AE76" i="45"/>
  <c r="AK45" i="75"/>
  <c r="AT45" i="75" s="1"/>
  <c r="AJ45" i="75"/>
  <c r="AR75" i="34"/>
  <c r="AS16" i="88"/>
  <c r="AL16" i="88"/>
  <c r="AU16" i="88" s="1"/>
  <c r="AS13" i="88"/>
  <c r="AL13" i="88"/>
  <c r="AU13" i="88" s="1"/>
  <c r="AK78" i="75"/>
  <c r="AT78" i="75" s="1"/>
  <c r="AJ78" i="75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K11" i="75"/>
  <c r="AT11" i="75" s="1"/>
  <c r="AJ11" i="75"/>
  <c r="AB4" i="75"/>
  <c r="AJ3" i="75"/>
  <c r="Z75" i="43"/>
  <c r="AS43" i="88"/>
  <c r="AL43" i="88"/>
  <c r="AU43" i="88" s="1"/>
  <c r="AN74" i="83"/>
  <c r="AI74" i="83"/>
  <c r="AS24" i="88"/>
  <c r="AL24" i="88"/>
  <c r="AU24" i="88" s="1"/>
  <c r="AS51" i="88"/>
  <c r="AL51" i="88"/>
  <c r="AU51" i="88" s="1"/>
  <c r="AI76" i="30"/>
  <c r="AN76" i="30"/>
  <c r="AN73" i="31"/>
  <c r="AI73" i="31"/>
  <c r="AS54" i="88"/>
  <c r="AL54" i="88"/>
  <c r="AU54" i="88" s="1"/>
  <c r="AS47" i="88"/>
  <c r="AL47" i="88"/>
  <c r="AU47" i="88" s="1"/>
  <c r="AS31" i="88"/>
  <c r="AL31" i="88"/>
  <c r="AU31" i="88" s="1"/>
  <c r="AI76" i="73"/>
  <c r="AN76" i="73"/>
  <c r="AS12" i="88"/>
  <c r="AL12" i="88"/>
  <c r="AU12" i="88" s="1"/>
  <c r="AS35" i="88"/>
  <c r="AL35" i="88"/>
  <c r="AU35" i="88" s="1"/>
  <c r="AH76" i="79"/>
  <c r="AQ76" i="79" s="1"/>
  <c r="AS34" i="88"/>
  <c r="AL34" i="88"/>
  <c r="AU34" i="88" s="1"/>
  <c r="AG77" i="82"/>
  <c r="AP77" i="82" s="1"/>
  <c r="AF77" i="82"/>
  <c r="AO77" i="82" s="1"/>
  <c r="AE77" i="82"/>
  <c r="W78" i="82"/>
  <c r="X78" i="26"/>
  <c r="Y78" i="26"/>
  <c r="AK39" i="75"/>
  <c r="AT39" i="75" s="1"/>
  <c r="AJ39" i="75"/>
  <c r="AS63" i="88"/>
  <c r="AL63" i="88"/>
  <c r="AU63" i="88" s="1"/>
  <c r="AS55" i="88"/>
  <c r="AL55" i="88"/>
  <c r="AU55" i="88" s="1"/>
  <c r="AS36" i="88"/>
  <c r="AL36" i="88"/>
  <c r="AU36" i="88" s="1"/>
  <c r="AH76" i="45"/>
  <c r="AQ76" i="45" s="1"/>
  <c r="AS14" i="88"/>
  <c r="AL14" i="88"/>
  <c r="AU14" i="88" s="1"/>
  <c r="AS68" i="88"/>
  <c r="AL68" i="88"/>
  <c r="AU68" i="88" s="1"/>
  <c r="Y74" i="91"/>
  <c r="X74" i="91"/>
  <c r="Z74" i="91" s="1"/>
  <c r="AJ77" i="75"/>
  <c r="AK77" i="75"/>
  <c r="AT77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J10" i="75"/>
  <c r="AK10" i="75"/>
  <c r="AT10" i="75" s="1"/>
  <c r="AS67" i="88"/>
  <c r="AL67" i="88"/>
  <c r="AU67" i="88" s="1"/>
  <c r="AS33" i="88"/>
  <c r="AL33" i="88"/>
  <c r="AU33" i="88" s="1"/>
  <c r="AS44" i="88"/>
  <c r="AL44" i="88"/>
  <c r="AU44" i="88" s="1"/>
  <c r="AG75" i="38"/>
  <c r="AP75" i="38" s="1"/>
  <c r="AF75" i="38"/>
  <c r="AO75" i="38" s="1"/>
  <c r="AE75" i="38"/>
  <c r="W76" i="38"/>
  <c r="AH79" i="89"/>
  <c r="AQ79" i="89" s="1"/>
  <c r="AR77" i="33"/>
  <c r="AK4" i="88"/>
  <c r="AT4" i="88" s="1"/>
  <c r="AT71" i="88" s="1"/>
  <c r="AJ4" i="88"/>
  <c r="AS40" i="88"/>
  <c r="AL40" i="88"/>
  <c r="AU40" i="88" s="1"/>
  <c r="AS28" i="88"/>
  <c r="AL28" i="88"/>
  <c r="AU28" i="88" s="1"/>
  <c r="Z76" i="79"/>
  <c r="Z78" i="33"/>
  <c r="AS62" i="88"/>
  <c r="AL62" i="88"/>
  <c r="AU62" i="88" s="1"/>
  <c r="Z78" i="86"/>
  <c r="AR75" i="25"/>
  <c r="X75" i="77"/>
  <c r="Y75" i="77"/>
  <c r="W79" i="27" l="1"/>
  <c r="AG78" i="27"/>
  <c r="AP78" i="27" s="1"/>
  <c r="AF78" i="27"/>
  <c r="AO78" i="27" s="1"/>
  <c r="AE78" i="27"/>
  <c r="AG77" i="73"/>
  <c r="AP77" i="73" s="1"/>
  <c r="AF77" i="73"/>
  <c r="AO77" i="73" s="1"/>
  <c r="AE77" i="73"/>
  <c r="W78" i="73"/>
  <c r="W73" i="29"/>
  <c r="AG72" i="29"/>
  <c r="AP72" i="29" s="1"/>
  <c r="AF72" i="29"/>
  <c r="AO72" i="29" s="1"/>
  <c r="AE72" i="29"/>
  <c r="W76" i="39"/>
  <c r="AG75" i="39"/>
  <c r="AP75" i="39" s="1"/>
  <c r="AF75" i="39"/>
  <c r="AO75" i="39" s="1"/>
  <c r="AE75" i="39"/>
  <c r="W76" i="74"/>
  <c r="AG75" i="74"/>
  <c r="AP75" i="74" s="1"/>
  <c r="AF75" i="74"/>
  <c r="AO75" i="74" s="1"/>
  <c r="AE75" i="74"/>
  <c r="AG77" i="30"/>
  <c r="AP77" i="30" s="1"/>
  <c r="AF77" i="30"/>
  <c r="AO77" i="30" s="1"/>
  <c r="AE77" i="30"/>
  <c r="W78" i="30"/>
  <c r="AG74" i="91"/>
  <c r="AP74" i="91" s="1"/>
  <c r="AF74" i="91"/>
  <c r="AO74" i="91" s="1"/>
  <c r="W75" i="91"/>
  <c r="AE74" i="91"/>
  <c r="AR79" i="75"/>
  <c r="AR81" i="75" s="1"/>
  <c r="AL79" i="75"/>
  <c r="AU79" i="75" s="1"/>
  <c r="AE76" i="42"/>
  <c r="W77" i="42"/>
  <c r="AG76" i="42"/>
  <c r="AP76" i="42" s="1"/>
  <c r="AF76" i="42"/>
  <c r="AO76" i="42" s="1"/>
  <c r="AS27" i="75"/>
  <c r="AL27" i="75"/>
  <c r="AU27" i="75" s="1"/>
  <c r="AR75" i="47"/>
  <c r="AI73" i="90"/>
  <c r="AN73" i="90"/>
  <c r="AG76" i="34"/>
  <c r="AP76" i="34" s="1"/>
  <c r="AF76" i="34"/>
  <c r="AO76" i="34" s="1"/>
  <c r="AE76" i="34"/>
  <c r="W77" i="34"/>
  <c r="AS72" i="75"/>
  <c r="AL72" i="75"/>
  <c r="AU72" i="75" s="1"/>
  <c r="AG78" i="86"/>
  <c r="AP78" i="86" s="1"/>
  <c r="W79" i="86"/>
  <c r="AF78" i="86"/>
  <c r="AO78" i="86" s="1"/>
  <c r="AE78" i="86"/>
  <c r="AS10" i="75"/>
  <c r="AL10" i="75"/>
  <c r="AU10" i="75" s="1"/>
  <c r="AS28" i="75"/>
  <c r="AL28" i="75"/>
  <c r="AU28" i="75" s="1"/>
  <c r="AS46" i="75"/>
  <c r="AL46" i="75"/>
  <c r="AU46" i="75" s="1"/>
  <c r="AS64" i="75"/>
  <c r="AL64" i="75"/>
  <c r="AU64" i="75" s="1"/>
  <c r="AN77" i="82"/>
  <c r="AI77" i="82"/>
  <c r="AR74" i="83"/>
  <c r="AJ4" i="75"/>
  <c r="AK4" i="75"/>
  <c r="AT4" i="75" s="1"/>
  <c r="AT81" i="75" s="1"/>
  <c r="AS23" i="75"/>
  <c r="AL23" i="75"/>
  <c r="AU23" i="75" s="1"/>
  <c r="AS41" i="75"/>
  <c r="AL41" i="75"/>
  <c r="AU41" i="75" s="1"/>
  <c r="AS59" i="75"/>
  <c r="AL59" i="75"/>
  <c r="AU59" i="75" s="1"/>
  <c r="X77" i="45"/>
  <c r="Y77" i="45"/>
  <c r="Z77" i="45" s="1"/>
  <c r="AG76" i="85"/>
  <c r="AP76" i="85" s="1"/>
  <c r="AF76" i="85"/>
  <c r="AO76" i="85" s="1"/>
  <c r="AE76" i="85"/>
  <c r="W77" i="85"/>
  <c r="AH78" i="27"/>
  <c r="AQ78" i="27" s="1"/>
  <c r="AH72" i="29"/>
  <c r="AQ72" i="29" s="1"/>
  <c r="AS13" i="75"/>
  <c r="AL13" i="75"/>
  <c r="AU13" i="75" s="1"/>
  <c r="AS31" i="75"/>
  <c r="AL31" i="75"/>
  <c r="AU31" i="75" s="1"/>
  <c r="AS49" i="75"/>
  <c r="AL49" i="75"/>
  <c r="AU49" i="75" s="1"/>
  <c r="AS67" i="75"/>
  <c r="AL67" i="75"/>
  <c r="AU67" i="75" s="1"/>
  <c r="AH75" i="39"/>
  <c r="AQ75" i="39" s="1"/>
  <c r="AS33" i="75"/>
  <c r="AL33" i="75"/>
  <c r="AU33" i="75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H75" i="74"/>
  <c r="AQ75" i="74" s="1"/>
  <c r="AS15" i="75"/>
  <c r="AL15" i="75"/>
  <c r="AU15" i="75" s="1"/>
  <c r="AI77" i="95"/>
  <c r="AN77" i="95"/>
  <c r="X74" i="37"/>
  <c r="Y74" i="37"/>
  <c r="AN74" i="93"/>
  <c r="AI74" i="93"/>
  <c r="AS9" i="75"/>
  <c r="AL9" i="75"/>
  <c r="AU9" i="75" s="1"/>
  <c r="Y76" i="38"/>
  <c r="X76" i="38"/>
  <c r="AR76" i="30"/>
  <c r="AS11" i="75"/>
  <c r="AL11" i="75"/>
  <c r="AU11" i="75" s="1"/>
  <c r="AS45" i="75"/>
  <c r="AL45" i="75"/>
  <c r="AU45" i="75" s="1"/>
  <c r="AR71" i="29"/>
  <c r="AS6" i="75"/>
  <c r="AL6" i="75"/>
  <c r="AU6" i="75" s="1"/>
  <c r="AS24" i="75"/>
  <c r="AL24" i="75"/>
  <c r="AU24" i="75" s="1"/>
  <c r="AS42" i="75"/>
  <c r="AL42" i="75"/>
  <c r="AU42" i="75" s="1"/>
  <c r="AS60" i="75"/>
  <c r="AL60" i="75"/>
  <c r="AU60" i="75" s="1"/>
  <c r="W77" i="25"/>
  <c r="AG76" i="25"/>
  <c r="AP76" i="25" s="1"/>
  <c r="AF76" i="25"/>
  <c r="AO76" i="25" s="1"/>
  <c r="AE76" i="25"/>
  <c r="AS75" i="75"/>
  <c r="AL75" i="75"/>
  <c r="AU75" i="75" s="1"/>
  <c r="AG75" i="94"/>
  <c r="AP75" i="94" s="1"/>
  <c r="AF75" i="94"/>
  <c r="AO75" i="94" s="1"/>
  <c r="W76" i="94"/>
  <c r="AE75" i="94"/>
  <c r="AH76" i="47"/>
  <c r="AQ76" i="47" s="1"/>
  <c r="AI75" i="46"/>
  <c r="AN75" i="46"/>
  <c r="AS57" i="75"/>
  <c r="AL57" i="75"/>
  <c r="AU57" i="75" s="1"/>
  <c r="Z75" i="87"/>
  <c r="X75" i="87"/>
  <c r="Y75" i="87"/>
  <c r="AN76" i="41"/>
  <c r="AI76" i="41"/>
  <c r="AS78" i="75"/>
  <c r="AL78" i="75"/>
  <c r="AU78" i="75" s="1"/>
  <c r="AH77" i="73"/>
  <c r="AQ77" i="73" s="1"/>
  <c r="AS36" i="75"/>
  <c r="AL36" i="75"/>
  <c r="AU36" i="75" s="1"/>
  <c r="AS51" i="75"/>
  <c r="AL51" i="75"/>
  <c r="AU51" i="75" s="1"/>
  <c r="AR74" i="39"/>
  <c r="AS16" i="75"/>
  <c r="AL16" i="75"/>
  <c r="AU16" i="75" s="1"/>
  <c r="AS19" i="75"/>
  <c r="AL19" i="75"/>
  <c r="AU19" i="75" s="1"/>
  <c r="AS37" i="75"/>
  <c r="AL37" i="75"/>
  <c r="AU37" i="75" s="1"/>
  <c r="AS55" i="75"/>
  <c r="AL55" i="75"/>
  <c r="AU55" i="75" s="1"/>
  <c r="AS73" i="75"/>
  <c r="AL73" i="75"/>
  <c r="AU73" i="75" s="1"/>
  <c r="X77" i="81"/>
  <c r="Y77" i="81"/>
  <c r="Z77" i="81" s="1"/>
  <c r="AS63" i="75"/>
  <c r="AL63" i="75"/>
  <c r="AU63" i="75" s="1"/>
  <c r="AS20" i="75"/>
  <c r="AL20" i="75"/>
  <c r="AU20" i="75" s="1"/>
  <c r="AS38" i="75"/>
  <c r="AL38" i="75"/>
  <c r="AU38" i="75" s="1"/>
  <c r="AS56" i="75"/>
  <c r="AL56" i="75"/>
  <c r="AU56" i="75" s="1"/>
  <c r="AS74" i="75"/>
  <c r="AL74" i="75"/>
  <c r="AU74" i="75" s="1"/>
  <c r="AS69" i="75"/>
  <c r="AL69" i="75"/>
  <c r="AU69" i="75" s="1"/>
  <c r="AI74" i="87"/>
  <c r="AN74" i="87"/>
  <c r="AI79" i="89"/>
  <c r="AN79" i="89"/>
  <c r="AS39" i="75"/>
  <c r="AL39" i="75"/>
  <c r="AU39" i="75" s="1"/>
  <c r="Y78" i="82"/>
  <c r="X78" i="82"/>
  <c r="AS3" i="75"/>
  <c r="AL3" i="75"/>
  <c r="AU3" i="75" s="1"/>
  <c r="AS18" i="75"/>
  <c r="AL18" i="75"/>
  <c r="AU18" i="75" s="1"/>
  <c r="AH75" i="77"/>
  <c r="AQ75" i="77" s="1"/>
  <c r="AN75" i="38"/>
  <c r="AI75" i="38"/>
  <c r="AS34" i="75"/>
  <c r="AL34" i="75"/>
  <c r="AU34" i="75" s="1"/>
  <c r="AS70" i="75"/>
  <c r="AL70" i="75"/>
  <c r="AU70" i="75" s="1"/>
  <c r="AH78" i="26"/>
  <c r="AQ78" i="26" s="1"/>
  <c r="AS29" i="75"/>
  <c r="AL29" i="75"/>
  <c r="AU29" i="75" s="1"/>
  <c r="AS65" i="75"/>
  <c r="AL65" i="75"/>
  <c r="AU65" i="75" s="1"/>
  <c r="AR74" i="77"/>
  <c r="Z75" i="77"/>
  <c r="AS4" i="88"/>
  <c r="AS71" i="88" s="1"/>
  <c r="AL4" i="88"/>
  <c r="AU4" i="88" s="1"/>
  <c r="AU71" i="88" s="1"/>
  <c r="C11" i="88" s="1"/>
  <c r="F41" i="97" s="1"/>
  <c r="Z78" i="26"/>
  <c r="AR76" i="73"/>
  <c r="AN76" i="45"/>
  <c r="AI76" i="45"/>
  <c r="AS12" i="75"/>
  <c r="AL12" i="75"/>
  <c r="AU12" i="75" s="1"/>
  <c r="AS30" i="75"/>
  <c r="AL30" i="75"/>
  <c r="AU30" i="75" s="1"/>
  <c r="AS48" i="75"/>
  <c r="AL48" i="75"/>
  <c r="AU48" i="75" s="1"/>
  <c r="AS66" i="75"/>
  <c r="AL66" i="75"/>
  <c r="AU66" i="75" s="1"/>
  <c r="AS21" i="75"/>
  <c r="AL21" i="75"/>
  <c r="AU21" i="75" s="1"/>
  <c r="AR77" i="26"/>
  <c r="AR75" i="42"/>
  <c r="AH75" i="83"/>
  <c r="AQ75" i="83" s="1"/>
  <c r="AR74" i="74"/>
  <c r="Z76" i="47"/>
  <c r="AH74" i="31"/>
  <c r="AQ74" i="31" s="1"/>
  <c r="AS5" i="75"/>
  <c r="AL5" i="75"/>
  <c r="AU5" i="75" s="1"/>
  <c r="AR73" i="91"/>
  <c r="AS7" i="75"/>
  <c r="AL7" i="75"/>
  <c r="AU7" i="75" s="1"/>
  <c r="X78" i="95"/>
  <c r="Z78" i="95" s="1"/>
  <c r="Y78" i="95"/>
  <c r="AN73" i="37"/>
  <c r="AI73" i="37"/>
  <c r="AH74" i="91"/>
  <c r="AQ74" i="91" s="1"/>
  <c r="AH77" i="30"/>
  <c r="AQ77" i="30" s="1"/>
  <c r="AS54" i="75"/>
  <c r="AL54" i="75"/>
  <c r="AU54" i="75" s="1"/>
  <c r="AS52" i="75"/>
  <c r="AL52" i="75"/>
  <c r="AU52" i="75" s="1"/>
  <c r="AS47" i="75"/>
  <c r="AL47" i="75"/>
  <c r="AU47" i="75" s="1"/>
  <c r="AS76" i="75"/>
  <c r="AL76" i="75"/>
  <c r="AU76" i="75" s="1"/>
  <c r="AE78" i="33"/>
  <c r="W79" i="33"/>
  <c r="AG78" i="33"/>
  <c r="AP78" i="33" s="1"/>
  <c r="AF78" i="33"/>
  <c r="AO78" i="33" s="1"/>
  <c r="W77" i="79"/>
  <c r="AG76" i="79"/>
  <c r="AP76" i="79" s="1"/>
  <c r="AF76" i="79"/>
  <c r="AO76" i="79" s="1"/>
  <c r="AE76" i="79"/>
  <c r="AS22" i="75"/>
  <c r="AL22" i="75"/>
  <c r="AU22" i="75" s="1"/>
  <c r="AS40" i="75"/>
  <c r="AL40" i="75"/>
  <c r="AU40" i="75" s="1"/>
  <c r="AS58" i="75"/>
  <c r="AL58" i="75"/>
  <c r="AU58" i="75" s="1"/>
  <c r="AS77" i="75"/>
  <c r="AL77" i="75"/>
  <c r="AU77" i="75" s="1"/>
  <c r="AR73" i="31"/>
  <c r="W76" i="43"/>
  <c r="AG75" i="43"/>
  <c r="AP75" i="43" s="1"/>
  <c r="AF75" i="43"/>
  <c r="AO75" i="43" s="1"/>
  <c r="AE75" i="43"/>
  <c r="AS17" i="75"/>
  <c r="AL17" i="75"/>
  <c r="AU17" i="75" s="1"/>
  <c r="AS35" i="75"/>
  <c r="AL35" i="75"/>
  <c r="AU35" i="75" s="1"/>
  <c r="AS53" i="75"/>
  <c r="AL53" i="75"/>
  <c r="AU53" i="75" s="1"/>
  <c r="AS71" i="75"/>
  <c r="AL71" i="75"/>
  <c r="AU71" i="75" s="1"/>
  <c r="AR77" i="27"/>
  <c r="Z75" i="93"/>
  <c r="X75" i="93"/>
  <c r="Y75" i="93"/>
  <c r="AG73" i="35"/>
  <c r="AP73" i="35" s="1"/>
  <c r="AF73" i="35"/>
  <c r="AO73" i="35" s="1"/>
  <c r="AE73" i="35"/>
  <c r="W74" i="35"/>
  <c r="AG77" i="78"/>
  <c r="AP77" i="78" s="1"/>
  <c r="AF77" i="78"/>
  <c r="AO77" i="78" s="1"/>
  <c r="W78" i="78"/>
  <c r="AE77" i="78"/>
  <c r="Z75" i="83"/>
  <c r="AS25" i="75"/>
  <c r="AL25" i="75"/>
  <c r="AU25" i="75" s="1"/>
  <c r="AS43" i="75"/>
  <c r="AL43" i="75"/>
  <c r="AU43" i="75" s="1"/>
  <c r="AS61" i="75"/>
  <c r="AL61" i="75"/>
  <c r="AU61" i="75" s="1"/>
  <c r="Y76" i="46"/>
  <c r="X76" i="46"/>
  <c r="Z76" i="46" s="1"/>
  <c r="AN76" i="81"/>
  <c r="AI76" i="81"/>
  <c r="Z74" i="31"/>
  <c r="AS8" i="75"/>
  <c r="AL8" i="75"/>
  <c r="AU8" i="75" s="1"/>
  <c r="AS26" i="75"/>
  <c r="AL26" i="75"/>
  <c r="AU26" i="75" s="1"/>
  <c r="AS44" i="75"/>
  <c r="AL44" i="75"/>
  <c r="AU44" i="75" s="1"/>
  <c r="AS62" i="75"/>
  <c r="AL62" i="75"/>
  <c r="AU62" i="75" s="1"/>
  <c r="AH76" i="42"/>
  <c r="AQ76" i="42" s="1"/>
  <c r="Z74" i="90"/>
  <c r="X74" i="90"/>
  <c r="Y74" i="90"/>
  <c r="Z77" i="41"/>
  <c r="Y77" i="41"/>
  <c r="X77" i="41"/>
  <c r="Z80" i="89"/>
  <c r="X80" i="89"/>
  <c r="Y80" i="89"/>
  <c r="W78" i="45" l="1"/>
  <c r="AF77" i="45"/>
  <c r="AO77" i="45" s="1"/>
  <c r="AE77" i="45"/>
  <c r="AG77" i="45"/>
  <c r="AP77" i="45" s="1"/>
  <c r="W78" i="81"/>
  <c r="AG77" i="81"/>
  <c r="AP77" i="81" s="1"/>
  <c r="AF77" i="81"/>
  <c r="AO77" i="81" s="1"/>
  <c r="AE77" i="81"/>
  <c r="AG78" i="95"/>
  <c r="AP78" i="95" s="1"/>
  <c r="W79" i="95"/>
  <c r="AF78" i="95"/>
  <c r="AO78" i="95" s="1"/>
  <c r="AE78" i="95"/>
  <c r="AE76" i="46"/>
  <c r="W77" i="46"/>
  <c r="AG76" i="46"/>
  <c r="AP76" i="46" s="1"/>
  <c r="AF76" i="46"/>
  <c r="AO76" i="46" s="1"/>
  <c r="AE75" i="77"/>
  <c r="AG75" i="77"/>
  <c r="AP75" i="77" s="1"/>
  <c r="AF75" i="77"/>
  <c r="AO75" i="77" s="1"/>
  <c r="W76" i="77"/>
  <c r="Z76" i="94"/>
  <c r="X76" i="94"/>
  <c r="Y76" i="94"/>
  <c r="AN78" i="86"/>
  <c r="AI78" i="86"/>
  <c r="AR73" i="90"/>
  <c r="AH77" i="41"/>
  <c r="AQ77" i="41" s="1"/>
  <c r="Z79" i="33"/>
  <c r="Y79" i="33"/>
  <c r="X79" i="33"/>
  <c r="AF76" i="47"/>
  <c r="AO76" i="47" s="1"/>
  <c r="W77" i="47"/>
  <c r="AG76" i="47"/>
  <c r="AP76" i="47" s="1"/>
  <c r="AE76" i="47"/>
  <c r="AH77" i="81"/>
  <c r="AQ77" i="81" s="1"/>
  <c r="AR74" i="93"/>
  <c r="AR77" i="95"/>
  <c r="Z77" i="85"/>
  <c r="X77" i="85"/>
  <c r="Y77" i="85"/>
  <c r="AH77" i="45"/>
  <c r="AQ77" i="45" s="1"/>
  <c r="AR77" i="82"/>
  <c r="X77" i="34"/>
  <c r="Y77" i="34"/>
  <c r="Z77" i="34" s="1"/>
  <c r="AN74" i="91"/>
  <c r="AI74" i="91"/>
  <c r="X78" i="30"/>
  <c r="Y78" i="30"/>
  <c r="Z73" i="29"/>
  <c r="X73" i="29"/>
  <c r="Y73" i="29"/>
  <c r="AI78" i="27"/>
  <c r="AN78" i="27"/>
  <c r="X76" i="43"/>
  <c r="Y76" i="43"/>
  <c r="AH78" i="95"/>
  <c r="AQ78" i="95" s="1"/>
  <c r="AG75" i="87"/>
  <c r="AP75" i="87" s="1"/>
  <c r="AF75" i="87"/>
  <c r="AO75" i="87" s="1"/>
  <c r="AE75" i="87"/>
  <c r="W76" i="87"/>
  <c r="W75" i="31"/>
  <c r="AE74" i="31"/>
  <c r="AG74" i="31"/>
  <c r="AP74" i="31" s="1"/>
  <c r="AF74" i="31"/>
  <c r="AO74" i="31" s="1"/>
  <c r="AG75" i="83"/>
  <c r="AP75" i="83" s="1"/>
  <c r="AE75" i="83"/>
  <c r="AF75" i="83"/>
  <c r="AO75" i="83" s="1"/>
  <c r="W76" i="83"/>
  <c r="AH75" i="93"/>
  <c r="AQ75" i="93" s="1"/>
  <c r="AI75" i="43"/>
  <c r="AN75" i="43"/>
  <c r="AI78" i="33"/>
  <c r="AN78" i="33"/>
  <c r="AR76" i="41"/>
  <c r="AH76" i="38"/>
  <c r="AQ76" i="38" s="1"/>
  <c r="Y79" i="86"/>
  <c r="X79" i="86"/>
  <c r="Z79" i="86" s="1"/>
  <c r="AN76" i="34"/>
  <c r="AI76" i="34"/>
  <c r="Y77" i="42"/>
  <c r="X77" i="42"/>
  <c r="AN77" i="30"/>
  <c r="AI77" i="30"/>
  <c r="Z76" i="39"/>
  <c r="X76" i="39"/>
  <c r="Y76" i="39"/>
  <c r="Y77" i="25"/>
  <c r="X77" i="25"/>
  <c r="Z77" i="25" s="1"/>
  <c r="AN76" i="85"/>
  <c r="AI76" i="85"/>
  <c r="AI76" i="42"/>
  <c r="AN76" i="42"/>
  <c r="Z75" i="91"/>
  <c r="Y75" i="91"/>
  <c r="X75" i="91"/>
  <c r="X76" i="74"/>
  <c r="Y76" i="74"/>
  <c r="Z76" i="74" s="1"/>
  <c r="AI72" i="29"/>
  <c r="AN72" i="29"/>
  <c r="Z78" i="73"/>
  <c r="Y78" i="73"/>
  <c r="X78" i="73"/>
  <c r="AE80" i="89"/>
  <c r="AG80" i="89"/>
  <c r="AP80" i="89" s="1"/>
  <c r="AF80" i="89"/>
  <c r="AO80" i="89" s="1"/>
  <c r="W81" i="89"/>
  <c r="AG77" i="41"/>
  <c r="AP77" i="41" s="1"/>
  <c r="AF77" i="41"/>
  <c r="AO77" i="41" s="1"/>
  <c r="W78" i="41"/>
  <c r="AE77" i="41"/>
  <c r="X74" i="35"/>
  <c r="Y74" i="35"/>
  <c r="Z74" i="35" s="1"/>
  <c r="Z77" i="79"/>
  <c r="X77" i="79"/>
  <c r="Y77" i="79"/>
  <c r="AR73" i="37"/>
  <c r="AR75" i="38"/>
  <c r="AR75" i="46"/>
  <c r="AN75" i="94"/>
  <c r="AI75" i="94"/>
  <c r="Z76" i="38"/>
  <c r="AH74" i="37"/>
  <c r="AQ74" i="37" s="1"/>
  <c r="AS4" i="75"/>
  <c r="AS81" i="75" s="1"/>
  <c r="AL4" i="75"/>
  <c r="AU4" i="75" s="1"/>
  <c r="AU81" i="75" s="1"/>
  <c r="C11" i="75" s="1"/>
  <c r="F28" i="97" s="1"/>
  <c r="AN77" i="73"/>
  <c r="AI77" i="73"/>
  <c r="AG74" i="90"/>
  <c r="AP74" i="90" s="1"/>
  <c r="AE74" i="90"/>
  <c r="AF74" i="90"/>
  <c r="AO74" i="90" s="1"/>
  <c r="W75" i="90"/>
  <c r="AR76" i="81"/>
  <c r="W76" i="93"/>
  <c r="AG75" i="93"/>
  <c r="AP75" i="93" s="1"/>
  <c r="AF75" i="93"/>
  <c r="AO75" i="93" s="1"/>
  <c r="AE75" i="93"/>
  <c r="W79" i="26"/>
  <c r="AE78" i="26"/>
  <c r="AG78" i="26"/>
  <c r="AP78" i="26" s="1"/>
  <c r="AF78" i="26"/>
  <c r="AO78" i="26" s="1"/>
  <c r="AH78" i="82"/>
  <c r="AQ78" i="82" s="1"/>
  <c r="AR79" i="89"/>
  <c r="AN77" i="78"/>
  <c r="AI77" i="78"/>
  <c r="AN73" i="35"/>
  <c r="AI73" i="35"/>
  <c r="AH80" i="89"/>
  <c r="AQ80" i="89" s="1"/>
  <c r="AH74" i="90"/>
  <c r="AQ74" i="90" s="1"/>
  <c r="AH76" i="46"/>
  <c r="AQ76" i="46" s="1"/>
  <c r="Y78" i="78"/>
  <c r="X78" i="78"/>
  <c r="AI76" i="79"/>
  <c r="AN76" i="79"/>
  <c r="AR76" i="45"/>
  <c r="Z78" i="82"/>
  <c r="AR74" i="87"/>
  <c r="AH75" i="87"/>
  <c r="AQ75" i="87" s="1"/>
  <c r="AI76" i="25"/>
  <c r="AN76" i="25"/>
  <c r="Z74" i="37"/>
  <c r="AI75" i="74"/>
  <c r="AN75" i="74"/>
  <c r="AI75" i="39"/>
  <c r="AN75" i="39"/>
  <c r="Z79" i="27"/>
  <c r="Y79" i="27"/>
  <c r="X79" i="27"/>
  <c r="W75" i="35" l="1"/>
  <c r="AG74" i="35"/>
  <c r="AP74" i="35" s="1"/>
  <c r="AF74" i="35"/>
  <c r="AO74" i="35" s="1"/>
  <c r="AE74" i="35"/>
  <c r="AE77" i="25"/>
  <c r="W78" i="25"/>
  <c r="AG77" i="25"/>
  <c r="AP77" i="25" s="1"/>
  <c r="AF77" i="25"/>
  <c r="AO77" i="25" s="1"/>
  <c r="W80" i="86"/>
  <c r="AF79" i="86"/>
  <c r="AO79" i="86" s="1"/>
  <c r="AE79" i="86"/>
  <c r="AG79" i="86"/>
  <c r="AP79" i="86" s="1"/>
  <c r="W78" i="34"/>
  <c r="AG77" i="34"/>
  <c r="AP77" i="34" s="1"/>
  <c r="AF77" i="34"/>
  <c r="AO77" i="34" s="1"/>
  <c r="AE77" i="34"/>
  <c r="AE76" i="74"/>
  <c r="W77" i="74"/>
  <c r="AG76" i="74"/>
  <c r="AP76" i="74" s="1"/>
  <c r="AF76" i="74"/>
  <c r="AO76" i="74" s="1"/>
  <c r="AI78" i="26"/>
  <c r="AN78" i="26"/>
  <c r="W77" i="38"/>
  <c r="AG76" i="38"/>
  <c r="AP76" i="38" s="1"/>
  <c r="AF76" i="38"/>
  <c r="AO76" i="38" s="1"/>
  <c r="AE76" i="38"/>
  <c r="AN80" i="89"/>
  <c r="AI80" i="89"/>
  <c r="AH77" i="42"/>
  <c r="AQ77" i="42" s="1"/>
  <c r="Y76" i="87"/>
  <c r="X76" i="87"/>
  <c r="AH78" i="30"/>
  <c r="AQ78" i="30" s="1"/>
  <c r="Z77" i="47"/>
  <c r="X77" i="47"/>
  <c r="Y77" i="47"/>
  <c r="AR78" i="86"/>
  <c r="X76" i="77"/>
  <c r="Y76" i="77"/>
  <c r="Y79" i="95"/>
  <c r="X79" i="95"/>
  <c r="X78" i="81"/>
  <c r="Z78" i="81"/>
  <c r="Y78" i="81"/>
  <c r="AR75" i="39"/>
  <c r="AH78" i="78"/>
  <c r="AQ78" i="78" s="1"/>
  <c r="AH79" i="27"/>
  <c r="AQ79" i="27" s="1"/>
  <c r="AQ81" i="27" s="1"/>
  <c r="AZ3" i="27"/>
  <c r="AX5" i="27" s="1"/>
  <c r="S5" i="27" s="1"/>
  <c r="AC5" i="27" s="1"/>
  <c r="AB6" i="27" s="1"/>
  <c r="AX10" i="27"/>
  <c r="S10" i="27" s="1"/>
  <c r="AC10" i="27" s="1"/>
  <c r="AB11" i="27" s="1"/>
  <c r="AX16" i="27"/>
  <c r="S16" i="27" s="1"/>
  <c r="AC16" i="27" s="1"/>
  <c r="AB17" i="27" s="1"/>
  <c r="AX22" i="27"/>
  <c r="S22" i="27" s="1"/>
  <c r="AC22" i="27" s="1"/>
  <c r="AB23" i="27" s="1"/>
  <c r="AX28" i="27"/>
  <c r="S28" i="27" s="1"/>
  <c r="AC28" i="27" s="1"/>
  <c r="AB29" i="27" s="1"/>
  <c r="AX34" i="27"/>
  <c r="S34" i="27" s="1"/>
  <c r="AC34" i="27" s="1"/>
  <c r="AB35" i="27" s="1"/>
  <c r="AX40" i="27"/>
  <c r="S40" i="27" s="1"/>
  <c r="AC40" i="27" s="1"/>
  <c r="AB41" i="27" s="1"/>
  <c r="AX46" i="27"/>
  <c r="S46" i="27" s="1"/>
  <c r="AC46" i="27" s="1"/>
  <c r="AB47" i="27" s="1"/>
  <c r="AX52" i="27"/>
  <c r="S52" i="27" s="1"/>
  <c r="AC52" i="27" s="1"/>
  <c r="AB53" i="27" s="1"/>
  <c r="AX58" i="27"/>
  <c r="S58" i="27" s="1"/>
  <c r="AC58" i="27" s="1"/>
  <c r="AB59" i="27" s="1"/>
  <c r="AX64" i="27"/>
  <c r="S64" i="27" s="1"/>
  <c r="AC64" i="27" s="1"/>
  <c r="AB65" i="27" s="1"/>
  <c r="AX70" i="27"/>
  <c r="S70" i="27" s="1"/>
  <c r="AC70" i="27" s="1"/>
  <c r="AB71" i="27" s="1"/>
  <c r="AX75" i="27"/>
  <c r="S75" i="27" s="1"/>
  <c r="AC75" i="27" s="1"/>
  <c r="AB76" i="27" s="1"/>
  <c r="AR75" i="74"/>
  <c r="Z78" i="78"/>
  <c r="AR77" i="78"/>
  <c r="X76" i="93"/>
  <c r="Y76" i="93"/>
  <c r="Z76" i="93" s="1"/>
  <c r="AN74" i="90"/>
  <c r="AI74" i="90"/>
  <c r="AR75" i="94"/>
  <c r="AH74" i="35"/>
  <c r="AQ74" i="35" s="1"/>
  <c r="AH78" i="73"/>
  <c r="AQ78" i="73" s="1"/>
  <c r="AH76" i="74"/>
  <c r="AQ76" i="74" s="1"/>
  <c r="AR76" i="42"/>
  <c r="AR75" i="43"/>
  <c r="X76" i="83"/>
  <c r="Y76" i="83"/>
  <c r="AN75" i="87"/>
  <c r="AI75" i="87"/>
  <c r="AR78" i="27"/>
  <c r="Z78" i="30"/>
  <c r="Z77" i="46"/>
  <c r="X77" i="46"/>
  <c r="Y77" i="46"/>
  <c r="W79" i="82"/>
  <c r="AG78" i="82"/>
  <c r="AP78" i="82" s="1"/>
  <c r="AF78" i="82"/>
  <c r="AO78" i="82" s="1"/>
  <c r="AE78" i="82"/>
  <c r="AF74" i="37"/>
  <c r="AO74" i="37" s="1"/>
  <c r="AG74" i="37"/>
  <c r="AP74" i="37" s="1"/>
  <c r="W75" i="37"/>
  <c r="AE74" i="37"/>
  <c r="Y79" i="26"/>
  <c r="X79" i="26"/>
  <c r="X81" i="89"/>
  <c r="Y81" i="89"/>
  <c r="AR76" i="85"/>
  <c r="AH76" i="39"/>
  <c r="AQ76" i="39" s="1"/>
  <c r="Z77" i="42"/>
  <c r="AI74" i="31"/>
  <c r="AN74" i="31"/>
  <c r="AR74" i="91"/>
  <c r="AH79" i="33"/>
  <c r="AQ79" i="33" s="1"/>
  <c r="AI76" i="46"/>
  <c r="AN76" i="46"/>
  <c r="AI77" i="81"/>
  <c r="AN77" i="81"/>
  <c r="AI77" i="45"/>
  <c r="AN77" i="45"/>
  <c r="AE79" i="27"/>
  <c r="AX79" i="27"/>
  <c r="S79" i="27" s="1"/>
  <c r="AC79" i="27" s="1"/>
  <c r="AG79" i="27"/>
  <c r="AP79" i="27" s="1"/>
  <c r="AP81" i="27" s="1"/>
  <c r="AF79" i="27"/>
  <c r="AO79" i="27" s="1"/>
  <c r="AO81" i="27" s="1"/>
  <c r="AI75" i="93"/>
  <c r="AN75" i="93"/>
  <c r="AR77" i="73"/>
  <c r="AN77" i="41"/>
  <c r="AI77" i="41"/>
  <c r="W79" i="73"/>
  <c r="AG78" i="73"/>
  <c r="AP78" i="73" s="1"/>
  <c r="AE78" i="73"/>
  <c r="AF78" i="73"/>
  <c r="AO78" i="73" s="1"/>
  <c r="AH75" i="91"/>
  <c r="AQ75" i="91" s="1"/>
  <c r="AF76" i="39"/>
  <c r="AO76" i="39" s="1"/>
  <c r="W77" i="39"/>
  <c r="AG76" i="39"/>
  <c r="AP76" i="39" s="1"/>
  <c r="AE76" i="39"/>
  <c r="AR76" i="34"/>
  <c r="AN75" i="83"/>
  <c r="AI75" i="83"/>
  <c r="AH73" i="29"/>
  <c r="AQ73" i="29" s="1"/>
  <c r="AH77" i="85"/>
  <c r="AQ77" i="85" s="1"/>
  <c r="AI76" i="47"/>
  <c r="AN76" i="47"/>
  <c r="AH76" i="94"/>
  <c r="AQ76" i="94" s="1"/>
  <c r="AN75" i="77"/>
  <c r="AI75" i="77"/>
  <c r="AN78" i="95"/>
  <c r="AI78" i="95"/>
  <c r="AR76" i="25"/>
  <c r="AR76" i="79"/>
  <c r="Z75" i="90"/>
  <c r="Y75" i="90"/>
  <c r="X75" i="90"/>
  <c r="AH77" i="79"/>
  <c r="AQ77" i="79" s="1"/>
  <c r="AH77" i="25"/>
  <c r="AQ77" i="25" s="1"/>
  <c r="AR77" i="30"/>
  <c r="X75" i="31"/>
  <c r="Y75" i="31"/>
  <c r="AH76" i="43"/>
  <c r="AQ76" i="43" s="1"/>
  <c r="AE73" i="29"/>
  <c r="W74" i="29"/>
  <c r="AG73" i="29"/>
  <c r="AP73" i="29" s="1"/>
  <c r="AF73" i="29"/>
  <c r="AO73" i="29" s="1"/>
  <c r="W78" i="85"/>
  <c r="AG77" i="85"/>
  <c r="AP77" i="85" s="1"/>
  <c r="AF77" i="85"/>
  <c r="AO77" i="85" s="1"/>
  <c r="AE77" i="85"/>
  <c r="AG79" i="33"/>
  <c r="AP79" i="33" s="1"/>
  <c r="AF79" i="33"/>
  <c r="AO79" i="33" s="1"/>
  <c r="AE79" i="33"/>
  <c r="W80" i="33"/>
  <c r="W77" i="94"/>
  <c r="AG76" i="94"/>
  <c r="AP76" i="94" s="1"/>
  <c r="AF76" i="94"/>
  <c r="AO76" i="94" s="1"/>
  <c r="AE76" i="94"/>
  <c r="AR73" i="35"/>
  <c r="AE77" i="79"/>
  <c r="W78" i="79"/>
  <c r="AG77" i="79"/>
  <c r="AP77" i="79" s="1"/>
  <c r="AF77" i="79"/>
  <c r="AO77" i="79" s="1"/>
  <c r="Z78" i="41"/>
  <c r="X78" i="41"/>
  <c r="Y78" i="41"/>
  <c r="AR72" i="29"/>
  <c r="W76" i="91"/>
  <c r="AE75" i="91"/>
  <c r="AF75" i="91"/>
  <c r="AO75" i="91" s="1"/>
  <c r="AG75" i="91"/>
  <c r="AP75" i="91" s="1"/>
  <c r="AH79" i="86"/>
  <c r="AQ79" i="86" s="1"/>
  <c r="AR78" i="33"/>
  <c r="Z76" i="43"/>
  <c r="AH77" i="34"/>
  <c r="AQ77" i="34" s="1"/>
  <c r="X78" i="45"/>
  <c r="Y78" i="45"/>
  <c r="AK6" i="27" l="1"/>
  <c r="AT6" i="27" s="1"/>
  <c r="AF76" i="93"/>
  <c r="AO76" i="93" s="1"/>
  <c r="AE76" i="93"/>
  <c r="W77" i="93"/>
  <c r="AG76" i="93"/>
  <c r="AP76" i="93" s="1"/>
  <c r="AN74" i="37"/>
  <c r="AI74" i="37"/>
  <c r="AK65" i="27"/>
  <c r="AT65" i="27" s="1"/>
  <c r="AK41" i="27"/>
  <c r="AT41" i="27" s="1"/>
  <c r="AK23" i="27"/>
  <c r="AT23" i="27" s="1"/>
  <c r="AE78" i="81"/>
  <c r="W79" i="81"/>
  <c r="AG78" i="81"/>
  <c r="AP78" i="81" s="1"/>
  <c r="AF78" i="81"/>
  <c r="AO78" i="81" s="1"/>
  <c r="AH76" i="77"/>
  <c r="AQ76" i="77" s="1"/>
  <c r="AE77" i="47"/>
  <c r="W78" i="47"/>
  <c r="AG77" i="47"/>
  <c r="AP77" i="47" s="1"/>
  <c r="AF77" i="47"/>
  <c r="AO77" i="47" s="1"/>
  <c r="AH76" i="87"/>
  <c r="AQ76" i="87" s="1"/>
  <c r="AN79" i="33"/>
  <c r="AI79" i="33"/>
  <c r="AI73" i="29"/>
  <c r="AN73" i="29"/>
  <c r="AR75" i="77"/>
  <c r="AI76" i="39"/>
  <c r="AN76" i="39"/>
  <c r="AH81" i="89"/>
  <c r="AQ81" i="89" s="1"/>
  <c r="W79" i="30"/>
  <c r="AG78" i="30"/>
  <c r="AP78" i="30" s="1"/>
  <c r="AF78" i="30"/>
  <c r="AO78" i="30" s="1"/>
  <c r="AE78" i="30"/>
  <c r="AH76" i="83"/>
  <c r="AQ76" i="83" s="1"/>
  <c r="W79" i="78"/>
  <c r="AG78" i="78"/>
  <c r="AP78" i="78" s="1"/>
  <c r="AF78" i="78"/>
  <c r="AO78" i="78" s="1"/>
  <c r="AE78" i="78"/>
  <c r="AX78" i="27"/>
  <c r="S78" i="27" s="1"/>
  <c r="AC78" i="27" s="1"/>
  <c r="AB79" i="27" s="1"/>
  <c r="AX69" i="27"/>
  <c r="S69" i="27" s="1"/>
  <c r="AC69" i="27" s="1"/>
  <c r="AB70" i="27" s="1"/>
  <c r="AX63" i="27"/>
  <c r="S63" i="27" s="1"/>
  <c r="AC63" i="27" s="1"/>
  <c r="AB64" i="27" s="1"/>
  <c r="AX57" i="27"/>
  <c r="S57" i="27" s="1"/>
  <c r="AC57" i="27" s="1"/>
  <c r="AB58" i="27" s="1"/>
  <c r="AX51" i="27"/>
  <c r="S51" i="27" s="1"/>
  <c r="AC51" i="27" s="1"/>
  <c r="AB52" i="27" s="1"/>
  <c r="AX45" i="27"/>
  <c r="S45" i="27" s="1"/>
  <c r="AC45" i="27" s="1"/>
  <c r="AB46" i="27" s="1"/>
  <c r="AX39" i="27"/>
  <c r="S39" i="27" s="1"/>
  <c r="AC39" i="27" s="1"/>
  <c r="AB40" i="27" s="1"/>
  <c r="AX33" i="27"/>
  <c r="S33" i="27" s="1"/>
  <c r="AC33" i="27" s="1"/>
  <c r="AB34" i="27" s="1"/>
  <c r="AX27" i="27"/>
  <c r="S27" i="27" s="1"/>
  <c r="AC27" i="27" s="1"/>
  <c r="AB28" i="27" s="1"/>
  <c r="AX21" i="27"/>
  <c r="S21" i="27" s="1"/>
  <c r="AC21" i="27" s="1"/>
  <c r="AB22" i="27" s="1"/>
  <c r="AX15" i="27"/>
  <c r="S15" i="27" s="1"/>
  <c r="AC15" i="27" s="1"/>
  <c r="AB16" i="27" s="1"/>
  <c r="AX9" i="27"/>
  <c r="S9" i="27" s="1"/>
  <c r="AC9" i="27" s="1"/>
  <c r="AB10" i="27" s="1"/>
  <c r="AX4" i="27"/>
  <c r="S4" i="27" s="1"/>
  <c r="AC4" i="27" s="1"/>
  <c r="AB5" i="27" s="1"/>
  <c r="AH78" i="81"/>
  <c r="AQ78" i="81" s="1"/>
  <c r="Z76" i="77"/>
  <c r="Y80" i="86"/>
  <c r="Z80" i="86" s="1"/>
  <c r="X80" i="86"/>
  <c r="AI74" i="35"/>
  <c r="AN74" i="35"/>
  <c r="AR76" i="46"/>
  <c r="AR74" i="90"/>
  <c r="AK53" i="27"/>
  <c r="AT53" i="27" s="1"/>
  <c r="AK35" i="27"/>
  <c r="AT35" i="27" s="1"/>
  <c r="AK17" i="27"/>
  <c r="AT17" i="27" s="1"/>
  <c r="AI77" i="25"/>
  <c r="AN77" i="25"/>
  <c r="X78" i="79"/>
  <c r="Y78" i="79"/>
  <c r="Z78" i="79" s="1"/>
  <c r="X78" i="85"/>
  <c r="Y78" i="85"/>
  <c r="AH75" i="31"/>
  <c r="AQ75" i="31" s="1"/>
  <c r="AR75" i="83"/>
  <c r="Y79" i="73"/>
  <c r="Z79" i="73"/>
  <c r="X79" i="73"/>
  <c r="AR75" i="93"/>
  <c r="AR77" i="45"/>
  <c r="Z81" i="89"/>
  <c r="X75" i="37"/>
  <c r="Y75" i="37"/>
  <c r="Z76" i="83"/>
  <c r="AX76" i="27"/>
  <c r="S76" i="27" s="1"/>
  <c r="AC76" i="27" s="1"/>
  <c r="AB77" i="27" s="1"/>
  <c r="AX68" i="27"/>
  <c r="S68" i="27" s="1"/>
  <c r="AC68" i="27" s="1"/>
  <c r="AB69" i="27" s="1"/>
  <c r="AX62" i="27"/>
  <c r="S62" i="27" s="1"/>
  <c r="AC62" i="27" s="1"/>
  <c r="AB63" i="27" s="1"/>
  <c r="AX56" i="27"/>
  <c r="S56" i="27" s="1"/>
  <c r="AC56" i="27" s="1"/>
  <c r="AB57" i="27" s="1"/>
  <c r="AX50" i="27"/>
  <c r="S50" i="27" s="1"/>
  <c r="AC50" i="27" s="1"/>
  <c r="AB51" i="27" s="1"/>
  <c r="AX44" i="27"/>
  <c r="S44" i="27" s="1"/>
  <c r="AC44" i="27" s="1"/>
  <c r="AB45" i="27" s="1"/>
  <c r="AX38" i="27"/>
  <c r="S38" i="27" s="1"/>
  <c r="AC38" i="27" s="1"/>
  <c r="AB39" i="27" s="1"/>
  <c r="AX32" i="27"/>
  <c r="S32" i="27" s="1"/>
  <c r="AC32" i="27" s="1"/>
  <c r="AB33" i="27" s="1"/>
  <c r="AX26" i="27"/>
  <c r="S26" i="27" s="1"/>
  <c r="AC26" i="27" s="1"/>
  <c r="AB27" i="27" s="1"/>
  <c r="AX20" i="27"/>
  <c r="S20" i="27" s="1"/>
  <c r="AC20" i="27" s="1"/>
  <c r="AB21" i="27" s="1"/>
  <c r="AX14" i="27"/>
  <c r="S14" i="27" s="1"/>
  <c r="AC14" i="27" s="1"/>
  <c r="AB15" i="27" s="1"/>
  <c r="AX8" i="27"/>
  <c r="S8" i="27" s="1"/>
  <c r="AC8" i="27" s="1"/>
  <c r="AB9" i="27" s="1"/>
  <c r="AX3" i="27"/>
  <c r="S3" i="27" s="1"/>
  <c r="AC3" i="27" s="1"/>
  <c r="AH79" i="95"/>
  <c r="AQ79" i="95" s="1"/>
  <c r="AQ81" i="95" s="1"/>
  <c r="AZ3" i="95"/>
  <c r="AX3" i="95" s="1"/>
  <c r="S3" i="95" s="1"/>
  <c r="AC3" i="95" s="1"/>
  <c r="AX5" i="95"/>
  <c r="S5" i="95" s="1"/>
  <c r="AC5" i="95" s="1"/>
  <c r="AB6" i="95" s="1"/>
  <c r="AX7" i="95"/>
  <c r="S7" i="95" s="1"/>
  <c r="AC7" i="95" s="1"/>
  <c r="AB8" i="95" s="1"/>
  <c r="AX10" i="95"/>
  <c r="S10" i="95" s="1"/>
  <c r="AC10" i="95" s="1"/>
  <c r="AB11" i="95" s="1"/>
  <c r="AX11" i="95"/>
  <c r="S11" i="95" s="1"/>
  <c r="AC11" i="95" s="1"/>
  <c r="AB12" i="95" s="1"/>
  <c r="AX13" i="95"/>
  <c r="S13" i="95" s="1"/>
  <c r="AC13" i="95" s="1"/>
  <c r="AB14" i="95" s="1"/>
  <c r="AX16" i="95"/>
  <c r="S16" i="95" s="1"/>
  <c r="AC16" i="95" s="1"/>
  <c r="AB17" i="95" s="1"/>
  <c r="AX17" i="95"/>
  <c r="S17" i="95" s="1"/>
  <c r="AC17" i="95" s="1"/>
  <c r="AB18" i="95" s="1"/>
  <c r="AX19" i="95"/>
  <c r="S19" i="95" s="1"/>
  <c r="AC19" i="95" s="1"/>
  <c r="AB20" i="95" s="1"/>
  <c r="AX22" i="95"/>
  <c r="S22" i="95" s="1"/>
  <c r="AC22" i="95" s="1"/>
  <c r="AB23" i="95" s="1"/>
  <c r="AX23" i="95"/>
  <c r="S23" i="95" s="1"/>
  <c r="AC23" i="95" s="1"/>
  <c r="AB24" i="95" s="1"/>
  <c r="AX24" i="95"/>
  <c r="S24" i="95" s="1"/>
  <c r="AC24" i="95" s="1"/>
  <c r="AB25" i="95" s="1"/>
  <c r="AX25" i="95"/>
  <c r="S25" i="95" s="1"/>
  <c r="AC25" i="95" s="1"/>
  <c r="AB26" i="95" s="1"/>
  <c r="AX26" i="95"/>
  <c r="S26" i="95" s="1"/>
  <c r="AC26" i="95" s="1"/>
  <c r="AB27" i="95" s="1"/>
  <c r="AX27" i="95"/>
  <c r="S27" i="95" s="1"/>
  <c r="AC27" i="95" s="1"/>
  <c r="AB28" i="95" s="1"/>
  <c r="AX28" i="95"/>
  <c r="S28" i="95" s="1"/>
  <c r="AC28" i="95" s="1"/>
  <c r="AB29" i="95" s="1"/>
  <c r="AX29" i="95"/>
  <c r="S29" i="95" s="1"/>
  <c r="AC29" i="95" s="1"/>
  <c r="AB30" i="95" s="1"/>
  <c r="AX30" i="95"/>
  <c r="S30" i="95" s="1"/>
  <c r="AC30" i="95" s="1"/>
  <c r="AB31" i="95" s="1"/>
  <c r="AX31" i="95"/>
  <c r="S31" i="95" s="1"/>
  <c r="AC31" i="95" s="1"/>
  <c r="AB32" i="95" s="1"/>
  <c r="AX32" i="95"/>
  <c r="S32" i="95" s="1"/>
  <c r="AC32" i="95" s="1"/>
  <c r="AB33" i="95" s="1"/>
  <c r="AX33" i="95"/>
  <c r="S33" i="95" s="1"/>
  <c r="AC33" i="95" s="1"/>
  <c r="AB34" i="95" s="1"/>
  <c r="AX34" i="95"/>
  <c r="S34" i="95" s="1"/>
  <c r="AC34" i="95" s="1"/>
  <c r="AB35" i="95" s="1"/>
  <c r="AX35" i="95"/>
  <c r="S35" i="95" s="1"/>
  <c r="AC35" i="95" s="1"/>
  <c r="AB36" i="95" s="1"/>
  <c r="AX36" i="95"/>
  <c r="S36" i="95" s="1"/>
  <c r="AC36" i="95" s="1"/>
  <c r="AB37" i="95" s="1"/>
  <c r="AX37" i="95"/>
  <c r="S37" i="95" s="1"/>
  <c r="AC37" i="95" s="1"/>
  <c r="AB38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1" i="95"/>
  <c r="S41" i="95" s="1"/>
  <c r="AC41" i="95" s="1"/>
  <c r="AB42" i="95" s="1"/>
  <c r="AX42" i="95"/>
  <c r="S42" i="95" s="1"/>
  <c r="AC42" i="95" s="1"/>
  <c r="AB43" i="95" s="1"/>
  <c r="AX43" i="95"/>
  <c r="S43" i="95" s="1"/>
  <c r="AC43" i="95" s="1"/>
  <c r="AB44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47" i="95"/>
  <c r="S47" i="95" s="1"/>
  <c r="AC47" i="95" s="1"/>
  <c r="AB48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8" i="95"/>
  <c r="S78" i="95" s="1"/>
  <c r="AC78" i="95" s="1"/>
  <c r="AB79" i="95" s="1"/>
  <c r="AX75" i="95"/>
  <c r="S75" i="95" s="1"/>
  <c r="AC75" i="95" s="1"/>
  <c r="AB76" i="95" s="1"/>
  <c r="AX76" i="95"/>
  <c r="S76" i="95" s="1"/>
  <c r="AC76" i="95" s="1"/>
  <c r="AB77" i="95" s="1"/>
  <c r="AX77" i="95"/>
  <c r="S77" i="95" s="1"/>
  <c r="AC77" i="95" s="1"/>
  <c r="AB78" i="95" s="1"/>
  <c r="AX74" i="95"/>
  <c r="S74" i="95" s="1"/>
  <c r="AC74" i="95" s="1"/>
  <c r="AB75" i="95" s="1"/>
  <c r="Z76" i="87"/>
  <c r="AR80" i="89"/>
  <c r="X77" i="38"/>
  <c r="Y77" i="38"/>
  <c r="Y77" i="74"/>
  <c r="X77" i="74"/>
  <c r="X78" i="34"/>
  <c r="Y78" i="34"/>
  <c r="W76" i="90"/>
  <c r="AG75" i="90"/>
  <c r="AP75" i="90" s="1"/>
  <c r="AF75" i="90"/>
  <c r="AO75" i="90" s="1"/>
  <c r="AE75" i="90"/>
  <c r="AG77" i="46"/>
  <c r="AP77" i="46" s="1"/>
  <c r="W78" i="46"/>
  <c r="AF77" i="46"/>
  <c r="AO77" i="46" s="1"/>
  <c r="AE77" i="46"/>
  <c r="AK76" i="27"/>
  <c r="AT76" i="27" s="1"/>
  <c r="AJ76" i="27"/>
  <c r="AK47" i="27"/>
  <c r="AT47" i="27" s="1"/>
  <c r="AK29" i="27"/>
  <c r="AT29" i="27" s="1"/>
  <c r="AK11" i="27"/>
  <c r="AT11" i="27" s="1"/>
  <c r="AI75" i="91"/>
  <c r="AN75" i="91"/>
  <c r="AH78" i="41"/>
  <c r="AQ78" i="41" s="1"/>
  <c r="AI77" i="79"/>
  <c r="AN77" i="79"/>
  <c r="Z75" i="31"/>
  <c r="AR76" i="47"/>
  <c r="Z77" i="39"/>
  <c r="Y77" i="39"/>
  <c r="X77" i="39"/>
  <c r="AR77" i="41"/>
  <c r="AR74" i="31"/>
  <c r="AH79" i="26"/>
  <c r="AQ79" i="26" s="1"/>
  <c r="Z79" i="82"/>
  <c r="Y79" i="82"/>
  <c r="X79" i="82"/>
  <c r="AH76" i="93"/>
  <c r="AQ76" i="93" s="1"/>
  <c r="AX73" i="27"/>
  <c r="S73" i="27" s="1"/>
  <c r="AC73" i="27" s="1"/>
  <c r="AB74" i="27" s="1"/>
  <c r="AX67" i="27"/>
  <c r="S67" i="27" s="1"/>
  <c r="AC67" i="27" s="1"/>
  <c r="AB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X25" i="27"/>
  <c r="S25" i="27" s="1"/>
  <c r="AC25" i="27" s="1"/>
  <c r="AB26" i="27" s="1"/>
  <c r="AX19" i="27"/>
  <c r="S19" i="27" s="1"/>
  <c r="AC19" i="27" s="1"/>
  <c r="AB20" i="27" s="1"/>
  <c r="AX13" i="27"/>
  <c r="S13" i="27" s="1"/>
  <c r="AC13" i="27" s="1"/>
  <c r="AB14" i="27" s="1"/>
  <c r="AX7" i="27"/>
  <c r="S7" i="27" s="1"/>
  <c r="AC7" i="27" s="1"/>
  <c r="AB8" i="27" s="1"/>
  <c r="AI76" i="74"/>
  <c r="AN76" i="74"/>
  <c r="X80" i="33"/>
  <c r="Y80" i="33"/>
  <c r="Z80" i="33" s="1"/>
  <c r="X74" i="29"/>
  <c r="Y74" i="29"/>
  <c r="Z74" i="29" s="1"/>
  <c r="AI79" i="27"/>
  <c r="AN79" i="27"/>
  <c r="AN81" i="27" s="1"/>
  <c r="AK71" i="27"/>
  <c r="AT71" i="27" s="1"/>
  <c r="AH75" i="90"/>
  <c r="AQ75" i="90" s="1"/>
  <c r="AG77" i="42"/>
  <c r="AP77" i="42" s="1"/>
  <c r="AF77" i="42"/>
  <c r="AO77" i="42" s="1"/>
  <c r="AE77" i="42"/>
  <c r="W78" i="42"/>
  <c r="AR75" i="87"/>
  <c r="AX74" i="27"/>
  <c r="S74" i="27" s="1"/>
  <c r="AC74" i="27" s="1"/>
  <c r="AB75" i="27" s="1"/>
  <c r="AX72" i="27"/>
  <c r="S72" i="27" s="1"/>
  <c r="AC72" i="27" s="1"/>
  <c r="AB73" i="27" s="1"/>
  <c r="AX66" i="27"/>
  <c r="S66" i="27" s="1"/>
  <c r="AC66" i="27" s="1"/>
  <c r="AB67" i="27" s="1"/>
  <c r="AX60" i="27"/>
  <c r="S60" i="27" s="1"/>
  <c r="AC60" i="27" s="1"/>
  <c r="AB61" i="27" s="1"/>
  <c r="AX54" i="27"/>
  <c r="S54" i="27" s="1"/>
  <c r="AC54" i="27" s="1"/>
  <c r="AB55" i="27" s="1"/>
  <c r="AX48" i="27"/>
  <c r="S48" i="27" s="1"/>
  <c r="AC48" i="27" s="1"/>
  <c r="AB49" i="27" s="1"/>
  <c r="AX42" i="27"/>
  <c r="S42" i="27" s="1"/>
  <c r="AC42" i="27" s="1"/>
  <c r="AB43" i="27" s="1"/>
  <c r="AX36" i="27"/>
  <c r="S36" i="27" s="1"/>
  <c r="AC36" i="27" s="1"/>
  <c r="AB37" i="27" s="1"/>
  <c r="AX30" i="27"/>
  <c r="S30" i="27" s="1"/>
  <c r="AC30" i="27" s="1"/>
  <c r="AB31" i="27" s="1"/>
  <c r="AX24" i="27"/>
  <c r="S24" i="27" s="1"/>
  <c r="AC24" i="27" s="1"/>
  <c r="AB25" i="27" s="1"/>
  <c r="AX18" i="27"/>
  <c r="S18" i="27" s="1"/>
  <c r="AC18" i="27" s="1"/>
  <c r="AB19" i="27" s="1"/>
  <c r="AX12" i="27"/>
  <c r="S12" i="27" s="1"/>
  <c r="AC12" i="27" s="1"/>
  <c r="AB13" i="27" s="1"/>
  <c r="AX6" i="27"/>
  <c r="S6" i="27" s="1"/>
  <c r="AC6" i="27" s="1"/>
  <c r="AB7" i="27" s="1"/>
  <c r="Z79" i="95"/>
  <c r="AI76" i="38"/>
  <c r="AN76" i="38"/>
  <c r="AR78" i="26"/>
  <c r="AI77" i="34"/>
  <c r="AN77" i="34"/>
  <c r="AI79" i="86"/>
  <c r="AN79" i="86"/>
  <c r="AI76" i="94"/>
  <c r="AN76" i="94"/>
  <c r="AK59" i="27"/>
  <c r="AT59" i="27" s="1"/>
  <c r="AH78" i="45"/>
  <c r="AQ78" i="45" s="1"/>
  <c r="W79" i="41"/>
  <c r="AE78" i="41"/>
  <c r="AG78" i="41"/>
  <c r="AP78" i="41" s="1"/>
  <c r="AF78" i="41"/>
  <c r="AO78" i="41" s="1"/>
  <c r="Y77" i="94"/>
  <c r="X77" i="94"/>
  <c r="AI77" i="85"/>
  <c r="AN77" i="85"/>
  <c r="AR77" i="81"/>
  <c r="Z78" i="45"/>
  <c r="AF76" i="43"/>
  <c r="AO76" i="43" s="1"/>
  <c r="AE76" i="43"/>
  <c r="W77" i="43"/>
  <c r="AG76" i="43"/>
  <c r="AP76" i="43" s="1"/>
  <c r="Z76" i="91"/>
  <c r="Y76" i="91"/>
  <c r="X76" i="91"/>
  <c r="AR78" i="95"/>
  <c r="AI78" i="73"/>
  <c r="AN78" i="73"/>
  <c r="Z79" i="26"/>
  <c r="AI78" i="82"/>
  <c r="AN78" i="82"/>
  <c r="AH77" i="46"/>
  <c r="AQ77" i="46" s="1"/>
  <c r="AX77" i="27"/>
  <c r="S77" i="27" s="1"/>
  <c r="AC77" i="27" s="1"/>
  <c r="AB78" i="27" s="1"/>
  <c r="AX71" i="27"/>
  <c r="S71" i="27" s="1"/>
  <c r="AC71" i="27" s="1"/>
  <c r="AB72" i="27" s="1"/>
  <c r="AX65" i="27"/>
  <c r="S65" i="27" s="1"/>
  <c r="AC65" i="27" s="1"/>
  <c r="AB66" i="27" s="1"/>
  <c r="AX59" i="27"/>
  <c r="S59" i="27" s="1"/>
  <c r="AC59" i="27" s="1"/>
  <c r="AB60" i="27" s="1"/>
  <c r="AX53" i="27"/>
  <c r="S53" i="27" s="1"/>
  <c r="AC53" i="27" s="1"/>
  <c r="AB54" i="27" s="1"/>
  <c r="AX47" i="27"/>
  <c r="S47" i="27" s="1"/>
  <c r="AC47" i="27" s="1"/>
  <c r="AB48" i="27" s="1"/>
  <c r="AX41" i="27"/>
  <c r="S41" i="27" s="1"/>
  <c r="AC41" i="27" s="1"/>
  <c r="AB42" i="27" s="1"/>
  <c r="AX35" i="27"/>
  <c r="S35" i="27" s="1"/>
  <c r="AC35" i="27" s="1"/>
  <c r="AB36" i="27" s="1"/>
  <c r="AX29" i="27"/>
  <c r="S29" i="27" s="1"/>
  <c r="AC29" i="27" s="1"/>
  <c r="AB30" i="27" s="1"/>
  <c r="AX23" i="27"/>
  <c r="S23" i="27" s="1"/>
  <c r="AC23" i="27" s="1"/>
  <c r="AB24" i="27" s="1"/>
  <c r="AX17" i="27"/>
  <c r="S17" i="27" s="1"/>
  <c r="AC17" i="27" s="1"/>
  <c r="AB18" i="27" s="1"/>
  <c r="AX11" i="27"/>
  <c r="S11" i="27" s="1"/>
  <c r="AC11" i="27" s="1"/>
  <c r="AB12" i="27" s="1"/>
  <c r="AH77" i="47"/>
  <c r="AQ77" i="47" s="1"/>
  <c r="Y78" i="25"/>
  <c r="Z78" i="25"/>
  <c r="X78" i="25"/>
  <c r="X75" i="35"/>
  <c r="Y75" i="35"/>
  <c r="AG78" i="79" l="1"/>
  <c r="AP78" i="79" s="1"/>
  <c r="AF78" i="79"/>
  <c r="AO78" i="79" s="1"/>
  <c r="AE78" i="79"/>
  <c r="W79" i="79"/>
  <c r="AE80" i="86"/>
  <c r="W81" i="86"/>
  <c r="AG80" i="86"/>
  <c r="AP80" i="86" s="1"/>
  <c r="AF80" i="86"/>
  <c r="AO80" i="86" s="1"/>
  <c r="AB4" i="95"/>
  <c r="AJ3" i="95"/>
  <c r="AG74" i="29"/>
  <c r="AP74" i="29" s="1"/>
  <c r="AF74" i="29"/>
  <c r="AO74" i="29" s="1"/>
  <c r="AE74" i="29"/>
  <c r="W75" i="29"/>
  <c r="W81" i="33"/>
  <c r="AG80" i="33"/>
  <c r="AP80" i="33" s="1"/>
  <c r="AF80" i="33"/>
  <c r="AO80" i="33" s="1"/>
  <c r="AE80" i="33"/>
  <c r="AJ42" i="27"/>
  <c r="AK42" i="27"/>
  <c r="AT42" i="27" s="1"/>
  <c r="X77" i="43"/>
  <c r="Y77" i="43"/>
  <c r="Z77" i="43" s="1"/>
  <c r="AK55" i="27"/>
  <c r="AT55" i="27" s="1"/>
  <c r="AJ55" i="27"/>
  <c r="AK50" i="27"/>
  <c r="AT50" i="27" s="1"/>
  <c r="AJ50" i="27"/>
  <c r="AF79" i="82"/>
  <c r="AO79" i="82" s="1"/>
  <c r="AE79" i="82"/>
  <c r="W80" i="82"/>
  <c r="AG79" i="82"/>
  <c r="AP79" i="82" s="1"/>
  <c r="AK68" i="95"/>
  <c r="AT68" i="95" s="1"/>
  <c r="AJ68" i="95"/>
  <c r="AK44" i="95"/>
  <c r="AT44" i="95" s="1"/>
  <c r="AJ44" i="95"/>
  <c r="AJ32" i="95"/>
  <c r="AK32" i="95"/>
  <c r="AT32" i="95" s="1"/>
  <c r="AK14" i="95"/>
  <c r="AT14" i="95" s="1"/>
  <c r="AJ33" i="27"/>
  <c r="AK33" i="27"/>
  <c r="AT33" i="27" s="1"/>
  <c r="AG81" i="89"/>
  <c r="AP81" i="89" s="1"/>
  <c r="AF81" i="89"/>
  <c r="AO81" i="89" s="1"/>
  <c r="AE81" i="89"/>
  <c r="W82" i="89"/>
  <c r="AF79" i="73"/>
  <c r="AO79" i="73" s="1"/>
  <c r="AE79" i="73"/>
  <c r="W80" i="73"/>
  <c r="AG79" i="73"/>
  <c r="AP79" i="73" s="1"/>
  <c r="AR76" i="39"/>
  <c r="AJ12" i="27"/>
  <c r="AK12" i="27"/>
  <c r="AT12" i="27" s="1"/>
  <c r="AJ48" i="27"/>
  <c r="AK48" i="27"/>
  <c r="AT48" i="27" s="1"/>
  <c r="AR78" i="82"/>
  <c r="AH76" i="91"/>
  <c r="AQ76" i="91" s="1"/>
  <c r="AI76" i="43"/>
  <c r="AN76" i="43"/>
  <c r="AR77" i="85"/>
  <c r="AI78" i="41"/>
  <c r="AN78" i="41"/>
  <c r="AK25" i="27"/>
  <c r="AT25" i="27" s="1"/>
  <c r="AJ25" i="27"/>
  <c r="AK61" i="27"/>
  <c r="AT61" i="27" s="1"/>
  <c r="AJ61" i="27"/>
  <c r="AH80" i="33"/>
  <c r="AQ80" i="33" s="1"/>
  <c r="AK20" i="27"/>
  <c r="AT20" i="27" s="1"/>
  <c r="AJ20" i="27"/>
  <c r="AK56" i="27"/>
  <c r="AT56" i="27" s="1"/>
  <c r="AJ56" i="27"/>
  <c r="AS76" i="27"/>
  <c r="AL76" i="27"/>
  <c r="AU76" i="27" s="1"/>
  <c r="AJ75" i="95"/>
  <c r="AK75" i="95"/>
  <c r="AT75" i="95" s="1"/>
  <c r="AJ73" i="95"/>
  <c r="AK73" i="95"/>
  <c r="AT73" i="95" s="1"/>
  <c r="AJ67" i="95"/>
  <c r="AK67" i="95"/>
  <c r="AT67" i="95" s="1"/>
  <c r="AJ61" i="95"/>
  <c r="AK61" i="95"/>
  <c r="AT61" i="95" s="1"/>
  <c r="AK55" i="95"/>
  <c r="AT55" i="95" s="1"/>
  <c r="AJ55" i="95"/>
  <c r="AJ49" i="95"/>
  <c r="AK49" i="95"/>
  <c r="AT49" i="95" s="1"/>
  <c r="AJ43" i="95"/>
  <c r="AK43" i="95"/>
  <c r="AT43" i="95" s="1"/>
  <c r="AJ37" i="95"/>
  <c r="AK37" i="95"/>
  <c r="AT37" i="95" s="1"/>
  <c r="AJ31" i="95"/>
  <c r="AK31" i="95"/>
  <c r="AT31" i="95" s="1"/>
  <c r="AJ25" i="95"/>
  <c r="AK25" i="95"/>
  <c r="AT25" i="95" s="1"/>
  <c r="AX18" i="95"/>
  <c r="S18" i="95" s="1"/>
  <c r="AC18" i="95" s="1"/>
  <c r="AB19" i="95" s="1"/>
  <c r="AX12" i="95"/>
  <c r="S12" i="95" s="1"/>
  <c r="AC12" i="95" s="1"/>
  <c r="AB13" i="95" s="1"/>
  <c r="AX6" i="95"/>
  <c r="S6" i="95" s="1"/>
  <c r="AC6" i="95" s="1"/>
  <c r="AB7" i="95" s="1"/>
  <c r="AB4" i="27"/>
  <c r="AJ3" i="27"/>
  <c r="AJ39" i="27"/>
  <c r="AK39" i="27"/>
  <c r="AT39" i="27" s="1"/>
  <c r="AK77" i="27"/>
  <c r="AT77" i="27" s="1"/>
  <c r="AJ77" i="27"/>
  <c r="AH78" i="79"/>
  <c r="AQ78" i="79" s="1"/>
  <c r="AJ35" i="27"/>
  <c r="AK34" i="27"/>
  <c r="AT34" i="27" s="1"/>
  <c r="AJ34" i="27"/>
  <c r="AK70" i="27"/>
  <c r="AT70" i="27" s="1"/>
  <c r="AJ70" i="27"/>
  <c r="Y79" i="78"/>
  <c r="X79" i="78"/>
  <c r="AI78" i="30"/>
  <c r="AN78" i="30"/>
  <c r="X79" i="81"/>
  <c r="Y79" i="81"/>
  <c r="AJ65" i="27"/>
  <c r="X77" i="93"/>
  <c r="Y77" i="93"/>
  <c r="Z77" i="93" s="1"/>
  <c r="AJ78" i="27"/>
  <c r="AK78" i="27"/>
  <c r="AT78" i="27" s="1"/>
  <c r="AK14" i="27"/>
  <c r="AT14" i="27" s="1"/>
  <c r="AJ14" i="27"/>
  <c r="AF77" i="39"/>
  <c r="AO77" i="39" s="1"/>
  <c r="AG77" i="39"/>
  <c r="AP77" i="39" s="1"/>
  <c r="W78" i="39"/>
  <c r="AE77" i="39"/>
  <c r="AK74" i="95"/>
  <c r="AT74" i="95" s="1"/>
  <c r="AJ74" i="95"/>
  <c r="AJ50" i="95"/>
  <c r="AK50" i="95"/>
  <c r="AT50" i="95" s="1"/>
  <c r="AJ26" i="95"/>
  <c r="AK26" i="95"/>
  <c r="AT26" i="95" s="1"/>
  <c r="AK28" i="27"/>
  <c r="AT28" i="27" s="1"/>
  <c r="AJ28" i="27"/>
  <c r="AJ18" i="27"/>
  <c r="AK18" i="27"/>
  <c r="AT18" i="27" s="1"/>
  <c r="AJ54" i="27"/>
  <c r="AK54" i="27"/>
  <c r="AT54" i="27" s="1"/>
  <c r="AF79" i="26"/>
  <c r="AO79" i="26" s="1"/>
  <c r="AE79" i="26"/>
  <c r="W80" i="26"/>
  <c r="AG79" i="26"/>
  <c r="AP79" i="26" s="1"/>
  <c r="AH77" i="94"/>
  <c r="AQ77" i="94" s="1"/>
  <c r="AR79" i="86"/>
  <c r="AR76" i="38"/>
  <c r="AK31" i="27"/>
  <c r="AT31" i="27" s="1"/>
  <c r="AJ31" i="27"/>
  <c r="AK67" i="27"/>
  <c r="AT67" i="27" s="1"/>
  <c r="AJ67" i="27"/>
  <c r="X78" i="42"/>
  <c r="Y78" i="42"/>
  <c r="Z78" i="42" s="1"/>
  <c r="AR79" i="27"/>
  <c r="AR81" i="27" s="1"/>
  <c r="AL79" i="27"/>
  <c r="AU79" i="27" s="1"/>
  <c r="AK26" i="27"/>
  <c r="AT26" i="27" s="1"/>
  <c r="AJ26" i="27"/>
  <c r="AK62" i="27"/>
  <c r="AT62" i="27" s="1"/>
  <c r="AJ62" i="27"/>
  <c r="AJ11" i="27"/>
  <c r="AI75" i="90"/>
  <c r="AN75" i="90"/>
  <c r="AH78" i="34"/>
  <c r="AQ78" i="34" s="1"/>
  <c r="AH77" i="38"/>
  <c r="AQ77" i="38" s="1"/>
  <c r="AK78" i="95"/>
  <c r="AT78" i="95" s="1"/>
  <c r="AJ78" i="95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AK9" i="27"/>
  <c r="AT9" i="27" s="1"/>
  <c r="AJ9" i="27"/>
  <c r="AJ45" i="27"/>
  <c r="AK45" i="27"/>
  <c r="AT45" i="27" s="1"/>
  <c r="AF76" i="83"/>
  <c r="AO76" i="83" s="1"/>
  <c r="AE76" i="83"/>
  <c r="W77" i="83"/>
  <c r="AG76" i="83"/>
  <c r="AP76" i="83" s="1"/>
  <c r="AG76" i="77"/>
  <c r="AP76" i="77" s="1"/>
  <c r="AF76" i="77"/>
  <c r="AO76" i="77" s="1"/>
  <c r="W77" i="77"/>
  <c r="AE76" i="77"/>
  <c r="AJ5" i="27"/>
  <c r="AK5" i="27"/>
  <c r="AT5" i="27" s="1"/>
  <c r="AK40" i="27"/>
  <c r="AT40" i="27" s="1"/>
  <c r="AJ40" i="27"/>
  <c r="AK79" i="27"/>
  <c r="AT79" i="27" s="1"/>
  <c r="AJ79" i="27"/>
  <c r="AS79" i="27" s="1"/>
  <c r="AI78" i="81"/>
  <c r="AN78" i="81"/>
  <c r="AI76" i="93"/>
  <c r="AN76" i="93"/>
  <c r="AK32" i="27"/>
  <c r="AT32" i="27" s="1"/>
  <c r="AJ32" i="27"/>
  <c r="AK68" i="27"/>
  <c r="AT68" i="27" s="1"/>
  <c r="AJ68" i="27"/>
  <c r="AE75" i="31"/>
  <c r="AG75" i="31"/>
  <c r="AP75" i="31" s="1"/>
  <c r="AF75" i="31"/>
  <c r="AO75" i="31" s="1"/>
  <c r="W76" i="31"/>
  <c r="AJ29" i="27"/>
  <c r="Z78" i="34"/>
  <c r="Z77" i="38"/>
  <c r="AJ77" i="95"/>
  <c r="AK77" i="95"/>
  <c r="AT77" i="95" s="1"/>
  <c r="AK71" i="95"/>
  <c r="AT71" i="95" s="1"/>
  <c r="AJ71" i="95"/>
  <c r="AK65" i="95"/>
  <c r="AT65" i="95" s="1"/>
  <c r="AJ65" i="95"/>
  <c r="AK59" i="95"/>
  <c r="AT59" i="95" s="1"/>
  <c r="AJ59" i="95"/>
  <c r="AK53" i="95"/>
  <c r="AT53" i="95" s="1"/>
  <c r="AJ53" i="95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K23" i="95"/>
  <c r="AT23" i="95" s="1"/>
  <c r="AJ23" i="95"/>
  <c r="AJ17" i="95"/>
  <c r="AK17" i="95"/>
  <c r="AT17" i="95" s="1"/>
  <c r="AJ11" i="95"/>
  <c r="AK11" i="95"/>
  <c r="AT11" i="95" s="1"/>
  <c r="AJ15" i="27"/>
  <c r="AK15" i="27"/>
  <c r="AT15" i="27" s="1"/>
  <c r="AJ51" i="27"/>
  <c r="AK51" i="27"/>
  <c r="AT51" i="27" s="1"/>
  <c r="AJ53" i="27"/>
  <c r="AK10" i="27"/>
  <c r="AT10" i="27" s="1"/>
  <c r="AJ10" i="27"/>
  <c r="AK46" i="27"/>
  <c r="AT46" i="27" s="1"/>
  <c r="AJ46" i="27"/>
  <c r="AI78" i="78"/>
  <c r="AN78" i="78"/>
  <c r="Z78" i="47"/>
  <c r="Y78" i="47"/>
  <c r="X78" i="47"/>
  <c r="AJ23" i="27"/>
  <c r="AR74" i="37"/>
  <c r="AR76" i="94"/>
  <c r="X76" i="90"/>
  <c r="Y76" i="90"/>
  <c r="AJ56" i="95"/>
  <c r="AK56" i="95"/>
  <c r="AT56" i="95" s="1"/>
  <c r="AJ30" i="27"/>
  <c r="AK30" i="27"/>
  <c r="AT30" i="27" s="1"/>
  <c r="AJ66" i="27"/>
  <c r="AK66" i="27"/>
  <c r="AT66" i="27" s="1"/>
  <c r="AR78" i="73"/>
  <c r="Z77" i="94"/>
  <c r="AR77" i="34"/>
  <c r="AK7" i="27"/>
  <c r="AT7" i="27" s="1"/>
  <c r="AJ7" i="27"/>
  <c r="AK43" i="27"/>
  <c r="AT43" i="27" s="1"/>
  <c r="AJ43" i="27"/>
  <c r="AJ75" i="27"/>
  <c r="AK75" i="27"/>
  <c r="AT75" i="27" s="1"/>
  <c r="AH74" i="29"/>
  <c r="AQ74" i="29" s="1"/>
  <c r="AR76" i="74"/>
  <c r="AK38" i="27"/>
  <c r="AT38" i="27" s="1"/>
  <c r="AJ38" i="27"/>
  <c r="AK74" i="27"/>
  <c r="AT74" i="27" s="1"/>
  <c r="AJ74" i="27"/>
  <c r="AH79" i="82"/>
  <c r="AQ79" i="82" s="1"/>
  <c r="AH77" i="39"/>
  <c r="AQ77" i="39" s="1"/>
  <c r="AN77" i="46"/>
  <c r="AI77" i="46"/>
  <c r="AH77" i="74"/>
  <c r="AQ77" i="74" s="1"/>
  <c r="AJ76" i="95"/>
  <c r="AK76" i="95"/>
  <c r="AT76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X21" i="95"/>
  <c r="S21" i="95" s="1"/>
  <c r="AC21" i="95" s="1"/>
  <c r="AB22" i="95" s="1"/>
  <c r="AX15" i="95"/>
  <c r="S15" i="95" s="1"/>
  <c r="AC15" i="95" s="1"/>
  <c r="AB16" i="95" s="1"/>
  <c r="AX9" i="95"/>
  <c r="S9" i="95" s="1"/>
  <c r="AC9" i="95" s="1"/>
  <c r="AB10" i="95" s="1"/>
  <c r="AX4" i="95"/>
  <c r="S4" i="95" s="1"/>
  <c r="AC4" i="95" s="1"/>
  <c r="AB5" i="95" s="1"/>
  <c r="AJ21" i="27"/>
  <c r="AK21" i="27"/>
  <c r="AT21" i="27" s="1"/>
  <c r="AJ57" i="27"/>
  <c r="AK57" i="27"/>
  <c r="AT57" i="27" s="1"/>
  <c r="AH75" i="37"/>
  <c r="AQ75" i="37" s="1"/>
  <c r="AH78" i="85"/>
  <c r="AQ78" i="85" s="1"/>
  <c r="AR77" i="25"/>
  <c r="AR74" i="35"/>
  <c r="AK16" i="27"/>
  <c r="AT16" i="27" s="1"/>
  <c r="AJ16" i="27"/>
  <c r="AK52" i="27"/>
  <c r="AT52" i="27" s="1"/>
  <c r="AJ52" i="27"/>
  <c r="AR73" i="29"/>
  <c r="AI77" i="47"/>
  <c r="AN77" i="47"/>
  <c r="AG78" i="25"/>
  <c r="AP78" i="25" s="1"/>
  <c r="AF78" i="25"/>
  <c r="AO78" i="25" s="1"/>
  <c r="AE78" i="25"/>
  <c r="W79" i="25"/>
  <c r="AK19" i="27"/>
  <c r="AT19" i="27" s="1"/>
  <c r="AJ19" i="27"/>
  <c r="AR75" i="91"/>
  <c r="Y78" i="46"/>
  <c r="Z78" i="46" s="1"/>
  <c r="X78" i="46"/>
  <c r="W77" i="87"/>
  <c r="AG76" i="87"/>
  <c r="AP76" i="87" s="1"/>
  <c r="AF76" i="87"/>
  <c r="AO76" i="87" s="1"/>
  <c r="AE76" i="87"/>
  <c r="AK62" i="95"/>
  <c r="AT62" i="95" s="1"/>
  <c r="AJ62" i="95"/>
  <c r="AK38" i="95"/>
  <c r="AT38" i="95" s="1"/>
  <c r="AJ38" i="95"/>
  <c r="AK20" i="95"/>
  <c r="AT20" i="95" s="1"/>
  <c r="AK8" i="95"/>
  <c r="AT8" i="95" s="1"/>
  <c r="AJ69" i="27"/>
  <c r="AK69" i="27"/>
  <c r="AT69" i="27" s="1"/>
  <c r="AK64" i="27"/>
  <c r="AT64" i="27" s="1"/>
  <c r="AJ64" i="27"/>
  <c r="AH75" i="35"/>
  <c r="AQ75" i="35" s="1"/>
  <c r="AJ24" i="27"/>
  <c r="AK24" i="27"/>
  <c r="AT24" i="27" s="1"/>
  <c r="AJ60" i="27"/>
  <c r="AK60" i="27"/>
  <c r="AT60" i="27" s="1"/>
  <c r="AF76" i="91"/>
  <c r="AO76" i="91" s="1"/>
  <c r="AE76" i="91"/>
  <c r="W77" i="91"/>
  <c r="AG76" i="91"/>
  <c r="AP76" i="91" s="1"/>
  <c r="AE78" i="45"/>
  <c r="W79" i="45"/>
  <c r="AG78" i="45"/>
  <c r="AP78" i="45" s="1"/>
  <c r="AF78" i="45"/>
  <c r="AO78" i="45" s="1"/>
  <c r="Y79" i="41"/>
  <c r="X79" i="41"/>
  <c r="AJ59" i="27"/>
  <c r="AX79" i="95"/>
  <c r="S79" i="95" s="1"/>
  <c r="AC79" i="95" s="1"/>
  <c r="AJ79" i="95" s="1"/>
  <c r="AS79" i="95" s="1"/>
  <c r="AF79" i="95"/>
  <c r="AO79" i="95" s="1"/>
  <c r="AO81" i="95" s="1"/>
  <c r="AE79" i="95"/>
  <c r="AG79" i="95"/>
  <c r="AP79" i="95" s="1"/>
  <c r="AP81" i="95" s="1"/>
  <c r="AK37" i="27"/>
  <c r="AT37" i="27" s="1"/>
  <c r="AJ37" i="27"/>
  <c r="AK73" i="27"/>
  <c r="AT73" i="27" s="1"/>
  <c r="AJ73" i="27"/>
  <c r="AN77" i="42"/>
  <c r="AI77" i="42"/>
  <c r="Z75" i="35"/>
  <c r="AH78" i="25"/>
  <c r="AQ78" i="25" s="1"/>
  <c r="AJ36" i="27"/>
  <c r="AK36" i="27"/>
  <c r="AT36" i="27" s="1"/>
  <c r="AJ72" i="27"/>
  <c r="AK72" i="27"/>
  <c r="AT72" i="27" s="1"/>
  <c r="AK13" i="27"/>
  <c r="AT13" i="27" s="1"/>
  <c r="AJ13" i="27"/>
  <c r="AK49" i="27"/>
  <c r="AT49" i="27" s="1"/>
  <c r="AJ49" i="27"/>
  <c r="AJ71" i="27"/>
  <c r="AK8" i="27"/>
  <c r="AT8" i="27" s="1"/>
  <c r="AJ8" i="27"/>
  <c r="AK44" i="27"/>
  <c r="AT44" i="27" s="1"/>
  <c r="AJ44" i="27"/>
  <c r="AR77" i="79"/>
  <c r="AJ47" i="27"/>
  <c r="Z77" i="74"/>
  <c r="AK79" i="95"/>
  <c r="AT79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J27" i="27"/>
  <c r="AK27" i="27"/>
  <c r="AT27" i="27" s="1"/>
  <c r="AJ63" i="27"/>
  <c r="AK63" i="27"/>
  <c r="AT63" i="27" s="1"/>
  <c r="Z75" i="37"/>
  <c r="AH79" i="73"/>
  <c r="AQ79" i="73" s="1"/>
  <c r="Z78" i="85"/>
  <c r="AJ17" i="27"/>
  <c r="AH80" i="86"/>
  <c r="AQ80" i="86" s="1"/>
  <c r="AK22" i="27"/>
  <c r="AT22" i="27" s="1"/>
  <c r="AJ22" i="27"/>
  <c r="AK58" i="27"/>
  <c r="AT58" i="27" s="1"/>
  <c r="AJ58" i="27"/>
  <c r="Z79" i="30"/>
  <c r="X79" i="30"/>
  <c r="Y79" i="30"/>
  <c r="AR79" i="33"/>
  <c r="AJ41" i="27"/>
  <c r="AJ6" i="27"/>
  <c r="AG77" i="93" l="1"/>
  <c r="AP77" i="93" s="1"/>
  <c r="AF77" i="93"/>
  <c r="AO77" i="93" s="1"/>
  <c r="AE77" i="93"/>
  <c r="W78" i="93"/>
  <c r="AG77" i="43"/>
  <c r="AP77" i="43" s="1"/>
  <c r="AF77" i="43"/>
  <c r="AO77" i="43" s="1"/>
  <c r="AE77" i="43"/>
  <c r="W78" i="43"/>
  <c r="W79" i="42"/>
  <c r="AG78" i="42"/>
  <c r="AP78" i="42" s="1"/>
  <c r="AF78" i="42"/>
  <c r="AO78" i="42" s="1"/>
  <c r="AE78" i="42"/>
  <c r="W79" i="46"/>
  <c r="AF78" i="46"/>
  <c r="AO78" i="46" s="1"/>
  <c r="AG78" i="46"/>
  <c r="AP78" i="46" s="1"/>
  <c r="AE78" i="46"/>
  <c r="AR77" i="47"/>
  <c r="AS21" i="27"/>
  <c r="AL21" i="27"/>
  <c r="AU21" i="27" s="1"/>
  <c r="AS65" i="95"/>
  <c r="AL65" i="95"/>
  <c r="AU65" i="95" s="1"/>
  <c r="AF77" i="38"/>
  <c r="AO77" i="38" s="1"/>
  <c r="AE77" i="38"/>
  <c r="W78" i="38"/>
  <c r="AG77" i="38"/>
  <c r="AP77" i="38" s="1"/>
  <c r="AS40" i="27"/>
  <c r="AL40" i="27"/>
  <c r="AU40" i="27" s="1"/>
  <c r="X77" i="77"/>
  <c r="Y77" i="77"/>
  <c r="AS78" i="95"/>
  <c r="AL78" i="95"/>
  <c r="AU78" i="95" s="1"/>
  <c r="AS67" i="27"/>
  <c r="AL67" i="27"/>
  <c r="AU67" i="27" s="1"/>
  <c r="AI77" i="39"/>
  <c r="AN77" i="39"/>
  <c r="AS65" i="27"/>
  <c r="AL65" i="27"/>
  <c r="AU65" i="27" s="1"/>
  <c r="AH79" i="78"/>
  <c r="AQ79" i="78" s="1"/>
  <c r="AK4" i="27"/>
  <c r="AT4" i="27" s="1"/>
  <c r="AT81" i="27" s="1"/>
  <c r="AJ4" i="27"/>
  <c r="Y80" i="73"/>
  <c r="X80" i="73"/>
  <c r="X81" i="33"/>
  <c r="Y81" i="33"/>
  <c r="AS3" i="95"/>
  <c r="AL3" i="95"/>
  <c r="AU3" i="95" s="1"/>
  <c r="AN80" i="86"/>
  <c r="AI80" i="86"/>
  <c r="AS17" i="27"/>
  <c r="AL17" i="27"/>
  <c r="AU17" i="27" s="1"/>
  <c r="AJ9" i="95"/>
  <c r="AK9" i="95"/>
  <c r="AT9" i="95" s="1"/>
  <c r="AS33" i="95"/>
  <c r="AL33" i="95"/>
  <c r="AU33" i="95" s="1"/>
  <c r="AS51" i="95"/>
  <c r="AL51" i="95"/>
  <c r="AU51" i="95" s="1"/>
  <c r="AS69" i="95"/>
  <c r="AL69" i="95"/>
  <c r="AU69" i="95" s="1"/>
  <c r="AS49" i="27"/>
  <c r="AL49" i="27"/>
  <c r="AU49" i="27" s="1"/>
  <c r="AS37" i="27"/>
  <c r="AL37" i="27"/>
  <c r="AU37" i="27" s="1"/>
  <c r="AS59" i="27"/>
  <c r="AL59" i="27"/>
  <c r="AU59" i="27" s="1"/>
  <c r="AN76" i="91"/>
  <c r="AI76" i="91"/>
  <c r="AJ20" i="95"/>
  <c r="Y79" i="25"/>
  <c r="X79" i="25"/>
  <c r="AJ5" i="95"/>
  <c r="AK5" i="95"/>
  <c r="AT5" i="95" s="1"/>
  <c r="AS7" i="27"/>
  <c r="AL7" i="27"/>
  <c r="AU7" i="27" s="1"/>
  <c r="AS56" i="95"/>
  <c r="AL56" i="95"/>
  <c r="AU56" i="95" s="1"/>
  <c r="AS53" i="27"/>
  <c r="AL53" i="27"/>
  <c r="AU53" i="27" s="1"/>
  <c r="AS11" i="95"/>
  <c r="AL11" i="95"/>
  <c r="AU11" i="95" s="1"/>
  <c r="AS29" i="95"/>
  <c r="AL29" i="95"/>
  <c r="AU29" i="95" s="1"/>
  <c r="AS47" i="95"/>
  <c r="AL47" i="95"/>
  <c r="AU47" i="95" s="1"/>
  <c r="AE78" i="34"/>
  <c r="W79" i="34"/>
  <c r="AG78" i="34"/>
  <c r="AP78" i="34" s="1"/>
  <c r="AF78" i="34"/>
  <c r="AO78" i="34" s="1"/>
  <c r="AN75" i="31"/>
  <c r="AI75" i="31"/>
  <c r="AR76" i="93"/>
  <c r="AS6" i="95"/>
  <c r="AL6" i="95"/>
  <c r="AU6" i="95" s="1"/>
  <c r="AS24" i="95"/>
  <c r="AL24" i="95"/>
  <c r="AU24" i="95" s="1"/>
  <c r="AS42" i="95"/>
  <c r="AL42" i="95"/>
  <c r="AU42" i="95" s="1"/>
  <c r="AS60" i="95"/>
  <c r="AL60" i="95"/>
  <c r="AU60" i="95" s="1"/>
  <c r="AR75" i="90"/>
  <c r="AS54" i="27"/>
  <c r="AL54" i="27"/>
  <c r="AU54" i="27" s="1"/>
  <c r="AS26" i="95"/>
  <c r="AL26" i="95"/>
  <c r="AU26" i="95" s="1"/>
  <c r="X78" i="39"/>
  <c r="Y78" i="39"/>
  <c r="AS35" i="27"/>
  <c r="AL35" i="27"/>
  <c r="AU35" i="27" s="1"/>
  <c r="AS77" i="27"/>
  <c r="AL77" i="27"/>
  <c r="AU77" i="27" s="1"/>
  <c r="AJ7" i="95"/>
  <c r="AK7" i="95"/>
  <c r="AT7" i="95" s="1"/>
  <c r="AS31" i="95"/>
  <c r="AL31" i="95"/>
  <c r="AU31" i="95" s="1"/>
  <c r="AS49" i="95"/>
  <c r="AL49" i="95"/>
  <c r="AU49" i="95" s="1"/>
  <c r="AS67" i="95"/>
  <c r="AL67" i="95"/>
  <c r="AU67" i="95" s="1"/>
  <c r="AS25" i="27"/>
  <c r="AL25" i="27"/>
  <c r="AU25" i="27" s="1"/>
  <c r="AS12" i="27"/>
  <c r="AL12" i="27"/>
  <c r="AU12" i="27" s="1"/>
  <c r="AI79" i="73"/>
  <c r="AN79" i="73"/>
  <c r="AS32" i="95"/>
  <c r="AL32" i="95"/>
  <c r="AU32" i="95" s="1"/>
  <c r="AS55" i="27"/>
  <c r="AL55" i="27"/>
  <c r="AU55" i="27" s="1"/>
  <c r="AS42" i="27"/>
  <c r="AL42" i="27"/>
  <c r="AU42" i="27" s="1"/>
  <c r="AJ4" i="95"/>
  <c r="AK4" i="95"/>
  <c r="AT4" i="95" s="1"/>
  <c r="AS22" i="27"/>
  <c r="AL22" i="27"/>
  <c r="AU22" i="27" s="1"/>
  <c r="AS27" i="27"/>
  <c r="AL27" i="27"/>
  <c r="AU27" i="27" s="1"/>
  <c r="AS71" i="27"/>
  <c r="AL71" i="27"/>
  <c r="AU71" i="27" s="1"/>
  <c r="AS24" i="27"/>
  <c r="AL24" i="27"/>
  <c r="AU24" i="27" s="1"/>
  <c r="AG78" i="47"/>
  <c r="AP78" i="47" s="1"/>
  <c r="AE78" i="47"/>
  <c r="AF78" i="47"/>
  <c r="AO78" i="47" s="1"/>
  <c r="W79" i="47"/>
  <c r="AH79" i="30"/>
  <c r="AQ79" i="30" s="1"/>
  <c r="AE78" i="85"/>
  <c r="W79" i="85"/>
  <c r="AG78" i="85"/>
  <c r="AP78" i="85" s="1"/>
  <c r="AF78" i="85"/>
  <c r="AO78" i="85" s="1"/>
  <c r="W76" i="37"/>
  <c r="AG75" i="37"/>
  <c r="AP75" i="37" s="1"/>
  <c r="AF75" i="37"/>
  <c r="AO75" i="37" s="1"/>
  <c r="AE75" i="37"/>
  <c r="AJ15" i="95"/>
  <c r="AK15" i="95"/>
  <c r="AT15" i="95" s="1"/>
  <c r="AS44" i="27"/>
  <c r="AL44" i="27"/>
  <c r="AU44" i="27" s="1"/>
  <c r="AS36" i="27"/>
  <c r="AL36" i="27"/>
  <c r="AU36" i="27" s="1"/>
  <c r="AF75" i="35"/>
  <c r="AO75" i="35" s="1"/>
  <c r="AE75" i="35"/>
  <c r="W76" i="35"/>
  <c r="AG75" i="35"/>
  <c r="AP75" i="35" s="1"/>
  <c r="AH79" i="41"/>
  <c r="AQ79" i="41" s="1"/>
  <c r="X79" i="45"/>
  <c r="Y79" i="45"/>
  <c r="AS38" i="95"/>
  <c r="AL38" i="95"/>
  <c r="AU38" i="95" s="1"/>
  <c r="AN78" i="25"/>
  <c r="AI78" i="25"/>
  <c r="AK10" i="95"/>
  <c r="AT10" i="95" s="1"/>
  <c r="AJ10" i="95"/>
  <c r="AS34" i="95"/>
  <c r="AL34" i="95"/>
  <c r="AU34" i="95" s="1"/>
  <c r="AS52" i="95"/>
  <c r="AL52" i="95"/>
  <c r="AU52" i="95" s="1"/>
  <c r="AS70" i="95"/>
  <c r="AL70" i="95"/>
  <c r="AU70" i="95" s="1"/>
  <c r="AR78" i="78"/>
  <c r="AS53" i="95"/>
  <c r="AL53" i="95"/>
  <c r="AU53" i="95" s="1"/>
  <c r="AS71" i="95"/>
  <c r="AL71" i="95"/>
  <c r="AU71" i="95" s="1"/>
  <c r="AS29" i="27"/>
  <c r="AL29" i="27"/>
  <c r="AU29" i="27" s="1"/>
  <c r="AS68" i="27"/>
  <c r="AL68" i="27"/>
  <c r="AU68" i="27" s="1"/>
  <c r="AS11" i="27"/>
  <c r="AL11" i="27"/>
  <c r="AU11" i="27" s="1"/>
  <c r="AS31" i="27"/>
  <c r="AL31" i="27"/>
  <c r="AU31" i="27" s="1"/>
  <c r="AS78" i="27"/>
  <c r="AL78" i="27"/>
  <c r="AU78" i="27" s="1"/>
  <c r="AH79" i="81"/>
  <c r="AQ79" i="81" s="1"/>
  <c r="Z79" i="78"/>
  <c r="AJ13" i="95"/>
  <c r="AK13" i="95"/>
  <c r="AT13" i="95" s="1"/>
  <c r="AS55" i="95"/>
  <c r="AL55" i="95"/>
  <c r="AU55" i="95" s="1"/>
  <c r="AS56" i="27"/>
  <c r="AL56" i="27"/>
  <c r="AU56" i="27" s="1"/>
  <c r="AR76" i="43"/>
  <c r="AS44" i="95"/>
  <c r="AL44" i="95"/>
  <c r="AU44" i="95" s="1"/>
  <c r="X80" i="82"/>
  <c r="Y80" i="82"/>
  <c r="Z80" i="82" s="1"/>
  <c r="AI80" i="33"/>
  <c r="AN80" i="33"/>
  <c r="Z75" i="29"/>
  <c r="Y75" i="29"/>
  <c r="X75" i="29"/>
  <c r="X79" i="79"/>
  <c r="Y79" i="79"/>
  <c r="AS66" i="27"/>
  <c r="AL66" i="27"/>
  <c r="AU66" i="27" s="1"/>
  <c r="AH76" i="90"/>
  <c r="AQ76" i="90" s="1"/>
  <c r="AS23" i="27"/>
  <c r="AL23" i="27"/>
  <c r="AU23" i="27" s="1"/>
  <c r="AS46" i="27"/>
  <c r="AL46" i="27"/>
  <c r="AU46" i="27" s="1"/>
  <c r="AS51" i="27"/>
  <c r="AL51" i="27"/>
  <c r="AU51" i="27" s="1"/>
  <c r="AS17" i="95"/>
  <c r="AL17" i="95"/>
  <c r="AU17" i="95" s="1"/>
  <c r="AS35" i="95"/>
  <c r="AL35" i="95"/>
  <c r="AU35" i="95" s="1"/>
  <c r="AR78" i="81"/>
  <c r="AS5" i="27"/>
  <c r="AL5" i="27"/>
  <c r="AU5" i="27" s="1"/>
  <c r="AS45" i="27"/>
  <c r="AL45" i="27"/>
  <c r="AU45" i="27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62" i="27"/>
  <c r="AL62" i="27"/>
  <c r="AU62" i="27" s="1"/>
  <c r="Z80" i="26"/>
  <c r="Y80" i="26"/>
  <c r="X80" i="26"/>
  <c r="AS18" i="27"/>
  <c r="AL18" i="27"/>
  <c r="AU18" i="27" s="1"/>
  <c r="AS50" i="95"/>
  <c r="AL50" i="95"/>
  <c r="AU50" i="95" s="1"/>
  <c r="Z79" i="81"/>
  <c r="AS70" i="27"/>
  <c r="AL70" i="27"/>
  <c r="AU70" i="27" s="1"/>
  <c r="AJ19" i="95"/>
  <c r="AK19" i="95"/>
  <c r="AT19" i="95" s="1"/>
  <c r="AS37" i="95"/>
  <c r="AL37" i="95"/>
  <c r="AU37" i="95" s="1"/>
  <c r="AS73" i="95"/>
  <c r="AL73" i="95"/>
  <c r="AU73" i="95" s="1"/>
  <c r="X82" i="89"/>
  <c r="Y82" i="89"/>
  <c r="AS33" i="27"/>
  <c r="AL33" i="27"/>
  <c r="AU33" i="27" s="1"/>
  <c r="AI79" i="82"/>
  <c r="AN79" i="82"/>
  <c r="AN74" i="29"/>
  <c r="AI74" i="29"/>
  <c r="AN78" i="79"/>
  <c r="AI78" i="79"/>
  <c r="AS72" i="27"/>
  <c r="AL72" i="27"/>
  <c r="AU72" i="27" s="1"/>
  <c r="AS64" i="27"/>
  <c r="AL64" i="27"/>
  <c r="AU64" i="27" s="1"/>
  <c r="AI76" i="87"/>
  <c r="AN76" i="87"/>
  <c r="AS28" i="95"/>
  <c r="AL28" i="95"/>
  <c r="AU28" i="95" s="1"/>
  <c r="AS46" i="95"/>
  <c r="AL46" i="95"/>
  <c r="AU46" i="95" s="1"/>
  <c r="AS64" i="95"/>
  <c r="AL64" i="95"/>
  <c r="AU64" i="95" s="1"/>
  <c r="AS6" i="27"/>
  <c r="AL6" i="27"/>
  <c r="AU6" i="27" s="1"/>
  <c r="AS41" i="27"/>
  <c r="AL41" i="27"/>
  <c r="AU41" i="27" s="1"/>
  <c r="AS58" i="27"/>
  <c r="AL58" i="27"/>
  <c r="AU58" i="27" s="1"/>
  <c r="AS63" i="27"/>
  <c r="AL63" i="27"/>
  <c r="AU63" i="27" s="1"/>
  <c r="AG77" i="74"/>
  <c r="AP77" i="74" s="1"/>
  <c r="AF77" i="74"/>
  <c r="AO77" i="74" s="1"/>
  <c r="AE77" i="74"/>
  <c r="W78" i="74"/>
  <c r="AS8" i="27"/>
  <c r="AL8" i="27"/>
  <c r="AU8" i="27" s="1"/>
  <c r="AI79" i="95"/>
  <c r="AN79" i="95"/>
  <c r="AN81" i="95" s="1"/>
  <c r="Z79" i="41"/>
  <c r="AS60" i="27"/>
  <c r="AL60" i="27"/>
  <c r="AU60" i="27" s="1"/>
  <c r="AS62" i="95"/>
  <c r="AL62" i="95"/>
  <c r="AU62" i="95" s="1"/>
  <c r="Y77" i="87"/>
  <c r="X77" i="87"/>
  <c r="Z77" i="87" s="1"/>
  <c r="AS19" i="27"/>
  <c r="AL19" i="27"/>
  <c r="AU19" i="27" s="1"/>
  <c r="AS57" i="27"/>
  <c r="AL57" i="27"/>
  <c r="AU57" i="27" s="1"/>
  <c r="AJ22" i="95"/>
  <c r="AK22" i="95"/>
  <c r="AT22" i="95" s="1"/>
  <c r="AS40" i="95"/>
  <c r="AL40" i="95"/>
  <c r="AU40" i="95" s="1"/>
  <c r="AS58" i="95"/>
  <c r="AL58" i="95"/>
  <c r="AU58" i="95" s="1"/>
  <c r="AS76" i="95"/>
  <c r="AL76" i="95"/>
  <c r="AU76" i="95" s="1"/>
  <c r="AR77" i="46"/>
  <c r="AS74" i="27"/>
  <c r="AL74" i="27"/>
  <c r="AU74" i="27" s="1"/>
  <c r="AS75" i="27"/>
  <c r="AL75" i="27"/>
  <c r="AU75" i="27" s="1"/>
  <c r="Z76" i="90"/>
  <c r="AH78" i="47"/>
  <c r="AQ78" i="47" s="1"/>
  <c r="AS23" i="95"/>
  <c r="AL23" i="95"/>
  <c r="AU23" i="95" s="1"/>
  <c r="AS59" i="95"/>
  <c r="AL59" i="95"/>
  <c r="AU59" i="95" s="1"/>
  <c r="Y76" i="31"/>
  <c r="Z76" i="31" s="1"/>
  <c r="X76" i="31"/>
  <c r="AS32" i="27"/>
  <c r="AL32" i="27"/>
  <c r="AU32" i="27" s="1"/>
  <c r="AN76" i="77"/>
  <c r="AI76" i="77"/>
  <c r="AS9" i="27"/>
  <c r="AL9" i="27"/>
  <c r="AU9" i="27" s="1"/>
  <c r="AH78" i="42"/>
  <c r="AQ78" i="42" s="1"/>
  <c r="AN79" i="26"/>
  <c r="AI79" i="26"/>
  <c r="AS28" i="27"/>
  <c r="AL28" i="27"/>
  <c r="AU28" i="27" s="1"/>
  <c r="AS74" i="95"/>
  <c r="AL74" i="95"/>
  <c r="AU74" i="95" s="1"/>
  <c r="AH77" i="93"/>
  <c r="AQ77" i="93" s="1"/>
  <c r="AS39" i="27"/>
  <c r="AL39" i="27"/>
  <c r="AU39" i="27" s="1"/>
  <c r="AS20" i="27"/>
  <c r="AL20" i="27"/>
  <c r="AU20" i="27" s="1"/>
  <c r="AR78" i="41"/>
  <c r="AJ14" i="95"/>
  <c r="AS68" i="95"/>
  <c r="AL68" i="95"/>
  <c r="AU68" i="95" s="1"/>
  <c r="AH77" i="43"/>
  <c r="AQ77" i="43" s="1"/>
  <c r="X81" i="86"/>
  <c r="Y81" i="86"/>
  <c r="X77" i="91"/>
  <c r="Z77" i="91" s="1"/>
  <c r="Y77" i="91"/>
  <c r="AS38" i="27"/>
  <c r="AL38" i="27"/>
  <c r="AU38" i="27" s="1"/>
  <c r="AI76" i="83"/>
  <c r="AN76" i="83"/>
  <c r="AE79" i="30"/>
  <c r="W80" i="30"/>
  <c r="AG79" i="30"/>
  <c r="AP79" i="30" s="1"/>
  <c r="AF79" i="30"/>
  <c r="AO79" i="30" s="1"/>
  <c r="AJ21" i="95"/>
  <c r="AK21" i="95"/>
  <c r="AT21" i="95" s="1"/>
  <c r="AS39" i="95"/>
  <c r="AL39" i="95"/>
  <c r="AU39" i="95" s="1"/>
  <c r="AS57" i="95"/>
  <c r="AL57" i="95"/>
  <c r="AU57" i="95" s="1"/>
  <c r="AS13" i="27"/>
  <c r="AL13" i="27"/>
  <c r="AU13" i="27" s="1"/>
  <c r="AR77" i="42"/>
  <c r="AN78" i="45"/>
  <c r="AI78" i="45"/>
  <c r="AS69" i="27"/>
  <c r="AL69" i="27"/>
  <c r="AU69" i="27" s="1"/>
  <c r="AS52" i="27"/>
  <c r="AL52" i="27"/>
  <c r="AU52" i="27" s="1"/>
  <c r="AJ16" i="95"/>
  <c r="AK16" i="95"/>
  <c r="AT16" i="95" s="1"/>
  <c r="AS27" i="95"/>
  <c r="AL27" i="95"/>
  <c r="AU27" i="95" s="1"/>
  <c r="AS45" i="95"/>
  <c r="AL45" i="95"/>
  <c r="AU45" i="95" s="1"/>
  <c r="AS63" i="95"/>
  <c r="AL63" i="95"/>
  <c r="AU63" i="95" s="1"/>
  <c r="AS47" i="27"/>
  <c r="AL47" i="27"/>
  <c r="AU47" i="27" s="1"/>
  <c r="AS73" i="27"/>
  <c r="AL73" i="27"/>
  <c r="AU73" i="27" s="1"/>
  <c r="AJ8" i="95"/>
  <c r="AH78" i="46"/>
  <c r="AQ78" i="46" s="1"/>
  <c r="AS16" i="27"/>
  <c r="AL16" i="27"/>
  <c r="AU16" i="27" s="1"/>
  <c r="AS43" i="27"/>
  <c r="AL43" i="27"/>
  <c r="AU43" i="27" s="1"/>
  <c r="AG77" i="94"/>
  <c r="AP77" i="94" s="1"/>
  <c r="AF77" i="94"/>
  <c r="AO77" i="94" s="1"/>
  <c r="AE77" i="94"/>
  <c r="W78" i="94"/>
  <c r="AS30" i="27"/>
  <c r="AL30" i="27"/>
  <c r="AU30" i="27" s="1"/>
  <c r="AS10" i="27"/>
  <c r="AL10" i="27"/>
  <c r="AU10" i="27" s="1"/>
  <c r="AS15" i="27"/>
  <c r="AL15" i="27"/>
  <c r="AU15" i="27" s="1"/>
  <c r="AS41" i="95"/>
  <c r="AL41" i="95"/>
  <c r="AU41" i="95" s="1"/>
  <c r="AS77" i="95"/>
  <c r="AL77" i="95"/>
  <c r="AU77" i="95" s="1"/>
  <c r="X77" i="83"/>
  <c r="Y77" i="83"/>
  <c r="Z77" i="83" s="1"/>
  <c r="AS18" i="95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S26" i="27"/>
  <c r="AL26" i="27"/>
  <c r="AU26" i="27" s="1"/>
  <c r="AS14" i="27"/>
  <c r="AL14" i="27"/>
  <c r="AU14" i="27" s="1"/>
  <c r="AR78" i="30"/>
  <c r="AS34" i="27"/>
  <c r="AL34" i="27"/>
  <c r="AU34" i="27" s="1"/>
  <c r="AS3" i="27"/>
  <c r="AL3" i="27"/>
  <c r="AU3" i="27" s="1"/>
  <c r="AS25" i="95"/>
  <c r="AL25" i="95"/>
  <c r="AU25" i="95" s="1"/>
  <c r="AS43" i="95"/>
  <c r="AL43" i="95"/>
  <c r="AU43" i="95" s="1"/>
  <c r="AS61" i="95"/>
  <c r="AL61" i="95"/>
  <c r="AU61" i="95" s="1"/>
  <c r="AS75" i="95"/>
  <c r="AL75" i="95"/>
  <c r="AU75" i="95" s="1"/>
  <c r="AS61" i="27"/>
  <c r="AL61" i="27"/>
  <c r="AU61" i="27" s="1"/>
  <c r="AS48" i="27"/>
  <c r="AL48" i="27"/>
  <c r="AU48" i="27" s="1"/>
  <c r="AN81" i="89"/>
  <c r="AI81" i="89"/>
  <c r="AS50" i="27"/>
  <c r="AL50" i="27"/>
  <c r="AU50" i="27" s="1"/>
  <c r="AG77" i="91" l="1"/>
  <c r="AP77" i="91" s="1"/>
  <c r="AF77" i="91"/>
  <c r="AO77" i="91" s="1"/>
  <c r="W78" i="91"/>
  <c r="AE77" i="91"/>
  <c r="W78" i="83"/>
  <c r="AG77" i="83"/>
  <c r="AP77" i="83" s="1"/>
  <c r="AF77" i="83"/>
  <c r="AO77" i="83" s="1"/>
  <c r="AE77" i="83"/>
  <c r="AG76" i="31"/>
  <c r="AP76" i="31" s="1"/>
  <c r="W77" i="31"/>
  <c r="AF76" i="31"/>
  <c r="AO76" i="31" s="1"/>
  <c r="AE76" i="31"/>
  <c r="AE77" i="87"/>
  <c r="W78" i="87"/>
  <c r="AG77" i="87"/>
  <c r="AP77" i="87" s="1"/>
  <c r="AF77" i="87"/>
  <c r="AO77" i="87" s="1"/>
  <c r="AG80" i="82"/>
  <c r="AP80" i="82" s="1"/>
  <c r="AF80" i="82"/>
  <c r="AO80" i="82" s="1"/>
  <c r="AE80" i="82"/>
  <c r="W81" i="82"/>
  <c r="AS14" i="95"/>
  <c r="AL14" i="95"/>
  <c r="AU14" i="95" s="1"/>
  <c r="W76" i="29"/>
  <c r="AG75" i="29"/>
  <c r="AP75" i="29" s="1"/>
  <c r="AF75" i="29"/>
  <c r="AO75" i="29" s="1"/>
  <c r="AE75" i="29"/>
  <c r="Y76" i="35"/>
  <c r="X76" i="35"/>
  <c r="AI78" i="85"/>
  <c r="AN78" i="85"/>
  <c r="Y79" i="47"/>
  <c r="X79" i="47"/>
  <c r="AS5" i="95"/>
  <c r="AL5" i="95"/>
  <c r="AU5" i="95" s="1"/>
  <c r="AH80" i="73"/>
  <c r="AQ80" i="73" s="1"/>
  <c r="AH77" i="83"/>
  <c r="AQ77" i="83" s="1"/>
  <c r="AS21" i="95"/>
  <c r="AL21" i="95"/>
  <c r="AU21" i="95" s="1"/>
  <c r="AR76" i="77"/>
  <c r="AS22" i="95"/>
  <c r="AL22" i="95"/>
  <c r="AU22" i="95" s="1"/>
  <c r="AE79" i="41"/>
  <c r="AG79" i="41"/>
  <c r="AP79" i="41" s="1"/>
  <c r="AF79" i="41"/>
  <c r="AO79" i="41" s="1"/>
  <c r="W80" i="41"/>
  <c r="Y78" i="74"/>
  <c r="Z78" i="74" s="1"/>
  <c r="X78" i="74"/>
  <c r="AR78" i="79"/>
  <c r="AH80" i="26"/>
  <c r="AQ80" i="26" s="1"/>
  <c r="AI75" i="35"/>
  <c r="AN75" i="35"/>
  <c r="X76" i="37"/>
  <c r="Y76" i="37"/>
  <c r="AT81" i="95"/>
  <c r="AH79" i="25"/>
  <c r="AQ79" i="25" s="1"/>
  <c r="AR77" i="39"/>
  <c r="AH77" i="77"/>
  <c r="AQ77" i="77" s="1"/>
  <c r="Y78" i="38"/>
  <c r="X78" i="38"/>
  <c r="X79" i="42"/>
  <c r="Y79" i="42"/>
  <c r="Y78" i="94"/>
  <c r="X78" i="94"/>
  <c r="AR78" i="45"/>
  <c r="AR76" i="83"/>
  <c r="AN77" i="74"/>
  <c r="AI77" i="74"/>
  <c r="AR76" i="87"/>
  <c r="AG79" i="81"/>
  <c r="AP79" i="81" s="1"/>
  <c r="AF79" i="81"/>
  <c r="AO79" i="81" s="1"/>
  <c r="AE79" i="81"/>
  <c r="W80" i="81"/>
  <c r="AH79" i="79"/>
  <c r="AQ79" i="79" s="1"/>
  <c r="AQ81" i="79" s="1"/>
  <c r="AX3" i="79"/>
  <c r="S3" i="79" s="1"/>
  <c r="AC3" i="79" s="1"/>
  <c r="AX4" i="79"/>
  <c r="S4" i="79" s="1"/>
  <c r="AC4" i="79" s="1"/>
  <c r="AB5" i="79" s="1"/>
  <c r="AZ3" i="79"/>
  <c r="AX6" i="79" s="1"/>
  <c r="S6" i="79" s="1"/>
  <c r="AC6" i="79" s="1"/>
  <c r="AB7" i="79" s="1"/>
  <c r="AX5" i="79"/>
  <c r="S5" i="79" s="1"/>
  <c r="AC5" i="79" s="1"/>
  <c r="AB6" i="79" s="1"/>
  <c r="AX8" i="79"/>
  <c r="S8" i="79" s="1"/>
  <c r="AC8" i="79" s="1"/>
  <c r="AB9" i="79" s="1"/>
  <c r="AX9" i="79"/>
  <c r="S9" i="79" s="1"/>
  <c r="AC9" i="79" s="1"/>
  <c r="AB10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6" i="79"/>
  <c r="S76" i="79" s="1"/>
  <c r="AC76" i="79" s="1"/>
  <c r="AB77" i="79" s="1"/>
  <c r="AX75" i="79"/>
  <c r="S75" i="79" s="1"/>
  <c r="AC75" i="79" s="1"/>
  <c r="AB76" i="79" s="1"/>
  <c r="AX77" i="79"/>
  <c r="S77" i="79" s="1"/>
  <c r="AC77" i="79" s="1"/>
  <c r="AB78" i="79" s="1"/>
  <c r="AX74" i="79"/>
  <c r="S74" i="79" s="1"/>
  <c r="AC74" i="79" s="1"/>
  <c r="AB75" i="79" s="1"/>
  <c r="AX78" i="79"/>
  <c r="S78" i="79" s="1"/>
  <c r="AC78" i="79" s="1"/>
  <c r="AB79" i="79" s="1"/>
  <c r="AR80" i="33"/>
  <c r="AS10" i="95"/>
  <c r="AL10" i="95"/>
  <c r="AU10" i="95" s="1"/>
  <c r="AS15" i="95"/>
  <c r="AL15" i="95"/>
  <c r="AU15" i="95" s="1"/>
  <c r="AS4" i="95"/>
  <c r="AL4" i="95"/>
  <c r="AU4" i="95" s="1"/>
  <c r="AS9" i="95"/>
  <c r="AL9" i="95"/>
  <c r="AU9" i="95" s="1"/>
  <c r="Z80" i="73"/>
  <c r="Z77" i="77"/>
  <c r="AI77" i="38"/>
  <c r="AN77" i="38"/>
  <c r="Y79" i="46"/>
  <c r="Z79" i="46" s="1"/>
  <c r="X79" i="46"/>
  <c r="X78" i="93"/>
  <c r="Z78" i="93" s="1"/>
  <c r="Y78" i="93"/>
  <c r="AU81" i="27"/>
  <c r="C11" i="27" s="1"/>
  <c r="AI79" i="30"/>
  <c r="AN79" i="30"/>
  <c r="Z79" i="79"/>
  <c r="AS13" i="95"/>
  <c r="AL13" i="95"/>
  <c r="AU13" i="95" s="1"/>
  <c r="AH79" i="45"/>
  <c r="AQ79" i="45" s="1"/>
  <c r="AI75" i="37"/>
  <c r="AN75" i="37"/>
  <c r="AN78" i="47"/>
  <c r="AI78" i="47"/>
  <c r="X79" i="34"/>
  <c r="Y79" i="34"/>
  <c r="Z79" i="25"/>
  <c r="AS4" i="27"/>
  <c r="AS81" i="27" s="1"/>
  <c r="AL4" i="27"/>
  <c r="AU4" i="27" s="1"/>
  <c r="AI78" i="42"/>
  <c r="AN78" i="42"/>
  <c r="Y78" i="43"/>
  <c r="X78" i="43"/>
  <c r="AN77" i="93"/>
  <c r="AI77" i="93"/>
  <c r="AH77" i="87"/>
  <c r="AQ77" i="87" s="1"/>
  <c r="AR79" i="82"/>
  <c r="AN77" i="94"/>
  <c r="AI77" i="94"/>
  <c r="AH81" i="86"/>
  <c r="AQ81" i="86" s="1"/>
  <c r="Z81" i="86"/>
  <c r="AR79" i="26"/>
  <c r="AH82" i="89"/>
  <c r="AQ82" i="89" s="1"/>
  <c r="AH75" i="29"/>
  <c r="AQ75" i="29" s="1"/>
  <c r="AH80" i="82"/>
  <c r="AQ80" i="82" s="1"/>
  <c r="AF79" i="78"/>
  <c r="AO79" i="78" s="1"/>
  <c r="AE79" i="78"/>
  <c r="W80" i="78"/>
  <c r="AG79" i="78"/>
  <c r="AP79" i="78" s="1"/>
  <c r="AR78" i="25"/>
  <c r="Z79" i="45"/>
  <c r="AR79" i="73"/>
  <c r="AS7" i="95"/>
  <c r="AL7" i="95"/>
  <c r="AU7" i="95" s="1"/>
  <c r="AH78" i="39"/>
  <c r="AQ78" i="39" s="1"/>
  <c r="AR75" i="31"/>
  <c r="AI78" i="34"/>
  <c r="AN78" i="34"/>
  <c r="AS20" i="95"/>
  <c r="AL20" i="95"/>
  <c r="AU20" i="95" s="1"/>
  <c r="AH81" i="33"/>
  <c r="AQ81" i="33" s="1"/>
  <c r="AI78" i="46"/>
  <c r="AN78" i="46"/>
  <c r="AN77" i="43"/>
  <c r="AI77" i="43"/>
  <c r="AH77" i="91"/>
  <c r="AQ77" i="91" s="1"/>
  <c r="AS8" i="95"/>
  <c r="AS81" i="95" s="1"/>
  <c r="AL8" i="95"/>
  <c r="AU8" i="95" s="1"/>
  <c r="AS16" i="95"/>
  <c r="AL16" i="95"/>
  <c r="AU16" i="95" s="1"/>
  <c r="AL79" i="95"/>
  <c r="AU79" i="95" s="1"/>
  <c r="AR79" i="95"/>
  <c r="AR81" i="95" s="1"/>
  <c r="AR74" i="29"/>
  <c r="AF80" i="26"/>
  <c r="AO80" i="26" s="1"/>
  <c r="AG80" i="26"/>
  <c r="AP80" i="26" s="1"/>
  <c r="W81" i="26"/>
  <c r="AE80" i="26"/>
  <c r="AR81" i="89"/>
  <c r="Z80" i="30"/>
  <c r="X80" i="30"/>
  <c r="Y80" i="30"/>
  <c r="AH76" i="31"/>
  <c r="AQ76" i="31" s="1"/>
  <c r="AE76" i="90"/>
  <c r="W77" i="90"/>
  <c r="AG76" i="90"/>
  <c r="AP76" i="90" s="1"/>
  <c r="AF76" i="90"/>
  <c r="AO76" i="90" s="1"/>
  <c r="Z82" i="89"/>
  <c r="AS19" i="95"/>
  <c r="AL19" i="95"/>
  <c r="AU19" i="95" s="1"/>
  <c r="Y79" i="85"/>
  <c r="X79" i="85"/>
  <c r="Z78" i="39"/>
  <c r="AR76" i="91"/>
  <c r="AR80" i="86"/>
  <c r="Z81" i="33"/>
  <c r="AU81" i="95" l="1"/>
  <c r="C11" i="95" s="1"/>
  <c r="F48" i="97" s="1"/>
  <c r="AE79" i="46"/>
  <c r="AF79" i="46"/>
  <c r="AO79" i="46" s="1"/>
  <c r="W80" i="46"/>
  <c r="AG79" i="46"/>
  <c r="AP79" i="46" s="1"/>
  <c r="AJ7" i="79"/>
  <c r="AK7" i="79"/>
  <c r="AT7" i="79" s="1"/>
  <c r="W79" i="74"/>
  <c r="AG78" i="74"/>
  <c r="AP78" i="74" s="1"/>
  <c r="AF78" i="74"/>
  <c r="AO78" i="74" s="1"/>
  <c r="AE78" i="74"/>
  <c r="W79" i="93"/>
  <c r="AG78" i="93"/>
  <c r="AP78" i="93" s="1"/>
  <c r="AF78" i="93"/>
  <c r="AO78" i="93" s="1"/>
  <c r="AE78" i="93"/>
  <c r="AJ66" i="79"/>
  <c r="AK66" i="79"/>
  <c r="AT66" i="79" s="1"/>
  <c r="AJ54" i="79"/>
  <c r="AK54" i="79"/>
  <c r="AT54" i="79" s="1"/>
  <c r="AJ42" i="79"/>
  <c r="AK42" i="79"/>
  <c r="AT42" i="79" s="1"/>
  <c r="AJ24" i="79"/>
  <c r="AK24" i="79"/>
  <c r="AT24" i="79" s="1"/>
  <c r="AJ12" i="79"/>
  <c r="AK12" i="79"/>
  <c r="AT12" i="79" s="1"/>
  <c r="AR77" i="74"/>
  <c r="AH76" i="37"/>
  <c r="AQ76" i="37" s="1"/>
  <c r="AR78" i="85"/>
  <c r="Y77" i="31"/>
  <c r="X77" i="31"/>
  <c r="X77" i="90"/>
  <c r="Y77" i="90"/>
  <c r="AG79" i="45"/>
  <c r="AP79" i="45" s="1"/>
  <c r="AF79" i="45"/>
  <c r="AO79" i="45" s="1"/>
  <c r="AE79" i="45"/>
  <c r="W80" i="45"/>
  <c r="AJ72" i="79"/>
  <c r="AK72" i="79"/>
  <c r="AT72" i="79" s="1"/>
  <c r="AJ60" i="79"/>
  <c r="AK60" i="79"/>
  <c r="AT60" i="79" s="1"/>
  <c r="AJ48" i="79"/>
  <c r="AK48" i="79"/>
  <c r="AT48" i="79" s="1"/>
  <c r="AJ36" i="79"/>
  <c r="AK36" i="79"/>
  <c r="AT36" i="79" s="1"/>
  <c r="AJ18" i="79"/>
  <c r="AK18" i="79"/>
  <c r="AT18" i="79" s="1"/>
  <c r="AJ6" i="79"/>
  <c r="AK6" i="79"/>
  <c r="AT6" i="79" s="1"/>
  <c r="Z80" i="81"/>
  <c r="X80" i="81"/>
  <c r="Y80" i="81"/>
  <c r="AH78" i="94"/>
  <c r="AQ78" i="94" s="1"/>
  <c r="AH78" i="38"/>
  <c r="AQ78" i="38" s="1"/>
  <c r="AN79" i="41"/>
  <c r="AI79" i="41"/>
  <c r="X78" i="83"/>
  <c r="Y78" i="83"/>
  <c r="AI76" i="90"/>
  <c r="AN76" i="90"/>
  <c r="AG81" i="86"/>
  <c r="AP81" i="86" s="1"/>
  <c r="AE81" i="86"/>
  <c r="W82" i="86"/>
  <c r="AF81" i="86"/>
  <c r="AO81" i="86" s="1"/>
  <c r="AR77" i="94"/>
  <c r="W80" i="25"/>
  <c r="AG79" i="25"/>
  <c r="AP79" i="25" s="1"/>
  <c r="AF79" i="25"/>
  <c r="AO79" i="25" s="1"/>
  <c r="AE79" i="25"/>
  <c r="AJ78" i="79"/>
  <c r="AK78" i="79"/>
  <c r="AT78" i="79" s="1"/>
  <c r="AK71" i="79"/>
  <c r="AT71" i="79" s="1"/>
  <c r="AJ71" i="79"/>
  <c r="AK65" i="79"/>
  <c r="AT65" i="79" s="1"/>
  <c r="AJ65" i="79"/>
  <c r="AK59" i="79"/>
  <c r="AT59" i="79" s="1"/>
  <c r="AJ59" i="79"/>
  <c r="AJ53" i="79"/>
  <c r="AK53" i="79"/>
  <c r="AT53" i="79" s="1"/>
  <c r="AK47" i="79"/>
  <c r="AT47" i="79" s="1"/>
  <c r="AJ47" i="79"/>
  <c r="AK41" i="79"/>
  <c r="AT41" i="79" s="1"/>
  <c r="AJ41" i="79"/>
  <c r="AJ35" i="79"/>
  <c r="AK35" i="79"/>
  <c r="AT35" i="79" s="1"/>
  <c r="AK29" i="79"/>
  <c r="AT29" i="79" s="1"/>
  <c r="AJ29" i="79"/>
  <c r="AK23" i="79"/>
  <c r="AT23" i="79" s="1"/>
  <c r="AJ23" i="79"/>
  <c r="AJ17" i="79"/>
  <c r="AK17" i="79"/>
  <c r="AT17" i="79" s="1"/>
  <c r="AJ11" i="79"/>
  <c r="AK11" i="79"/>
  <c r="AT11" i="79" s="1"/>
  <c r="AN79" i="81"/>
  <c r="AI79" i="81"/>
  <c r="Z76" i="37"/>
  <c r="AH76" i="35"/>
  <c r="AQ76" i="35" s="1"/>
  <c r="AN80" i="82"/>
  <c r="AI80" i="82"/>
  <c r="Z78" i="87"/>
  <c r="X78" i="87"/>
  <c r="Y78" i="87"/>
  <c r="AN77" i="91"/>
  <c r="AI77" i="91"/>
  <c r="AR78" i="34"/>
  <c r="AI79" i="78"/>
  <c r="AN79" i="78"/>
  <c r="AH78" i="43"/>
  <c r="AQ78" i="43" s="1"/>
  <c r="AR79" i="30"/>
  <c r="AJ30" i="79"/>
  <c r="AK30" i="79"/>
  <c r="AT30" i="79" s="1"/>
  <c r="AE78" i="39"/>
  <c r="W79" i="39"/>
  <c r="AG78" i="39"/>
  <c r="AP78" i="39" s="1"/>
  <c r="AF78" i="39"/>
  <c r="AO78" i="39" s="1"/>
  <c r="AF82" i="89"/>
  <c r="AO82" i="89" s="1"/>
  <c r="W83" i="89"/>
  <c r="AG82" i="89"/>
  <c r="AP82" i="89" s="1"/>
  <c r="AE82" i="89"/>
  <c r="AH80" i="30"/>
  <c r="AQ80" i="30" s="1"/>
  <c r="Y81" i="26"/>
  <c r="X81" i="26"/>
  <c r="Z78" i="43"/>
  <c r="AR75" i="37"/>
  <c r="AJ76" i="79"/>
  <c r="AK76" i="79"/>
  <c r="AT76" i="79" s="1"/>
  <c r="AJ70" i="79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K10" i="79"/>
  <c r="AT10" i="79" s="1"/>
  <c r="AJ10" i="79"/>
  <c r="AJ5" i="79"/>
  <c r="AK5" i="79"/>
  <c r="AT5" i="79" s="1"/>
  <c r="Z78" i="94"/>
  <c r="Z78" i="38"/>
  <c r="AH79" i="47"/>
  <c r="AQ79" i="47" s="1"/>
  <c r="AQ81" i="47" s="1"/>
  <c r="AZ3" i="47"/>
  <c r="AX7" i="47" s="1"/>
  <c r="S7" i="47" s="1"/>
  <c r="AC7" i="47" s="1"/>
  <c r="AB8" i="47" s="1"/>
  <c r="AX5" i="47"/>
  <c r="S5" i="47" s="1"/>
  <c r="AC5" i="47" s="1"/>
  <c r="AB6" i="47" s="1"/>
  <c r="AX6" i="47"/>
  <c r="S6" i="47" s="1"/>
  <c r="AC6" i="47" s="1"/>
  <c r="AB7" i="47" s="1"/>
  <c r="AX9" i="47"/>
  <c r="S9" i="47" s="1"/>
  <c r="AC9" i="47" s="1"/>
  <c r="AB10" i="47" s="1"/>
  <c r="AX10" i="47"/>
  <c r="S10" i="47" s="1"/>
  <c r="AC10" i="47" s="1"/>
  <c r="AB11" i="47" s="1"/>
  <c r="AX11" i="47"/>
  <c r="S11" i="47" s="1"/>
  <c r="AC11" i="47" s="1"/>
  <c r="AB12" i="47" s="1"/>
  <c r="AX12" i="47"/>
  <c r="S12" i="47" s="1"/>
  <c r="AC12" i="47" s="1"/>
  <c r="AB13" i="47" s="1"/>
  <c r="AX14" i="47"/>
  <c r="S14" i="47" s="1"/>
  <c r="AC14" i="47" s="1"/>
  <c r="AB15" i="47" s="1"/>
  <c r="AX15" i="47"/>
  <c r="S15" i="47" s="1"/>
  <c r="AC15" i="47" s="1"/>
  <c r="AB16" i="47" s="1"/>
  <c r="AX16" i="47"/>
  <c r="S16" i="47" s="1"/>
  <c r="AC16" i="47" s="1"/>
  <c r="AB17" i="47" s="1"/>
  <c r="AX17" i="47"/>
  <c r="S17" i="47" s="1"/>
  <c r="AC17" i="47" s="1"/>
  <c r="AB18" i="47" s="1"/>
  <c r="AX18" i="47"/>
  <c r="S18" i="47" s="1"/>
  <c r="AC18" i="47" s="1"/>
  <c r="AB19" i="47" s="1"/>
  <c r="AX19" i="47"/>
  <c r="S19" i="47" s="1"/>
  <c r="AC19" i="47" s="1"/>
  <c r="AB20" i="47" s="1"/>
  <c r="AX20" i="47"/>
  <c r="S20" i="47" s="1"/>
  <c r="AC20" i="47" s="1"/>
  <c r="AB21" i="47" s="1"/>
  <c r="AX21" i="47"/>
  <c r="S21" i="47" s="1"/>
  <c r="AC21" i="47" s="1"/>
  <c r="AB22" i="47" s="1"/>
  <c r="AX22" i="47"/>
  <c r="S22" i="47" s="1"/>
  <c r="AC22" i="47" s="1"/>
  <c r="AB23" i="47" s="1"/>
  <c r="AX23" i="47"/>
  <c r="S23" i="47" s="1"/>
  <c r="AC23" i="47" s="1"/>
  <c r="AB24" i="47" s="1"/>
  <c r="AX24" i="47"/>
  <c r="S24" i="47" s="1"/>
  <c r="AC24" i="47" s="1"/>
  <c r="AB25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28" i="47"/>
  <c r="S28" i="47" s="1"/>
  <c r="AC28" i="47" s="1"/>
  <c r="AB29" i="47" s="1"/>
  <c r="AX29" i="47"/>
  <c r="S29" i="47" s="1"/>
  <c r="AC29" i="47" s="1"/>
  <c r="AB30" i="47" s="1"/>
  <c r="AX30" i="47"/>
  <c r="S30" i="47" s="1"/>
  <c r="AC30" i="47" s="1"/>
  <c r="AB31" i="47" s="1"/>
  <c r="AX31" i="47"/>
  <c r="S31" i="47" s="1"/>
  <c r="AC31" i="47" s="1"/>
  <c r="AB32" i="47" s="1"/>
  <c r="AX32" i="47"/>
  <c r="S32" i="47" s="1"/>
  <c r="AC32" i="47" s="1"/>
  <c r="AB33" i="47" s="1"/>
  <c r="AX33" i="47"/>
  <c r="S33" i="47" s="1"/>
  <c r="AC33" i="47" s="1"/>
  <c r="AB34" i="47" s="1"/>
  <c r="AX34" i="47"/>
  <c r="S34" i="47" s="1"/>
  <c r="AC34" i="47" s="1"/>
  <c r="AB35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5" i="47"/>
  <c r="S75" i="47" s="1"/>
  <c r="AC75" i="47" s="1"/>
  <c r="AB76" i="47" s="1"/>
  <c r="AX74" i="47"/>
  <c r="S74" i="47" s="1"/>
  <c r="AC74" i="47" s="1"/>
  <c r="AB75" i="47" s="1"/>
  <c r="AX78" i="47"/>
  <c r="S78" i="47" s="1"/>
  <c r="AC78" i="47" s="1"/>
  <c r="AB79" i="47" s="1"/>
  <c r="AX77" i="47"/>
  <c r="S77" i="47" s="1"/>
  <c r="AC77" i="47" s="1"/>
  <c r="AB78" i="47" s="1"/>
  <c r="AX76" i="47"/>
  <c r="S76" i="47" s="1"/>
  <c r="AC76" i="47" s="1"/>
  <c r="AB77" i="47" s="1"/>
  <c r="X76" i="29"/>
  <c r="Y76" i="29"/>
  <c r="AI77" i="87"/>
  <c r="AN77" i="87"/>
  <c r="AN77" i="83"/>
  <c r="AI77" i="83"/>
  <c r="AN80" i="26"/>
  <c r="AI80" i="26"/>
  <c r="AH79" i="34"/>
  <c r="AQ79" i="34" s="1"/>
  <c r="AR77" i="38"/>
  <c r="AK77" i="79"/>
  <c r="AT77" i="79" s="1"/>
  <c r="AJ77" i="79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K9" i="79"/>
  <c r="AT9" i="79" s="1"/>
  <c r="AJ9" i="79"/>
  <c r="AJ3" i="79"/>
  <c r="AB4" i="79"/>
  <c r="AR75" i="35"/>
  <c r="X80" i="41"/>
  <c r="Y80" i="41"/>
  <c r="Z76" i="35"/>
  <c r="AN76" i="31"/>
  <c r="AI76" i="31"/>
  <c r="Y78" i="91"/>
  <c r="X78" i="91"/>
  <c r="AR77" i="43"/>
  <c r="AE81" i="33"/>
  <c r="W82" i="33"/>
  <c r="AG81" i="33"/>
  <c r="AP81" i="33" s="1"/>
  <c r="AF81" i="33"/>
  <c r="AO81" i="33" s="1"/>
  <c r="AH79" i="85"/>
  <c r="AQ79" i="85" s="1"/>
  <c r="AG80" i="30"/>
  <c r="AP80" i="30" s="1"/>
  <c r="AF80" i="30"/>
  <c r="AO80" i="30" s="1"/>
  <c r="AE80" i="30"/>
  <c r="W81" i="30"/>
  <c r="AR78" i="46"/>
  <c r="AR77" i="93"/>
  <c r="AR78" i="42"/>
  <c r="Z79" i="34"/>
  <c r="AX79" i="79"/>
  <c r="S79" i="79" s="1"/>
  <c r="AC79" i="79" s="1"/>
  <c r="AJ79" i="79" s="1"/>
  <c r="AS79" i="79" s="1"/>
  <c r="AG79" i="79"/>
  <c r="AP79" i="79" s="1"/>
  <c r="AP81" i="79" s="1"/>
  <c r="AF79" i="79"/>
  <c r="AO79" i="79" s="1"/>
  <c r="AO81" i="79" s="1"/>
  <c r="AE79" i="79"/>
  <c r="W78" i="77"/>
  <c r="AF77" i="77"/>
  <c r="AO77" i="77" s="1"/>
  <c r="AG77" i="77"/>
  <c r="AP77" i="77" s="1"/>
  <c r="AE77" i="77"/>
  <c r="AK74" i="79"/>
  <c r="AT74" i="79" s="1"/>
  <c r="AJ74" i="79"/>
  <c r="AK68" i="79"/>
  <c r="AT68" i="79" s="1"/>
  <c r="AJ68" i="79"/>
  <c r="AK62" i="79"/>
  <c r="AT62" i="79" s="1"/>
  <c r="AJ62" i="79"/>
  <c r="AK56" i="79"/>
  <c r="AT56" i="79" s="1"/>
  <c r="AJ56" i="79"/>
  <c r="AK50" i="79"/>
  <c r="AT50" i="79" s="1"/>
  <c r="AJ50" i="79"/>
  <c r="AJ44" i="79"/>
  <c r="AK44" i="79"/>
  <c r="AT44" i="79" s="1"/>
  <c r="AK38" i="79"/>
  <c r="AT38" i="79" s="1"/>
  <c r="AJ38" i="79"/>
  <c r="AK32" i="79"/>
  <c r="AT32" i="79" s="1"/>
  <c r="AJ32" i="79"/>
  <c r="AJ26" i="79"/>
  <c r="AK26" i="79"/>
  <c r="AT26" i="79" s="1"/>
  <c r="AK20" i="79"/>
  <c r="AT20" i="79" s="1"/>
  <c r="AJ20" i="79"/>
  <c r="AK14" i="79"/>
  <c r="AT14" i="79" s="1"/>
  <c r="AJ14" i="79"/>
  <c r="AX7" i="79"/>
  <c r="S7" i="79" s="1"/>
  <c r="AC7" i="79" s="1"/>
  <c r="AB8" i="79" s="1"/>
  <c r="AH79" i="42"/>
  <c r="AQ79" i="42" s="1"/>
  <c r="Z79" i="47"/>
  <c r="AI75" i="29"/>
  <c r="AN75" i="29"/>
  <c r="AJ75" i="79"/>
  <c r="AK75" i="79"/>
  <c r="AT75" i="79" s="1"/>
  <c r="AH78" i="93"/>
  <c r="AQ78" i="93" s="1"/>
  <c r="Z79" i="85"/>
  <c r="Z80" i="78"/>
  <c r="Y80" i="78"/>
  <c r="X80" i="78"/>
  <c r="AR78" i="47"/>
  <c r="AH79" i="46"/>
  <c r="AQ79" i="46" s="1"/>
  <c r="AG80" i="73"/>
  <c r="AP80" i="73" s="1"/>
  <c r="AF80" i="73"/>
  <c r="AO80" i="73" s="1"/>
  <c r="AE80" i="73"/>
  <c r="W81" i="73"/>
  <c r="AK79" i="79"/>
  <c r="AT79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Z79" i="42"/>
  <c r="AH78" i="74"/>
  <c r="AQ78" i="74" s="1"/>
  <c r="X81" i="82"/>
  <c r="Y81" i="82"/>
  <c r="AK8" i="47" l="1"/>
  <c r="AT8" i="47" s="1"/>
  <c r="AS68" i="79"/>
  <c r="AL68" i="79"/>
  <c r="AU68" i="79" s="1"/>
  <c r="AG76" i="35"/>
  <c r="AP76" i="35" s="1"/>
  <c r="AF76" i="35"/>
  <c r="AO76" i="35" s="1"/>
  <c r="AE76" i="35"/>
  <c r="W77" i="35"/>
  <c r="AJ67" i="47"/>
  <c r="AK67" i="47"/>
  <c r="AT67" i="47" s="1"/>
  <c r="AJ25" i="47"/>
  <c r="AK25" i="47"/>
  <c r="AT25" i="47" s="1"/>
  <c r="AK13" i="47"/>
  <c r="AT13" i="47" s="1"/>
  <c r="AN78" i="39"/>
  <c r="AI78" i="39"/>
  <c r="AS37" i="79"/>
  <c r="AL37" i="79"/>
  <c r="AU37" i="79" s="1"/>
  <c r="AS55" i="79"/>
  <c r="AL55" i="79"/>
  <c r="AU55" i="79" s="1"/>
  <c r="AS73" i="79"/>
  <c r="AL73" i="79"/>
  <c r="AU73" i="79" s="1"/>
  <c r="AG79" i="34"/>
  <c r="AP79" i="34" s="1"/>
  <c r="AF79" i="34"/>
  <c r="AO79" i="34" s="1"/>
  <c r="AE79" i="34"/>
  <c r="W80" i="34"/>
  <c r="AH78" i="91"/>
  <c r="AQ78" i="91" s="1"/>
  <c r="AS3" i="79"/>
  <c r="AL3" i="79"/>
  <c r="AU3" i="79" s="1"/>
  <c r="AS21" i="79"/>
  <c r="AL21" i="79"/>
  <c r="AU21" i="79" s="1"/>
  <c r="AS39" i="79"/>
  <c r="AL39" i="79"/>
  <c r="AU39" i="79" s="1"/>
  <c r="AS57" i="79"/>
  <c r="AL57" i="79"/>
  <c r="AU57" i="79" s="1"/>
  <c r="AJ78" i="47"/>
  <c r="AK78" i="47"/>
  <c r="AT78" i="47" s="1"/>
  <c r="AJ72" i="47"/>
  <c r="AK72" i="47"/>
  <c r="AT72" i="47" s="1"/>
  <c r="AJ66" i="47"/>
  <c r="AK66" i="47"/>
  <c r="AT66" i="47" s="1"/>
  <c r="AJ60" i="47"/>
  <c r="AK60" i="47"/>
  <c r="AT60" i="47" s="1"/>
  <c r="AJ54" i="47"/>
  <c r="AK54" i="47"/>
  <c r="AT54" i="47" s="1"/>
  <c r="AJ48" i="47"/>
  <c r="AK48" i="47"/>
  <c r="AT48" i="47" s="1"/>
  <c r="AJ42" i="47"/>
  <c r="AK42" i="47"/>
  <c r="AT42" i="47" s="1"/>
  <c r="AJ36" i="47"/>
  <c r="AK36" i="47"/>
  <c r="AT36" i="47" s="1"/>
  <c r="AJ30" i="47"/>
  <c r="AK30" i="47"/>
  <c r="AT30" i="47" s="1"/>
  <c r="AJ24" i="47"/>
  <c r="AK24" i="47"/>
  <c r="AT24" i="47" s="1"/>
  <c r="AJ18" i="47"/>
  <c r="AK18" i="47"/>
  <c r="AT18" i="47" s="1"/>
  <c r="AJ12" i="47"/>
  <c r="AK12" i="47"/>
  <c r="AT12" i="47" s="1"/>
  <c r="AJ6" i="47"/>
  <c r="AK6" i="47"/>
  <c r="AT6" i="47" s="1"/>
  <c r="W79" i="94"/>
  <c r="AG78" i="94"/>
  <c r="AP78" i="94" s="1"/>
  <c r="AF78" i="94"/>
  <c r="AO78" i="94" s="1"/>
  <c r="AE78" i="94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H81" i="26"/>
  <c r="AQ81" i="26" s="1"/>
  <c r="AR80" i="82"/>
  <c r="AS71" i="79"/>
  <c r="AL71" i="79"/>
  <c r="AU71" i="79" s="1"/>
  <c r="Z82" i="86"/>
  <c r="Y82" i="86"/>
  <c r="X82" i="86"/>
  <c r="X80" i="45"/>
  <c r="Y80" i="45"/>
  <c r="AH77" i="90"/>
  <c r="AQ77" i="90" s="1"/>
  <c r="AI78" i="93"/>
  <c r="AN78" i="93"/>
  <c r="AN80" i="73"/>
  <c r="AI80" i="73"/>
  <c r="AS14" i="79"/>
  <c r="AL14" i="79"/>
  <c r="AU14" i="79" s="1"/>
  <c r="AS50" i="79"/>
  <c r="AL50" i="79"/>
  <c r="AU50" i="79" s="1"/>
  <c r="AJ73" i="47"/>
  <c r="AK73" i="47"/>
  <c r="AT73" i="47" s="1"/>
  <c r="AJ61" i="47"/>
  <c r="AK61" i="47"/>
  <c r="AT61" i="47" s="1"/>
  <c r="AJ31" i="47"/>
  <c r="AK31" i="47"/>
  <c r="AT31" i="47" s="1"/>
  <c r="AK7" i="47"/>
  <c r="AT7" i="47" s="1"/>
  <c r="AJ7" i="47"/>
  <c r="AG78" i="87"/>
  <c r="AP78" i="87" s="1"/>
  <c r="AF78" i="87"/>
  <c r="AO78" i="87" s="1"/>
  <c r="AE78" i="87"/>
  <c r="W79" i="87"/>
  <c r="AS11" i="79"/>
  <c r="AL11" i="79"/>
  <c r="AU11" i="79" s="1"/>
  <c r="AR76" i="90"/>
  <c r="AS36" i="79"/>
  <c r="AL36" i="79"/>
  <c r="AU36" i="79" s="1"/>
  <c r="AS72" i="79"/>
  <c r="AL72" i="79"/>
  <c r="AU72" i="79" s="1"/>
  <c r="AS24" i="79"/>
  <c r="AL24" i="79"/>
  <c r="AU24" i="79" s="1"/>
  <c r="AS19" i="79"/>
  <c r="AL19" i="79"/>
  <c r="AU19" i="79" s="1"/>
  <c r="AH81" i="82"/>
  <c r="AQ81" i="82" s="1"/>
  <c r="AS75" i="79"/>
  <c r="AL75" i="79"/>
  <c r="AU75" i="79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X78" i="77"/>
  <c r="Z78" i="77" s="1"/>
  <c r="Y78" i="77"/>
  <c r="AH80" i="41"/>
  <c r="AQ80" i="41" s="1"/>
  <c r="AS9" i="79"/>
  <c r="AL9" i="79"/>
  <c r="AU9" i="79" s="1"/>
  <c r="AR77" i="87"/>
  <c r="AK79" i="47"/>
  <c r="AT79" i="47" s="1"/>
  <c r="AJ71" i="47"/>
  <c r="AK71" i="47"/>
  <c r="AT71" i="47" s="1"/>
  <c r="AJ65" i="47"/>
  <c r="AK65" i="47"/>
  <c r="AT65" i="47" s="1"/>
  <c r="AJ59" i="47"/>
  <c r="AK59" i="47"/>
  <c r="AT59" i="47" s="1"/>
  <c r="AJ53" i="47"/>
  <c r="AK53" i="47"/>
  <c r="AT53" i="47" s="1"/>
  <c r="AJ47" i="47"/>
  <c r="AK47" i="47"/>
  <c r="AT47" i="47" s="1"/>
  <c r="AJ41" i="47"/>
  <c r="AK41" i="47"/>
  <c r="AT41" i="47" s="1"/>
  <c r="AJ35" i="47"/>
  <c r="AK35" i="47"/>
  <c r="AT35" i="47" s="1"/>
  <c r="AJ29" i="47"/>
  <c r="AK29" i="47"/>
  <c r="AT29" i="47" s="1"/>
  <c r="AJ23" i="47"/>
  <c r="AK23" i="47"/>
  <c r="AT23" i="47" s="1"/>
  <c r="AJ17" i="47"/>
  <c r="AK17" i="47"/>
  <c r="AT17" i="47" s="1"/>
  <c r="AJ11" i="47"/>
  <c r="AK11" i="47"/>
  <c r="AT11" i="47" s="1"/>
  <c r="AS30" i="79"/>
  <c r="AL30" i="79"/>
  <c r="AU30" i="79" s="1"/>
  <c r="AR77" i="91"/>
  <c r="AF76" i="37"/>
  <c r="AO76" i="37" s="1"/>
  <c r="AE76" i="37"/>
  <c r="AG76" i="37"/>
  <c r="AP76" i="37" s="1"/>
  <c r="W77" i="37"/>
  <c r="AS17" i="79"/>
  <c r="AL17" i="79"/>
  <c r="AU17" i="79" s="1"/>
  <c r="AS35" i="79"/>
  <c r="AL35" i="79"/>
  <c r="AU35" i="79" s="1"/>
  <c r="AS53" i="79"/>
  <c r="AL53" i="79"/>
  <c r="AU53" i="79" s="1"/>
  <c r="AH78" i="83"/>
  <c r="AQ78" i="83" s="1"/>
  <c r="AS6" i="79"/>
  <c r="AL6" i="79"/>
  <c r="AU6" i="79" s="1"/>
  <c r="AS48" i="79"/>
  <c r="AL48" i="79"/>
  <c r="AU48" i="79" s="1"/>
  <c r="AN79" i="45"/>
  <c r="AI79" i="45"/>
  <c r="Z77" i="90"/>
  <c r="AS42" i="79"/>
  <c r="AL42" i="79"/>
  <c r="AU42" i="79" s="1"/>
  <c r="AS32" i="79"/>
  <c r="AL32" i="79"/>
  <c r="AU32" i="79" s="1"/>
  <c r="AJ77" i="47"/>
  <c r="AK77" i="47"/>
  <c r="AT77" i="47" s="1"/>
  <c r="AJ55" i="47"/>
  <c r="AK55" i="47"/>
  <c r="AT55" i="47" s="1"/>
  <c r="AJ37" i="47"/>
  <c r="AK37" i="47"/>
  <c r="AT37" i="47" s="1"/>
  <c r="AK19" i="47"/>
  <c r="AT19" i="47" s="1"/>
  <c r="AJ19" i="47"/>
  <c r="AG78" i="38"/>
  <c r="AP78" i="38" s="1"/>
  <c r="AF78" i="38"/>
  <c r="AO78" i="38" s="1"/>
  <c r="AE78" i="38"/>
  <c r="W79" i="38"/>
  <c r="W79" i="43"/>
  <c r="AG78" i="43"/>
  <c r="AP78" i="43" s="1"/>
  <c r="AF78" i="43"/>
  <c r="AO78" i="43" s="1"/>
  <c r="AE78" i="43"/>
  <c r="Z83" i="89"/>
  <c r="X83" i="89"/>
  <c r="Y83" i="89"/>
  <c r="W81" i="81"/>
  <c r="AG80" i="81"/>
  <c r="AP80" i="81" s="1"/>
  <c r="AE80" i="81"/>
  <c r="AF80" i="81"/>
  <c r="AO80" i="81" s="1"/>
  <c r="AS66" i="79"/>
  <c r="AL66" i="79"/>
  <c r="AU66" i="79" s="1"/>
  <c r="Z81" i="82"/>
  <c r="AE79" i="42"/>
  <c r="W80" i="42"/>
  <c r="AG79" i="42"/>
  <c r="AP79" i="42" s="1"/>
  <c r="AF79" i="42"/>
  <c r="AO79" i="42" s="1"/>
  <c r="AS25" i="79"/>
  <c r="AL25" i="79"/>
  <c r="AU25" i="79" s="1"/>
  <c r="AS43" i="79"/>
  <c r="AL43" i="79"/>
  <c r="AU43" i="79" s="1"/>
  <c r="AS61" i="79"/>
  <c r="AL61" i="79"/>
  <c r="AU61" i="79" s="1"/>
  <c r="AI79" i="79"/>
  <c r="AN79" i="79"/>
  <c r="AN81" i="79" s="1"/>
  <c r="Z81" i="30"/>
  <c r="X81" i="30"/>
  <c r="Y81" i="30"/>
  <c r="Y82" i="33"/>
  <c r="Z82" i="33" s="1"/>
  <c r="X82" i="33"/>
  <c r="Z78" i="91"/>
  <c r="Z80" i="41"/>
  <c r="AS27" i="79"/>
  <c r="AL27" i="79"/>
  <c r="AU27" i="79" s="1"/>
  <c r="AS45" i="79"/>
  <c r="AL45" i="79"/>
  <c r="AU45" i="79" s="1"/>
  <c r="AS63" i="79"/>
  <c r="AL63" i="79"/>
  <c r="AU63" i="79" s="1"/>
  <c r="AR80" i="26"/>
  <c r="AJ75" i="47"/>
  <c r="AK75" i="47"/>
  <c r="AT75" i="47" s="1"/>
  <c r="AJ70" i="47"/>
  <c r="AK70" i="47"/>
  <c r="AT70" i="47" s="1"/>
  <c r="AJ64" i="47"/>
  <c r="AK64" i="47"/>
  <c r="AT64" i="47" s="1"/>
  <c r="AJ58" i="47"/>
  <c r="AK58" i="47"/>
  <c r="AT58" i="47" s="1"/>
  <c r="AJ52" i="47"/>
  <c r="AK52" i="47"/>
  <c r="AT52" i="47" s="1"/>
  <c r="AJ46" i="47"/>
  <c r="AK46" i="47"/>
  <c r="AT46" i="47" s="1"/>
  <c r="AJ40" i="47"/>
  <c r="AK40" i="47"/>
  <c r="AT40" i="47" s="1"/>
  <c r="AJ34" i="47"/>
  <c r="AK34" i="47"/>
  <c r="AT34" i="47" s="1"/>
  <c r="AJ28" i="47"/>
  <c r="AK28" i="47"/>
  <c r="AT28" i="47" s="1"/>
  <c r="AJ22" i="47"/>
  <c r="AK22" i="47"/>
  <c r="AT22" i="47" s="1"/>
  <c r="AJ16" i="47"/>
  <c r="AK16" i="47"/>
  <c r="AT16" i="47" s="1"/>
  <c r="AJ10" i="47"/>
  <c r="AK10" i="47"/>
  <c r="AT10" i="47" s="1"/>
  <c r="AX4" i="47"/>
  <c r="S4" i="47" s="1"/>
  <c r="AC4" i="47" s="1"/>
  <c r="AB5" i="47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6" i="79"/>
  <c r="AL76" i="79"/>
  <c r="AU76" i="79" s="1"/>
  <c r="Z81" i="26"/>
  <c r="AI82" i="89"/>
  <c r="AN82" i="89"/>
  <c r="AR79" i="81"/>
  <c r="AS23" i="79"/>
  <c r="AL23" i="79"/>
  <c r="AU23" i="79" s="1"/>
  <c r="AS41" i="79"/>
  <c r="AL41" i="79"/>
  <c r="AU41" i="79" s="1"/>
  <c r="AS59" i="79"/>
  <c r="AL59" i="79"/>
  <c r="AU59" i="79" s="1"/>
  <c r="Y80" i="25"/>
  <c r="X80" i="25"/>
  <c r="AN81" i="86"/>
  <c r="AI81" i="86"/>
  <c r="Z78" i="83"/>
  <c r="AH77" i="31"/>
  <c r="AQ77" i="31" s="1"/>
  <c r="X80" i="46"/>
  <c r="Y80" i="46"/>
  <c r="Z80" i="46" s="1"/>
  <c r="AG80" i="78"/>
  <c r="AP80" i="78" s="1"/>
  <c r="AF80" i="78"/>
  <c r="AO80" i="78" s="1"/>
  <c r="W81" i="78"/>
  <c r="AE80" i="78"/>
  <c r="AJ43" i="47"/>
  <c r="AK43" i="47"/>
  <c r="AT43" i="47" s="1"/>
  <c r="AI78" i="74"/>
  <c r="AN78" i="74"/>
  <c r="AG79" i="85"/>
  <c r="AP79" i="85" s="1"/>
  <c r="AF79" i="85"/>
  <c r="AO79" i="85" s="1"/>
  <c r="AE79" i="85"/>
  <c r="W80" i="85"/>
  <c r="AH80" i="78"/>
  <c r="AQ80" i="78" s="1"/>
  <c r="AR75" i="29"/>
  <c r="AS62" i="79"/>
  <c r="AL62" i="79"/>
  <c r="AU62" i="79" s="1"/>
  <c r="AI77" i="77"/>
  <c r="AN77" i="77"/>
  <c r="AN80" i="30"/>
  <c r="AI80" i="30"/>
  <c r="AI81" i="33"/>
  <c r="AN81" i="33"/>
  <c r="AR76" i="31"/>
  <c r="AH76" i="29"/>
  <c r="AQ76" i="29" s="1"/>
  <c r="AJ76" i="47"/>
  <c r="AK76" i="47"/>
  <c r="AT76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X8" i="47"/>
  <c r="S8" i="47" s="1"/>
  <c r="AC8" i="47" s="1"/>
  <c r="AB9" i="47" s="1"/>
  <c r="AX3" i="47"/>
  <c r="S3" i="47" s="1"/>
  <c r="AC3" i="47" s="1"/>
  <c r="AS10" i="79"/>
  <c r="AL10" i="79"/>
  <c r="AU10" i="79" s="1"/>
  <c r="Z79" i="39"/>
  <c r="X79" i="39"/>
  <c r="Y79" i="39"/>
  <c r="AS78" i="79"/>
  <c r="AL78" i="79"/>
  <c r="AU78" i="79" s="1"/>
  <c r="AR79" i="41"/>
  <c r="AS18" i="79"/>
  <c r="AL18" i="79"/>
  <c r="AU18" i="79" s="1"/>
  <c r="AS60" i="79"/>
  <c r="AL60" i="79"/>
  <c r="AU60" i="79" s="1"/>
  <c r="AS12" i="79"/>
  <c r="AL12" i="79"/>
  <c r="AU12" i="79" s="1"/>
  <c r="AS54" i="79"/>
  <c r="AL54" i="79"/>
  <c r="AU54" i="79" s="1"/>
  <c r="Z79" i="74"/>
  <c r="X79" i="74"/>
  <c r="Y79" i="74"/>
  <c r="AJ4" i="79"/>
  <c r="AK4" i="79"/>
  <c r="AT4" i="79" s="1"/>
  <c r="AS77" i="79"/>
  <c r="AL77" i="79"/>
  <c r="AU77" i="79" s="1"/>
  <c r="AJ49" i="47"/>
  <c r="AK49" i="47"/>
  <c r="AT49" i="47" s="1"/>
  <c r="AS7" i="79"/>
  <c r="AL7" i="79"/>
  <c r="AU7" i="79" s="1"/>
  <c r="AS13" i="79"/>
  <c r="AL13" i="79"/>
  <c r="AU13" i="79" s="1"/>
  <c r="AS31" i="79"/>
  <c r="AL31" i="79"/>
  <c r="AU31" i="79" s="1"/>
  <c r="AS49" i="79"/>
  <c r="AL49" i="79"/>
  <c r="AU49" i="79" s="1"/>
  <c r="AS67" i="79"/>
  <c r="AL67" i="79"/>
  <c r="AU67" i="79" s="1"/>
  <c r="Y81" i="73"/>
  <c r="X81" i="73"/>
  <c r="AF79" i="47"/>
  <c r="AO79" i="47" s="1"/>
  <c r="AO81" i="47" s="1"/>
  <c r="AX79" i="47"/>
  <c r="S79" i="47" s="1"/>
  <c r="AC79" i="47" s="1"/>
  <c r="AJ79" i="47" s="1"/>
  <c r="AS79" i="47" s="1"/>
  <c r="AE79" i="47"/>
  <c r="AG79" i="47"/>
  <c r="AP79" i="47" s="1"/>
  <c r="AP81" i="47" s="1"/>
  <c r="AJ8" i="79"/>
  <c r="AK8" i="79"/>
  <c r="AT8" i="79" s="1"/>
  <c r="AS26" i="79"/>
  <c r="AL26" i="79"/>
  <c r="AU26" i="79" s="1"/>
  <c r="AS44" i="79"/>
  <c r="AL44" i="79"/>
  <c r="AU44" i="79" s="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R77" i="83"/>
  <c r="Z76" i="29"/>
  <c r="AJ74" i="47"/>
  <c r="AK74" i="47"/>
  <c r="AT74" i="47" s="1"/>
  <c r="AJ68" i="47"/>
  <c r="AK68" i="47"/>
  <c r="AT68" i="47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X13" i="47"/>
  <c r="S13" i="47" s="1"/>
  <c r="AC13" i="47" s="1"/>
  <c r="AB14" i="47" s="1"/>
  <c r="AS28" i="79"/>
  <c r="AL28" i="79"/>
  <c r="AU28" i="79" s="1"/>
  <c r="AS46" i="79"/>
  <c r="AL46" i="79"/>
  <c r="AU46" i="79" s="1"/>
  <c r="AS64" i="79"/>
  <c r="AL64" i="79"/>
  <c r="AU64" i="79" s="1"/>
  <c r="AR79" i="78"/>
  <c r="AH78" i="87"/>
  <c r="AQ78" i="87" s="1"/>
  <c r="AS29" i="79"/>
  <c r="AL29" i="79"/>
  <c r="AU29" i="79" s="1"/>
  <c r="AS47" i="79"/>
  <c r="AL47" i="79"/>
  <c r="AU47" i="79" s="1"/>
  <c r="AS65" i="79"/>
  <c r="AL65" i="79"/>
  <c r="AU65" i="79" s="1"/>
  <c r="AI79" i="25"/>
  <c r="AN79" i="25"/>
  <c r="AH80" i="81"/>
  <c r="AQ80" i="81" s="1"/>
  <c r="Z77" i="31"/>
  <c r="X79" i="93"/>
  <c r="Y79" i="93"/>
  <c r="Z79" i="93" s="1"/>
  <c r="AI79" i="46"/>
  <c r="AN79" i="46"/>
  <c r="AG80" i="46" l="1"/>
  <c r="AP80" i="46" s="1"/>
  <c r="AE80" i="46"/>
  <c r="W81" i="46"/>
  <c r="AF80" i="46"/>
  <c r="AO80" i="46" s="1"/>
  <c r="AE78" i="77"/>
  <c r="AF78" i="77"/>
  <c r="AO78" i="77" s="1"/>
  <c r="W79" i="77"/>
  <c r="AG78" i="77"/>
  <c r="AP78" i="77" s="1"/>
  <c r="AG82" i="33"/>
  <c r="AP82" i="33" s="1"/>
  <c r="AF82" i="33"/>
  <c r="AO82" i="33" s="1"/>
  <c r="AE82" i="33"/>
  <c r="W83" i="33"/>
  <c r="AF79" i="93"/>
  <c r="AO79" i="93" s="1"/>
  <c r="AE79" i="93"/>
  <c r="W80" i="93"/>
  <c r="AG79" i="93"/>
  <c r="AP79" i="93" s="1"/>
  <c r="AJ14" i="47"/>
  <c r="AK14" i="47"/>
  <c r="AT14" i="47" s="1"/>
  <c r="AS50" i="47"/>
  <c r="AL50" i="47"/>
  <c r="AU50" i="47" s="1"/>
  <c r="AH81" i="73"/>
  <c r="AQ81" i="73" s="1"/>
  <c r="AF79" i="39"/>
  <c r="AO79" i="39" s="1"/>
  <c r="AO81" i="39" s="1"/>
  <c r="AE79" i="39"/>
  <c r="AX79" i="39"/>
  <c r="S79" i="39" s="1"/>
  <c r="AC79" i="39" s="1"/>
  <c r="AG79" i="39"/>
  <c r="AP79" i="39" s="1"/>
  <c r="AP81" i="39" s="1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R80" i="30"/>
  <c r="AR81" i="86"/>
  <c r="AS34" i="47"/>
  <c r="AL34" i="47"/>
  <c r="AU34" i="47" s="1"/>
  <c r="AS70" i="47"/>
  <c r="AL70" i="47"/>
  <c r="AU70" i="47" s="1"/>
  <c r="W82" i="30"/>
  <c r="AG81" i="30"/>
  <c r="AP81" i="30" s="1"/>
  <c r="AF81" i="30"/>
  <c r="AO81" i="30" s="1"/>
  <c r="AE81" i="30"/>
  <c r="X80" i="42"/>
  <c r="Y80" i="42"/>
  <c r="AI80" i="81"/>
  <c r="AN80" i="81"/>
  <c r="AE83" i="89"/>
  <c r="W84" i="89"/>
  <c r="AG83" i="89"/>
  <c r="AP83" i="89" s="1"/>
  <c r="AF83" i="89"/>
  <c r="AO83" i="89" s="1"/>
  <c r="AS77" i="47"/>
  <c r="AL77" i="47"/>
  <c r="AU77" i="47" s="1"/>
  <c r="AR79" i="45"/>
  <c r="Z79" i="87"/>
  <c r="X79" i="87"/>
  <c r="Y79" i="87"/>
  <c r="W83" i="86"/>
  <c r="AF82" i="86"/>
  <c r="AO82" i="86" s="1"/>
  <c r="AE82" i="86"/>
  <c r="AG82" i="86"/>
  <c r="AP82" i="86" s="1"/>
  <c r="AI78" i="94"/>
  <c r="AN78" i="94"/>
  <c r="AS6" i="47"/>
  <c r="AL6" i="47"/>
  <c r="AU6" i="47" s="1"/>
  <c r="AS24" i="47"/>
  <c r="AL24" i="47"/>
  <c r="AU24" i="47" s="1"/>
  <c r="AS42" i="47"/>
  <c r="AL42" i="47"/>
  <c r="AU42" i="47" s="1"/>
  <c r="AS60" i="47"/>
  <c r="AL60" i="47"/>
  <c r="AU60" i="47" s="1"/>
  <c r="AS78" i="47"/>
  <c r="AL78" i="47"/>
  <c r="AU78" i="47" s="1"/>
  <c r="AH79" i="93"/>
  <c r="AQ79" i="93" s="1"/>
  <c r="AS8" i="79"/>
  <c r="AL8" i="79"/>
  <c r="AU8" i="79" s="1"/>
  <c r="AR78" i="74"/>
  <c r="AH82" i="33"/>
  <c r="AQ82" i="33" s="1"/>
  <c r="AI79" i="42"/>
  <c r="AN79" i="42"/>
  <c r="AI78" i="43"/>
  <c r="AN78" i="43"/>
  <c r="X79" i="38"/>
  <c r="Y79" i="38"/>
  <c r="AS23" i="47"/>
  <c r="AL23" i="47"/>
  <c r="AU23" i="47" s="1"/>
  <c r="AS41" i="47"/>
  <c r="AL41" i="47"/>
  <c r="AU41" i="47" s="1"/>
  <c r="AS59" i="47"/>
  <c r="AL59" i="47"/>
  <c r="AU59" i="47" s="1"/>
  <c r="AN78" i="87"/>
  <c r="AI78" i="87"/>
  <c r="AS31" i="47"/>
  <c r="AL31" i="47"/>
  <c r="AU31" i="47" s="1"/>
  <c r="AR78" i="93"/>
  <c r="AR78" i="39"/>
  <c r="AS68" i="47"/>
  <c r="AL68" i="47"/>
  <c r="AU68" i="47" s="1"/>
  <c r="X81" i="78"/>
  <c r="Y81" i="78"/>
  <c r="AS20" i="47"/>
  <c r="AL20" i="47"/>
  <c r="AU20" i="47" s="1"/>
  <c r="AS38" i="47"/>
  <c r="AL38" i="47"/>
  <c r="AU38" i="47" s="1"/>
  <c r="AS56" i="47"/>
  <c r="AL56" i="47"/>
  <c r="AU56" i="47" s="1"/>
  <c r="AS74" i="47"/>
  <c r="AL74" i="47"/>
  <c r="AU74" i="47" s="1"/>
  <c r="Z81" i="73"/>
  <c r="AS49" i="47"/>
  <c r="AL49" i="47"/>
  <c r="AU49" i="47" s="1"/>
  <c r="AH79" i="74"/>
  <c r="AQ79" i="74" s="1"/>
  <c r="AS21" i="47"/>
  <c r="AL21" i="47"/>
  <c r="AU21" i="47" s="1"/>
  <c r="AS39" i="47"/>
  <c r="AL39" i="47"/>
  <c r="AU39" i="47" s="1"/>
  <c r="AS57" i="47"/>
  <c r="AL57" i="47"/>
  <c r="AU57" i="47" s="1"/>
  <c r="AS76" i="47"/>
  <c r="AL76" i="47"/>
  <c r="AU76" i="47" s="1"/>
  <c r="Y80" i="85"/>
  <c r="X80" i="85"/>
  <c r="AH80" i="25"/>
  <c r="AQ80" i="25" s="1"/>
  <c r="AR82" i="89"/>
  <c r="AK5" i="47"/>
  <c r="AT5" i="47" s="1"/>
  <c r="AJ5" i="47"/>
  <c r="AS22" i="47"/>
  <c r="AL22" i="47"/>
  <c r="AU22" i="47" s="1"/>
  <c r="AS40" i="47"/>
  <c r="AL40" i="47"/>
  <c r="AU40" i="47" s="1"/>
  <c r="AS58" i="47"/>
  <c r="AL58" i="47"/>
  <c r="AU58" i="47" s="1"/>
  <c r="AS75" i="47"/>
  <c r="AL75" i="47"/>
  <c r="AU75" i="47" s="1"/>
  <c r="AL79" i="79"/>
  <c r="AU79" i="79" s="1"/>
  <c r="AR79" i="79"/>
  <c r="AR81" i="79" s="1"/>
  <c r="W82" i="82"/>
  <c r="AG81" i="82"/>
  <c r="AP81" i="82" s="1"/>
  <c r="AF81" i="82"/>
  <c r="AO81" i="82" s="1"/>
  <c r="AE81" i="82"/>
  <c r="AN78" i="38"/>
  <c r="AI78" i="38"/>
  <c r="AS37" i="47"/>
  <c r="AL37" i="47"/>
  <c r="AU37" i="47" s="1"/>
  <c r="AI76" i="37"/>
  <c r="AN76" i="37"/>
  <c r="AH80" i="45"/>
  <c r="AQ80" i="45" s="1"/>
  <c r="AS12" i="47"/>
  <c r="AL12" i="47"/>
  <c r="AU12" i="47" s="1"/>
  <c r="AS30" i="47"/>
  <c r="AL30" i="47"/>
  <c r="AU30" i="47" s="1"/>
  <c r="AS48" i="47"/>
  <c r="AL48" i="47"/>
  <c r="AU48" i="47" s="1"/>
  <c r="AS66" i="47"/>
  <c r="AL66" i="47"/>
  <c r="AU66" i="47" s="1"/>
  <c r="AS81" i="79"/>
  <c r="AS67" i="47"/>
  <c r="AL67" i="47"/>
  <c r="AU67" i="47" s="1"/>
  <c r="AI79" i="47"/>
  <c r="AN79" i="47"/>
  <c r="AN81" i="47" s="1"/>
  <c r="AE79" i="74"/>
  <c r="W80" i="74"/>
  <c r="AG79" i="74"/>
  <c r="AP79" i="74" s="1"/>
  <c r="AF79" i="74"/>
  <c r="AO79" i="74" s="1"/>
  <c r="AJ3" i="47"/>
  <c r="AB4" i="47"/>
  <c r="AR77" i="77"/>
  <c r="AN79" i="85"/>
  <c r="AI79" i="85"/>
  <c r="AS43" i="47"/>
  <c r="AL43" i="47"/>
  <c r="AU43" i="47" s="1"/>
  <c r="W82" i="26"/>
  <c r="AE81" i="26"/>
  <c r="AG81" i="26"/>
  <c r="AP81" i="26" s="1"/>
  <c r="AF81" i="26"/>
  <c r="AO81" i="26" s="1"/>
  <c r="Y81" i="81"/>
  <c r="X81" i="81"/>
  <c r="AS11" i="47"/>
  <c r="AL11" i="47"/>
  <c r="AU11" i="47" s="1"/>
  <c r="AS29" i="47"/>
  <c r="AL29" i="47"/>
  <c r="AU29" i="47" s="1"/>
  <c r="AS47" i="47"/>
  <c r="AL47" i="47"/>
  <c r="AU47" i="47" s="1"/>
  <c r="AS65" i="47"/>
  <c r="AL65" i="47"/>
  <c r="AU65" i="47" s="1"/>
  <c r="AS61" i="47"/>
  <c r="AL61" i="47"/>
  <c r="AU61" i="47" s="1"/>
  <c r="Z80" i="45"/>
  <c r="Z80" i="34"/>
  <c r="X80" i="34"/>
  <c r="Y80" i="34"/>
  <c r="W78" i="31"/>
  <c r="AE77" i="31"/>
  <c r="AG77" i="31"/>
  <c r="AP77" i="31" s="1"/>
  <c r="AF77" i="31"/>
  <c r="AO77" i="31" s="1"/>
  <c r="AR79" i="25"/>
  <c r="AS26" i="47"/>
  <c r="AL26" i="47"/>
  <c r="AU26" i="47" s="1"/>
  <c r="AS44" i="47"/>
  <c r="AL44" i="47"/>
  <c r="AU44" i="47" s="1"/>
  <c r="AS62" i="47"/>
  <c r="AL62" i="47"/>
  <c r="AU62" i="47" s="1"/>
  <c r="AJ9" i="47"/>
  <c r="AK9" i="47"/>
  <c r="AT9" i="47" s="1"/>
  <c r="AS27" i="47"/>
  <c r="AL27" i="47"/>
  <c r="AU27" i="47" s="1"/>
  <c r="AS45" i="47"/>
  <c r="AL45" i="47"/>
  <c r="AU45" i="47" s="1"/>
  <c r="AS63" i="47"/>
  <c r="AL63" i="47"/>
  <c r="AU63" i="47" s="1"/>
  <c r="AH80" i="46"/>
  <c r="AQ80" i="46" s="1"/>
  <c r="Z80" i="25"/>
  <c r="AS10" i="47"/>
  <c r="AL10" i="47"/>
  <c r="AU10" i="47" s="1"/>
  <c r="AS28" i="47"/>
  <c r="AL28" i="47"/>
  <c r="AU28" i="47" s="1"/>
  <c r="AS46" i="47"/>
  <c r="AL46" i="47"/>
  <c r="AU46" i="47" s="1"/>
  <c r="AS64" i="47"/>
  <c r="AL64" i="47"/>
  <c r="AU64" i="47" s="1"/>
  <c r="AS55" i="47"/>
  <c r="AL55" i="47"/>
  <c r="AU55" i="47" s="1"/>
  <c r="AS7" i="47"/>
  <c r="AL7" i="47"/>
  <c r="AU7" i="47" s="1"/>
  <c r="AR80" i="73"/>
  <c r="AH82" i="86"/>
  <c r="AQ82" i="86" s="1"/>
  <c r="Y79" i="94"/>
  <c r="X79" i="94"/>
  <c r="AS18" i="47"/>
  <c r="AL18" i="47"/>
  <c r="AU18" i="47" s="1"/>
  <c r="AS36" i="47"/>
  <c r="AL36" i="47"/>
  <c r="AU36" i="47" s="1"/>
  <c r="AS54" i="47"/>
  <c r="AL54" i="47"/>
  <c r="AU54" i="47" s="1"/>
  <c r="AS72" i="47"/>
  <c r="AL72" i="47"/>
  <c r="AU72" i="47" s="1"/>
  <c r="AN79" i="34"/>
  <c r="AI79" i="34"/>
  <c r="AJ13" i="47"/>
  <c r="Y77" i="35"/>
  <c r="Z77" i="35" s="1"/>
  <c r="X77" i="35"/>
  <c r="AS32" i="47"/>
  <c r="AL32" i="47"/>
  <c r="AU32" i="47" s="1"/>
  <c r="AS4" i="79"/>
  <c r="AL4" i="79"/>
  <c r="AU4" i="79" s="1"/>
  <c r="AU81" i="79" s="1"/>
  <c r="C11" i="79" s="1"/>
  <c r="F32" i="97" s="1"/>
  <c r="AS16" i="47"/>
  <c r="AL16" i="47"/>
  <c r="AU16" i="47" s="1"/>
  <c r="AS52" i="47"/>
  <c r="AL52" i="47"/>
  <c r="AU52" i="47" s="1"/>
  <c r="W79" i="91"/>
  <c r="AE78" i="91"/>
  <c r="AF78" i="91"/>
  <c r="AO78" i="91" s="1"/>
  <c r="AG78" i="91"/>
  <c r="AP78" i="91" s="1"/>
  <c r="AH78" i="77"/>
  <c r="AQ78" i="77" s="1"/>
  <c r="AS25" i="47"/>
  <c r="AL25" i="47"/>
  <c r="AU25" i="47" s="1"/>
  <c r="AE76" i="29"/>
  <c r="W77" i="29"/>
  <c r="AG76" i="29"/>
  <c r="AP76" i="29" s="1"/>
  <c r="AF76" i="29"/>
  <c r="AO76" i="29" s="1"/>
  <c r="AR79" i="46"/>
  <c r="AT81" i="79"/>
  <c r="AH79" i="39"/>
  <c r="AQ79" i="39" s="1"/>
  <c r="AQ81" i="39" s="1"/>
  <c r="AX3" i="39"/>
  <c r="S3" i="39" s="1"/>
  <c r="AC3" i="39" s="1"/>
  <c r="AX4" i="39"/>
  <c r="S4" i="39" s="1"/>
  <c r="AC4" i="39" s="1"/>
  <c r="AB5" i="39" s="1"/>
  <c r="AZ3" i="39"/>
  <c r="AX5" i="39" s="1"/>
  <c r="S5" i="39" s="1"/>
  <c r="AC5" i="39" s="1"/>
  <c r="AB6" i="39" s="1"/>
  <c r="AX6" i="39"/>
  <c r="S6" i="39" s="1"/>
  <c r="AC6" i="39" s="1"/>
  <c r="AB7" i="39" s="1"/>
  <c r="AX7" i="39"/>
  <c r="S7" i="39" s="1"/>
  <c r="AC7" i="39" s="1"/>
  <c r="AB8" i="39" s="1"/>
  <c r="AX8" i="39"/>
  <c r="S8" i="39" s="1"/>
  <c r="AC8" i="39" s="1"/>
  <c r="AB9" i="39" s="1"/>
  <c r="AX9" i="39"/>
  <c r="S9" i="39" s="1"/>
  <c r="AC9" i="39" s="1"/>
  <c r="AB10" i="39" s="1"/>
  <c r="AX10" i="39"/>
  <c r="S10" i="39" s="1"/>
  <c r="AC10" i="39" s="1"/>
  <c r="AB11" i="39" s="1"/>
  <c r="AX12" i="39"/>
  <c r="S12" i="39" s="1"/>
  <c r="AC12" i="39" s="1"/>
  <c r="AB13" i="39" s="1"/>
  <c r="AX13" i="39"/>
  <c r="S13" i="39" s="1"/>
  <c r="AC13" i="39" s="1"/>
  <c r="AB14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18" i="39"/>
  <c r="S18" i="39" s="1"/>
  <c r="AC18" i="39" s="1"/>
  <c r="AB19" i="39" s="1"/>
  <c r="AX19" i="39"/>
  <c r="S19" i="39" s="1"/>
  <c r="AC19" i="39" s="1"/>
  <c r="AB20" i="39" s="1"/>
  <c r="AX20" i="39"/>
  <c r="S20" i="39" s="1"/>
  <c r="AC20" i="39" s="1"/>
  <c r="AB21" i="39" s="1"/>
  <c r="AX21" i="39"/>
  <c r="S21" i="39" s="1"/>
  <c r="AC21" i="39" s="1"/>
  <c r="AB22" i="39" s="1"/>
  <c r="AX22" i="39"/>
  <c r="S22" i="39" s="1"/>
  <c r="AC22" i="39" s="1"/>
  <c r="AB23" i="39" s="1"/>
  <c r="AX24" i="39"/>
  <c r="S24" i="39" s="1"/>
  <c r="AC24" i="39" s="1"/>
  <c r="AB25" i="39" s="1"/>
  <c r="AX25" i="39"/>
  <c r="S25" i="39" s="1"/>
  <c r="AC25" i="39" s="1"/>
  <c r="AB26" i="39" s="1"/>
  <c r="AX26" i="39"/>
  <c r="S26" i="39" s="1"/>
  <c r="AC26" i="39" s="1"/>
  <c r="AB27" i="39" s="1"/>
  <c r="AX27" i="39"/>
  <c r="S27" i="39" s="1"/>
  <c r="AC27" i="39" s="1"/>
  <c r="AB28" i="39" s="1"/>
  <c r="AX28" i="39"/>
  <c r="S28" i="39" s="1"/>
  <c r="AC28" i="39" s="1"/>
  <c r="AB29" i="39" s="1"/>
  <c r="AX30" i="39"/>
  <c r="S30" i="39" s="1"/>
  <c r="AC30" i="39" s="1"/>
  <c r="AB31" i="39" s="1"/>
  <c r="AX31" i="39"/>
  <c r="S31" i="39" s="1"/>
  <c r="AC31" i="39" s="1"/>
  <c r="AB32" i="39" s="1"/>
  <c r="AX32" i="39"/>
  <c r="S32" i="39" s="1"/>
  <c r="AC32" i="39" s="1"/>
  <c r="AB33" i="39" s="1"/>
  <c r="AX33" i="39"/>
  <c r="S33" i="39" s="1"/>
  <c r="AC33" i="39" s="1"/>
  <c r="AB34" i="39" s="1"/>
  <c r="AX34" i="39"/>
  <c r="S34" i="39" s="1"/>
  <c r="AC34" i="39" s="1"/>
  <c r="AB35" i="39" s="1"/>
  <c r="AX35" i="39"/>
  <c r="S35" i="39" s="1"/>
  <c r="AC35" i="39" s="1"/>
  <c r="AB36" i="39" s="1"/>
  <c r="AX36" i="39"/>
  <c r="S36" i="39" s="1"/>
  <c r="AC36" i="39" s="1"/>
  <c r="AB37" i="39" s="1"/>
  <c r="AX37" i="39"/>
  <c r="S37" i="39" s="1"/>
  <c r="AC37" i="39" s="1"/>
  <c r="AB38" i="39" s="1"/>
  <c r="AX38" i="39"/>
  <c r="S38" i="39" s="1"/>
  <c r="AC38" i="39" s="1"/>
  <c r="AB39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4" i="39"/>
  <c r="S74" i="39" s="1"/>
  <c r="AC74" i="39" s="1"/>
  <c r="AB75" i="39" s="1"/>
  <c r="AX76" i="39"/>
  <c r="S76" i="39" s="1"/>
  <c r="AC76" i="39" s="1"/>
  <c r="AB77" i="39" s="1"/>
  <c r="AX75" i="39"/>
  <c r="S75" i="39" s="1"/>
  <c r="AC75" i="39" s="1"/>
  <c r="AB76" i="39" s="1"/>
  <c r="AX77" i="39"/>
  <c r="S77" i="39" s="1"/>
  <c r="AC77" i="39" s="1"/>
  <c r="AB78" i="39" s="1"/>
  <c r="AX78" i="39"/>
  <c r="S78" i="39" s="1"/>
  <c r="AC78" i="39" s="1"/>
  <c r="AB79" i="39" s="1"/>
  <c r="AR81" i="33"/>
  <c r="AN80" i="78"/>
  <c r="AI80" i="78"/>
  <c r="W79" i="83"/>
  <c r="AF78" i="83"/>
  <c r="AO78" i="83" s="1"/>
  <c r="AE78" i="83"/>
  <c r="AG78" i="83"/>
  <c r="AP78" i="83" s="1"/>
  <c r="AG80" i="41"/>
  <c r="AP80" i="41" s="1"/>
  <c r="AF80" i="41"/>
  <c r="AO80" i="41" s="1"/>
  <c r="W81" i="41"/>
  <c r="AE80" i="41"/>
  <c r="AH81" i="30"/>
  <c r="AQ81" i="30" s="1"/>
  <c r="AH83" i="89"/>
  <c r="AQ83" i="89" s="1"/>
  <c r="Z79" i="43"/>
  <c r="X79" i="43"/>
  <c r="Y79" i="43"/>
  <c r="AS19" i="47"/>
  <c r="AL19" i="47"/>
  <c r="AU19" i="47" s="1"/>
  <c r="AG77" i="90"/>
  <c r="AP77" i="90" s="1"/>
  <c r="AE77" i="90"/>
  <c r="W78" i="90"/>
  <c r="AF77" i="90"/>
  <c r="AO77" i="90" s="1"/>
  <c r="Y77" i="37"/>
  <c r="X77" i="37"/>
  <c r="Z77" i="37" s="1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S73" i="47"/>
  <c r="AL73" i="47"/>
  <c r="AU73" i="47" s="1"/>
  <c r="AN76" i="35"/>
  <c r="AI76" i="35"/>
  <c r="AJ8" i="47"/>
  <c r="AF77" i="37" l="1"/>
  <c r="AO77" i="37" s="1"/>
  <c r="AG77" i="37"/>
  <c r="AP77" i="37" s="1"/>
  <c r="AE77" i="37"/>
  <c r="W78" i="37"/>
  <c r="AJ6" i="39"/>
  <c r="AK6" i="39"/>
  <c r="AT6" i="39" s="1"/>
  <c r="W78" i="35"/>
  <c r="AG77" i="35"/>
  <c r="AP77" i="35" s="1"/>
  <c r="AF77" i="35"/>
  <c r="AO77" i="35" s="1"/>
  <c r="AE77" i="35"/>
  <c r="X81" i="41"/>
  <c r="Y81" i="41"/>
  <c r="Z81" i="41" s="1"/>
  <c r="AJ79" i="39"/>
  <c r="AS79" i="39" s="1"/>
  <c r="AK79" i="39"/>
  <c r="AT79" i="39" s="1"/>
  <c r="AJ73" i="39"/>
  <c r="AK73" i="39"/>
  <c r="AT73" i="39" s="1"/>
  <c r="AJ67" i="39"/>
  <c r="AK67" i="39"/>
  <c r="AT67" i="39" s="1"/>
  <c r="AK61" i="39"/>
  <c r="AT61" i="39" s="1"/>
  <c r="AJ61" i="39"/>
  <c r="AK55" i="39"/>
  <c r="AT55" i="39" s="1"/>
  <c r="AJ55" i="39"/>
  <c r="AK49" i="39"/>
  <c r="AT49" i="39" s="1"/>
  <c r="AJ49" i="39"/>
  <c r="AK43" i="39"/>
  <c r="AT43" i="39" s="1"/>
  <c r="AJ43" i="39"/>
  <c r="AK37" i="39"/>
  <c r="AT37" i="39" s="1"/>
  <c r="AJ37" i="39"/>
  <c r="AK31" i="39"/>
  <c r="AT31" i="39" s="1"/>
  <c r="AJ31" i="39"/>
  <c r="AK25" i="39"/>
  <c r="AT25" i="39" s="1"/>
  <c r="AJ25" i="39"/>
  <c r="AK19" i="39"/>
  <c r="AT19" i="39" s="1"/>
  <c r="AJ19" i="39"/>
  <c r="AK13" i="39"/>
  <c r="AT13" i="39" s="1"/>
  <c r="AJ13" i="39"/>
  <c r="AK7" i="39"/>
  <c r="AT7" i="39" s="1"/>
  <c r="AJ7" i="39"/>
  <c r="Z77" i="29"/>
  <c r="X77" i="29"/>
  <c r="Y77" i="29"/>
  <c r="AH79" i="94"/>
  <c r="AQ79" i="94" s="1"/>
  <c r="X78" i="31"/>
  <c r="Y78" i="31"/>
  <c r="AS3" i="47"/>
  <c r="AL3" i="47"/>
  <c r="AU3" i="47" s="1"/>
  <c r="AI81" i="82"/>
  <c r="AN81" i="82"/>
  <c r="AH80" i="85"/>
  <c r="AQ80" i="85" s="1"/>
  <c r="W82" i="73"/>
  <c r="AG81" i="73"/>
  <c r="AP81" i="73" s="1"/>
  <c r="AF81" i="73"/>
  <c r="AO81" i="73" s="1"/>
  <c r="AE81" i="73"/>
  <c r="AH79" i="38"/>
  <c r="AQ79" i="38" s="1"/>
  <c r="Z83" i="86"/>
  <c r="Y83" i="86"/>
  <c r="X83" i="86"/>
  <c r="AI83" i="89"/>
  <c r="AN83" i="89"/>
  <c r="AI81" i="30"/>
  <c r="AN81" i="30"/>
  <c r="X80" i="93"/>
  <c r="Y80" i="93"/>
  <c r="Z80" i="93" s="1"/>
  <c r="AN78" i="77"/>
  <c r="AI78" i="77"/>
  <c r="Z79" i="83"/>
  <c r="X79" i="83"/>
  <c r="Y79" i="83"/>
  <c r="AJ78" i="39"/>
  <c r="AK78" i="39"/>
  <c r="AT78" i="39" s="1"/>
  <c r="AJ72" i="39"/>
  <c r="AK72" i="39"/>
  <c r="AT72" i="39" s="1"/>
  <c r="AJ66" i="39"/>
  <c r="AK66" i="39"/>
  <c r="AT66" i="39" s="1"/>
  <c r="AJ60" i="39"/>
  <c r="AK60" i="39"/>
  <c r="AT60" i="39" s="1"/>
  <c r="AJ54" i="39"/>
  <c r="AK54" i="39"/>
  <c r="AT54" i="39" s="1"/>
  <c r="AJ48" i="39"/>
  <c r="AK48" i="39"/>
  <c r="AT48" i="39" s="1"/>
  <c r="AJ42" i="39"/>
  <c r="AK42" i="39"/>
  <c r="AT42" i="39" s="1"/>
  <c r="AJ36" i="39"/>
  <c r="AK36" i="39"/>
  <c r="AT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I76" i="29"/>
  <c r="AN76" i="29"/>
  <c r="X79" i="91"/>
  <c r="Y79" i="91"/>
  <c r="Z79" i="91" s="1"/>
  <c r="AS13" i="47"/>
  <c r="AL13" i="47"/>
  <c r="AU13" i="47" s="1"/>
  <c r="AR79" i="85"/>
  <c r="AL79" i="47"/>
  <c r="AU79" i="47" s="1"/>
  <c r="AR79" i="47"/>
  <c r="AR81" i="47" s="1"/>
  <c r="AR76" i="37"/>
  <c r="Z79" i="38"/>
  <c r="AR78" i="94"/>
  <c r="AI79" i="93"/>
  <c r="AN79" i="93"/>
  <c r="AR80" i="78"/>
  <c r="AJ76" i="39"/>
  <c r="AK76" i="39"/>
  <c r="AT76" i="39" s="1"/>
  <c r="AK71" i="39"/>
  <c r="AT71" i="39" s="1"/>
  <c r="AJ71" i="39"/>
  <c r="AK65" i="39"/>
  <c r="AT65" i="39" s="1"/>
  <c r="AJ65" i="39"/>
  <c r="AK59" i="39"/>
  <c r="AT59" i="39" s="1"/>
  <c r="AJ59" i="39"/>
  <c r="AK53" i="39"/>
  <c r="AT53" i="39" s="1"/>
  <c r="AJ53" i="39"/>
  <c r="AK47" i="39"/>
  <c r="AT47" i="39" s="1"/>
  <c r="AJ47" i="39"/>
  <c r="AK41" i="39"/>
  <c r="AT41" i="39" s="1"/>
  <c r="AJ41" i="39"/>
  <c r="AK35" i="39"/>
  <c r="AT35" i="39" s="1"/>
  <c r="AJ35" i="39"/>
  <c r="AK29" i="39"/>
  <c r="AT29" i="39" s="1"/>
  <c r="AJ29" i="39"/>
  <c r="AK23" i="39"/>
  <c r="AT23" i="39" s="1"/>
  <c r="AJ23" i="39"/>
  <c r="AK17" i="39"/>
  <c r="AT17" i="39" s="1"/>
  <c r="AJ17" i="39"/>
  <c r="AJ11" i="39"/>
  <c r="AK11" i="39"/>
  <c r="AT11" i="39" s="1"/>
  <c r="AR79" i="34"/>
  <c r="Z79" i="94"/>
  <c r="AH80" i="34"/>
  <c r="AQ80" i="34" s="1"/>
  <c r="AI81" i="26"/>
  <c r="AN81" i="26"/>
  <c r="Z80" i="85"/>
  <c r="AH79" i="87"/>
  <c r="AQ79" i="87" s="1"/>
  <c r="AQ81" i="87" s="1"/>
  <c r="AZ3" i="87"/>
  <c r="AX3" i="87" s="1"/>
  <c r="S3" i="87" s="1"/>
  <c r="AC3" i="87" s="1"/>
  <c r="AX7" i="87"/>
  <c r="S7" i="87" s="1"/>
  <c r="AC7" i="87" s="1"/>
  <c r="AB8" i="87" s="1"/>
  <c r="AX10" i="87"/>
  <c r="S10" i="87" s="1"/>
  <c r="AC10" i="87" s="1"/>
  <c r="AB11" i="87" s="1"/>
  <c r="AX11" i="87"/>
  <c r="S11" i="87" s="1"/>
  <c r="AC11" i="87" s="1"/>
  <c r="AB12" i="87" s="1"/>
  <c r="AX13" i="87"/>
  <c r="S13" i="87" s="1"/>
  <c r="AC13" i="87" s="1"/>
  <c r="AB14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8" i="87"/>
  <c r="S78" i="87" s="1"/>
  <c r="AC78" i="87" s="1"/>
  <c r="AB79" i="87" s="1"/>
  <c r="AX77" i="87"/>
  <c r="S77" i="87" s="1"/>
  <c r="AC77" i="87" s="1"/>
  <c r="AB78" i="87" s="1"/>
  <c r="AX76" i="87"/>
  <c r="S76" i="87" s="1"/>
  <c r="AC76" i="87" s="1"/>
  <c r="AB77" i="87" s="1"/>
  <c r="AX74" i="87"/>
  <c r="S74" i="87" s="1"/>
  <c r="AC74" i="87" s="1"/>
  <c r="AB75" i="87" s="1"/>
  <c r="AX75" i="87"/>
  <c r="S75" i="87" s="1"/>
  <c r="AC75" i="87" s="1"/>
  <c r="AB76" i="87" s="1"/>
  <c r="AR80" i="81"/>
  <c r="AJ77" i="39"/>
  <c r="AK77" i="39"/>
  <c r="AT77" i="39" s="1"/>
  <c r="AJ70" i="39"/>
  <c r="AK70" i="39"/>
  <c r="AT70" i="39" s="1"/>
  <c r="AK64" i="39"/>
  <c r="AT64" i="39" s="1"/>
  <c r="AJ64" i="39"/>
  <c r="AK58" i="39"/>
  <c r="AT58" i="39" s="1"/>
  <c r="AJ58" i="39"/>
  <c r="AK52" i="39"/>
  <c r="AT52" i="39" s="1"/>
  <c r="AJ52" i="39"/>
  <c r="AK46" i="39"/>
  <c r="AT46" i="39" s="1"/>
  <c r="AJ46" i="39"/>
  <c r="AK40" i="39"/>
  <c r="AT40" i="39" s="1"/>
  <c r="AJ40" i="39"/>
  <c r="AK34" i="39"/>
  <c r="AT34" i="39" s="1"/>
  <c r="AJ34" i="39"/>
  <c r="AK28" i="39"/>
  <c r="AT28" i="39" s="1"/>
  <c r="AJ28" i="39"/>
  <c r="AK22" i="39"/>
  <c r="AT22" i="39" s="1"/>
  <c r="AJ22" i="39"/>
  <c r="AK16" i="39"/>
  <c r="AT16" i="39" s="1"/>
  <c r="AJ16" i="39"/>
  <c r="AK10" i="39"/>
  <c r="AT10" i="39" s="1"/>
  <c r="AJ10" i="39"/>
  <c r="AJ5" i="39"/>
  <c r="AK5" i="39"/>
  <c r="AT5" i="39" s="1"/>
  <c r="W81" i="34"/>
  <c r="AG80" i="34"/>
  <c r="AP80" i="34" s="1"/>
  <c r="AF80" i="34"/>
  <c r="AO80" i="34" s="1"/>
  <c r="AE80" i="34"/>
  <c r="AH81" i="81"/>
  <c r="AQ81" i="81" s="1"/>
  <c r="AS5" i="47"/>
  <c r="AL5" i="47"/>
  <c r="AU5" i="47" s="1"/>
  <c r="AR78" i="87"/>
  <c r="AR78" i="43"/>
  <c r="AI82" i="86"/>
  <c r="AN82" i="86"/>
  <c r="AX79" i="87"/>
  <c r="S79" i="87" s="1"/>
  <c r="AC79" i="87" s="1"/>
  <c r="AG79" i="87"/>
  <c r="AP79" i="87" s="1"/>
  <c r="AP81" i="87" s="1"/>
  <c r="AF79" i="87"/>
  <c r="AO79" i="87" s="1"/>
  <c r="AO81" i="87" s="1"/>
  <c r="AE79" i="87"/>
  <c r="AS14" i="47"/>
  <c r="AL14" i="47"/>
  <c r="AU14" i="47" s="1"/>
  <c r="Y81" i="46"/>
  <c r="X81" i="46"/>
  <c r="AS8" i="47"/>
  <c r="AL8" i="47"/>
  <c r="AU8" i="47" s="1"/>
  <c r="Y78" i="90"/>
  <c r="Z78" i="90" s="1"/>
  <c r="X78" i="90"/>
  <c r="AH79" i="43"/>
  <c r="AQ79" i="43" s="1"/>
  <c r="AQ81" i="43" s="1"/>
  <c r="AZ3" i="43"/>
  <c r="AX4" i="43" s="1"/>
  <c r="S4" i="43" s="1"/>
  <c r="AC4" i="43" s="1"/>
  <c r="AB5" i="43" s="1"/>
  <c r="AX5" i="43"/>
  <c r="S5" i="43" s="1"/>
  <c r="AC5" i="43" s="1"/>
  <c r="AB6" i="43" s="1"/>
  <c r="AX7" i="43"/>
  <c r="S7" i="43" s="1"/>
  <c r="AC7" i="43" s="1"/>
  <c r="AB8" i="43" s="1"/>
  <c r="AX10" i="43"/>
  <c r="S10" i="43" s="1"/>
  <c r="AC10" i="43" s="1"/>
  <c r="AB11" i="43" s="1"/>
  <c r="AX11" i="43"/>
  <c r="S11" i="43" s="1"/>
  <c r="AC11" i="43" s="1"/>
  <c r="AB12" i="43" s="1"/>
  <c r="AX13" i="43"/>
  <c r="S13" i="43" s="1"/>
  <c r="AC13" i="43" s="1"/>
  <c r="AB14" i="43" s="1"/>
  <c r="AX16" i="43"/>
  <c r="S16" i="43" s="1"/>
  <c r="AC16" i="43" s="1"/>
  <c r="AB17" i="43" s="1"/>
  <c r="AX17" i="43"/>
  <c r="S17" i="43" s="1"/>
  <c r="AC17" i="43" s="1"/>
  <c r="AB18" i="43" s="1"/>
  <c r="AX19" i="43"/>
  <c r="S19" i="43" s="1"/>
  <c r="AC19" i="43" s="1"/>
  <c r="AB20" i="43" s="1"/>
  <c r="AX22" i="43"/>
  <c r="S22" i="43" s="1"/>
  <c r="AC22" i="43" s="1"/>
  <c r="AB23" i="43" s="1"/>
  <c r="AX23" i="43"/>
  <c r="S23" i="43" s="1"/>
  <c r="AC23" i="43" s="1"/>
  <c r="AB24" i="43" s="1"/>
  <c r="AX25" i="43"/>
  <c r="S25" i="43" s="1"/>
  <c r="AC25" i="43" s="1"/>
  <c r="AB26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5" i="43"/>
  <c r="S75" i="43" s="1"/>
  <c r="AC75" i="43" s="1"/>
  <c r="AB76" i="43" s="1"/>
  <c r="AX76" i="43"/>
  <c r="S76" i="43" s="1"/>
  <c r="AC76" i="43" s="1"/>
  <c r="AB77" i="43" s="1"/>
  <c r="AX74" i="43"/>
  <c r="S74" i="43" s="1"/>
  <c r="AC74" i="43" s="1"/>
  <c r="AB75" i="43" s="1"/>
  <c r="AX77" i="43"/>
  <c r="S77" i="43" s="1"/>
  <c r="AC77" i="43" s="1"/>
  <c r="AB78" i="43" s="1"/>
  <c r="AX78" i="43"/>
  <c r="S78" i="43" s="1"/>
  <c r="AC78" i="43" s="1"/>
  <c r="AB79" i="43" s="1"/>
  <c r="AN80" i="41"/>
  <c r="AI80" i="41"/>
  <c r="AJ75" i="39"/>
  <c r="AK75" i="39"/>
  <c r="AT75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K9" i="39"/>
  <c r="AT9" i="39" s="1"/>
  <c r="AJ9" i="39"/>
  <c r="AB4" i="39"/>
  <c r="AJ3" i="39"/>
  <c r="AH77" i="35"/>
  <c r="AQ77" i="35" s="1"/>
  <c r="AE80" i="25"/>
  <c r="W81" i="25"/>
  <c r="AG80" i="25"/>
  <c r="AP80" i="25" s="1"/>
  <c r="AF80" i="25"/>
  <c r="AO80" i="25" s="1"/>
  <c r="AI77" i="31"/>
  <c r="AN77" i="31"/>
  <c r="W81" i="45"/>
  <c r="AG80" i="45"/>
  <c r="AP80" i="45" s="1"/>
  <c r="AF80" i="45"/>
  <c r="AO80" i="45" s="1"/>
  <c r="AE80" i="45"/>
  <c r="X82" i="26"/>
  <c r="Y82" i="26"/>
  <c r="Y80" i="74"/>
  <c r="Z80" i="74" s="1"/>
  <c r="X80" i="74"/>
  <c r="AR78" i="38"/>
  <c r="Y82" i="82"/>
  <c r="Z82" i="82" s="1"/>
  <c r="X82" i="82"/>
  <c r="AH81" i="78"/>
  <c r="AQ81" i="78" s="1"/>
  <c r="AH80" i="42"/>
  <c r="AQ80" i="42" s="1"/>
  <c r="Z82" i="30"/>
  <c r="X82" i="30"/>
  <c r="Y82" i="30"/>
  <c r="Y83" i="33"/>
  <c r="Z83" i="33" s="1"/>
  <c r="X83" i="33"/>
  <c r="Z79" i="77"/>
  <c r="X79" i="77"/>
  <c r="Y79" i="77"/>
  <c r="AN80" i="46"/>
  <c r="AI80" i="46"/>
  <c r="AR76" i="35"/>
  <c r="AH77" i="37"/>
  <c r="AQ77" i="37" s="1"/>
  <c r="AN77" i="90"/>
  <c r="AI77" i="90"/>
  <c r="AF79" i="43"/>
  <c r="AO79" i="43" s="1"/>
  <c r="AO81" i="43" s="1"/>
  <c r="AE79" i="43"/>
  <c r="AX79" i="43"/>
  <c r="S79" i="43" s="1"/>
  <c r="AC79" i="43" s="1"/>
  <c r="AG79" i="43"/>
  <c r="AP79" i="43" s="1"/>
  <c r="AP81" i="43" s="1"/>
  <c r="AN78" i="83"/>
  <c r="AI78" i="83"/>
  <c r="AJ74" i="39"/>
  <c r="AK74" i="39"/>
  <c r="AT74" i="39" s="1"/>
  <c r="AJ68" i="39"/>
  <c r="AK68" i="39"/>
  <c r="AT68" i="39" s="1"/>
  <c r="AK62" i="39"/>
  <c r="AT62" i="39" s="1"/>
  <c r="AJ62" i="39"/>
  <c r="AK56" i="39"/>
  <c r="AT56" i="39" s="1"/>
  <c r="AJ56" i="39"/>
  <c r="AK50" i="39"/>
  <c r="AT50" i="39" s="1"/>
  <c r="AJ50" i="39"/>
  <c r="AK44" i="39"/>
  <c r="AT44" i="39" s="1"/>
  <c r="AJ44" i="39"/>
  <c r="AK38" i="39"/>
  <c r="AT38" i="39" s="1"/>
  <c r="AJ38" i="39"/>
  <c r="AK32" i="39"/>
  <c r="AT32" i="39" s="1"/>
  <c r="AJ32" i="39"/>
  <c r="AK26" i="39"/>
  <c r="AT26" i="39" s="1"/>
  <c r="AJ26" i="39"/>
  <c r="AK20" i="39"/>
  <c r="AT20" i="39" s="1"/>
  <c r="AJ20" i="39"/>
  <c r="AK14" i="39"/>
  <c r="AT14" i="39" s="1"/>
  <c r="AJ14" i="39"/>
  <c r="AK8" i="39"/>
  <c r="AT8" i="39" s="1"/>
  <c r="AJ8" i="39"/>
  <c r="AI78" i="91"/>
  <c r="AN78" i="91"/>
  <c r="AS9" i="47"/>
  <c r="AL9" i="47"/>
  <c r="AU9" i="47" s="1"/>
  <c r="Z81" i="81"/>
  <c r="AJ4" i="47"/>
  <c r="AK4" i="47"/>
  <c r="AT4" i="47" s="1"/>
  <c r="AT81" i="47" s="1"/>
  <c r="AI79" i="74"/>
  <c r="AN79" i="74"/>
  <c r="Z81" i="78"/>
  <c r="AR79" i="42"/>
  <c r="X84" i="89"/>
  <c r="Y84" i="89"/>
  <c r="Z80" i="42"/>
  <c r="AN79" i="39"/>
  <c r="AN81" i="39" s="1"/>
  <c r="AI79" i="39"/>
  <c r="AN82" i="33"/>
  <c r="AI82" i="33"/>
  <c r="W82" i="41" l="1"/>
  <c r="AE81" i="41"/>
  <c r="AF81" i="41"/>
  <c r="AO81" i="41" s="1"/>
  <c r="AG81" i="41"/>
  <c r="AP81" i="41" s="1"/>
  <c r="W79" i="90"/>
  <c r="AG78" i="90"/>
  <c r="AP78" i="90" s="1"/>
  <c r="AF78" i="90"/>
  <c r="AO78" i="90" s="1"/>
  <c r="AE78" i="90"/>
  <c r="AG80" i="74"/>
  <c r="AP80" i="74" s="1"/>
  <c r="AF80" i="74"/>
  <c r="AO80" i="74" s="1"/>
  <c r="AE80" i="74"/>
  <c r="W81" i="74"/>
  <c r="AB4" i="87"/>
  <c r="AJ3" i="87"/>
  <c r="AG80" i="93"/>
  <c r="AP80" i="93" s="1"/>
  <c r="AF80" i="93"/>
  <c r="AO80" i="93" s="1"/>
  <c r="AE80" i="93"/>
  <c r="W81" i="93"/>
  <c r="W84" i="33"/>
  <c r="AG83" i="33"/>
  <c r="AP83" i="33" s="1"/>
  <c r="AF83" i="33"/>
  <c r="AO83" i="33" s="1"/>
  <c r="AE83" i="33"/>
  <c r="AJ5" i="43"/>
  <c r="AK5" i="43"/>
  <c r="AT5" i="43" s="1"/>
  <c r="AF79" i="91"/>
  <c r="AO79" i="91" s="1"/>
  <c r="AO81" i="91" s="1"/>
  <c r="AE79" i="91"/>
  <c r="AX79" i="91"/>
  <c r="S79" i="91" s="1"/>
  <c r="AC79" i="91" s="1"/>
  <c r="AG79" i="91"/>
  <c r="AP79" i="91" s="1"/>
  <c r="AP81" i="91" s="1"/>
  <c r="AF82" i="82"/>
  <c r="AO82" i="82" s="1"/>
  <c r="AE82" i="82"/>
  <c r="W83" i="82"/>
  <c r="AG82" i="82"/>
  <c r="AP82" i="82" s="1"/>
  <c r="AE81" i="81"/>
  <c r="W82" i="81"/>
  <c r="AG81" i="81"/>
  <c r="AP81" i="81" s="1"/>
  <c r="AF81" i="81"/>
  <c r="AO81" i="81" s="1"/>
  <c r="AK68" i="43"/>
  <c r="AT68" i="43" s="1"/>
  <c r="AJ68" i="43"/>
  <c r="AK50" i="43"/>
  <c r="AT50" i="43" s="1"/>
  <c r="AJ50" i="43"/>
  <c r="AK20" i="43"/>
  <c r="AT20" i="43" s="1"/>
  <c r="AH81" i="46"/>
  <c r="AQ81" i="46" s="1"/>
  <c r="AJ74" i="87"/>
  <c r="AK74" i="87"/>
  <c r="AT74" i="87" s="1"/>
  <c r="AJ56" i="87"/>
  <c r="AK56" i="87"/>
  <c r="AT56" i="87" s="1"/>
  <c r="AJ38" i="87"/>
  <c r="AK38" i="87"/>
  <c r="AT38" i="87" s="1"/>
  <c r="AJ26" i="87"/>
  <c r="AK26" i="87"/>
  <c r="AT26" i="87" s="1"/>
  <c r="AK14" i="87"/>
  <c r="AT14" i="87" s="1"/>
  <c r="AS29" i="39"/>
  <c r="AL29" i="39"/>
  <c r="AU29" i="39" s="1"/>
  <c r="AS65" i="39"/>
  <c r="AL65" i="39"/>
  <c r="AU65" i="39" s="1"/>
  <c r="W80" i="38"/>
  <c r="AG79" i="38"/>
  <c r="AP79" i="38" s="1"/>
  <c r="AF79" i="38"/>
  <c r="AO79" i="38" s="1"/>
  <c r="AE79" i="38"/>
  <c r="AF79" i="83"/>
  <c r="AO79" i="83" s="1"/>
  <c r="AO81" i="83" s="1"/>
  <c r="AX79" i="83"/>
  <c r="S79" i="83" s="1"/>
  <c r="AC79" i="83" s="1"/>
  <c r="AG79" i="83"/>
  <c r="AP79" i="83" s="1"/>
  <c r="AP81" i="83" s="1"/>
  <c r="AE79" i="83"/>
  <c r="AE83" i="86"/>
  <c r="W84" i="86"/>
  <c r="AG83" i="86"/>
  <c r="AP83" i="86" s="1"/>
  <c r="AF83" i="86"/>
  <c r="AO83" i="86" s="1"/>
  <c r="AI81" i="73"/>
  <c r="AN81" i="73"/>
  <c r="AG77" i="29"/>
  <c r="AP77" i="29" s="1"/>
  <c r="AF77" i="29"/>
  <c r="AO77" i="29" s="1"/>
  <c r="AE77" i="29"/>
  <c r="W78" i="29"/>
  <c r="AS73" i="39"/>
  <c r="AL73" i="39"/>
  <c r="AU73" i="39" s="1"/>
  <c r="AI77" i="35"/>
  <c r="AN77" i="35"/>
  <c r="AS6" i="39"/>
  <c r="AL6" i="39"/>
  <c r="AU6" i="39" s="1"/>
  <c r="AG80" i="42"/>
  <c r="AP80" i="42" s="1"/>
  <c r="AF80" i="42"/>
  <c r="AO80" i="42" s="1"/>
  <c r="AE80" i="42"/>
  <c r="W81" i="42"/>
  <c r="W82" i="78"/>
  <c r="AG81" i="78"/>
  <c r="AP81" i="78" s="1"/>
  <c r="AF81" i="78"/>
  <c r="AO81" i="78" s="1"/>
  <c r="AE81" i="78"/>
  <c r="AS14" i="39"/>
  <c r="AL14" i="39"/>
  <c r="AU14" i="39" s="1"/>
  <c r="AS32" i="39"/>
  <c r="AL32" i="39"/>
  <c r="AU32" i="39" s="1"/>
  <c r="AS50" i="39"/>
  <c r="AL50" i="39"/>
  <c r="AU50" i="39" s="1"/>
  <c r="AH83" i="33"/>
  <c r="AQ83" i="33" s="1"/>
  <c r="AJ79" i="43"/>
  <c r="AS79" i="43" s="1"/>
  <c r="AK79" i="43"/>
  <c r="AT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X24" i="43"/>
  <c r="S24" i="43" s="1"/>
  <c r="AC24" i="43" s="1"/>
  <c r="AB25" i="43" s="1"/>
  <c r="AX18" i="43"/>
  <c r="S18" i="43" s="1"/>
  <c r="AC18" i="43" s="1"/>
  <c r="AB19" i="43" s="1"/>
  <c r="AX12" i="43"/>
  <c r="S12" i="43" s="1"/>
  <c r="AC12" i="43" s="1"/>
  <c r="AB13" i="43" s="1"/>
  <c r="AX6" i="43"/>
  <c r="S6" i="43" s="1"/>
  <c r="AC6" i="43" s="1"/>
  <c r="AB7" i="43" s="1"/>
  <c r="AH78" i="90"/>
  <c r="AQ78" i="90" s="1"/>
  <c r="AS16" i="39"/>
  <c r="AL16" i="39"/>
  <c r="AU16" i="39" s="1"/>
  <c r="AS34" i="39"/>
  <c r="AL34" i="39"/>
  <c r="AU34" i="39" s="1"/>
  <c r="AS52" i="39"/>
  <c r="AL52" i="39"/>
  <c r="AU52" i="39" s="1"/>
  <c r="AK76" i="87"/>
  <c r="AT76" i="87" s="1"/>
  <c r="AJ76" i="87"/>
  <c r="AK73" i="87"/>
  <c r="AT73" i="87" s="1"/>
  <c r="AJ73" i="87"/>
  <c r="AK67" i="87"/>
  <c r="AT67" i="87" s="1"/>
  <c r="AJ67" i="87"/>
  <c r="AK61" i="87"/>
  <c r="AT61" i="87" s="1"/>
  <c r="AJ61" i="87"/>
  <c r="AK55" i="87"/>
  <c r="AT55" i="87" s="1"/>
  <c r="AJ55" i="87"/>
  <c r="AK49" i="87"/>
  <c r="AT49" i="87" s="1"/>
  <c r="AJ49" i="87"/>
  <c r="AK43" i="87"/>
  <c r="AT43" i="87" s="1"/>
  <c r="AJ43" i="87"/>
  <c r="AK37" i="87"/>
  <c r="AT37" i="87" s="1"/>
  <c r="AJ37" i="87"/>
  <c r="AJ31" i="87"/>
  <c r="AK31" i="87"/>
  <c r="AT31" i="87" s="1"/>
  <c r="AK25" i="87"/>
  <c r="AT25" i="87" s="1"/>
  <c r="AJ25" i="87"/>
  <c r="AK19" i="87"/>
  <c r="AT19" i="87" s="1"/>
  <c r="AJ19" i="87"/>
  <c r="AX12" i="87"/>
  <c r="S12" i="87" s="1"/>
  <c r="AC12" i="87" s="1"/>
  <c r="AB13" i="87" s="1"/>
  <c r="AX6" i="87"/>
  <c r="S6" i="87" s="1"/>
  <c r="AC6" i="87" s="1"/>
  <c r="AB7" i="87" s="1"/>
  <c r="W81" i="85"/>
  <c r="AG80" i="85"/>
  <c r="AP80" i="85" s="1"/>
  <c r="AF80" i="85"/>
  <c r="AO80" i="85" s="1"/>
  <c r="AE80" i="85"/>
  <c r="AS11" i="39"/>
  <c r="AL11" i="39"/>
  <c r="AU11" i="39" s="1"/>
  <c r="AR76" i="29"/>
  <c r="AS36" i="39"/>
  <c r="AL36" i="39"/>
  <c r="AU36" i="39" s="1"/>
  <c r="AS54" i="39"/>
  <c r="AL54" i="39"/>
  <c r="AU54" i="39" s="1"/>
  <c r="AS72" i="39"/>
  <c r="AL72" i="39"/>
  <c r="AU72" i="39" s="1"/>
  <c r="AR78" i="77"/>
  <c r="AR81" i="30"/>
  <c r="AS7" i="39"/>
  <c r="AL7" i="39"/>
  <c r="AU7" i="39" s="1"/>
  <c r="AS25" i="39"/>
  <c r="AL25" i="39"/>
  <c r="AU25" i="39" s="1"/>
  <c r="AS43" i="39"/>
  <c r="AL43" i="39"/>
  <c r="AU43" i="39" s="1"/>
  <c r="AS61" i="39"/>
  <c r="AL61" i="39"/>
  <c r="AU61" i="39" s="1"/>
  <c r="AK74" i="43"/>
  <c r="AT74" i="43" s="1"/>
  <c r="AJ74" i="43"/>
  <c r="AK26" i="43"/>
  <c r="AT26" i="43" s="1"/>
  <c r="AR80" i="46"/>
  <c r="AH82" i="26"/>
  <c r="AQ82" i="26" s="1"/>
  <c r="Y81" i="45"/>
  <c r="X81" i="45"/>
  <c r="Y81" i="25"/>
  <c r="X81" i="25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K18" i="43"/>
  <c r="AT18" i="43" s="1"/>
  <c r="AK12" i="43"/>
  <c r="AT12" i="43" s="1"/>
  <c r="AJ6" i="43"/>
  <c r="AK6" i="43"/>
  <c r="AT6" i="43" s="1"/>
  <c r="Z81" i="46"/>
  <c r="Y81" i="34"/>
  <c r="X81" i="34"/>
  <c r="AS70" i="39"/>
  <c r="AL70" i="39"/>
  <c r="AU70" i="39" s="1"/>
  <c r="AK75" i="87"/>
  <c r="AT75" i="87" s="1"/>
  <c r="AJ75" i="87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K42" i="87"/>
  <c r="AT42" i="87" s="1"/>
  <c r="AJ42" i="87"/>
  <c r="AK36" i="87"/>
  <c r="AT36" i="87" s="1"/>
  <c r="AJ36" i="87"/>
  <c r="AK30" i="87"/>
  <c r="AT30" i="87" s="1"/>
  <c r="AJ30" i="87"/>
  <c r="AK24" i="87"/>
  <c r="AT24" i="87" s="1"/>
  <c r="AJ24" i="87"/>
  <c r="AK18" i="87"/>
  <c r="AT18" i="87" s="1"/>
  <c r="AJ18" i="87"/>
  <c r="AK12" i="87"/>
  <c r="AT12" i="87" s="1"/>
  <c r="AX5" i="87"/>
  <c r="S5" i="87" s="1"/>
  <c r="AC5" i="87" s="1"/>
  <c r="AB6" i="87" s="1"/>
  <c r="AS17" i="39"/>
  <c r="AL17" i="39"/>
  <c r="AU17" i="39" s="1"/>
  <c r="AS35" i="39"/>
  <c r="AL35" i="39"/>
  <c r="AU35" i="39" s="1"/>
  <c r="AS53" i="39"/>
  <c r="AL53" i="39"/>
  <c r="AU53" i="39" s="1"/>
  <c r="AS71" i="39"/>
  <c r="AL71" i="39"/>
  <c r="AU71" i="39" s="1"/>
  <c r="AJ12" i="39"/>
  <c r="AK12" i="39"/>
  <c r="AT12" i="39" s="1"/>
  <c r="Z78" i="37"/>
  <c r="Y78" i="37"/>
  <c r="X78" i="37"/>
  <c r="AG79" i="77"/>
  <c r="AP79" i="77" s="1"/>
  <c r="AF79" i="77"/>
  <c r="AO79" i="77" s="1"/>
  <c r="W80" i="77"/>
  <c r="AE79" i="77"/>
  <c r="AS45" i="39"/>
  <c r="AL45" i="39"/>
  <c r="AU45" i="39" s="1"/>
  <c r="AS63" i="39"/>
  <c r="AL63" i="39"/>
  <c r="AU63" i="39" s="1"/>
  <c r="AK32" i="43"/>
  <c r="AT32" i="43" s="1"/>
  <c r="AJ32" i="43"/>
  <c r="AH84" i="89"/>
  <c r="AQ84" i="89" s="1"/>
  <c r="AR79" i="74"/>
  <c r="AS20" i="39"/>
  <c r="AL20" i="39"/>
  <c r="AU20" i="39" s="1"/>
  <c r="AS38" i="39"/>
  <c r="AL38" i="39"/>
  <c r="AU38" i="39" s="1"/>
  <c r="AS56" i="39"/>
  <c r="AL56" i="39"/>
  <c r="AU56" i="39" s="1"/>
  <c r="AI79" i="43"/>
  <c r="AN79" i="43"/>
  <c r="AN81" i="43" s="1"/>
  <c r="Z82" i="26"/>
  <c r="AI80" i="25"/>
  <c r="AN80" i="25"/>
  <c r="AS3" i="39"/>
  <c r="AL3" i="39"/>
  <c r="AU3" i="39" s="1"/>
  <c r="AJ75" i="43"/>
  <c r="AK75" i="43"/>
  <c r="AT75" i="43" s="1"/>
  <c r="AK71" i="43"/>
  <c r="AT71" i="43" s="1"/>
  <c r="AJ71" i="43"/>
  <c r="AK65" i="43"/>
  <c r="AT65" i="43" s="1"/>
  <c r="AJ65" i="43"/>
  <c r="AK59" i="43"/>
  <c r="AT59" i="43" s="1"/>
  <c r="AJ59" i="43"/>
  <c r="AK53" i="43"/>
  <c r="AT53" i="43" s="1"/>
  <c r="AJ53" i="43"/>
  <c r="AK47" i="43"/>
  <c r="AT47" i="43" s="1"/>
  <c r="AJ47" i="43"/>
  <c r="AK41" i="43"/>
  <c r="AT41" i="43" s="1"/>
  <c r="AJ41" i="43"/>
  <c r="AK35" i="43"/>
  <c r="AT35" i="43" s="1"/>
  <c r="AJ35" i="43"/>
  <c r="AK29" i="43"/>
  <c r="AT29" i="43" s="1"/>
  <c r="AJ29" i="43"/>
  <c r="AK23" i="43"/>
  <c r="AT23" i="43" s="1"/>
  <c r="AJ23" i="43"/>
  <c r="AK17" i="43"/>
  <c r="AT17" i="43" s="1"/>
  <c r="AJ17" i="43"/>
  <c r="AJ11" i="43"/>
  <c r="AK11" i="43"/>
  <c r="AT11" i="43" s="1"/>
  <c r="AS22" i="39"/>
  <c r="AL22" i="39"/>
  <c r="AU22" i="39" s="1"/>
  <c r="AS40" i="39"/>
  <c r="AL40" i="39"/>
  <c r="AU40" i="39" s="1"/>
  <c r="AS58" i="39"/>
  <c r="AL58" i="39"/>
  <c r="AU58" i="39" s="1"/>
  <c r="AJ77" i="87"/>
  <c r="AK77" i="87"/>
  <c r="AT77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J11" i="87"/>
  <c r="AK11" i="87"/>
  <c r="AT11" i="87" s="1"/>
  <c r="AR81" i="26"/>
  <c r="AE79" i="94"/>
  <c r="W80" i="94"/>
  <c r="AG79" i="94"/>
  <c r="AP79" i="94" s="1"/>
  <c r="AF79" i="94"/>
  <c r="AO79" i="94" s="1"/>
  <c r="AR79" i="93"/>
  <c r="AJ18" i="39"/>
  <c r="AK18" i="39"/>
  <c r="AT18" i="39" s="1"/>
  <c r="AS42" i="39"/>
  <c r="AL42" i="39"/>
  <c r="AU42" i="39" s="1"/>
  <c r="AS60" i="39"/>
  <c r="AL60" i="39"/>
  <c r="AU60" i="39" s="1"/>
  <c r="AS78" i="39"/>
  <c r="AL78" i="39"/>
  <c r="AU78" i="39" s="1"/>
  <c r="AR83" i="89"/>
  <c r="AH78" i="31"/>
  <c r="AQ78" i="31" s="1"/>
  <c r="AS13" i="39"/>
  <c r="AL13" i="39"/>
  <c r="AU13" i="39" s="1"/>
  <c r="AS31" i="39"/>
  <c r="AL31" i="39"/>
  <c r="AU31" i="39" s="1"/>
  <c r="AS49" i="39"/>
  <c r="AL49" i="39"/>
  <c r="AU49" i="39" s="1"/>
  <c r="AN77" i="37"/>
  <c r="AI77" i="37"/>
  <c r="AK62" i="43"/>
  <c r="AT62" i="43" s="1"/>
  <c r="AJ62" i="43"/>
  <c r="AK38" i="43"/>
  <c r="AT38" i="43" s="1"/>
  <c r="AJ38" i="43"/>
  <c r="AK8" i="43"/>
  <c r="AT8" i="43" s="1"/>
  <c r="AJ68" i="87"/>
  <c r="AK68" i="87"/>
  <c r="AT68" i="87" s="1"/>
  <c r="AJ50" i="87"/>
  <c r="AK50" i="87"/>
  <c r="AT50" i="87" s="1"/>
  <c r="AK8" i="87"/>
  <c r="AT8" i="87" s="1"/>
  <c r="AS68" i="39"/>
  <c r="AL68" i="39"/>
  <c r="AU68" i="39" s="1"/>
  <c r="Z84" i="89"/>
  <c r="AR78" i="91"/>
  <c r="AS74" i="39"/>
  <c r="AL74" i="39"/>
  <c r="AU74" i="39" s="1"/>
  <c r="AH80" i="74"/>
  <c r="AQ80" i="74" s="1"/>
  <c r="AI80" i="45"/>
  <c r="AN80" i="45"/>
  <c r="AR77" i="31"/>
  <c r="AK4" i="39"/>
  <c r="AT4" i="39" s="1"/>
  <c r="AJ4" i="39"/>
  <c r="AS21" i="39"/>
  <c r="AL21" i="39"/>
  <c r="AU21" i="39" s="1"/>
  <c r="AS39" i="39"/>
  <c r="AL39" i="39"/>
  <c r="AU39" i="39" s="1"/>
  <c r="AS57" i="39"/>
  <c r="AL57" i="39"/>
  <c r="AU57" i="39" s="1"/>
  <c r="AS75" i="39"/>
  <c r="AL75" i="39"/>
  <c r="AU75" i="39" s="1"/>
  <c r="AK77" i="43"/>
  <c r="AT77" i="43" s="1"/>
  <c r="AJ77" i="43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X27" i="43"/>
  <c r="S27" i="43" s="1"/>
  <c r="AC27" i="43" s="1"/>
  <c r="AB28" i="43" s="1"/>
  <c r="AX21" i="43"/>
  <c r="S21" i="43" s="1"/>
  <c r="AC21" i="43" s="1"/>
  <c r="AB22" i="43" s="1"/>
  <c r="AX15" i="43"/>
  <c r="S15" i="43" s="1"/>
  <c r="AC15" i="43" s="1"/>
  <c r="AB16" i="43" s="1"/>
  <c r="AX9" i="43"/>
  <c r="S9" i="43" s="1"/>
  <c r="AC9" i="43" s="1"/>
  <c r="AB10" i="43" s="1"/>
  <c r="AX3" i="43"/>
  <c r="S3" i="43" s="1"/>
  <c r="AC3" i="43" s="1"/>
  <c r="AR82" i="86"/>
  <c r="AI80" i="34"/>
  <c r="AN80" i="34"/>
  <c r="AS5" i="39"/>
  <c r="AL5" i="39"/>
  <c r="AU5" i="39" s="1"/>
  <c r="AS77" i="39"/>
  <c r="AL77" i="39"/>
  <c r="AU77" i="39" s="1"/>
  <c r="AK78" i="87"/>
  <c r="AT78" i="87" s="1"/>
  <c r="AJ78" i="87"/>
  <c r="AK70" i="87"/>
  <c r="AT70" i="87" s="1"/>
  <c r="AJ70" i="87"/>
  <c r="AK64" i="87"/>
  <c r="AT64" i="87" s="1"/>
  <c r="AJ64" i="87"/>
  <c r="AK58" i="87"/>
  <c r="AT58" i="87" s="1"/>
  <c r="AJ58" i="87"/>
  <c r="AK52" i="87"/>
  <c r="AT52" i="87" s="1"/>
  <c r="AJ52" i="87"/>
  <c r="AK46" i="87"/>
  <c r="AT46" i="87" s="1"/>
  <c r="AJ46" i="87"/>
  <c r="AJ40" i="87"/>
  <c r="AK40" i="87"/>
  <c r="AT40" i="87" s="1"/>
  <c r="AK34" i="87"/>
  <c r="AT34" i="87" s="1"/>
  <c r="AJ34" i="87"/>
  <c r="AK28" i="87"/>
  <c r="AT28" i="87" s="1"/>
  <c r="AJ28" i="87"/>
  <c r="AJ22" i="87"/>
  <c r="AK22" i="87"/>
  <c r="AT22" i="87" s="1"/>
  <c r="AX15" i="87"/>
  <c r="S15" i="87" s="1"/>
  <c r="AC15" i="87" s="1"/>
  <c r="AB16" i="87" s="1"/>
  <c r="AX9" i="87"/>
  <c r="S9" i="87" s="1"/>
  <c r="AC9" i="87" s="1"/>
  <c r="AB10" i="87" s="1"/>
  <c r="AX4" i="87"/>
  <c r="S4" i="87" s="1"/>
  <c r="AC4" i="87" s="1"/>
  <c r="AB5" i="87" s="1"/>
  <c r="AS23" i="39"/>
  <c r="AL23" i="39"/>
  <c r="AU23" i="39" s="1"/>
  <c r="AS41" i="39"/>
  <c r="AL41" i="39"/>
  <c r="AU41" i="39" s="1"/>
  <c r="AS59" i="39"/>
  <c r="AL59" i="39"/>
  <c r="AU59" i="39" s="1"/>
  <c r="AH79" i="91"/>
  <c r="AQ79" i="91" s="1"/>
  <c r="AQ81" i="91" s="1"/>
  <c r="AZ3" i="91"/>
  <c r="AX3" i="91"/>
  <c r="S3" i="91" s="1"/>
  <c r="AC3" i="91" s="1"/>
  <c r="AX4" i="91"/>
  <c r="S4" i="91" s="1"/>
  <c r="AC4" i="91" s="1"/>
  <c r="AB5" i="91" s="1"/>
  <c r="AX5" i="91"/>
  <c r="S5" i="91" s="1"/>
  <c r="AC5" i="91" s="1"/>
  <c r="AB6" i="91" s="1"/>
  <c r="AX6" i="91"/>
  <c r="S6" i="91" s="1"/>
  <c r="AC6" i="91" s="1"/>
  <c r="AB7" i="91" s="1"/>
  <c r="AX7" i="91"/>
  <c r="S7" i="91" s="1"/>
  <c r="AC7" i="91" s="1"/>
  <c r="AB8" i="91" s="1"/>
  <c r="AX8" i="91"/>
  <c r="S8" i="91" s="1"/>
  <c r="AC8" i="91" s="1"/>
  <c r="AB9" i="91" s="1"/>
  <c r="AX9" i="91"/>
  <c r="S9" i="91" s="1"/>
  <c r="AC9" i="91" s="1"/>
  <c r="AB10" i="91" s="1"/>
  <c r="AX10" i="91"/>
  <c r="S10" i="91" s="1"/>
  <c r="AC10" i="91" s="1"/>
  <c r="AB11" i="91" s="1"/>
  <c r="AX11" i="91"/>
  <c r="S11" i="91" s="1"/>
  <c r="AC11" i="91" s="1"/>
  <c r="AB12" i="91" s="1"/>
  <c r="AX12" i="91"/>
  <c r="S12" i="91" s="1"/>
  <c r="AC12" i="91" s="1"/>
  <c r="AB13" i="91" s="1"/>
  <c r="AX13" i="91"/>
  <c r="S13" i="91" s="1"/>
  <c r="AC13" i="91" s="1"/>
  <c r="AB14" i="91" s="1"/>
  <c r="AX14" i="91"/>
  <c r="S14" i="91" s="1"/>
  <c r="AC14" i="91" s="1"/>
  <c r="AB15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5" i="91"/>
  <c r="S75" i="91" s="1"/>
  <c r="AC75" i="91" s="1"/>
  <c r="AB76" i="91" s="1"/>
  <c r="AX77" i="91"/>
  <c r="S77" i="91" s="1"/>
  <c r="AC77" i="91" s="1"/>
  <c r="AB78" i="91" s="1"/>
  <c r="AX74" i="91"/>
  <c r="S74" i="91" s="1"/>
  <c r="AC74" i="91" s="1"/>
  <c r="AB75" i="91" s="1"/>
  <c r="AX76" i="91"/>
  <c r="S76" i="91" s="1"/>
  <c r="AC76" i="91" s="1"/>
  <c r="AB77" i="91" s="1"/>
  <c r="AX78" i="91"/>
  <c r="S78" i="91" s="1"/>
  <c r="AC78" i="91" s="1"/>
  <c r="AB79" i="91" s="1"/>
  <c r="AJ24" i="39"/>
  <c r="AK24" i="39"/>
  <c r="AT24" i="39" s="1"/>
  <c r="AH80" i="93"/>
  <c r="AQ80" i="93" s="1"/>
  <c r="AH83" i="86"/>
  <c r="AQ83" i="86" s="1"/>
  <c r="Z82" i="73"/>
  <c r="Y82" i="73"/>
  <c r="X82" i="73"/>
  <c r="Z78" i="31"/>
  <c r="AS67" i="39"/>
  <c r="AL67" i="39"/>
  <c r="AU67" i="39" s="1"/>
  <c r="AH81" i="41"/>
  <c r="AQ81" i="41" s="1"/>
  <c r="Z78" i="35"/>
  <c r="Y78" i="35"/>
  <c r="X78" i="35"/>
  <c r="AE82" i="30"/>
  <c r="W83" i="30"/>
  <c r="AG82" i="30"/>
  <c r="AP82" i="30" s="1"/>
  <c r="AF82" i="30"/>
  <c r="AO82" i="30" s="1"/>
  <c r="AS27" i="39"/>
  <c r="AL27" i="39"/>
  <c r="AU27" i="39" s="1"/>
  <c r="AK56" i="43"/>
  <c r="AT56" i="43" s="1"/>
  <c r="AJ56" i="43"/>
  <c r="AK44" i="43"/>
  <c r="AT44" i="43" s="1"/>
  <c r="AJ44" i="43"/>
  <c r="AK14" i="43"/>
  <c r="AT14" i="43" s="1"/>
  <c r="AJ62" i="87"/>
  <c r="AK62" i="87"/>
  <c r="AT62" i="87" s="1"/>
  <c r="AJ44" i="87"/>
  <c r="AK44" i="87"/>
  <c r="AT44" i="87" s="1"/>
  <c r="AJ32" i="87"/>
  <c r="AK32" i="87"/>
  <c r="AT32" i="87" s="1"/>
  <c r="AJ20" i="87"/>
  <c r="AK20" i="87"/>
  <c r="AT20" i="87" s="1"/>
  <c r="AS47" i="39"/>
  <c r="AL47" i="39"/>
  <c r="AU47" i="39" s="1"/>
  <c r="AR82" i="33"/>
  <c r="AL79" i="39"/>
  <c r="AU79" i="39" s="1"/>
  <c r="AR79" i="39"/>
  <c r="AR81" i="39" s="1"/>
  <c r="AS4" i="47"/>
  <c r="AS81" i="47" s="1"/>
  <c r="AL4" i="47"/>
  <c r="AU4" i="47" s="1"/>
  <c r="AU81" i="47" s="1"/>
  <c r="C11" i="47" s="1"/>
  <c r="AS8" i="39"/>
  <c r="AL8" i="39"/>
  <c r="AU8" i="39" s="1"/>
  <c r="AS26" i="39"/>
  <c r="AL26" i="39"/>
  <c r="AU26" i="39" s="1"/>
  <c r="AS44" i="39"/>
  <c r="AL44" i="39"/>
  <c r="AU44" i="39" s="1"/>
  <c r="AS62" i="39"/>
  <c r="AL62" i="39"/>
  <c r="AU62" i="39" s="1"/>
  <c r="AR78" i="83"/>
  <c r="AR77" i="90"/>
  <c r="AH79" i="77"/>
  <c r="AQ79" i="77" s="1"/>
  <c r="AH82" i="30"/>
  <c r="AQ82" i="30" s="1"/>
  <c r="AH82" i="82"/>
  <c r="AQ82" i="82" s="1"/>
  <c r="AS9" i="39"/>
  <c r="AL9" i="39"/>
  <c r="AU9" i="39" s="1"/>
  <c r="AR80" i="41"/>
  <c r="AJ76" i="43"/>
  <c r="AK76" i="43"/>
  <c r="AT76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X26" i="43"/>
  <c r="S26" i="43" s="1"/>
  <c r="AC26" i="43" s="1"/>
  <c r="AB27" i="43" s="1"/>
  <c r="AX20" i="43"/>
  <c r="S20" i="43" s="1"/>
  <c r="AC20" i="43" s="1"/>
  <c r="AB21" i="43" s="1"/>
  <c r="AX14" i="43"/>
  <c r="S14" i="43" s="1"/>
  <c r="AC14" i="43" s="1"/>
  <c r="AB15" i="43" s="1"/>
  <c r="AX8" i="43"/>
  <c r="S8" i="43" s="1"/>
  <c r="AC8" i="43" s="1"/>
  <c r="AB9" i="43" s="1"/>
  <c r="AI79" i="87"/>
  <c r="AN79" i="87"/>
  <c r="AN81" i="87" s="1"/>
  <c r="AS10" i="39"/>
  <c r="AL10" i="39"/>
  <c r="AU10" i="39" s="1"/>
  <c r="AS28" i="39"/>
  <c r="AL28" i="39"/>
  <c r="AU28" i="39" s="1"/>
  <c r="AS46" i="39"/>
  <c r="AL46" i="39"/>
  <c r="AU46" i="39" s="1"/>
  <c r="AS64" i="39"/>
  <c r="AL64" i="39"/>
  <c r="AU64" i="39" s="1"/>
  <c r="AK79" i="87"/>
  <c r="AT79" i="87" s="1"/>
  <c r="AJ79" i="87"/>
  <c r="AS79" i="87" s="1"/>
  <c r="AK69" i="87"/>
  <c r="AT69" i="87" s="1"/>
  <c r="AJ69" i="87"/>
  <c r="AK63" i="87"/>
  <c r="AT63" i="87" s="1"/>
  <c r="AJ63" i="87"/>
  <c r="AK57" i="87"/>
  <c r="AT57" i="87" s="1"/>
  <c r="AJ57" i="87"/>
  <c r="AK51" i="87"/>
  <c r="AT51" i="87" s="1"/>
  <c r="AJ51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K21" i="87"/>
  <c r="AT21" i="87" s="1"/>
  <c r="AJ21" i="87"/>
  <c r="AX14" i="87"/>
  <c r="S14" i="87" s="1"/>
  <c r="AC14" i="87" s="1"/>
  <c r="AB15" i="87" s="1"/>
  <c r="AX8" i="87"/>
  <c r="S8" i="87" s="1"/>
  <c r="AC8" i="87" s="1"/>
  <c r="AB9" i="87" s="1"/>
  <c r="AS76" i="39"/>
  <c r="AL76" i="39"/>
  <c r="AU76" i="39" s="1"/>
  <c r="AJ30" i="39"/>
  <c r="AK30" i="39"/>
  <c r="AT30" i="39" s="1"/>
  <c r="AS48" i="39"/>
  <c r="AL48" i="39"/>
  <c r="AU48" i="39" s="1"/>
  <c r="AS66" i="39"/>
  <c r="AL66" i="39"/>
  <c r="AU66" i="39" s="1"/>
  <c r="AH79" i="83"/>
  <c r="AQ79" i="83" s="1"/>
  <c r="AQ81" i="83" s="1"/>
  <c r="AZ3" i="83"/>
  <c r="AX5" i="83" s="1"/>
  <c r="S5" i="83" s="1"/>
  <c r="AC5" i="83" s="1"/>
  <c r="AB6" i="83" s="1"/>
  <c r="AX10" i="83"/>
  <c r="S10" i="83" s="1"/>
  <c r="AC10" i="83" s="1"/>
  <c r="AB11" i="83" s="1"/>
  <c r="AX16" i="83"/>
  <c r="S16" i="83" s="1"/>
  <c r="AC16" i="83" s="1"/>
  <c r="AB17" i="83" s="1"/>
  <c r="AX22" i="83"/>
  <c r="S22" i="83" s="1"/>
  <c r="AC22" i="83" s="1"/>
  <c r="AB23" i="83" s="1"/>
  <c r="AX28" i="83"/>
  <c r="S28" i="83" s="1"/>
  <c r="AC28" i="83" s="1"/>
  <c r="AB29" i="83" s="1"/>
  <c r="AX34" i="83"/>
  <c r="S34" i="83" s="1"/>
  <c r="AC34" i="83" s="1"/>
  <c r="AB35" i="83" s="1"/>
  <c r="AX40" i="83"/>
  <c r="S40" i="83" s="1"/>
  <c r="AC40" i="83" s="1"/>
  <c r="AB41" i="83" s="1"/>
  <c r="AX46" i="83"/>
  <c r="S46" i="83" s="1"/>
  <c r="AC46" i="83" s="1"/>
  <c r="AB47" i="83" s="1"/>
  <c r="AX52" i="83"/>
  <c r="S52" i="83" s="1"/>
  <c r="AC52" i="83" s="1"/>
  <c r="AB53" i="83" s="1"/>
  <c r="AX58" i="83"/>
  <c r="S58" i="83" s="1"/>
  <c r="AC58" i="83" s="1"/>
  <c r="AB59" i="83" s="1"/>
  <c r="AX64" i="83"/>
  <c r="S64" i="83" s="1"/>
  <c r="AC64" i="83" s="1"/>
  <c r="AB65" i="83" s="1"/>
  <c r="AX70" i="83"/>
  <c r="S70" i="83" s="1"/>
  <c r="AC70" i="83" s="1"/>
  <c r="AB71" i="83" s="1"/>
  <c r="AX74" i="83"/>
  <c r="S74" i="83" s="1"/>
  <c r="AC74" i="83" s="1"/>
  <c r="AB75" i="83" s="1"/>
  <c r="AR81" i="82"/>
  <c r="AH77" i="29"/>
  <c r="AQ77" i="29" s="1"/>
  <c r="AS19" i="39"/>
  <c r="AL19" i="39"/>
  <c r="AU19" i="39" s="1"/>
  <c r="AS37" i="39"/>
  <c r="AL37" i="39"/>
  <c r="AU37" i="39" s="1"/>
  <c r="AS55" i="39"/>
  <c r="AL55" i="39"/>
  <c r="AU55" i="39" s="1"/>
  <c r="AK6" i="83" l="1"/>
  <c r="AT6" i="83" s="1"/>
  <c r="AK59" i="83"/>
  <c r="AT59" i="83" s="1"/>
  <c r="AK47" i="83"/>
  <c r="AT47" i="83" s="1"/>
  <c r="AK11" i="83"/>
  <c r="AT11" i="83" s="1"/>
  <c r="AF78" i="35"/>
  <c r="AO78" i="35" s="1"/>
  <c r="AE78" i="35"/>
  <c r="W79" i="35"/>
  <c r="AG78" i="35"/>
  <c r="AP78" i="35" s="1"/>
  <c r="AJ79" i="91"/>
  <c r="AS79" i="91" s="1"/>
  <c r="AK79" i="91"/>
  <c r="AT79" i="91" s="1"/>
  <c r="AJ55" i="91"/>
  <c r="AK55" i="91"/>
  <c r="AT55" i="91" s="1"/>
  <c r="AJ37" i="91"/>
  <c r="AK37" i="91"/>
  <c r="AT37" i="91" s="1"/>
  <c r="AJ7" i="91"/>
  <c r="AK7" i="91"/>
  <c r="AT7" i="91" s="1"/>
  <c r="AR77" i="37"/>
  <c r="AS6" i="43"/>
  <c r="AL6" i="43"/>
  <c r="AU6" i="43" s="1"/>
  <c r="AS60" i="43"/>
  <c r="AL60" i="43"/>
  <c r="AU60" i="43" s="1"/>
  <c r="AS74" i="43"/>
  <c r="AL74" i="43"/>
  <c r="AU74" i="43" s="1"/>
  <c r="AJ13" i="43"/>
  <c r="AK13" i="43"/>
  <c r="AT13" i="43" s="1"/>
  <c r="Y82" i="78"/>
  <c r="X82" i="78"/>
  <c r="AX77" i="83"/>
  <c r="S77" i="83" s="1"/>
  <c r="AC77" i="83" s="1"/>
  <c r="AB78" i="83" s="1"/>
  <c r="AX51" i="83"/>
  <c r="S51" i="83" s="1"/>
  <c r="AC51" i="83" s="1"/>
  <c r="AB52" i="83" s="1"/>
  <c r="AX33" i="83"/>
  <c r="S33" i="83" s="1"/>
  <c r="AC33" i="83" s="1"/>
  <c r="AB34" i="83" s="1"/>
  <c r="AX15" i="83"/>
  <c r="S15" i="83" s="1"/>
  <c r="AC15" i="83" s="1"/>
  <c r="AB16" i="83" s="1"/>
  <c r="AX3" i="83"/>
  <c r="S3" i="83" s="1"/>
  <c r="AC3" i="83" s="1"/>
  <c r="AK15" i="87"/>
  <c r="AT15" i="87" s="1"/>
  <c r="AJ15" i="87"/>
  <c r="AL79" i="87"/>
  <c r="AU79" i="87" s="1"/>
  <c r="AR79" i="87"/>
  <c r="AR81" i="87" s="1"/>
  <c r="AS33" i="43"/>
  <c r="AL33" i="43"/>
  <c r="AU33" i="43" s="1"/>
  <c r="AS51" i="43"/>
  <c r="AL51" i="43"/>
  <c r="AU51" i="43" s="1"/>
  <c r="AS69" i="43"/>
  <c r="AL69" i="43"/>
  <c r="AU69" i="43" s="1"/>
  <c r="AS56" i="43"/>
  <c r="AL56" i="43"/>
  <c r="AU56" i="43" s="1"/>
  <c r="AK77" i="91"/>
  <c r="AT77" i="91" s="1"/>
  <c r="AJ77" i="9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J48" i="9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J18" i="91"/>
  <c r="AK18" i="91"/>
  <c r="AT18" i="91" s="1"/>
  <c r="AJ12" i="91"/>
  <c r="AK12" i="91"/>
  <c r="AT12" i="91" s="1"/>
  <c r="AK6" i="91"/>
  <c r="AT6" i="91" s="1"/>
  <c r="AJ6" i="91"/>
  <c r="AJ10" i="87"/>
  <c r="AK10" i="87"/>
  <c r="AT10" i="87" s="1"/>
  <c r="AS34" i="87"/>
  <c r="AL34" i="87"/>
  <c r="AU34" i="87" s="1"/>
  <c r="AS52" i="87"/>
  <c r="AL52" i="87"/>
  <c r="AU52" i="87" s="1"/>
  <c r="AS70" i="87"/>
  <c r="AL70" i="87"/>
  <c r="AU70" i="87" s="1"/>
  <c r="AJ3" i="43"/>
  <c r="AB4" i="43"/>
  <c r="AS34" i="43"/>
  <c r="AL34" i="43"/>
  <c r="AU34" i="43" s="1"/>
  <c r="AS52" i="43"/>
  <c r="AL52" i="43"/>
  <c r="AU52" i="43" s="1"/>
  <c r="AS70" i="43"/>
  <c r="AL70" i="43"/>
  <c r="AU70" i="43" s="1"/>
  <c r="AT81" i="39"/>
  <c r="AJ8" i="43"/>
  <c r="AS23" i="87"/>
  <c r="AL23" i="87"/>
  <c r="AU23" i="87" s="1"/>
  <c r="AS41" i="87"/>
  <c r="AL41" i="87"/>
  <c r="AU41" i="87" s="1"/>
  <c r="AS59" i="87"/>
  <c r="AL59" i="87"/>
  <c r="AU59" i="87" s="1"/>
  <c r="AS77" i="87"/>
  <c r="AL77" i="87"/>
  <c r="AU77" i="87" s="1"/>
  <c r="AS75" i="43"/>
  <c r="AL75" i="43"/>
  <c r="AU75" i="43" s="1"/>
  <c r="AS12" i="39"/>
  <c r="AL12" i="39"/>
  <c r="AU12" i="39" s="1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AH81" i="34"/>
  <c r="AQ81" i="34" s="1"/>
  <c r="AI80" i="85"/>
  <c r="AN80" i="85"/>
  <c r="AJ13" i="87"/>
  <c r="AK13" i="87"/>
  <c r="AT13" i="87" s="1"/>
  <c r="AS31" i="87"/>
  <c r="AL31" i="87"/>
  <c r="AU31" i="87" s="1"/>
  <c r="AJ19" i="43"/>
  <c r="AK19" i="43"/>
  <c r="AT19" i="43" s="1"/>
  <c r="X78" i="29"/>
  <c r="Y78" i="29"/>
  <c r="Z78" i="29" s="1"/>
  <c r="AR81" i="73"/>
  <c r="AN79" i="83"/>
  <c r="AN81" i="83" s="1"/>
  <c r="AI79" i="83"/>
  <c r="AS38" i="87"/>
  <c r="AL38" i="87"/>
  <c r="AU38" i="87" s="1"/>
  <c r="AS50" i="43"/>
  <c r="AL50" i="43"/>
  <c r="AU50" i="43" s="1"/>
  <c r="AI82" i="82"/>
  <c r="AN82" i="82"/>
  <c r="Y84" i="33"/>
  <c r="X84" i="33"/>
  <c r="AS3" i="87"/>
  <c r="AL3" i="87"/>
  <c r="AU3" i="87" s="1"/>
  <c r="AK75" i="83"/>
  <c r="AT75" i="83" s="1"/>
  <c r="AK41" i="83"/>
  <c r="AT41" i="83" s="1"/>
  <c r="AK17" i="83"/>
  <c r="AT17" i="83" s="1"/>
  <c r="AS51" i="87"/>
  <c r="AL51" i="87"/>
  <c r="AU51" i="87" s="1"/>
  <c r="AJ67" i="91"/>
  <c r="AK67" i="91"/>
  <c r="AT67" i="91" s="1"/>
  <c r="AJ49" i="91"/>
  <c r="AK49" i="91"/>
  <c r="AT49" i="91" s="1"/>
  <c r="AJ31" i="91"/>
  <c r="AK31" i="91"/>
  <c r="AT31" i="91" s="1"/>
  <c r="AJ5" i="87"/>
  <c r="AK5" i="87"/>
  <c r="AT5" i="87" s="1"/>
  <c r="AJ8" i="87"/>
  <c r="AS41" i="43"/>
  <c r="AL41" i="43"/>
  <c r="AU41" i="43" s="1"/>
  <c r="AF82" i="26"/>
  <c r="AO82" i="26" s="1"/>
  <c r="AE82" i="26"/>
  <c r="W83" i="26"/>
  <c r="AG82" i="26"/>
  <c r="AP82" i="26" s="1"/>
  <c r="X80" i="77"/>
  <c r="Y80" i="77"/>
  <c r="Z80" i="77" s="1"/>
  <c r="AS24" i="43"/>
  <c r="AL24" i="43"/>
  <c r="AU24" i="43" s="1"/>
  <c r="AS78" i="43"/>
  <c r="AL78" i="43"/>
  <c r="AU78" i="43" s="1"/>
  <c r="AH81" i="45"/>
  <c r="AQ81" i="45" s="1"/>
  <c r="AJ7" i="87"/>
  <c r="AK7" i="87"/>
  <c r="AT7" i="87" s="1"/>
  <c r="AS49" i="87"/>
  <c r="AL49" i="87"/>
  <c r="AU49" i="87" s="1"/>
  <c r="AS67" i="87"/>
  <c r="AL67" i="87"/>
  <c r="AU67" i="87" s="1"/>
  <c r="AS37" i="43"/>
  <c r="AL37" i="43"/>
  <c r="AU37" i="43" s="1"/>
  <c r="AS55" i="43"/>
  <c r="AL55" i="43"/>
  <c r="AU55" i="43" s="1"/>
  <c r="AS73" i="43"/>
  <c r="AL73" i="43"/>
  <c r="AU73" i="43" s="1"/>
  <c r="AI83" i="86"/>
  <c r="AN83" i="86"/>
  <c r="Y83" i="82"/>
  <c r="Z83" i="82" s="1"/>
  <c r="X83" i="82"/>
  <c r="Z79" i="90"/>
  <c r="X79" i="90"/>
  <c r="Y79" i="90"/>
  <c r="AX63" i="83"/>
  <c r="S63" i="83" s="1"/>
  <c r="AC63" i="83" s="1"/>
  <c r="AB64" i="83" s="1"/>
  <c r="AX57" i="83"/>
  <c r="S57" i="83" s="1"/>
  <c r="AC57" i="83" s="1"/>
  <c r="AB58" i="83" s="1"/>
  <c r="AX21" i="83"/>
  <c r="S21" i="83" s="1"/>
  <c r="AC21" i="83" s="1"/>
  <c r="AB22" i="83" s="1"/>
  <c r="AX76" i="83"/>
  <c r="S76" i="83" s="1"/>
  <c r="AC76" i="83" s="1"/>
  <c r="AB77" i="83" s="1"/>
  <c r="AX68" i="83"/>
  <c r="S68" i="83" s="1"/>
  <c r="AC68" i="83" s="1"/>
  <c r="AB69" i="83" s="1"/>
  <c r="AX62" i="83"/>
  <c r="S62" i="83" s="1"/>
  <c r="AC62" i="83" s="1"/>
  <c r="AB63" i="83" s="1"/>
  <c r="AX56" i="83"/>
  <c r="S56" i="83" s="1"/>
  <c r="AC56" i="83" s="1"/>
  <c r="AB57" i="83" s="1"/>
  <c r="AX50" i="83"/>
  <c r="S50" i="83" s="1"/>
  <c r="AC50" i="83" s="1"/>
  <c r="AB51" i="83" s="1"/>
  <c r="AX44" i="83"/>
  <c r="S44" i="83" s="1"/>
  <c r="AC44" i="83" s="1"/>
  <c r="AB45" i="83" s="1"/>
  <c r="AX38" i="83"/>
  <c r="S38" i="83" s="1"/>
  <c r="AC38" i="83" s="1"/>
  <c r="AB39" i="83" s="1"/>
  <c r="AX32" i="83"/>
  <c r="S32" i="83" s="1"/>
  <c r="AC32" i="83" s="1"/>
  <c r="AB33" i="83" s="1"/>
  <c r="AX26" i="83"/>
  <c r="S26" i="83" s="1"/>
  <c r="AC26" i="83" s="1"/>
  <c r="AB27" i="83" s="1"/>
  <c r="AX20" i="83"/>
  <c r="S20" i="83" s="1"/>
  <c r="AC20" i="83" s="1"/>
  <c r="AB21" i="83" s="1"/>
  <c r="AX14" i="83"/>
  <c r="S14" i="83" s="1"/>
  <c r="AC14" i="83" s="1"/>
  <c r="AB15" i="83" s="1"/>
  <c r="AX8" i="83"/>
  <c r="S8" i="83" s="1"/>
  <c r="AC8" i="83" s="1"/>
  <c r="AB9" i="83" s="1"/>
  <c r="AX4" i="83"/>
  <c r="S4" i="83" s="1"/>
  <c r="AC4" i="83" s="1"/>
  <c r="AB5" i="83" s="1"/>
  <c r="AS21" i="87"/>
  <c r="AL21" i="87"/>
  <c r="AU21" i="87" s="1"/>
  <c r="AS39" i="87"/>
  <c r="AL39" i="87"/>
  <c r="AU39" i="87" s="1"/>
  <c r="AS57" i="87"/>
  <c r="AL57" i="87"/>
  <c r="AU57" i="87" s="1"/>
  <c r="AK9" i="43"/>
  <c r="AT9" i="43" s="1"/>
  <c r="AJ9" i="43"/>
  <c r="AS20" i="87"/>
  <c r="AL20" i="87"/>
  <c r="AU20" i="87" s="1"/>
  <c r="AS62" i="87"/>
  <c r="AL62" i="87"/>
  <c r="AU62" i="87" s="1"/>
  <c r="Y83" i="30"/>
  <c r="X83" i="30"/>
  <c r="AE78" i="31"/>
  <c r="AG78" i="31"/>
  <c r="AP78" i="31" s="1"/>
  <c r="AF78" i="31"/>
  <c r="AO78" i="31" s="1"/>
  <c r="W79" i="31"/>
  <c r="AJ75" i="91"/>
  <c r="AK75" i="91"/>
  <c r="AT75" i="91" s="1"/>
  <c r="AK71" i="91"/>
  <c r="AT71" i="91" s="1"/>
  <c r="AJ71" i="91"/>
  <c r="AK65" i="91"/>
  <c r="AT65" i="91" s="1"/>
  <c r="AJ65" i="91"/>
  <c r="AK59" i="91"/>
  <c r="AT59" i="91" s="1"/>
  <c r="AJ59" i="91"/>
  <c r="AK53" i="91"/>
  <c r="AT53" i="91" s="1"/>
  <c r="AJ53" i="91"/>
  <c r="AK47" i="91"/>
  <c r="AT47" i="91" s="1"/>
  <c r="AJ47" i="91"/>
  <c r="AK41" i="91"/>
  <c r="AT41" i="91" s="1"/>
  <c r="AJ41" i="91"/>
  <c r="AK35" i="91"/>
  <c r="AT35" i="91" s="1"/>
  <c r="AJ35" i="91"/>
  <c r="AK29" i="91"/>
  <c r="AT29" i="91" s="1"/>
  <c r="AJ29" i="91"/>
  <c r="AK23" i="91"/>
  <c r="AT23" i="91" s="1"/>
  <c r="AJ23" i="91"/>
  <c r="AJ17" i="91"/>
  <c r="AK17" i="91"/>
  <c r="AT17" i="91" s="1"/>
  <c r="AJ11" i="91"/>
  <c r="AK11" i="91"/>
  <c r="AT11" i="91" s="1"/>
  <c r="AK5" i="91"/>
  <c r="AT5" i="91" s="1"/>
  <c r="AJ5" i="91"/>
  <c r="AK16" i="87"/>
  <c r="AT16" i="87" s="1"/>
  <c r="AJ16" i="87"/>
  <c r="AK10" i="43"/>
  <c r="AT10" i="43" s="1"/>
  <c r="AJ10" i="43"/>
  <c r="AS77" i="43"/>
  <c r="AL77" i="43"/>
  <c r="AU77" i="43" s="1"/>
  <c r="AS38" i="43"/>
  <c r="AL38" i="43"/>
  <c r="AU38" i="43" s="1"/>
  <c r="AS29" i="43"/>
  <c r="AL29" i="43"/>
  <c r="AU29" i="43" s="1"/>
  <c r="AS47" i="43"/>
  <c r="AL47" i="43"/>
  <c r="AU47" i="43" s="1"/>
  <c r="AS65" i="43"/>
  <c r="AL65" i="43"/>
  <c r="AU65" i="43" s="1"/>
  <c r="AL79" i="43"/>
  <c r="AU79" i="43" s="1"/>
  <c r="AR79" i="43"/>
  <c r="AR81" i="43" s="1"/>
  <c r="AJ12" i="43"/>
  <c r="AS30" i="43"/>
  <c r="AL30" i="43"/>
  <c r="AU30" i="43" s="1"/>
  <c r="AS48" i="43"/>
  <c r="AL48" i="43"/>
  <c r="AU48" i="43" s="1"/>
  <c r="AS66" i="43"/>
  <c r="AL66" i="43"/>
  <c r="AU66" i="43" s="1"/>
  <c r="Z81" i="45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J25" i="43"/>
  <c r="AK25" i="43"/>
  <c r="AT25" i="43" s="1"/>
  <c r="AS43" i="43"/>
  <c r="AL43" i="43"/>
  <c r="AU43" i="43" s="1"/>
  <c r="AS61" i="43"/>
  <c r="AL61" i="43"/>
  <c r="AU61" i="43" s="1"/>
  <c r="AI81" i="78"/>
  <c r="AN81" i="78"/>
  <c r="Z81" i="42"/>
  <c r="X81" i="42"/>
  <c r="Y81" i="42"/>
  <c r="AN77" i="29"/>
  <c r="AI77" i="29"/>
  <c r="Y82" i="81"/>
  <c r="Z82" i="81" s="1"/>
  <c r="X82" i="81"/>
  <c r="AS5" i="43"/>
  <c r="AL5" i="43"/>
  <c r="AU5" i="43" s="1"/>
  <c r="AJ4" i="87"/>
  <c r="AK4" i="87"/>
  <c r="AT4" i="87" s="1"/>
  <c r="AI78" i="90"/>
  <c r="AN78" i="90"/>
  <c r="AK53" i="83"/>
  <c r="AT53" i="83" s="1"/>
  <c r="AK23" i="83"/>
  <c r="AT23" i="83" s="1"/>
  <c r="AS69" i="87"/>
  <c r="AL69" i="87"/>
  <c r="AU69" i="87" s="1"/>
  <c r="AJ25" i="91"/>
  <c r="AK25" i="91"/>
  <c r="AT25" i="91" s="1"/>
  <c r="AX69" i="83"/>
  <c r="S69" i="83" s="1"/>
  <c r="AC69" i="83" s="1"/>
  <c r="AB70" i="83" s="1"/>
  <c r="AX45" i="83"/>
  <c r="S45" i="83" s="1"/>
  <c r="AC45" i="83" s="1"/>
  <c r="AB46" i="83" s="1"/>
  <c r="AX39" i="83"/>
  <c r="S39" i="83" s="1"/>
  <c r="AC39" i="83" s="1"/>
  <c r="AB40" i="83" s="1"/>
  <c r="AX27" i="83"/>
  <c r="S27" i="83" s="1"/>
  <c r="AC27" i="83" s="1"/>
  <c r="AB28" i="83" s="1"/>
  <c r="AX9" i="83"/>
  <c r="S9" i="83" s="1"/>
  <c r="AC9" i="83" s="1"/>
  <c r="AB10" i="83" s="1"/>
  <c r="AX73" i="83"/>
  <c r="S73" i="83" s="1"/>
  <c r="AC73" i="83" s="1"/>
  <c r="AB74" i="83" s="1"/>
  <c r="AX67" i="83"/>
  <c r="S67" i="83" s="1"/>
  <c r="AC67" i="83" s="1"/>
  <c r="AB68" i="83" s="1"/>
  <c r="AX61" i="83"/>
  <c r="S61" i="83" s="1"/>
  <c r="AC61" i="83" s="1"/>
  <c r="AB62" i="83" s="1"/>
  <c r="AX55" i="83"/>
  <c r="S55" i="83" s="1"/>
  <c r="AC55" i="83" s="1"/>
  <c r="AB56" i="83" s="1"/>
  <c r="AX49" i="83"/>
  <c r="S49" i="83" s="1"/>
  <c r="AC49" i="83" s="1"/>
  <c r="AB50" i="83" s="1"/>
  <c r="AX43" i="83"/>
  <c r="S43" i="83" s="1"/>
  <c r="AC43" i="83" s="1"/>
  <c r="AB44" i="83" s="1"/>
  <c r="AX37" i="83"/>
  <c r="S37" i="83" s="1"/>
  <c r="AC37" i="83" s="1"/>
  <c r="AB38" i="83" s="1"/>
  <c r="AX31" i="83"/>
  <c r="S31" i="83" s="1"/>
  <c r="AC31" i="83" s="1"/>
  <c r="AB32" i="83" s="1"/>
  <c r="AX25" i="83"/>
  <c r="S25" i="83" s="1"/>
  <c r="AC25" i="83" s="1"/>
  <c r="AB26" i="83" s="1"/>
  <c r="AX19" i="83"/>
  <c r="S19" i="83" s="1"/>
  <c r="AC19" i="83" s="1"/>
  <c r="AB20" i="83" s="1"/>
  <c r="AX13" i="83"/>
  <c r="S13" i="83" s="1"/>
  <c r="AC13" i="83" s="1"/>
  <c r="AB14" i="83" s="1"/>
  <c r="AX7" i="83"/>
  <c r="S7" i="83" s="1"/>
  <c r="AC7" i="83" s="1"/>
  <c r="AB8" i="83" s="1"/>
  <c r="AS30" i="39"/>
  <c r="AL30" i="39"/>
  <c r="AU30" i="39" s="1"/>
  <c r="AJ15" i="43"/>
  <c r="AK15" i="43"/>
  <c r="AT15" i="43" s="1"/>
  <c r="AS39" i="43"/>
  <c r="AL39" i="43"/>
  <c r="AU39" i="43" s="1"/>
  <c r="AS57" i="43"/>
  <c r="AL57" i="43"/>
  <c r="AU57" i="43" s="1"/>
  <c r="AS76" i="43"/>
  <c r="AL76" i="43"/>
  <c r="AU76" i="43" s="1"/>
  <c r="AJ14" i="43"/>
  <c r="AI82" i="30"/>
  <c r="AN82" i="30"/>
  <c r="AH82" i="73"/>
  <c r="AQ82" i="73" s="1"/>
  <c r="AJ78" i="91"/>
  <c r="AK78" i="91"/>
  <c r="AT78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J3" i="91"/>
  <c r="AB4" i="91"/>
  <c r="AS58" i="87"/>
  <c r="AL58" i="87"/>
  <c r="AU58" i="87" s="1"/>
  <c r="AS78" i="87"/>
  <c r="AL78" i="87"/>
  <c r="AU78" i="87" s="1"/>
  <c r="AJ16" i="43"/>
  <c r="AK16" i="43"/>
  <c r="AT16" i="43" s="1"/>
  <c r="AS40" i="43"/>
  <c r="AL40" i="43"/>
  <c r="AU40" i="43" s="1"/>
  <c r="AS58" i="43"/>
  <c r="AL58" i="43"/>
  <c r="AU58" i="43" s="1"/>
  <c r="AG84" i="89"/>
  <c r="AP84" i="89" s="1"/>
  <c r="W85" i="89"/>
  <c r="AF84" i="89"/>
  <c r="AO84" i="89" s="1"/>
  <c r="AE84" i="89"/>
  <c r="AS50" i="87"/>
  <c r="AL50" i="87"/>
  <c r="AU50" i="87" s="1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S11" i="43"/>
  <c r="AL11" i="43"/>
  <c r="AU11" i="43" s="1"/>
  <c r="AH78" i="37"/>
  <c r="AQ78" i="37" s="1"/>
  <c r="AS24" i="87"/>
  <c r="AL24" i="87"/>
  <c r="AU24" i="87" s="1"/>
  <c r="AS42" i="87"/>
  <c r="AL42" i="87"/>
  <c r="AU42" i="87" s="1"/>
  <c r="AS60" i="87"/>
  <c r="AL60" i="87"/>
  <c r="AU60" i="87" s="1"/>
  <c r="AS75" i="87"/>
  <c r="AL75" i="87"/>
  <c r="AU75" i="87" s="1"/>
  <c r="Z81" i="34"/>
  <c r="AH81" i="25"/>
  <c r="AQ81" i="25" s="1"/>
  <c r="AN80" i="42"/>
  <c r="AI80" i="42"/>
  <c r="AR77" i="35"/>
  <c r="Z80" i="38"/>
  <c r="Y80" i="38"/>
  <c r="X80" i="38"/>
  <c r="AJ14" i="87"/>
  <c r="AS56" i="87"/>
  <c r="AL56" i="87"/>
  <c r="AU56" i="87" s="1"/>
  <c r="AS68" i="43"/>
  <c r="AL68" i="43"/>
  <c r="AU68" i="43" s="1"/>
  <c r="AI81" i="81"/>
  <c r="AN81" i="81"/>
  <c r="AI83" i="33"/>
  <c r="AN83" i="33"/>
  <c r="Z81" i="93"/>
  <c r="Y81" i="93"/>
  <c r="X81" i="93"/>
  <c r="AI81" i="41"/>
  <c r="AN81" i="41"/>
  <c r="AK65" i="83"/>
  <c r="AT65" i="83" s="1"/>
  <c r="AK29" i="83"/>
  <c r="AT29" i="83" s="1"/>
  <c r="AS33" i="87"/>
  <c r="AL33" i="87"/>
  <c r="AU33" i="87" s="1"/>
  <c r="AJ13" i="91"/>
  <c r="AK13" i="91"/>
  <c r="AT13" i="91" s="1"/>
  <c r="AX78" i="83"/>
  <c r="S78" i="83" s="1"/>
  <c r="AC78" i="83" s="1"/>
  <c r="AB79" i="83" s="1"/>
  <c r="AX72" i="83"/>
  <c r="S72" i="83" s="1"/>
  <c r="AC72" i="83" s="1"/>
  <c r="AB73" i="83" s="1"/>
  <c r="AX66" i="83"/>
  <c r="S66" i="83" s="1"/>
  <c r="AC66" i="83" s="1"/>
  <c r="AB67" i="83" s="1"/>
  <c r="AX60" i="83"/>
  <c r="S60" i="83" s="1"/>
  <c r="AC60" i="83" s="1"/>
  <c r="AB61" i="83" s="1"/>
  <c r="AX54" i="83"/>
  <c r="S54" i="83" s="1"/>
  <c r="AC54" i="83" s="1"/>
  <c r="AB55" i="83" s="1"/>
  <c r="AX48" i="83"/>
  <c r="S48" i="83" s="1"/>
  <c r="AC48" i="83" s="1"/>
  <c r="AB49" i="83" s="1"/>
  <c r="AX42" i="83"/>
  <c r="S42" i="83" s="1"/>
  <c r="AC42" i="83" s="1"/>
  <c r="AB43" i="83" s="1"/>
  <c r="AX36" i="83"/>
  <c r="S36" i="83" s="1"/>
  <c r="AC36" i="83" s="1"/>
  <c r="AB37" i="83" s="1"/>
  <c r="AX30" i="83"/>
  <c r="S30" i="83" s="1"/>
  <c r="AC30" i="83" s="1"/>
  <c r="AB31" i="83" s="1"/>
  <c r="AX24" i="83"/>
  <c r="S24" i="83" s="1"/>
  <c r="AC24" i="83" s="1"/>
  <c r="AB25" i="83" s="1"/>
  <c r="AX18" i="83"/>
  <c r="S18" i="83" s="1"/>
  <c r="AC18" i="83" s="1"/>
  <c r="AB19" i="83" s="1"/>
  <c r="AX12" i="83"/>
  <c r="S12" i="83" s="1"/>
  <c r="AC12" i="83" s="1"/>
  <c r="AB13" i="83" s="1"/>
  <c r="AX6" i="83"/>
  <c r="S6" i="83" s="1"/>
  <c r="AC6" i="83" s="1"/>
  <c r="AB7" i="83" s="1"/>
  <c r="AS27" i="87"/>
  <c r="AL27" i="87"/>
  <c r="AU27" i="87" s="1"/>
  <c r="AS45" i="87"/>
  <c r="AL45" i="87"/>
  <c r="AU45" i="87" s="1"/>
  <c r="AS63" i="87"/>
  <c r="AL63" i="87"/>
  <c r="AU63" i="87" s="1"/>
  <c r="AJ21" i="43"/>
  <c r="AK21" i="43"/>
  <c r="AT21" i="43" s="1"/>
  <c r="AS32" i="87"/>
  <c r="AL32" i="87"/>
  <c r="AU32" i="87" s="1"/>
  <c r="AH78" i="35"/>
  <c r="AQ78" i="35" s="1"/>
  <c r="AJ76" i="91"/>
  <c r="AK76" i="91"/>
  <c r="AT76" i="91" s="1"/>
  <c r="AJ69" i="91"/>
  <c r="AK69" i="91"/>
  <c r="AT69" i="91" s="1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K15" i="91"/>
  <c r="AT15" i="91" s="1"/>
  <c r="AJ15" i="91"/>
  <c r="AJ9" i="91"/>
  <c r="AK9" i="91"/>
  <c r="AT9" i="91" s="1"/>
  <c r="AS22" i="87"/>
  <c r="AL22" i="87"/>
  <c r="AU22" i="87" s="1"/>
  <c r="AS40" i="87"/>
  <c r="AL40" i="87"/>
  <c r="AU40" i="87" s="1"/>
  <c r="AR80" i="34"/>
  <c r="AJ22" i="43"/>
  <c r="AK22" i="43"/>
  <c r="AT22" i="43" s="1"/>
  <c r="AS62" i="43"/>
  <c r="AL62" i="43"/>
  <c r="AU62" i="43" s="1"/>
  <c r="AS18" i="39"/>
  <c r="AL18" i="39"/>
  <c r="AU18" i="39" s="1"/>
  <c r="Z80" i="94"/>
  <c r="X80" i="94"/>
  <c r="Y80" i="94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32" i="43"/>
  <c r="AL32" i="43"/>
  <c r="AU32" i="43" s="1"/>
  <c r="AN79" i="77"/>
  <c r="AI79" i="77"/>
  <c r="AK6" i="87"/>
  <c r="AT6" i="87" s="1"/>
  <c r="AJ6" i="87"/>
  <c r="W82" i="46"/>
  <c r="AF81" i="46"/>
  <c r="AO81" i="46" s="1"/>
  <c r="AE81" i="46"/>
  <c r="AG81" i="46"/>
  <c r="AP81" i="46" s="1"/>
  <c r="AJ18" i="43"/>
  <c r="AS36" i="43"/>
  <c r="AL36" i="43"/>
  <c r="AU36" i="43" s="1"/>
  <c r="AS54" i="43"/>
  <c r="AL54" i="43"/>
  <c r="AU54" i="43" s="1"/>
  <c r="AS72" i="43"/>
  <c r="AL72" i="43"/>
  <c r="AU72" i="43" s="1"/>
  <c r="Z81" i="25"/>
  <c r="AJ26" i="43"/>
  <c r="AS25" i="87"/>
  <c r="AL25" i="87"/>
  <c r="AU25" i="87" s="1"/>
  <c r="AS43" i="87"/>
  <c r="AL43" i="87"/>
  <c r="AU43" i="87" s="1"/>
  <c r="AS61" i="87"/>
  <c r="AL61" i="87"/>
  <c r="AU61" i="87" s="1"/>
  <c r="AS76" i="87"/>
  <c r="AL76" i="87"/>
  <c r="AU76" i="87" s="1"/>
  <c r="AS31" i="43"/>
  <c r="AL31" i="43"/>
  <c r="AU31" i="43" s="1"/>
  <c r="AS49" i="43"/>
  <c r="AL49" i="43"/>
  <c r="AU49" i="43" s="1"/>
  <c r="AS67" i="43"/>
  <c r="AL67" i="43"/>
  <c r="AU67" i="43" s="1"/>
  <c r="AN80" i="93"/>
  <c r="AI80" i="93"/>
  <c r="Z81" i="74"/>
  <c r="Y81" i="74"/>
  <c r="X81" i="74"/>
  <c r="AJ71" i="83"/>
  <c r="AK71" i="83"/>
  <c r="AT71" i="83" s="1"/>
  <c r="AJ35" i="83"/>
  <c r="AK35" i="83"/>
  <c r="AT35" i="83" s="1"/>
  <c r="AJ9" i="87"/>
  <c r="AK9" i="87"/>
  <c r="AT9" i="87" s="1"/>
  <c r="AS44" i="87"/>
  <c r="AL44" i="87"/>
  <c r="AU44" i="87" s="1"/>
  <c r="AJ73" i="91"/>
  <c r="AK73" i="91"/>
  <c r="AT73" i="91" s="1"/>
  <c r="AJ61" i="91"/>
  <c r="AK61" i="91"/>
  <c r="AT61" i="91" s="1"/>
  <c r="AJ43" i="91"/>
  <c r="AK43" i="91"/>
  <c r="AT43" i="91" s="1"/>
  <c r="AJ19" i="91"/>
  <c r="AK19" i="91"/>
  <c r="AT19" i="91" s="1"/>
  <c r="AS4" i="39"/>
  <c r="AS81" i="39" s="1"/>
  <c r="AL4" i="39"/>
  <c r="AU4" i="39" s="1"/>
  <c r="AS23" i="43"/>
  <c r="AL23" i="43"/>
  <c r="AU23" i="43" s="1"/>
  <c r="AS59" i="43"/>
  <c r="AL59" i="43"/>
  <c r="AU59" i="43" s="1"/>
  <c r="AS42" i="43"/>
  <c r="AL42" i="43"/>
  <c r="AU42" i="43" s="1"/>
  <c r="AX75" i="83"/>
  <c r="S75" i="83" s="1"/>
  <c r="AC75" i="83" s="1"/>
  <c r="AB76" i="83" s="1"/>
  <c r="AX71" i="83"/>
  <c r="S71" i="83" s="1"/>
  <c r="AC71" i="83" s="1"/>
  <c r="AB72" i="83" s="1"/>
  <c r="AX65" i="83"/>
  <c r="S65" i="83" s="1"/>
  <c r="AC65" i="83" s="1"/>
  <c r="AB66" i="83" s="1"/>
  <c r="AX59" i="83"/>
  <c r="S59" i="83" s="1"/>
  <c r="AC59" i="83" s="1"/>
  <c r="AB60" i="83" s="1"/>
  <c r="AX53" i="83"/>
  <c r="S53" i="83" s="1"/>
  <c r="AC53" i="83" s="1"/>
  <c r="AB54" i="83" s="1"/>
  <c r="AX47" i="83"/>
  <c r="S47" i="83" s="1"/>
  <c r="AC47" i="83" s="1"/>
  <c r="AB48" i="83" s="1"/>
  <c r="AX41" i="83"/>
  <c r="S41" i="83" s="1"/>
  <c r="AC41" i="83" s="1"/>
  <c r="AB42" i="83" s="1"/>
  <c r="AX35" i="83"/>
  <c r="S35" i="83" s="1"/>
  <c r="AC35" i="83" s="1"/>
  <c r="AB36" i="83" s="1"/>
  <c r="AX29" i="83"/>
  <c r="S29" i="83" s="1"/>
  <c r="AC29" i="83" s="1"/>
  <c r="AB30" i="83" s="1"/>
  <c r="AX23" i="83"/>
  <c r="S23" i="83" s="1"/>
  <c r="AC23" i="83" s="1"/>
  <c r="AB24" i="83" s="1"/>
  <c r="AX17" i="83"/>
  <c r="S17" i="83" s="1"/>
  <c r="AC17" i="83" s="1"/>
  <c r="AB18" i="83" s="1"/>
  <c r="AX11" i="83"/>
  <c r="S11" i="83" s="1"/>
  <c r="AC11" i="83" s="1"/>
  <c r="AB12" i="83" s="1"/>
  <c r="AJ27" i="43"/>
  <c r="AK27" i="43"/>
  <c r="AT27" i="43" s="1"/>
  <c r="AS45" i="43"/>
  <c r="AL45" i="43"/>
  <c r="AU45" i="43" s="1"/>
  <c r="AS63" i="43"/>
  <c r="AL63" i="43"/>
  <c r="AU63" i="43" s="1"/>
  <c r="AS44" i="43"/>
  <c r="AL44" i="43"/>
  <c r="AU44" i="43" s="1"/>
  <c r="AF82" i="73"/>
  <c r="AO82" i="73" s="1"/>
  <c r="AE82" i="73"/>
  <c r="W83" i="73"/>
  <c r="AG82" i="73"/>
  <c r="AP82" i="73" s="1"/>
  <c r="AS24" i="39"/>
  <c r="AL24" i="39"/>
  <c r="AU24" i="39" s="1"/>
  <c r="AK74" i="91"/>
  <c r="AT74" i="91" s="1"/>
  <c r="AJ74" i="91"/>
  <c r="AK68" i="91"/>
  <c r="AT68" i="91" s="1"/>
  <c r="AJ68" i="91"/>
  <c r="AK62" i="91"/>
  <c r="AT62" i="91" s="1"/>
  <c r="AJ62" i="91"/>
  <c r="AK56" i="91"/>
  <c r="AT56" i="91" s="1"/>
  <c r="AJ56" i="91"/>
  <c r="AK50" i="91"/>
  <c r="AT50" i="91" s="1"/>
  <c r="AJ50" i="91"/>
  <c r="AK44" i="91"/>
  <c r="AT44" i="91" s="1"/>
  <c r="AJ44" i="91"/>
  <c r="AK38" i="91"/>
  <c r="AT38" i="91" s="1"/>
  <c r="AJ38" i="91"/>
  <c r="AK32" i="91"/>
  <c r="AT32" i="91" s="1"/>
  <c r="AJ32" i="91"/>
  <c r="AK26" i="91"/>
  <c r="AT26" i="91" s="1"/>
  <c r="AJ26" i="91"/>
  <c r="AK20" i="91"/>
  <c r="AT20" i="91" s="1"/>
  <c r="AJ20" i="91"/>
  <c r="AJ14" i="91"/>
  <c r="AK14" i="91"/>
  <c r="AT14" i="91" s="1"/>
  <c r="AJ8" i="91"/>
  <c r="AK8" i="91"/>
  <c r="AT8" i="91" s="1"/>
  <c r="AS28" i="87"/>
  <c r="AL28" i="87"/>
  <c r="AU28" i="87" s="1"/>
  <c r="AS46" i="87"/>
  <c r="AL46" i="87"/>
  <c r="AU46" i="87" s="1"/>
  <c r="AS64" i="87"/>
  <c r="AL64" i="87"/>
  <c r="AU64" i="87" s="1"/>
  <c r="AJ28" i="43"/>
  <c r="AK28" i="43"/>
  <c r="AT28" i="43" s="1"/>
  <c r="AS46" i="43"/>
  <c r="AL46" i="43"/>
  <c r="AU46" i="43" s="1"/>
  <c r="AS64" i="43"/>
  <c r="AL64" i="43"/>
  <c r="AU64" i="43" s="1"/>
  <c r="AR80" i="45"/>
  <c r="AS68" i="87"/>
  <c r="AL68" i="87"/>
  <c r="AU68" i="87" s="1"/>
  <c r="AI79" i="94"/>
  <c r="AN79" i="94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R80" i="25"/>
  <c r="W79" i="37"/>
  <c r="AG78" i="37"/>
  <c r="AP78" i="37" s="1"/>
  <c r="AF78" i="37"/>
  <c r="AO78" i="37" s="1"/>
  <c r="AE78" i="37"/>
  <c r="AJ12" i="87"/>
  <c r="AS30" i="87"/>
  <c r="AL30" i="87"/>
  <c r="AU30" i="87" s="1"/>
  <c r="AS48" i="87"/>
  <c r="AL48" i="87"/>
  <c r="AU48" i="87" s="1"/>
  <c r="AS66" i="87"/>
  <c r="AL66" i="87"/>
  <c r="AU66" i="87" s="1"/>
  <c r="Y81" i="85"/>
  <c r="X81" i="85"/>
  <c r="AJ7" i="43"/>
  <c r="AK7" i="43"/>
  <c r="AT7" i="43" s="1"/>
  <c r="Y84" i="86"/>
  <c r="X84" i="86"/>
  <c r="AI79" i="38"/>
  <c r="AN79" i="38"/>
  <c r="AS26" i="87"/>
  <c r="AL26" i="87"/>
  <c r="AU26" i="87" s="1"/>
  <c r="AS74" i="87"/>
  <c r="AL74" i="87"/>
  <c r="AU74" i="87" s="1"/>
  <c r="AJ20" i="43"/>
  <c r="AN79" i="91"/>
  <c r="AN81" i="91" s="1"/>
  <c r="AI79" i="91"/>
  <c r="AN80" i="74"/>
  <c r="AI80" i="74"/>
  <c r="X82" i="41"/>
  <c r="Y82" i="41"/>
  <c r="AU81" i="39" l="1"/>
  <c r="C11" i="39" s="1"/>
  <c r="AG83" i="82"/>
  <c r="AP83" i="82" s="1"/>
  <c r="AF83" i="82"/>
  <c r="AO83" i="82" s="1"/>
  <c r="AE83" i="82"/>
  <c r="W84" i="82"/>
  <c r="W79" i="29"/>
  <c r="AG78" i="29"/>
  <c r="AP78" i="29" s="1"/>
  <c r="AF78" i="29"/>
  <c r="AO78" i="29" s="1"/>
  <c r="AE78" i="29"/>
  <c r="W81" i="77"/>
  <c r="AF80" i="77"/>
  <c r="AO80" i="77" s="1"/>
  <c r="AG80" i="77"/>
  <c r="AP80" i="77" s="1"/>
  <c r="AE80" i="77"/>
  <c r="AG82" i="81"/>
  <c r="AP82" i="81" s="1"/>
  <c r="AF82" i="81"/>
  <c r="AO82" i="81" s="1"/>
  <c r="AE82" i="81"/>
  <c r="W83" i="81"/>
  <c r="X82" i="46"/>
  <c r="Y82" i="46"/>
  <c r="AN84" i="89"/>
  <c r="AI84" i="89"/>
  <c r="AK20" i="83"/>
  <c r="AT20" i="83" s="1"/>
  <c r="AJ20" i="83"/>
  <c r="AJ56" i="83"/>
  <c r="AK56" i="83"/>
  <c r="AT56" i="83" s="1"/>
  <c r="AJ40" i="83"/>
  <c r="AK40" i="83"/>
  <c r="AT40" i="83" s="1"/>
  <c r="AR78" i="90"/>
  <c r="W82" i="42"/>
  <c r="AG81" i="42"/>
  <c r="AP81" i="42" s="1"/>
  <c r="AF81" i="42"/>
  <c r="AO81" i="42" s="1"/>
  <c r="AE81" i="42"/>
  <c r="AS12" i="43"/>
  <c r="AL12" i="43"/>
  <c r="AU12" i="43" s="1"/>
  <c r="AS5" i="91"/>
  <c r="AL5" i="91"/>
  <c r="AU5" i="91" s="1"/>
  <c r="AS23" i="91"/>
  <c r="AL23" i="91"/>
  <c r="AU23" i="91" s="1"/>
  <c r="AS41" i="91"/>
  <c r="AL41" i="91"/>
  <c r="AU41" i="91" s="1"/>
  <c r="AS59" i="91"/>
  <c r="AL59" i="91"/>
  <c r="AU59" i="91" s="1"/>
  <c r="AN78" i="31"/>
  <c r="AI78" i="31"/>
  <c r="AJ15" i="83"/>
  <c r="AK15" i="83"/>
  <c r="AT15" i="83" s="1"/>
  <c r="AJ51" i="83"/>
  <c r="AK51" i="83"/>
  <c r="AT51" i="83" s="1"/>
  <c r="AJ58" i="83"/>
  <c r="AK58" i="83"/>
  <c r="AT58" i="83" s="1"/>
  <c r="Y83" i="26"/>
  <c r="X83" i="26"/>
  <c r="AH84" i="33"/>
  <c r="AQ84" i="33" s="1"/>
  <c r="AS10" i="87"/>
  <c r="AL10" i="87"/>
  <c r="AU10" i="87" s="1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J52" i="83"/>
  <c r="AK52" i="83"/>
  <c r="AT52" i="83" s="1"/>
  <c r="AS13" i="43"/>
  <c r="AL13" i="43"/>
  <c r="AU13" i="43" s="1"/>
  <c r="AS37" i="91"/>
  <c r="AL37" i="91"/>
  <c r="AU37" i="91" s="1"/>
  <c r="AS20" i="43"/>
  <c r="AL20" i="43"/>
  <c r="AU20" i="43" s="1"/>
  <c r="AJ60" i="83"/>
  <c r="AK60" i="83"/>
  <c r="AT60" i="83" s="1"/>
  <c r="AG81" i="25"/>
  <c r="AP81" i="25" s="1"/>
  <c r="AF81" i="25"/>
  <c r="AO81" i="25" s="1"/>
  <c r="AE81" i="25"/>
  <c r="W82" i="25"/>
  <c r="AK30" i="83"/>
  <c r="AT30" i="83" s="1"/>
  <c r="AJ30" i="83"/>
  <c r="AR80" i="93"/>
  <c r="AJ31" i="83"/>
  <c r="AK31" i="83"/>
  <c r="AT31" i="83" s="1"/>
  <c r="AS34" i="91"/>
  <c r="AL34" i="91"/>
  <c r="AU34" i="91" s="1"/>
  <c r="AJ26" i="83"/>
  <c r="AK26" i="83"/>
  <c r="AT26" i="83" s="1"/>
  <c r="AJ62" i="83"/>
  <c r="AK62" i="83"/>
  <c r="AT62" i="83" s="1"/>
  <c r="AT81" i="87"/>
  <c r="AS75" i="91"/>
  <c r="AL75" i="91"/>
  <c r="AU75" i="91" s="1"/>
  <c r="AH83" i="30"/>
  <c r="AQ83" i="30" s="1"/>
  <c r="AJ57" i="83"/>
  <c r="AK57" i="83"/>
  <c r="AT57" i="83" s="1"/>
  <c r="AJ64" i="83"/>
  <c r="AK64" i="83"/>
  <c r="AT64" i="83" s="1"/>
  <c r="AN82" i="26"/>
  <c r="AI82" i="26"/>
  <c r="AS5" i="87"/>
  <c r="AL5" i="87"/>
  <c r="AU5" i="87" s="1"/>
  <c r="AS67" i="91"/>
  <c r="AL67" i="91"/>
  <c r="AU67" i="91" s="1"/>
  <c r="AJ41" i="83"/>
  <c r="AS8" i="43"/>
  <c r="AL8" i="43"/>
  <c r="AU8" i="43" s="1"/>
  <c r="AS6" i="91"/>
  <c r="AL6" i="91"/>
  <c r="AU6" i="91" s="1"/>
  <c r="AS77" i="91"/>
  <c r="AL77" i="91"/>
  <c r="AU77" i="91" s="1"/>
  <c r="AS15" i="87"/>
  <c r="AL15" i="87"/>
  <c r="AU15" i="87" s="1"/>
  <c r="AJ78" i="83"/>
  <c r="AK78" i="83"/>
  <c r="AT78" i="83" s="1"/>
  <c r="X79" i="35"/>
  <c r="Z79" i="35" s="1"/>
  <c r="Y79" i="35"/>
  <c r="AJ47" i="83"/>
  <c r="AH81" i="85"/>
  <c r="AQ81" i="85" s="1"/>
  <c r="AI82" i="73"/>
  <c r="AN82" i="73"/>
  <c r="W82" i="74"/>
  <c r="AG81" i="74"/>
  <c r="AP81" i="74" s="1"/>
  <c r="AF81" i="74"/>
  <c r="AO81" i="74" s="1"/>
  <c r="AE81" i="74"/>
  <c r="AJ25" i="83"/>
  <c r="AK25" i="83"/>
  <c r="AT25" i="83" s="1"/>
  <c r="AH84" i="86"/>
  <c r="AQ84" i="86" s="1"/>
  <c r="AS62" i="91"/>
  <c r="AL62" i="91"/>
  <c r="AU62" i="91" s="1"/>
  <c r="AJ66" i="83"/>
  <c r="AK66" i="83"/>
  <c r="AT66" i="83" s="1"/>
  <c r="AS19" i="91"/>
  <c r="AL19" i="91"/>
  <c r="AU19" i="91" s="1"/>
  <c r="AS73" i="91"/>
  <c r="AL73" i="91"/>
  <c r="AU73" i="91" s="1"/>
  <c r="AS35" i="83"/>
  <c r="AL35" i="83"/>
  <c r="AU35" i="83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J67" i="83"/>
  <c r="AK67" i="83"/>
  <c r="AT67" i="83" s="1"/>
  <c r="AR81" i="41"/>
  <c r="AS14" i="87"/>
  <c r="AL14" i="87"/>
  <c r="AU14" i="87" s="1"/>
  <c r="AR80" i="42"/>
  <c r="AS16" i="91"/>
  <c r="AL16" i="91"/>
  <c r="AU16" i="91" s="1"/>
  <c r="AS52" i="91"/>
  <c r="AL52" i="91"/>
  <c r="AU52" i="91" s="1"/>
  <c r="AS70" i="91"/>
  <c r="AL70" i="91"/>
  <c r="AU70" i="91" s="1"/>
  <c r="AS15" i="43"/>
  <c r="AL15" i="43"/>
  <c r="AU15" i="43" s="1"/>
  <c r="AJ46" i="83"/>
  <c r="AK46" i="83"/>
  <c r="AT46" i="83" s="1"/>
  <c r="AJ21" i="83"/>
  <c r="AK21" i="83"/>
  <c r="AT21" i="83" s="1"/>
  <c r="AR80" i="74"/>
  <c r="Z81" i="85"/>
  <c r="X79" i="37"/>
  <c r="Y79" i="37"/>
  <c r="AR79" i="94"/>
  <c r="AS8" i="91"/>
  <c r="AL8" i="91"/>
  <c r="AU8" i="91" s="1"/>
  <c r="AK36" i="83"/>
  <c r="AT36" i="83" s="1"/>
  <c r="AJ36" i="83"/>
  <c r="AJ72" i="83"/>
  <c r="AK72" i="83"/>
  <c r="AT72" i="83" s="1"/>
  <c r="AS15" i="91"/>
  <c r="AL15" i="91"/>
  <c r="AU15" i="91" s="1"/>
  <c r="AS21" i="43"/>
  <c r="AL21" i="43"/>
  <c r="AU21" i="43" s="1"/>
  <c r="AJ37" i="83"/>
  <c r="AK37" i="83"/>
  <c r="AT37" i="83" s="1"/>
  <c r="AJ73" i="83"/>
  <c r="AK73" i="83"/>
  <c r="AT73" i="83" s="1"/>
  <c r="AH81" i="93"/>
  <c r="AQ81" i="93" s="1"/>
  <c r="AR81" i="81"/>
  <c r="AH80" i="38"/>
  <c r="AQ80" i="38" s="1"/>
  <c r="AE81" i="34"/>
  <c r="W82" i="34"/>
  <c r="AG81" i="34"/>
  <c r="AP81" i="34" s="1"/>
  <c r="AF81" i="34"/>
  <c r="AO81" i="34" s="1"/>
  <c r="X85" i="89"/>
  <c r="Y85" i="89"/>
  <c r="AJ4" i="91"/>
  <c r="AK4" i="91"/>
  <c r="AT4" i="91" s="1"/>
  <c r="AT81" i="91" s="1"/>
  <c r="AJ32" i="83"/>
  <c r="AK32" i="83"/>
  <c r="AT32" i="83" s="1"/>
  <c r="AJ68" i="83"/>
  <c r="AK68" i="83"/>
  <c r="AT68" i="83" s="1"/>
  <c r="AJ70" i="83"/>
  <c r="AK70" i="83"/>
  <c r="AT70" i="83" s="1"/>
  <c r="AJ23" i="83"/>
  <c r="AS4" i="87"/>
  <c r="AL4" i="87"/>
  <c r="AU4" i="87" s="1"/>
  <c r="AR77" i="29"/>
  <c r="AR81" i="78"/>
  <c r="AS25" i="43"/>
  <c r="AL25" i="43"/>
  <c r="AU25" i="43" s="1"/>
  <c r="AS10" i="43"/>
  <c r="AL10" i="43"/>
  <c r="AU10" i="43" s="1"/>
  <c r="AS29" i="91"/>
  <c r="AL29" i="91"/>
  <c r="AU29" i="91" s="1"/>
  <c r="AS47" i="91"/>
  <c r="AL47" i="91"/>
  <c r="AU47" i="91" s="1"/>
  <c r="AS65" i="91"/>
  <c r="AL65" i="91"/>
  <c r="AU65" i="91" s="1"/>
  <c r="AS9" i="43"/>
  <c r="AL9" i="43"/>
  <c r="AU9" i="43" s="1"/>
  <c r="AK27" i="83"/>
  <c r="AT27" i="83" s="1"/>
  <c r="AJ27" i="83"/>
  <c r="AJ63" i="83"/>
  <c r="AK63" i="83"/>
  <c r="AT63" i="83" s="1"/>
  <c r="AH80" i="77"/>
  <c r="AQ80" i="77" s="1"/>
  <c r="Z84" i="33"/>
  <c r="AH78" i="29"/>
  <c r="AQ78" i="29" s="1"/>
  <c r="AS24" i="91"/>
  <c r="AL24" i="91"/>
  <c r="AU24" i="91" s="1"/>
  <c r="AS42" i="91"/>
  <c r="AL42" i="91"/>
  <c r="AU42" i="91" s="1"/>
  <c r="AS60" i="91"/>
  <c r="AL60" i="91"/>
  <c r="AU60" i="91" s="1"/>
  <c r="AH82" i="78"/>
  <c r="AQ82" i="78" s="1"/>
  <c r="AS55" i="91"/>
  <c r="AL55" i="91"/>
  <c r="AU55" i="91" s="1"/>
  <c r="AI78" i="35"/>
  <c r="AN78" i="35"/>
  <c r="AH82" i="41"/>
  <c r="AQ82" i="41" s="1"/>
  <c r="AK24" i="83"/>
  <c r="AT24" i="83" s="1"/>
  <c r="AJ24" i="83"/>
  <c r="AR83" i="33"/>
  <c r="AS26" i="91"/>
  <c r="AL26" i="91"/>
  <c r="AU26" i="91" s="1"/>
  <c r="AS18" i="43"/>
  <c r="AL18" i="43"/>
  <c r="AU18" i="43" s="1"/>
  <c r="Z84" i="86"/>
  <c r="AS12" i="87"/>
  <c r="AL12" i="87"/>
  <c r="AU12" i="87" s="1"/>
  <c r="AS32" i="91"/>
  <c r="AL32" i="91"/>
  <c r="AU32" i="91" s="1"/>
  <c r="AS50" i="91"/>
  <c r="AL50" i="91"/>
  <c r="AU50" i="91" s="1"/>
  <c r="AS68" i="91"/>
  <c r="AL68" i="91"/>
  <c r="AU68" i="91" s="1"/>
  <c r="AS27" i="43"/>
  <c r="AL27" i="43"/>
  <c r="AU27" i="43" s="1"/>
  <c r="AJ42" i="83"/>
  <c r="AK42" i="83"/>
  <c r="AT42" i="83" s="1"/>
  <c r="AJ76" i="83"/>
  <c r="AK76" i="83"/>
  <c r="AT76" i="83" s="1"/>
  <c r="AS43" i="91"/>
  <c r="AL43" i="91"/>
  <c r="AU43" i="91" s="1"/>
  <c r="AS71" i="83"/>
  <c r="AL71" i="83"/>
  <c r="AU71" i="83" s="1"/>
  <c r="AI81" i="46"/>
  <c r="AN81" i="46"/>
  <c r="AR79" i="77"/>
  <c r="AS33" i="91"/>
  <c r="AL33" i="91"/>
  <c r="AU33" i="91" s="1"/>
  <c r="AS51" i="91"/>
  <c r="AL51" i="91"/>
  <c r="AU51" i="91" s="1"/>
  <c r="AS69" i="91"/>
  <c r="AL69" i="91"/>
  <c r="AU69" i="91" s="1"/>
  <c r="AJ7" i="83"/>
  <c r="AK7" i="83"/>
  <c r="AT7" i="83" s="1"/>
  <c r="AJ43" i="83"/>
  <c r="AK43" i="83"/>
  <c r="AT43" i="83" s="1"/>
  <c r="AJ79" i="83"/>
  <c r="AS79" i="83" s="1"/>
  <c r="AK79" i="83"/>
  <c r="AT79" i="83" s="1"/>
  <c r="AJ29" i="83"/>
  <c r="AS16" i="43"/>
  <c r="AL16" i="43"/>
  <c r="AU16" i="43" s="1"/>
  <c r="AS3" i="91"/>
  <c r="AL3" i="91"/>
  <c r="AU3" i="91" s="1"/>
  <c r="AS22" i="91"/>
  <c r="AL22" i="91"/>
  <c r="AU22" i="91" s="1"/>
  <c r="AS40" i="91"/>
  <c r="AL40" i="91"/>
  <c r="AU40" i="91" s="1"/>
  <c r="AS58" i="91"/>
  <c r="AL58" i="91"/>
  <c r="AU58" i="91" s="1"/>
  <c r="AS78" i="91"/>
  <c r="AL78" i="91"/>
  <c r="AU78" i="91" s="1"/>
  <c r="AJ38" i="83"/>
  <c r="AK38" i="83"/>
  <c r="AT38" i="83" s="1"/>
  <c r="AJ74" i="83"/>
  <c r="AK74" i="83"/>
  <c r="AT74" i="83" s="1"/>
  <c r="AS11" i="91"/>
  <c r="AL11" i="91"/>
  <c r="AU11" i="91" s="1"/>
  <c r="X79" i="31"/>
  <c r="Y79" i="31"/>
  <c r="Z83" i="30"/>
  <c r="AK33" i="83"/>
  <c r="AT33" i="83" s="1"/>
  <c r="AJ33" i="83"/>
  <c r="AJ69" i="83"/>
  <c r="AK69" i="83"/>
  <c r="AT69" i="83" s="1"/>
  <c r="AH79" i="90"/>
  <c r="AQ79" i="90" s="1"/>
  <c r="AR83" i="86"/>
  <c r="AS7" i="87"/>
  <c r="AL7" i="87"/>
  <c r="AU7" i="87" s="1"/>
  <c r="AS31" i="91"/>
  <c r="AL31" i="91"/>
  <c r="AU31" i="91" s="1"/>
  <c r="AJ75" i="83"/>
  <c r="AL79" i="83"/>
  <c r="AU79" i="83" s="1"/>
  <c r="AR79" i="83"/>
  <c r="AR81" i="83" s="1"/>
  <c r="AS13" i="87"/>
  <c r="AL13" i="87"/>
  <c r="AU13" i="87" s="1"/>
  <c r="AJ4" i="43"/>
  <c r="AK4" i="43"/>
  <c r="AT4" i="43" s="1"/>
  <c r="AT81" i="43" s="1"/>
  <c r="AJ3" i="83"/>
  <c r="AB4" i="83"/>
  <c r="AJ59" i="83"/>
  <c r="AR79" i="38"/>
  <c r="AJ61" i="83"/>
  <c r="AK61" i="83"/>
  <c r="AT61" i="83" s="1"/>
  <c r="Z82" i="41"/>
  <c r="AS44" i="91"/>
  <c r="AL44" i="91"/>
  <c r="AU44" i="91" s="1"/>
  <c r="AS6" i="87"/>
  <c r="AL6" i="87"/>
  <c r="AU6" i="87" s="1"/>
  <c r="AL79" i="91"/>
  <c r="AU79" i="91" s="1"/>
  <c r="AR79" i="91"/>
  <c r="AR81" i="91" s="1"/>
  <c r="AI78" i="37"/>
  <c r="AN78" i="37"/>
  <c r="AS14" i="91"/>
  <c r="AL14" i="91"/>
  <c r="AU14" i="91" s="1"/>
  <c r="AJ12" i="83"/>
  <c r="AK12" i="83"/>
  <c r="AT12" i="83" s="1"/>
  <c r="AJ48" i="83"/>
  <c r="AK48" i="83"/>
  <c r="AT48" i="83" s="1"/>
  <c r="AH81" i="74"/>
  <c r="AQ81" i="74" s="1"/>
  <c r="AH80" i="94"/>
  <c r="AQ80" i="94" s="1"/>
  <c r="AJ13" i="83"/>
  <c r="AK13" i="83"/>
  <c r="AT13" i="83" s="1"/>
  <c r="AJ49" i="83"/>
  <c r="AK49" i="83"/>
  <c r="AT49" i="83" s="1"/>
  <c r="W82" i="93"/>
  <c r="AG81" i="93"/>
  <c r="AP81" i="93" s="1"/>
  <c r="AE81" i="93"/>
  <c r="AF81" i="93"/>
  <c r="AO81" i="93" s="1"/>
  <c r="AF80" i="38"/>
  <c r="AO80" i="38" s="1"/>
  <c r="AE80" i="38"/>
  <c r="W81" i="38"/>
  <c r="AG80" i="38"/>
  <c r="AP80" i="38" s="1"/>
  <c r="AR82" i="30"/>
  <c r="AJ8" i="83"/>
  <c r="AK8" i="83"/>
  <c r="AT8" i="83" s="1"/>
  <c r="AJ44" i="83"/>
  <c r="AK44" i="83"/>
  <c r="AT44" i="83" s="1"/>
  <c r="AK10" i="83"/>
  <c r="AT10" i="83" s="1"/>
  <c r="AJ10" i="83"/>
  <c r="AS25" i="91"/>
  <c r="AL25" i="91"/>
  <c r="AU25" i="91" s="1"/>
  <c r="AJ53" i="83"/>
  <c r="AS16" i="87"/>
  <c r="AL16" i="87"/>
  <c r="AU16" i="87" s="1"/>
  <c r="AS35" i="91"/>
  <c r="AL35" i="91"/>
  <c r="AU35" i="91" s="1"/>
  <c r="AS53" i="91"/>
  <c r="AL53" i="91"/>
  <c r="AU53" i="91" s="1"/>
  <c r="AS71" i="91"/>
  <c r="AL71" i="91"/>
  <c r="AU71" i="91" s="1"/>
  <c r="AK5" i="83"/>
  <c r="AT5" i="83" s="1"/>
  <c r="AJ5" i="83"/>
  <c r="AJ39" i="83"/>
  <c r="AK39" i="83"/>
  <c r="AT39" i="83" s="1"/>
  <c r="AJ77" i="83"/>
  <c r="AK77" i="83"/>
  <c r="AT77" i="83" s="1"/>
  <c r="AE79" i="90"/>
  <c r="W80" i="90"/>
  <c r="AG79" i="90"/>
  <c r="AP79" i="90" s="1"/>
  <c r="AF79" i="90"/>
  <c r="AO79" i="90" s="1"/>
  <c r="AJ17" i="83"/>
  <c r="AR82" i="82"/>
  <c r="AS3" i="43"/>
  <c r="AL3" i="43"/>
  <c r="AU3" i="43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J16" i="83"/>
  <c r="AK16" i="83"/>
  <c r="AT16" i="83" s="1"/>
  <c r="Z82" i="78"/>
  <c r="AS7" i="91"/>
  <c r="AL7" i="91"/>
  <c r="AU7" i="91" s="1"/>
  <c r="AJ11" i="83"/>
  <c r="AS28" i="43"/>
  <c r="AL28" i="43"/>
  <c r="AU28" i="43" s="1"/>
  <c r="AS7" i="43"/>
  <c r="AL7" i="43"/>
  <c r="AU7" i="43" s="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Z83" i="73"/>
  <c r="Y83" i="73"/>
  <c r="X83" i="73"/>
  <c r="AJ18" i="83"/>
  <c r="AK18" i="83"/>
  <c r="AT18" i="83" s="1"/>
  <c r="AJ54" i="83"/>
  <c r="AK54" i="83"/>
  <c r="AT54" i="83" s="1"/>
  <c r="AS61" i="91"/>
  <c r="AL61" i="91"/>
  <c r="AU61" i="91" s="1"/>
  <c r="AS9" i="87"/>
  <c r="AL9" i="87"/>
  <c r="AU9" i="87" s="1"/>
  <c r="AS26" i="43"/>
  <c r="AL26" i="43"/>
  <c r="AU26" i="43" s="1"/>
  <c r="W81" i="94"/>
  <c r="AG80" i="94"/>
  <c r="AP80" i="94" s="1"/>
  <c r="AF80" i="94"/>
  <c r="AO80" i="94" s="1"/>
  <c r="AE80" i="94"/>
  <c r="AS22" i="43"/>
  <c r="AL22" i="43"/>
  <c r="AU22" i="43" s="1"/>
  <c r="AS21" i="91"/>
  <c r="AL21" i="91"/>
  <c r="AU21" i="91" s="1"/>
  <c r="AS39" i="91"/>
  <c r="AL39" i="91"/>
  <c r="AU39" i="91" s="1"/>
  <c r="AS57" i="91"/>
  <c r="AL57" i="91"/>
  <c r="AU57" i="91" s="1"/>
  <c r="AS76" i="91"/>
  <c r="AL76" i="91"/>
  <c r="AU76" i="91" s="1"/>
  <c r="AJ19" i="83"/>
  <c r="AK19" i="83"/>
  <c r="AT19" i="83" s="1"/>
  <c r="AJ55" i="83"/>
  <c r="AK55" i="83"/>
  <c r="AT55" i="83" s="1"/>
  <c r="AS13" i="91"/>
  <c r="AL13" i="91"/>
  <c r="AU13" i="91" s="1"/>
  <c r="AJ65" i="83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AS14" i="43"/>
  <c r="AL14" i="43"/>
  <c r="AU14" i="43" s="1"/>
  <c r="AK14" i="83"/>
  <c r="AT14" i="83" s="1"/>
  <c r="AJ14" i="83"/>
  <c r="AJ50" i="83"/>
  <c r="AK50" i="83"/>
  <c r="AT50" i="83" s="1"/>
  <c r="AJ28" i="83"/>
  <c r="AK28" i="83"/>
  <c r="AT28" i="83" s="1"/>
  <c r="AH82" i="81"/>
  <c r="AQ82" i="81" s="1"/>
  <c r="AH81" i="42"/>
  <c r="AQ81" i="42" s="1"/>
  <c r="AE81" i="45"/>
  <c r="W82" i="45"/>
  <c r="AG81" i="45"/>
  <c r="AP81" i="45" s="1"/>
  <c r="AF81" i="45"/>
  <c r="AO81" i="45" s="1"/>
  <c r="AS17" i="91"/>
  <c r="AL17" i="91"/>
  <c r="AU17" i="91" s="1"/>
  <c r="AK9" i="83"/>
  <c r="AT9" i="83" s="1"/>
  <c r="AJ9" i="83"/>
  <c r="AJ45" i="83"/>
  <c r="AK45" i="83"/>
  <c r="AT45" i="83" s="1"/>
  <c r="AJ22" i="83"/>
  <c r="AK22" i="83"/>
  <c r="AT22" i="83" s="1"/>
  <c r="AH83" i="82"/>
  <c r="AQ83" i="82" s="1"/>
  <c r="AS8" i="87"/>
  <c r="AL8" i="87"/>
  <c r="AU8" i="87" s="1"/>
  <c r="AS49" i="91"/>
  <c r="AL49" i="91"/>
  <c r="AU49" i="91" s="1"/>
  <c r="AS81" i="87"/>
  <c r="AS19" i="43"/>
  <c r="AL19" i="43"/>
  <c r="AU19" i="43" s="1"/>
  <c r="AR80" i="85"/>
  <c r="AJ34" i="83"/>
  <c r="AK34" i="83"/>
  <c r="AT34" i="83" s="1"/>
  <c r="AJ6" i="83"/>
  <c r="AU81" i="87" l="1"/>
  <c r="C11" i="87" s="1"/>
  <c r="F40" i="97" s="1"/>
  <c r="AG79" i="35"/>
  <c r="AP79" i="35" s="1"/>
  <c r="AP81" i="35" s="1"/>
  <c r="AF79" i="35"/>
  <c r="AO79" i="35" s="1"/>
  <c r="AO81" i="35" s="1"/>
  <c r="AE79" i="35"/>
  <c r="AX79" i="35"/>
  <c r="S79" i="35" s="1"/>
  <c r="AC79" i="35" s="1"/>
  <c r="AS70" i="83"/>
  <c r="AL70" i="83"/>
  <c r="AU70" i="83" s="1"/>
  <c r="AS54" i="83"/>
  <c r="AL54" i="83"/>
  <c r="AU54" i="83" s="1"/>
  <c r="AS61" i="83"/>
  <c r="AL61" i="83"/>
  <c r="AU61" i="83" s="1"/>
  <c r="AH79" i="31"/>
  <c r="AQ79" i="31" s="1"/>
  <c r="AQ81" i="31" s="1"/>
  <c r="AX4" i="31"/>
  <c r="S4" i="31" s="1"/>
  <c r="AC4" i="31" s="1"/>
  <c r="AB5" i="31" s="1"/>
  <c r="AX3" i="31"/>
  <c r="S3" i="31" s="1"/>
  <c r="AC3" i="31" s="1"/>
  <c r="AZ3" i="31"/>
  <c r="AX5" i="31" s="1"/>
  <c r="S5" i="31" s="1"/>
  <c r="AC5" i="31" s="1"/>
  <c r="AB6" i="31" s="1"/>
  <c r="AX6" i="31"/>
  <c r="S6" i="31" s="1"/>
  <c r="AC6" i="31" s="1"/>
  <c r="AB7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5" i="31"/>
  <c r="S75" i="31" s="1"/>
  <c r="AC75" i="31" s="1"/>
  <c r="AB76" i="31" s="1"/>
  <c r="AX76" i="31"/>
  <c r="S76" i="31" s="1"/>
  <c r="AC76" i="31" s="1"/>
  <c r="AB77" i="31" s="1"/>
  <c r="AX74" i="31"/>
  <c r="S74" i="31" s="1"/>
  <c r="AC74" i="31" s="1"/>
  <c r="AB75" i="31" s="1"/>
  <c r="AX77" i="31"/>
  <c r="S77" i="31" s="1"/>
  <c r="AC77" i="31" s="1"/>
  <c r="AB78" i="31" s="1"/>
  <c r="AX78" i="31"/>
  <c r="S78" i="31" s="1"/>
  <c r="AC78" i="31" s="1"/>
  <c r="AB79" i="31" s="1"/>
  <c r="AS43" i="83"/>
  <c r="AL43" i="83"/>
  <c r="AU43" i="83" s="1"/>
  <c r="AR81" i="46"/>
  <c r="AS76" i="83"/>
  <c r="AL76" i="83"/>
  <c r="AU76" i="83" s="1"/>
  <c r="AS63" i="83"/>
  <c r="AL63" i="83"/>
  <c r="AU63" i="83" s="1"/>
  <c r="Z82" i="34"/>
  <c r="X82" i="34"/>
  <c r="Y82" i="34"/>
  <c r="AS36" i="83"/>
  <c r="AL36" i="83"/>
  <c r="AU36" i="83" s="1"/>
  <c r="AS60" i="83"/>
  <c r="AL60" i="83"/>
  <c r="AU60" i="83" s="1"/>
  <c r="AH83" i="26"/>
  <c r="AQ83" i="26" s="1"/>
  <c r="AS51" i="83"/>
  <c r="AL51" i="83"/>
  <c r="AU51" i="83" s="1"/>
  <c r="Y81" i="77"/>
  <c r="Z81" i="77" s="1"/>
  <c r="X81" i="77"/>
  <c r="Z84" i="82"/>
  <c r="X84" i="82"/>
  <c r="Y84" i="82"/>
  <c r="AS55" i="83"/>
  <c r="AL55" i="83"/>
  <c r="AU55" i="83" s="1"/>
  <c r="AI80" i="38"/>
  <c r="AN80" i="38"/>
  <c r="AS72" i="83"/>
  <c r="AL72" i="83"/>
  <c r="AU72" i="83" s="1"/>
  <c r="AN82" i="81"/>
  <c r="AI82" i="81"/>
  <c r="AS50" i="83"/>
  <c r="AL50" i="83"/>
  <c r="AU50" i="83" s="1"/>
  <c r="AS11" i="83"/>
  <c r="AL11" i="83"/>
  <c r="AU11" i="83" s="1"/>
  <c r="AI79" i="90"/>
  <c r="AN79" i="90"/>
  <c r="AS75" i="83"/>
  <c r="AL75" i="83"/>
  <c r="AU75" i="83" s="1"/>
  <c r="AS34" i="83"/>
  <c r="AL34" i="83"/>
  <c r="AU34" i="83" s="1"/>
  <c r="AS45" i="83"/>
  <c r="AL45" i="83"/>
  <c r="AU45" i="83" s="1"/>
  <c r="AS14" i="83"/>
  <c r="AL14" i="83"/>
  <c r="AU14" i="83" s="1"/>
  <c r="AS65" i="83"/>
  <c r="AL65" i="83"/>
  <c r="AU65" i="83" s="1"/>
  <c r="AS19" i="83"/>
  <c r="AL19" i="83"/>
  <c r="AU19" i="83" s="1"/>
  <c r="AN80" i="94"/>
  <c r="AI80" i="94"/>
  <c r="AS17" i="83"/>
  <c r="AL17" i="83"/>
  <c r="AU17" i="83" s="1"/>
  <c r="AS49" i="83"/>
  <c r="AL49" i="83"/>
  <c r="AU49" i="83" s="1"/>
  <c r="AS4" i="43"/>
  <c r="AL4" i="43"/>
  <c r="AU4" i="43" s="1"/>
  <c r="AS69" i="83"/>
  <c r="AL69" i="83"/>
  <c r="AU69" i="83" s="1"/>
  <c r="Z79" i="31"/>
  <c r="AS38" i="83"/>
  <c r="AL38" i="83"/>
  <c r="AU38" i="83" s="1"/>
  <c r="AG84" i="86"/>
  <c r="AP84" i="86" s="1"/>
  <c r="AF84" i="86"/>
  <c r="AO84" i="86" s="1"/>
  <c r="AE84" i="86"/>
  <c r="W85" i="86"/>
  <c r="AS27" i="83"/>
  <c r="AL27" i="83"/>
  <c r="AU27" i="83" s="1"/>
  <c r="AS68" i="83"/>
  <c r="AL68" i="83"/>
  <c r="AU68" i="83" s="1"/>
  <c r="AH85" i="89"/>
  <c r="AQ85" i="89" s="1"/>
  <c r="AI81" i="34"/>
  <c r="AN81" i="34"/>
  <c r="AH79" i="37"/>
  <c r="AQ79" i="37" s="1"/>
  <c r="AS21" i="83"/>
  <c r="AL21" i="83"/>
  <c r="AU21" i="83" s="1"/>
  <c r="AS67" i="83"/>
  <c r="AL67" i="83"/>
  <c r="AU67" i="83" s="1"/>
  <c r="Y82" i="74"/>
  <c r="Z82" i="74" s="1"/>
  <c r="X82" i="74"/>
  <c r="AS64" i="83"/>
  <c r="AL64" i="83"/>
  <c r="AU64" i="83" s="1"/>
  <c r="AS62" i="83"/>
  <c r="AL62" i="83"/>
  <c r="AU62" i="83" s="1"/>
  <c r="AS31" i="83"/>
  <c r="AL31" i="83"/>
  <c r="AU31" i="83" s="1"/>
  <c r="Y82" i="25"/>
  <c r="X82" i="25"/>
  <c r="Z82" i="42"/>
  <c r="X82" i="42"/>
  <c r="Y82" i="42"/>
  <c r="AS56" i="83"/>
  <c r="AL56" i="83"/>
  <c r="AU56" i="83" s="1"/>
  <c r="AH82" i="46"/>
  <c r="AQ82" i="46" s="1"/>
  <c r="AI78" i="29"/>
  <c r="AN78" i="29"/>
  <c r="AG83" i="73"/>
  <c r="AP83" i="73" s="1"/>
  <c r="AF83" i="73"/>
  <c r="AO83" i="73" s="1"/>
  <c r="AE83" i="73"/>
  <c r="W84" i="73"/>
  <c r="AS5" i="83"/>
  <c r="AL5" i="83"/>
  <c r="AU5" i="83" s="1"/>
  <c r="X82" i="93"/>
  <c r="Y82" i="93"/>
  <c r="Z82" i="93" s="1"/>
  <c r="AE84" i="33"/>
  <c r="W85" i="33"/>
  <c r="AG84" i="33"/>
  <c r="AP84" i="33" s="1"/>
  <c r="AF84" i="33"/>
  <c r="AO84" i="33" s="1"/>
  <c r="AS37" i="83"/>
  <c r="AL37" i="83"/>
  <c r="AU37" i="83" s="1"/>
  <c r="AS66" i="83"/>
  <c r="AL66" i="83"/>
  <c r="AU66" i="83" s="1"/>
  <c r="X79" i="29"/>
  <c r="Y79" i="29"/>
  <c r="AS10" i="83"/>
  <c r="AL10" i="83"/>
  <c r="AU10" i="83" s="1"/>
  <c r="AS9" i="83"/>
  <c r="AL9" i="83"/>
  <c r="AU9" i="83" s="1"/>
  <c r="AS18" i="83"/>
  <c r="AL18" i="83"/>
  <c r="AU18" i="83" s="1"/>
  <c r="AU81" i="43"/>
  <c r="C11" i="43" s="1"/>
  <c r="AS77" i="83"/>
  <c r="AL77" i="83"/>
  <c r="AU77" i="83" s="1"/>
  <c r="AI81" i="93"/>
  <c r="AN81" i="93"/>
  <c r="AS33" i="83"/>
  <c r="AL33" i="83"/>
  <c r="AU33" i="83" s="1"/>
  <c r="AS29" i="83"/>
  <c r="AL29" i="83"/>
  <c r="AU29" i="83" s="1"/>
  <c r="AS7" i="83"/>
  <c r="AL7" i="83"/>
  <c r="AU7" i="83" s="1"/>
  <c r="AS42" i="83"/>
  <c r="AL42" i="83"/>
  <c r="AU42" i="83" s="1"/>
  <c r="AS24" i="83"/>
  <c r="AL24" i="83"/>
  <c r="AU24" i="83" s="1"/>
  <c r="Z85" i="89"/>
  <c r="Z79" i="37"/>
  <c r="AS25" i="83"/>
  <c r="AL25" i="83"/>
  <c r="AU25" i="83" s="1"/>
  <c r="AS78" i="83"/>
  <c r="AL78" i="83"/>
  <c r="AU78" i="83" s="1"/>
  <c r="AN81" i="25"/>
  <c r="AI81" i="25"/>
  <c r="AS52" i="83"/>
  <c r="AL52" i="83"/>
  <c r="AU52" i="83" s="1"/>
  <c r="Z83" i="26"/>
  <c r="AS15" i="83"/>
  <c r="AL15" i="83"/>
  <c r="AU15" i="83" s="1"/>
  <c r="AS20" i="83"/>
  <c r="AL20" i="83"/>
  <c r="AU20" i="83" s="1"/>
  <c r="Z82" i="46"/>
  <c r="AI80" i="77"/>
  <c r="AN80" i="77"/>
  <c r="AN83" i="82"/>
  <c r="AI83" i="82"/>
  <c r="AS6" i="83"/>
  <c r="AL6" i="83"/>
  <c r="AU6" i="83" s="1"/>
  <c r="AS22" i="83"/>
  <c r="AL22" i="83"/>
  <c r="AU22" i="83" s="1"/>
  <c r="AS3" i="83"/>
  <c r="AL3" i="83"/>
  <c r="AU3" i="83" s="1"/>
  <c r="AS4" i="91"/>
  <c r="AS81" i="91" s="1"/>
  <c r="AL4" i="91"/>
  <c r="AU4" i="91" s="1"/>
  <c r="AU81" i="91" s="1"/>
  <c r="C11" i="91" s="1"/>
  <c r="F44" i="97" s="1"/>
  <c r="AS40" i="83"/>
  <c r="AL40" i="83"/>
  <c r="AU40" i="83" s="1"/>
  <c r="AS44" i="83"/>
  <c r="AL44" i="83"/>
  <c r="AU44" i="83" s="1"/>
  <c r="AS13" i="83"/>
  <c r="AL13" i="83"/>
  <c r="AU13" i="83" s="1"/>
  <c r="AS48" i="83"/>
  <c r="AL48" i="83"/>
  <c r="AU48" i="83" s="1"/>
  <c r="AR78" i="37"/>
  <c r="AS59" i="83"/>
  <c r="AL59" i="83"/>
  <c r="AU59" i="83" s="1"/>
  <c r="AS23" i="83"/>
  <c r="AL23" i="83"/>
  <c r="AU23" i="83" s="1"/>
  <c r="AS32" i="83"/>
  <c r="AL32" i="83"/>
  <c r="AU32" i="83" s="1"/>
  <c r="AS73" i="83"/>
  <c r="AL73" i="83"/>
  <c r="AU73" i="83" s="1"/>
  <c r="AE81" i="85"/>
  <c r="W82" i="85"/>
  <c r="AF81" i="85"/>
  <c r="AO81" i="85" s="1"/>
  <c r="AG81" i="85"/>
  <c r="AP81" i="85" s="1"/>
  <c r="AS46" i="83"/>
  <c r="AL46" i="83"/>
  <c r="AU46" i="83" s="1"/>
  <c r="AI81" i="74"/>
  <c r="AN81" i="74"/>
  <c r="AR82" i="73"/>
  <c r="AS47" i="83"/>
  <c r="AL47" i="83"/>
  <c r="AU47" i="83" s="1"/>
  <c r="AS57" i="83"/>
  <c r="AL57" i="83"/>
  <c r="AU57" i="83" s="1"/>
  <c r="AS26" i="83"/>
  <c r="AL26" i="83"/>
  <c r="AU26" i="83" s="1"/>
  <c r="AR78" i="31"/>
  <c r="AI81" i="42"/>
  <c r="AN81" i="42"/>
  <c r="AS16" i="83"/>
  <c r="AL16" i="83"/>
  <c r="AU16" i="83" s="1"/>
  <c r="Z80" i="90"/>
  <c r="X80" i="90"/>
  <c r="Y80" i="90"/>
  <c r="AS8" i="83"/>
  <c r="AL8" i="83"/>
  <c r="AU8" i="83" s="1"/>
  <c r="AS12" i="83"/>
  <c r="AL12" i="83"/>
  <c r="AU12" i="83" s="1"/>
  <c r="AS74" i="83"/>
  <c r="AL74" i="83"/>
  <c r="AU74" i="83" s="1"/>
  <c r="AH79" i="35"/>
  <c r="AQ79" i="35" s="1"/>
  <c r="AQ81" i="35" s="1"/>
  <c r="AZ3" i="35"/>
  <c r="AX5" i="35" s="1"/>
  <c r="S5" i="35" s="1"/>
  <c r="AC5" i="35" s="1"/>
  <c r="AB6" i="35" s="1"/>
  <c r="AX10" i="35"/>
  <c r="S10" i="35" s="1"/>
  <c r="AC10" i="35" s="1"/>
  <c r="AB11" i="35" s="1"/>
  <c r="AX16" i="35"/>
  <c r="S16" i="35" s="1"/>
  <c r="AC16" i="35" s="1"/>
  <c r="AB17" i="35" s="1"/>
  <c r="AX22" i="35"/>
  <c r="S22" i="35" s="1"/>
  <c r="AC22" i="35" s="1"/>
  <c r="AB23" i="35" s="1"/>
  <c r="AX28" i="35"/>
  <c r="S28" i="35" s="1"/>
  <c r="AC28" i="35" s="1"/>
  <c r="AB29" i="35" s="1"/>
  <c r="AX34" i="35"/>
  <c r="S34" i="35" s="1"/>
  <c r="AC34" i="35" s="1"/>
  <c r="AB35" i="35" s="1"/>
  <c r="AX40" i="35"/>
  <c r="S40" i="35" s="1"/>
  <c r="AC40" i="35" s="1"/>
  <c r="AB41" i="35" s="1"/>
  <c r="AX46" i="35"/>
  <c r="S46" i="35" s="1"/>
  <c r="AC46" i="35" s="1"/>
  <c r="AB47" i="35" s="1"/>
  <c r="AX52" i="35"/>
  <c r="S52" i="35" s="1"/>
  <c r="AC52" i="35" s="1"/>
  <c r="AB53" i="35" s="1"/>
  <c r="AX58" i="35"/>
  <c r="S58" i="35" s="1"/>
  <c r="AC58" i="35" s="1"/>
  <c r="AB59" i="35" s="1"/>
  <c r="AX64" i="35"/>
  <c r="S64" i="35" s="1"/>
  <c r="AC64" i="35" s="1"/>
  <c r="AB65" i="35" s="1"/>
  <c r="AX70" i="35"/>
  <c r="S70" i="35" s="1"/>
  <c r="AC70" i="35" s="1"/>
  <c r="AB71" i="35" s="1"/>
  <c r="AX76" i="35"/>
  <c r="S76" i="35" s="1"/>
  <c r="AC76" i="35" s="1"/>
  <c r="AB77" i="35" s="1"/>
  <c r="AS41" i="83"/>
  <c r="AL41" i="83"/>
  <c r="AU41" i="83" s="1"/>
  <c r="Y82" i="45"/>
  <c r="X82" i="45"/>
  <c r="Z82" i="45" s="1"/>
  <c r="AH83" i="73"/>
  <c r="AQ83" i="73" s="1"/>
  <c r="AF82" i="78"/>
  <c r="AO82" i="78" s="1"/>
  <c r="AE82" i="78"/>
  <c r="W83" i="78"/>
  <c r="AG82" i="78"/>
  <c r="AP82" i="78" s="1"/>
  <c r="AS81" i="43"/>
  <c r="AS53" i="83"/>
  <c r="AL53" i="83"/>
  <c r="AU53" i="83" s="1"/>
  <c r="AI81" i="45"/>
  <c r="AN81" i="45"/>
  <c r="AS28" i="83"/>
  <c r="AL28" i="83"/>
  <c r="AU28" i="83" s="1"/>
  <c r="Y81" i="94"/>
  <c r="X81" i="94"/>
  <c r="AS39" i="83"/>
  <c r="AL39" i="83"/>
  <c r="AU39" i="83" s="1"/>
  <c r="Z81" i="38"/>
  <c r="X81" i="38"/>
  <c r="Y81" i="38"/>
  <c r="AE82" i="41"/>
  <c r="AG82" i="41"/>
  <c r="AP82" i="41" s="1"/>
  <c r="W83" i="41"/>
  <c r="AF82" i="41"/>
  <c r="AO82" i="41" s="1"/>
  <c r="AJ4" i="83"/>
  <c r="AK4" i="83"/>
  <c r="AT4" i="83" s="1"/>
  <c r="AT81" i="83" s="1"/>
  <c r="AG83" i="30"/>
  <c r="AP83" i="30" s="1"/>
  <c r="AF83" i="30"/>
  <c r="AO83" i="30" s="1"/>
  <c r="AE83" i="30"/>
  <c r="W84" i="30"/>
  <c r="AR78" i="35"/>
  <c r="AR82" i="26"/>
  <c r="AS30" i="83"/>
  <c r="AL30" i="83"/>
  <c r="AU30" i="83" s="1"/>
  <c r="AS58" i="83"/>
  <c r="AL58" i="83"/>
  <c r="AU58" i="83" s="1"/>
  <c r="AR84" i="89"/>
  <c r="X83" i="81"/>
  <c r="Y83" i="81"/>
  <c r="AF82" i="93" l="1"/>
  <c r="AO82" i="93" s="1"/>
  <c r="AE82" i="93"/>
  <c r="W83" i="93"/>
  <c r="AG82" i="93"/>
  <c r="AP82" i="93" s="1"/>
  <c r="AE82" i="74"/>
  <c r="W83" i="74"/>
  <c r="AG82" i="74"/>
  <c r="AP82" i="74" s="1"/>
  <c r="AF82" i="74"/>
  <c r="AO82" i="74" s="1"/>
  <c r="AE81" i="77"/>
  <c r="W82" i="77"/>
  <c r="AG81" i="77"/>
  <c r="AP81" i="77" s="1"/>
  <c r="AF81" i="77"/>
  <c r="AO81" i="77" s="1"/>
  <c r="AJ6" i="31"/>
  <c r="AK6" i="31"/>
  <c r="AT6" i="31" s="1"/>
  <c r="AK6" i="35"/>
  <c r="AT6" i="35" s="1"/>
  <c r="AG82" i="45"/>
  <c r="AP82" i="45" s="1"/>
  <c r="W83" i="45"/>
  <c r="AF82" i="45"/>
  <c r="AO82" i="45" s="1"/>
  <c r="AE82" i="45"/>
  <c r="AG81" i="38"/>
  <c r="AP81" i="38" s="1"/>
  <c r="AF81" i="38"/>
  <c r="AO81" i="38" s="1"/>
  <c r="AE81" i="38"/>
  <c r="W82" i="38"/>
  <c r="AK71" i="35"/>
  <c r="AT71" i="35" s="1"/>
  <c r="AK53" i="35"/>
  <c r="AT53" i="35" s="1"/>
  <c r="AK35" i="35"/>
  <c r="AT35" i="35" s="1"/>
  <c r="AK17" i="35"/>
  <c r="AT17" i="35" s="1"/>
  <c r="AG80" i="90"/>
  <c r="AP80" i="90" s="1"/>
  <c r="AE80" i="90"/>
  <c r="W81" i="90"/>
  <c r="AF80" i="90"/>
  <c r="AO80" i="90" s="1"/>
  <c r="AH82" i="25"/>
  <c r="AQ82" i="25" s="1"/>
  <c r="AR80" i="94"/>
  <c r="AK69" i="31"/>
  <c r="AT69" i="31" s="1"/>
  <c r="AJ69" i="31"/>
  <c r="AK57" i="31"/>
  <c r="AT57" i="31" s="1"/>
  <c r="AJ57" i="31"/>
  <c r="AK45" i="31"/>
  <c r="AT45" i="31" s="1"/>
  <c r="AJ45" i="31"/>
  <c r="AJ33" i="31"/>
  <c r="AK33" i="31"/>
  <c r="AT33" i="31" s="1"/>
  <c r="AJ21" i="31"/>
  <c r="AK21" i="31"/>
  <c r="AT21" i="31" s="1"/>
  <c r="AJ5" i="31"/>
  <c r="AK5" i="31"/>
  <c r="AT5" i="31" s="1"/>
  <c r="Y83" i="41"/>
  <c r="X83" i="41"/>
  <c r="AX75" i="35"/>
  <c r="S75" i="35" s="1"/>
  <c r="AC75" i="35" s="1"/>
  <c r="AB76" i="35" s="1"/>
  <c r="AX69" i="35"/>
  <c r="S69" i="35" s="1"/>
  <c r="AC69" i="35" s="1"/>
  <c r="AB70" i="35" s="1"/>
  <c r="AX63" i="35"/>
  <c r="S63" i="35" s="1"/>
  <c r="AC63" i="35" s="1"/>
  <c r="AB64" i="35" s="1"/>
  <c r="AX57" i="35"/>
  <c r="S57" i="35" s="1"/>
  <c r="AC57" i="35" s="1"/>
  <c r="AB58" i="35" s="1"/>
  <c r="AX51" i="35"/>
  <c r="S51" i="35" s="1"/>
  <c r="AC51" i="35" s="1"/>
  <c r="AB52" i="35" s="1"/>
  <c r="AX45" i="35"/>
  <c r="S45" i="35" s="1"/>
  <c r="AC45" i="35" s="1"/>
  <c r="AB46" i="35" s="1"/>
  <c r="AX39" i="35"/>
  <c r="S39" i="35" s="1"/>
  <c r="AC39" i="35" s="1"/>
  <c r="AB40" i="35" s="1"/>
  <c r="AX33" i="35"/>
  <c r="S33" i="35" s="1"/>
  <c r="AC33" i="35" s="1"/>
  <c r="AB34" i="35" s="1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9" i="35"/>
  <c r="S9" i="35" s="1"/>
  <c r="AC9" i="35" s="1"/>
  <c r="AB10" i="35" s="1"/>
  <c r="AX3" i="35"/>
  <c r="S3" i="35" s="1"/>
  <c r="AC3" i="35" s="1"/>
  <c r="AR78" i="29"/>
  <c r="AR80" i="38"/>
  <c r="AH81" i="77"/>
  <c r="AQ81" i="77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AK8" i="31"/>
  <c r="AT8" i="31" s="1"/>
  <c r="AJ8" i="31"/>
  <c r="AK47" i="35"/>
  <c r="AT47" i="35" s="1"/>
  <c r="X83" i="78"/>
  <c r="Y83" i="78"/>
  <c r="AX74" i="35"/>
  <c r="S74" i="35" s="1"/>
  <c r="AC74" i="35" s="1"/>
  <c r="AB75" i="35" s="1"/>
  <c r="AX68" i="35"/>
  <c r="S68" i="35" s="1"/>
  <c r="AC68" i="35" s="1"/>
  <c r="AB69" i="35" s="1"/>
  <c r="AX62" i="35"/>
  <c r="S62" i="35" s="1"/>
  <c r="AC62" i="35" s="1"/>
  <c r="AB63" i="35" s="1"/>
  <c r="AX56" i="35"/>
  <c r="S56" i="35" s="1"/>
  <c r="AC56" i="35" s="1"/>
  <c r="AB57" i="35" s="1"/>
  <c r="AX50" i="35"/>
  <c r="S50" i="35" s="1"/>
  <c r="AC50" i="35" s="1"/>
  <c r="AB51" i="35" s="1"/>
  <c r="AX44" i="35"/>
  <c r="S44" i="35" s="1"/>
  <c r="AC44" i="35" s="1"/>
  <c r="AB45" i="35" s="1"/>
  <c r="AX38" i="35"/>
  <c r="S38" i="35" s="1"/>
  <c r="AC38" i="35" s="1"/>
  <c r="AB39" i="35" s="1"/>
  <c r="AX32" i="35"/>
  <c r="S32" i="35" s="1"/>
  <c r="AC32" i="35" s="1"/>
  <c r="AB33" i="35" s="1"/>
  <c r="AX26" i="35"/>
  <c r="S26" i="35" s="1"/>
  <c r="AC26" i="35" s="1"/>
  <c r="AB27" i="35" s="1"/>
  <c r="AX20" i="35"/>
  <c r="S20" i="35" s="1"/>
  <c r="AC20" i="35" s="1"/>
  <c r="AB21" i="35" s="1"/>
  <c r="AX14" i="35"/>
  <c r="S14" i="35" s="1"/>
  <c r="AC14" i="35" s="1"/>
  <c r="AB15" i="35" s="1"/>
  <c r="AX8" i="35"/>
  <c r="S8" i="35" s="1"/>
  <c r="AC8" i="35" s="1"/>
  <c r="AB9" i="35" s="1"/>
  <c r="AX4" i="35"/>
  <c r="S4" i="35" s="1"/>
  <c r="AC4" i="35" s="1"/>
  <c r="AB5" i="35" s="1"/>
  <c r="AR83" i="82"/>
  <c r="AR81" i="25"/>
  <c r="W80" i="37"/>
  <c r="AG79" i="37"/>
  <c r="AP79" i="37" s="1"/>
  <c r="AF79" i="37"/>
  <c r="AO79" i="37" s="1"/>
  <c r="AE79" i="37"/>
  <c r="AH79" i="29"/>
  <c r="AQ79" i="29" s="1"/>
  <c r="Z84" i="73"/>
  <c r="Y84" i="73"/>
  <c r="X84" i="73"/>
  <c r="Z82" i="25"/>
  <c r="AR82" i="81"/>
  <c r="AK79" i="31"/>
  <c r="AT79" i="31" s="1"/>
  <c r="AK73" i="31"/>
  <c r="AT73" i="31" s="1"/>
  <c r="AJ73" i="31"/>
  <c r="AK67" i="31"/>
  <c r="AT67" i="31" s="1"/>
  <c r="AJ67" i="31"/>
  <c r="AK61" i="31"/>
  <c r="AT61" i="31" s="1"/>
  <c r="AJ61" i="31"/>
  <c r="AK55" i="31"/>
  <c r="AT55" i="31" s="1"/>
  <c r="AJ55" i="31"/>
  <c r="AK49" i="31"/>
  <c r="AT49" i="31" s="1"/>
  <c r="AJ49" i="31"/>
  <c r="AJ43" i="31"/>
  <c r="AK43" i="31"/>
  <c r="AT43" i="31" s="1"/>
  <c r="AK37" i="31"/>
  <c r="AT37" i="31" s="1"/>
  <c r="AJ37" i="31"/>
  <c r="AK31" i="31"/>
  <c r="AT31" i="31" s="1"/>
  <c r="AJ31" i="31"/>
  <c r="AK25" i="31"/>
  <c r="AT25" i="31" s="1"/>
  <c r="AJ25" i="31"/>
  <c r="AK19" i="31"/>
  <c r="AT19" i="31" s="1"/>
  <c r="AJ19" i="31"/>
  <c r="AK13" i="31"/>
  <c r="AT13" i="31" s="1"/>
  <c r="AJ13" i="31"/>
  <c r="AK7" i="31"/>
  <c r="AT7" i="31" s="1"/>
  <c r="AJ7" i="31"/>
  <c r="AK77" i="35"/>
  <c r="AT77" i="35" s="1"/>
  <c r="AK59" i="35"/>
  <c r="AT59" i="35" s="1"/>
  <c r="AJ29" i="35"/>
  <c r="AK29" i="35"/>
  <c r="AT29" i="35" s="1"/>
  <c r="AK11" i="35"/>
  <c r="AT11" i="35" s="1"/>
  <c r="AJ15" i="31"/>
  <c r="AK15" i="31"/>
  <c r="AT15" i="31" s="1"/>
  <c r="AH83" i="81"/>
  <c r="AQ83" i="81" s="1"/>
  <c r="AN82" i="41"/>
  <c r="AI82" i="41"/>
  <c r="AH81" i="94"/>
  <c r="AQ81" i="94" s="1"/>
  <c r="AR81" i="45"/>
  <c r="AX73" i="35"/>
  <c r="S73" i="35" s="1"/>
  <c r="AC73" i="35" s="1"/>
  <c r="AB74" i="35" s="1"/>
  <c r="AX67" i="35"/>
  <c r="S67" i="35" s="1"/>
  <c r="AC67" i="35" s="1"/>
  <c r="AB68" i="35" s="1"/>
  <c r="AX61" i="35"/>
  <c r="S61" i="35" s="1"/>
  <c r="AC61" i="35" s="1"/>
  <c r="AB62" i="35" s="1"/>
  <c r="AX55" i="35"/>
  <c r="S55" i="35" s="1"/>
  <c r="AC55" i="35" s="1"/>
  <c r="AB56" i="35" s="1"/>
  <c r="AX49" i="35"/>
  <c r="S49" i="35" s="1"/>
  <c r="AC49" i="35" s="1"/>
  <c r="AB50" i="35" s="1"/>
  <c r="AX43" i="35"/>
  <c r="S43" i="35" s="1"/>
  <c r="AC43" i="35" s="1"/>
  <c r="AB44" i="35" s="1"/>
  <c r="AX37" i="35"/>
  <c r="S37" i="35" s="1"/>
  <c r="AC37" i="35" s="1"/>
  <c r="AB38" i="35" s="1"/>
  <c r="AX31" i="35"/>
  <c r="S31" i="35" s="1"/>
  <c r="AC31" i="35" s="1"/>
  <c r="AB32" i="35" s="1"/>
  <c r="AX25" i="35"/>
  <c r="S25" i="35" s="1"/>
  <c r="AC25" i="35" s="1"/>
  <c r="AB26" i="35" s="1"/>
  <c r="AX19" i="35"/>
  <c r="S19" i="35" s="1"/>
  <c r="AC19" i="35" s="1"/>
  <c r="AB20" i="35" s="1"/>
  <c r="AX13" i="35"/>
  <c r="S13" i="35" s="1"/>
  <c r="AC13" i="35" s="1"/>
  <c r="AB14" i="35" s="1"/>
  <c r="AX7" i="35"/>
  <c r="S7" i="35" s="1"/>
  <c r="AC7" i="35" s="1"/>
  <c r="AB8" i="35" s="1"/>
  <c r="AS81" i="83"/>
  <c r="AF85" i="89"/>
  <c r="AO85" i="89" s="1"/>
  <c r="W86" i="89"/>
  <c r="AG85" i="89"/>
  <c r="AP85" i="89" s="1"/>
  <c r="AE85" i="89"/>
  <c r="AR81" i="93"/>
  <c r="Z79" i="29"/>
  <c r="AH82" i="93"/>
  <c r="AQ82" i="93" s="1"/>
  <c r="AN83" i="73"/>
  <c r="AI83" i="73"/>
  <c r="AH82" i="74"/>
  <c r="AQ82" i="74" s="1"/>
  <c r="Y85" i="86"/>
  <c r="Z85" i="86" s="1"/>
  <c r="X85" i="86"/>
  <c r="AG79" i="31"/>
  <c r="AP79" i="31" s="1"/>
  <c r="AP81" i="31" s="1"/>
  <c r="AX79" i="31"/>
  <c r="S79" i="31" s="1"/>
  <c r="AC79" i="31" s="1"/>
  <c r="AJ79" i="31" s="1"/>
  <c r="AS79" i="31" s="1"/>
  <c r="AF79" i="31"/>
  <c r="AO79" i="31" s="1"/>
  <c r="AO81" i="31" s="1"/>
  <c r="AE79" i="31"/>
  <c r="AR79" i="90"/>
  <c r="AK78" i="31"/>
  <c r="AT78" i="31" s="1"/>
  <c r="AJ78" i="31"/>
  <c r="AK72" i="31"/>
  <c r="AT72" i="31" s="1"/>
  <c r="AJ72" i="31"/>
  <c r="AK66" i="31"/>
  <c r="AT66" i="31" s="1"/>
  <c r="AJ66" i="31"/>
  <c r="AK60" i="31"/>
  <c r="AT60" i="31" s="1"/>
  <c r="AJ60" i="31"/>
  <c r="AK54" i="31"/>
  <c r="AT54" i="31" s="1"/>
  <c r="AJ54" i="31"/>
  <c r="AK48" i="31"/>
  <c r="AT48" i="31" s="1"/>
  <c r="AJ48" i="31"/>
  <c r="AJ42" i="31"/>
  <c r="AK42" i="31"/>
  <c r="AT42" i="31" s="1"/>
  <c r="AJ36" i="31"/>
  <c r="AK36" i="31"/>
  <c r="AT36" i="31" s="1"/>
  <c r="AJ30" i="31"/>
  <c r="AK30" i="31"/>
  <c r="AT30" i="31" s="1"/>
  <c r="AJ24" i="31"/>
  <c r="AK24" i="31"/>
  <c r="AT24" i="31" s="1"/>
  <c r="AJ18" i="31"/>
  <c r="AK18" i="31"/>
  <c r="AT18" i="31" s="1"/>
  <c r="AJ12" i="31"/>
  <c r="AK12" i="31"/>
  <c r="AT12" i="31" s="1"/>
  <c r="AN79" i="35"/>
  <c r="AN81" i="35" s="1"/>
  <c r="AI79" i="35"/>
  <c r="Z83" i="81"/>
  <c r="AS4" i="83"/>
  <c r="AL4" i="83"/>
  <c r="AU4" i="83" s="1"/>
  <c r="AU81" i="83" s="1"/>
  <c r="C11" i="83" s="1"/>
  <c r="F36" i="97" s="1"/>
  <c r="AN82" i="78"/>
  <c r="AI82" i="78"/>
  <c r="AX78" i="35"/>
  <c r="S78" i="35" s="1"/>
  <c r="AC78" i="35" s="1"/>
  <c r="AB79" i="35" s="1"/>
  <c r="AX72" i="35"/>
  <c r="S72" i="35" s="1"/>
  <c r="AC72" i="35" s="1"/>
  <c r="AB73" i="35" s="1"/>
  <c r="AX66" i="35"/>
  <c r="S66" i="35" s="1"/>
  <c r="AC66" i="35" s="1"/>
  <c r="AB67" i="35" s="1"/>
  <c r="AX60" i="35"/>
  <c r="S60" i="35" s="1"/>
  <c r="AC60" i="35" s="1"/>
  <c r="AB61" i="35" s="1"/>
  <c r="AX54" i="35"/>
  <c r="S54" i="35" s="1"/>
  <c r="AC54" i="35" s="1"/>
  <c r="AB55" i="35" s="1"/>
  <c r="AX48" i="35"/>
  <c r="S48" i="35" s="1"/>
  <c r="AC48" i="35" s="1"/>
  <c r="AB49" i="35" s="1"/>
  <c r="AX42" i="35"/>
  <c r="S42" i="35" s="1"/>
  <c r="AC42" i="35" s="1"/>
  <c r="AB43" i="35" s="1"/>
  <c r="AX36" i="35"/>
  <c r="S36" i="35" s="1"/>
  <c r="AC36" i="35" s="1"/>
  <c r="AB37" i="35" s="1"/>
  <c r="AX30" i="35"/>
  <c r="S30" i="35" s="1"/>
  <c r="AC30" i="35" s="1"/>
  <c r="AB31" i="35" s="1"/>
  <c r="AX24" i="35"/>
  <c r="S24" i="35" s="1"/>
  <c r="AC24" i="35" s="1"/>
  <c r="AB25" i="35" s="1"/>
  <c r="AX18" i="35"/>
  <c r="S18" i="35" s="1"/>
  <c r="AC18" i="35" s="1"/>
  <c r="AB19" i="35" s="1"/>
  <c r="AX12" i="35"/>
  <c r="S12" i="35" s="1"/>
  <c r="AC12" i="35" s="1"/>
  <c r="AB13" i="35" s="1"/>
  <c r="AX6" i="35"/>
  <c r="S6" i="35" s="1"/>
  <c r="AC6" i="35" s="1"/>
  <c r="AB7" i="35" s="1"/>
  <c r="AR81" i="42"/>
  <c r="AR81" i="74"/>
  <c r="X82" i="85"/>
  <c r="Y82" i="85"/>
  <c r="AH82" i="42"/>
  <c r="AQ82" i="42" s="1"/>
  <c r="AR81" i="34"/>
  <c r="AN84" i="86"/>
  <c r="AI84" i="86"/>
  <c r="AH82" i="34"/>
  <c r="AQ82" i="34" s="1"/>
  <c r="AK75" i="31"/>
  <c r="AT75" i="31" s="1"/>
  <c r="AJ75" i="3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AN83" i="30"/>
  <c r="AI83" i="30"/>
  <c r="AJ65" i="35"/>
  <c r="AK65" i="35"/>
  <c r="AT65" i="35" s="1"/>
  <c r="AK41" i="35"/>
  <c r="AT41" i="35" s="1"/>
  <c r="AK23" i="35"/>
  <c r="AT23" i="35" s="1"/>
  <c r="AE82" i="46"/>
  <c r="W83" i="46"/>
  <c r="AG82" i="46"/>
  <c r="AP82" i="46" s="1"/>
  <c r="AF82" i="46"/>
  <c r="AO82" i="46" s="1"/>
  <c r="AI84" i="33"/>
  <c r="AN84" i="33"/>
  <c r="W85" i="82"/>
  <c r="AG84" i="82"/>
  <c r="AP84" i="82" s="1"/>
  <c r="AF84" i="82"/>
  <c r="AO84" i="82" s="1"/>
  <c r="AE84" i="82"/>
  <c r="AK76" i="31"/>
  <c r="AT76" i="31" s="1"/>
  <c r="AJ76" i="31"/>
  <c r="AK63" i="31"/>
  <c r="AT63" i="31" s="1"/>
  <c r="AJ63" i="31"/>
  <c r="AK51" i="31"/>
  <c r="AT51" i="31" s="1"/>
  <c r="AJ51" i="31"/>
  <c r="AJ39" i="31"/>
  <c r="AK39" i="31"/>
  <c r="AT39" i="31" s="1"/>
  <c r="AJ27" i="31"/>
  <c r="AK27" i="31"/>
  <c r="AT27" i="31" s="1"/>
  <c r="AK9" i="31"/>
  <c r="AT9" i="31" s="1"/>
  <c r="AJ9" i="31"/>
  <c r="X84" i="30"/>
  <c r="Z84" i="30" s="1"/>
  <c r="Y84" i="30"/>
  <c r="AH81" i="38"/>
  <c r="AQ81" i="38" s="1"/>
  <c r="Z81" i="94"/>
  <c r="AH82" i="45"/>
  <c r="AQ82" i="45" s="1"/>
  <c r="AX77" i="35"/>
  <c r="S77" i="35" s="1"/>
  <c r="AC77" i="35" s="1"/>
  <c r="AB78" i="35" s="1"/>
  <c r="AX71" i="35"/>
  <c r="S71" i="35" s="1"/>
  <c r="AC71" i="35" s="1"/>
  <c r="AB72" i="35" s="1"/>
  <c r="AX65" i="35"/>
  <c r="S65" i="35" s="1"/>
  <c r="AC65" i="35" s="1"/>
  <c r="AB66" i="35" s="1"/>
  <c r="AX59" i="35"/>
  <c r="S59" i="35" s="1"/>
  <c r="AC59" i="35" s="1"/>
  <c r="AB60" i="35" s="1"/>
  <c r="AX53" i="35"/>
  <c r="S53" i="35" s="1"/>
  <c r="AC53" i="35" s="1"/>
  <c r="AB54" i="35" s="1"/>
  <c r="AX47" i="35"/>
  <c r="S47" i="35" s="1"/>
  <c r="AC47" i="35" s="1"/>
  <c r="AB48" i="35" s="1"/>
  <c r="AX41" i="35"/>
  <c r="S41" i="35" s="1"/>
  <c r="AC41" i="35" s="1"/>
  <c r="AB42" i="35" s="1"/>
  <c r="AX35" i="35"/>
  <c r="S35" i="35" s="1"/>
  <c r="AC35" i="35" s="1"/>
  <c r="AB36" i="35" s="1"/>
  <c r="AX29" i="35"/>
  <c r="S29" i="35" s="1"/>
  <c r="AC29" i="35" s="1"/>
  <c r="AB30" i="35" s="1"/>
  <c r="AX23" i="35"/>
  <c r="S23" i="35" s="1"/>
  <c r="AC23" i="35" s="1"/>
  <c r="AB24" i="35" s="1"/>
  <c r="AX17" i="35"/>
  <c r="S17" i="35" s="1"/>
  <c r="AC17" i="35" s="1"/>
  <c r="AB18" i="35" s="1"/>
  <c r="AX11" i="35"/>
  <c r="S11" i="35" s="1"/>
  <c r="AC11" i="35" s="1"/>
  <c r="AB12" i="35" s="1"/>
  <c r="AH80" i="90"/>
  <c r="AQ80" i="90" s="1"/>
  <c r="AI81" i="85"/>
  <c r="AN81" i="85"/>
  <c r="AR80" i="77"/>
  <c r="AF83" i="26"/>
  <c r="AO83" i="26" s="1"/>
  <c r="AG83" i="26"/>
  <c r="AP83" i="26" s="1"/>
  <c r="W84" i="26"/>
  <c r="AE83" i="26"/>
  <c r="Y85" i="33"/>
  <c r="X85" i="33"/>
  <c r="AE82" i="42"/>
  <c r="W83" i="42"/>
  <c r="AG82" i="42"/>
  <c r="AP82" i="42" s="1"/>
  <c r="AF82" i="42"/>
  <c r="AO82" i="42" s="1"/>
  <c r="AH84" i="82"/>
  <c r="AQ84" i="82" s="1"/>
  <c r="AG82" i="34"/>
  <c r="AP82" i="34" s="1"/>
  <c r="AF82" i="34"/>
  <c r="AO82" i="34" s="1"/>
  <c r="AE82" i="34"/>
  <c r="W83" i="34"/>
  <c r="AJ77" i="31"/>
  <c r="AK77" i="31"/>
  <c r="AT77" i="31" s="1"/>
  <c r="AK70" i="31"/>
  <c r="AT70" i="31" s="1"/>
  <c r="AJ70" i="31"/>
  <c r="AK64" i="31"/>
  <c r="AT64" i="31" s="1"/>
  <c r="AJ64" i="31"/>
  <c r="AK58" i="31"/>
  <c r="AT58" i="31" s="1"/>
  <c r="AJ58" i="31"/>
  <c r="AK52" i="31"/>
  <c r="AT52" i="31" s="1"/>
  <c r="AJ52" i="31"/>
  <c r="AK46" i="31"/>
  <c r="AT46" i="31" s="1"/>
  <c r="AJ46" i="31"/>
  <c r="AJ40" i="31"/>
  <c r="AK40" i="31"/>
  <c r="AT40" i="31" s="1"/>
  <c r="AK34" i="31"/>
  <c r="AT34" i="31" s="1"/>
  <c r="AJ34" i="31"/>
  <c r="AK28" i="31"/>
  <c r="AT28" i="31" s="1"/>
  <c r="AJ28" i="31"/>
  <c r="AK22" i="31"/>
  <c r="AT22" i="31" s="1"/>
  <c r="AJ22" i="31"/>
  <c r="AK16" i="31"/>
  <c r="AT16" i="31" s="1"/>
  <c r="AJ16" i="31"/>
  <c r="AJ10" i="31"/>
  <c r="AK10" i="31"/>
  <c r="AT10" i="31" s="1"/>
  <c r="AJ3" i="31"/>
  <c r="AB4" i="31"/>
  <c r="W85" i="30" l="1"/>
  <c r="AG84" i="30"/>
  <c r="AP84" i="30" s="1"/>
  <c r="AF84" i="30"/>
  <c r="AO84" i="30" s="1"/>
  <c r="AE84" i="30"/>
  <c r="W86" i="86"/>
  <c r="AG85" i="86"/>
  <c r="AP85" i="86" s="1"/>
  <c r="AF85" i="86"/>
  <c r="AO85" i="86" s="1"/>
  <c r="AE85" i="86"/>
  <c r="AS28" i="31"/>
  <c r="AL28" i="31"/>
  <c r="AU28" i="31" s="1"/>
  <c r="AN83" i="26"/>
  <c r="AI83" i="26"/>
  <c r="AK72" i="35"/>
  <c r="AT72" i="35" s="1"/>
  <c r="AJ72" i="35"/>
  <c r="AJ61" i="35"/>
  <c r="AK61" i="35"/>
  <c r="AT61" i="35" s="1"/>
  <c r="AS12" i="31"/>
  <c r="AL12" i="31"/>
  <c r="AU12" i="31" s="1"/>
  <c r="AS30" i="31"/>
  <c r="AL30" i="31"/>
  <c r="AU30" i="31" s="1"/>
  <c r="AJ14" i="35"/>
  <c r="AK14" i="35"/>
  <c r="AT14" i="35" s="1"/>
  <c r="AJ50" i="35"/>
  <c r="AK50" i="35"/>
  <c r="AT50" i="35" s="1"/>
  <c r="AR82" i="41"/>
  <c r="AS29" i="35"/>
  <c r="AL29" i="35"/>
  <c r="AU29" i="35" s="1"/>
  <c r="AS43" i="31"/>
  <c r="AL43" i="31"/>
  <c r="AU43" i="31" s="1"/>
  <c r="W85" i="73"/>
  <c r="AG84" i="73"/>
  <c r="AP84" i="73" s="1"/>
  <c r="AF84" i="73"/>
  <c r="AO84" i="73" s="1"/>
  <c r="AE84" i="73"/>
  <c r="AK15" i="35"/>
  <c r="AT15" i="35" s="1"/>
  <c r="AJ15" i="35"/>
  <c r="AK51" i="35"/>
  <c r="AT51" i="35" s="1"/>
  <c r="AJ51" i="35"/>
  <c r="AH83" i="78"/>
  <c r="AQ83" i="78" s="1"/>
  <c r="AJ34" i="35"/>
  <c r="AK34" i="35"/>
  <c r="AT34" i="35" s="1"/>
  <c r="AJ70" i="35"/>
  <c r="AK70" i="35"/>
  <c r="AT70" i="35" s="1"/>
  <c r="AS5" i="31"/>
  <c r="AL5" i="31"/>
  <c r="AU5" i="31" s="1"/>
  <c r="AJ17" i="35"/>
  <c r="AJ71" i="35"/>
  <c r="AN82" i="45"/>
  <c r="AI82" i="45"/>
  <c r="Z82" i="77"/>
  <c r="X82" i="77"/>
  <c r="Y82" i="77"/>
  <c r="AI82" i="74"/>
  <c r="AN82" i="74"/>
  <c r="AS10" i="31"/>
  <c r="AL10" i="31"/>
  <c r="AU10" i="31" s="1"/>
  <c r="X83" i="34"/>
  <c r="Y83" i="34"/>
  <c r="Z83" i="34" s="1"/>
  <c r="Y83" i="42"/>
  <c r="X83" i="42"/>
  <c r="AK42" i="35"/>
  <c r="AT42" i="35" s="1"/>
  <c r="AJ42" i="35"/>
  <c r="AK78" i="35"/>
  <c r="AT78" i="35" s="1"/>
  <c r="AJ78" i="35"/>
  <c r="AF81" i="94"/>
  <c r="AO81" i="94" s="1"/>
  <c r="AE81" i="94"/>
  <c r="W82" i="94"/>
  <c r="AG81" i="94"/>
  <c r="AP81" i="94" s="1"/>
  <c r="AS27" i="31"/>
  <c r="AL27" i="31"/>
  <c r="AU27" i="31" s="1"/>
  <c r="Z83" i="46"/>
  <c r="Y83" i="46"/>
  <c r="X83" i="46"/>
  <c r="AJ41" i="35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J31" i="35"/>
  <c r="AK31" i="35"/>
  <c r="AT31" i="35" s="1"/>
  <c r="AJ67" i="35"/>
  <c r="AK67" i="35"/>
  <c r="AT67" i="35" s="1"/>
  <c r="AS54" i="31"/>
  <c r="AL54" i="31"/>
  <c r="AU54" i="31" s="1"/>
  <c r="AS72" i="31"/>
  <c r="AL72" i="31"/>
  <c r="AU72" i="31" s="1"/>
  <c r="AN79" i="31"/>
  <c r="AN81" i="31" s="1"/>
  <c r="AI79" i="31"/>
  <c r="AR83" i="73"/>
  <c r="AJ20" i="35"/>
  <c r="AK20" i="35"/>
  <c r="AT20" i="35" s="1"/>
  <c r="AJ56" i="35"/>
  <c r="AK56" i="35"/>
  <c r="AT56" i="35" s="1"/>
  <c r="AS13" i="31"/>
  <c r="AL13" i="31"/>
  <c r="AU13" i="31" s="1"/>
  <c r="AS31" i="31"/>
  <c r="AL31" i="31"/>
  <c r="AU31" i="31" s="1"/>
  <c r="AS49" i="31"/>
  <c r="AL49" i="31"/>
  <c r="AU49" i="31" s="1"/>
  <c r="AS67" i="31"/>
  <c r="AL67" i="31"/>
  <c r="AU67" i="31" s="1"/>
  <c r="AN79" i="37"/>
  <c r="AI79" i="37"/>
  <c r="AK21" i="35"/>
  <c r="AT21" i="35" s="1"/>
  <c r="AJ21" i="35"/>
  <c r="AK57" i="35"/>
  <c r="AT57" i="35" s="1"/>
  <c r="AJ57" i="35"/>
  <c r="Z83" i="78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AB4" i="35"/>
  <c r="AJ3" i="35"/>
  <c r="AJ40" i="35"/>
  <c r="AK40" i="35"/>
  <c r="AT40" i="35" s="1"/>
  <c r="AJ76" i="35"/>
  <c r="AK76" i="35"/>
  <c r="AT76" i="35" s="1"/>
  <c r="AS57" i="31"/>
  <c r="AL57" i="31"/>
  <c r="AU57" i="31" s="1"/>
  <c r="Y81" i="90"/>
  <c r="Z81" i="90" s="1"/>
  <c r="X81" i="90"/>
  <c r="AN81" i="77"/>
  <c r="AI81" i="77"/>
  <c r="AS18" i="31"/>
  <c r="AL18" i="31"/>
  <c r="AU18" i="31" s="1"/>
  <c r="AS36" i="31"/>
  <c r="AL36" i="31"/>
  <c r="AU36" i="31" s="1"/>
  <c r="AE79" i="29"/>
  <c r="W80" i="29"/>
  <c r="AG79" i="29"/>
  <c r="AP79" i="29" s="1"/>
  <c r="AF79" i="29"/>
  <c r="AO79" i="29" s="1"/>
  <c r="X86" i="89"/>
  <c r="Y86" i="89"/>
  <c r="AJ26" i="35"/>
  <c r="AK26" i="35"/>
  <c r="AT26" i="35" s="1"/>
  <c r="AJ62" i="35"/>
  <c r="AK62" i="35"/>
  <c r="AT62" i="35" s="1"/>
  <c r="AS15" i="31"/>
  <c r="AL15" i="31"/>
  <c r="AU15" i="31" s="1"/>
  <c r="AJ59" i="35"/>
  <c r="AK27" i="35"/>
  <c r="AT27" i="35" s="1"/>
  <c r="AJ27" i="35"/>
  <c r="AK63" i="35"/>
  <c r="AT63" i="35" s="1"/>
  <c r="AJ63" i="35"/>
  <c r="AJ10" i="35"/>
  <c r="AK10" i="35"/>
  <c r="AT10" i="35" s="1"/>
  <c r="AJ46" i="35"/>
  <c r="AK46" i="35"/>
  <c r="AT46" i="35" s="1"/>
  <c r="AH83" i="41"/>
  <c r="AQ83" i="41" s="1"/>
  <c r="AS21" i="31"/>
  <c r="AL21" i="31"/>
  <c r="AU21" i="31" s="1"/>
  <c r="AJ35" i="35"/>
  <c r="Z82" i="38"/>
  <c r="X82" i="38"/>
  <c r="Y82" i="38"/>
  <c r="AS6" i="31"/>
  <c r="AL6" i="31"/>
  <c r="AU6" i="31" s="1"/>
  <c r="AS64" i="31"/>
  <c r="AL64" i="31"/>
  <c r="AU64" i="31" s="1"/>
  <c r="AJ25" i="35"/>
  <c r="AK25" i="35"/>
  <c r="AT25" i="35" s="1"/>
  <c r="AS16" i="31"/>
  <c r="AL16" i="31"/>
  <c r="AU16" i="31" s="1"/>
  <c r="AS52" i="31"/>
  <c r="AL52" i="31"/>
  <c r="AU52" i="31" s="1"/>
  <c r="AI82" i="42"/>
  <c r="AN82" i="42"/>
  <c r="Z84" i="26"/>
  <c r="Y84" i="26"/>
  <c r="X84" i="26"/>
  <c r="AR81" i="85"/>
  <c r="AK54" i="35"/>
  <c r="AT54" i="35" s="1"/>
  <c r="AJ54" i="35"/>
  <c r="AS39" i="31"/>
  <c r="AL39" i="31"/>
  <c r="AU39" i="31" s="1"/>
  <c r="AN82" i="46"/>
  <c r="AI82" i="46"/>
  <c r="AS65" i="35"/>
  <c r="AL65" i="35"/>
  <c r="AU65" i="35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H82" i="85"/>
  <c r="AQ82" i="85" s="1"/>
  <c r="AJ7" i="35"/>
  <c r="AK7" i="35"/>
  <c r="AT7" i="35" s="1"/>
  <c r="AJ43" i="35"/>
  <c r="AK43" i="35"/>
  <c r="AT43" i="35" s="1"/>
  <c r="AJ79" i="35"/>
  <c r="AS79" i="35" s="1"/>
  <c r="AK79" i="35"/>
  <c r="AT79" i="35" s="1"/>
  <c r="AR79" i="35"/>
  <c r="AR81" i="35" s="1"/>
  <c r="AS60" i="31"/>
  <c r="AL60" i="31"/>
  <c r="AU60" i="31" s="1"/>
  <c r="AS78" i="31"/>
  <c r="AL78" i="31"/>
  <c r="AU78" i="31" s="1"/>
  <c r="AJ32" i="35"/>
  <c r="AK32" i="35"/>
  <c r="AT32" i="35" s="1"/>
  <c r="AJ68" i="35"/>
  <c r="AK68" i="35"/>
  <c r="AT68" i="35" s="1"/>
  <c r="AJ11" i="35"/>
  <c r="AS19" i="31"/>
  <c r="AL19" i="31"/>
  <c r="AU19" i="31" s="1"/>
  <c r="AS37" i="31"/>
  <c r="AL37" i="31"/>
  <c r="AU37" i="31" s="1"/>
  <c r="AS55" i="31"/>
  <c r="AL55" i="31"/>
  <c r="AU55" i="31" s="1"/>
  <c r="AS73" i="31"/>
  <c r="AL73" i="31"/>
  <c r="AU73" i="31" s="1"/>
  <c r="W83" i="25"/>
  <c r="AG82" i="25"/>
  <c r="AP82" i="25" s="1"/>
  <c r="AF82" i="25"/>
  <c r="AO82" i="25" s="1"/>
  <c r="AE82" i="25"/>
  <c r="AK33" i="35"/>
  <c r="AT33" i="35" s="1"/>
  <c r="AJ33" i="35"/>
  <c r="AK69" i="35"/>
  <c r="AT69" i="35" s="1"/>
  <c r="AJ69" i="35"/>
  <c r="AJ47" i="35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J16" i="35"/>
  <c r="AK16" i="35"/>
  <c r="AT16" i="35" s="1"/>
  <c r="AJ52" i="35"/>
  <c r="AK52" i="35"/>
  <c r="AT52" i="35" s="1"/>
  <c r="AS69" i="31"/>
  <c r="AL69" i="31"/>
  <c r="AU69" i="31" s="1"/>
  <c r="AN80" i="90"/>
  <c r="AI80" i="90"/>
  <c r="AN81" i="38"/>
  <c r="AI81" i="38"/>
  <c r="X83" i="45"/>
  <c r="Y83" i="45"/>
  <c r="X83" i="93"/>
  <c r="Y83" i="93"/>
  <c r="AK48" i="35"/>
  <c r="AT48" i="35" s="1"/>
  <c r="AJ48" i="35"/>
  <c r="AH84" i="30"/>
  <c r="AQ84" i="30" s="1"/>
  <c r="AJ37" i="35"/>
  <c r="AK37" i="35"/>
  <c r="AT37" i="35" s="1"/>
  <c r="W84" i="81"/>
  <c r="AG83" i="81"/>
  <c r="AP83" i="81" s="1"/>
  <c r="AF83" i="81"/>
  <c r="AO83" i="81" s="1"/>
  <c r="AE83" i="81"/>
  <c r="AK18" i="35"/>
  <c r="AT18" i="35" s="1"/>
  <c r="AJ18" i="35"/>
  <c r="AS22" i="31"/>
  <c r="AL22" i="31"/>
  <c r="AU22" i="31" s="1"/>
  <c r="AS58" i="31"/>
  <c r="AL58" i="31"/>
  <c r="AU58" i="31" s="1"/>
  <c r="AK24" i="35"/>
  <c r="AT24" i="35" s="1"/>
  <c r="AJ24" i="35"/>
  <c r="AS9" i="31"/>
  <c r="AL9" i="31"/>
  <c r="AU9" i="31" s="1"/>
  <c r="AR84" i="33"/>
  <c r="AR83" i="30"/>
  <c r="AS75" i="31"/>
  <c r="AL75" i="31"/>
  <c r="AU75" i="31" s="1"/>
  <c r="AJ13" i="35"/>
  <c r="AK13" i="35"/>
  <c r="AT13" i="35" s="1"/>
  <c r="AJ49" i="35"/>
  <c r="AK49" i="35"/>
  <c r="AT49" i="35" s="1"/>
  <c r="AR82" i="78"/>
  <c r="AS24" i="31"/>
  <c r="AL24" i="31"/>
  <c r="AU24" i="31" s="1"/>
  <c r="AS42" i="31"/>
  <c r="AL42" i="31"/>
  <c r="AU42" i="31" s="1"/>
  <c r="AJ38" i="35"/>
  <c r="AK38" i="35"/>
  <c r="AT38" i="35" s="1"/>
  <c r="AJ74" i="35"/>
  <c r="AK74" i="35"/>
  <c r="AT74" i="35" s="1"/>
  <c r="AJ77" i="35"/>
  <c r="AH84" i="73"/>
  <c r="AQ84" i="73" s="1"/>
  <c r="Z80" i="37"/>
  <c r="Y80" i="37"/>
  <c r="X80" i="37"/>
  <c r="AK5" i="35"/>
  <c r="AT5" i="35" s="1"/>
  <c r="AJ5" i="35"/>
  <c r="AK39" i="35"/>
  <c r="AT39" i="35" s="1"/>
  <c r="AJ39" i="35"/>
  <c r="AK75" i="35"/>
  <c r="AT75" i="35" s="1"/>
  <c r="AJ75" i="35"/>
  <c r="AS8" i="31"/>
  <c r="AL8" i="31"/>
  <c r="AU8" i="31" s="1"/>
  <c r="AJ22" i="35"/>
  <c r="AK22" i="35"/>
  <c r="AT22" i="35" s="1"/>
  <c r="AJ58" i="35"/>
  <c r="AK58" i="35"/>
  <c r="AT58" i="35" s="1"/>
  <c r="Z83" i="41"/>
  <c r="AS33" i="31"/>
  <c r="AL33" i="31"/>
  <c r="AU33" i="31" s="1"/>
  <c r="AJ53" i="35"/>
  <c r="AI82" i="93"/>
  <c r="AN82" i="93"/>
  <c r="AS46" i="31"/>
  <c r="AL46" i="31"/>
  <c r="AU46" i="31" s="1"/>
  <c r="AK36" i="35"/>
  <c r="AT36" i="35" s="1"/>
  <c r="AJ36" i="35"/>
  <c r="AS63" i="31"/>
  <c r="AL63" i="31"/>
  <c r="AU63" i="31" s="1"/>
  <c r="AS34" i="31"/>
  <c r="AL34" i="31"/>
  <c r="AU34" i="31" s="1"/>
  <c r="AS70" i="31"/>
  <c r="AL70" i="31"/>
  <c r="AU70" i="31" s="1"/>
  <c r="AN82" i="34"/>
  <c r="AI82" i="34"/>
  <c r="AK12" i="35"/>
  <c r="AT12" i="35" s="1"/>
  <c r="AJ12" i="35"/>
  <c r="AS76" i="31"/>
  <c r="AL76" i="31"/>
  <c r="AU76" i="31" s="1"/>
  <c r="X85" i="82"/>
  <c r="Y85" i="82"/>
  <c r="AJ73" i="35"/>
  <c r="AK73" i="35"/>
  <c r="AT73" i="35" s="1"/>
  <c r="AH85" i="33"/>
  <c r="AQ85" i="33" s="1"/>
  <c r="AK4" i="31"/>
  <c r="AT4" i="31" s="1"/>
  <c r="AT81" i="31" s="1"/>
  <c r="AJ4" i="31"/>
  <c r="AK60" i="35"/>
  <c r="AT60" i="35" s="1"/>
  <c r="AJ60" i="35"/>
  <c r="AS51" i="31"/>
  <c r="AL51" i="31"/>
  <c r="AU51" i="31" s="1"/>
  <c r="AI84" i="82"/>
  <c r="AN84" i="82"/>
  <c r="Z82" i="85"/>
  <c r="AS3" i="31"/>
  <c r="AL3" i="31"/>
  <c r="AU3" i="31" s="1"/>
  <c r="AS40" i="31"/>
  <c r="AL40" i="31"/>
  <c r="AU40" i="31" s="1"/>
  <c r="AS77" i="31"/>
  <c r="AL77" i="31"/>
  <c r="AU77" i="31" s="1"/>
  <c r="Z85" i="33"/>
  <c r="AK30" i="35"/>
  <c r="AT30" i="35" s="1"/>
  <c r="AJ30" i="35"/>
  <c r="AK66" i="35"/>
  <c r="AT66" i="35" s="1"/>
  <c r="AJ66" i="35"/>
  <c r="AJ23" i="35"/>
  <c r="AS23" i="31"/>
  <c r="AL23" i="31"/>
  <c r="AU23" i="31" s="1"/>
  <c r="AS41" i="31"/>
  <c r="AL41" i="31"/>
  <c r="AU41" i="31" s="1"/>
  <c r="AS59" i="31"/>
  <c r="AL59" i="31"/>
  <c r="AU59" i="31" s="1"/>
  <c r="AR84" i="86"/>
  <c r="AJ19" i="35"/>
  <c r="AK19" i="35"/>
  <c r="AT19" i="35" s="1"/>
  <c r="AJ55" i="35"/>
  <c r="AK55" i="35"/>
  <c r="AT55" i="35" s="1"/>
  <c r="AS48" i="31"/>
  <c r="AL48" i="31"/>
  <c r="AU48" i="31" s="1"/>
  <c r="AS66" i="31"/>
  <c r="AL66" i="31"/>
  <c r="AU66" i="31" s="1"/>
  <c r="AH85" i="86"/>
  <c r="AQ85" i="86" s="1"/>
  <c r="AI85" i="89"/>
  <c r="AN85" i="89"/>
  <c r="AJ8" i="35"/>
  <c r="AK8" i="35"/>
  <c r="AT8" i="35" s="1"/>
  <c r="AJ44" i="35"/>
  <c r="AK44" i="35"/>
  <c r="AT44" i="35" s="1"/>
  <c r="AS7" i="31"/>
  <c r="AL7" i="31"/>
  <c r="AU7" i="31" s="1"/>
  <c r="AS25" i="31"/>
  <c r="AL25" i="31"/>
  <c r="AU25" i="31" s="1"/>
  <c r="AS61" i="31"/>
  <c r="AL61" i="31"/>
  <c r="AU61" i="31" s="1"/>
  <c r="AJ9" i="35"/>
  <c r="AK9" i="35"/>
  <c r="AT9" i="35" s="1"/>
  <c r="AK45" i="35"/>
  <c r="AT45" i="35" s="1"/>
  <c r="AJ45" i="35"/>
  <c r="AS26" i="31"/>
  <c r="AL26" i="31"/>
  <c r="AU26" i="31" s="1"/>
  <c r="AS44" i="31"/>
  <c r="AL44" i="31"/>
  <c r="AU44" i="31" s="1"/>
  <c r="AS62" i="31"/>
  <c r="AL62" i="31"/>
  <c r="AU62" i="31" s="1"/>
  <c r="AJ28" i="35"/>
  <c r="AK28" i="35"/>
  <c r="AT28" i="35" s="1"/>
  <c r="AJ64" i="35"/>
  <c r="AK64" i="35"/>
  <c r="AT64" i="35" s="1"/>
  <c r="AS45" i="31"/>
  <c r="AL45" i="31"/>
  <c r="AU45" i="31" s="1"/>
  <c r="AJ6" i="35"/>
  <c r="Y83" i="74"/>
  <c r="X83" i="74"/>
  <c r="Z83" i="74" s="1"/>
  <c r="AG83" i="74" l="1"/>
  <c r="AP83" i="74" s="1"/>
  <c r="AF83" i="74"/>
  <c r="AO83" i="74" s="1"/>
  <c r="AE83" i="74"/>
  <c r="W84" i="74"/>
  <c r="W84" i="34"/>
  <c r="AG83" i="34"/>
  <c r="AP83" i="34" s="1"/>
  <c r="AF83" i="34"/>
  <c r="AO83" i="34" s="1"/>
  <c r="AE83" i="34"/>
  <c r="W82" i="90"/>
  <c r="AG81" i="90"/>
  <c r="AP81" i="90" s="1"/>
  <c r="AF81" i="90"/>
  <c r="AO81" i="90" s="1"/>
  <c r="AE81" i="90"/>
  <c r="AS53" i="35"/>
  <c r="AL53" i="35"/>
  <c r="AU53" i="35" s="1"/>
  <c r="AS77" i="35"/>
  <c r="AL77" i="35"/>
  <c r="AU77" i="35" s="1"/>
  <c r="AS49" i="35"/>
  <c r="AL49" i="35"/>
  <c r="AU49" i="35" s="1"/>
  <c r="Y83" i="25"/>
  <c r="X83" i="25"/>
  <c r="X80" i="29"/>
  <c r="Y80" i="29"/>
  <c r="AS71" i="35"/>
  <c r="AL71" i="35"/>
  <c r="AU71" i="35" s="1"/>
  <c r="Z86" i="86"/>
  <c r="Y86" i="86"/>
  <c r="X86" i="86"/>
  <c r="AS64" i="35"/>
  <c r="AL64" i="35"/>
  <c r="AU64" i="35" s="1"/>
  <c r="AS9" i="35"/>
  <c r="AL9" i="35"/>
  <c r="AU9" i="35" s="1"/>
  <c r="AR85" i="89"/>
  <c r="AR84" i="82"/>
  <c r="AS22" i="35"/>
  <c r="AL22" i="35"/>
  <c r="AU22" i="35" s="1"/>
  <c r="AI83" i="81"/>
  <c r="AN83" i="81"/>
  <c r="AS37" i="35"/>
  <c r="AL37" i="35"/>
  <c r="AU37" i="35" s="1"/>
  <c r="AS48" i="35"/>
  <c r="AL48" i="35"/>
  <c r="AU48" i="35" s="1"/>
  <c r="AH83" i="45"/>
  <c r="AQ83" i="45" s="1"/>
  <c r="AS32" i="35"/>
  <c r="AL32" i="35"/>
  <c r="AU32" i="35" s="1"/>
  <c r="AL79" i="35"/>
  <c r="AU79" i="35" s="1"/>
  <c r="AS7" i="35"/>
  <c r="AL7" i="35"/>
  <c r="AU7" i="35" s="1"/>
  <c r="AH84" i="26"/>
  <c r="AQ84" i="26" s="1"/>
  <c r="AS35" i="35"/>
  <c r="AL35" i="35"/>
  <c r="AU35" i="35" s="1"/>
  <c r="AS63" i="35"/>
  <c r="AL63" i="35"/>
  <c r="AU63" i="35" s="1"/>
  <c r="AH86" i="89"/>
  <c r="AQ86" i="89" s="1"/>
  <c r="AI79" i="29"/>
  <c r="AN79" i="29"/>
  <c r="AS56" i="35"/>
  <c r="AL56" i="35"/>
  <c r="AU56" i="35" s="1"/>
  <c r="AS67" i="35"/>
  <c r="AL67" i="35"/>
  <c r="AU67" i="35" s="1"/>
  <c r="AH83" i="46"/>
  <c r="AQ83" i="46" s="1"/>
  <c r="AS42" i="35"/>
  <c r="AL42" i="35"/>
  <c r="AU42" i="35" s="1"/>
  <c r="AH83" i="34"/>
  <c r="AQ83" i="34" s="1"/>
  <c r="AS17" i="35"/>
  <c r="AL17" i="35"/>
  <c r="AU17" i="35" s="1"/>
  <c r="AS34" i="35"/>
  <c r="AL34" i="35"/>
  <c r="AU34" i="35" s="1"/>
  <c r="AS51" i="35"/>
  <c r="AL51" i="35"/>
  <c r="AU51" i="35" s="1"/>
  <c r="AS14" i="35"/>
  <c r="AL14" i="35"/>
  <c r="AU14" i="35" s="1"/>
  <c r="AS61" i="35"/>
  <c r="AL61" i="35"/>
  <c r="AU61" i="35" s="1"/>
  <c r="AI84" i="30"/>
  <c r="AN84" i="30"/>
  <c r="AS55" i="35"/>
  <c r="AL55" i="35"/>
  <c r="AU55" i="35" s="1"/>
  <c r="AS4" i="31"/>
  <c r="AL4" i="31"/>
  <c r="AU4" i="31" s="1"/>
  <c r="AS36" i="35"/>
  <c r="AL36" i="35"/>
  <c r="AU36" i="35" s="1"/>
  <c r="AF80" i="37"/>
  <c r="AO80" i="37" s="1"/>
  <c r="AE80" i="37"/>
  <c r="W81" i="37"/>
  <c r="AG80" i="37"/>
  <c r="AP80" i="37" s="1"/>
  <c r="AS16" i="35"/>
  <c r="AL16" i="35"/>
  <c r="AU16" i="35" s="1"/>
  <c r="W83" i="38"/>
  <c r="AG82" i="38"/>
  <c r="AP82" i="38" s="1"/>
  <c r="AF82" i="38"/>
  <c r="AO82" i="38" s="1"/>
  <c r="AE82" i="38"/>
  <c r="AS10" i="35"/>
  <c r="AL10" i="35"/>
  <c r="AU10" i="35" s="1"/>
  <c r="AR81" i="77"/>
  <c r="AJ4" i="35"/>
  <c r="AK4" i="35"/>
  <c r="AT4" i="35" s="1"/>
  <c r="AT81" i="35" s="1"/>
  <c r="AS21" i="35"/>
  <c r="AL21" i="35"/>
  <c r="AU21" i="35" s="1"/>
  <c r="AS41" i="35"/>
  <c r="AL41" i="35"/>
  <c r="AU41" i="35" s="1"/>
  <c r="AR82" i="74"/>
  <c r="AS19" i="35"/>
  <c r="AL19" i="35"/>
  <c r="AU19" i="35" s="1"/>
  <c r="AS30" i="35"/>
  <c r="AL30" i="35"/>
  <c r="AU30" i="35" s="1"/>
  <c r="AS73" i="35"/>
  <c r="AL73" i="35"/>
  <c r="AU73" i="35" s="1"/>
  <c r="AS12" i="35"/>
  <c r="AL12" i="35"/>
  <c r="AU12" i="35" s="1"/>
  <c r="AS5" i="35"/>
  <c r="AL5" i="35"/>
  <c r="AU5" i="35" s="1"/>
  <c r="AS74" i="35"/>
  <c r="AL74" i="35"/>
  <c r="AU74" i="35" s="1"/>
  <c r="AS13" i="35"/>
  <c r="AL13" i="35"/>
  <c r="AU13" i="35" s="1"/>
  <c r="Z83" i="45"/>
  <c r="AI82" i="25"/>
  <c r="AN82" i="25"/>
  <c r="Z86" i="89"/>
  <c r="AH81" i="90"/>
  <c r="AQ81" i="90" s="1"/>
  <c r="AS76" i="35"/>
  <c r="AL76" i="35"/>
  <c r="AU76" i="35" s="1"/>
  <c r="AR79" i="37"/>
  <c r="Y82" i="94"/>
  <c r="X82" i="94"/>
  <c r="AH82" i="77"/>
  <c r="AQ82" i="77" s="1"/>
  <c r="AS72" i="35"/>
  <c r="AL72" i="35"/>
  <c r="AU72" i="35" s="1"/>
  <c r="AI85" i="86"/>
  <c r="AN85" i="86"/>
  <c r="AS39" i="35"/>
  <c r="AL39" i="35"/>
  <c r="AU39" i="35" s="1"/>
  <c r="AS33" i="35"/>
  <c r="AL33" i="35"/>
  <c r="AU33" i="35" s="1"/>
  <c r="AS6" i="35"/>
  <c r="AL6" i="35"/>
  <c r="AU6" i="35" s="1"/>
  <c r="AS28" i="35"/>
  <c r="AL28" i="35"/>
  <c r="AU28" i="35" s="1"/>
  <c r="AS44" i="35"/>
  <c r="AL44" i="35"/>
  <c r="AU44" i="35" s="1"/>
  <c r="AG83" i="41"/>
  <c r="AP83" i="41" s="1"/>
  <c r="AF83" i="41"/>
  <c r="AO83" i="41" s="1"/>
  <c r="W84" i="41"/>
  <c r="AE83" i="41"/>
  <c r="AR81" i="38"/>
  <c r="AS47" i="35"/>
  <c r="AL47" i="35"/>
  <c r="AU47" i="35" s="1"/>
  <c r="AS11" i="35"/>
  <c r="AL11" i="35"/>
  <c r="AU11" i="35" s="1"/>
  <c r="AS54" i="35"/>
  <c r="AL54" i="35"/>
  <c r="AU54" i="35" s="1"/>
  <c r="W85" i="26"/>
  <c r="AE84" i="26"/>
  <c r="AG84" i="26"/>
  <c r="AP84" i="26" s="1"/>
  <c r="AF84" i="26"/>
  <c r="AO84" i="26" s="1"/>
  <c r="AS27" i="35"/>
  <c r="AL27" i="35"/>
  <c r="AU27" i="35" s="1"/>
  <c r="AS62" i="35"/>
  <c r="AL62" i="35"/>
  <c r="AU62" i="35" s="1"/>
  <c r="AG83" i="78"/>
  <c r="AP83" i="78" s="1"/>
  <c r="AF83" i="78"/>
  <c r="AO83" i="78" s="1"/>
  <c r="W84" i="78"/>
  <c r="AE83" i="78"/>
  <c r="AS20" i="35"/>
  <c r="AL20" i="35"/>
  <c r="AU20" i="35" s="1"/>
  <c r="AS31" i="35"/>
  <c r="AL31" i="35"/>
  <c r="AU31" i="35" s="1"/>
  <c r="AG83" i="46"/>
  <c r="AP83" i="46" s="1"/>
  <c r="AE83" i="46"/>
  <c r="W84" i="46"/>
  <c r="AF83" i="46"/>
  <c r="AO83" i="46" s="1"/>
  <c r="AN81" i="94"/>
  <c r="AI81" i="94"/>
  <c r="AH83" i="42"/>
  <c r="AQ83" i="42" s="1"/>
  <c r="AG82" i="77"/>
  <c r="AP82" i="77" s="1"/>
  <c r="AF82" i="77"/>
  <c r="AO82" i="77" s="1"/>
  <c r="W83" i="77"/>
  <c r="AE82" i="77"/>
  <c r="AS15" i="35"/>
  <c r="AL15" i="35"/>
  <c r="AU15" i="35" s="1"/>
  <c r="Y85" i="73"/>
  <c r="Z85" i="73" s="1"/>
  <c r="X85" i="73"/>
  <c r="AH83" i="74"/>
  <c r="AQ83" i="74" s="1"/>
  <c r="AS66" i="35"/>
  <c r="AL66" i="35"/>
  <c r="AU66" i="35" s="1"/>
  <c r="AR79" i="31"/>
  <c r="AR81" i="31" s="1"/>
  <c r="AL79" i="31"/>
  <c r="AU79" i="31" s="1"/>
  <c r="AU81" i="31" s="1"/>
  <c r="C11" i="31" s="1"/>
  <c r="AS45" i="35"/>
  <c r="AL45" i="35"/>
  <c r="AU45" i="35" s="1"/>
  <c r="AG85" i="33"/>
  <c r="AP85" i="33" s="1"/>
  <c r="AF85" i="33"/>
  <c r="AO85" i="33" s="1"/>
  <c r="AE85" i="33"/>
  <c r="W86" i="33"/>
  <c r="AS81" i="31"/>
  <c r="AS60" i="35"/>
  <c r="AL60" i="35"/>
  <c r="AU60" i="35" s="1"/>
  <c r="AH85" i="82"/>
  <c r="AQ85" i="82" s="1"/>
  <c r="AR82" i="34"/>
  <c r="AS75" i="35"/>
  <c r="AL75" i="35"/>
  <c r="AU75" i="35" s="1"/>
  <c r="AH80" i="37"/>
  <c r="AQ80" i="37" s="1"/>
  <c r="AS38" i="35"/>
  <c r="AL38" i="35"/>
  <c r="AU38" i="35" s="1"/>
  <c r="AH83" i="93"/>
  <c r="AQ83" i="93" s="1"/>
  <c r="AS52" i="35"/>
  <c r="AL52" i="35"/>
  <c r="AU52" i="35" s="1"/>
  <c r="AS69" i="35"/>
  <c r="AL69" i="35"/>
  <c r="AU69" i="35" s="1"/>
  <c r="AS46" i="35"/>
  <c r="AL46" i="35"/>
  <c r="AU46" i="35" s="1"/>
  <c r="AS40" i="35"/>
  <c r="AL40" i="35"/>
  <c r="AU40" i="35" s="1"/>
  <c r="AS57" i="35"/>
  <c r="AL57" i="35"/>
  <c r="AU57" i="35" s="1"/>
  <c r="AR82" i="45"/>
  <c r="AR83" i="26"/>
  <c r="AS8" i="35"/>
  <c r="AL8" i="35"/>
  <c r="AU8" i="35" s="1"/>
  <c r="AS23" i="35"/>
  <c r="AL23" i="35"/>
  <c r="AU23" i="35" s="1"/>
  <c r="AG82" i="85"/>
  <c r="AP82" i="85" s="1"/>
  <c r="AF82" i="85"/>
  <c r="AO82" i="85" s="1"/>
  <c r="AE82" i="85"/>
  <c r="W83" i="85"/>
  <c r="Z85" i="82"/>
  <c r="AR82" i="93"/>
  <c r="AS58" i="35"/>
  <c r="AL58" i="35"/>
  <c r="AU58" i="35" s="1"/>
  <c r="AS24" i="35"/>
  <c r="AL24" i="35"/>
  <c r="AU24" i="35" s="1"/>
  <c r="AS18" i="35"/>
  <c r="AL18" i="35"/>
  <c r="AU18" i="35" s="1"/>
  <c r="X84" i="81"/>
  <c r="Y84" i="81"/>
  <c r="Z83" i="93"/>
  <c r="AR80" i="90"/>
  <c r="AS68" i="35"/>
  <c r="AL68" i="35"/>
  <c r="AU68" i="35" s="1"/>
  <c r="AS43" i="35"/>
  <c r="AL43" i="35"/>
  <c r="AU43" i="35" s="1"/>
  <c r="AR82" i="46"/>
  <c r="AR82" i="42"/>
  <c r="AS25" i="35"/>
  <c r="AL25" i="35"/>
  <c r="AU25" i="35" s="1"/>
  <c r="AH82" i="38"/>
  <c r="AQ82" i="38" s="1"/>
  <c r="AS59" i="35"/>
  <c r="AL59" i="35"/>
  <c r="AU59" i="35" s="1"/>
  <c r="AS26" i="35"/>
  <c r="AL26" i="35"/>
  <c r="AU26" i="35" s="1"/>
  <c r="AS3" i="35"/>
  <c r="AL3" i="35"/>
  <c r="AU3" i="35" s="1"/>
  <c r="AS78" i="35"/>
  <c r="AL78" i="35"/>
  <c r="AU78" i="35" s="1"/>
  <c r="Z83" i="42"/>
  <c r="AS70" i="35"/>
  <c r="AL70" i="35"/>
  <c r="AU70" i="35" s="1"/>
  <c r="AI84" i="73"/>
  <c r="AN84" i="73"/>
  <c r="AS50" i="35"/>
  <c r="AL50" i="35"/>
  <c r="AU50" i="35" s="1"/>
  <c r="X85" i="30"/>
  <c r="Y85" i="30"/>
  <c r="AF85" i="73" l="1"/>
  <c r="AO85" i="73" s="1"/>
  <c r="AE85" i="73"/>
  <c r="W86" i="73"/>
  <c r="AG85" i="73"/>
  <c r="AP85" i="73" s="1"/>
  <c r="Z83" i="77"/>
  <c r="X83" i="77"/>
  <c r="Y83" i="77"/>
  <c r="AI84" i="26"/>
  <c r="AN84" i="26"/>
  <c r="AH82" i="94"/>
  <c r="AQ82" i="94" s="1"/>
  <c r="AE86" i="89"/>
  <c r="W87" i="89"/>
  <c r="AG86" i="89"/>
  <c r="AP86" i="89" s="1"/>
  <c r="AF86" i="89"/>
  <c r="AO86" i="89" s="1"/>
  <c r="AI82" i="38"/>
  <c r="AN82" i="38"/>
  <c r="AE86" i="86"/>
  <c r="W87" i="86"/>
  <c r="AG86" i="86"/>
  <c r="AP86" i="86" s="1"/>
  <c r="AF86" i="86"/>
  <c r="AO86" i="86" s="1"/>
  <c r="AH83" i="25"/>
  <c r="AQ83" i="25" s="1"/>
  <c r="X84" i="34"/>
  <c r="Y84" i="34"/>
  <c r="AG83" i="93"/>
  <c r="AP83" i="93" s="1"/>
  <c r="AF83" i="93"/>
  <c r="AO83" i="93" s="1"/>
  <c r="AE83" i="93"/>
  <c r="W84" i="93"/>
  <c r="AF85" i="82"/>
  <c r="AO85" i="82" s="1"/>
  <c r="AE85" i="82"/>
  <c r="W86" i="82"/>
  <c r="AG85" i="82"/>
  <c r="AP85" i="82" s="1"/>
  <c r="AN83" i="46"/>
  <c r="AI83" i="46"/>
  <c r="AN83" i="78"/>
  <c r="AI83" i="78"/>
  <c r="Z84" i="41"/>
  <c r="Y84" i="41"/>
  <c r="X84" i="41"/>
  <c r="AS4" i="35"/>
  <c r="AL4" i="35"/>
  <c r="AU4" i="35" s="1"/>
  <c r="AU81" i="35" s="1"/>
  <c r="C11" i="35" s="1"/>
  <c r="AR84" i="30"/>
  <c r="X82" i="90"/>
  <c r="Y82" i="90"/>
  <c r="AR84" i="73"/>
  <c r="X86" i="33"/>
  <c r="Y86" i="33"/>
  <c r="AR81" i="94"/>
  <c r="Z84" i="78"/>
  <c r="Y84" i="78"/>
  <c r="X84" i="78"/>
  <c r="Y85" i="26"/>
  <c r="X85" i="26"/>
  <c r="Z85" i="26" s="1"/>
  <c r="Z82" i="94"/>
  <c r="AR82" i="25"/>
  <c r="Z83" i="25"/>
  <c r="AI83" i="34"/>
  <c r="AN83" i="34"/>
  <c r="Z84" i="74"/>
  <c r="Y84" i="74"/>
  <c r="X84" i="74"/>
  <c r="AH84" i="81"/>
  <c r="AQ84" i="81" s="1"/>
  <c r="X83" i="85"/>
  <c r="Y83" i="85"/>
  <c r="Z83" i="85" s="1"/>
  <c r="AN85" i="33"/>
  <c r="AI85" i="33"/>
  <c r="W84" i="45"/>
  <c r="AF83" i="45"/>
  <c r="AO83" i="45" s="1"/>
  <c r="AE83" i="45"/>
  <c r="AG83" i="45"/>
  <c r="AP83" i="45" s="1"/>
  <c r="Z81" i="37"/>
  <c r="X81" i="37"/>
  <c r="Y81" i="37"/>
  <c r="AI81" i="90"/>
  <c r="AN81" i="90"/>
  <c r="AN83" i="74"/>
  <c r="AI83" i="74"/>
  <c r="AN82" i="77"/>
  <c r="AI82" i="77"/>
  <c r="AR85" i="86"/>
  <c r="X83" i="38"/>
  <c r="Y83" i="38"/>
  <c r="AI80" i="37"/>
  <c r="AN80" i="37"/>
  <c r="AH86" i="86"/>
  <c r="AQ86" i="86" s="1"/>
  <c r="AH80" i="29"/>
  <c r="AQ80" i="29" s="1"/>
  <c r="AH85" i="30"/>
  <c r="AQ85" i="30" s="1"/>
  <c r="AS81" i="35"/>
  <c r="Z85" i="30"/>
  <c r="Z84" i="81"/>
  <c r="AN82" i="85"/>
  <c r="AI82" i="85"/>
  <c r="AG83" i="42"/>
  <c r="AP83" i="42" s="1"/>
  <c r="AF83" i="42"/>
  <c r="AO83" i="42" s="1"/>
  <c r="AE83" i="42"/>
  <c r="W84" i="42"/>
  <c r="AH85" i="73"/>
  <c r="AQ85" i="73" s="1"/>
  <c r="Z84" i="46"/>
  <c r="Y84" i="46"/>
  <c r="X84" i="46"/>
  <c r="AN83" i="41"/>
  <c r="AI83" i="41"/>
  <c r="AR79" i="29"/>
  <c r="AR83" i="81"/>
  <c r="Z80" i="29"/>
  <c r="W84" i="85" l="1"/>
  <c r="AG83" i="85"/>
  <c r="AP83" i="85" s="1"/>
  <c r="AF83" i="85"/>
  <c r="AO83" i="85" s="1"/>
  <c r="AE83" i="85"/>
  <c r="AF85" i="26"/>
  <c r="AO85" i="26" s="1"/>
  <c r="AE85" i="26"/>
  <c r="W86" i="26"/>
  <c r="AG85" i="26"/>
  <c r="AP85" i="26" s="1"/>
  <c r="AI83" i="45"/>
  <c r="AN83" i="45"/>
  <c r="AR83" i="34"/>
  <c r="AI85" i="82"/>
  <c r="AN85" i="82"/>
  <c r="Y87" i="86"/>
  <c r="Z87" i="86" s="1"/>
  <c r="X87" i="86"/>
  <c r="W84" i="77"/>
  <c r="AF83" i="77"/>
  <c r="AO83" i="77" s="1"/>
  <c r="AG83" i="77"/>
  <c r="AP83" i="77" s="1"/>
  <c r="AE83" i="77"/>
  <c r="W85" i="46"/>
  <c r="AF84" i="46"/>
  <c r="AO84" i="46" s="1"/>
  <c r="AE84" i="46"/>
  <c r="AG84" i="46"/>
  <c r="AP84" i="46" s="1"/>
  <c r="Z84" i="42"/>
  <c r="X84" i="42"/>
  <c r="Y84" i="42"/>
  <c r="AE84" i="81"/>
  <c r="W85" i="81"/>
  <c r="AG84" i="81"/>
  <c r="AP84" i="81" s="1"/>
  <c r="AF84" i="81"/>
  <c r="AO84" i="81" s="1"/>
  <c r="AR81" i="90"/>
  <c r="AH83" i="85"/>
  <c r="AQ83" i="85" s="1"/>
  <c r="AE83" i="25"/>
  <c r="W84" i="25"/>
  <c r="AG83" i="25"/>
  <c r="AP83" i="25" s="1"/>
  <c r="AF83" i="25"/>
  <c r="AO83" i="25" s="1"/>
  <c r="AR83" i="46"/>
  <c r="AI86" i="86"/>
  <c r="AN86" i="86"/>
  <c r="Z87" i="89"/>
  <c r="Y87" i="89"/>
  <c r="X87" i="89"/>
  <c r="AR83" i="41"/>
  <c r="AN83" i="42"/>
  <c r="AI83" i="42"/>
  <c r="AE85" i="30"/>
  <c r="W86" i="30"/>
  <c r="AG85" i="30"/>
  <c r="AP85" i="30" s="1"/>
  <c r="AF85" i="30"/>
  <c r="AO85" i="30" s="1"/>
  <c r="AR80" i="37"/>
  <c r="AR82" i="77"/>
  <c r="AH84" i="74"/>
  <c r="AQ84" i="74" s="1"/>
  <c r="AH84" i="78"/>
  <c r="AQ84" i="78" s="1"/>
  <c r="AH86" i="33"/>
  <c r="AQ86" i="33" s="1"/>
  <c r="AH82" i="90"/>
  <c r="AQ82" i="90" s="1"/>
  <c r="AH84" i="41"/>
  <c r="AQ84" i="41" s="1"/>
  <c r="AH84" i="34"/>
  <c r="AQ84" i="34" s="1"/>
  <c r="AI86" i="89"/>
  <c r="AN86" i="89"/>
  <c r="AG80" i="29"/>
  <c r="AP80" i="29" s="1"/>
  <c r="AF80" i="29"/>
  <c r="AO80" i="29" s="1"/>
  <c r="AE80" i="29"/>
  <c r="W81" i="29"/>
  <c r="AH81" i="37"/>
  <c r="AQ81" i="37" s="1"/>
  <c r="X84" i="45"/>
  <c r="Y84" i="45"/>
  <c r="Z86" i="33"/>
  <c r="Z82" i="90"/>
  <c r="X84" i="93"/>
  <c r="Y84" i="93"/>
  <c r="Z84" i="93" s="1"/>
  <c r="Z84" i="34"/>
  <c r="AR82" i="38"/>
  <c r="AR84" i="26"/>
  <c r="Y86" i="73"/>
  <c r="Z86" i="73" s="1"/>
  <c r="X86" i="73"/>
  <c r="AH84" i="46"/>
  <c r="AQ84" i="46" s="1"/>
  <c r="AH83" i="38"/>
  <c r="AQ83" i="38" s="1"/>
  <c r="AR83" i="74"/>
  <c r="AG81" i="37"/>
  <c r="AP81" i="37" s="1"/>
  <c r="AE81" i="37"/>
  <c r="W82" i="37"/>
  <c r="AF81" i="37"/>
  <c r="AO81" i="37" s="1"/>
  <c r="AR85" i="33"/>
  <c r="W85" i="74"/>
  <c r="AG84" i="74"/>
  <c r="AP84" i="74" s="1"/>
  <c r="AF84" i="74"/>
  <c r="AO84" i="74" s="1"/>
  <c r="AE84" i="74"/>
  <c r="W83" i="94"/>
  <c r="AG82" i="94"/>
  <c r="AP82" i="94" s="1"/>
  <c r="AF82" i="94"/>
  <c r="AO82" i="94" s="1"/>
  <c r="AE82" i="94"/>
  <c r="W85" i="78"/>
  <c r="AF84" i="78"/>
  <c r="AO84" i="78" s="1"/>
  <c r="AE84" i="78"/>
  <c r="AG84" i="78"/>
  <c r="AP84" i="78" s="1"/>
  <c r="W85" i="41"/>
  <c r="AE84" i="41"/>
  <c r="AG84" i="41"/>
  <c r="AP84" i="41" s="1"/>
  <c r="AF84" i="41"/>
  <c r="AO84" i="41" s="1"/>
  <c r="AN83" i="93"/>
  <c r="AI83" i="93"/>
  <c r="AI85" i="73"/>
  <c r="AN85" i="73"/>
  <c r="AR82" i="85"/>
  <c r="Z83" i="38"/>
  <c r="AH85" i="26"/>
  <c r="AQ85" i="26" s="1"/>
  <c r="AR83" i="78"/>
  <c r="Z86" i="82"/>
  <c r="X86" i="82"/>
  <c r="Y86" i="82"/>
  <c r="AH83" i="77"/>
  <c r="AQ83" i="77" s="1"/>
  <c r="W85" i="93" l="1"/>
  <c r="AG84" i="93"/>
  <c r="AP84" i="93" s="1"/>
  <c r="AF84" i="93"/>
  <c r="AO84" i="93" s="1"/>
  <c r="AE84" i="93"/>
  <c r="AG87" i="86"/>
  <c r="AP87" i="86" s="1"/>
  <c r="AF87" i="86"/>
  <c r="AO87" i="86" s="1"/>
  <c r="AE87" i="86"/>
  <c r="W88" i="86"/>
  <c r="AG86" i="73"/>
  <c r="AP86" i="73" s="1"/>
  <c r="AF86" i="73"/>
  <c r="AO86" i="73" s="1"/>
  <c r="AE86" i="73"/>
  <c r="W87" i="73"/>
  <c r="W85" i="42"/>
  <c r="AG84" i="42"/>
  <c r="AP84" i="42" s="1"/>
  <c r="AF84" i="42"/>
  <c r="AO84" i="42" s="1"/>
  <c r="AE84" i="42"/>
  <c r="AH84" i="45"/>
  <c r="AQ84" i="45" s="1"/>
  <c r="AR83" i="45"/>
  <c r="AI83" i="85"/>
  <c r="AN83" i="85"/>
  <c r="AR83" i="93"/>
  <c r="AE84" i="34"/>
  <c r="W85" i="34"/>
  <c r="AG84" i="34"/>
  <c r="AP84" i="34" s="1"/>
  <c r="AF84" i="34"/>
  <c r="AO84" i="34" s="1"/>
  <c r="AI84" i="78"/>
  <c r="AN84" i="78"/>
  <c r="Y82" i="37"/>
  <c r="X82" i="37"/>
  <c r="AH84" i="93"/>
  <c r="AQ84" i="93" s="1"/>
  <c r="Z84" i="45"/>
  <c r="AR86" i="89"/>
  <c r="AR86" i="86"/>
  <c r="Y84" i="25"/>
  <c r="X84" i="25"/>
  <c r="X85" i="81"/>
  <c r="Y85" i="81"/>
  <c r="AI84" i="46"/>
  <c r="AN84" i="46"/>
  <c r="Z85" i="41"/>
  <c r="X85" i="41"/>
  <c r="Y85" i="41"/>
  <c r="AG87" i="89"/>
  <c r="AP87" i="89" s="1"/>
  <c r="W88" i="89"/>
  <c r="AF87" i="89"/>
  <c r="AO87" i="89" s="1"/>
  <c r="AE87" i="89"/>
  <c r="AI83" i="77"/>
  <c r="AN83" i="77"/>
  <c r="X85" i="74"/>
  <c r="Y85" i="74"/>
  <c r="Z85" i="74" s="1"/>
  <c r="AN81" i="37"/>
  <c r="AI81" i="37"/>
  <c r="Y81" i="29"/>
  <c r="Z81" i="29" s="1"/>
  <c r="X81" i="29"/>
  <c r="AI83" i="25"/>
  <c r="AN83" i="25"/>
  <c r="AI84" i="81"/>
  <c r="AN84" i="81"/>
  <c r="AR85" i="82"/>
  <c r="AH86" i="82"/>
  <c r="AQ86" i="82" s="1"/>
  <c r="AI84" i="41"/>
  <c r="AN84" i="41"/>
  <c r="Y83" i="94"/>
  <c r="X83" i="94"/>
  <c r="AE82" i="90"/>
  <c r="W83" i="90"/>
  <c r="AF82" i="90"/>
  <c r="AO82" i="90" s="1"/>
  <c r="AG82" i="90"/>
  <c r="AP82" i="90" s="1"/>
  <c r="AN80" i="29"/>
  <c r="AI80" i="29"/>
  <c r="X86" i="30"/>
  <c r="Y86" i="30"/>
  <c r="AH87" i="89"/>
  <c r="AQ87" i="89" s="1"/>
  <c r="X84" i="77"/>
  <c r="Y84" i="77"/>
  <c r="Y86" i="26"/>
  <c r="X86" i="26"/>
  <c r="AI82" i="94"/>
  <c r="AN82" i="94"/>
  <c r="AR83" i="42"/>
  <c r="AF83" i="38"/>
  <c r="AO83" i="38" s="1"/>
  <c r="AE83" i="38"/>
  <c r="W84" i="38"/>
  <c r="AG83" i="38"/>
  <c r="AP83" i="38" s="1"/>
  <c r="AG86" i="82"/>
  <c r="AP86" i="82" s="1"/>
  <c r="AF86" i="82"/>
  <c r="AO86" i="82" s="1"/>
  <c r="AE86" i="82"/>
  <c r="W87" i="82"/>
  <c r="AR85" i="73"/>
  <c r="Y85" i="78"/>
  <c r="Z85" i="78" s="1"/>
  <c r="X85" i="78"/>
  <c r="AI84" i="74"/>
  <c r="AN84" i="74"/>
  <c r="AH86" i="73"/>
  <c r="AQ86" i="73" s="1"/>
  <c r="W87" i="33"/>
  <c r="AG86" i="33"/>
  <c r="AP86" i="33" s="1"/>
  <c r="AF86" i="33"/>
  <c r="AO86" i="33" s="1"/>
  <c r="AE86" i="33"/>
  <c r="AI85" i="30"/>
  <c r="AN85" i="30"/>
  <c r="AH84" i="42"/>
  <c r="AQ84" i="42" s="1"/>
  <c r="X85" i="46"/>
  <c r="Y85" i="46"/>
  <c r="AH87" i="86"/>
  <c r="AQ87" i="86" s="1"/>
  <c r="AN85" i="26"/>
  <c r="AI85" i="26"/>
  <c r="X84" i="85"/>
  <c r="Y84" i="85"/>
  <c r="AF85" i="78" l="1"/>
  <c r="AO85" i="78" s="1"/>
  <c r="AE85" i="78"/>
  <c r="AG85" i="78"/>
  <c r="AP85" i="78" s="1"/>
  <c r="W86" i="78"/>
  <c r="W82" i="29"/>
  <c r="AG81" i="29"/>
  <c r="AP81" i="29" s="1"/>
  <c r="AF81" i="29"/>
  <c r="AO81" i="29" s="1"/>
  <c r="AE81" i="29"/>
  <c r="AE85" i="74"/>
  <c r="W86" i="74"/>
  <c r="AG85" i="74"/>
  <c r="AP85" i="74" s="1"/>
  <c r="AF85" i="74"/>
  <c r="AO85" i="74" s="1"/>
  <c r="AR85" i="26"/>
  <c r="AN86" i="82"/>
  <c r="AI86" i="82"/>
  <c r="AI83" i="38"/>
  <c r="AN83" i="38"/>
  <c r="AH86" i="26"/>
  <c r="AQ86" i="26" s="1"/>
  <c r="AH86" i="30"/>
  <c r="AQ86" i="30" s="1"/>
  <c r="AR83" i="25"/>
  <c r="AN87" i="89"/>
  <c r="AI87" i="89"/>
  <c r="AE85" i="41"/>
  <c r="AG85" i="41"/>
  <c r="AP85" i="41" s="1"/>
  <c r="AF85" i="41"/>
  <c r="AO85" i="41" s="1"/>
  <c r="W86" i="41"/>
  <c r="AH84" i="25"/>
  <c r="AQ84" i="25" s="1"/>
  <c r="Z86" i="30"/>
  <c r="X83" i="90"/>
  <c r="Y83" i="90"/>
  <c r="AR84" i="41"/>
  <c r="AH81" i="29"/>
  <c r="AQ81" i="29" s="1"/>
  <c r="AH85" i="74"/>
  <c r="AQ85" i="74" s="1"/>
  <c r="Z84" i="25"/>
  <c r="W85" i="45"/>
  <c r="AE84" i="45"/>
  <c r="AG84" i="45"/>
  <c r="AP84" i="45" s="1"/>
  <c r="AF84" i="45"/>
  <c r="AO84" i="45" s="1"/>
  <c r="AH82" i="37"/>
  <c r="AQ82" i="37" s="1"/>
  <c r="AI84" i="93"/>
  <c r="AN84" i="93"/>
  <c r="AH85" i="46"/>
  <c r="AQ85" i="46" s="1"/>
  <c r="Z86" i="26"/>
  <c r="AR80" i="29"/>
  <c r="AI82" i="90"/>
  <c r="AN82" i="90"/>
  <c r="Z88" i="89"/>
  <c r="X88" i="89"/>
  <c r="Y88" i="89"/>
  <c r="AR84" i="46"/>
  <c r="AR83" i="85"/>
  <c r="X85" i="42"/>
  <c r="Y85" i="42"/>
  <c r="Z85" i="46"/>
  <c r="Z87" i="33"/>
  <c r="Y87" i="33"/>
  <c r="X87" i="33"/>
  <c r="AH83" i="94"/>
  <c r="AQ83" i="94" s="1"/>
  <c r="Z82" i="37"/>
  <c r="X85" i="34"/>
  <c r="Y85" i="34"/>
  <c r="Z87" i="73"/>
  <c r="Y87" i="73"/>
  <c r="X87" i="73"/>
  <c r="Y88" i="86"/>
  <c r="X88" i="86"/>
  <c r="AH84" i="85"/>
  <c r="AQ84" i="85" s="1"/>
  <c r="AR85" i="30"/>
  <c r="AR84" i="74"/>
  <c r="AH84" i="77"/>
  <c r="AQ84" i="77" s="1"/>
  <c r="AR84" i="81"/>
  <c r="AR81" i="37"/>
  <c r="AR83" i="77"/>
  <c r="AH85" i="81"/>
  <c r="AQ85" i="81" s="1"/>
  <c r="AI84" i="34"/>
  <c r="AN84" i="34"/>
  <c r="AI84" i="42"/>
  <c r="AN84" i="42"/>
  <c r="AN87" i="86"/>
  <c r="AI87" i="86"/>
  <c r="Z84" i="85"/>
  <c r="AI86" i="33"/>
  <c r="AN86" i="33"/>
  <c r="AH85" i="78"/>
  <c r="AQ85" i="78" s="1"/>
  <c r="X87" i="82"/>
  <c r="Y87" i="82"/>
  <c r="Z84" i="38"/>
  <c r="Y84" i="38"/>
  <c r="X84" i="38"/>
  <c r="AR82" i="94"/>
  <c r="Z84" i="77"/>
  <c r="Z83" i="94"/>
  <c r="AH85" i="41"/>
  <c r="AQ85" i="41" s="1"/>
  <c r="Z85" i="81"/>
  <c r="AR84" i="78"/>
  <c r="AN86" i="73"/>
  <c r="AI86" i="73"/>
  <c r="X85" i="93"/>
  <c r="Y85" i="93"/>
  <c r="AG85" i="81" l="1"/>
  <c r="AP85" i="81" s="1"/>
  <c r="AF85" i="81"/>
  <c r="AO85" i="81" s="1"/>
  <c r="AE85" i="81"/>
  <c r="W86" i="81"/>
  <c r="W88" i="73"/>
  <c r="AG87" i="73"/>
  <c r="AP87" i="73" s="1"/>
  <c r="AF87" i="73"/>
  <c r="AO87" i="73" s="1"/>
  <c r="AE87" i="73"/>
  <c r="AH83" i="90"/>
  <c r="AQ83" i="90" s="1"/>
  <c r="AH88" i="86"/>
  <c r="AQ88" i="86" s="1"/>
  <c r="Z83" i="90"/>
  <c r="AR87" i="89"/>
  <c r="AI85" i="74"/>
  <c r="AN85" i="74"/>
  <c r="Z86" i="78"/>
  <c r="X86" i="78"/>
  <c r="Y86" i="78"/>
  <c r="AE83" i="94"/>
  <c r="W84" i="94"/>
  <c r="AG83" i="94"/>
  <c r="AP83" i="94" s="1"/>
  <c r="AF83" i="94"/>
  <c r="AO83" i="94" s="1"/>
  <c r="AE87" i="33"/>
  <c r="W88" i="33"/>
  <c r="AG87" i="33"/>
  <c r="AP87" i="33" s="1"/>
  <c r="AF87" i="33"/>
  <c r="AO87" i="33" s="1"/>
  <c r="AR86" i="73"/>
  <c r="AH87" i="82"/>
  <c r="AQ87" i="82" s="1"/>
  <c r="AH85" i="34"/>
  <c r="AQ85" i="34" s="1"/>
  <c r="AN84" i="45"/>
  <c r="AI84" i="45"/>
  <c r="AG86" i="30"/>
  <c r="AP86" i="30" s="1"/>
  <c r="AF86" i="30"/>
  <c r="AO86" i="30" s="1"/>
  <c r="AE86" i="30"/>
  <c r="W87" i="30"/>
  <c r="Y86" i="41"/>
  <c r="X86" i="41"/>
  <c r="AI81" i="29"/>
  <c r="AN81" i="29"/>
  <c r="AH85" i="93"/>
  <c r="AQ85" i="93" s="1"/>
  <c r="AG84" i="38"/>
  <c r="AP84" i="38" s="1"/>
  <c r="AF84" i="38"/>
  <c r="AO84" i="38" s="1"/>
  <c r="AE84" i="38"/>
  <c r="W85" i="38"/>
  <c r="AR87" i="86"/>
  <c r="AN85" i="41"/>
  <c r="AI85" i="41"/>
  <c r="Y86" i="74"/>
  <c r="Z86" i="74"/>
  <c r="X86" i="74"/>
  <c r="AE84" i="77"/>
  <c r="AG84" i="77"/>
  <c r="AP84" i="77" s="1"/>
  <c r="W85" i="77"/>
  <c r="AF84" i="77"/>
  <c r="AO84" i="77" s="1"/>
  <c r="Z87" i="82"/>
  <c r="AR84" i="42"/>
  <c r="Z88" i="86"/>
  <c r="Z85" i="34"/>
  <c r="AH85" i="42"/>
  <c r="AQ85" i="42" s="1"/>
  <c r="X85" i="45"/>
  <c r="Z85" i="45" s="1"/>
  <c r="Y85" i="45"/>
  <c r="Z85" i="93"/>
  <c r="AR82" i="90"/>
  <c r="AH84" i="38"/>
  <c r="AQ84" i="38" s="1"/>
  <c r="AR86" i="33"/>
  <c r="AH87" i="73"/>
  <c r="AQ87" i="73" s="1"/>
  <c r="W83" i="37"/>
  <c r="AG82" i="37"/>
  <c r="AP82" i="37" s="1"/>
  <c r="AF82" i="37"/>
  <c r="AO82" i="37" s="1"/>
  <c r="AE82" i="37"/>
  <c r="AH87" i="33"/>
  <c r="AQ87" i="33" s="1"/>
  <c r="Z85" i="42"/>
  <c r="AH88" i="89"/>
  <c r="AQ88" i="89" s="1"/>
  <c r="AF86" i="26"/>
  <c r="AO86" i="26" s="1"/>
  <c r="AG86" i="26"/>
  <c r="AP86" i="26" s="1"/>
  <c r="W87" i="26"/>
  <c r="AE86" i="26"/>
  <c r="AG84" i="25"/>
  <c r="AP84" i="25" s="1"/>
  <c r="AF84" i="25"/>
  <c r="AO84" i="25" s="1"/>
  <c r="AE84" i="25"/>
  <c r="W85" i="25"/>
  <c r="AR83" i="38"/>
  <c r="AN85" i="78"/>
  <c r="AI85" i="78"/>
  <c r="Y82" i="29"/>
  <c r="Z82" i="29" s="1"/>
  <c r="X82" i="29"/>
  <c r="AE85" i="46"/>
  <c r="W86" i="46"/>
  <c r="AG85" i="46"/>
  <c r="AP85" i="46" s="1"/>
  <c r="AF85" i="46"/>
  <c r="AO85" i="46" s="1"/>
  <c r="AE84" i="85"/>
  <c r="W85" i="85"/>
  <c r="AG84" i="85"/>
  <c r="AP84" i="85" s="1"/>
  <c r="AF84" i="85"/>
  <c r="AO84" i="85" s="1"/>
  <c r="AR84" i="34"/>
  <c r="AF88" i="89"/>
  <c r="AO88" i="89" s="1"/>
  <c r="W89" i="89"/>
  <c r="AG88" i="89"/>
  <c r="AP88" i="89" s="1"/>
  <c r="AE88" i="89"/>
  <c r="AR84" i="93"/>
  <c r="AR86" i="82"/>
  <c r="AE85" i="45" l="1"/>
  <c r="AG85" i="45"/>
  <c r="AP85" i="45" s="1"/>
  <c r="AF85" i="45"/>
  <c r="AO85" i="45" s="1"/>
  <c r="W86" i="45"/>
  <c r="AE82" i="29"/>
  <c r="W83" i="29"/>
  <c r="AG82" i="29"/>
  <c r="AP82" i="29" s="1"/>
  <c r="AF82" i="29"/>
  <c r="AO82" i="29" s="1"/>
  <c r="AI88" i="89"/>
  <c r="AN88" i="89"/>
  <c r="AH86" i="41"/>
  <c r="AQ86" i="41" s="1"/>
  <c r="Z84" i="94"/>
  <c r="Y84" i="94"/>
  <c r="X84" i="94"/>
  <c r="Y83" i="37"/>
  <c r="X83" i="37"/>
  <c r="AG85" i="34"/>
  <c r="AP85" i="34" s="1"/>
  <c r="AF85" i="34"/>
  <c r="AO85" i="34" s="1"/>
  <c r="AE85" i="34"/>
  <c r="W86" i="34"/>
  <c r="X85" i="77"/>
  <c r="Y85" i="77"/>
  <c r="X85" i="38"/>
  <c r="Y85" i="38"/>
  <c r="X88" i="33"/>
  <c r="Y88" i="33"/>
  <c r="AI83" i="94"/>
  <c r="AN83" i="94"/>
  <c r="X86" i="81"/>
  <c r="Y86" i="81"/>
  <c r="AG86" i="74"/>
  <c r="AP86" i="74" s="1"/>
  <c r="AF86" i="74"/>
  <c r="AO86" i="74" s="1"/>
  <c r="AE86" i="74"/>
  <c r="W87" i="74"/>
  <c r="Z85" i="25"/>
  <c r="Y85" i="25"/>
  <c r="X85" i="25"/>
  <c r="AR85" i="78"/>
  <c r="AN84" i="25"/>
  <c r="AI84" i="25"/>
  <c r="W89" i="86"/>
  <c r="AG88" i="86"/>
  <c r="AP88" i="86" s="1"/>
  <c r="AF88" i="86"/>
  <c r="AO88" i="86" s="1"/>
  <c r="AE88" i="86"/>
  <c r="AR85" i="41"/>
  <c r="AN84" i="38"/>
  <c r="AI84" i="38"/>
  <c r="Z86" i="41"/>
  <c r="AR84" i="45"/>
  <c r="AI87" i="33"/>
  <c r="AN87" i="33"/>
  <c r="AI87" i="73"/>
  <c r="AN87" i="73"/>
  <c r="AR85" i="74"/>
  <c r="X89" i="89"/>
  <c r="Y89" i="89"/>
  <c r="X86" i="46"/>
  <c r="Y86" i="46"/>
  <c r="Z86" i="46" s="1"/>
  <c r="AE85" i="42"/>
  <c r="W86" i="42"/>
  <c r="AG85" i="42"/>
  <c r="AP85" i="42" s="1"/>
  <c r="AF85" i="42"/>
  <c r="AO85" i="42" s="1"/>
  <c r="AI82" i="37"/>
  <c r="AN82" i="37"/>
  <c r="AH86" i="78"/>
  <c r="AQ86" i="78" s="1"/>
  <c r="AG83" i="90"/>
  <c r="AP83" i="90" s="1"/>
  <c r="AE83" i="90"/>
  <c r="AF83" i="90"/>
  <c r="AO83" i="90" s="1"/>
  <c r="W84" i="90"/>
  <c r="AN85" i="81"/>
  <c r="AI85" i="81"/>
  <c r="Y85" i="85"/>
  <c r="X85" i="85"/>
  <c r="AF85" i="93"/>
  <c r="AO85" i="93" s="1"/>
  <c r="AE85" i="93"/>
  <c r="W86" i="93"/>
  <c r="AG85" i="93"/>
  <c r="AP85" i="93" s="1"/>
  <c r="AN84" i="77"/>
  <c r="AI84" i="77"/>
  <c r="Z87" i="30"/>
  <c r="Y87" i="30"/>
  <c r="X87" i="30"/>
  <c r="AG86" i="78"/>
  <c r="AP86" i="78" s="1"/>
  <c r="AF86" i="78"/>
  <c r="AO86" i="78" s="1"/>
  <c r="W87" i="78"/>
  <c r="AE86" i="78"/>
  <c r="AH85" i="45"/>
  <c r="AQ85" i="45" s="1"/>
  <c r="Y88" i="73"/>
  <c r="X88" i="73"/>
  <c r="X87" i="26"/>
  <c r="Y87" i="26"/>
  <c r="Z87" i="26" s="1"/>
  <c r="AI85" i="46"/>
  <c r="AN85" i="46"/>
  <c r="AI84" i="85"/>
  <c r="AN84" i="85"/>
  <c r="AH82" i="29"/>
  <c r="AQ82" i="29" s="1"/>
  <c r="AN86" i="26"/>
  <c r="AI86" i="26"/>
  <c r="W88" i="82"/>
  <c r="AG87" i="82"/>
  <c r="AP87" i="82" s="1"/>
  <c r="AF87" i="82"/>
  <c r="AO87" i="82" s="1"/>
  <c r="AE87" i="82"/>
  <c r="AH86" i="74"/>
  <c r="AQ86" i="74" s="1"/>
  <c r="AR81" i="29"/>
  <c r="AN86" i="30"/>
  <c r="AI86" i="30"/>
  <c r="AG86" i="46" l="1"/>
  <c r="AP86" i="46" s="1"/>
  <c r="W87" i="46"/>
  <c r="AF86" i="46"/>
  <c r="AO86" i="46" s="1"/>
  <c r="AE86" i="46"/>
  <c r="W88" i="26"/>
  <c r="AE87" i="26"/>
  <c r="AG87" i="26"/>
  <c r="AP87" i="26" s="1"/>
  <c r="AF87" i="26"/>
  <c r="AO87" i="26" s="1"/>
  <c r="AN86" i="78"/>
  <c r="AI86" i="78"/>
  <c r="AI85" i="93"/>
  <c r="AN85" i="93"/>
  <c r="AR82" i="37"/>
  <c r="W86" i="25"/>
  <c r="AG85" i="25"/>
  <c r="AP85" i="25" s="1"/>
  <c r="AF85" i="25"/>
  <c r="AO85" i="25" s="1"/>
  <c r="AE85" i="25"/>
  <c r="AH88" i="33"/>
  <c r="AQ88" i="33" s="1"/>
  <c r="AH85" i="77"/>
  <c r="AQ85" i="77" s="1"/>
  <c r="AI82" i="29"/>
  <c r="AN82" i="29"/>
  <c r="AR86" i="26"/>
  <c r="AH87" i="26"/>
  <c r="AQ87" i="26" s="1"/>
  <c r="X87" i="78"/>
  <c r="Z87" i="78" s="1"/>
  <c r="Y87" i="78"/>
  <c r="AR84" i="77"/>
  <c r="X84" i="90"/>
  <c r="Z84" i="90" s="1"/>
  <c r="Y84" i="90"/>
  <c r="AH86" i="46"/>
  <c r="AQ86" i="46" s="1"/>
  <c r="AI88" i="86"/>
  <c r="AN88" i="86"/>
  <c r="Y87" i="74"/>
  <c r="X87" i="74"/>
  <c r="AH86" i="81"/>
  <c r="AQ86" i="81" s="1"/>
  <c r="Z88" i="33"/>
  <c r="Z85" i="77"/>
  <c r="AH83" i="37"/>
  <c r="AQ83" i="37" s="1"/>
  <c r="AR88" i="89"/>
  <c r="AI87" i="82"/>
  <c r="AN87" i="82"/>
  <c r="AH85" i="85"/>
  <c r="AQ85" i="85" s="1"/>
  <c r="AG86" i="41"/>
  <c r="AP86" i="41" s="1"/>
  <c r="AF86" i="41"/>
  <c r="AO86" i="41" s="1"/>
  <c r="W87" i="41"/>
  <c r="AE86" i="41"/>
  <c r="Z86" i="81"/>
  <c r="Y86" i="45"/>
  <c r="X86" i="45"/>
  <c r="AR84" i="85"/>
  <c r="AR87" i="73"/>
  <c r="AR84" i="38"/>
  <c r="AN86" i="74"/>
  <c r="AI86" i="74"/>
  <c r="AH85" i="38"/>
  <c r="AQ85" i="38" s="1"/>
  <c r="Z86" i="34"/>
  <c r="X86" i="34"/>
  <c r="Y86" i="34"/>
  <c r="Z83" i="37"/>
  <c r="Y88" i="82"/>
  <c r="X88" i="82"/>
  <c r="W88" i="30"/>
  <c r="AG87" i="30"/>
  <c r="AP87" i="30" s="1"/>
  <c r="AF87" i="30"/>
  <c r="AO87" i="30" s="1"/>
  <c r="AE87" i="30"/>
  <c r="AH87" i="30"/>
  <c r="AQ87" i="30" s="1"/>
  <c r="Z85" i="85"/>
  <c r="AN83" i="90"/>
  <c r="AI83" i="90"/>
  <c r="X86" i="42"/>
  <c r="Y86" i="42"/>
  <c r="AH89" i="89"/>
  <c r="AQ89" i="89" s="1"/>
  <c r="AH85" i="25"/>
  <c r="AQ85" i="25" s="1"/>
  <c r="AR83" i="94"/>
  <c r="Z85" i="38"/>
  <c r="AN85" i="34"/>
  <c r="AI85" i="34"/>
  <c r="AH84" i="94"/>
  <c r="AQ84" i="94" s="1"/>
  <c r="AR84" i="25"/>
  <c r="AG84" i="94"/>
  <c r="AP84" i="94" s="1"/>
  <c r="AF84" i="94"/>
  <c r="AO84" i="94" s="1"/>
  <c r="AE84" i="94"/>
  <c r="W85" i="94"/>
  <c r="AH88" i="73"/>
  <c r="AQ88" i="73" s="1"/>
  <c r="AR86" i="30"/>
  <c r="AR85" i="46"/>
  <c r="Z88" i="73"/>
  <c r="Z86" i="93"/>
  <c r="X86" i="93"/>
  <c r="Y86" i="93"/>
  <c r="AR85" i="81"/>
  <c r="AI85" i="42"/>
  <c r="AN85" i="42"/>
  <c r="Z89" i="89"/>
  <c r="AR87" i="33"/>
  <c r="Y89" i="86"/>
  <c r="X89" i="86"/>
  <c r="Z83" i="29"/>
  <c r="X83" i="29"/>
  <c r="Y83" i="29"/>
  <c r="AI85" i="45"/>
  <c r="AN85" i="45"/>
  <c r="W88" i="78" l="1"/>
  <c r="AG87" i="78"/>
  <c r="AP87" i="78" s="1"/>
  <c r="AF87" i="78"/>
  <c r="AO87" i="78" s="1"/>
  <c r="AE87" i="78"/>
  <c r="W85" i="90"/>
  <c r="AG84" i="90"/>
  <c r="AP84" i="90" s="1"/>
  <c r="AF84" i="90"/>
  <c r="AO84" i="90" s="1"/>
  <c r="AE84" i="90"/>
  <c r="AH89" i="86"/>
  <c r="AQ89" i="86" s="1"/>
  <c r="AQ91" i="86" s="1"/>
  <c r="AX3" i="86"/>
  <c r="S3" i="86" s="1"/>
  <c r="AC3" i="86" s="1"/>
  <c r="AZ3" i="86"/>
  <c r="AX4" i="86" s="1"/>
  <c r="S4" i="86" s="1"/>
  <c r="AC4" i="86" s="1"/>
  <c r="AB5" i="86" s="1"/>
  <c r="AX5" i="86"/>
  <c r="S5" i="86" s="1"/>
  <c r="AC5" i="86" s="1"/>
  <c r="AB6" i="86" s="1"/>
  <c r="AX6" i="86"/>
  <c r="S6" i="86" s="1"/>
  <c r="AC6" i="86" s="1"/>
  <c r="AB7" i="86" s="1"/>
  <c r="AX7" i="86"/>
  <c r="S7" i="86" s="1"/>
  <c r="AC7" i="86" s="1"/>
  <c r="AB8" i="86" s="1"/>
  <c r="AX8" i="86"/>
  <c r="S8" i="86" s="1"/>
  <c r="AC8" i="86" s="1"/>
  <c r="AB9" i="86" s="1"/>
  <c r="AX9" i="86"/>
  <c r="S9" i="86" s="1"/>
  <c r="AC9" i="86" s="1"/>
  <c r="AB10" i="86" s="1"/>
  <c r="AX10" i="86"/>
  <c r="S10" i="86" s="1"/>
  <c r="AC10" i="86" s="1"/>
  <c r="AB11" i="86" s="1"/>
  <c r="AX11" i="86"/>
  <c r="S11" i="86" s="1"/>
  <c r="AC11" i="86" s="1"/>
  <c r="AB12" i="86" s="1"/>
  <c r="AX12" i="86"/>
  <c r="S12" i="86" s="1"/>
  <c r="AC12" i="86" s="1"/>
  <c r="AB13" i="86" s="1"/>
  <c r="AX13" i="86"/>
  <c r="S13" i="86" s="1"/>
  <c r="AC13" i="86" s="1"/>
  <c r="AB14" i="86" s="1"/>
  <c r="AX14" i="86"/>
  <c r="S14" i="86" s="1"/>
  <c r="AC14" i="86" s="1"/>
  <c r="AB15" i="86" s="1"/>
  <c r="AX15" i="86"/>
  <c r="S15" i="86" s="1"/>
  <c r="AC15" i="86" s="1"/>
  <c r="AB16" i="86" s="1"/>
  <c r="AX16" i="86"/>
  <c r="S16" i="86" s="1"/>
  <c r="AC16" i="86" s="1"/>
  <c r="AB17" i="86" s="1"/>
  <c r="AX17" i="86"/>
  <c r="S17" i="86" s="1"/>
  <c r="AC17" i="86" s="1"/>
  <c r="AB18" i="86" s="1"/>
  <c r="AX18" i="86"/>
  <c r="S18" i="86" s="1"/>
  <c r="AC18" i="86" s="1"/>
  <c r="AB19" i="86" s="1"/>
  <c r="AX19" i="86"/>
  <c r="S19" i="86" s="1"/>
  <c r="AC19" i="86" s="1"/>
  <c r="AB20" i="86" s="1"/>
  <c r="AX20" i="86"/>
  <c r="S20" i="86" s="1"/>
  <c r="AC20" i="86" s="1"/>
  <c r="AB21" i="86" s="1"/>
  <c r="AX21" i="86"/>
  <c r="S21" i="86" s="1"/>
  <c r="AC21" i="86" s="1"/>
  <c r="AB22" i="86" s="1"/>
  <c r="AX22" i="86"/>
  <c r="S22" i="86" s="1"/>
  <c r="AC22" i="86" s="1"/>
  <c r="AB23" i="86" s="1"/>
  <c r="AX23" i="86"/>
  <c r="S23" i="86" s="1"/>
  <c r="AC23" i="86" s="1"/>
  <c r="AB24" i="86" s="1"/>
  <c r="AX24" i="86"/>
  <c r="S24" i="86" s="1"/>
  <c r="AC24" i="86" s="1"/>
  <c r="AB25" i="86" s="1"/>
  <c r="AX25" i="86"/>
  <c r="S25" i="86" s="1"/>
  <c r="AC25" i="86" s="1"/>
  <c r="AB26" i="86" s="1"/>
  <c r="AX26" i="86"/>
  <c r="S26" i="86" s="1"/>
  <c r="AC26" i="86" s="1"/>
  <c r="AB27" i="86" s="1"/>
  <c r="AX27" i="86"/>
  <c r="S27" i="86" s="1"/>
  <c r="AC27" i="86" s="1"/>
  <c r="AB28" i="86" s="1"/>
  <c r="AX28" i="86"/>
  <c r="S28" i="86" s="1"/>
  <c r="AC28" i="86" s="1"/>
  <c r="AB29" i="86" s="1"/>
  <c r="AX29" i="86"/>
  <c r="S29" i="86" s="1"/>
  <c r="AC29" i="86" s="1"/>
  <c r="AB30" i="86" s="1"/>
  <c r="AX30" i="86"/>
  <c r="S30" i="86" s="1"/>
  <c r="AC30" i="86" s="1"/>
  <c r="AB31" i="86" s="1"/>
  <c r="AX31" i="86"/>
  <c r="S31" i="86" s="1"/>
  <c r="AC31" i="86" s="1"/>
  <c r="AB32" i="86" s="1"/>
  <c r="AX32" i="86"/>
  <c r="S32" i="86" s="1"/>
  <c r="AC32" i="86" s="1"/>
  <c r="AB33" i="86" s="1"/>
  <c r="AX33" i="86"/>
  <c r="S33" i="86" s="1"/>
  <c r="AC33" i="86" s="1"/>
  <c r="AB34" i="86" s="1"/>
  <c r="AX34" i="86"/>
  <c r="S34" i="86" s="1"/>
  <c r="AC34" i="86" s="1"/>
  <c r="AB35" i="86" s="1"/>
  <c r="AX35" i="86"/>
  <c r="S35" i="86" s="1"/>
  <c r="AC35" i="86" s="1"/>
  <c r="AB36" i="86" s="1"/>
  <c r="AX36" i="86"/>
  <c r="S36" i="86" s="1"/>
  <c r="AC36" i="86" s="1"/>
  <c r="AB37" i="86" s="1"/>
  <c r="AX37" i="86"/>
  <c r="S37" i="86" s="1"/>
  <c r="AC37" i="86" s="1"/>
  <c r="AB38" i="86" s="1"/>
  <c r="AX38" i="86"/>
  <c r="S38" i="86" s="1"/>
  <c r="AC38" i="86" s="1"/>
  <c r="AB39" i="86" s="1"/>
  <c r="AX39" i="86"/>
  <c r="S39" i="86" s="1"/>
  <c r="AC39" i="86" s="1"/>
  <c r="AB40" i="86" s="1"/>
  <c r="AX40" i="86"/>
  <c r="S40" i="86" s="1"/>
  <c r="AC40" i="86" s="1"/>
  <c r="AB41" i="86" s="1"/>
  <c r="AX41" i="86"/>
  <c r="S41" i="86" s="1"/>
  <c r="AC41" i="86" s="1"/>
  <c r="AB42" i="86" s="1"/>
  <c r="AX42" i="86"/>
  <c r="S42" i="86" s="1"/>
  <c r="AC42" i="86" s="1"/>
  <c r="AB43" i="86" s="1"/>
  <c r="AX43" i="86"/>
  <c r="S43" i="86" s="1"/>
  <c r="AC43" i="86" s="1"/>
  <c r="AB44" i="86" s="1"/>
  <c r="AX44" i="86"/>
  <c r="S44" i="86" s="1"/>
  <c r="AC44" i="86" s="1"/>
  <c r="AB45" i="86" s="1"/>
  <c r="AX45" i="86"/>
  <c r="S45" i="86" s="1"/>
  <c r="AC45" i="86" s="1"/>
  <c r="AB46" i="86" s="1"/>
  <c r="AX46" i="86"/>
  <c r="S46" i="86" s="1"/>
  <c r="AC46" i="86" s="1"/>
  <c r="AB47" i="86" s="1"/>
  <c r="AX47" i="86"/>
  <c r="S47" i="86" s="1"/>
  <c r="AC47" i="86" s="1"/>
  <c r="AB48" i="86" s="1"/>
  <c r="AX48" i="86"/>
  <c r="S48" i="86" s="1"/>
  <c r="AC48" i="86" s="1"/>
  <c r="AB49" i="86" s="1"/>
  <c r="AX49" i="86"/>
  <c r="S49" i="86" s="1"/>
  <c r="AC49" i="86" s="1"/>
  <c r="AB50" i="86" s="1"/>
  <c r="AX50" i="86"/>
  <c r="S50" i="86" s="1"/>
  <c r="AC50" i="86" s="1"/>
  <c r="AB51" i="86" s="1"/>
  <c r="AX51" i="86"/>
  <c r="S51" i="86" s="1"/>
  <c r="AC51" i="86" s="1"/>
  <c r="AB52" i="86" s="1"/>
  <c r="AX52" i="86"/>
  <c r="S52" i="86" s="1"/>
  <c r="AC52" i="86" s="1"/>
  <c r="AB53" i="86" s="1"/>
  <c r="AX53" i="86"/>
  <c r="S53" i="86" s="1"/>
  <c r="AC53" i="86" s="1"/>
  <c r="AB54" i="86" s="1"/>
  <c r="AX54" i="86"/>
  <c r="S54" i="86" s="1"/>
  <c r="AC54" i="86" s="1"/>
  <c r="AB55" i="86" s="1"/>
  <c r="AX55" i="86"/>
  <c r="S55" i="86" s="1"/>
  <c r="AC55" i="86" s="1"/>
  <c r="AB56" i="86" s="1"/>
  <c r="AX56" i="86"/>
  <c r="S56" i="86" s="1"/>
  <c r="AC56" i="86" s="1"/>
  <c r="AB57" i="86" s="1"/>
  <c r="AX57" i="86"/>
  <c r="S57" i="86" s="1"/>
  <c r="AC57" i="86" s="1"/>
  <c r="AB58" i="86" s="1"/>
  <c r="AX58" i="86"/>
  <c r="S58" i="86" s="1"/>
  <c r="AC58" i="86" s="1"/>
  <c r="AB59" i="86" s="1"/>
  <c r="AX59" i="86"/>
  <c r="S59" i="86" s="1"/>
  <c r="AC59" i="86" s="1"/>
  <c r="AB60" i="86" s="1"/>
  <c r="AX60" i="86"/>
  <c r="S60" i="86" s="1"/>
  <c r="AC60" i="86" s="1"/>
  <c r="AB61" i="86" s="1"/>
  <c r="AX61" i="86"/>
  <c r="S61" i="86" s="1"/>
  <c r="AC61" i="86" s="1"/>
  <c r="AB62" i="86" s="1"/>
  <c r="AX62" i="86"/>
  <c r="S62" i="86" s="1"/>
  <c r="AC62" i="86" s="1"/>
  <c r="AB63" i="86" s="1"/>
  <c r="AX63" i="86"/>
  <c r="S63" i="86" s="1"/>
  <c r="AC63" i="86" s="1"/>
  <c r="AB64" i="86" s="1"/>
  <c r="AX64" i="86"/>
  <c r="S64" i="86" s="1"/>
  <c r="AC64" i="86" s="1"/>
  <c r="AB65" i="86" s="1"/>
  <c r="AX65" i="86"/>
  <c r="S65" i="86" s="1"/>
  <c r="AC65" i="86" s="1"/>
  <c r="AB66" i="86" s="1"/>
  <c r="AX66" i="86"/>
  <c r="S66" i="86" s="1"/>
  <c r="AC66" i="86" s="1"/>
  <c r="AB67" i="86" s="1"/>
  <c r="AX67" i="86"/>
  <c r="S67" i="86" s="1"/>
  <c r="AC67" i="86" s="1"/>
  <c r="AB68" i="86" s="1"/>
  <c r="AX68" i="86"/>
  <c r="S68" i="86" s="1"/>
  <c r="AC68" i="86" s="1"/>
  <c r="AB69" i="86" s="1"/>
  <c r="AX69" i="86"/>
  <c r="S69" i="86" s="1"/>
  <c r="AC69" i="86" s="1"/>
  <c r="AB70" i="86" s="1"/>
  <c r="AX70" i="86"/>
  <c r="S70" i="86" s="1"/>
  <c r="AC70" i="86" s="1"/>
  <c r="AB71" i="86" s="1"/>
  <c r="AX71" i="86"/>
  <c r="S71" i="86" s="1"/>
  <c r="AC71" i="86" s="1"/>
  <c r="AB72" i="86" s="1"/>
  <c r="AX72" i="86"/>
  <c r="S72" i="86" s="1"/>
  <c r="AC72" i="86" s="1"/>
  <c r="AB73" i="86" s="1"/>
  <c r="AX73" i="86"/>
  <c r="S73" i="86" s="1"/>
  <c r="AC73" i="86" s="1"/>
  <c r="AB74" i="86" s="1"/>
  <c r="AX74" i="86"/>
  <c r="S74" i="86" s="1"/>
  <c r="AC74" i="86" s="1"/>
  <c r="AB75" i="86" s="1"/>
  <c r="AX75" i="86"/>
  <c r="S75" i="86" s="1"/>
  <c r="AC75" i="86" s="1"/>
  <c r="AB76" i="86" s="1"/>
  <c r="AX76" i="86"/>
  <c r="S76" i="86" s="1"/>
  <c r="AC76" i="86" s="1"/>
  <c r="AB77" i="86" s="1"/>
  <c r="AX77" i="86"/>
  <c r="S77" i="86" s="1"/>
  <c r="AC77" i="86" s="1"/>
  <c r="AB78" i="86" s="1"/>
  <c r="AX78" i="86"/>
  <c r="S78" i="86" s="1"/>
  <c r="AC78" i="86" s="1"/>
  <c r="AB79" i="86" s="1"/>
  <c r="AX79" i="86"/>
  <c r="S79" i="86" s="1"/>
  <c r="AC79" i="86" s="1"/>
  <c r="AB80" i="86" s="1"/>
  <c r="AX80" i="86"/>
  <c r="S80" i="86" s="1"/>
  <c r="AC80" i="86" s="1"/>
  <c r="AB81" i="86" s="1"/>
  <c r="AX81" i="86"/>
  <c r="S81" i="86" s="1"/>
  <c r="AC81" i="86" s="1"/>
  <c r="AB82" i="86" s="1"/>
  <c r="AX82" i="86"/>
  <c r="S82" i="86" s="1"/>
  <c r="AC82" i="86" s="1"/>
  <c r="AB83" i="86" s="1"/>
  <c r="AX83" i="86"/>
  <c r="S83" i="86" s="1"/>
  <c r="AC83" i="86" s="1"/>
  <c r="AB84" i="86" s="1"/>
  <c r="AX87" i="86"/>
  <c r="S87" i="86" s="1"/>
  <c r="AC87" i="86" s="1"/>
  <c r="AB88" i="86" s="1"/>
  <c r="AX84" i="86"/>
  <c r="S84" i="86" s="1"/>
  <c r="AC84" i="86" s="1"/>
  <c r="AB85" i="86" s="1"/>
  <c r="AX85" i="86"/>
  <c r="S85" i="86" s="1"/>
  <c r="AC85" i="86" s="1"/>
  <c r="AB86" i="86" s="1"/>
  <c r="AX86" i="86"/>
  <c r="S86" i="86" s="1"/>
  <c r="AC86" i="86" s="1"/>
  <c r="AB87" i="86" s="1"/>
  <c r="AX88" i="86"/>
  <c r="S88" i="86" s="1"/>
  <c r="AC88" i="86" s="1"/>
  <c r="AB89" i="86" s="1"/>
  <c r="AH88" i="82"/>
  <c r="AQ88" i="82" s="1"/>
  <c r="AR86" i="74"/>
  <c r="X88" i="26"/>
  <c r="Y88" i="26"/>
  <c r="Z88" i="26" s="1"/>
  <c r="AR85" i="42"/>
  <c r="Y86" i="25"/>
  <c r="Z86" i="25" s="1"/>
  <c r="X86" i="25"/>
  <c r="Z88" i="82"/>
  <c r="AH86" i="45"/>
  <c r="AQ86" i="45" s="1"/>
  <c r="Z87" i="41"/>
  <c r="X87" i="41"/>
  <c r="Y87" i="41"/>
  <c r="AG88" i="33"/>
  <c r="AP88" i="33" s="1"/>
  <c r="AF88" i="33"/>
  <c r="AO88" i="33" s="1"/>
  <c r="AE88" i="33"/>
  <c r="W89" i="33"/>
  <c r="AH87" i="74"/>
  <c r="AQ87" i="74" s="1"/>
  <c r="AN86" i="46"/>
  <c r="AI86" i="46"/>
  <c r="Y85" i="94"/>
  <c r="Z85" i="94" s="1"/>
  <c r="X85" i="94"/>
  <c r="AR88" i="86"/>
  <c r="W86" i="38"/>
  <c r="AG85" i="38"/>
  <c r="AP85" i="38" s="1"/>
  <c r="AF85" i="38"/>
  <c r="AO85" i="38" s="1"/>
  <c r="AE85" i="38"/>
  <c r="AI87" i="30"/>
  <c r="AN87" i="30"/>
  <c r="AR85" i="45"/>
  <c r="AH86" i="42"/>
  <c r="AQ86" i="42" s="1"/>
  <c r="AF83" i="37"/>
  <c r="AO83" i="37" s="1"/>
  <c r="AE83" i="37"/>
  <c r="W84" i="37"/>
  <c r="AG83" i="37"/>
  <c r="AP83" i="37" s="1"/>
  <c r="AI85" i="25"/>
  <c r="AN85" i="25"/>
  <c r="AG86" i="93"/>
  <c r="AP86" i="93" s="1"/>
  <c r="AF86" i="93"/>
  <c r="AO86" i="93" s="1"/>
  <c r="AE86" i="93"/>
  <c r="W87" i="93"/>
  <c r="W87" i="34"/>
  <c r="AG86" i="34"/>
  <c r="AP86" i="34" s="1"/>
  <c r="AF86" i="34"/>
  <c r="AO86" i="34" s="1"/>
  <c r="AE86" i="34"/>
  <c r="AN86" i="41"/>
  <c r="AI86" i="41"/>
  <c r="AG85" i="77"/>
  <c r="AP85" i="77" s="1"/>
  <c r="AF85" i="77"/>
  <c r="AO85" i="77" s="1"/>
  <c r="AE85" i="77"/>
  <c r="W86" i="77"/>
  <c r="Z89" i="86"/>
  <c r="AH83" i="29"/>
  <c r="AQ83" i="29" s="1"/>
  <c r="Z86" i="42"/>
  <c r="Z86" i="45"/>
  <c r="Z87" i="74"/>
  <c r="AR82" i="29"/>
  <c r="AI87" i="26"/>
  <c r="AN87" i="26"/>
  <c r="Y87" i="46"/>
  <c r="Z87" i="46" s="1"/>
  <c r="X87" i="46"/>
  <c r="AH87" i="78"/>
  <c r="AQ87" i="78" s="1"/>
  <c r="AR86" i="78"/>
  <c r="AF88" i="73"/>
  <c r="AO88" i="73" s="1"/>
  <c r="AE88" i="73"/>
  <c r="W89" i="73"/>
  <c r="AG88" i="73"/>
  <c r="AP88" i="73" s="1"/>
  <c r="AN84" i="94"/>
  <c r="AI84" i="94"/>
  <c r="AG85" i="85"/>
  <c r="AP85" i="85" s="1"/>
  <c r="AF85" i="85"/>
  <c r="AO85" i="85" s="1"/>
  <c r="AE85" i="85"/>
  <c r="W86" i="85"/>
  <c r="AH84" i="90"/>
  <c r="AQ84" i="90" s="1"/>
  <c r="AG83" i="29"/>
  <c r="AP83" i="29" s="1"/>
  <c r="AF83" i="29"/>
  <c r="AO83" i="29" s="1"/>
  <c r="AE83" i="29"/>
  <c r="W84" i="29"/>
  <c r="AE89" i="89"/>
  <c r="W90" i="89"/>
  <c r="AG89" i="89"/>
  <c r="AP89" i="89" s="1"/>
  <c r="AF89" i="89"/>
  <c r="AO89" i="89" s="1"/>
  <c r="AH86" i="93"/>
  <c r="AQ86" i="93" s="1"/>
  <c r="AR85" i="34"/>
  <c r="AR83" i="90"/>
  <c r="Y88" i="30"/>
  <c r="Z88" i="30" s="1"/>
  <c r="X88" i="30"/>
  <c r="AH86" i="34"/>
  <c r="AQ86" i="34" s="1"/>
  <c r="W87" i="81"/>
  <c r="AG86" i="81"/>
  <c r="AP86" i="81" s="1"/>
  <c r="AF86" i="81"/>
  <c r="AO86" i="81" s="1"/>
  <c r="AE86" i="81"/>
  <c r="AR87" i="82"/>
  <c r="AR85" i="93"/>
  <c r="W88" i="46" l="1"/>
  <c r="AF87" i="46"/>
  <c r="AO87" i="46" s="1"/>
  <c r="AG87" i="46"/>
  <c r="AP87" i="46" s="1"/>
  <c r="AE87" i="46"/>
  <c r="AJ5" i="86"/>
  <c r="AK5" i="86"/>
  <c r="AT5" i="86" s="1"/>
  <c r="AF88" i="26"/>
  <c r="AO88" i="26" s="1"/>
  <c r="AE88" i="26"/>
  <c r="W89" i="26"/>
  <c r="AG88" i="26"/>
  <c r="AP88" i="26" s="1"/>
  <c r="AE88" i="30"/>
  <c r="W89" i="30"/>
  <c r="AG88" i="30"/>
  <c r="AP88" i="30" s="1"/>
  <c r="AF88" i="30"/>
  <c r="AO88" i="30" s="1"/>
  <c r="AE86" i="25"/>
  <c r="W87" i="25"/>
  <c r="AG86" i="25"/>
  <c r="AP86" i="25" s="1"/>
  <c r="AF86" i="25"/>
  <c r="AO86" i="25" s="1"/>
  <c r="W86" i="94"/>
  <c r="AG85" i="94"/>
  <c r="AP85" i="94" s="1"/>
  <c r="AF85" i="94"/>
  <c r="AO85" i="94" s="1"/>
  <c r="AE85" i="94"/>
  <c r="AF88" i="82"/>
  <c r="AO88" i="82" s="1"/>
  <c r="AE88" i="82"/>
  <c r="W89" i="82"/>
  <c r="AG88" i="82"/>
  <c r="AP88" i="82" s="1"/>
  <c r="AJ81" i="86"/>
  <c r="AK81" i="86"/>
  <c r="AT81" i="86" s="1"/>
  <c r="AJ63" i="86"/>
  <c r="AK63" i="86"/>
  <c r="AT63" i="86" s="1"/>
  <c r="AJ51" i="86"/>
  <c r="AK51" i="86"/>
  <c r="AT51" i="86" s="1"/>
  <c r="AJ39" i="86"/>
  <c r="AK39" i="86"/>
  <c r="AT39" i="86" s="1"/>
  <c r="AK21" i="86"/>
  <c r="AT21" i="86" s="1"/>
  <c r="AJ21" i="86"/>
  <c r="AK15" i="86"/>
  <c r="AT15" i="86" s="1"/>
  <c r="AJ15" i="86"/>
  <c r="AJ9" i="86"/>
  <c r="AK9" i="86"/>
  <c r="AT9" i="86" s="1"/>
  <c r="AB4" i="86"/>
  <c r="AJ3" i="86"/>
  <c r="X85" i="90"/>
  <c r="Y85" i="90"/>
  <c r="Y87" i="81"/>
  <c r="X87" i="81"/>
  <c r="AH88" i="30"/>
  <c r="AQ88" i="30" s="1"/>
  <c r="Z84" i="29"/>
  <c r="X84" i="29"/>
  <c r="Y84" i="29"/>
  <c r="Y89" i="73"/>
  <c r="Z89" i="73" s="1"/>
  <c r="X89" i="73"/>
  <c r="AG86" i="45"/>
  <c r="AP86" i="45" s="1"/>
  <c r="AE86" i="45"/>
  <c r="W87" i="45"/>
  <c r="AF86" i="45"/>
  <c r="AO86" i="45" s="1"/>
  <c r="AI83" i="37"/>
  <c r="AN83" i="37"/>
  <c r="AH85" i="94"/>
  <c r="AQ85" i="94" s="1"/>
  <c r="AN88" i="33"/>
  <c r="AI88" i="33"/>
  <c r="AH86" i="25"/>
  <c r="AQ86" i="25" s="1"/>
  <c r="AH88" i="26"/>
  <c r="AQ88" i="26" s="1"/>
  <c r="AJ85" i="86"/>
  <c r="AK85" i="86"/>
  <c r="AT85" i="86" s="1"/>
  <c r="AJ80" i="86"/>
  <c r="AK80" i="86"/>
  <c r="AT80" i="86" s="1"/>
  <c r="AJ74" i="86"/>
  <c r="AK74" i="86"/>
  <c r="AT74" i="86" s="1"/>
  <c r="AJ68" i="86"/>
  <c r="AK68" i="86"/>
  <c r="AT68" i="86" s="1"/>
  <c r="AJ62" i="86"/>
  <c r="AK62" i="86"/>
  <c r="AT62" i="86" s="1"/>
  <c r="AJ56" i="86"/>
  <c r="AK56" i="86"/>
  <c r="AT56" i="86" s="1"/>
  <c r="AJ50" i="86"/>
  <c r="AK50" i="86"/>
  <c r="AT50" i="86" s="1"/>
  <c r="AJ44" i="86"/>
  <c r="AK44" i="86"/>
  <c r="AT44" i="86" s="1"/>
  <c r="AJ38" i="86"/>
  <c r="AK38" i="86"/>
  <c r="AT38" i="86" s="1"/>
  <c r="AJ32" i="86"/>
  <c r="AK32" i="86"/>
  <c r="AT32" i="86" s="1"/>
  <c r="AJ26" i="86"/>
  <c r="AK26" i="86"/>
  <c r="AT26" i="86" s="1"/>
  <c r="AJ20" i="86"/>
  <c r="AK20" i="86"/>
  <c r="AT20" i="86" s="1"/>
  <c r="AJ14" i="86"/>
  <c r="AK14" i="86"/>
  <c r="AT14" i="86" s="1"/>
  <c r="AJ8" i="86"/>
  <c r="AK8" i="86"/>
  <c r="AT8" i="86" s="1"/>
  <c r="AI87" i="78"/>
  <c r="AN87" i="78"/>
  <c r="AK88" i="86"/>
  <c r="AT88" i="86" s="1"/>
  <c r="AJ88" i="86"/>
  <c r="AJ79" i="86"/>
  <c r="AK79" i="86"/>
  <c r="AT79" i="86" s="1"/>
  <c r="AJ73" i="86"/>
  <c r="AK73" i="86"/>
  <c r="AT73" i="86" s="1"/>
  <c r="AJ67" i="86"/>
  <c r="AK67" i="86"/>
  <c r="AT67" i="86" s="1"/>
  <c r="AJ61" i="86"/>
  <c r="AK61" i="86"/>
  <c r="AT61" i="86" s="1"/>
  <c r="AJ55" i="86"/>
  <c r="AK55" i="86"/>
  <c r="AT55" i="86" s="1"/>
  <c r="AJ49" i="86"/>
  <c r="AK49" i="86"/>
  <c r="AT49" i="86" s="1"/>
  <c r="AJ43" i="86"/>
  <c r="AK43" i="86"/>
  <c r="AT43" i="86" s="1"/>
  <c r="AJ37" i="86"/>
  <c r="AK37" i="86"/>
  <c r="AT37" i="86" s="1"/>
  <c r="AJ31" i="86"/>
  <c r="AK31" i="86"/>
  <c r="AT31" i="86" s="1"/>
  <c r="AJ25" i="86"/>
  <c r="AK25" i="86"/>
  <c r="AT25" i="86" s="1"/>
  <c r="AJ19" i="86"/>
  <c r="AK19" i="86"/>
  <c r="AT19" i="86" s="1"/>
  <c r="AJ13" i="86"/>
  <c r="AK13" i="86"/>
  <c r="AT13" i="86" s="1"/>
  <c r="AJ7" i="86"/>
  <c r="AK7" i="86"/>
  <c r="AT7" i="86" s="1"/>
  <c r="AI84" i="90"/>
  <c r="AN84" i="90"/>
  <c r="AJ75" i="86"/>
  <c r="AK75" i="86"/>
  <c r="AT75" i="86" s="1"/>
  <c r="AJ33" i="86"/>
  <c r="AK33" i="86"/>
  <c r="AT33" i="86" s="1"/>
  <c r="AN83" i="29"/>
  <c r="AI83" i="29"/>
  <c r="AI88" i="73"/>
  <c r="AN88" i="73"/>
  <c r="X86" i="77"/>
  <c r="Y86" i="77"/>
  <c r="AR85" i="25"/>
  <c r="AK84" i="86"/>
  <c r="AT84" i="86" s="1"/>
  <c r="AJ84" i="86"/>
  <c r="AJ78" i="86"/>
  <c r="AK78" i="86"/>
  <c r="AT78" i="86" s="1"/>
  <c r="AJ72" i="86"/>
  <c r="AK72" i="86"/>
  <c r="AT72" i="86" s="1"/>
  <c r="AJ66" i="86"/>
  <c r="AK66" i="86"/>
  <c r="AT66" i="86" s="1"/>
  <c r="AJ60" i="86"/>
  <c r="AK60" i="86"/>
  <c r="AT60" i="86" s="1"/>
  <c r="AJ54" i="86"/>
  <c r="AK54" i="86"/>
  <c r="AT54" i="86" s="1"/>
  <c r="AJ48" i="86"/>
  <c r="AK48" i="86"/>
  <c r="AT48" i="86" s="1"/>
  <c r="AJ42" i="86"/>
  <c r="AK42" i="86"/>
  <c r="AT42" i="86" s="1"/>
  <c r="AJ36" i="86"/>
  <c r="AK36" i="86"/>
  <c r="AT36" i="86" s="1"/>
  <c r="AJ30" i="86"/>
  <c r="AK30" i="86"/>
  <c r="AT30" i="86" s="1"/>
  <c r="AJ24" i="86"/>
  <c r="AK24" i="86"/>
  <c r="AT24" i="86" s="1"/>
  <c r="AK18" i="86"/>
  <c r="AT18" i="86" s="1"/>
  <c r="AJ18" i="86"/>
  <c r="AK12" i="86"/>
  <c r="AT12" i="86" s="1"/>
  <c r="AJ12" i="86"/>
  <c r="AK6" i="86"/>
  <c r="AT6" i="86" s="1"/>
  <c r="AJ6" i="86"/>
  <c r="W88" i="74"/>
  <c r="AG87" i="74"/>
  <c r="AP87" i="74" s="1"/>
  <c r="AF87" i="74"/>
  <c r="AO87" i="74" s="1"/>
  <c r="AE87" i="74"/>
  <c r="Y84" i="37"/>
  <c r="X84" i="37"/>
  <c r="Z84" i="37" s="1"/>
  <c r="AI85" i="38"/>
  <c r="AN85" i="38"/>
  <c r="X89" i="33"/>
  <c r="Y89" i="33"/>
  <c r="AJ45" i="86"/>
  <c r="AK45" i="86"/>
  <c r="AT45" i="86" s="1"/>
  <c r="X86" i="85"/>
  <c r="Y86" i="85"/>
  <c r="AN85" i="77"/>
  <c r="AI85" i="77"/>
  <c r="AI86" i="34"/>
  <c r="AN86" i="34"/>
  <c r="Y87" i="93"/>
  <c r="Z87" i="93" s="1"/>
  <c r="X87" i="93"/>
  <c r="Z86" i="38"/>
  <c r="Y86" i="38"/>
  <c r="X86" i="38"/>
  <c r="AR86" i="46"/>
  <c r="AK89" i="86"/>
  <c r="AT89" i="86" s="1"/>
  <c r="AJ83" i="86"/>
  <c r="AK83" i="86"/>
  <c r="AT83" i="86" s="1"/>
  <c r="AJ77" i="86"/>
  <c r="AK77" i="86"/>
  <c r="AT77" i="86" s="1"/>
  <c r="AJ71" i="86"/>
  <c r="AK71" i="86"/>
  <c r="AT71" i="86" s="1"/>
  <c r="AJ65" i="86"/>
  <c r="AK65" i="86"/>
  <c r="AT65" i="86" s="1"/>
  <c r="AJ59" i="86"/>
  <c r="AK59" i="86"/>
  <c r="AT59" i="86" s="1"/>
  <c r="AJ53" i="86"/>
  <c r="AK53" i="86"/>
  <c r="AT53" i="86" s="1"/>
  <c r="AJ47" i="86"/>
  <c r="AK47" i="86"/>
  <c r="AT47" i="86" s="1"/>
  <c r="AJ41" i="86"/>
  <c r="AK41" i="86"/>
  <c r="AT41" i="86" s="1"/>
  <c r="AJ35" i="86"/>
  <c r="AK35" i="86"/>
  <c r="AT35" i="86" s="1"/>
  <c r="AJ29" i="86"/>
  <c r="AK29" i="86"/>
  <c r="AT29" i="86" s="1"/>
  <c r="AJ23" i="86"/>
  <c r="AK23" i="86"/>
  <c r="AT23" i="86" s="1"/>
  <c r="AJ17" i="86"/>
  <c r="AK17" i="86"/>
  <c r="AT17" i="86" s="1"/>
  <c r="AK11" i="86"/>
  <c r="AT11" i="86" s="1"/>
  <c r="AJ11" i="86"/>
  <c r="AN85" i="85"/>
  <c r="AI85" i="85"/>
  <c r="W88" i="41"/>
  <c r="AE87" i="41"/>
  <c r="AG87" i="41"/>
  <c r="AP87" i="41" s="1"/>
  <c r="AF87" i="41"/>
  <c r="AO87" i="41" s="1"/>
  <c r="AJ86" i="86"/>
  <c r="AK86" i="86"/>
  <c r="AT86" i="86" s="1"/>
  <c r="AJ69" i="86"/>
  <c r="AK69" i="86"/>
  <c r="AT69" i="86" s="1"/>
  <c r="AJ57" i="86"/>
  <c r="AK57" i="86"/>
  <c r="AT57" i="86" s="1"/>
  <c r="AJ27" i="86"/>
  <c r="AK27" i="86"/>
  <c r="AT27" i="86" s="1"/>
  <c r="AG86" i="42"/>
  <c r="AP86" i="42" s="1"/>
  <c r="AF86" i="42"/>
  <c r="AO86" i="42" s="1"/>
  <c r="AE86" i="42"/>
  <c r="W87" i="42"/>
  <c r="AE89" i="86"/>
  <c r="AX89" i="86"/>
  <c r="S89" i="86" s="1"/>
  <c r="AC89" i="86" s="1"/>
  <c r="AJ89" i="86" s="1"/>
  <c r="AS89" i="86" s="1"/>
  <c r="AG89" i="86"/>
  <c r="AP89" i="86" s="1"/>
  <c r="AP91" i="86" s="1"/>
  <c r="AF89" i="86"/>
  <c r="AO89" i="86" s="1"/>
  <c r="AO91" i="86" s="1"/>
  <c r="AR86" i="41"/>
  <c r="Y87" i="34"/>
  <c r="Z87" i="34" s="1"/>
  <c r="X87" i="34"/>
  <c r="AI86" i="81"/>
  <c r="AN86" i="81"/>
  <c r="X90" i="89"/>
  <c r="Y90" i="89"/>
  <c r="Z90" i="89" s="1"/>
  <c r="AR84" i="94"/>
  <c r="AR87" i="26"/>
  <c r="AI89" i="89"/>
  <c r="AN89" i="89"/>
  <c r="AH87" i="46"/>
  <c r="AQ87" i="46" s="1"/>
  <c r="AN86" i="93"/>
  <c r="AI86" i="93"/>
  <c r="AR87" i="30"/>
  <c r="AH87" i="41"/>
  <c r="AQ87" i="41" s="1"/>
  <c r="AK87" i="86"/>
  <c r="AT87" i="86" s="1"/>
  <c r="AJ87" i="86"/>
  <c r="AJ82" i="86"/>
  <c r="AK82" i="86"/>
  <c r="AT82" i="86" s="1"/>
  <c r="AK76" i="86"/>
  <c r="AT76" i="86" s="1"/>
  <c r="AJ76" i="86"/>
  <c r="AJ70" i="86"/>
  <c r="AK70" i="86"/>
  <c r="AT70" i="86" s="1"/>
  <c r="AJ64" i="86"/>
  <c r="AK64" i="86"/>
  <c r="AT64" i="86" s="1"/>
  <c r="AK58" i="86"/>
  <c r="AT58" i="86" s="1"/>
  <c r="AJ58" i="86"/>
  <c r="AJ52" i="86"/>
  <c r="AK52" i="86"/>
  <c r="AT52" i="86" s="1"/>
  <c r="AJ46" i="86"/>
  <c r="AK46" i="86"/>
  <c r="AT46" i="86" s="1"/>
  <c r="AK40" i="86"/>
  <c r="AT40" i="86" s="1"/>
  <c r="AJ40" i="86"/>
  <c r="AJ34" i="86"/>
  <c r="AK34" i="86"/>
  <c r="AT34" i="86" s="1"/>
  <c r="AK28" i="86"/>
  <c r="AT28" i="86" s="1"/>
  <c r="AJ28" i="86"/>
  <c r="AK22" i="86"/>
  <c r="AT22" i="86" s="1"/>
  <c r="AJ22" i="86"/>
  <c r="AJ16" i="86"/>
  <c r="AK16" i="86"/>
  <c r="AT16" i="86" s="1"/>
  <c r="AJ10" i="86"/>
  <c r="AK10" i="86"/>
  <c r="AT10" i="86" s="1"/>
  <c r="Y88" i="78"/>
  <c r="X88" i="78"/>
  <c r="AG89" i="73" l="1"/>
  <c r="AP89" i="73" s="1"/>
  <c r="AF89" i="73"/>
  <c r="AO89" i="73" s="1"/>
  <c r="AE89" i="73"/>
  <c r="W90" i="73"/>
  <c r="AG90" i="89"/>
  <c r="AP90" i="89" s="1"/>
  <c r="W91" i="89"/>
  <c r="AF90" i="89"/>
  <c r="AO90" i="89" s="1"/>
  <c r="AE90" i="89"/>
  <c r="AG84" i="37"/>
  <c r="AP84" i="37" s="1"/>
  <c r="AF84" i="37"/>
  <c r="AO84" i="37" s="1"/>
  <c r="AE84" i="37"/>
  <c r="W85" i="37"/>
  <c r="AE87" i="34"/>
  <c r="W88" i="34"/>
  <c r="AG87" i="34"/>
  <c r="AP87" i="34" s="1"/>
  <c r="AF87" i="34"/>
  <c r="AO87" i="34" s="1"/>
  <c r="W88" i="93"/>
  <c r="AG87" i="93"/>
  <c r="AP87" i="93" s="1"/>
  <c r="AF87" i="93"/>
  <c r="AO87" i="93" s="1"/>
  <c r="AE87" i="93"/>
  <c r="AS69" i="86"/>
  <c r="AL69" i="86"/>
  <c r="AU69" i="86" s="1"/>
  <c r="AR85" i="77"/>
  <c r="AS45" i="86"/>
  <c r="AL45" i="86"/>
  <c r="AU45" i="86" s="1"/>
  <c r="AS18" i="86"/>
  <c r="AL18" i="86"/>
  <c r="AU18" i="86" s="1"/>
  <c r="AR88" i="73"/>
  <c r="AS31" i="86"/>
  <c r="AL31" i="86"/>
  <c r="AU31" i="86" s="1"/>
  <c r="AS50" i="86"/>
  <c r="AL50" i="86"/>
  <c r="AU50" i="86" s="1"/>
  <c r="AS85" i="86"/>
  <c r="AL85" i="86"/>
  <c r="AU85" i="86" s="1"/>
  <c r="W85" i="29"/>
  <c r="AG84" i="29"/>
  <c r="AP84" i="29" s="1"/>
  <c r="AF84" i="29"/>
  <c r="AO84" i="29" s="1"/>
  <c r="AE84" i="29"/>
  <c r="AH87" i="81"/>
  <c r="AQ87" i="81" s="1"/>
  <c r="AS3" i="86"/>
  <c r="AL3" i="86"/>
  <c r="AU3" i="86" s="1"/>
  <c r="AS21" i="86"/>
  <c r="AL21" i="86"/>
  <c r="AU21" i="86" s="1"/>
  <c r="Y89" i="82"/>
  <c r="Z89" i="82" s="1"/>
  <c r="X89" i="82"/>
  <c r="AS5" i="86"/>
  <c r="AL5" i="86"/>
  <c r="AU5" i="86" s="1"/>
  <c r="AS10" i="86"/>
  <c r="AL10" i="86"/>
  <c r="AU10" i="86" s="1"/>
  <c r="AS46" i="86"/>
  <c r="AL46" i="86"/>
  <c r="AU46" i="86" s="1"/>
  <c r="AS64" i="86"/>
  <c r="AL64" i="86"/>
  <c r="AU64" i="86" s="1"/>
  <c r="AS82" i="86"/>
  <c r="AL82" i="86"/>
  <c r="AU82" i="86" s="1"/>
  <c r="AR89" i="89"/>
  <c r="AH90" i="89"/>
  <c r="AQ90" i="89" s="1"/>
  <c r="AI89" i="86"/>
  <c r="AN89" i="86"/>
  <c r="AN91" i="86" s="1"/>
  <c r="Z88" i="41"/>
  <c r="X88" i="41"/>
  <c r="Y88" i="41"/>
  <c r="AS17" i="86"/>
  <c r="AL17" i="86"/>
  <c r="AU17" i="86" s="1"/>
  <c r="AS35" i="86"/>
  <c r="AL35" i="86"/>
  <c r="AU35" i="86" s="1"/>
  <c r="AS53" i="86"/>
  <c r="AL53" i="86"/>
  <c r="AU53" i="86" s="1"/>
  <c r="AS71" i="86"/>
  <c r="AL71" i="86"/>
  <c r="AU71" i="86" s="1"/>
  <c r="AH87" i="93"/>
  <c r="AQ87" i="93" s="1"/>
  <c r="Y88" i="74"/>
  <c r="X88" i="74"/>
  <c r="AS36" i="86"/>
  <c r="AL36" i="86"/>
  <c r="AU36" i="86" s="1"/>
  <c r="AS54" i="86"/>
  <c r="AL54" i="86"/>
  <c r="AU54" i="86" s="1"/>
  <c r="AS72" i="86"/>
  <c r="AL72" i="86"/>
  <c r="AU72" i="86" s="1"/>
  <c r="AR83" i="29"/>
  <c r="AR83" i="37"/>
  <c r="AH89" i="73"/>
  <c r="AQ89" i="73" s="1"/>
  <c r="AJ4" i="86"/>
  <c r="AK4" i="86"/>
  <c r="AT4" i="86" s="1"/>
  <c r="AT91" i="86" s="1"/>
  <c r="AS63" i="86"/>
  <c r="AL63" i="86"/>
  <c r="AU63" i="86" s="1"/>
  <c r="AI88" i="82"/>
  <c r="AN88" i="82"/>
  <c r="Y86" i="94"/>
  <c r="X86" i="94"/>
  <c r="AI87" i="46"/>
  <c r="AN87" i="46"/>
  <c r="AS14" i="86"/>
  <c r="AL14" i="86"/>
  <c r="AU14" i="86" s="1"/>
  <c r="AS87" i="86"/>
  <c r="AL87" i="86"/>
  <c r="AU87" i="86" s="1"/>
  <c r="AS27" i="86"/>
  <c r="AL27" i="86"/>
  <c r="AU27" i="86" s="1"/>
  <c r="AS86" i="86"/>
  <c r="AL86" i="86"/>
  <c r="AU86" i="86" s="1"/>
  <c r="AR85" i="85"/>
  <c r="AH89" i="33"/>
  <c r="AQ89" i="33" s="1"/>
  <c r="AS6" i="86"/>
  <c r="AL6" i="86"/>
  <c r="AU6" i="86" s="1"/>
  <c r="AR84" i="90"/>
  <c r="AS19" i="86"/>
  <c r="AL19" i="86"/>
  <c r="AU19" i="86" s="1"/>
  <c r="AS37" i="86"/>
  <c r="AL37" i="86"/>
  <c r="AU37" i="86" s="1"/>
  <c r="AS55" i="86"/>
  <c r="AL55" i="86"/>
  <c r="AU55" i="86" s="1"/>
  <c r="AS73" i="86"/>
  <c r="AL73" i="86"/>
  <c r="AU73" i="86" s="1"/>
  <c r="AR87" i="78"/>
  <c r="AS20" i="86"/>
  <c r="AL20" i="86"/>
  <c r="AU20" i="86" s="1"/>
  <c r="AS38" i="86"/>
  <c r="AL38" i="86"/>
  <c r="AU38" i="86" s="1"/>
  <c r="AS56" i="86"/>
  <c r="AL56" i="86"/>
  <c r="AU56" i="86" s="1"/>
  <c r="AS74" i="86"/>
  <c r="AL74" i="86"/>
  <c r="AU74" i="86" s="1"/>
  <c r="Z87" i="81"/>
  <c r="Y89" i="26"/>
  <c r="Z89" i="26" s="1"/>
  <c r="X89" i="26"/>
  <c r="AS32" i="86"/>
  <c r="AL32" i="86"/>
  <c r="AU32" i="86" s="1"/>
  <c r="AS70" i="86"/>
  <c r="AL70" i="86"/>
  <c r="AU70" i="86" s="1"/>
  <c r="Z87" i="42"/>
  <c r="X87" i="42"/>
  <c r="Y87" i="42"/>
  <c r="AS23" i="86"/>
  <c r="AL23" i="86"/>
  <c r="AU23" i="86" s="1"/>
  <c r="AS41" i="86"/>
  <c r="AL41" i="86"/>
  <c r="AU41" i="86" s="1"/>
  <c r="AS59" i="86"/>
  <c r="AL59" i="86"/>
  <c r="AU59" i="86" s="1"/>
  <c r="AS77" i="86"/>
  <c r="AL77" i="86"/>
  <c r="AU77" i="86" s="1"/>
  <c r="AH86" i="85"/>
  <c r="AQ86" i="85" s="1"/>
  <c r="Z89" i="33"/>
  <c r="AI87" i="74"/>
  <c r="AN87" i="74"/>
  <c r="AS24" i="86"/>
  <c r="AL24" i="86"/>
  <c r="AU24" i="86" s="1"/>
  <c r="AS42" i="86"/>
  <c r="AL42" i="86"/>
  <c r="AU42" i="86" s="1"/>
  <c r="AS60" i="86"/>
  <c r="AL60" i="86"/>
  <c r="AU60" i="86" s="1"/>
  <c r="AS78" i="86"/>
  <c r="AL78" i="86"/>
  <c r="AU78" i="86" s="1"/>
  <c r="AH86" i="77"/>
  <c r="AQ86" i="77" s="1"/>
  <c r="Y87" i="45"/>
  <c r="Z87" i="45" s="1"/>
  <c r="X87" i="45"/>
  <c r="AS9" i="86"/>
  <c r="AL9" i="86"/>
  <c r="AU9" i="86" s="1"/>
  <c r="AS39" i="86"/>
  <c r="AL39" i="86"/>
  <c r="AU39" i="86" s="1"/>
  <c r="AS81" i="86"/>
  <c r="AL81" i="86"/>
  <c r="AU81" i="86" s="1"/>
  <c r="AI85" i="94"/>
  <c r="AN85" i="94"/>
  <c r="AN88" i="26"/>
  <c r="AI88" i="26"/>
  <c r="AS13" i="86"/>
  <c r="AL13" i="86"/>
  <c r="AU13" i="86" s="1"/>
  <c r="AI86" i="25"/>
  <c r="AN86" i="25"/>
  <c r="AH88" i="78"/>
  <c r="AQ88" i="78" s="1"/>
  <c r="AS34" i="86"/>
  <c r="AL34" i="86"/>
  <c r="AU34" i="86" s="1"/>
  <c r="AS52" i="86"/>
  <c r="AL52" i="86"/>
  <c r="AU52" i="86" s="1"/>
  <c r="AS22" i="86"/>
  <c r="AL22" i="86"/>
  <c r="AU22" i="86" s="1"/>
  <c r="AS40" i="86"/>
  <c r="AL40" i="86"/>
  <c r="AU40" i="86" s="1"/>
  <c r="AS58" i="86"/>
  <c r="AL58" i="86"/>
  <c r="AU58" i="86" s="1"/>
  <c r="AS76" i="86"/>
  <c r="AL76" i="86"/>
  <c r="AU76" i="86" s="1"/>
  <c r="AR86" i="81"/>
  <c r="AN86" i="42"/>
  <c r="AI86" i="42"/>
  <c r="AS57" i="86"/>
  <c r="AL57" i="86"/>
  <c r="AU57" i="86" s="1"/>
  <c r="AS11" i="86"/>
  <c r="AL11" i="86"/>
  <c r="AU11" i="86" s="1"/>
  <c r="AH86" i="38"/>
  <c r="AQ86" i="38" s="1"/>
  <c r="Z86" i="85"/>
  <c r="AS12" i="86"/>
  <c r="AL12" i="86"/>
  <c r="AU12" i="86" s="1"/>
  <c r="AS84" i="86"/>
  <c r="AL84" i="86"/>
  <c r="AU84" i="86" s="1"/>
  <c r="Z86" i="77"/>
  <c r="AS33" i="86"/>
  <c r="AL33" i="86"/>
  <c r="AU33" i="86" s="1"/>
  <c r="AS7" i="86"/>
  <c r="AL7" i="86"/>
  <c r="AU7" i="86" s="1"/>
  <c r="AS25" i="86"/>
  <c r="AL25" i="86"/>
  <c r="AU25" i="86" s="1"/>
  <c r="AS43" i="86"/>
  <c r="AL43" i="86"/>
  <c r="AU43" i="86" s="1"/>
  <c r="AS61" i="86"/>
  <c r="AL61" i="86"/>
  <c r="AU61" i="86" s="1"/>
  <c r="AS79" i="86"/>
  <c r="AL79" i="86"/>
  <c r="AU79" i="86" s="1"/>
  <c r="AS8" i="86"/>
  <c r="AL8" i="86"/>
  <c r="AU8" i="86" s="1"/>
  <c r="AS26" i="86"/>
  <c r="AL26" i="86"/>
  <c r="AU26" i="86" s="1"/>
  <c r="AS44" i="86"/>
  <c r="AL44" i="86"/>
  <c r="AU44" i="86" s="1"/>
  <c r="AS62" i="86"/>
  <c r="AL62" i="86"/>
  <c r="AU62" i="86" s="1"/>
  <c r="AS80" i="86"/>
  <c r="AL80" i="86"/>
  <c r="AU80" i="86" s="1"/>
  <c r="AH85" i="90"/>
  <c r="AQ85" i="90" s="1"/>
  <c r="AS15" i="86"/>
  <c r="AL15" i="86"/>
  <c r="AU15" i="86" s="1"/>
  <c r="Z89" i="30"/>
  <c r="Y89" i="30"/>
  <c r="X89" i="30"/>
  <c r="AS28" i="86"/>
  <c r="AL28" i="86"/>
  <c r="AU28" i="86" s="1"/>
  <c r="AF86" i="38"/>
  <c r="AO86" i="38" s="1"/>
  <c r="AE86" i="38"/>
  <c r="W87" i="38"/>
  <c r="AG86" i="38"/>
  <c r="AP86" i="38" s="1"/>
  <c r="AH84" i="37"/>
  <c r="AQ84" i="37" s="1"/>
  <c r="AS75" i="86"/>
  <c r="AL75" i="86"/>
  <c r="AU75" i="86" s="1"/>
  <c r="AS49" i="86"/>
  <c r="AL49" i="86"/>
  <c r="AU49" i="86" s="1"/>
  <c r="AS67" i="86"/>
  <c r="AL67" i="86"/>
  <c r="AU67" i="86" s="1"/>
  <c r="AS68" i="86"/>
  <c r="AL68" i="86"/>
  <c r="AU68" i="86" s="1"/>
  <c r="AS16" i="86"/>
  <c r="AL16" i="86"/>
  <c r="AU16" i="86" s="1"/>
  <c r="Z88" i="78"/>
  <c r="AR86" i="93"/>
  <c r="AH87" i="34"/>
  <c r="AQ87" i="34" s="1"/>
  <c r="AI87" i="41"/>
  <c r="AN87" i="41"/>
  <c r="AS29" i="86"/>
  <c r="AL29" i="86"/>
  <c r="AU29" i="86" s="1"/>
  <c r="AS47" i="86"/>
  <c r="AL47" i="86"/>
  <c r="AU47" i="86" s="1"/>
  <c r="AS65" i="86"/>
  <c r="AL65" i="86"/>
  <c r="AU65" i="86" s="1"/>
  <c r="AS83" i="86"/>
  <c r="AL83" i="86"/>
  <c r="AU83" i="86" s="1"/>
  <c r="AR86" i="34"/>
  <c r="AR85" i="38"/>
  <c r="AS30" i="86"/>
  <c r="AL30" i="86"/>
  <c r="AU30" i="86" s="1"/>
  <c r="AS48" i="86"/>
  <c r="AL48" i="86"/>
  <c r="AU48" i="86" s="1"/>
  <c r="AS66" i="86"/>
  <c r="AL66" i="86"/>
  <c r="AU66" i="86" s="1"/>
  <c r="AS88" i="86"/>
  <c r="AL88" i="86"/>
  <c r="AU88" i="86" s="1"/>
  <c r="AR88" i="33"/>
  <c r="AN86" i="45"/>
  <c r="AI86" i="45"/>
  <c r="AH84" i="29"/>
  <c r="AQ84" i="29" s="1"/>
  <c r="Z85" i="90"/>
  <c r="AS51" i="86"/>
  <c r="AL51" i="86"/>
  <c r="AU51" i="86" s="1"/>
  <c r="Y87" i="25"/>
  <c r="Z87" i="25"/>
  <c r="X87" i="25"/>
  <c r="AI88" i="30"/>
  <c r="AN88" i="30"/>
  <c r="Z88" i="46"/>
  <c r="Y88" i="46"/>
  <c r="X88" i="46"/>
  <c r="W88" i="45" l="1"/>
  <c r="AE87" i="45"/>
  <c r="AG87" i="45"/>
  <c r="AP87" i="45" s="1"/>
  <c r="AF87" i="45"/>
  <c r="AO87" i="45" s="1"/>
  <c r="AF89" i="26"/>
  <c r="AO89" i="26" s="1"/>
  <c r="AO91" i="26" s="1"/>
  <c r="AG89" i="26"/>
  <c r="AP89" i="26" s="1"/>
  <c r="AP91" i="26" s="1"/>
  <c r="AX89" i="26"/>
  <c r="S89" i="26" s="1"/>
  <c r="AC89" i="26" s="1"/>
  <c r="AE89" i="26"/>
  <c r="AG89" i="82"/>
  <c r="AP89" i="82" s="1"/>
  <c r="AP91" i="82" s="1"/>
  <c r="AF89" i="82"/>
  <c r="AO89" i="82" s="1"/>
  <c r="AO91" i="82" s="1"/>
  <c r="AE89" i="82"/>
  <c r="AX89" i="82"/>
  <c r="S89" i="82" s="1"/>
  <c r="AC89" i="82" s="1"/>
  <c r="AH86" i="94"/>
  <c r="AQ86" i="94" s="1"/>
  <c r="AH88" i="74"/>
  <c r="AQ88" i="74" s="1"/>
  <c r="AE88" i="41"/>
  <c r="AG88" i="41"/>
  <c r="AP88" i="41" s="1"/>
  <c r="AF88" i="41"/>
  <c r="AO88" i="41" s="1"/>
  <c r="W89" i="41"/>
  <c r="AR86" i="25"/>
  <c r="AR85" i="94"/>
  <c r="AR87" i="74"/>
  <c r="Z88" i="34"/>
  <c r="X88" i="34"/>
  <c r="Y88" i="34"/>
  <c r="AI86" i="38"/>
  <c r="AN86" i="38"/>
  <c r="X85" i="29"/>
  <c r="Y85" i="29"/>
  <c r="AR88" i="30"/>
  <c r="AE85" i="90"/>
  <c r="W86" i="90"/>
  <c r="AG85" i="90"/>
  <c r="AP85" i="90" s="1"/>
  <c r="AF85" i="90"/>
  <c r="AO85" i="90" s="1"/>
  <c r="AR86" i="45"/>
  <c r="AH87" i="45"/>
  <c r="AQ87" i="45" s="1"/>
  <c r="W90" i="33"/>
  <c r="AG89" i="33"/>
  <c r="AP89" i="33" s="1"/>
  <c r="AF89" i="33"/>
  <c r="AO89" i="33" s="1"/>
  <c r="AE89" i="33"/>
  <c r="AE87" i="81"/>
  <c r="W88" i="81"/>
  <c r="AG87" i="81"/>
  <c r="AP87" i="81" s="1"/>
  <c r="AF87" i="81"/>
  <c r="AO87" i="81" s="1"/>
  <c r="Z86" i="94"/>
  <c r="AS4" i="86"/>
  <c r="AL4" i="86"/>
  <c r="AU4" i="86" s="1"/>
  <c r="AU91" i="86" s="1"/>
  <c r="C11" i="86" s="1"/>
  <c r="F39" i="97" s="1"/>
  <c r="Z88" i="74"/>
  <c r="AR89" i="86"/>
  <c r="AR91" i="86" s="1"/>
  <c r="AL89" i="86"/>
  <c r="AU89" i="86" s="1"/>
  <c r="AH89" i="82"/>
  <c r="AQ89" i="82" s="1"/>
  <c r="AQ91" i="82" s="1"/>
  <c r="AZ3" i="82"/>
  <c r="AX4" i="82"/>
  <c r="S4" i="82" s="1"/>
  <c r="AC4" i="82" s="1"/>
  <c r="AB5" i="82" s="1"/>
  <c r="AX3" i="82"/>
  <c r="S3" i="82" s="1"/>
  <c r="AC3" i="82" s="1"/>
  <c r="AX5" i="82"/>
  <c r="S5" i="82" s="1"/>
  <c r="AC5" i="82" s="1"/>
  <c r="AB6" i="82" s="1"/>
  <c r="AX6" i="82"/>
  <c r="S6" i="82" s="1"/>
  <c r="AC6" i="82" s="1"/>
  <c r="AB7" i="82" s="1"/>
  <c r="AX7" i="82"/>
  <c r="S7" i="82" s="1"/>
  <c r="AC7" i="82" s="1"/>
  <c r="AB8" i="82" s="1"/>
  <c r="AX8" i="82"/>
  <c r="S8" i="82" s="1"/>
  <c r="AC8" i="82" s="1"/>
  <c r="AB9" i="82" s="1"/>
  <c r="AX9" i="82"/>
  <c r="S9" i="82" s="1"/>
  <c r="AC9" i="82" s="1"/>
  <c r="AB10" i="82" s="1"/>
  <c r="AX10" i="82"/>
  <c r="S10" i="82" s="1"/>
  <c r="AC10" i="82" s="1"/>
  <c r="AB11" i="82" s="1"/>
  <c r="AX11" i="82"/>
  <c r="S11" i="82" s="1"/>
  <c r="AC11" i="82" s="1"/>
  <c r="AB12" i="82" s="1"/>
  <c r="AX12" i="82"/>
  <c r="S12" i="82" s="1"/>
  <c r="AC12" i="82" s="1"/>
  <c r="AB13" i="82" s="1"/>
  <c r="AX13" i="82"/>
  <c r="S13" i="82" s="1"/>
  <c r="AC13" i="82" s="1"/>
  <c r="AB14" i="82" s="1"/>
  <c r="AX14" i="82"/>
  <c r="S14" i="82" s="1"/>
  <c r="AC14" i="82" s="1"/>
  <c r="AB15" i="82" s="1"/>
  <c r="AX15" i="82"/>
  <c r="S15" i="82" s="1"/>
  <c r="AC15" i="82" s="1"/>
  <c r="AB16" i="82" s="1"/>
  <c r="AX16" i="82"/>
  <c r="S16" i="82" s="1"/>
  <c r="AC16" i="82" s="1"/>
  <c r="AB17" i="82" s="1"/>
  <c r="AX17" i="82"/>
  <c r="S17" i="82" s="1"/>
  <c r="AC17" i="82" s="1"/>
  <c r="AB18" i="82" s="1"/>
  <c r="AX18" i="82"/>
  <c r="S18" i="82" s="1"/>
  <c r="AC18" i="82" s="1"/>
  <c r="AB19" i="82" s="1"/>
  <c r="AX19" i="82"/>
  <c r="S19" i="82" s="1"/>
  <c r="AC19" i="82" s="1"/>
  <c r="AB20" i="82" s="1"/>
  <c r="AX20" i="82"/>
  <c r="S20" i="82" s="1"/>
  <c r="AC20" i="82" s="1"/>
  <c r="AB21" i="82" s="1"/>
  <c r="AX21" i="82"/>
  <c r="S21" i="82" s="1"/>
  <c r="AC21" i="82" s="1"/>
  <c r="AB22" i="82" s="1"/>
  <c r="AX22" i="82"/>
  <c r="S22" i="82" s="1"/>
  <c r="AC22" i="82" s="1"/>
  <c r="AB23" i="82" s="1"/>
  <c r="AX23" i="82"/>
  <c r="S23" i="82" s="1"/>
  <c r="AC23" i="82" s="1"/>
  <c r="AB24" i="82" s="1"/>
  <c r="AX24" i="82"/>
  <c r="S24" i="82" s="1"/>
  <c r="AC24" i="82" s="1"/>
  <c r="AB25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7" i="82"/>
  <c r="S87" i="82" s="1"/>
  <c r="AC87" i="82" s="1"/>
  <c r="AB88" i="82" s="1"/>
  <c r="AX85" i="82"/>
  <c r="S85" i="82" s="1"/>
  <c r="AC85" i="82" s="1"/>
  <c r="AB86" i="82" s="1"/>
  <c r="AX86" i="82"/>
  <c r="S86" i="82" s="1"/>
  <c r="AC86" i="82" s="1"/>
  <c r="AB87" i="82" s="1"/>
  <c r="AX84" i="82"/>
  <c r="S84" i="82" s="1"/>
  <c r="AC84" i="82" s="1"/>
  <c r="AB85" i="82" s="1"/>
  <c r="AX88" i="82"/>
  <c r="S88" i="82" s="1"/>
  <c r="AC88" i="82" s="1"/>
  <c r="AB89" i="82" s="1"/>
  <c r="AS91" i="86"/>
  <c r="AI84" i="29"/>
  <c r="AN84" i="29"/>
  <c r="AI87" i="34"/>
  <c r="AN87" i="34"/>
  <c r="AN90" i="89"/>
  <c r="AI90" i="89"/>
  <c r="Y90" i="73"/>
  <c r="X90" i="73"/>
  <c r="AH87" i="25"/>
  <c r="AQ87" i="25" s="1"/>
  <c r="AR87" i="41"/>
  <c r="AR86" i="42"/>
  <c r="X88" i="93"/>
  <c r="Y88" i="93"/>
  <c r="AN89" i="73"/>
  <c r="AI89" i="73"/>
  <c r="AH88" i="46"/>
  <c r="AQ88" i="46" s="1"/>
  <c r="AG87" i="25"/>
  <c r="AP87" i="25" s="1"/>
  <c r="AF87" i="25"/>
  <c r="AO87" i="25" s="1"/>
  <c r="AE87" i="25"/>
  <c r="W88" i="25"/>
  <c r="AH89" i="30"/>
  <c r="AQ89" i="30" s="1"/>
  <c r="AQ91" i="30" s="1"/>
  <c r="AZ3" i="30"/>
  <c r="AX4" i="30" s="1"/>
  <c r="S4" i="30" s="1"/>
  <c r="AC4" i="30" s="1"/>
  <c r="AB5" i="30" s="1"/>
  <c r="AX9" i="30"/>
  <c r="S9" i="30" s="1"/>
  <c r="AC9" i="30" s="1"/>
  <c r="AB10" i="30" s="1"/>
  <c r="AX15" i="30"/>
  <c r="S15" i="30" s="1"/>
  <c r="AC15" i="30" s="1"/>
  <c r="AB16" i="30" s="1"/>
  <c r="AX21" i="30"/>
  <c r="S21" i="30" s="1"/>
  <c r="AC21" i="30" s="1"/>
  <c r="AB22" i="30" s="1"/>
  <c r="AX27" i="30"/>
  <c r="S27" i="30" s="1"/>
  <c r="AC27" i="30" s="1"/>
  <c r="AB28" i="30" s="1"/>
  <c r="AX33" i="30"/>
  <c r="S33" i="30" s="1"/>
  <c r="AC33" i="30" s="1"/>
  <c r="AB34" i="30" s="1"/>
  <c r="AX39" i="30"/>
  <c r="S39" i="30" s="1"/>
  <c r="AC39" i="30" s="1"/>
  <c r="AB40" i="30" s="1"/>
  <c r="AX45" i="30"/>
  <c r="S45" i="30" s="1"/>
  <c r="AC45" i="30" s="1"/>
  <c r="AB46" i="30" s="1"/>
  <c r="AX51" i="30"/>
  <c r="S51" i="30" s="1"/>
  <c r="AC51" i="30" s="1"/>
  <c r="AB52" i="30" s="1"/>
  <c r="AX57" i="30"/>
  <c r="S57" i="30" s="1"/>
  <c r="AC57" i="30" s="1"/>
  <c r="AB58" i="30" s="1"/>
  <c r="AX63" i="30"/>
  <c r="S63" i="30" s="1"/>
  <c r="AC63" i="30" s="1"/>
  <c r="AB64" i="30" s="1"/>
  <c r="AX66" i="30"/>
  <c r="S66" i="30" s="1"/>
  <c r="AC66" i="30" s="1"/>
  <c r="AB67" i="30" s="1"/>
  <c r="AX67" i="30"/>
  <c r="S67" i="30" s="1"/>
  <c r="AC67" i="30" s="1"/>
  <c r="AB68" i="30" s="1"/>
  <c r="AX69" i="30"/>
  <c r="S69" i="30" s="1"/>
  <c r="AC69" i="30" s="1"/>
  <c r="AB70" i="30" s="1"/>
  <c r="AX72" i="30"/>
  <c r="S72" i="30" s="1"/>
  <c r="AC72" i="30" s="1"/>
  <c r="AB73" i="30" s="1"/>
  <c r="AX73" i="30"/>
  <c r="S73" i="30" s="1"/>
  <c r="AC73" i="30" s="1"/>
  <c r="AB74" i="30" s="1"/>
  <c r="AX75" i="30"/>
  <c r="S75" i="30" s="1"/>
  <c r="AC75" i="30" s="1"/>
  <c r="AB76" i="30" s="1"/>
  <c r="AX78" i="30"/>
  <c r="S78" i="30" s="1"/>
  <c r="AC78" i="30" s="1"/>
  <c r="AB79" i="30" s="1"/>
  <c r="AX79" i="30"/>
  <c r="S79" i="30" s="1"/>
  <c r="AC79" i="30" s="1"/>
  <c r="AB80" i="30" s="1"/>
  <c r="AX81" i="30"/>
  <c r="S81" i="30" s="1"/>
  <c r="AC81" i="30" s="1"/>
  <c r="AB82" i="30" s="1"/>
  <c r="AX85" i="30"/>
  <c r="S85" i="30" s="1"/>
  <c r="AC85" i="30" s="1"/>
  <c r="AB86" i="30" s="1"/>
  <c r="AX88" i="30"/>
  <c r="S88" i="30" s="1"/>
  <c r="AC88" i="30" s="1"/>
  <c r="AB89" i="30" s="1"/>
  <c r="AX87" i="30"/>
  <c r="S87" i="30" s="1"/>
  <c r="AC87" i="30" s="1"/>
  <c r="AB88" i="30" s="1"/>
  <c r="AX84" i="30"/>
  <c r="S84" i="30" s="1"/>
  <c r="AC84" i="30" s="1"/>
  <c r="AB85" i="30" s="1"/>
  <c r="AR88" i="26"/>
  <c r="AR88" i="82"/>
  <c r="Z85" i="37"/>
  <c r="Y85" i="37"/>
  <c r="X85" i="37"/>
  <c r="AE88" i="46"/>
  <c r="AF88" i="46"/>
  <c r="AO88" i="46" s="1"/>
  <c r="W89" i="46"/>
  <c r="AG88" i="46"/>
  <c r="AP88" i="46" s="1"/>
  <c r="AG89" i="30"/>
  <c r="AP89" i="30" s="1"/>
  <c r="AP91" i="30" s="1"/>
  <c r="AF89" i="30"/>
  <c r="AO89" i="30" s="1"/>
  <c r="AO91" i="30" s="1"/>
  <c r="AE89" i="30"/>
  <c r="AX89" i="30"/>
  <c r="S89" i="30" s="1"/>
  <c r="AC89" i="30" s="1"/>
  <c r="W87" i="77"/>
  <c r="AF86" i="77"/>
  <c r="AO86" i="77" s="1"/>
  <c r="AG86" i="77"/>
  <c r="AP86" i="77" s="1"/>
  <c r="AE86" i="77"/>
  <c r="W88" i="42"/>
  <c r="AG87" i="42"/>
  <c r="AP87" i="42" s="1"/>
  <c r="AF87" i="42"/>
  <c r="AO87" i="42" s="1"/>
  <c r="AE87" i="42"/>
  <c r="AF88" i="78"/>
  <c r="AO88" i="78" s="1"/>
  <c r="AE88" i="78"/>
  <c r="W89" i="78"/>
  <c r="AG88" i="78"/>
  <c r="AP88" i="78" s="1"/>
  <c r="Z87" i="38"/>
  <c r="Y87" i="38"/>
  <c r="X87" i="38"/>
  <c r="W87" i="85"/>
  <c r="AG86" i="85"/>
  <c r="AP86" i="85" s="1"/>
  <c r="AF86" i="85"/>
  <c r="AO86" i="85" s="1"/>
  <c r="AE86" i="85"/>
  <c r="AH87" i="42"/>
  <c r="AQ87" i="42" s="1"/>
  <c r="AH89" i="26"/>
  <c r="AQ89" i="26" s="1"/>
  <c r="AQ91" i="26" s="1"/>
  <c r="AX3" i="26"/>
  <c r="S3" i="26" s="1"/>
  <c r="AC3" i="26" s="1"/>
  <c r="AX4" i="26"/>
  <c r="S4" i="26" s="1"/>
  <c r="AC4" i="26" s="1"/>
  <c r="AB5" i="26" s="1"/>
  <c r="AZ3" i="26"/>
  <c r="AX5" i="26"/>
  <c r="S5" i="26" s="1"/>
  <c r="AC5" i="26" s="1"/>
  <c r="AB6" i="26" s="1"/>
  <c r="AX6" i="26"/>
  <c r="S6" i="26" s="1"/>
  <c r="AC6" i="26" s="1"/>
  <c r="AB7" i="26" s="1"/>
  <c r="AX7" i="26"/>
  <c r="S7" i="26" s="1"/>
  <c r="AC7" i="26" s="1"/>
  <c r="AB8" i="26" s="1"/>
  <c r="AX8" i="26"/>
  <c r="S8" i="26" s="1"/>
  <c r="AC8" i="26" s="1"/>
  <c r="AB9" i="26" s="1"/>
  <c r="AX9" i="26"/>
  <c r="S9" i="26" s="1"/>
  <c r="AC9" i="26" s="1"/>
  <c r="AB10" i="26" s="1"/>
  <c r="AX10" i="26"/>
  <c r="S10" i="26" s="1"/>
  <c r="AC10" i="26" s="1"/>
  <c r="AB11" i="26" s="1"/>
  <c r="AX11" i="26"/>
  <c r="S11" i="26" s="1"/>
  <c r="AC11" i="26" s="1"/>
  <c r="AB12" i="26" s="1"/>
  <c r="AX12" i="26"/>
  <c r="S12" i="26" s="1"/>
  <c r="AC12" i="26" s="1"/>
  <c r="AB13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6" i="26"/>
  <c r="S16" i="26" s="1"/>
  <c r="AC16" i="26" s="1"/>
  <c r="AB17" i="26" s="1"/>
  <c r="AX17" i="26"/>
  <c r="S17" i="26" s="1"/>
  <c r="AC17" i="26" s="1"/>
  <c r="AB18" i="26" s="1"/>
  <c r="AX18" i="26"/>
  <c r="S18" i="26" s="1"/>
  <c r="AC18" i="26" s="1"/>
  <c r="AB19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X22" i="26"/>
  <c r="S22" i="26" s="1"/>
  <c r="AC22" i="26" s="1"/>
  <c r="AB23" i="26" s="1"/>
  <c r="AX23" i="26"/>
  <c r="S23" i="26" s="1"/>
  <c r="AC23" i="26" s="1"/>
  <c r="AB24" i="26" s="1"/>
  <c r="AX24" i="26"/>
  <c r="S24" i="26" s="1"/>
  <c r="AC24" i="26" s="1"/>
  <c r="AB25" i="26" s="1"/>
  <c r="AX25" i="26"/>
  <c r="S25" i="26" s="1"/>
  <c r="AC25" i="26" s="1"/>
  <c r="AB26" i="26" s="1"/>
  <c r="AX26" i="26"/>
  <c r="S26" i="26" s="1"/>
  <c r="AC26" i="26" s="1"/>
  <c r="AB27" i="26" s="1"/>
  <c r="AX27" i="26"/>
  <c r="S27" i="26" s="1"/>
  <c r="AC27" i="26" s="1"/>
  <c r="AB28" i="26" s="1"/>
  <c r="AX28" i="26"/>
  <c r="S28" i="26" s="1"/>
  <c r="AC28" i="26" s="1"/>
  <c r="AB29" i="26" s="1"/>
  <c r="AX29" i="26"/>
  <c r="S29" i="26" s="1"/>
  <c r="AC29" i="26" s="1"/>
  <c r="AB30" i="26" s="1"/>
  <c r="AX30" i="26"/>
  <c r="S30" i="26" s="1"/>
  <c r="AC30" i="26" s="1"/>
  <c r="AB31" i="26" s="1"/>
  <c r="AX31" i="26"/>
  <c r="S31" i="26" s="1"/>
  <c r="AC31" i="26" s="1"/>
  <c r="AB32" i="26" s="1"/>
  <c r="AX32" i="26"/>
  <c r="S32" i="26" s="1"/>
  <c r="AC32" i="26" s="1"/>
  <c r="AB33" i="26" s="1"/>
  <c r="AX33" i="26"/>
  <c r="S33" i="26" s="1"/>
  <c r="AC33" i="26" s="1"/>
  <c r="AB34" i="26" s="1"/>
  <c r="AX34" i="26"/>
  <c r="S34" i="26" s="1"/>
  <c r="AC34" i="26" s="1"/>
  <c r="AB35" i="26" s="1"/>
  <c r="AX35" i="26"/>
  <c r="S35" i="26" s="1"/>
  <c r="AC35" i="26" s="1"/>
  <c r="AB36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0" i="26"/>
  <c r="S40" i="26" s="1"/>
  <c r="AC40" i="26" s="1"/>
  <c r="AB41" i="26" s="1"/>
  <c r="AX41" i="26"/>
  <c r="S41" i="26" s="1"/>
  <c r="AC41" i="26" s="1"/>
  <c r="AB42" i="26" s="1"/>
  <c r="AX42" i="26"/>
  <c r="S42" i="26" s="1"/>
  <c r="AC42" i="26" s="1"/>
  <c r="AB43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6" i="26"/>
  <c r="S46" i="26" s="1"/>
  <c r="AC46" i="26" s="1"/>
  <c r="AB47" i="26" s="1"/>
  <c r="AX47" i="26"/>
  <c r="S47" i="26" s="1"/>
  <c r="AC47" i="26" s="1"/>
  <c r="AB48" i="26" s="1"/>
  <c r="AX48" i="26"/>
  <c r="S48" i="26" s="1"/>
  <c r="AC48" i="26" s="1"/>
  <c r="AB49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2" i="26"/>
  <c r="S52" i="26" s="1"/>
  <c r="AC52" i="26" s="1"/>
  <c r="AB53" i="26" s="1"/>
  <c r="AX53" i="26"/>
  <c r="S53" i="26" s="1"/>
  <c r="AC53" i="26" s="1"/>
  <c r="AB54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58" i="26"/>
  <c r="S58" i="26" s="1"/>
  <c r="AC58" i="26" s="1"/>
  <c r="AB59" i="26" s="1"/>
  <c r="AX59" i="26"/>
  <c r="S59" i="26" s="1"/>
  <c r="AC59" i="26" s="1"/>
  <c r="AB60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4" i="26"/>
  <c r="S64" i="26" s="1"/>
  <c r="AC64" i="26" s="1"/>
  <c r="AB65" i="26" s="1"/>
  <c r="AX65" i="26"/>
  <c r="S65" i="26" s="1"/>
  <c r="AC65" i="26" s="1"/>
  <c r="AB66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0" i="26"/>
  <c r="S70" i="26" s="1"/>
  <c r="AC70" i="26" s="1"/>
  <c r="AB71" i="26" s="1"/>
  <c r="AX71" i="26"/>
  <c r="S71" i="26" s="1"/>
  <c r="AC71" i="26" s="1"/>
  <c r="AB72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7" i="26"/>
  <c r="S87" i="26" s="1"/>
  <c r="AC87" i="26" s="1"/>
  <c r="AB88" i="26" s="1"/>
  <c r="AX84" i="26"/>
  <c r="S84" i="26" s="1"/>
  <c r="AC84" i="26" s="1"/>
  <c r="AB85" i="26" s="1"/>
  <c r="AX85" i="26"/>
  <c r="S85" i="26" s="1"/>
  <c r="AC85" i="26" s="1"/>
  <c r="AB86" i="26" s="1"/>
  <c r="AX88" i="26"/>
  <c r="S88" i="26" s="1"/>
  <c r="AC88" i="26" s="1"/>
  <c r="AB89" i="26" s="1"/>
  <c r="AX86" i="26"/>
  <c r="S86" i="26" s="1"/>
  <c r="AC86" i="26" s="1"/>
  <c r="AB87" i="26" s="1"/>
  <c r="AR87" i="46"/>
  <c r="AH88" i="41"/>
  <c r="AQ88" i="41" s="1"/>
  <c r="AI87" i="93"/>
  <c r="AN87" i="93"/>
  <c r="AN84" i="37"/>
  <c r="AI84" i="37"/>
  <c r="X91" i="89"/>
  <c r="Y91" i="89"/>
  <c r="AK5" i="30" l="1"/>
  <c r="AT5" i="30" s="1"/>
  <c r="AK89" i="26"/>
  <c r="AT89" i="26" s="1"/>
  <c r="AJ89" i="26"/>
  <c r="AS89" i="26" s="1"/>
  <c r="AJ82" i="26"/>
  <c r="AK82" i="26"/>
  <c r="AT82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K5" i="26"/>
  <c r="AT5" i="26" s="1"/>
  <c r="AJ5" i="26"/>
  <c r="Y87" i="85"/>
  <c r="X87" i="85"/>
  <c r="X89" i="78"/>
  <c r="Y89" i="78"/>
  <c r="Z89" i="78" s="1"/>
  <c r="X87" i="77"/>
  <c r="Y87" i="77"/>
  <c r="W86" i="37"/>
  <c r="AG85" i="37"/>
  <c r="AP85" i="37" s="1"/>
  <c r="AF85" i="37"/>
  <c r="AO85" i="37" s="1"/>
  <c r="AE85" i="37"/>
  <c r="AK85" i="30"/>
  <c r="AT85" i="30" s="1"/>
  <c r="AJ85" i="30"/>
  <c r="AK82" i="30"/>
  <c r="AT82" i="30" s="1"/>
  <c r="AK76" i="30"/>
  <c r="AT76" i="30" s="1"/>
  <c r="AK70" i="30"/>
  <c r="AT70" i="30" s="1"/>
  <c r="AK64" i="30"/>
  <c r="AT64" i="30" s="1"/>
  <c r="AK58" i="30"/>
  <c r="AT58" i="30" s="1"/>
  <c r="AK52" i="30"/>
  <c r="AT52" i="30" s="1"/>
  <c r="AK46" i="30"/>
  <c r="AT46" i="30" s="1"/>
  <c r="AK40" i="30"/>
  <c r="AT40" i="30" s="1"/>
  <c r="AK34" i="30"/>
  <c r="AT34" i="30" s="1"/>
  <c r="AK28" i="30"/>
  <c r="AT28" i="30" s="1"/>
  <c r="AK22" i="30"/>
  <c r="AT22" i="30" s="1"/>
  <c r="AK16" i="30"/>
  <c r="AT16" i="30" s="1"/>
  <c r="AK10" i="30"/>
  <c r="AT10" i="30" s="1"/>
  <c r="AR90" i="89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H85" i="29"/>
  <c r="AQ85" i="29" s="1"/>
  <c r="AG88" i="34"/>
  <c r="AP88" i="34" s="1"/>
  <c r="AF88" i="34"/>
  <c r="AO88" i="34" s="1"/>
  <c r="AE88" i="34"/>
  <c r="W89" i="34"/>
  <c r="AN88" i="41"/>
  <c r="AI88" i="41"/>
  <c r="AN89" i="82"/>
  <c r="AN91" i="82" s="1"/>
  <c r="AI89" i="82"/>
  <c r="AR84" i="37"/>
  <c r="AJ76" i="26"/>
  <c r="AK76" i="26"/>
  <c r="AT76" i="26" s="1"/>
  <c r="AK86" i="26"/>
  <c r="AT86" i="26" s="1"/>
  <c r="AJ86" i="26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J3" i="26"/>
  <c r="AB4" i="26"/>
  <c r="AH87" i="38"/>
  <c r="AQ87" i="38" s="1"/>
  <c r="AI88" i="78"/>
  <c r="AN88" i="78"/>
  <c r="X88" i="42"/>
  <c r="Y88" i="42"/>
  <c r="X89" i="46"/>
  <c r="Y89" i="46"/>
  <c r="AK88" i="30"/>
  <c r="AT88" i="30" s="1"/>
  <c r="AJ88" i="30"/>
  <c r="AX80" i="30"/>
  <c r="S80" i="30" s="1"/>
  <c r="AC80" i="30" s="1"/>
  <c r="AB81" i="30" s="1"/>
  <c r="AX74" i="30"/>
  <c r="S74" i="30" s="1"/>
  <c r="AC74" i="30" s="1"/>
  <c r="AB75" i="30" s="1"/>
  <c r="AX68" i="30"/>
  <c r="S68" i="30" s="1"/>
  <c r="AC68" i="30" s="1"/>
  <c r="AB69" i="30" s="1"/>
  <c r="AX62" i="30"/>
  <c r="S62" i="30" s="1"/>
  <c r="AC62" i="30" s="1"/>
  <c r="AB63" i="30" s="1"/>
  <c r="AX56" i="30"/>
  <c r="S56" i="30" s="1"/>
  <c r="AC56" i="30" s="1"/>
  <c r="AB57" i="30" s="1"/>
  <c r="AX50" i="30"/>
  <c r="S50" i="30" s="1"/>
  <c r="AC50" i="30" s="1"/>
  <c r="AB51" i="30" s="1"/>
  <c r="AX44" i="30"/>
  <c r="S44" i="30" s="1"/>
  <c r="AC44" i="30" s="1"/>
  <c r="AB45" i="30" s="1"/>
  <c r="AX38" i="30"/>
  <c r="S38" i="30" s="1"/>
  <c r="AC38" i="30" s="1"/>
  <c r="AB39" i="30" s="1"/>
  <c r="AX32" i="30"/>
  <c r="S32" i="30" s="1"/>
  <c r="AC32" i="30" s="1"/>
  <c r="AB33" i="30" s="1"/>
  <c r="AX26" i="30"/>
  <c r="S26" i="30" s="1"/>
  <c r="AC26" i="30" s="1"/>
  <c r="AB27" i="30" s="1"/>
  <c r="AX20" i="30"/>
  <c r="S20" i="30" s="1"/>
  <c r="AC20" i="30" s="1"/>
  <c r="AB21" i="30" s="1"/>
  <c r="AX14" i="30"/>
  <c r="S14" i="30" s="1"/>
  <c r="AC14" i="30" s="1"/>
  <c r="AB15" i="30" s="1"/>
  <c r="AX8" i="30"/>
  <c r="S8" i="30" s="1"/>
  <c r="AC8" i="30" s="1"/>
  <c r="AB9" i="30" s="1"/>
  <c r="AX3" i="30"/>
  <c r="S3" i="30" s="1"/>
  <c r="AC3" i="30" s="1"/>
  <c r="AR89" i="73"/>
  <c r="AK89" i="82"/>
  <c r="AT89" i="82" s="1"/>
  <c r="AJ89" i="82"/>
  <c r="AS89" i="82" s="1"/>
  <c r="AK83" i="82"/>
  <c r="AT83" i="82" s="1"/>
  <c r="AJ83" i="82"/>
  <c r="AK77" i="82"/>
  <c r="AT77" i="82" s="1"/>
  <c r="AJ77" i="82"/>
  <c r="AK71" i="82"/>
  <c r="AT71" i="82" s="1"/>
  <c r="AJ71" i="82"/>
  <c r="AK65" i="82"/>
  <c r="AT65" i="82" s="1"/>
  <c r="AJ65" i="82"/>
  <c r="AK59" i="82"/>
  <c r="AT59" i="82" s="1"/>
  <c r="AJ59" i="82"/>
  <c r="AK53" i="82"/>
  <c r="AT53" i="82" s="1"/>
  <c r="AJ53" i="82"/>
  <c r="AK47" i="82"/>
  <c r="AT47" i="82" s="1"/>
  <c r="AJ47" i="82"/>
  <c r="AK41" i="82"/>
  <c r="AT41" i="82" s="1"/>
  <c r="AJ41" i="82"/>
  <c r="AK35" i="82"/>
  <c r="AT35" i="82" s="1"/>
  <c r="AJ35" i="82"/>
  <c r="AJ29" i="82"/>
  <c r="AK29" i="82"/>
  <c r="AT29" i="82" s="1"/>
  <c r="AK23" i="82"/>
  <c r="AT23" i="82" s="1"/>
  <c r="AJ23" i="82"/>
  <c r="AK17" i="82"/>
  <c r="AT17" i="82" s="1"/>
  <c r="AJ17" i="82"/>
  <c r="AJ11" i="82"/>
  <c r="AK11" i="82"/>
  <c r="AT11" i="82" s="1"/>
  <c r="AB4" i="82"/>
  <c r="AJ3" i="82"/>
  <c r="AE88" i="74"/>
  <c r="W89" i="74"/>
  <c r="AG88" i="74"/>
  <c r="AP88" i="74" s="1"/>
  <c r="AF88" i="74"/>
  <c r="AO88" i="74" s="1"/>
  <c r="X86" i="90"/>
  <c r="Y86" i="90"/>
  <c r="Z85" i="29"/>
  <c r="AJ85" i="26"/>
  <c r="AK85" i="26"/>
  <c r="AT85" i="26" s="1"/>
  <c r="AK80" i="26"/>
  <c r="AT80" i="26" s="1"/>
  <c r="AJ80" i="26"/>
  <c r="AK74" i="26"/>
  <c r="AT74" i="26" s="1"/>
  <c r="AJ74" i="26"/>
  <c r="AK68" i="26"/>
  <c r="AT68" i="26" s="1"/>
  <c r="AJ68" i="26"/>
  <c r="AK62" i="26"/>
  <c r="AT62" i="26" s="1"/>
  <c r="AJ62" i="26"/>
  <c r="AK56" i="26"/>
  <c r="AT56" i="26" s="1"/>
  <c r="AJ56" i="26"/>
  <c r="AK50" i="26"/>
  <c r="AT50" i="26" s="1"/>
  <c r="AJ50" i="26"/>
  <c r="AK44" i="26"/>
  <c r="AT44" i="26" s="1"/>
  <c r="AJ44" i="26"/>
  <c r="AK38" i="26"/>
  <c r="AT38" i="26" s="1"/>
  <c r="AJ38" i="26"/>
  <c r="AK32" i="26"/>
  <c r="AT32" i="26" s="1"/>
  <c r="AJ32" i="26"/>
  <c r="AK26" i="26"/>
  <c r="AT26" i="26" s="1"/>
  <c r="AJ26" i="26"/>
  <c r="AJ20" i="26"/>
  <c r="AK20" i="26"/>
  <c r="AT20" i="26" s="1"/>
  <c r="AK14" i="26"/>
  <c r="AT14" i="26" s="1"/>
  <c r="AJ14" i="26"/>
  <c r="AJ8" i="26"/>
  <c r="AK8" i="26"/>
  <c r="AT8" i="26" s="1"/>
  <c r="AI86" i="85"/>
  <c r="AN86" i="85"/>
  <c r="AI86" i="77"/>
  <c r="AN86" i="77"/>
  <c r="AN89" i="30"/>
  <c r="AN91" i="30" s="1"/>
  <c r="AI89" i="30"/>
  <c r="AK89" i="30"/>
  <c r="AT89" i="30" s="1"/>
  <c r="AJ89" i="30"/>
  <c r="AS89" i="30" s="1"/>
  <c r="AK80" i="30"/>
  <c r="AT80" i="30" s="1"/>
  <c r="AJ80" i="30"/>
  <c r="AK74" i="30"/>
  <c r="AT74" i="30" s="1"/>
  <c r="AJ74" i="30"/>
  <c r="AK68" i="30"/>
  <c r="AT68" i="30" s="1"/>
  <c r="AX61" i="30"/>
  <c r="S61" i="30" s="1"/>
  <c r="AC61" i="30" s="1"/>
  <c r="AB62" i="30" s="1"/>
  <c r="AX55" i="30"/>
  <c r="S55" i="30" s="1"/>
  <c r="AC55" i="30" s="1"/>
  <c r="AB56" i="30" s="1"/>
  <c r="AX49" i="30"/>
  <c r="S49" i="30" s="1"/>
  <c r="AC49" i="30" s="1"/>
  <c r="AB50" i="30" s="1"/>
  <c r="AX43" i="30"/>
  <c r="S43" i="30" s="1"/>
  <c r="AC43" i="30" s="1"/>
  <c r="AB44" i="30" s="1"/>
  <c r="AX37" i="30"/>
  <c r="S37" i="30" s="1"/>
  <c r="AC37" i="30" s="1"/>
  <c r="AB38" i="30" s="1"/>
  <c r="AX31" i="30"/>
  <c r="S31" i="30" s="1"/>
  <c r="AC31" i="30" s="1"/>
  <c r="AB32" i="30" s="1"/>
  <c r="AX25" i="30"/>
  <c r="S25" i="30" s="1"/>
  <c r="AC25" i="30" s="1"/>
  <c r="AB26" i="30" s="1"/>
  <c r="AX19" i="30"/>
  <c r="S19" i="30" s="1"/>
  <c r="AC19" i="30" s="1"/>
  <c r="AB20" i="30" s="1"/>
  <c r="AX13" i="30"/>
  <c r="S13" i="30" s="1"/>
  <c r="AC13" i="30" s="1"/>
  <c r="AB14" i="30" s="1"/>
  <c r="AX7" i="30"/>
  <c r="S7" i="30" s="1"/>
  <c r="AC7" i="30" s="1"/>
  <c r="AB8" i="30" s="1"/>
  <c r="AJ85" i="82"/>
  <c r="AK85" i="82"/>
  <c r="AT85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22" i="82"/>
  <c r="AK22" i="82"/>
  <c r="AT22" i="82" s="1"/>
  <c r="AJ16" i="82"/>
  <c r="AK16" i="82"/>
  <c r="AT16" i="82" s="1"/>
  <c r="AJ10" i="82"/>
  <c r="AK10" i="82"/>
  <c r="AT10" i="82" s="1"/>
  <c r="AK5" i="82"/>
  <c r="AT5" i="82" s="1"/>
  <c r="AJ5" i="82"/>
  <c r="Y88" i="81"/>
  <c r="Z88" i="81" s="1"/>
  <c r="X88" i="81"/>
  <c r="Z90" i="33"/>
  <c r="Y90" i="33"/>
  <c r="X90" i="33"/>
  <c r="AI85" i="90"/>
  <c r="AN85" i="90"/>
  <c r="AR87" i="93"/>
  <c r="AJ88" i="26"/>
  <c r="AK88" i="26"/>
  <c r="AT88" i="26" s="1"/>
  <c r="AJ79" i="26"/>
  <c r="AK79" i="26"/>
  <c r="AT79" i="26" s="1"/>
  <c r="AJ73" i="26"/>
  <c r="AK73" i="26"/>
  <c r="AT73" i="26" s="1"/>
  <c r="AJ67" i="26"/>
  <c r="AK67" i="26"/>
  <c r="AT67" i="26" s="1"/>
  <c r="AJ61" i="26"/>
  <c r="AK61" i="26"/>
  <c r="AT61" i="26" s="1"/>
  <c r="AJ55" i="26"/>
  <c r="AK55" i="26"/>
  <c r="AT55" i="26" s="1"/>
  <c r="AJ49" i="26"/>
  <c r="AK49" i="26"/>
  <c r="AT49" i="26" s="1"/>
  <c r="AJ43" i="26"/>
  <c r="AK43" i="26"/>
  <c r="AT43" i="26" s="1"/>
  <c r="AJ37" i="26"/>
  <c r="AK37" i="26"/>
  <c r="AT37" i="26" s="1"/>
  <c r="AJ31" i="26"/>
  <c r="AK31" i="26"/>
  <c r="AT31" i="26" s="1"/>
  <c r="AJ25" i="26"/>
  <c r="AK25" i="26"/>
  <c r="AT25" i="26" s="1"/>
  <c r="AJ19" i="26"/>
  <c r="AK19" i="26"/>
  <c r="AT19" i="26" s="1"/>
  <c r="AJ13" i="26"/>
  <c r="AK13" i="26"/>
  <c r="AT13" i="26" s="1"/>
  <c r="AJ7" i="26"/>
  <c r="AK7" i="26"/>
  <c r="AT7" i="26" s="1"/>
  <c r="AG87" i="38"/>
  <c r="AP87" i="38" s="1"/>
  <c r="AF87" i="38"/>
  <c r="AO87" i="38" s="1"/>
  <c r="AE87" i="38"/>
  <c r="W88" i="38"/>
  <c r="AI87" i="42"/>
  <c r="AN87" i="42"/>
  <c r="AI88" i="46"/>
  <c r="AN88" i="46"/>
  <c r="AK86" i="30"/>
  <c r="AT86" i="30" s="1"/>
  <c r="AK79" i="30"/>
  <c r="AT79" i="30" s="1"/>
  <c r="AJ79" i="30"/>
  <c r="AK73" i="30"/>
  <c r="AT73" i="30" s="1"/>
  <c r="AJ73" i="30"/>
  <c r="AK67" i="30"/>
  <c r="AT67" i="30" s="1"/>
  <c r="AJ67" i="30"/>
  <c r="AX60" i="30"/>
  <c r="S60" i="30" s="1"/>
  <c r="AC60" i="30" s="1"/>
  <c r="AB61" i="30" s="1"/>
  <c r="AX54" i="30"/>
  <c r="S54" i="30" s="1"/>
  <c r="AC54" i="30" s="1"/>
  <c r="AB55" i="30" s="1"/>
  <c r="AX48" i="30"/>
  <c r="S48" i="30" s="1"/>
  <c r="AC48" i="30" s="1"/>
  <c r="AB49" i="30" s="1"/>
  <c r="AX42" i="30"/>
  <c r="S42" i="30" s="1"/>
  <c r="AC42" i="30" s="1"/>
  <c r="AB43" i="30" s="1"/>
  <c r="AX36" i="30"/>
  <c r="S36" i="30" s="1"/>
  <c r="AC36" i="30" s="1"/>
  <c r="AB37" i="30" s="1"/>
  <c r="AX30" i="30"/>
  <c r="S30" i="30" s="1"/>
  <c r="AC30" i="30" s="1"/>
  <c r="AB31" i="30" s="1"/>
  <c r="AX24" i="30"/>
  <c r="S24" i="30" s="1"/>
  <c r="AC24" i="30" s="1"/>
  <c r="AB25" i="30" s="1"/>
  <c r="AX18" i="30"/>
  <c r="S18" i="30" s="1"/>
  <c r="AC18" i="30" s="1"/>
  <c r="AB19" i="30" s="1"/>
  <c r="AX12" i="30"/>
  <c r="S12" i="30" s="1"/>
  <c r="AC12" i="30" s="1"/>
  <c r="AB13" i="30" s="1"/>
  <c r="AX6" i="30"/>
  <c r="S6" i="30" s="1"/>
  <c r="AC6" i="30" s="1"/>
  <c r="AB7" i="30" s="1"/>
  <c r="AH90" i="73"/>
  <c r="AQ90" i="73" s="1"/>
  <c r="AR87" i="34"/>
  <c r="AJ87" i="82"/>
  <c r="AK87" i="82"/>
  <c r="AT87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K9" i="82"/>
  <c r="AT9" i="82" s="1"/>
  <c r="AJ9" i="82"/>
  <c r="AI87" i="81"/>
  <c r="AN87" i="81"/>
  <c r="AR86" i="38"/>
  <c r="Y89" i="41"/>
  <c r="Z89" i="41" s="1"/>
  <c r="X89" i="41"/>
  <c r="AN89" i="26"/>
  <c r="AN91" i="26" s="1"/>
  <c r="AI89" i="26"/>
  <c r="AI87" i="45"/>
  <c r="AN87" i="45"/>
  <c r="AH91" i="89"/>
  <c r="AQ91" i="89" s="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J42" i="26"/>
  <c r="AK42" i="26"/>
  <c r="AT42" i="26" s="1"/>
  <c r="AJ36" i="26"/>
  <c r="AK36" i="26"/>
  <c r="AT36" i="26" s="1"/>
  <c r="AJ30" i="26"/>
  <c r="AK30" i="26"/>
  <c r="AT30" i="26" s="1"/>
  <c r="AJ24" i="26"/>
  <c r="AK24" i="26"/>
  <c r="AT24" i="26" s="1"/>
  <c r="AJ18" i="26"/>
  <c r="AK18" i="26"/>
  <c r="AT18" i="26" s="1"/>
  <c r="AJ12" i="26"/>
  <c r="AK12" i="26"/>
  <c r="AT12" i="26" s="1"/>
  <c r="AJ6" i="26"/>
  <c r="AK6" i="26"/>
  <c r="AT6" i="26" s="1"/>
  <c r="AH85" i="37"/>
  <c r="AQ85" i="37" s="1"/>
  <c r="AX83" i="30"/>
  <c r="S83" i="30" s="1"/>
  <c r="AC83" i="30" s="1"/>
  <c r="AB84" i="30" s="1"/>
  <c r="AX77" i="30"/>
  <c r="S77" i="30" s="1"/>
  <c r="AC77" i="30" s="1"/>
  <c r="AB78" i="30" s="1"/>
  <c r="AX71" i="30"/>
  <c r="S71" i="30" s="1"/>
  <c r="AC71" i="30" s="1"/>
  <c r="AB72" i="30" s="1"/>
  <c r="AX65" i="30"/>
  <c r="S65" i="30" s="1"/>
  <c r="AC65" i="30" s="1"/>
  <c r="AB66" i="30" s="1"/>
  <c r="AX59" i="30"/>
  <c r="S59" i="30" s="1"/>
  <c r="AC59" i="30" s="1"/>
  <c r="AB60" i="30" s="1"/>
  <c r="AX53" i="30"/>
  <c r="S53" i="30" s="1"/>
  <c r="AC53" i="30" s="1"/>
  <c r="AB54" i="30" s="1"/>
  <c r="AX47" i="30"/>
  <c r="S47" i="30" s="1"/>
  <c r="AC47" i="30" s="1"/>
  <c r="AB48" i="30" s="1"/>
  <c r="AX41" i="30"/>
  <c r="S41" i="30" s="1"/>
  <c r="AC41" i="30" s="1"/>
  <c r="AB42" i="30" s="1"/>
  <c r="AX35" i="30"/>
  <c r="S35" i="30" s="1"/>
  <c r="AC35" i="30" s="1"/>
  <c r="AB36" i="30" s="1"/>
  <c r="AX29" i="30"/>
  <c r="S29" i="30" s="1"/>
  <c r="AC29" i="30" s="1"/>
  <c r="AB30" i="30" s="1"/>
  <c r="AX23" i="30"/>
  <c r="S23" i="30" s="1"/>
  <c r="AC23" i="30" s="1"/>
  <c r="AB24" i="30" s="1"/>
  <c r="AX17" i="30"/>
  <c r="S17" i="30" s="1"/>
  <c r="AC17" i="30" s="1"/>
  <c r="AB18" i="30" s="1"/>
  <c r="AX11" i="30"/>
  <c r="S11" i="30" s="1"/>
  <c r="AC11" i="30" s="1"/>
  <c r="AB12" i="30" s="1"/>
  <c r="AX5" i="30"/>
  <c r="S5" i="30" s="1"/>
  <c r="AC5" i="30" s="1"/>
  <c r="AB6" i="30" s="1"/>
  <c r="Y88" i="25"/>
  <c r="X88" i="25"/>
  <c r="AH88" i="93"/>
  <c r="AQ88" i="93" s="1"/>
  <c r="AK86" i="82"/>
  <c r="AT86" i="82" s="1"/>
  <c r="AJ86" i="82"/>
  <c r="AK80" i="82"/>
  <c r="AT80" i="82" s="1"/>
  <c r="AJ80" i="82"/>
  <c r="AK74" i="82"/>
  <c r="AT74" i="82" s="1"/>
  <c r="AJ74" i="82"/>
  <c r="AK68" i="82"/>
  <c r="AT68" i="82" s="1"/>
  <c r="AJ68" i="82"/>
  <c r="AK62" i="82"/>
  <c r="AT62" i="82" s="1"/>
  <c r="AJ62" i="82"/>
  <c r="AK56" i="82"/>
  <c r="AT56" i="82" s="1"/>
  <c r="AJ56" i="82"/>
  <c r="AK50" i="82"/>
  <c r="AT50" i="82" s="1"/>
  <c r="AJ50" i="82"/>
  <c r="AK44" i="82"/>
  <c r="AT44" i="82" s="1"/>
  <c r="AJ44" i="82"/>
  <c r="AK38" i="82"/>
  <c r="AT38" i="82" s="1"/>
  <c r="AJ38" i="82"/>
  <c r="AJ32" i="82"/>
  <c r="AK32" i="82"/>
  <c r="AT32" i="82" s="1"/>
  <c r="AK26" i="82"/>
  <c r="AT26" i="82" s="1"/>
  <c r="AJ26" i="82"/>
  <c r="AK20" i="82"/>
  <c r="AT20" i="82" s="1"/>
  <c r="AJ20" i="82"/>
  <c r="AK14" i="82"/>
  <c r="AT14" i="82" s="1"/>
  <c r="AJ14" i="82"/>
  <c r="AJ8" i="82"/>
  <c r="AK8" i="82"/>
  <c r="AT8" i="82" s="1"/>
  <c r="AE86" i="94"/>
  <c r="W87" i="94"/>
  <c r="AG86" i="94"/>
  <c r="AP86" i="94" s="1"/>
  <c r="AF86" i="94"/>
  <c r="AO86" i="94" s="1"/>
  <c r="AI89" i="33"/>
  <c r="AN89" i="33"/>
  <c r="Z91" i="89"/>
  <c r="AJ87" i="26"/>
  <c r="AK87" i="26"/>
  <c r="AT87" i="26" s="1"/>
  <c r="AK83" i="26"/>
  <c r="AT83" i="26" s="1"/>
  <c r="AJ83" i="26"/>
  <c r="AK77" i="26"/>
  <c r="AT77" i="26" s="1"/>
  <c r="AJ77" i="26"/>
  <c r="AK71" i="26"/>
  <c r="AT71" i="26" s="1"/>
  <c r="AJ71" i="26"/>
  <c r="AK65" i="26"/>
  <c r="AT65" i="26" s="1"/>
  <c r="AJ65" i="26"/>
  <c r="AK59" i="26"/>
  <c r="AT59" i="26" s="1"/>
  <c r="AJ59" i="26"/>
  <c r="AK53" i="26"/>
  <c r="AT53" i="26" s="1"/>
  <c r="AJ53" i="26"/>
  <c r="AK47" i="26"/>
  <c r="AT47" i="26" s="1"/>
  <c r="AJ47" i="26"/>
  <c r="AK41" i="26"/>
  <c r="AT41" i="26" s="1"/>
  <c r="AJ41" i="26"/>
  <c r="AK35" i="26"/>
  <c r="AT35" i="26" s="1"/>
  <c r="AJ35" i="26"/>
  <c r="AK29" i="26"/>
  <c r="AT29" i="26" s="1"/>
  <c r="AJ29" i="26"/>
  <c r="AK23" i="26"/>
  <c r="AT23" i="26" s="1"/>
  <c r="AJ23" i="26"/>
  <c r="AK17" i="26"/>
  <c r="AT17" i="26" s="1"/>
  <c r="AJ17" i="26"/>
  <c r="AK11" i="26"/>
  <c r="AT11" i="26" s="1"/>
  <c r="AJ11" i="26"/>
  <c r="AX86" i="30"/>
  <c r="S86" i="30" s="1"/>
  <c r="AC86" i="30" s="1"/>
  <c r="AB87" i="30" s="1"/>
  <c r="AX82" i="30"/>
  <c r="S82" i="30" s="1"/>
  <c r="AC82" i="30" s="1"/>
  <c r="AB83" i="30" s="1"/>
  <c r="AX76" i="30"/>
  <c r="S76" i="30" s="1"/>
  <c r="AC76" i="30" s="1"/>
  <c r="AB77" i="30" s="1"/>
  <c r="AX70" i="30"/>
  <c r="S70" i="30" s="1"/>
  <c r="AC70" i="30" s="1"/>
  <c r="AB71" i="30" s="1"/>
  <c r="AX64" i="30"/>
  <c r="S64" i="30" s="1"/>
  <c r="AC64" i="30" s="1"/>
  <c r="AB65" i="30" s="1"/>
  <c r="AX58" i="30"/>
  <c r="S58" i="30" s="1"/>
  <c r="AC58" i="30" s="1"/>
  <c r="AB59" i="30" s="1"/>
  <c r="AX52" i="30"/>
  <c r="S52" i="30" s="1"/>
  <c r="AC52" i="30" s="1"/>
  <c r="AB53" i="30" s="1"/>
  <c r="AX46" i="30"/>
  <c r="S46" i="30" s="1"/>
  <c r="AC46" i="30" s="1"/>
  <c r="AB47" i="30" s="1"/>
  <c r="AX40" i="30"/>
  <c r="S40" i="30" s="1"/>
  <c r="AC40" i="30" s="1"/>
  <c r="AB41" i="30" s="1"/>
  <c r="AX34" i="30"/>
  <c r="S34" i="30" s="1"/>
  <c r="AC34" i="30" s="1"/>
  <c r="AB35" i="30" s="1"/>
  <c r="AX28" i="30"/>
  <c r="S28" i="30" s="1"/>
  <c r="AC28" i="30" s="1"/>
  <c r="AB29" i="30" s="1"/>
  <c r="AX22" i="30"/>
  <c r="S22" i="30" s="1"/>
  <c r="AC22" i="30" s="1"/>
  <c r="AB23" i="30" s="1"/>
  <c r="AX16" i="30"/>
  <c r="S16" i="30" s="1"/>
  <c r="AC16" i="30" s="1"/>
  <c r="AB17" i="30" s="1"/>
  <c r="AX10" i="30"/>
  <c r="S10" i="30" s="1"/>
  <c r="AC10" i="30" s="1"/>
  <c r="AB11" i="30" s="1"/>
  <c r="AN87" i="25"/>
  <c r="AI87" i="25"/>
  <c r="Z88" i="93"/>
  <c r="Z90" i="73"/>
  <c r="AR84" i="29"/>
  <c r="AJ88" i="82"/>
  <c r="AK88" i="82"/>
  <c r="AT88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H88" i="34"/>
  <c r="AQ88" i="34" s="1"/>
  <c r="X88" i="45"/>
  <c r="Y88" i="45"/>
  <c r="AG88" i="81" l="1"/>
  <c r="AP88" i="81" s="1"/>
  <c r="AF88" i="81"/>
  <c r="AO88" i="81" s="1"/>
  <c r="AE88" i="81"/>
  <c r="W89" i="81"/>
  <c r="AG89" i="78"/>
  <c r="AP89" i="78" s="1"/>
  <c r="AP91" i="78" s="1"/>
  <c r="AF89" i="78"/>
  <c r="AO89" i="78" s="1"/>
  <c r="AO91" i="78" s="1"/>
  <c r="AE89" i="78"/>
  <c r="AX89" i="78"/>
  <c r="S89" i="78" s="1"/>
  <c r="AC89" i="78" s="1"/>
  <c r="AG89" i="41"/>
  <c r="AP89" i="41" s="1"/>
  <c r="AF89" i="41"/>
  <c r="AO89" i="41" s="1"/>
  <c r="W90" i="41"/>
  <c r="AE89" i="41"/>
  <c r="AK41" i="30"/>
  <c r="AT41" i="30" s="1"/>
  <c r="AJ41" i="30"/>
  <c r="AJ24" i="30"/>
  <c r="AK24" i="30"/>
  <c r="AT24" i="30" s="1"/>
  <c r="AS9" i="82"/>
  <c r="AL9" i="82"/>
  <c r="AU9" i="82" s="1"/>
  <c r="AK49" i="30"/>
  <c r="AT49" i="30" s="1"/>
  <c r="AJ49" i="30"/>
  <c r="AR88" i="46"/>
  <c r="AE90" i="33"/>
  <c r="W91" i="33"/>
  <c r="AG90" i="33"/>
  <c r="AP90" i="33" s="1"/>
  <c r="AF90" i="33"/>
  <c r="AO90" i="33" s="1"/>
  <c r="AK20" i="30"/>
  <c r="AT20" i="30" s="1"/>
  <c r="AJ20" i="30"/>
  <c r="AK56" i="30"/>
  <c r="AT56" i="30" s="1"/>
  <c r="AJ56" i="30"/>
  <c r="AS80" i="30"/>
  <c r="AL80" i="30"/>
  <c r="AU80" i="30" s="1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J4" i="82"/>
  <c r="AK4" i="82"/>
  <c r="AT4" i="82" s="1"/>
  <c r="AT91" i="82" s="1"/>
  <c r="AJ33" i="30"/>
  <c r="AK33" i="30"/>
  <c r="AT33" i="30" s="1"/>
  <c r="AJ69" i="30"/>
  <c r="AK69" i="30"/>
  <c r="AT69" i="30" s="1"/>
  <c r="AH89" i="46"/>
  <c r="AQ89" i="46" s="1"/>
  <c r="AQ91" i="46" s="1"/>
  <c r="AX3" i="46"/>
  <c r="S3" i="46" s="1"/>
  <c r="AC3" i="46" s="1"/>
  <c r="AX4" i="46"/>
  <c r="S4" i="46" s="1"/>
  <c r="AC4" i="46" s="1"/>
  <c r="AB5" i="46" s="1"/>
  <c r="AZ3" i="46"/>
  <c r="AX5" i="46" s="1"/>
  <c r="S5" i="46" s="1"/>
  <c r="AC5" i="46" s="1"/>
  <c r="AB6" i="46" s="1"/>
  <c r="AX6" i="46"/>
  <c r="S6" i="46" s="1"/>
  <c r="AC6" i="46" s="1"/>
  <c r="AB7" i="46" s="1"/>
  <c r="AX7" i="46"/>
  <c r="S7" i="46" s="1"/>
  <c r="AC7" i="46" s="1"/>
  <c r="AB8" i="46" s="1"/>
  <c r="AX8" i="46"/>
  <c r="S8" i="46" s="1"/>
  <c r="AC8" i="46" s="1"/>
  <c r="AB9" i="46" s="1"/>
  <c r="AX9" i="46"/>
  <c r="S9" i="46" s="1"/>
  <c r="AC9" i="46" s="1"/>
  <c r="AB10" i="46" s="1"/>
  <c r="AX10" i="46"/>
  <c r="S10" i="46" s="1"/>
  <c r="AC10" i="46" s="1"/>
  <c r="AB11" i="46" s="1"/>
  <c r="AX11" i="46"/>
  <c r="S11" i="46" s="1"/>
  <c r="AC11" i="46" s="1"/>
  <c r="AB12" i="46" s="1"/>
  <c r="AX12" i="46"/>
  <c r="S12" i="46" s="1"/>
  <c r="AC12" i="46" s="1"/>
  <c r="AB13" i="46" s="1"/>
  <c r="AX13" i="46"/>
  <c r="S13" i="46" s="1"/>
  <c r="AC13" i="46" s="1"/>
  <c r="AB14" i="46" s="1"/>
  <c r="AX14" i="46"/>
  <c r="S14" i="46" s="1"/>
  <c r="AC14" i="46" s="1"/>
  <c r="AB15" i="46" s="1"/>
  <c r="AX15" i="46"/>
  <c r="S15" i="46" s="1"/>
  <c r="AC15" i="46" s="1"/>
  <c r="AB16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7" i="46"/>
  <c r="S87" i="46" s="1"/>
  <c r="AC87" i="46" s="1"/>
  <c r="AB88" i="46" s="1"/>
  <c r="AX86" i="46"/>
  <c r="S86" i="46" s="1"/>
  <c r="AC86" i="46" s="1"/>
  <c r="AB87" i="46" s="1"/>
  <c r="AX84" i="46"/>
  <c r="S84" i="46" s="1"/>
  <c r="AC84" i="46" s="1"/>
  <c r="AB85" i="46" s="1"/>
  <c r="AX85" i="46"/>
  <c r="S85" i="46" s="1"/>
  <c r="AC85" i="46" s="1"/>
  <c r="AB86" i="46" s="1"/>
  <c r="AX88" i="46"/>
  <c r="S88" i="46" s="1"/>
  <c r="AC88" i="46" s="1"/>
  <c r="AB89" i="46" s="1"/>
  <c r="AR88" i="78"/>
  <c r="AJ4" i="26"/>
  <c r="AK4" i="26"/>
  <c r="AT4" i="26" s="1"/>
  <c r="AT91" i="26" s="1"/>
  <c r="AR88" i="41"/>
  <c r="AJ10" i="30"/>
  <c r="AJ28" i="30"/>
  <c r="AJ46" i="30"/>
  <c r="AJ64" i="30"/>
  <c r="AJ82" i="30"/>
  <c r="AS5" i="26"/>
  <c r="AL5" i="26"/>
  <c r="AU5" i="26" s="1"/>
  <c r="AS31" i="82"/>
  <c r="AL31" i="82"/>
  <c r="AU31" i="82" s="1"/>
  <c r="AS67" i="82"/>
  <c r="AL67" i="82"/>
  <c r="AU67" i="82" s="1"/>
  <c r="AK77" i="30"/>
  <c r="AT77" i="30" s="1"/>
  <c r="AJ77" i="30"/>
  <c r="AS32" i="82"/>
  <c r="AL32" i="82"/>
  <c r="AU32" i="82" s="1"/>
  <c r="AH88" i="25"/>
  <c r="AQ88" i="25" s="1"/>
  <c r="AJ60" i="30"/>
  <c r="AK60" i="30"/>
  <c r="AT60" i="30" s="1"/>
  <c r="AK13" i="30"/>
  <c r="AT13" i="30" s="1"/>
  <c r="AJ13" i="30"/>
  <c r="AJ11" i="30"/>
  <c r="AK11" i="30"/>
  <c r="AT11" i="30" s="1"/>
  <c r="AK47" i="30"/>
  <c r="AT47" i="30" s="1"/>
  <c r="AJ47" i="30"/>
  <c r="AK83" i="30"/>
  <c r="AT83" i="30" s="1"/>
  <c r="AJ83" i="30"/>
  <c r="AS23" i="26"/>
  <c r="AL23" i="26"/>
  <c r="AU23" i="26" s="1"/>
  <c r="AS41" i="26"/>
  <c r="AL41" i="26"/>
  <c r="AU41" i="26" s="1"/>
  <c r="AS59" i="26"/>
  <c r="AL59" i="26"/>
  <c r="AU59" i="26" s="1"/>
  <c r="AS77" i="26"/>
  <c r="AL77" i="26"/>
  <c r="AU77" i="26" s="1"/>
  <c r="AF91" i="89"/>
  <c r="AO91" i="89" s="1"/>
  <c r="W92" i="89"/>
  <c r="AG91" i="89"/>
  <c r="AP91" i="89" s="1"/>
  <c r="AE91" i="89"/>
  <c r="Z87" i="94"/>
  <c r="Y87" i="94"/>
  <c r="X87" i="94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J30" i="30"/>
  <c r="AK30" i="30"/>
  <c r="AT30" i="30" s="1"/>
  <c r="AJ66" i="30"/>
  <c r="AK66" i="30"/>
  <c r="AT66" i="30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K19" i="30"/>
  <c r="AT19" i="30" s="1"/>
  <c r="AJ19" i="30"/>
  <c r="AK55" i="30"/>
  <c r="AT55" i="30" s="1"/>
  <c r="AJ55" i="30"/>
  <c r="AS79" i="30"/>
  <c r="AL79" i="30"/>
  <c r="AU79" i="30" s="1"/>
  <c r="AS19" i="26"/>
  <c r="AL19" i="26"/>
  <c r="AU19" i="26" s="1"/>
  <c r="AS37" i="26"/>
  <c r="AL37" i="26"/>
  <c r="AU37" i="26" s="1"/>
  <c r="AS55" i="26"/>
  <c r="AL55" i="26"/>
  <c r="AU55" i="26" s="1"/>
  <c r="AS73" i="26"/>
  <c r="AL73" i="26"/>
  <c r="AU73" i="26" s="1"/>
  <c r="AH88" i="81"/>
  <c r="AQ88" i="81" s="1"/>
  <c r="AS10" i="82"/>
  <c r="AL10" i="82"/>
  <c r="AU10" i="82" s="1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K26" i="30"/>
  <c r="AT26" i="30" s="1"/>
  <c r="AJ26" i="30"/>
  <c r="AK62" i="30"/>
  <c r="AT62" i="30" s="1"/>
  <c r="AJ62" i="30"/>
  <c r="AR86" i="77"/>
  <c r="AS85" i="26"/>
  <c r="AL85" i="26"/>
  <c r="AU85" i="26" s="1"/>
  <c r="AS47" i="82"/>
  <c r="AL47" i="82"/>
  <c r="AU47" i="82" s="1"/>
  <c r="AS65" i="82"/>
  <c r="AL65" i="82"/>
  <c r="AU65" i="82" s="1"/>
  <c r="AS83" i="82"/>
  <c r="AL83" i="82"/>
  <c r="AU83" i="82" s="1"/>
  <c r="AJ3" i="30"/>
  <c r="AB4" i="30"/>
  <c r="AJ39" i="30"/>
  <c r="AK39" i="30"/>
  <c r="AT39" i="30" s="1"/>
  <c r="AJ75" i="30"/>
  <c r="AK75" i="30"/>
  <c r="AT75" i="30" s="1"/>
  <c r="Z89" i="46"/>
  <c r="AS3" i="26"/>
  <c r="AL3" i="26"/>
  <c r="AU3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S76" i="26"/>
  <c r="AL76" i="26"/>
  <c r="AU76" i="26" s="1"/>
  <c r="AS6" i="82"/>
  <c r="AL6" i="82"/>
  <c r="AU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AH89" i="78"/>
  <c r="AQ89" i="78" s="1"/>
  <c r="AQ91" i="78" s="1"/>
  <c r="AZ3" i="78"/>
  <c r="AX3" i="78"/>
  <c r="S3" i="78" s="1"/>
  <c r="AC3" i="78" s="1"/>
  <c r="AX4" i="78"/>
  <c r="S4" i="78" s="1"/>
  <c r="AC4" i="78" s="1"/>
  <c r="AB5" i="78" s="1"/>
  <c r="AX5" i="78"/>
  <c r="S5" i="78" s="1"/>
  <c r="AC5" i="78" s="1"/>
  <c r="AB6" i="78" s="1"/>
  <c r="AX6" i="78"/>
  <c r="S6" i="78" s="1"/>
  <c r="AC6" i="78" s="1"/>
  <c r="AB7" i="78" s="1"/>
  <c r="AX7" i="78"/>
  <c r="S7" i="78" s="1"/>
  <c r="AC7" i="78" s="1"/>
  <c r="AB8" i="78" s="1"/>
  <c r="AX8" i="78"/>
  <c r="S8" i="78" s="1"/>
  <c r="AC8" i="78" s="1"/>
  <c r="AB9" i="78" s="1"/>
  <c r="AX9" i="78"/>
  <c r="S9" i="78" s="1"/>
  <c r="AC9" i="78" s="1"/>
  <c r="AB10" i="78" s="1"/>
  <c r="AX10" i="78"/>
  <c r="S10" i="78" s="1"/>
  <c r="AC10" i="78" s="1"/>
  <c r="AB11" i="78" s="1"/>
  <c r="AX11" i="78"/>
  <c r="S11" i="78" s="1"/>
  <c r="AC11" i="78" s="1"/>
  <c r="AB12" i="78" s="1"/>
  <c r="AX12" i="78"/>
  <c r="S12" i="78" s="1"/>
  <c r="AC12" i="78" s="1"/>
  <c r="AB13" i="78" s="1"/>
  <c r="AX13" i="78"/>
  <c r="S13" i="78" s="1"/>
  <c r="AC13" i="78" s="1"/>
  <c r="AB14" i="78" s="1"/>
  <c r="AX14" i="78"/>
  <c r="S14" i="78" s="1"/>
  <c r="AC14" i="78" s="1"/>
  <c r="AB15" i="78" s="1"/>
  <c r="AX15" i="78"/>
  <c r="S15" i="78" s="1"/>
  <c r="AC15" i="78" s="1"/>
  <c r="AB16" i="78" s="1"/>
  <c r="AX16" i="78"/>
  <c r="S16" i="78" s="1"/>
  <c r="AC16" i="78" s="1"/>
  <c r="AB17" i="78" s="1"/>
  <c r="AX17" i="78"/>
  <c r="S17" i="78" s="1"/>
  <c r="AC17" i="78" s="1"/>
  <c r="AB18" i="78" s="1"/>
  <c r="AX18" i="78"/>
  <c r="S18" i="78" s="1"/>
  <c r="AC18" i="78" s="1"/>
  <c r="AB19" i="78" s="1"/>
  <c r="AX19" i="78"/>
  <c r="S19" i="78" s="1"/>
  <c r="AC19" i="78" s="1"/>
  <c r="AB20" i="78" s="1"/>
  <c r="AX20" i="78"/>
  <c r="S20" i="78" s="1"/>
  <c r="AC20" i="78" s="1"/>
  <c r="AB21" i="78" s="1"/>
  <c r="AX21" i="78"/>
  <c r="S21" i="78" s="1"/>
  <c r="AC21" i="78" s="1"/>
  <c r="AB22" i="78" s="1"/>
  <c r="AX22" i="78"/>
  <c r="S22" i="78" s="1"/>
  <c r="AC22" i="78" s="1"/>
  <c r="AB23" i="78" s="1"/>
  <c r="AX23" i="78"/>
  <c r="S23" i="78" s="1"/>
  <c r="AC23" i="78" s="1"/>
  <c r="AB24" i="78" s="1"/>
  <c r="AX24" i="78"/>
  <c r="S24" i="78" s="1"/>
  <c r="AC24" i="78" s="1"/>
  <c r="AB25" i="78" s="1"/>
  <c r="AX25" i="78"/>
  <c r="S25" i="78" s="1"/>
  <c r="AC25" i="78" s="1"/>
  <c r="AB26" i="78" s="1"/>
  <c r="AX26" i="78"/>
  <c r="S26" i="78" s="1"/>
  <c r="AC26" i="78" s="1"/>
  <c r="AB27" i="78" s="1"/>
  <c r="AX27" i="78"/>
  <c r="S27" i="78" s="1"/>
  <c r="AC27" i="78" s="1"/>
  <c r="AB28" i="78" s="1"/>
  <c r="AX28" i="78"/>
  <c r="S28" i="78" s="1"/>
  <c r="AC28" i="78" s="1"/>
  <c r="AB29" i="78" s="1"/>
  <c r="AX29" i="78"/>
  <c r="S29" i="78" s="1"/>
  <c r="AC29" i="78" s="1"/>
  <c r="AB30" i="78" s="1"/>
  <c r="AX30" i="78"/>
  <c r="S30" i="78" s="1"/>
  <c r="AC30" i="78" s="1"/>
  <c r="AB31" i="78" s="1"/>
  <c r="AX31" i="78"/>
  <c r="S31" i="78" s="1"/>
  <c r="AC31" i="78" s="1"/>
  <c r="AB32" i="78" s="1"/>
  <c r="AX32" i="78"/>
  <c r="S32" i="78" s="1"/>
  <c r="AC32" i="78" s="1"/>
  <c r="AB33" i="78" s="1"/>
  <c r="AX33" i="78"/>
  <c r="S33" i="78" s="1"/>
  <c r="AC33" i="78" s="1"/>
  <c r="AB34" i="78" s="1"/>
  <c r="AX34" i="78"/>
  <c r="S34" i="78" s="1"/>
  <c r="AC34" i="78" s="1"/>
  <c r="AB35" i="78" s="1"/>
  <c r="AX35" i="78"/>
  <c r="S35" i="78" s="1"/>
  <c r="AC35" i="78" s="1"/>
  <c r="AB36" i="78" s="1"/>
  <c r="AX36" i="78"/>
  <c r="S36" i="78" s="1"/>
  <c r="AC36" i="78" s="1"/>
  <c r="AB37" i="78" s="1"/>
  <c r="AX37" i="78"/>
  <c r="S37" i="78" s="1"/>
  <c r="AC37" i="78" s="1"/>
  <c r="AB38" i="78" s="1"/>
  <c r="AX38" i="78"/>
  <c r="S38" i="78" s="1"/>
  <c r="AC38" i="78" s="1"/>
  <c r="AB39" i="78" s="1"/>
  <c r="AX39" i="78"/>
  <c r="S39" i="78" s="1"/>
  <c r="AC39" i="78" s="1"/>
  <c r="AB40" i="78" s="1"/>
  <c r="AX40" i="78"/>
  <c r="S40" i="78" s="1"/>
  <c r="AC40" i="78" s="1"/>
  <c r="AB41" i="78" s="1"/>
  <c r="AX41" i="78"/>
  <c r="S41" i="78" s="1"/>
  <c r="AC41" i="78" s="1"/>
  <c r="AB42" i="78" s="1"/>
  <c r="AX42" i="78"/>
  <c r="S42" i="78" s="1"/>
  <c r="AC42" i="78" s="1"/>
  <c r="AB43" i="78" s="1"/>
  <c r="AX43" i="78"/>
  <c r="S43" i="78" s="1"/>
  <c r="AC43" i="78" s="1"/>
  <c r="AB44" i="78" s="1"/>
  <c r="AX44" i="78"/>
  <c r="S44" i="78" s="1"/>
  <c r="AC44" i="78" s="1"/>
  <c r="AB45" i="78" s="1"/>
  <c r="AX45" i="78"/>
  <c r="S45" i="78" s="1"/>
  <c r="AC45" i="78" s="1"/>
  <c r="AB46" i="78" s="1"/>
  <c r="AX46" i="78"/>
  <c r="S46" i="78" s="1"/>
  <c r="AC46" i="78" s="1"/>
  <c r="AB47" i="78" s="1"/>
  <c r="AX47" i="78"/>
  <c r="S47" i="78" s="1"/>
  <c r="AC47" i="78" s="1"/>
  <c r="AB48" i="78" s="1"/>
  <c r="AX48" i="78"/>
  <c r="S48" i="78" s="1"/>
  <c r="AC48" i="78" s="1"/>
  <c r="AB49" i="78" s="1"/>
  <c r="AX49" i="78"/>
  <c r="S49" i="78" s="1"/>
  <c r="AC49" i="78" s="1"/>
  <c r="AB50" i="78" s="1"/>
  <c r="AX50" i="78"/>
  <c r="S50" i="78" s="1"/>
  <c r="AC50" i="78" s="1"/>
  <c r="AB51" i="78" s="1"/>
  <c r="AX51" i="78"/>
  <c r="S51" i="78" s="1"/>
  <c r="AC51" i="78" s="1"/>
  <c r="AB52" i="78" s="1"/>
  <c r="AX52" i="78"/>
  <c r="S52" i="78" s="1"/>
  <c r="AC52" i="78" s="1"/>
  <c r="AB53" i="78" s="1"/>
  <c r="AX53" i="78"/>
  <c r="S53" i="78" s="1"/>
  <c r="AC53" i="78" s="1"/>
  <c r="AB54" i="78" s="1"/>
  <c r="AX54" i="78"/>
  <c r="S54" i="78" s="1"/>
  <c r="AC54" i="78" s="1"/>
  <c r="AB55" i="78" s="1"/>
  <c r="AX55" i="78"/>
  <c r="S55" i="78" s="1"/>
  <c r="AC55" i="78" s="1"/>
  <c r="AB56" i="78" s="1"/>
  <c r="AX56" i="78"/>
  <c r="S56" i="78" s="1"/>
  <c r="AC56" i="78" s="1"/>
  <c r="AB57" i="78" s="1"/>
  <c r="AX57" i="78"/>
  <c r="S57" i="78" s="1"/>
  <c r="AC57" i="78" s="1"/>
  <c r="AB58" i="78" s="1"/>
  <c r="AX58" i="78"/>
  <c r="S58" i="78" s="1"/>
  <c r="AC58" i="78" s="1"/>
  <c r="AB59" i="78" s="1"/>
  <c r="AX59" i="78"/>
  <c r="S59" i="78" s="1"/>
  <c r="AC59" i="78" s="1"/>
  <c r="AB60" i="78" s="1"/>
  <c r="AX60" i="78"/>
  <c r="S60" i="78" s="1"/>
  <c r="AC60" i="78" s="1"/>
  <c r="AB61" i="78" s="1"/>
  <c r="AX61" i="78"/>
  <c r="S61" i="78" s="1"/>
  <c r="AC61" i="78" s="1"/>
  <c r="AB62" i="78" s="1"/>
  <c r="AX62" i="78"/>
  <c r="S62" i="78" s="1"/>
  <c r="AC62" i="78" s="1"/>
  <c r="AB63" i="78" s="1"/>
  <c r="AX63" i="78"/>
  <c r="S63" i="78" s="1"/>
  <c r="AC63" i="78" s="1"/>
  <c r="AB64" i="78" s="1"/>
  <c r="AX64" i="78"/>
  <c r="S64" i="78" s="1"/>
  <c r="AC64" i="78" s="1"/>
  <c r="AB65" i="78" s="1"/>
  <c r="AX65" i="78"/>
  <c r="S65" i="78" s="1"/>
  <c r="AC65" i="78" s="1"/>
  <c r="AB66" i="78" s="1"/>
  <c r="AX66" i="78"/>
  <c r="S66" i="78" s="1"/>
  <c r="AC66" i="78" s="1"/>
  <c r="AB67" i="78" s="1"/>
  <c r="AX67" i="78"/>
  <c r="S67" i="78" s="1"/>
  <c r="AC67" i="78" s="1"/>
  <c r="AB68" i="78" s="1"/>
  <c r="AX68" i="78"/>
  <c r="S68" i="78" s="1"/>
  <c r="AC68" i="78" s="1"/>
  <c r="AB69" i="78" s="1"/>
  <c r="AX69" i="78"/>
  <c r="S69" i="78" s="1"/>
  <c r="AC69" i="78" s="1"/>
  <c r="AB70" i="78" s="1"/>
  <c r="AX70" i="78"/>
  <c r="S70" i="78" s="1"/>
  <c r="AC70" i="78" s="1"/>
  <c r="AB71" i="78" s="1"/>
  <c r="AX71" i="78"/>
  <c r="S71" i="78" s="1"/>
  <c r="AC71" i="78" s="1"/>
  <c r="AB72" i="78" s="1"/>
  <c r="AX72" i="78"/>
  <c r="S72" i="78" s="1"/>
  <c r="AC72" i="78" s="1"/>
  <c r="AB73" i="78" s="1"/>
  <c r="AX73" i="78"/>
  <c r="S73" i="78" s="1"/>
  <c r="AC73" i="78" s="1"/>
  <c r="AB74" i="78" s="1"/>
  <c r="AX74" i="78"/>
  <c r="S74" i="78" s="1"/>
  <c r="AC74" i="78" s="1"/>
  <c r="AB75" i="78" s="1"/>
  <c r="AX75" i="78"/>
  <c r="S75" i="78" s="1"/>
  <c r="AC75" i="78" s="1"/>
  <c r="AB76" i="78" s="1"/>
  <c r="AX76" i="78"/>
  <c r="S76" i="78" s="1"/>
  <c r="AC76" i="78" s="1"/>
  <c r="AB77" i="78" s="1"/>
  <c r="AX77" i="78"/>
  <c r="S77" i="78" s="1"/>
  <c r="AC77" i="78" s="1"/>
  <c r="AB78" i="78" s="1"/>
  <c r="AX78" i="78"/>
  <c r="S78" i="78" s="1"/>
  <c r="AC78" i="78" s="1"/>
  <c r="AB79" i="78" s="1"/>
  <c r="AX79" i="78"/>
  <c r="S79" i="78" s="1"/>
  <c r="AC79" i="78" s="1"/>
  <c r="AB80" i="78" s="1"/>
  <c r="AX80" i="78"/>
  <c r="S80" i="78" s="1"/>
  <c r="AC80" i="78" s="1"/>
  <c r="AB81" i="78" s="1"/>
  <c r="AX81" i="78"/>
  <c r="S81" i="78" s="1"/>
  <c r="AC81" i="78" s="1"/>
  <c r="AB82" i="78" s="1"/>
  <c r="AX82" i="78"/>
  <c r="S82" i="78" s="1"/>
  <c r="AC82" i="78" s="1"/>
  <c r="AB83" i="78" s="1"/>
  <c r="AX83" i="78"/>
  <c r="S83" i="78" s="1"/>
  <c r="AC83" i="78" s="1"/>
  <c r="AB84" i="78" s="1"/>
  <c r="AX86" i="78"/>
  <c r="S86" i="78" s="1"/>
  <c r="AC86" i="78" s="1"/>
  <c r="AB87" i="78" s="1"/>
  <c r="AX84" i="78"/>
  <c r="S84" i="78" s="1"/>
  <c r="AC84" i="78" s="1"/>
  <c r="AB85" i="78" s="1"/>
  <c r="AX87" i="78"/>
  <c r="S87" i="78" s="1"/>
  <c r="AC87" i="78" s="1"/>
  <c r="AB88" i="78" s="1"/>
  <c r="AX85" i="78"/>
  <c r="S85" i="78" s="1"/>
  <c r="AC85" i="78" s="1"/>
  <c r="AB86" i="78" s="1"/>
  <c r="AX88" i="78"/>
  <c r="S88" i="78" s="1"/>
  <c r="AC88" i="78" s="1"/>
  <c r="AB89" i="78" s="1"/>
  <c r="AS22" i="26"/>
  <c r="AL22" i="26"/>
  <c r="AU22" i="26" s="1"/>
  <c r="AS40" i="26"/>
  <c r="AL40" i="26"/>
  <c r="AU40" i="26" s="1"/>
  <c r="AS58" i="26"/>
  <c r="AL58" i="26"/>
  <c r="AU58" i="26" s="1"/>
  <c r="AS82" i="26"/>
  <c r="AL82" i="26"/>
  <c r="AU82" i="26" s="1"/>
  <c r="AH88" i="45"/>
  <c r="AQ88" i="45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K17" i="30"/>
  <c r="AT17" i="30" s="1"/>
  <c r="AJ17" i="30"/>
  <c r="AK53" i="30"/>
  <c r="AT53" i="30" s="1"/>
  <c r="AJ53" i="30"/>
  <c r="AJ87" i="30"/>
  <c r="AK87" i="30"/>
  <c r="AT87" i="30" s="1"/>
  <c r="AI86" i="94"/>
  <c r="AN86" i="94"/>
  <c r="Z88" i="25"/>
  <c r="AJ36" i="30"/>
  <c r="AK36" i="30"/>
  <c r="AT36" i="30" s="1"/>
  <c r="AJ72" i="30"/>
  <c r="AK72" i="30"/>
  <c r="AT72" i="30" s="1"/>
  <c r="AR87" i="45"/>
  <c r="AK25" i="30"/>
  <c r="AT25" i="30" s="1"/>
  <c r="AJ25" i="30"/>
  <c r="AK61" i="30"/>
  <c r="AT61" i="30" s="1"/>
  <c r="AJ61" i="30"/>
  <c r="AR87" i="42"/>
  <c r="AK32" i="30"/>
  <c r="AT32" i="30" s="1"/>
  <c r="AJ32" i="30"/>
  <c r="AJ68" i="30"/>
  <c r="AS38" i="26"/>
  <c r="AL38" i="26"/>
  <c r="AU38" i="26" s="1"/>
  <c r="AS56" i="26"/>
  <c r="AL56" i="26"/>
  <c r="AU56" i="26" s="1"/>
  <c r="AS74" i="26"/>
  <c r="AL74" i="26"/>
  <c r="AU74" i="26" s="1"/>
  <c r="AE85" i="29"/>
  <c r="W86" i="29"/>
  <c r="AG85" i="29"/>
  <c r="AP85" i="29" s="1"/>
  <c r="AF85" i="29"/>
  <c r="AO85" i="29" s="1"/>
  <c r="AS11" i="82"/>
  <c r="AL11" i="82"/>
  <c r="AU11" i="82" s="1"/>
  <c r="AS29" i="82"/>
  <c r="AL29" i="82"/>
  <c r="AU29" i="82" s="1"/>
  <c r="AK9" i="30"/>
  <c r="AT9" i="30" s="1"/>
  <c r="AJ9" i="30"/>
  <c r="AJ45" i="30"/>
  <c r="AK45" i="30"/>
  <c r="AT45" i="30" s="1"/>
  <c r="AJ81" i="30"/>
  <c r="AK81" i="30"/>
  <c r="AT81" i="30" s="1"/>
  <c r="AJ16" i="30"/>
  <c r="AJ34" i="30"/>
  <c r="AJ52" i="30"/>
  <c r="AJ70" i="30"/>
  <c r="AS85" i="30"/>
  <c r="AL85" i="30"/>
  <c r="AU85" i="30" s="1"/>
  <c r="X86" i="37"/>
  <c r="Y86" i="37"/>
  <c r="Z88" i="45"/>
  <c r="W91" i="73"/>
  <c r="AG90" i="73"/>
  <c r="AP90" i="73" s="1"/>
  <c r="AF90" i="73"/>
  <c r="AO90" i="73" s="1"/>
  <c r="AE90" i="73"/>
  <c r="AK23" i="30"/>
  <c r="AT23" i="30" s="1"/>
  <c r="AJ23" i="30"/>
  <c r="AK59" i="30"/>
  <c r="AT59" i="30" s="1"/>
  <c r="AJ59" i="30"/>
  <c r="AS11" i="26"/>
  <c r="AL11" i="26"/>
  <c r="AU11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AR89" i="33"/>
  <c r="AS26" i="82"/>
  <c r="AL26" i="82"/>
  <c r="AU26" i="82" s="1"/>
  <c r="AS44" i="82"/>
  <c r="AL44" i="82"/>
  <c r="AU44" i="82" s="1"/>
  <c r="AS62" i="82"/>
  <c r="AL62" i="82"/>
  <c r="AU62" i="82" s="1"/>
  <c r="AS80" i="82"/>
  <c r="AL80" i="82"/>
  <c r="AU80" i="82" s="1"/>
  <c r="AJ6" i="30"/>
  <c r="AK6" i="30"/>
  <c r="AT6" i="30" s="1"/>
  <c r="AJ42" i="30"/>
  <c r="AK42" i="30"/>
  <c r="AT42" i="30" s="1"/>
  <c r="AJ78" i="30"/>
  <c r="AK78" i="30"/>
  <c r="AT78" i="30" s="1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L89" i="26"/>
  <c r="AU89" i="26" s="1"/>
  <c r="AR89" i="26"/>
  <c r="AR91" i="26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7" i="82"/>
  <c r="AL87" i="82"/>
  <c r="AU87" i="82" s="1"/>
  <c r="AK31" i="30"/>
  <c r="AT31" i="30" s="1"/>
  <c r="AJ31" i="30"/>
  <c r="AS67" i="30"/>
  <c r="AL67" i="30"/>
  <c r="AU67" i="30" s="1"/>
  <c r="AJ86" i="30"/>
  <c r="AS7" i="26"/>
  <c r="AL7" i="26"/>
  <c r="AU7" i="26" s="1"/>
  <c r="AS25" i="26"/>
  <c r="AL25" i="26"/>
  <c r="AU25" i="26" s="1"/>
  <c r="AS43" i="26"/>
  <c r="AL43" i="26"/>
  <c r="AU43" i="26" s="1"/>
  <c r="AS61" i="26"/>
  <c r="AL61" i="26"/>
  <c r="AU61" i="26" s="1"/>
  <c r="AS79" i="26"/>
  <c r="AL79" i="26"/>
  <c r="AU79" i="26" s="1"/>
  <c r="AR85" i="90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5" i="82"/>
  <c r="AL85" i="82"/>
  <c r="AU85" i="82" s="1"/>
  <c r="AK38" i="30"/>
  <c r="AT38" i="30" s="1"/>
  <c r="AJ38" i="30"/>
  <c r="AR86" i="85"/>
  <c r="AS20" i="26"/>
  <c r="AL20" i="26"/>
  <c r="AU20" i="26" s="1"/>
  <c r="Y89" i="74"/>
  <c r="X89" i="74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J15" i="30"/>
  <c r="AK15" i="30"/>
  <c r="AT15" i="30" s="1"/>
  <c r="AJ51" i="30"/>
  <c r="AK51" i="30"/>
  <c r="AT51" i="30" s="1"/>
  <c r="AS88" i="30"/>
  <c r="AL88" i="30"/>
  <c r="AU88" i="30" s="1"/>
  <c r="AH88" i="42"/>
  <c r="AQ88" i="42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X89" i="34"/>
  <c r="Z89" i="34" s="1"/>
  <c r="Y89" i="34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AH87" i="85"/>
  <c r="AQ87" i="85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79" i="82"/>
  <c r="AL79" i="82"/>
  <c r="AU79" i="82" s="1"/>
  <c r="AK29" i="30"/>
  <c r="AT29" i="30" s="1"/>
  <c r="AJ29" i="30"/>
  <c r="AS8" i="82"/>
  <c r="AL8" i="82"/>
  <c r="AU8" i="82" s="1"/>
  <c r="AJ12" i="30"/>
  <c r="AK12" i="30"/>
  <c r="AT12" i="30" s="1"/>
  <c r="AJ48" i="30"/>
  <c r="AK48" i="30"/>
  <c r="AT48" i="30" s="1"/>
  <c r="AJ84" i="30"/>
  <c r="AK84" i="30"/>
  <c r="AT84" i="30" s="1"/>
  <c r="AK37" i="30"/>
  <c r="AT37" i="30" s="1"/>
  <c r="AJ37" i="30"/>
  <c r="Z88" i="38"/>
  <c r="Y88" i="38"/>
  <c r="X88" i="38"/>
  <c r="AH90" i="33"/>
  <c r="AQ90" i="33" s="1"/>
  <c r="AS5" i="82"/>
  <c r="AL5" i="82"/>
  <c r="AU5" i="82" s="1"/>
  <c r="AK8" i="30"/>
  <c r="AT8" i="30" s="1"/>
  <c r="AJ8" i="30"/>
  <c r="AK44" i="30"/>
  <c r="AT44" i="30" s="1"/>
  <c r="AJ44" i="30"/>
  <c r="AS74" i="30"/>
  <c r="AL74" i="30"/>
  <c r="AU74" i="30" s="1"/>
  <c r="AL89" i="30"/>
  <c r="AU89" i="30" s="1"/>
  <c r="AR89" i="30"/>
  <c r="AR91" i="30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AH86" i="90"/>
  <c r="AQ86" i="90" s="1"/>
  <c r="AI88" i="74"/>
  <c r="AN88" i="74"/>
  <c r="AJ21" i="30"/>
  <c r="AK21" i="30"/>
  <c r="AT21" i="30" s="1"/>
  <c r="AJ57" i="30"/>
  <c r="AK57" i="30"/>
  <c r="AT57" i="30" s="1"/>
  <c r="Z88" i="42"/>
  <c r="AS86" i="26"/>
  <c r="AL86" i="26"/>
  <c r="AU86" i="26" s="1"/>
  <c r="AL89" i="82"/>
  <c r="AU89" i="82" s="1"/>
  <c r="AR89" i="82"/>
  <c r="AR91" i="82" s="1"/>
  <c r="AN88" i="34"/>
  <c r="AI88" i="34"/>
  <c r="AJ22" i="30"/>
  <c r="AJ40" i="30"/>
  <c r="AJ58" i="30"/>
  <c r="AJ76" i="30"/>
  <c r="AI85" i="37"/>
  <c r="AN85" i="37"/>
  <c r="AH87" i="77"/>
  <c r="AQ87" i="77" s="1"/>
  <c r="AS13" i="82"/>
  <c r="AL13" i="82"/>
  <c r="AU13" i="82" s="1"/>
  <c r="AS49" i="82"/>
  <c r="AL49" i="82"/>
  <c r="AU49" i="82" s="1"/>
  <c r="AS88" i="82"/>
  <c r="AL88" i="82"/>
  <c r="AU88" i="82" s="1"/>
  <c r="AS87" i="26"/>
  <c r="AL87" i="26"/>
  <c r="AU87" i="26" s="1"/>
  <c r="AS7" i="82"/>
  <c r="AL7" i="82"/>
  <c r="AU7" i="82" s="1"/>
  <c r="AS25" i="82"/>
  <c r="AL25" i="82"/>
  <c r="AU25" i="82" s="1"/>
  <c r="AS43" i="82"/>
  <c r="AL43" i="82"/>
  <c r="AU43" i="82" s="1"/>
  <c r="AS61" i="82"/>
  <c r="AL61" i="82"/>
  <c r="AU61" i="82" s="1"/>
  <c r="AF88" i="93"/>
  <c r="AO88" i="93" s="1"/>
  <c r="AE88" i="93"/>
  <c r="W89" i="93"/>
  <c r="AG88" i="93"/>
  <c r="AP88" i="93" s="1"/>
  <c r="AK65" i="30"/>
  <c r="AT65" i="30" s="1"/>
  <c r="AJ65" i="30"/>
  <c r="AR87" i="25"/>
  <c r="AK35" i="30"/>
  <c r="AT35" i="30" s="1"/>
  <c r="AJ35" i="30"/>
  <c r="AK71" i="30"/>
  <c r="AT71" i="30" s="1"/>
  <c r="AJ71" i="30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AS14" i="82"/>
  <c r="AL14" i="82"/>
  <c r="AU14" i="82" s="1"/>
  <c r="AS50" i="82"/>
  <c r="AL50" i="82"/>
  <c r="AU50" i="82" s="1"/>
  <c r="AS68" i="82"/>
  <c r="AL68" i="82"/>
  <c r="AU68" i="82" s="1"/>
  <c r="AS86" i="82"/>
  <c r="AL86" i="82"/>
  <c r="AU86" i="82" s="1"/>
  <c r="AJ18" i="30"/>
  <c r="AK18" i="30"/>
  <c r="AT18" i="30" s="1"/>
  <c r="AJ54" i="30"/>
  <c r="AK54" i="30"/>
  <c r="AT54" i="30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H89" i="41"/>
  <c r="AQ89" i="41" s="1"/>
  <c r="AR87" i="8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K7" i="30"/>
  <c r="AT7" i="30" s="1"/>
  <c r="AJ7" i="30"/>
  <c r="AK43" i="30"/>
  <c r="AT43" i="30" s="1"/>
  <c r="AJ43" i="30"/>
  <c r="AS73" i="30"/>
  <c r="AL73" i="30"/>
  <c r="AU73" i="30" s="1"/>
  <c r="AN87" i="38"/>
  <c r="AI87" i="38"/>
  <c r="AS13" i="26"/>
  <c r="AL13" i="26"/>
  <c r="AU13" i="26" s="1"/>
  <c r="AS31" i="26"/>
  <c r="AL31" i="26"/>
  <c r="AU31" i="26" s="1"/>
  <c r="AS49" i="26"/>
  <c r="AL49" i="26"/>
  <c r="AU49" i="26" s="1"/>
  <c r="AS67" i="26"/>
  <c r="AL67" i="26"/>
  <c r="AU67" i="26" s="1"/>
  <c r="AS88" i="26"/>
  <c r="AL88" i="26"/>
  <c r="AU88" i="26" s="1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AK14" i="30"/>
  <c r="AT14" i="30" s="1"/>
  <c r="AJ14" i="30"/>
  <c r="AK50" i="30"/>
  <c r="AT50" i="30" s="1"/>
  <c r="AJ50" i="30"/>
  <c r="AS8" i="26"/>
  <c r="AL8" i="26"/>
  <c r="AU8" i="26" s="1"/>
  <c r="Z86" i="90"/>
  <c r="AS3" i="82"/>
  <c r="AL3" i="82"/>
  <c r="AU3" i="82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J27" i="30"/>
  <c r="AK27" i="30"/>
  <c r="AT27" i="30" s="1"/>
  <c r="AJ63" i="30"/>
  <c r="AK63" i="30"/>
  <c r="AT63" i="30" s="1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Z87" i="77"/>
  <c r="Z87" i="85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J5" i="30"/>
  <c r="AX89" i="34" l="1"/>
  <c r="S89" i="34" s="1"/>
  <c r="AC89" i="34" s="1"/>
  <c r="AG89" i="34"/>
  <c r="AP89" i="34" s="1"/>
  <c r="AP91" i="34" s="1"/>
  <c r="AF89" i="34"/>
  <c r="AO89" i="34" s="1"/>
  <c r="AO91" i="34" s="1"/>
  <c r="AE89" i="34"/>
  <c r="AK6" i="46"/>
  <c r="AT6" i="46" s="1"/>
  <c r="AJ6" i="46"/>
  <c r="AS50" i="30"/>
  <c r="AL50" i="30"/>
  <c r="AU50" i="30" s="1"/>
  <c r="AS22" i="30"/>
  <c r="AL22" i="30"/>
  <c r="AU22" i="30" s="1"/>
  <c r="AH88" i="38"/>
  <c r="AQ88" i="38" s="1"/>
  <c r="AS84" i="30"/>
  <c r="AL84" i="30"/>
  <c r="AU84" i="30" s="1"/>
  <c r="AH89" i="74"/>
  <c r="AQ89" i="74" s="1"/>
  <c r="AQ91" i="74" s="1"/>
  <c r="AZ3" i="74"/>
  <c r="AX3" i="74"/>
  <c r="S3" i="74" s="1"/>
  <c r="AC3" i="74" s="1"/>
  <c r="AX4" i="74"/>
  <c r="S4" i="74" s="1"/>
  <c r="AC4" i="74" s="1"/>
  <c r="AB5" i="74" s="1"/>
  <c r="AX5" i="74"/>
  <c r="S5" i="74" s="1"/>
  <c r="AC5" i="74" s="1"/>
  <c r="AB6" i="74" s="1"/>
  <c r="AX6" i="74"/>
  <c r="S6" i="74" s="1"/>
  <c r="AC6" i="74" s="1"/>
  <c r="AB7" i="74" s="1"/>
  <c r="AX7" i="74"/>
  <c r="S7" i="74" s="1"/>
  <c r="AC7" i="74" s="1"/>
  <c r="AB8" i="74" s="1"/>
  <c r="AX8" i="74"/>
  <c r="S8" i="74" s="1"/>
  <c r="AC8" i="74" s="1"/>
  <c r="AB9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2" i="74"/>
  <c r="S12" i="74" s="1"/>
  <c r="AC12" i="74" s="1"/>
  <c r="AB13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X22" i="74"/>
  <c r="S22" i="74" s="1"/>
  <c r="AC22" i="74" s="1"/>
  <c r="AB23" i="74" s="1"/>
  <c r="AX23" i="74"/>
  <c r="S23" i="74" s="1"/>
  <c r="AC23" i="74" s="1"/>
  <c r="AB24" i="74" s="1"/>
  <c r="AX24" i="74"/>
  <c r="S24" i="74" s="1"/>
  <c r="AC24" i="74" s="1"/>
  <c r="AB25" i="74" s="1"/>
  <c r="AX25" i="74"/>
  <c r="S25" i="74" s="1"/>
  <c r="AC25" i="74" s="1"/>
  <c r="AB26" i="74" s="1"/>
  <c r="AX26" i="74"/>
  <c r="S26" i="74" s="1"/>
  <c r="AC26" i="74" s="1"/>
  <c r="AB27" i="74" s="1"/>
  <c r="AX27" i="74"/>
  <c r="S27" i="74" s="1"/>
  <c r="AC27" i="74" s="1"/>
  <c r="AB28" i="74" s="1"/>
  <c r="AX28" i="74"/>
  <c r="S28" i="74" s="1"/>
  <c r="AC28" i="74" s="1"/>
  <c r="AB29" i="74" s="1"/>
  <c r="AX29" i="74"/>
  <c r="S29" i="74" s="1"/>
  <c r="AC29" i="74" s="1"/>
  <c r="AB30" i="74" s="1"/>
  <c r="AX30" i="74"/>
  <c r="S30" i="74" s="1"/>
  <c r="AC30" i="74" s="1"/>
  <c r="AB31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6" i="74"/>
  <c r="S36" i="74" s="1"/>
  <c r="AC36" i="74" s="1"/>
  <c r="AB37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2" i="74"/>
  <c r="S42" i="74" s="1"/>
  <c r="AC42" i="74" s="1"/>
  <c r="AB43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8" i="74"/>
  <c r="S48" i="74" s="1"/>
  <c r="AC48" i="74" s="1"/>
  <c r="AB49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6" i="74"/>
  <c r="S86" i="74" s="1"/>
  <c r="AC86" i="74" s="1"/>
  <c r="AB87" i="74" s="1"/>
  <c r="AX84" i="74"/>
  <c r="S84" i="74" s="1"/>
  <c r="AC84" i="74" s="1"/>
  <c r="AB85" i="74" s="1"/>
  <c r="AX85" i="74"/>
  <c r="S85" i="74" s="1"/>
  <c r="AC85" i="74" s="1"/>
  <c r="AB86" i="74" s="1"/>
  <c r="AX87" i="74"/>
  <c r="S87" i="74" s="1"/>
  <c r="AC87" i="74" s="1"/>
  <c r="AB88" i="74" s="1"/>
  <c r="AX88" i="74"/>
  <c r="S88" i="74" s="1"/>
  <c r="AC88" i="74" s="1"/>
  <c r="AB89" i="74" s="1"/>
  <c r="AS23" i="30"/>
  <c r="AL23" i="30"/>
  <c r="AU23" i="30" s="1"/>
  <c r="Z91" i="73"/>
  <c r="Y91" i="73"/>
  <c r="X91" i="73"/>
  <c r="AS81" i="30"/>
  <c r="AL81" i="30"/>
  <c r="AU81" i="30" s="1"/>
  <c r="X86" i="29"/>
  <c r="Y86" i="29"/>
  <c r="AS17" i="30"/>
  <c r="AL17" i="30"/>
  <c r="AU17" i="30" s="1"/>
  <c r="AK86" i="78"/>
  <c r="AT86" i="78" s="1"/>
  <c r="AJ86" i="78"/>
  <c r="AJ82" i="78"/>
  <c r="AK82" i="78"/>
  <c r="AT82" i="78" s="1"/>
  <c r="AJ76" i="78"/>
  <c r="AK76" i="78"/>
  <c r="AT76" i="78" s="1"/>
  <c r="AJ70" i="78"/>
  <c r="AK70" i="78"/>
  <c r="AT70" i="78" s="1"/>
  <c r="AJ64" i="78"/>
  <c r="AK64" i="78"/>
  <c r="AT64" i="78" s="1"/>
  <c r="AJ58" i="78"/>
  <c r="AK58" i="78"/>
  <c r="AT58" i="78" s="1"/>
  <c r="AJ52" i="78"/>
  <c r="AK52" i="78"/>
  <c r="AT52" i="78" s="1"/>
  <c r="AJ46" i="78"/>
  <c r="AK46" i="78"/>
  <c r="AT46" i="78" s="1"/>
  <c r="AJ40" i="78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6" i="78"/>
  <c r="AT16" i="78" s="1"/>
  <c r="AK10" i="78"/>
  <c r="AT10" i="78" s="1"/>
  <c r="AJ10" i="78"/>
  <c r="AB4" i="78"/>
  <c r="AJ3" i="78"/>
  <c r="AJ4" i="30"/>
  <c r="AK4" i="30"/>
  <c r="AT4" i="30" s="1"/>
  <c r="AT91" i="30" s="1"/>
  <c r="AS62" i="30"/>
  <c r="AL62" i="30"/>
  <c r="AU62" i="30" s="1"/>
  <c r="AS30" i="30"/>
  <c r="AL30" i="30"/>
  <c r="AU30" i="30" s="1"/>
  <c r="AI91" i="89"/>
  <c r="AN91" i="89"/>
  <c r="AS11" i="30"/>
  <c r="AL11" i="30"/>
  <c r="AU11" i="30" s="1"/>
  <c r="AS77" i="30"/>
  <c r="AL77" i="30"/>
  <c r="AU77" i="30" s="1"/>
  <c r="AS10" i="30"/>
  <c r="AL10" i="30"/>
  <c r="AU10" i="30" s="1"/>
  <c r="AJ84" i="46"/>
  <c r="AK84" i="46"/>
  <c r="AT84" i="46" s="1"/>
  <c r="AJ78" i="46"/>
  <c r="AK78" i="46"/>
  <c r="AT78" i="46" s="1"/>
  <c r="AJ72" i="46"/>
  <c r="AK72" i="46"/>
  <c r="AT72" i="46" s="1"/>
  <c r="AK66" i="46"/>
  <c r="AT66" i="46" s="1"/>
  <c r="AJ66" i="46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S69" i="30"/>
  <c r="AL69" i="30"/>
  <c r="AU69" i="30" s="1"/>
  <c r="X90" i="41"/>
  <c r="Y90" i="41"/>
  <c r="AS35" i="30"/>
  <c r="AL35" i="30"/>
  <c r="AU35" i="30" s="1"/>
  <c r="AS40" i="30"/>
  <c r="AL40" i="30"/>
  <c r="AU40" i="30" s="1"/>
  <c r="AS21" i="30"/>
  <c r="AL21" i="30"/>
  <c r="AU21" i="30" s="1"/>
  <c r="AE87" i="85"/>
  <c r="W88" i="85"/>
  <c r="AG87" i="85"/>
  <c r="AP87" i="85" s="1"/>
  <c r="AF87" i="85"/>
  <c r="AO87" i="85" s="1"/>
  <c r="X89" i="93"/>
  <c r="Y89" i="93"/>
  <c r="Z89" i="93" s="1"/>
  <c r="AR88" i="34"/>
  <c r="AE88" i="42"/>
  <c r="W89" i="42"/>
  <c r="AG88" i="42"/>
  <c r="AP88" i="42" s="1"/>
  <c r="AF88" i="42"/>
  <c r="AO88" i="42" s="1"/>
  <c r="AR88" i="74"/>
  <c r="AS44" i="30"/>
  <c r="AL44" i="30"/>
  <c r="AU44" i="30" s="1"/>
  <c r="AS29" i="30"/>
  <c r="AL29" i="30"/>
  <c r="AU29" i="30" s="1"/>
  <c r="AS51" i="30"/>
  <c r="AL51" i="30"/>
  <c r="AU51" i="30" s="1"/>
  <c r="Z89" i="74"/>
  <c r="AS38" i="30"/>
  <c r="AL38" i="30"/>
  <c r="AU38" i="30" s="1"/>
  <c r="AS86" i="30"/>
  <c r="AL86" i="30"/>
  <c r="AU86" i="30" s="1"/>
  <c r="AS6" i="30"/>
  <c r="AL6" i="30"/>
  <c r="AU6" i="30" s="1"/>
  <c r="AE88" i="45"/>
  <c r="AF88" i="45"/>
  <c r="AO88" i="45" s="1"/>
  <c r="W89" i="45"/>
  <c r="AG88" i="45"/>
  <c r="AP88" i="45" s="1"/>
  <c r="AS70" i="30"/>
  <c r="AL70" i="30"/>
  <c r="AU70" i="30" s="1"/>
  <c r="AI85" i="29"/>
  <c r="AN85" i="29"/>
  <c r="AS61" i="30"/>
  <c r="AL61" i="30"/>
  <c r="AU61" i="30" s="1"/>
  <c r="AR86" i="94"/>
  <c r="AJ88" i="78"/>
  <c r="AK88" i="78"/>
  <c r="AT88" i="78" s="1"/>
  <c r="AJ81" i="78"/>
  <c r="AK81" i="78"/>
  <c r="AT81" i="78" s="1"/>
  <c r="AJ75" i="78"/>
  <c r="AK75" i="78"/>
  <c r="AT75" i="78" s="1"/>
  <c r="AK69" i="78"/>
  <c r="AT69" i="78" s="1"/>
  <c r="AJ69" i="78"/>
  <c r="AK63" i="78"/>
  <c r="AT63" i="78" s="1"/>
  <c r="AJ63" i="78"/>
  <c r="AK57" i="78"/>
  <c r="AT57" i="78" s="1"/>
  <c r="AJ57" i="78"/>
  <c r="AK51" i="78"/>
  <c r="AT51" i="78" s="1"/>
  <c r="AJ51" i="78"/>
  <c r="AK45" i="78"/>
  <c r="AT45" i="78" s="1"/>
  <c r="AJ45" i="78"/>
  <c r="AK39" i="78"/>
  <c r="AT39" i="78" s="1"/>
  <c r="AJ39" i="78"/>
  <c r="AK33" i="78"/>
  <c r="AT33" i="78" s="1"/>
  <c r="AJ33" i="78"/>
  <c r="AK27" i="78"/>
  <c r="AT27" i="78" s="1"/>
  <c r="AJ27" i="78"/>
  <c r="AK21" i="78"/>
  <c r="AT21" i="78" s="1"/>
  <c r="AJ21" i="78"/>
  <c r="AK15" i="78"/>
  <c r="AT15" i="78" s="1"/>
  <c r="AJ15" i="78"/>
  <c r="AK9" i="78"/>
  <c r="AT9" i="78" s="1"/>
  <c r="AJ9" i="78"/>
  <c r="AG89" i="46"/>
  <c r="AP89" i="46" s="1"/>
  <c r="AP91" i="46" s="1"/>
  <c r="AE89" i="46"/>
  <c r="AX89" i="46"/>
  <c r="S89" i="46" s="1"/>
  <c r="AC89" i="46" s="1"/>
  <c r="AJ89" i="46" s="1"/>
  <c r="AS89" i="46" s="1"/>
  <c r="AF89" i="46"/>
  <c r="AO89" i="46" s="1"/>
  <c r="AO91" i="46" s="1"/>
  <c r="AS3" i="30"/>
  <c r="AL3" i="30"/>
  <c r="AU3" i="30" s="1"/>
  <c r="AS19" i="30"/>
  <c r="AL19" i="30"/>
  <c r="AU19" i="30" s="1"/>
  <c r="AS83" i="30"/>
  <c r="AL83" i="30"/>
  <c r="AU83" i="30" s="1"/>
  <c r="AS13" i="30"/>
  <c r="AL13" i="30"/>
  <c r="AU13" i="30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K23" i="46"/>
  <c r="AT23" i="46" s="1"/>
  <c r="AJ23" i="46"/>
  <c r="AK17" i="46"/>
  <c r="AT17" i="46" s="1"/>
  <c r="AJ17" i="46"/>
  <c r="AJ11" i="46"/>
  <c r="AK11" i="46"/>
  <c r="AT11" i="46" s="1"/>
  <c r="AS24" i="30"/>
  <c r="AL24" i="30"/>
  <c r="AU24" i="30" s="1"/>
  <c r="AE87" i="77"/>
  <c r="W88" i="77"/>
  <c r="AG87" i="77"/>
  <c r="AP87" i="77" s="1"/>
  <c r="AF87" i="77"/>
  <c r="AO87" i="77" s="1"/>
  <c r="AS63" i="30"/>
  <c r="AL63" i="30"/>
  <c r="AU63" i="30" s="1"/>
  <c r="AS14" i="30"/>
  <c r="AL14" i="30"/>
  <c r="AU14" i="30" s="1"/>
  <c r="AS43" i="30"/>
  <c r="AL43" i="30"/>
  <c r="AU43" i="30" s="1"/>
  <c r="AS54" i="30"/>
  <c r="AL54" i="30"/>
  <c r="AU54" i="30" s="1"/>
  <c r="AI88" i="93"/>
  <c r="AN88" i="93"/>
  <c r="AR85" i="37"/>
  <c r="W89" i="38"/>
  <c r="AG88" i="38"/>
  <c r="AP88" i="38" s="1"/>
  <c r="AF88" i="38"/>
  <c r="AO88" i="38" s="1"/>
  <c r="AE88" i="38"/>
  <c r="AS48" i="30"/>
  <c r="AL48" i="30"/>
  <c r="AU48" i="30" s="1"/>
  <c r="AI90" i="73"/>
  <c r="AN90" i="73"/>
  <c r="AS52" i="30"/>
  <c r="AL52" i="30"/>
  <c r="AU52" i="30" s="1"/>
  <c r="AS45" i="30"/>
  <c r="AL45" i="30"/>
  <c r="AU45" i="30" s="1"/>
  <c r="AS68" i="30"/>
  <c r="AL68" i="30"/>
  <c r="AU68" i="30" s="1"/>
  <c r="AS72" i="30"/>
  <c r="AL72" i="30"/>
  <c r="AU72" i="30" s="1"/>
  <c r="AJ85" i="78"/>
  <c r="AK85" i="78"/>
  <c r="AT85" i="78" s="1"/>
  <c r="AJ80" i="78"/>
  <c r="AK80" i="78"/>
  <c r="AT80" i="78" s="1"/>
  <c r="AK74" i="78"/>
  <c r="AT74" i="78" s="1"/>
  <c r="AJ74" i="78"/>
  <c r="AK68" i="78"/>
  <c r="AT68" i="78" s="1"/>
  <c r="AJ68" i="78"/>
  <c r="AK62" i="78"/>
  <c r="AT62" i="78" s="1"/>
  <c r="AJ62" i="78"/>
  <c r="AK56" i="78"/>
  <c r="AT56" i="78" s="1"/>
  <c r="AJ56" i="78"/>
  <c r="AK50" i="78"/>
  <c r="AT50" i="78" s="1"/>
  <c r="AJ50" i="78"/>
  <c r="AK44" i="78"/>
  <c r="AT44" i="78" s="1"/>
  <c r="AJ44" i="78"/>
  <c r="AK38" i="78"/>
  <c r="AT38" i="78" s="1"/>
  <c r="AJ38" i="78"/>
  <c r="AK32" i="78"/>
  <c r="AT32" i="78" s="1"/>
  <c r="AJ32" i="78"/>
  <c r="AK26" i="78"/>
  <c r="AT26" i="78" s="1"/>
  <c r="AJ26" i="78"/>
  <c r="AK20" i="78"/>
  <c r="AT20" i="78" s="1"/>
  <c r="AJ20" i="78"/>
  <c r="AK14" i="78"/>
  <c r="AT14" i="78" s="1"/>
  <c r="AJ14" i="78"/>
  <c r="AJ8" i="78"/>
  <c r="AK8" i="78"/>
  <c r="AT8" i="78" s="1"/>
  <c r="AS26" i="30"/>
  <c r="AL26" i="30"/>
  <c r="AU26" i="30" s="1"/>
  <c r="AS82" i="30"/>
  <c r="AL82" i="30"/>
  <c r="AU82" i="30" s="1"/>
  <c r="AJ86" i="46"/>
  <c r="AK86" i="46"/>
  <c r="AT86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K10" i="46"/>
  <c r="AT10" i="46" s="1"/>
  <c r="AJ10" i="46"/>
  <c r="AJ5" i="46"/>
  <c r="AK5" i="46"/>
  <c r="AT5" i="46" s="1"/>
  <c r="AS33" i="30"/>
  <c r="AL33" i="30"/>
  <c r="AU33" i="30" s="1"/>
  <c r="AS49" i="30"/>
  <c r="AL49" i="30"/>
  <c r="AU49" i="30" s="1"/>
  <c r="AS41" i="30"/>
  <c r="AL41" i="30"/>
  <c r="AU41" i="30" s="1"/>
  <c r="X89" i="81"/>
  <c r="Y89" i="81"/>
  <c r="AG86" i="90"/>
  <c r="AP86" i="90" s="1"/>
  <c r="AE86" i="90"/>
  <c r="W87" i="90"/>
  <c r="AF86" i="90"/>
  <c r="AO86" i="90" s="1"/>
  <c r="AS71" i="30"/>
  <c r="AL71" i="30"/>
  <c r="AU71" i="30" s="1"/>
  <c r="AS65" i="30"/>
  <c r="AL65" i="30"/>
  <c r="AU65" i="30" s="1"/>
  <c r="AS76" i="30"/>
  <c r="AL76" i="30"/>
  <c r="AU76" i="30" s="1"/>
  <c r="AS57" i="30"/>
  <c r="AL57" i="30"/>
  <c r="AU57" i="30" s="1"/>
  <c r="AS8" i="30"/>
  <c r="AL8" i="30"/>
  <c r="AU8" i="30" s="1"/>
  <c r="AS37" i="30"/>
  <c r="AL37" i="30"/>
  <c r="AU37" i="30" s="1"/>
  <c r="AS15" i="30"/>
  <c r="AL15" i="30"/>
  <c r="AU15" i="30" s="1"/>
  <c r="AS78" i="30"/>
  <c r="AL78" i="30"/>
  <c r="AU78" i="30" s="1"/>
  <c r="AH86" i="37"/>
  <c r="AQ86" i="37" s="1"/>
  <c r="AS34" i="30"/>
  <c r="AL34" i="30"/>
  <c r="AU34" i="30" s="1"/>
  <c r="AS9" i="30"/>
  <c r="AL9" i="30"/>
  <c r="AU9" i="30" s="1"/>
  <c r="AS32" i="30"/>
  <c r="AL32" i="30"/>
  <c r="AU32" i="30" s="1"/>
  <c r="AS25" i="30"/>
  <c r="AL25" i="30"/>
  <c r="AU25" i="30" s="1"/>
  <c r="AS87" i="30"/>
  <c r="AL87" i="30"/>
  <c r="AU87" i="30" s="1"/>
  <c r="AJ87" i="78"/>
  <c r="AK87" i="78"/>
  <c r="AT87" i="78" s="1"/>
  <c r="AJ79" i="78"/>
  <c r="AK79" i="78"/>
  <c r="AT79" i="78" s="1"/>
  <c r="AJ73" i="78"/>
  <c r="AK73" i="78"/>
  <c r="AT73" i="78" s="1"/>
  <c r="AJ67" i="78"/>
  <c r="AK67" i="78"/>
  <c r="AT67" i="78" s="1"/>
  <c r="AJ61" i="78"/>
  <c r="AK61" i="78"/>
  <c r="AT61" i="78" s="1"/>
  <c r="AJ55" i="78"/>
  <c r="AK55" i="78"/>
  <c r="AT55" i="78" s="1"/>
  <c r="AJ49" i="78"/>
  <c r="AK49" i="78"/>
  <c r="AT49" i="78" s="1"/>
  <c r="AJ43" i="78"/>
  <c r="AK43" i="78"/>
  <c r="AT43" i="78" s="1"/>
  <c r="AJ37" i="78"/>
  <c r="AK37" i="78"/>
  <c r="AT37" i="78" s="1"/>
  <c r="AJ31" i="78"/>
  <c r="AK31" i="78"/>
  <c r="AT31" i="78" s="1"/>
  <c r="AJ25" i="78"/>
  <c r="AK25" i="78"/>
  <c r="AT25" i="78" s="1"/>
  <c r="AJ19" i="78"/>
  <c r="AK19" i="78"/>
  <c r="AT19" i="78" s="1"/>
  <c r="AJ13" i="78"/>
  <c r="AK13" i="78"/>
  <c r="AT13" i="78" s="1"/>
  <c r="AJ7" i="78"/>
  <c r="AK7" i="78"/>
  <c r="AT7" i="78" s="1"/>
  <c r="AS75" i="30"/>
  <c r="AL75" i="30"/>
  <c r="AU75" i="30" s="1"/>
  <c r="AH87" i="94"/>
  <c r="AQ87" i="94" s="1"/>
  <c r="Y92" i="89"/>
  <c r="Z92" i="89" s="1"/>
  <c r="X92" i="89"/>
  <c r="AS47" i="30"/>
  <c r="AL47" i="30"/>
  <c r="AU47" i="30" s="1"/>
  <c r="AS64" i="30"/>
  <c r="AL64" i="30"/>
  <c r="AU64" i="30" s="1"/>
  <c r="AJ85" i="46"/>
  <c r="AK85" i="46"/>
  <c r="AT85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K39" i="46"/>
  <c r="AT39" i="46" s="1"/>
  <c r="AJ39" i="46"/>
  <c r="AJ33" i="46"/>
  <c r="AK33" i="46"/>
  <c r="AT33" i="46" s="1"/>
  <c r="AJ27" i="46"/>
  <c r="AK27" i="46"/>
  <c r="AT27" i="46" s="1"/>
  <c r="AJ21" i="46"/>
  <c r="AK21" i="46"/>
  <c r="AT21" i="46" s="1"/>
  <c r="AK15" i="46"/>
  <c r="AT15" i="46" s="1"/>
  <c r="AJ15" i="46"/>
  <c r="AJ9" i="46"/>
  <c r="AK9" i="46"/>
  <c r="AT9" i="46" s="1"/>
  <c r="AB4" i="46"/>
  <c r="AJ3" i="46"/>
  <c r="AS56" i="30"/>
  <c r="AL56" i="30"/>
  <c r="AU56" i="30" s="1"/>
  <c r="AN88" i="81"/>
  <c r="AI88" i="81"/>
  <c r="AS5" i="30"/>
  <c r="AL5" i="30"/>
  <c r="AU5" i="30" s="1"/>
  <c r="AS27" i="30"/>
  <c r="AL27" i="30"/>
  <c r="AU27" i="30" s="1"/>
  <c r="AR87" i="38"/>
  <c r="AS7" i="30"/>
  <c r="AL7" i="30"/>
  <c r="AU7" i="30" s="1"/>
  <c r="AS18" i="30"/>
  <c r="AL18" i="30"/>
  <c r="AU18" i="30" s="1"/>
  <c r="AS58" i="30"/>
  <c r="AL58" i="30"/>
  <c r="AU58" i="30" s="1"/>
  <c r="AS12" i="30"/>
  <c r="AL12" i="30"/>
  <c r="AU12" i="30" s="1"/>
  <c r="AS31" i="30"/>
  <c r="AL31" i="30"/>
  <c r="AU31" i="30" s="1"/>
  <c r="AS59" i="30"/>
  <c r="AL59" i="30"/>
  <c r="AU59" i="30" s="1"/>
  <c r="Z86" i="37"/>
  <c r="AS16" i="30"/>
  <c r="AL16" i="30"/>
  <c r="AU16" i="30" s="1"/>
  <c r="AS36" i="30"/>
  <c r="AL36" i="30"/>
  <c r="AU36" i="30" s="1"/>
  <c r="AS53" i="30"/>
  <c r="AL53" i="30"/>
  <c r="AU53" i="30" s="1"/>
  <c r="AJ84" i="78"/>
  <c r="AK84" i="78"/>
  <c r="AT84" i="78" s="1"/>
  <c r="AJ78" i="78"/>
  <c r="AK78" i="78"/>
  <c r="AT78" i="78" s="1"/>
  <c r="AJ72" i="78"/>
  <c r="AK72" i="78"/>
  <c r="AT72" i="78" s="1"/>
  <c r="AK66" i="78"/>
  <c r="AT66" i="78" s="1"/>
  <c r="AJ66" i="78"/>
  <c r="AK60" i="78"/>
  <c r="AT60" i="78" s="1"/>
  <c r="AJ60" i="78"/>
  <c r="AK54" i="78"/>
  <c r="AT54" i="78" s="1"/>
  <c r="AJ54" i="78"/>
  <c r="AK48" i="78"/>
  <c r="AT48" i="78" s="1"/>
  <c r="AJ48" i="78"/>
  <c r="AK42" i="78"/>
  <c r="AT42" i="78" s="1"/>
  <c r="AJ42" i="78"/>
  <c r="AK36" i="78"/>
  <c r="AT36" i="78" s="1"/>
  <c r="AJ36" i="78"/>
  <c r="AK30" i="78"/>
  <c r="AT30" i="78" s="1"/>
  <c r="AJ30" i="78"/>
  <c r="AK24" i="78"/>
  <c r="AT24" i="78" s="1"/>
  <c r="AJ24" i="78"/>
  <c r="AK18" i="78"/>
  <c r="AT18" i="78" s="1"/>
  <c r="AJ18" i="78"/>
  <c r="AK12" i="78"/>
  <c r="AT12" i="78" s="1"/>
  <c r="AJ12" i="78"/>
  <c r="AK6" i="78"/>
  <c r="AT6" i="78" s="1"/>
  <c r="AJ6" i="78"/>
  <c r="AS66" i="30"/>
  <c r="AL66" i="30"/>
  <c r="AU66" i="30" s="1"/>
  <c r="AS60" i="30"/>
  <c r="AL60" i="30"/>
  <c r="AU60" i="30" s="1"/>
  <c r="AS46" i="30"/>
  <c r="AL46" i="30"/>
  <c r="AU46" i="30" s="1"/>
  <c r="AS4" i="26"/>
  <c r="AS91" i="26" s="1"/>
  <c r="AL4" i="26"/>
  <c r="AU4" i="26" s="1"/>
  <c r="AJ87" i="46"/>
  <c r="AK87" i="46"/>
  <c r="AT87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K20" i="46"/>
  <c r="AT20" i="46" s="1"/>
  <c r="AJ20" i="46"/>
  <c r="AK14" i="46"/>
  <c r="AT14" i="46" s="1"/>
  <c r="AJ14" i="46"/>
  <c r="AJ8" i="46"/>
  <c r="AK8" i="46"/>
  <c r="AT8" i="46" s="1"/>
  <c r="AS4" i="82"/>
  <c r="AS91" i="82" s="1"/>
  <c r="AL4" i="82"/>
  <c r="AU4" i="82" s="1"/>
  <c r="AU91" i="82" s="1"/>
  <c r="C11" i="82" s="1"/>
  <c r="F35" i="97" s="1"/>
  <c r="Y91" i="33"/>
  <c r="Z91" i="33" s="1"/>
  <c r="X91" i="33"/>
  <c r="AN89" i="41"/>
  <c r="AI89" i="41"/>
  <c r="AN89" i="78"/>
  <c r="AN91" i="78" s="1"/>
  <c r="AI89" i="78"/>
  <c r="AH89" i="34"/>
  <c r="AQ89" i="34" s="1"/>
  <c r="AQ91" i="34" s="1"/>
  <c r="AX3" i="34"/>
  <c r="S3" i="34" s="1"/>
  <c r="AC3" i="34" s="1"/>
  <c r="AZ3" i="34"/>
  <c r="AX4" i="34" s="1"/>
  <c r="S4" i="34" s="1"/>
  <c r="AC4" i="34" s="1"/>
  <c r="AB5" i="34" s="1"/>
  <c r="AX5" i="34"/>
  <c r="S5" i="34" s="1"/>
  <c r="AC5" i="34" s="1"/>
  <c r="AB6" i="34" s="1"/>
  <c r="AX6" i="34"/>
  <c r="S6" i="34" s="1"/>
  <c r="AC6" i="34" s="1"/>
  <c r="AB7" i="34" s="1"/>
  <c r="AX7" i="34"/>
  <c r="S7" i="34" s="1"/>
  <c r="AC7" i="34" s="1"/>
  <c r="AB8" i="34" s="1"/>
  <c r="AX8" i="34"/>
  <c r="S8" i="34" s="1"/>
  <c r="AC8" i="34" s="1"/>
  <c r="AB9" i="34" s="1"/>
  <c r="AX9" i="34"/>
  <c r="S9" i="34" s="1"/>
  <c r="AC9" i="34" s="1"/>
  <c r="AB10" i="34" s="1"/>
  <c r="AX10" i="34"/>
  <c r="S10" i="34" s="1"/>
  <c r="AC10" i="34" s="1"/>
  <c r="AB11" i="34" s="1"/>
  <c r="AX11" i="34"/>
  <c r="S11" i="34" s="1"/>
  <c r="AC11" i="34" s="1"/>
  <c r="AB12" i="34" s="1"/>
  <c r="AX12" i="34"/>
  <c r="S12" i="34" s="1"/>
  <c r="AC12" i="34" s="1"/>
  <c r="AB13" i="34" s="1"/>
  <c r="AX13" i="34"/>
  <c r="S13" i="34" s="1"/>
  <c r="AC13" i="34" s="1"/>
  <c r="AB14" i="34" s="1"/>
  <c r="AX14" i="34"/>
  <c r="S14" i="34" s="1"/>
  <c r="AC14" i="34" s="1"/>
  <c r="AB15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18" i="34"/>
  <c r="S18" i="34" s="1"/>
  <c r="AC18" i="34" s="1"/>
  <c r="AB19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X22" i="34"/>
  <c r="S22" i="34" s="1"/>
  <c r="AC22" i="34" s="1"/>
  <c r="AB23" i="34" s="1"/>
  <c r="AX23" i="34"/>
  <c r="S23" i="34" s="1"/>
  <c r="AC23" i="34" s="1"/>
  <c r="AB24" i="34" s="1"/>
  <c r="AX24" i="34"/>
  <c r="S24" i="34" s="1"/>
  <c r="AC24" i="34" s="1"/>
  <c r="AB25" i="34" s="1"/>
  <c r="AX25" i="34"/>
  <c r="S25" i="34" s="1"/>
  <c r="AC25" i="34" s="1"/>
  <c r="AB26" i="34" s="1"/>
  <c r="AX26" i="34"/>
  <c r="S26" i="34" s="1"/>
  <c r="AC26" i="34" s="1"/>
  <c r="AB27" i="34" s="1"/>
  <c r="AX27" i="34"/>
  <c r="S27" i="34" s="1"/>
  <c r="AC27" i="34" s="1"/>
  <c r="AB28" i="34" s="1"/>
  <c r="AX28" i="34"/>
  <c r="S28" i="34" s="1"/>
  <c r="AC28" i="34" s="1"/>
  <c r="AB29" i="34" s="1"/>
  <c r="AX29" i="34"/>
  <c r="S29" i="34" s="1"/>
  <c r="AC29" i="34" s="1"/>
  <c r="AB30" i="34" s="1"/>
  <c r="AX30" i="34"/>
  <c r="S30" i="34" s="1"/>
  <c r="AC30" i="34" s="1"/>
  <c r="AB31" i="34" s="1"/>
  <c r="AX31" i="34"/>
  <c r="S31" i="34" s="1"/>
  <c r="AC31" i="34" s="1"/>
  <c r="AB32" i="34" s="1"/>
  <c r="AX32" i="34"/>
  <c r="S32" i="34" s="1"/>
  <c r="AC32" i="34" s="1"/>
  <c r="AB33" i="34" s="1"/>
  <c r="AX33" i="34"/>
  <c r="S33" i="34" s="1"/>
  <c r="AC33" i="34" s="1"/>
  <c r="AB34" i="34" s="1"/>
  <c r="AX34" i="34"/>
  <c r="S34" i="34" s="1"/>
  <c r="AC34" i="34" s="1"/>
  <c r="AB35" i="34" s="1"/>
  <c r="AX35" i="34"/>
  <c r="S35" i="34" s="1"/>
  <c r="AC35" i="34" s="1"/>
  <c r="AB36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5" i="34"/>
  <c r="S85" i="34" s="1"/>
  <c r="AC85" i="34" s="1"/>
  <c r="AB86" i="34" s="1"/>
  <c r="AX86" i="34"/>
  <c r="S86" i="34" s="1"/>
  <c r="AC86" i="34" s="1"/>
  <c r="AB87" i="34" s="1"/>
  <c r="AX88" i="34"/>
  <c r="S88" i="34" s="1"/>
  <c r="AC88" i="34" s="1"/>
  <c r="AB89" i="34" s="1"/>
  <c r="AX84" i="34"/>
  <c r="S84" i="34" s="1"/>
  <c r="AC84" i="34" s="1"/>
  <c r="AB85" i="34" s="1"/>
  <c r="AX87" i="34"/>
  <c r="S87" i="34" s="1"/>
  <c r="AC87" i="34" s="1"/>
  <c r="AB88" i="34" s="1"/>
  <c r="AS42" i="30"/>
  <c r="AL42" i="30"/>
  <c r="AU42" i="30" s="1"/>
  <c r="W89" i="25"/>
  <c r="AG88" i="25"/>
  <c r="AP88" i="25" s="1"/>
  <c r="AF88" i="25"/>
  <c r="AO88" i="25" s="1"/>
  <c r="AE88" i="25"/>
  <c r="AJ89" i="78"/>
  <c r="AS89" i="78" s="1"/>
  <c r="AK89" i="78"/>
  <c r="AT89" i="78" s="1"/>
  <c r="AK83" i="78"/>
  <c r="AT83" i="78" s="1"/>
  <c r="AJ83" i="78"/>
  <c r="AK77" i="78"/>
  <c r="AT77" i="78" s="1"/>
  <c r="AJ77" i="78"/>
  <c r="AK71" i="78"/>
  <c r="AT71" i="78" s="1"/>
  <c r="AJ71" i="78"/>
  <c r="AK65" i="78"/>
  <c r="AT65" i="78" s="1"/>
  <c r="AJ65" i="78"/>
  <c r="AK59" i="78"/>
  <c r="AT59" i="78" s="1"/>
  <c r="AJ59" i="78"/>
  <c r="AK53" i="78"/>
  <c r="AT53" i="78" s="1"/>
  <c r="AJ53" i="78"/>
  <c r="AK47" i="78"/>
  <c r="AT47" i="78" s="1"/>
  <c r="AJ47" i="78"/>
  <c r="AK41" i="78"/>
  <c r="AT41" i="78" s="1"/>
  <c r="AJ41" i="78"/>
  <c r="AK35" i="78"/>
  <c r="AT35" i="78" s="1"/>
  <c r="AJ35" i="78"/>
  <c r="AK29" i="78"/>
  <c r="AT29" i="78" s="1"/>
  <c r="AJ29" i="78"/>
  <c r="AK23" i="78"/>
  <c r="AT23" i="78" s="1"/>
  <c r="AJ23" i="78"/>
  <c r="AK17" i="78"/>
  <c r="AT17" i="78" s="1"/>
  <c r="AJ17" i="78"/>
  <c r="AJ11" i="78"/>
  <c r="AK11" i="78"/>
  <c r="AT11" i="78" s="1"/>
  <c r="AJ5" i="78"/>
  <c r="AK5" i="78"/>
  <c r="AT5" i="78" s="1"/>
  <c r="AU91" i="26"/>
  <c r="C11" i="26" s="1"/>
  <c r="AS39" i="30"/>
  <c r="AL39" i="30"/>
  <c r="AU39" i="30" s="1"/>
  <c r="AS55" i="30"/>
  <c r="AL55" i="30"/>
  <c r="AU55" i="30" s="1"/>
  <c r="AG87" i="94"/>
  <c r="AP87" i="94" s="1"/>
  <c r="AF87" i="94"/>
  <c r="AO87" i="94" s="1"/>
  <c r="AE87" i="94"/>
  <c r="W88" i="94"/>
  <c r="AS28" i="30"/>
  <c r="AL28" i="30"/>
  <c r="AU28" i="30" s="1"/>
  <c r="AJ88" i="46"/>
  <c r="AK88" i="46"/>
  <c r="AT88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J13" i="46"/>
  <c r="AK13" i="46"/>
  <c r="AT13" i="46" s="1"/>
  <c r="AJ7" i="46"/>
  <c r="AK7" i="46"/>
  <c r="AT7" i="46" s="1"/>
  <c r="AS20" i="30"/>
  <c r="AL20" i="30"/>
  <c r="AU20" i="30" s="1"/>
  <c r="AI90" i="33"/>
  <c r="AN90" i="33"/>
  <c r="AG89" i="93" l="1"/>
  <c r="AP89" i="93" s="1"/>
  <c r="AF89" i="93"/>
  <c r="AO89" i="93" s="1"/>
  <c r="AE89" i="93"/>
  <c r="W90" i="93"/>
  <c r="AJ5" i="34"/>
  <c r="AK5" i="34"/>
  <c r="AT5" i="34" s="1"/>
  <c r="AE92" i="89"/>
  <c r="W93" i="89"/>
  <c r="AG92" i="89"/>
  <c r="AP92" i="89" s="1"/>
  <c r="AF92" i="89"/>
  <c r="AO92" i="89" s="1"/>
  <c r="AG91" i="33"/>
  <c r="AP91" i="33" s="1"/>
  <c r="AF91" i="33"/>
  <c r="AO91" i="33" s="1"/>
  <c r="AE91" i="33"/>
  <c r="W92" i="33"/>
  <c r="AK87" i="34"/>
  <c r="AT87" i="34" s="1"/>
  <c r="AJ87" i="34"/>
  <c r="AJ50" i="34"/>
  <c r="AK50" i="34"/>
  <c r="AT50" i="34" s="1"/>
  <c r="AJ14" i="34"/>
  <c r="AK14" i="34"/>
  <c r="AT14" i="34" s="1"/>
  <c r="AS14" i="46"/>
  <c r="AL14" i="46"/>
  <c r="AU14" i="46" s="1"/>
  <c r="AS12" i="78"/>
  <c r="AL12" i="78"/>
  <c r="AU12" i="78" s="1"/>
  <c r="AS30" i="78"/>
  <c r="AL30" i="78"/>
  <c r="AU30" i="78" s="1"/>
  <c r="AS48" i="78"/>
  <c r="AL48" i="78"/>
  <c r="AU48" i="78" s="1"/>
  <c r="AS66" i="78"/>
  <c r="AL66" i="78"/>
  <c r="AU66" i="78" s="1"/>
  <c r="AS51" i="46"/>
  <c r="AL51" i="46"/>
  <c r="AU51" i="46" s="1"/>
  <c r="AS69" i="46"/>
  <c r="AL69" i="46"/>
  <c r="AU69" i="46" s="1"/>
  <c r="AS85" i="46"/>
  <c r="AL85" i="46"/>
  <c r="AU85" i="46" s="1"/>
  <c r="AS31" i="78"/>
  <c r="AL31" i="78"/>
  <c r="AU31" i="78" s="1"/>
  <c r="AS49" i="78"/>
  <c r="AL49" i="78"/>
  <c r="AU49" i="78" s="1"/>
  <c r="AS67" i="78"/>
  <c r="AL67" i="78"/>
  <c r="AU67" i="78" s="1"/>
  <c r="AS87" i="78"/>
  <c r="AL87" i="78"/>
  <c r="AU87" i="78" s="1"/>
  <c r="AS10" i="46"/>
  <c r="AL10" i="46"/>
  <c r="AU10" i="46" s="1"/>
  <c r="AS20" i="78"/>
  <c r="AL20" i="78"/>
  <c r="AU20" i="78" s="1"/>
  <c r="AS38" i="78"/>
  <c r="AL38" i="78"/>
  <c r="AU38" i="78" s="1"/>
  <c r="AS56" i="78"/>
  <c r="AL56" i="78"/>
  <c r="AU56" i="78" s="1"/>
  <c r="AS74" i="78"/>
  <c r="AL74" i="78"/>
  <c r="AU74" i="78" s="1"/>
  <c r="AI88" i="38"/>
  <c r="AN88" i="38"/>
  <c r="AS41" i="46"/>
  <c r="AL41" i="46"/>
  <c r="AU41" i="46" s="1"/>
  <c r="AS59" i="46"/>
  <c r="AL59" i="46"/>
  <c r="AU59" i="46" s="1"/>
  <c r="AS77" i="46"/>
  <c r="AL77" i="46"/>
  <c r="AU77" i="46" s="1"/>
  <c r="AS81" i="78"/>
  <c r="AL81" i="78"/>
  <c r="AU81" i="78" s="1"/>
  <c r="X89" i="45"/>
  <c r="Y89" i="45"/>
  <c r="Z89" i="45" s="1"/>
  <c r="AH90" i="41"/>
  <c r="AQ90" i="41" s="1"/>
  <c r="AS28" i="78"/>
  <c r="AL28" i="78"/>
  <c r="AU28" i="78" s="1"/>
  <c r="AS46" i="78"/>
  <c r="AL46" i="78"/>
  <c r="AU46" i="78" s="1"/>
  <c r="AS64" i="78"/>
  <c r="AL64" i="78"/>
  <c r="AU64" i="78" s="1"/>
  <c r="AS82" i="78"/>
  <c r="AL82" i="78"/>
  <c r="AU82" i="78" s="1"/>
  <c r="AH86" i="29"/>
  <c r="AQ86" i="29" s="1"/>
  <c r="AF91" i="73"/>
  <c r="AO91" i="73" s="1"/>
  <c r="AE91" i="73"/>
  <c r="W92" i="73"/>
  <c r="AG91" i="73"/>
  <c r="AP91" i="73" s="1"/>
  <c r="AJ85" i="74"/>
  <c r="AK85" i="74"/>
  <c r="AT85" i="74" s="1"/>
  <c r="AJ80" i="74"/>
  <c r="AK80" i="74"/>
  <c r="AT80" i="74" s="1"/>
  <c r="AJ74" i="74"/>
  <c r="AK74" i="74"/>
  <c r="AT74" i="74" s="1"/>
  <c r="AJ68" i="74"/>
  <c r="AK68" i="74"/>
  <c r="AT68" i="74" s="1"/>
  <c r="AJ62" i="74"/>
  <c r="AK62" i="74"/>
  <c r="AT62" i="74" s="1"/>
  <c r="AJ56" i="74"/>
  <c r="AK56" i="74"/>
  <c r="AT56" i="74" s="1"/>
  <c r="AJ50" i="74"/>
  <c r="AK50" i="74"/>
  <c r="AT50" i="74" s="1"/>
  <c r="AJ44" i="74"/>
  <c r="AK44" i="74"/>
  <c r="AT44" i="74" s="1"/>
  <c r="AJ38" i="74"/>
  <c r="AK38" i="74"/>
  <c r="AT38" i="74" s="1"/>
  <c r="AJ32" i="74"/>
  <c r="AK32" i="74"/>
  <c r="AT32" i="74" s="1"/>
  <c r="AJ26" i="74"/>
  <c r="AK26" i="74"/>
  <c r="AT26" i="74" s="1"/>
  <c r="AJ20" i="74"/>
  <c r="AK20" i="74"/>
  <c r="AT20" i="74" s="1"/>
  <c r="AJ14" i="74"/>
  <c r="AK14" i="74"/>
  <c r="AT14" i="74" s="1"/>
  <c r="AJ8" i="74"/>
  <c r="AK8" i="74"/>
  <c r="AT8" i="74" s="1"/>
  <c r="AS6" i="46"/>
  <c r="AL6" i="46"/>
  <c r="AU6" i="46" s="1"/>
  <c r="Y89" i="25"/>
  <c r="X89" i="25"/>
  <c r="Z89" i="25" s="1"/>
  <c r="AJ56" i="34"/>
  <c r="AK56" i="34"/>
  <c r="AT56" i="34" s="1"/>
  <c r="AJ38" i="34"/>
  <c r="AK38" i="34"/>
  <c r="AT38" i="34" s="1"/>
  <c r="AJ86" i="34"/>
  <c r="AK86" i="34"/>
  <c r="AT86" i="34" s="1"/>
  <c r="AK61" i="34"/>
  <c r="AT61" i="34" s="1"/>
  <c r="AJ61" i="34"/>
  <c r="AK55" i="34"/>
  <c r="AT55" i="34" s="1"/>
  <c r="AJ55" i="34"/>
  <c r="AK49" i="34"/>
  <c r="AT49" i="34" s="1"/>
  <c r="AJ49" i="34"/>
  <c r="AK43" i="34"/>
  <c r="AT43" i="34" s="1"/>
  <c r="AJ43" i="34"/>
  <c r="AK37" i="34"/>
  <c r="AT37" i="34" s="1"/>
  <c r="AJ37" i="34"/>
  <c r="AK31" i="34"/>
  <c r="AT31" i="34" s="1"/>
  <c r="AJ31" i="34"/>
  <c r="AK25" i="34"/>
  <c r="AT25" i="34" s="1"/>
  <c r="AJ25" i="34"/>
  <c r="AK19" i="34"/>
  <c r="AT19" i="34" s="1"/>
  <c r="AJ19" i="34"/>
  <c r="AK13" i="34"/>
  <c r="AT13" i="34" s="1"/>
  <c r="AJ13" i="34"/>
  <c r="AK7" i="34"/>
  <c r="AT7" i="34" s="1"/>
  <c r="AJ7" i="34"/>
  <c r="AR89" i="78"/>
  <c r="AR91" i="78" s="1"/>
  <c r="AL89" i="78"/>
  <c r="AU89" i="78" s="1"/>
  <c r="AS32" i="46"/>
  <c r="AL32" i="46"/>
  <c r="AU32" i="46" s="1"/>
  <c r="AS50" i="46"/>
  <c r="AL50" i="46"/>
  <c r="AU50" i="46" s="1"/>
  <c r="AS68" i="46"/>
  <c r="AL68" i="46"/>
  <c r="AU68" i="46" s="1"/>
  <c r="AS87" i="46"/>
  <c r="AL87" i="46"/>
  <c r="AU87" i="46" s="1"/>
  <c r="AS84" i="78"/>
  <c r="AL84" i="78"/>
  <c r="AU84" i="78" s="1"/>
  <c r="AS3" i="46"/>
  <c r="AL3" i="46"/>
  <c r="AU3" i="46" s="1"/>
  <c r="AS39" i="46"/>
  <c r="AL39" i="46"/>
  <c r="AU39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Z90" i="41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R91" i="89"/>
  <c r="AS4" i="30"/>
  <c r="AS91" i="30" s="1"/>
  <c r="AL4" i="30"/>
  <c r="AU4" i="30" s="1"/>
  <c r="AS86" i="78"/>
  <c r="AL86" i="78"/>
  <c r="AU86" i="78" s="1"/>
  <c r="Z86" i="29"/>
  <c r="AK87" i="74"/>
  <c r="AT87" i="74" s="1"/>
  <c r="AJ87" i="74"/>
  <c r="AJ79" i="74"/>
  <c r="AK79" i="74"/>
  <c r="AT79" i="74" s="1"/>
  <c r="AJ73" i="74"/>
  <c r="AK73" i="74"/>
  <c r="AT73" i="74" s="1"/>
  <c r="AJ67" i="74"/>
  <c r="AK67" i="74"/>
  <c r="AT67" i="74" s="1"/>
  <c r="AJ61" i="74"/>
  <c r="AK61" i="74"/>
  <c r="AT61" i="74" s="1"/>
  <c r="AJ55" i="74"/>
  <c r="AK55" i="74"/>
  <c r="AT55" i="74" s="1"/>
  <c r="AJ49" i="74"/>
  <c r="AK49" i="74"/>
  <c r="AT49" i="74" s="1"/>
  <c r="AJ43" i="74"/>
  <c r="AK43" i="74"/>
  <c r="AT43" i="74" s="1"/>
  <c r="AJ37" i="74"/>
  <c r="AK37" i="74"/>
  <c r="AT37" i="74" s="1"/>
  <c r="AJ31" i="74"/>
  <c r="AK31" i="74"/>
  <c r="AT31" i="74" s="1"/>
  <c r="AJ25" i="74"/>
  <c r="AK25" i="74"/>
  <c r="AT25" i="74" s="1"/>
  <c r="AJ19" i="74"/>
  <c r="AK19" i="74"/>
  <c r="AT19" i="74" s="1"/>
  <c r="AJ13" i="74"/>
  <c r="AK13" i="74"/>
  <c r="AT13" i="74" s="1"/>
  <c r="AJ7" i="74"/>
  <c r="AK7" i="74"/>
  <c r="AT7" i="74" s="1"/>
  <c r="AS53" i="78"/>
  <c r="AL53" i="78"/>
  <c r="AU53" i="78" s="1"/>
  <c r="AJ80" i="34"/>
  <c r="AK80" i="34"/>
  <c r="AT80" i="34" s="1"/>
  <c r="AJ44" i="34"/>
  <c r="AK44" i="34"/>
  <c r="AT44" i="34" s="1"/>
  <c r="AK8" i="34"/>
  <c r="AT8" i="34" s="1"/>
  <c r="AJ8" i="34"/>
  <c r="AS33" i="46"/>
  <c r="AL33" i="46"/>
  <c r="AU33" i="46" s="1"/>
  <c r="AS23" i="78"/>
  <c r="AL23" i="78"/>
  <c r="AU23" i="78" s="1"/>
  <c r="AK78" i="34"/>
  <c r="AT78" i="34" s="1"/>
  <c r="AJ78" i="34"/>
  <c r="AK54" i="34"/>
  <c r="AT54" i="34" s="1"/>
  <c r="AJ54" i="34"/>
  <c r="AK48" i="34"/>
  <c r="AT48" i="34" s="1"/>
  <c r="AJ48" i="34"/>
  <c r="AK42" i="34"/>
  <c r="AT42" i="34" s="1"/>
  <c r="AJ42" i="34"/>
  <c r="AK36" i="34"/>
  <c r="AT36" i="34" s="1"/>
  <c r="AJ36" i="34"/>
  <c r="AK30" i="34"/>
  <c r="AT30" i="34" s="1"/>
  <c r="AJ30" i="34"/>
  <c r="AK24" i="34"/>
  <c r="AT24" i="34" s="1"/>
  <c r="AJ24" i="34"/>
  <c r="AK18" i="34"/>
  <c r="AT18" i="34" s="1"/>
  <c r="AJ18" i="34"/>
  <c r="AK12" i="34"/>
  <c r="AT12" i="34" s="1"/>
  <c r="AJ12" i="34"/>
  <c r="AK6" i="34"/>
  <c r="AT6" i="34" s="1"/>
  <c r="AJ6" i="34"/>
  <c r="AS20" i="46"/>
  <c r="AL20" i="46"/>
  <c r="AU20" i="46" s="1"/>
  <c r="AS18" i="78"/>
  <c r="AL18" i="78"/>
  <c r="AU18" i="78" s="1"/>
  <c r="AS36" i="78"/>
  <c r="AL36" i="78"/>
  <c r="AU36" i="78" s="1"/>
  <c r="AS54" i="78"/>
  <c r="AL54" i="78"/>
  <c r="AU54" i="78" s="1"/>
  <c r="AF86" i="37"/>
  <c r="AO86" i="37" s="1"/>
  <c r="AE86" i="37"/>
  <c r="W87" i="37"/>
  <c r="AG86" i="37"/>
  <c r="AP86" i="37" s="1"/>
  <c r="AJ4" i="46"/>
  <c r="AK4" i="46"/>
  <c r="AT4" i="46" s="1"/>
  <c r="AS21" i="46"/>
  <c r="AL21" i="46"/>
  <c r="AU21" i="46" s="1"/>
  <c r="AS57" i="46"/>
  <c r="AL57" i="46"/>
  <c r="AU57" i="46" s="1"/>
  <c r="AS75" i="46"/>
  <c r="AL75" i="46"/>
  <c r="AU75" i="46" s="1"/>
  <c r="AS19" i="78"/>
  <c r="AL19" i="78"/>
  <c r="AU19" i="78" s="1"/>
  <c r="AS37" i="78"/>
  <c r="AL37" i="78"/>
  <c r="AU37" i="78" s="1"/>
  <c r="AS55" i="78"/>
  <c r="AL55" i="78"/>
  <c r="AU55" i="78" s="1"/>
  <c r="AS73" i="78"/>
  <c r="AL73" i="78"/>
  <c r="AU73" i="78" s="1"/>
  <c r="AH89" i="81"/>
  <c r="AQ89" i="81" s="1"/>
  <c r="AS26" i="78"/>
  <c r="AL26" i="78"/>
  <c r="AU26" i="78" s="1"/>
  <c r="AS44" i="78"/>
  <c r="AL44" i="78"/>
  <c r="AU44" i="78" s="1"/>
  <c r="AS62" i="78"/>
  <c r="AL62" i="78"/>
  <c r="AU62" i="78" s="1"/>
  <c r="AR88" i="93"/>
  <c r="AS11" i="46"/>
  <c r="AL11" i="46"/>
  <c r="AU11" i="46" s="1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S88" i="78"/>
  <c r="AL88" i="78"/>
  <c r="AU88" i="78" s="1"/>
  <c r="AR85" i="29"/>
  <c r="AS16" i="78"/>
  <c r="AL16" i="78"/>
  <c r="AU16" i="78" s="1"/>
  <c r="AS34" i="78"/>
  <c r="AL34" i="78"/>
  <c r="AU34" i="78" s="1"/>
  <c r="AS52" i="78"/>
  <c r="AL52" i="78"/>
  <c r="AU52" i="78" s="1"/>
  <c r="AS70" i="78"/>
  <c r="AL70" i="78"/>
  <c r="AU70" i="78" s="1"/>
  <c r="AK84" i="74"/>
  <c r="AT84" i="74" s="1"/>
  <c r="AJ84" i="74"/>
  <c r="AK78" i="74"/>
  <c r="AT78" i="74" s="1"/>
  <c r="AJ78" i="74"/>
  <c r="AK72" i="74"/>
  <c r="AT72" i="74" s="1"/>
  <c r="AJ72" i="74"/>
  <c r="AK66" i="74"/>
  <c r="AT66" i="74" s="1"/>
  <c r="AJ66" i="74"/>
  <c r="AK60" i="74"/>
  <c r="AT60" i="74" s="1"/>
  <c r="AJ60" i="74"/>
  <c r="AK54" i="74"/>
  <c r="AT54" i="74" s="1"/>
  <c r="AJ54" i="74"/>
  <c r="AK48" i="74"/>
  <c r="AT48" i="74" s="1"/>
  <c r="AJ48" i="74"/>
  <c r="AK42" i="74"/>
  <c r="AT42" i="74" s="1"/>
  <c r="AJ42" i="74"/>
  <c r="AK36" i="74"/>
  <c r="AT36" i="74" s="1"/>
  <c r="AJ36" i="74"/>
  <c r="AK30" i="74"/>
  <c r="AT30" i="74" s="1"/>
  <c r="AJ30" i="74"/>
  <c r="AK24" i="74"/>
  <c r="AT24" i="74" s="1"/>
  <c r="AJ24" i="74"/>
  <c r="AK18" i="74"/>
  <c r="AT18" i="74" s="1"/>
  <c r="AJ18" i="74"/>
  <c r="AK12" i="74"/>
  <c r="AT12" i="74" s="1"/>
  <c r="AJ12" i="74"/>
  <c r="AK6" i="74"/>
  <c r="AT6" i="74" s="1"/>
  <c r="AJ6" i="74"/>
  <c r="AI89" i="34"/>
  <c r="AN89" i="34"/>
  <c r="AN91" i="34" s="1"/>
  <c r="AS17" i="78"/>
  <c r="AL17" i="78"/>
  <c r="AU17" i="78" s="1"/>
  <c r="AJ62" i="34"/>
  <c r="AK62" i="34"/>
  <c r="AT62" i="34" s="1"/>
  <c r="AJ32" i="34"/>
  <c r="AK32" i="34"/>
  <c r="AT32" i="34" s="1"/>
  <c r="AS13" i="78"/>
  <c r="AL13" i="78"/>
  <c r="AU13" i="78" s="1"/>
  <c r="AR90" i="33"/>
  <c r="AS49" i="46"/>
  <c r="AL49" i="46"/>
  <c r="AU49" i="46" s="1"/>
  <c r="AK73" i="34"/>
  <c r="AT73" i="34" s="1"/>
  <c r="AJ73" i="34"/>
  <c r="AS41" i="78"/>
  <c r="AL41" i="78"/>
  <c r="AU41" i="78" s="1"/>
  <c r="AS77" i="78"/>
  <c r="AL77" i="78"/>
  <c r="AU77" i="78" s="1"/>
  <c r="AI88" i="25"/>
  <c r="AN88" i="25"/>
  <c r="AK66" i="34"/>
  <c r="AT66" i="34" s="1"/>
  <c r="AJ66" i="34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S5" i="78"/>
  <c r="AL5" i="78"/>
  <c r="AU5" i="78" s="1"/>
  <c r="AK88" i="34"/>
  <c r="AT88" i="34" s="1"/>
  <c r="AJ88" i="34"/>
  <c r="AJ83" i="34"/>
  <c r="AK83" i="34"/>
  <c r="AT83" i="34" s="1"/>
  <c r="AJ77" i="34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J47" i="34"/>
  <c r="AK47" i="34"/>
  <c r="AT47" i="34" s="1"/>
  <c r="AJ41" i="34"/>
  <c r="AK41" i="34"/>
  <c r="AT41" i="34" s="1"/>
  <c r="AJ35" i="34"/>
  <c r="AK35" i="34"/>
  <c r="AT35" i="34" s="1"/>
  <c r="AJ29" i="34"/>
  <c r="AK29" i="34"/>
  <c r="AT29" i="34" s="1"/>
  <c r="AJ23" i="34"/>
  <c r="AK23" i="34"/>
  <c r="AT23" i="34" s="1"/>
  <c r="AJ17" i="34"/>
  <c r="AK17" i="34"/>
  <c r="AT17" i="34" s="1"/>
  <c r="AJ11" i="34"/>
  <c r="AK11" i="34"/>
  <c r="AT11" i="34" s="1"/>
  <c r="AR89" i="41"/>
  <c r="AS38" i="46"/>
  <c r="AL38" i="46"/>
  <c r="AU38" i="46" s="1"/>
  <c r="AS56" i="46"/>
  <c r="AL56" i="46"/>
  <c r="AU56" i="46" s="1"/>
  <c r="AS74" i="46"/>
  <c r="AL74" i="46"/>
  <c r="AU74" i="46" s="1"/>
  <c r="AS72" i="78"/>
  <c r="AL72" i="78"/>
  <c r="AU72" i="78" s="1"/>
  <c r="AR88" i="81"/>
  <c r="Z89" i="8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6" i="46"/>
  <c r="AL86" i="46"/>
  <c r="AU86" i="46" s="1"/>
  <c r="AS8" i="78"/>
  <c r="AL8" i="78"/>
  <c r="AU8" i="78" s="1"/>
  <c r="AS80" i="78"/>
  <c r="AL80" i="78"/>
  <c r="AU80" i="78" s="1"/>
  <c r="AR90" i="73"/>
  <c r="Z88" i="77"/>
  <c r="X88" i="77"/>
  <c r="Y88" i="77"/>
  <c r="AS17" i="46"/>
  <c r="AL17" i="46"/>
  <c r="AU17" i="46" s="1"/>
  <c r="AK89" i="46"/>
  <c r="AT89" i="46" s="1"/>
  <c r="AN89" i="46"/>
  <c r="AN91" i="46" s="1"/>
  <c r="AI89" i="46"/>
  <c r="AS21" i="78"/>
  <c r="AL21" i="78"/>
  <c r="AU21" i="78" s="1"/>
  <c r="AS39" i="78"/>
  <c r="AL39" i="78"/>
  <c r="AU39" i="78" s="1"/>
  <c r="AS57" i="78"/>
  <c r="AL57" i="78"/>
  <c r="AU57" i="78" s="1"/>
  <c r="AN88" i="45"/>
  <c r="AI88" i="45"/>
  <c r="AH89" i="93"/>
  <c r="AQ89" i="93" s="1"/>
  <c r="Z88" i="85"/>
  <c r="X88" i="85"/>
  <c r="Y88" i="85"/>
  <c r="AS24" i="46"/>
  <c r="AL24" i="46"/>
  <c r="AU24" i="46" s="1"/>
  <c r="AS42" i="46"/>
  <c r="AL42" i="46"/>
  <c r="AU42" i="46" s="1"/>
  <c r="AS60" i="46"/>
  <c r="AL60" i="46"/>
  <c r="AU60" i="46" s="1"/>
  <c r="AS78" i="46"/>
  <c r="AL78" i="46"/>
  <c r="AU78" i="46" s="1"/>
  <c r="AS3" i="78"/>
  <c r="AL3" i="78"/>
  <c r="AU3" i="78" s="1"/>
  <c r="AJ83" i="74"/>
  <c r="AK83" i="74"/>
  <c r="AT83" i="74" s="1"/>
  <c r="AJ77" i="74"/>
  <c r="AK77" i="74"/>
  <c r="AT77" i="74" s="1"/>
  <c r="AJ71" i="74"/>
  <c r="AK71" i="74"/>
  <c r="AT71" i="74" s="1"/>
  <c r="AJ65" i="74"/>
  <c r="AK65" i="74"/>
  <c r="AT65" i="74" s="1"/>
  <c r="AJ59" i="74"/>
  <c r="AK59" i="74"/>
  <c r="AT59" i="74" s="1"/>
  <c r="AJ53" i="74"/>
  <c r="AK53" i="74"/>
  <c r="AT53" i="74" s="1"/>
  <c r="AJ47" i="74"/>
  <c r="AK47" i="74"/>
  <c r="AT47" i="74" s="1"/>
  <c r="AJ41" i="74"/>
  <c r="AK41" i="74"/>
  <c r="AT41" i="74" s="1"/>
  <c r="AJ35" i="74"/>
  <c r="AK35" i="74"/>
  <c r="AT35" i="74" s="1"/>
  <c r="AJ29" i="74"/>
  <c r="AK29" i="74"/>
  <c r="AT29" i="74" s="1"/>
  <c r="AJ23" i="74"/>
  <c r="AK23" i="74"/>
  <c r="AT23" i="74" s="1"/>
  <c r="AJ17" i="74"/>
  <c r="AK17" i="74"/>
  <c r="AT17" i="74" s="1"/>
  <c r="AK11" i="74"/>
  <c r="AT11" i="74" s="1"/>
  <c r="AJ11" i="74"/>
  <c r="AK5" i="74"/>
  <c r="AT5" i="74" s="1"/>
  <c r="AJ5" i="74"/>
  <c r="AN87" i="94"/>
  <c r="AI87" i="94"/>
  <c r="AS35" i="78"/>
  <c r="AL35" i="78"/>
  <c r="AU35" i="78" s="1"/>
  <c r="AJ68" i="34"/>
  <c r="AK68" i="34"/>
  <c r="AT68" i="34" s="1"/>
  <c r="AJ26" i="34"/>
  <c r="AK26" i="34"/>
  <c r="AT26" i="34" s="1"/>
  <c r="AS13" i="46"/>
  <c r="AL13" i="46"/>
  <c r="AU13" i="46" s="1"/>
  <c r="AS67" i="46"/>
  <c r="AL67" i="46"/>
  <c r="AU67" i="46" s="1"/>
  <c r="AK67" i="34"/>
  <c r="AT67" i="34" s="1"/>
  <c r="AJ67" i="34"/>
  <c r="AS59" i="78"/>
  <c r="AL59" i="78"/>
  <c r="AU59" i="78" s="1"/>
  <c r="AK60" i="34"/>
  <c r="AT60" i="34" s="1"/>
  <c r="AJ60" i="34"/>
  <c r="AS29" i="78"/>
  <c r="AL29" i="78"/>
  <c r="AU29" i="78" s="1"/>
  <c r="AS47" i="78"/>
  <c r="AL47" i="78"/>
  <c r="AU47" i="78" s="1"/>
  <c r="AS65" i="78"/>
  <c r="AL65" i="78"/>
  <c r="AU65" i="78" s="1"/>
  <c r="AS83" i="78"/>
  <c r="AL83" i="78"/>
  <c r="AU83" i="78" s="1"/>
  <c r="AK85" i="34"/>
  <c r="AT85" i="34" s="1"/>
  <c r="AJ85" i="34"/>
  <c r="AK82" i="34"/>
  <c r="AT82" i="34" s="1"/>
  <c r="AJ82" i="34"/>
  <c r="AK76" i="34"/>
  <c r="AT76" i="34" s="1"/>
  <c r="AJ76" i="34"/>
  <c r="AK70" i="34"/>
  <c r="AT70" i="34" s="1"/>
  <c r="AJ70" i="34"/>
  <c r="AK64" i="34"/>
  <c r="AT64" i="34" s="1"/>
  <c r="AJ64" i="34"/>
  <c r="AK58" i="34"/>
  <c r="AT58" i="34" s="1"/>
  <c r="AJ58" i="34"/>
  <c r="AK52" i="34"/>
  <c r="AT52" i="34" s="1"/>
  <c r="AJ52" i="34"/>
  <c r="AK46" i="34"/>
  <c r="AT46" i="34" s="1"/>
  <c r="AJ46" i="34"/>
  <c r="AK40" i="34"/>
  <c r="AT40" i="34" s="1"/>
  <c r="AJ40" i="34"/>
  <c r="AK34" i="34"/>
  <c r="AT34" i="34" s="1"/>
  <c r="AJ34" i="34"/>
  <c r="AK28" i="34"/>
  <c r="AT28" i="34" s="1"/>
  <c r="AJ28" i="34"/>
  <c r="AK22" i="34"/>
  <c r="AT22" i="34" s="1"/>
  <c r="AJ22" i="34"/>
  <c r="AK16" i="34"/>
  <c r="AT16" i="34" s="1"/>
  <c r="AJ16" i="34"/>
  <c r="AJ10" i="34"/>
  <c r="AK10" i="34"/>
  <c r="AT10" i="34" s="1"/>
  <c r="AS6" i="78"/>
  <c r="AL6" i="78"/>
  <c r="AU6" i="78" s="1"/>
  <c r="AS24" i="78"/>
  <c r="AL24" i="78"/>
  <c r="AU24" i="78" s="1"/>
  <c r="AS42" i="78"/>
  <c r="AL42" i="78"/>
  <c r="AU42" i="78" s="1"/>
  <c r="AS60" i="78"/>
  <c r="AL60" i="78"/>
  <c r="AU60" i="78" s="1"/>
  <c r="AS9" i="46"/>
  <c r="AL9" i="46"/>
  <c r="AU9" i="4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AS7" i="78"/>
  <c r="AL7" i="78"/>
  <c r="AU7" i="78" s="1"/>
  <c r="AS25" i="78"/>
  <c r="AL25" i="78"/>
  <c r="AU25" i="78" s="1"/>
  <c r="AS43" i="78"/>
  <c r="AL43" i="78"/>
  <c r="AU43" i="78" s="1"/>
  <c r="AS61" i="78"/>
  <c r="AL61" i="78"/>
  <c r="AU61" i="78" s="1"/>
  <c r="AS79" i="78"/>
  <c r="AL79" i="78"/>
  <c r="AU79" i="78" s="1"/>
  <c r="Y87" i="90"/>
  <c r="Z87" i="90" s="1"/>
  <c r="X87" i="90"/>
  <c r="AS14" i="78"/>
  <c r="AL14" i="78"/>
  <c r="AU14" i="78" s="1"/>
  <c r="AS32" i="78"/>
  <c r="AL32" i="78"/>
  <c r="AU32" i="78" s="1"/>
  <c r="AS50" i="78"/>
  <c r="AL50" i="78"/>
  <c r="AU50" i="78" s="1"/>
  <c r="AS68" i="78"/>
  <c r="AL68" i="78"/>
  <c r="AU68" i="78" s="1"/>
  <c r="X89" i="38"/>
  <c r="Y89" i="38"/>
  <c r="AI87" i="77"/>
  <c r="AN87" i="77"/>
  <c r="AS35" i="46"/>
  <c r="AL35" i="46"/>
  <c r="AU35" i="46" s="1"/>
  <c r="AS53" i="46"/>
  <c r="AL53" i="46"/>
  <c r="AU53" i="46" s="1"/>
  <c r="AS71" i="46"/>
  <c r="AL71" i="46"/>
  <c r="AU71" i="46" s="1"/>
  <c r="AS75" i="78"/>
  <c r="AL75" i="78"/>
  <c r="AU75" i="78" s="1"/>
  <c r="AG89" i="74"/>
  <c r="AP89" i="74" s="1"/>
  <c r="AP91" i="74" s="1"/>
  <c r="AF89" i="74"/>
  <c r="AO89" i="74" s="1"/>
  <c r="AO91" i="74" s="1"/>
  <c r="AE89" i="74"/>
  <c r="AK89" i="74" s="1"/>
  <c r="AT89" i="74" s="1"/>
  <c r="AX89" i="74"/>
  <c r="S89" i="74" s="1"/>
  <c r="AC89" i="74" s="1"/>
  <c r="AJ89" i="74" s="1"/>
  <c r="AS89" i="74" s="1"/>
  <c r="Z89" i="42"/>
  <c r="Y89" i="42"/>
  <c r="X89" i="42"/>
  <c r="AI87" i="85"/>
  <c r="AN87" i="85"/>
  <c r="AS66" i="46"/>
  <c r="AL66" i="46"/>
  <c r="AU66" i="46" s="1"/>
  <c r="AJ4" i="78"/>
  <c r="AK4" i="78"/>
  <c r="AT4" i="78" s="1"/>
  <c r="AT91" i="78" s="1"/>
  <c r="AS22" i="78"/>
  <c r="AL22" i="78"/>
  <c r="AU22" i="78" s="1"/>
  <c r="AS40" i="78"/>
  <c r="AL40" i="78"/>
  <c r="AU40" i="78" s="1"/>
  <c r="AS58" i="78"/>
  <c r="AL58" i="78"/>
  <c r="AU58" i="78" s="1"/>
  <c r="AS76" i="78"/>
  <c r="AL76" i="78"/>
  <c r="AU76" i="78" s="1"/>
  <c r="AH91" i="73"/>
  <c r="AQ91" i="73" s="1"/>
  <c r="AJ88" i="74"/>
  <c r="AK88" i="74"/>
  <c r="AT88" i="74" s="1"/>
  <c r="AJ82" i="74"/>
  <c r="AK82" i="74"/>
  <c r="AT82" i="74" s="1"/>
  <c r="AJ76" i="74"/>
  <c r="AK76" i="74"/>
  <c r="AT76" i="74" s="1"/>
  <c r="AJ70" i="74"/>
  <c r="AK70" i="74"/>
  <c r="AT70" i="74" s="1"/>
  <c r="AJ64" i="74"/>
  <c r="AK64" i="74"/>
  <c r="AT64" i="74" s="1"/>
  <c r="AJ58" i="74"/>
  <c r="AK58" i="74"/>
  <c r="AT58" i="74" s="1"/>
  <c r="AJ52" i="74"/>
  <c r="AK52" i="74"/>
  <c r="AT52" i="74" s="1"/>
  <c r="AJ46" i="74"/>
  <c r="AK46" i="74"/>
  <c r="AT46" i="74" s="1"/>
  <c r="AJ40" i="74"/>
  <c r="AK40" i="74"/>
  <c r="AT40" i="74" s="1"/>
  <c r="AJ34" i="74"/>
  <c r="AK34" i="74"/>
  <c r="AT34" i="74" s="1"/>
  <c r="AJ28" i="74"/>
  <c r="AK28" i="74"/>
  <c r="AT28" i="74" s="1"/>
  <c r="AJ22" i="74"/>
  <c r="AK22" i="74"/>
  <c r="AT22" i="74" s="1"/>
  <c r="AJ16" i="74"/>
  <c r="AK16" i="74"/>
  <c r="AT16" i="74" s="1"/>
  <c r="AJ10" i="74"/>
  <c r="AK10" i="74"/>
  <c r="AT10" i="74" s="1"/>
  <c r="AJ3" i="74"/>
  <c r="AB4" i="74"/>
  <c r="AS71" i="78"/>
  <c r="AL71" i="78"/>
  <c r="AU71" i="78" s="1"/>
  <c r="AJ74" i="34"/>
  <c r="AK74" i="34"/>
  <c r="AT74" i="34" s="1"/>
  <c r="AJ20" i="34"/>
  <c r="AK20" i="34"/>
  <c r="AT20" i="34" s="1"/>
  <c r="AS31" i="46"/>
  <c r="AL31" i="46"/>
  <c r="AU31" i="46" s="1"/>
  <c r="AS88" i="46"/>
  <c r="AL88" i="46"/>
  <c r="AU88" i="46" s="1"/>
  <c r="AK79" i="34"/>
  <c r="AT79" i="34" s="1"/>
  <c r="AJ79" i="34"/>
  <c r="AK84" i="34"/>
  <c r="AT84" i="34" s="1"/>
  <c r="AJ84" i="34"/>
  <c r="AK72" i="34"/>
  <c r="AT72" i="34" s="1"/>
  <c r="AJ72" i="34"/>
  <c r="AS7" i="46"/>
  <c r="AL7" i="46"/>
  <c r="AU7" i="46" s="1"/>
  <c r="AS25" i="46"/>
  <c r="AL25" i="46"/>
  <c r="AU25" i="46" s="1"/>
  <c r="AS43" i="46"/>
  <c r="AL43" i="46"/>
  <c r="AU43" i="46" s="1"/>
  <c r="AS61" i="46"/>
  <c r="AL61" i="46"/>
  <c r="AU61" i="46" s="1"/>
  <c r="AS79" i="46"/>
  <c r="AL79" i="46"/>
  <c r="AU79" i="46" s="1"/>
  <c r="Z88" i="94"/>
  <c r="X88" i="94"/>
  <c r="Y88" i="94"/>
  <c r="AS11" i="78"/>
  <c r="AL11" i="78"/>
  <c r="AU11" i="78" s="1"/>
  <c r="AJ89" i="34"/>
  <c r="AS89" i="34" s="1"/>
  <c r="AK89" i="34"/>
  <c r="AT89" i="34" s="1"/>
  <c r="AK81" i="34"/>
  <c r="AT81" i="34" s="1"/>
  <c r="AJ81" i="34"/>
  <c r="AK75" i="34"/>
  <c r="AT75" i="34" s="1"/>
  <c r="AJ75" i="34"/>
  <c r="AK69" i="34"/>
  <c r="AT69" i="34" s="1"/>
  <c r="AJ69" i="34"/>
  <c r="AK63" i="34"/>
  <c r="AT63" i="34" s="1"/>
  <c r="AJ63" i="34"/>
  <c r="AK57" i="34"/>
  <c r="AT57" i="34" s="1"/>
  <c r="AJ57" i="34"/>
  <c r="AK51" i="34"/>
  <c r="AT51" i="34" s="1"/>
  <c r="AJ51" i="34"/>
  <c r="AK45" i="34"/>
  <c r="AT45" i="34" s="1"/>
  <c r="AJ45" i="34"/>
  <c r="AK39" i="34"/>
  <c r="AT39" i="34" s="1"/>
  <c r="AJ39" i="34"/>
  <c r="AK33" i="34"/>
  <c r="AT33" i="34" s="1"/>
  <c r="AJ33" i="34"/>
  <c r="AK27" i="34"/>
  <c r="AT27" i="34" s="1"/>
  <c r="AJ27" i="34"/>
  <c r="AK21" i="34"/>
  <c r="AT21" i="34" s="1"/>
  <c r="AJ21" i="34"/>
  <c r="AK15" i="34"/>
  <c r="AT15" i="34" s="1"/>
  <c r="AJ15" i="34"/>
  <c r="AJ9" i="34"/>
  <c r="AK9" i="34"/>
  <c r="AT9" i="34" s="1"/>
  <c r="AB4" i="34"/>
  <c r="AJ3" i="34"/>
  <c r="AH91" i="33"/>
  <c r="AQ91" i="33" s="1"/>
  <c r="AS8" i="46"/>
  <c r="AL8" i="46"/>
  <c r="AU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S78" i="78"/>
  <c r="AL78" i="78"/>
  <c r="AU78" i="78" s="1"/>
  <c r="AS15" i="46"/>
  <c r="AL15" i="46"/>
  <c r="AU15" i="46" s="1"/>
  <c r="AH92" i="89"/>
  <c r="AQ92" i="89" s="1"/>
  <c r="AN86" i="90"/>
  <c r="AI86" i="90"/>
  <c r="AS5" i="46"/>
  <c r="AL5" i="46"/>
  <c r="AU5" i="46" s="1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S85" i="78"/>
  <c r="AL85" i="78"/>
  <c r="AU85" i="78" s="1"/>
  <c r="AS23" i="46"/>
  <c r="AL23" i="46"/>
  <c r="AU23" i="46" s="1"/>
  <c r="AU91" i="30"/>
  <c r="C11" i="30" s="1"/>
  <c r="AS9" i="78"/>
  <c r="AL9" i="78"/>
  <c r="AU9" i="78" s="1"/>
  <c r="AS27" i="78"/>
  <c r="AL27" i="78"/>
  <c r="AU27" i="78" s="1"/>
  <c r="AS45" i="78"/>
  <c r="AL45" i="78"/>
  <c r="AU45" i="78" s="1"/>
  <c r="AS63" i="78"/>
  <c r="AL63" i="78"/>
  <c r="AU63" i="78" s="1"/>
  <c r="AI88" i="42"/>
  <c r="AN88" i="42"/>
  <c r="AS12" i="46"/>
  <c r="AL12" i="46"/>
  <c r="AU12" i="46" s="1"/>
  <c r="AS30" i="46"/>
  <c r="AL30" i="46"/>
  <c r="AU30" i="46" s="1"/>
  <c r="AS48" i="46"/>
  <c r="AL48" i="46"/>
  <c r="AU48" i="46" s="1"/>
  <c r="AS84" i="46"/>
  <c r="AL84" i="46"/>
  <c r="AU84" i="46" s="1"/>
  <c r="AS10" i="78"/>
  <c r="AL10" i="78"/>
  <c r="AU10" i="78" s="1"/>
  <c r="AJ86" i="74"/>
  <c r="AK86" i="74"/>
  <c r="AT86" i="74" s="1"/>
  <c r="AK81" i="74"/>
  <c r="AT81" i="74" s="1"/>
  <c r="AJ81" i="74"/>
  <c r="AK75" i="74"/>
  <c r="AT75" i="74" s="1"/>
  <c r="AJ75" i="74"/>
  <c r="AK69" i="74"/>
  <c r="AT69" i="74" s="1"/>
  <c r="AJ69" i="74"/>
  <c r="AK63" i="74"/>
  <c r="AT63" i="74" s="1"/>
  <c r="AJ63" i="74"/>
  <c r="AK57" i="74"/>
  <c r="AT57" i="74" s="1"/>
  <c r="AJ57" i="74"/>
  <c r="AK51" i="74"/>
  <c r="AT51" i="74" s="1"/>
  <c r="AJ51" i="74"/>
  <c r="AK45" i="74"/>
  <c r="AT45" i="74" s="1"/>
  <c r="AJ45" i="74"/>
  <c r="AK39" i="74"/>
  <c r="AT39" i="74" s="1"/>
  <c r="AJ39" i="74"/>
  <c r="AK33" i="74"/>
  <c r="AT33" i="74" s="1"/>
  <c r="AJ33" i="74"/>
  <c r="AK27" i="74"/>
  <c r="AT27" i="74" s="1"/>
  <c r="AJ27" i="74"/>
  <c r="AK21" i="74"/>
  <c r="AT21" i="74" s="1"/>
  <c r="AJ21" i="74"/>
  <c r="AK15" i="74"/>
  <c r="AT15" i="74" s="1"/>
  <c r="AJ15" i="74"/>
  <c r="AJ9" i="74"/>
  <c r="AK9" i="74"/>
  <c r="AT9" i="74" s="1"/>
  <c r="AG89" i="45" l="1"/>
  <c r="AP89" i="45" s="1"/>
  <c r="AE89" i="45"/>
  <c r="W90" i="45"/>
  <c r="AF89" i="45"/>
  <c r="AO89" i="45" s="1"/>
  <c r="W88" i="90"/>
  <c r="AG87" i="90"/>
  <c r="AP87" i="90" s="1"/>
  <c r="AF87" i="90"/>
  <c r="AO87" i="90" s="1"/>
  <c r="AE87" i="90"/>
  <c r="AE89" i="25"/>
  <c r="W90" i="25"/>
  <c r="AG89" i="25"/>
  <c r="AP89" i="25" s="1"/>
  <c r="AF89" i="25"/>
  <c r="AO89" i="25" s="1"/>
  <c r="AS86" i="74"/>
  <c r="AL86" i="74"/>
  <c r="AU86" i="74" s="1"/>
  <c r="AS33" i="34"/>
  <c r="AL33" i="34"/>
  <c r="AU33" i="34" s="1"/>
  <c r="AS10" i="74"/>
  <c r="AL10" i="74"/>
  <c r="AU10" i="74" s="1"/>
  <c r="AS46" i="74"/>
  <c r="AL46" i="74"/>
  <c r="AU46" i="74" s="1"/>
  <c r="AS82" i="74"/>
  <c r="AL82" i="74"/>
  <c r="AU82" i="74" s="1"/>
  <c r="AG89" i="42"/>
  <c r="AP89" i="42" s="1"/>
  <c r="AP91" i="42" s="1"/>
  <c r="AF89" i="42"/>
  <c r="AO89" i="42" s="1"/>
  <c r="AO91" i="42" s="1"/>
  <c r="AE89" i="42"/>
  <c r="AX89" i="42"/>
  <c r="S89" i="42" s="1"/>
  <c r="AC89" i="42" s="1"/>
  <c r="AS65" i="74"/>
  <c r="AL65" i="74"/>
  <c r="AU65" i="74" s="1"/>
  <c r="AS21" i="74"/>
  <c r="AL21" i="74"/>
  <c r="AU21" i="74" s="1"/>
  <c r="AS39" i="74"/>
  <c r="AL39" i="74"/>
  <c r="AU39" i="74" s="1"/>
  <c r="AS57" i="74"/>
  <c r="AL57" i="74"/>
  <c r="AU57" i="74" s="1"/>
  <c r="AS75" i="74"/>
  <c r="AL75" i="74"/>
  <c r="AU75" i="74" s="1"/>
  <c r="AS84" i="34"/>
  <c r="AL84" i="34"/>
  <c r="AU84" i="34" s="1"/>
  <c r="AS22" i="34"/>
  <c r="AL22" i="34"/>
  <c r="AU22" i="34" s="1"/>
  <c r="AS40" i="34"/>
  <c r="AL40" i="34"/>
  <c r="AU40" i="34" s="1"/>
  <c r="AS58" i="34"/>
  <c r="AL58" i="34"/>
  <c r="AU58" i="34" s="1"/>
  <c r="AS76" i="34"/>
  <c r="AL76" i="34"/>
  <c r="AU76" i="34" s="1"/>
  <c r="AS67" i="34"/>
  <c r="AL67" i="34"/>
  <c r="AU67" i="34" s="1"/>
  <c r="AR87" i="94"/>
  <c r="AS11" i="34"/>
  <c r="AL11" i="34"/>
  <c r="AU11" i="34" s="1"/>
  <c r="AS29" i="34"/>
  <c r="AL29" i="34"/>
  <c r="AU29" i="34" s="1"/>
  <c r="AS47" i="34"/>
  <c r="AL47" i="34"/>
  <c r="AU47" i="34" s="1"/>
  <c r="AS65" i="34"/>
  <c r="AL65" i="34"/>
  <c r="AU65" i="34" s="1"/>
  <c r="AS83" i="34"/>
  <c r="AL83" i="34"/>
  <c r="AU83" i="34" s="1"/>
  <c r="AS32" i="34"/>
  <c r="AL32" i="34"/>
  <c r="AU32" i="34" s="1"/>
  <c r="AL89" i="34"/>
  <c r="AU89" i="34" s="1"/>
  <c r="AR89" i="34"/>
  <c r="AR91" i="34" s="1"/>
  <c r="AT91" i="46"/>
  <c r="AS44" i="34"/>
  <c r="AL44" i="34"/>
  <c r="AU44" i="34" s="1"/>
  <c r="AS7" i="74"/>
  <c r="AL7" i="74"/>
  <c r="AU7" i="74" s="1"/>
  <c r="AS25" i="74"/>
  <c r="AL25" i="74"/>
  <c r="AU25" i="74" s="1"/>
  <c r="AS43" i="74"/>
  <c r="AL43" i="74"/>
  <c r="AU43" i="74" s="1"/>
  <c r="AS61" i="74"/>
  <c r="AL61" i="74"/>
  <c r="AU61" i="74" s="1"/>
  <c r="AS79" i="74"/>
  <c r="AL79" i="74"/>
  <c r="AU79" i="74" s="1"/>
  <c r="W91" i="41"/>
  <c r="AE90" i="41"/>
  <c r="AF90" i="41"/>
  <c r="AO90" i="41" s="1"/>
  <c r="AG90" i="41"/>
  <c r="AP90" i="41" s="1"/>
  <c r="AS86" i="34"/>
  <c r="AL86" i="34"/>
  <c r="AU86" i="34" s="1"/>
  <c r="AS5" i="34"/>
  <c r="AL5" i="34"/>
  <c r="AU5" i="34" s="1"/>
  <c r="AR86" i="90"/>
  <c r="AS15" i="34"/>
  <c r="AL15" i="34"/>
  <c r="AU15" i="34" s="1"/>
  <c r="AS69" i="34"/>
  <c r="AL69" i="34"/>
  <c r="AU69" i="34" s="1"/>
  <c r="AS47" i="74"/>
  <c r="AL47" i="74"/>
  <c r="AU47" i="74" s="1"/>
  <c r="AS3" i="34"/>
  <c r="AL3" i="34"/>
  <c r="AU3" i="34" s="1"/>
  <c r="AS21" i="34"/>
  <c r="AL21" i="34"/>
  <c r="AU21" i="34" s="1"/>
  <c r="AS39" i="34"/>
  <c r="AL39" i="34"/>
  <c r="AU39" i="34" s="1"/>
  <c r="AS57" i="34"/>
  <c r="AL57" i="34"/>
  <c r="AU57" i="34" s="1"/>
  <c r="AS75" i="34"/>
  <c r="AL75" i="34"/>
  <c r="AU75" i="34" s="1"/>
  <c r="AS16" i="74"/>
  <c r="AL16" i="74"/>
  <c r="AU16" i="74" s="1"/>
  <c r="AS34" i="74"/>
  <c r="AL34" i="74"/>
  <c r="AU34" i="74" s="1"/>
  <c r="AS52" i="74"/>
  <c r="AL52" i="74"/>
  <c r="AU52" i="74" s="1"/>
  <c r="AS70" i="74"/>
  <c r="AL70" i="74"/>
  <c r="AU70" i="74" s="1"/>
  <c r="AS88" i="74"/>
  <c r="AL88" i="74"/>
  <c r="AU88" i="74" s="1"/>
  <c r="AN89" i="74"/>
  <c r="AN91" i="74" s="1"/>
  <c r="AI89" i="74"/>
  <c r="AR87" i="77"/>
  <c r="AH87" i="90"/>
  <c r="AQ87" i="90" s="1"/>
  <c r="AS26" i="34"/>
  <c r="AL26" i="34"/>
  <c r="AU26" i="34" s="1"/>
  <c r="AS17" i="74"/>
  <c r="AL17" i="74"/>
  <c r="AU17" i="74" s="1"/>
  <c r="AS35" i="74"/>
  <c r="AL35" i="74"/>
  <c r="AU35" i="74" s="1"/>
  <c r="AS53" i="74"/>
  <c r="AL53" i="74"/>
  <c r="AU53" i="74" s="1"/>
  <c r="AS71" i="74"/>
  <c r="AL71" i="74"/>
  <c r="AU71" i="74" s="1"/>
  <c r="AH88" i="85"/>
  <c r="AQ88" i="85" s="1"/>
  <c r="AS88" i="34"/>
  <c r="AL88" i="34"/>
  <c r="AU88" i="34" s="1"/>
  <c r="AS66" i="34"/>
  <c r="AL66" i="34"/>
  <c r="AU66" i="34" s="1"/>
  <c r="AS6" i="74"/>
  <c r="AL6" i="74"/>
  <c r="AU6" i="74" s="1"/>
  <c r="AS24" i="74"/>
  <c r="AL24" i="74"/>
  <c r="AU24" i="74" s="1"/>
  <c r="AS42" i="74"/>
  <c r="AL42" i="74"/>
  <c r="AU42" i="74" s="1"/>
  <c r="AS60" i="74"/>
  <c r="AL60" i="74"/>
  <c r="AU60" i="74" s="1"/>
  <c r="AS78" i="74"/>
  <c r="AL78" i="74"/>
  <c r="AU78" i="74" s="1"/>
  <c r="AS4" i="46"/>
  <c r="AS91" i="46" s="1"/>
  <c r="AL4" i="46"/>
  <c r="AU4" i="46" s="1"/>
  <c r="AS18" i="34"/>
  <c r="AL18" i="34"/>
  <c r="AU18" i="34" s="1"/>
  <c r="AS36" i="34"/>
  <c r="AL36" i="34"/>
  <c r="AU36" i="34" s="1"/>
  <c r="AS54" i="34"/>
  <c r="AL54" i="34"/>
  <c r="AU54" i="34" s="1"/>
  <c r="AS87" i="74"/>
  <c r="AL87" i="74"/>
  <c r="AU87" i="74" s="1"/>
  <c r="AS19" i="34"/>
  <c r="AL19" i="34"/>
  <c r="AU19" i="34" s="1"/>
  <c r="AS37" i="34"/>
  <c r="AL37" i="34"/>
  <c r="AU37" i="34" s="1"/>
  <c r="AS55" i="34"/>
  <c r="AL55" i="34"/>
  <c r="AU55" i="34" s="1"/>
  <c r="AS14" i="74"/>
  <c r="AL14" i="74"/>
  <c r="AU14" i="74" s="1"/>
  <c r="AS32" i="74"/>
  <c r="AL32" i="74"/>
  <c r="AU32" i="74" s="1"/>
  <c r="AS50" i="74"/>
  <c r="AL50" i="74"/>
  <c r="AU50" i="74" s="1"/>
  <c r="AS68" i="74"/>
  <c r="AL68" i="74"/>
  <c r="AU68" i="74" s="1"/>
  <c r="AS85" i="74"/>
  <c r="AL85" i="74"/>
  <c r="AU85" i="74" s="1"/>
  <c r="AS27" i="74"/>
  <c r="AL27" i="74"/>
  <c r="AU27" i="74" s="1"/>
  <c r="AS45" i="74"/>
  <c r="AL45" i="74"/>
  <c r="AU45" i="74" s="1"/>
  <c r="AS63" i="74"/>
  <c r="AL63" i="74"/>
  <c r="AU63" i="74" s="1"/>
  <c r="AS81" i="74"/>
  <c r="AL81" i="74"/>
  <c r="AU81" i="74" s="1"/>
  <c r="AJ4" i="34"/>
  <c r="AK4" i="34"/>
  <c r="AT4" i="34" s="1"/>
  <c r="AT91" i="34" s="1"/>
  <c r="AS79" i="34"/>
  <c r="AL79" i="34"/>
  <c r="AU79" i="34" s="1"/>
  <c r="AJ4" i="74"/>
  <c r="AK4" i="74"/>
  <c r="AT4" i="74" s="1"/>
  <c r="AT91" i="74" s="1"/>
  <c r="AR87" i="85"/>
  <c r="AS28" i="34"/>
  <c r="AL28" i="34"/>
  <c r="AU28" i="34" s="1"/>
  <c r="AS46" i="34"/>
  <c r="AL46" i="34"/>
  <c r="AU46" i="34" s="1"/>
  <c r="AS64" i="34"/>
  <c r="AL64" i="34"/>
  <c r="AU64" i="34" s="1"/>
  <c r="AS82" i="34"/>
  <c r="AL82" i="34"/>
  <c r="AU82" i="34" s="1"/>
  <c r="AS60" i="34"/>
  <c r="AL60" i="34"/>
  <c r="AU60" i="34" s="1"/>
  <c r="AS5" i="74"/>
  <c r="AL5" i="74"/>
  <c r="AU5" i="74" s="1"/>
  <c r="AG88" i="85"/>
  <c r="AP88" i="85" s="1"/>
  <c r="AF88" i="85"/>
  <c r="AO88" i="85" s="1"/>
  <c r="AE88" i="85"/>
  <c r="W89" i="85"/>
  <c r="AR88" i="45"/>
  <c r="AS17" i="34"/>
  <c r="AL17" i="34"/>
  <c r="AU17" i="34" s="1"/>
  <c r="AS35" i="34"/>
  <c r="AL35" i="34"/>
  <c r="AU35" i="34" s="1"/>
  <c r="AS53" i="34"/>
  <c r="AL53" i="34"/>
  <c r="AU53" i="34" s="1"/>
  <c r="AS71" i="34"/>
  <c r="AL71" i="34"/>
  <c r="AU71" i="34" s="1"/>
  <c r="AS62" i="34"/>
  <c r="AL62" i="34"/>
  <c r="AU62" i="34" s="1"/>
  <c r="AS80" i="34"/>
  <c r="AL80" i="34"/>
  <c r="AU80" i="34" s="1"/>
  <c r="AS13" i="74"/>
  <c r="AL13" i="74"/>
  <c r="AU13" i="74" s="1"/>
  <c r="AS31" i="74"/>
  <c r="AL31" i="74"/>
  <c r="AU31" i="74" s="1"/>
  <c r="AS49" i="74"/>
  <c r="AL49" i="74"/>
  <c r="AU49" i="74" s="1"/>
  <c r="AS67" i="74"/>
  <c r="AL67" i="74"/>
  <c r="AU67" i="74" s="1"/>
  <c r="AS38" i="34"/>
  <c r="AL38" i="34"/>
  <c r="AU38" i="34" s="1"/>
  <c r="AH89" i="45"/>
  <c r="AQ89" i="45" s="1"/>
  <c r="AR88" i="38"/>
  <c r="AS14" i="34"/>
  <c r="AL14" i="34"/>
  <c r="AU14" i="34" s="1"/>
  <c r="Y92" i="33"/>
  <c r="Z92" i="33" s="1"/>
  <c r="X92" i="33"/>
  <c r="X93" i="89"/>
  <c r="Y93" i="89"/>
  <c r="X90" i="93"/>
  <c r="Y90" i="93"/>
  <c r="AS9" i="74"/>
  <c r="AL9" i="74"/>
  <c r="AU9" i="74" s="1"/>
  <c r="AS27" i="34"/>
  <c r="AL27" i="34"/>
  <c r="AU27" i="34" s="1"/>
  <c r="AS45" i="34"/>
  <c r="AL45" i="34"/>
  <c r="AU45" i="34" s="1"/>
  <c r="AS63" i="34"/>
  <c r="AL63" i="34"/>
  <c r="AU63" i="34" s="1"/>
  <c r="AS81" i="34"/>
  <c r="AL81" i="34"/>
  <c r="AU81" i="34" s="1"/>
  <c r="AS20" i="34"/>
  <c r="AL20" i="34"/>
  <c r="AU20" i="34" s="1"/>
  <c r="AS3" i="74"/>
  <c r="AL3" i="74"/>
  <c r="AU3" i="74" s="1"/>
  <c r="AS22" i="74"/>
  <c r="AL22" i="74"/>
  <c r="AU22" i="74" s="1"/>
  <c r="AS40" i="74"/>
  <c r="AL40" i="74"/>
  <c r="AU40" i="74" s="1"/>
  <c r="AS58" i="74"/>
  <c r="AL58" i="74"/>
  <c r="AU58" i="74" s="1"/>
  <c r="AS76" i="74"/>
  <c r="AL76" i="74"/>
  <c r="AU76" i="74" s="1"/>
  <c r="AH89" i="42"/>
  <c r="AQ89" i="42" s="1"/>
  <c r="AQ91" i="42" s="1"/>
  <c r="AZ3" i="42"/>
  <c r="AX3" i="42" s="1"/>
  <c r="S3" i="42" s="1"/>
  <c r="AC3" i="42" s="1"/>
  <c r="AX6" i="42"/>
  <c r="S6" i="42" s="1"/>
  <c r="AC6" i="42" s="1"/>
  <c r="AB7" i="42" s="1"/>
  <c r="AX7" i="42"/>
  <c r="S7" i="42" s="1"/>
  <c r="AC7" i="42" s="1"/>
  <c r="AB8" i="42" s="1"/>
  <c r="AX10" i="42"/>
  <c r="S10" i="42" s="1"/>
  <c r="AC10" i="42" s="1"/>
  <c r="AB11" i="42" s="1"/>
  <c r="AX11" i="42"/>
  <c r="S11" i="42" s="1"/>
  <c r="AC11" i="42" s="1"/>
  <c r="AB12" i="42" s="1"/>
  <c r="AX12" i="42"/>
  <c r="S12" i="42" s="1"/>
  <c r="AC12" i="42" s="1"/>
  <c r="AB13" i="42" s="1"/>
  <c r="AX13" i="42"/>
  <c r="S13" i="42" s="1"/>
  <c r="AC13" i="42" s="1"/>
  <c r="AB14" i="42" s="1"/>
  <c r="AX16" i="42"/>
  <c r="S16" i="42" s="1"/>
  <c r="AC16" i="42" s="1"/>
  <c r="AB17" i="42" s="1"/>
  <c r="AX17" i="42"/>
  <c r="S17" i="42" s="1"/>
  <c r="AC17" i="42" s="1"/>
  <c r="AB18" i="42" s="1"/>
  <c r="AX18" i="42"/>
  <c r="S18" i="42" s="1"/>
  <c r="AC18" i="42" s="1"/>
  <c r="AB19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7" i="42"/>
  <c r="S87" i="42" s="1"/>
  <c r="AC87" i="42" s="1"/>
  <c r="AB88" i="42" s="1"/>
  <c r="AX84" i="42"/>
  <c r="S84" i="42" s="1"/>
  <c r="AC84" i="42" s="1"/>
  <c r="AB85" i="42" s="1"/>
  <c r="AX85" i="42"/>
  <c r="S85" i="42" s="1"/>
  <c r="AC85" i="42" s="1"/>
  <c r="AB86" i="42" s="1"/>
  <c r="AX86" i="42"/>
  <c r="S86" i="42" s="1"/>
  <c r="AC86" i="42" s="1"/>
  <c r="AB87" i="42" s="1"/>
  <c r="AX88" i="42"/>
  <c r="S88" i="42" s="1"/>
  <c r="AC88" i="42" s="1"/>
  <c r="AB89" i="42" s="1"/>
  <c r="AH89" i="38"/>
  <c r="AQ89" i="38" s="1"/>
  <c r="AQ91" i="38" s="1"/>
  <c r="AZ3" i="38"/>
  <c r="AX4" i="38" s="1"/>
  <c r="S4" i="38" s="1"/>
  <c r="AC4" i="38" s="1"/>
  <c r="AB5" i="38" s="1"/>
  <c r="AX9" i="38"/>
  <c r="S9" i="38" s="1"/>
  <c r="AC9" i="38" s="1"/>
  <c r="AB10" i="38" s="1"/>
  <c r="AX15" i="38"/>
  <c r="S15" i="38" s="1"/>
  <c r="AC15" i="38" s="1"/>
  <c r="AB16" i="38" s="1"/>
  <c r="AX21" i="38"/>
  <c r="S21" i="38" s="1"/>
  <c r="AC21" i="38" s="1"/>
  <c r="AB22" i="38" s="1"/>
  <c r="AX27" i="38"/>
  <c r="S27" i="38" s="1"/>
  <c r="AC27" i="38" s="1"/>
  <c r="AB28" i="38" s="1"/>
  <c r="AX33" i="38"/>
  <c r="S33" i="38" s="1"/>
  <c r="AC33" i="38" s="1"/>
  <c r="AB34" i="38" s="1"/>
  <c r="AX39" i="38"/>
  <c r="S39" i="38" s="1"/>
  <c r="AC39" i="38" s="1"/>
  <c r="AB40" i="38" s="1"/>
  <c r="AX45" i="38"/>
  <c r="S45" i="38" s="1"/>
  <c r="AC45" i="38" s="1"/>
  <c r="AB46" i="38" s="1"/>
  <c r="AX51" i="38"/>
  <c r="S51" i="38" s="1"/>
  <c r="AC51" i="38" s="1"/>
  <c r="AB52" i="38" s="1"/>
  <c r="AX57" i="38"/>
  <c r="S57" i="38" s="1"/>
  <c r="AC57" i="38" s="1"/>
  <c r="AB58" i="38" s="1"/>
  <c r="AX62" i="38"/>
  <c r="S62" i="38" s="1"/>
  <c r="AC62" i="38" s="1"/>
  <c r="AB63" i="38" s="1"/>
  <c r="AX63" i="38"/>
  <c r="S63" i="38" s="1"/>
  <c r="AC63" i="38" s="1"/>
  <c r="AB64" i="38" s="1"/>
  <c r="AX68" i="38"/>
  <c r="S68" i="38" s="1"/>
  <c r="AC68" i="38" s="1"/>
  <c r="AB69" i="38" s="1"/>
  <c r="AX69" i="38"/>
  <c r="S69" i="38" s="1"/>
  <c r="AC69" i="38" s="1"/>
  <c r="AB70" i="38" s="1"/>
  <c r="AX74" i="38"/>
  <c r="S74" i="38" s="1"/>
  <c r="AC74" i="38" s="1"/>
  <c r="AB75" i="38" s="1"/>
  <c r="AX75" i="38"/>
  <c r="S75" i="38" s="1"/>
  <c r="AC75" i="38" s="1"/>
  <c r="AB76" i="38" s="1"/>
  <c r="AX80" i="38"/>
  <c r="S80" i="38" s="1"/>
  <c r="AC80" i="38" s="1"/>
  <c r="AB81" i="38" s="1"/>
  <c r="AX81" i="38"/>
  <c r="S81" i="38" s="1"/>
  <c r="AC81" i="38" s="1"/>
  <c r="AB82" i="38" s="1"/>
  <c r="AX85" i="38"/>
  <c r="S85" i="38" s="1"/>
  <c r="AC85" i="38" s="1"/>
  <c r="AB86" i="38" s="1"/>
  <c r="AX88" i="38"/>
  <c r="S88" i="38" s="1"/>
  <c r="AC88" i="38" s="1"/>
  <c r="AB89" i="38" s="1"/>
  <c r="AS10" i="34"/>
  <c r="AL10" i="34"/>
  <c r="AU10" i="34" s="1"/>
  <c r="AS68" i="34"/>
  <c r="AL68" i="34"/>
  <c r="AU68" i="34" s="1"/>
  <c r="AS23" i="74"/>
  <c r="AL23" i="74"/>
  <c r="AU23" i="74" s="1"/>
  <c r="AS41" i="74"/>
  <c r="AL41" i="74"/>
  <c r="AU41" i="74" s="1"/>
  <c r="AS59" i="74"/>
  <c r="AL59" i="74"/>
  <c r="AU59" i="74" s="1"/>
  <c r="AS77" i="74"/>
  <c r="AL77" i="74"/>
  <c r="AU77" i="74" s="1"/>
  <c r="AS73" i="34"/>
  <c r="AL73" i="34"/>
  <c r="AU73" i="34" s="1"/>
  <c r="AS12" i="74"/>
  <c r="AL12" i="74"/>
  <c r="AU12" i="74" s="1"/>
  <c r="AS30" i="74"/>
  <c r="AL30" i="74"/>
  <c r="AU30" i="74" s="1"/>
  <c r="AS48" i="74"/>
  <c r="AL48" i="74"/>
  <c r="AU48" i="74" s="1"/>
  <c r="AS66" i="74"/>
  <c r="AL66" i="74"/>
  <c r="AU66" i="74" s="1"/>
  <c r="AS84" i="74"/>
  <c r="AL84" i="74"/>
  <c r="AU84" i="74" s="1"/>
  <c r="AS6" i="34"/>
  <c r="AL6" i="34"/>
  <c r="AU6" i="34" s="1"/>
  <c r="AS24" i="34"/>
  <c r="AL24" i="34"/>
  <c r="AU24" i="34" s="1"/>
  <c r="AS42" i="34"/>
  <c r="AL42" i="34"/>
  <c r="AU42" i="34" s="1"/>
  <c r="AS78" i="34"/>
  <c r="AL78" i="34"/>
  <c r="AU78" i="34" s="1"/>
  <c r="AS8" i="34"/>
  <c r="AL8" i="34"/>
  <c r="AU8" i="34" s="1"/>
  <c r="AG86" i="29"/>
  <c r="AP86" i="29" s="1"/>
  <c r="AF86" i="29"/>
  <c r="AO86" i="29" s="1"/>
  <c r="AE86" i="29"/>
  <c r="W87" i="29"/>
  <c r="AS7" i="34"/>
  <c r="AL7" i="34"/>
  <c r="AU7" i="34" s="1"/>
  <c r="AS25" i="34"/>
  <c r="AL25" i="34"/>
  <c r="AU25" i="34" s="1"/>
  <c r="AS43" i="34"/>
  <c r="AL43" i="34"/>
  <c r="AU43" i="34" s="1"/>
  <c r="AS61" i="34"/>
  <c r="AL61" i="34"/>
  <c r="AU61" i="34" s="1"/>
  <c r="AS20" i="74"/>
  <c r="AL20" i="74"/>
  <c r="AU20" i="74" s="1"/>
  <c r="AS38" i="74"/>
  <c r="AL38" i="74"/>
  <c r="AU38" i="74" s="1"/>
  <c r="AS56" i="74"/>
  <c r="AL56" i="74"/>
  <c r="AU56" i="74" s="1"/>
  <c r="AS74" i="74"/>
  <c r="AL74" i="74"/>
  <c r="AU74" i="74" s="1"/>
  <c r="AN91" i="33"/>
  <c r="AI91" i="33"/>
  <c r="AN89" i="93"/>
  <c r="AI89" i="93"/>
  <c r="AS15" i="74"/>
  <c r="AL15" i="74"/>
  <c r="AU15" i="74" s="1"/>
  <c r="AS33" i="74"/>
  <c r="AL33" i="74"/>
  <c r="AU33" i="74" s="1"/>
  <c r="AS51" i="74"/>
  <c r="AL51" i="74"/>
  <c r="AU51" i="74" s="1"/>
  <c r="AS69" i="74"/>
  <c r="AL69" i="74"/>
  <c r="AU69" i="74" s="1"/>
  <c r="AS9" i="34"/>
  <c r="AL9" i="34"/>
  <c r="AU9" i="34" s="1"/>
  <c r="AH88" i="94"/>
  <c r="AQ88" i="94" s="1"/>
  <c r="AS72" i="34"/>
  <c r="AL72" i="34"/>
  <c r="AU72" i="34" s="1"/>
  <c r="AS4" i="78"/>
  <c r="AS91" i="78" s="1"/>
  <c r="AL4" i="78"/>
  <c r="AU4" i="78" s="1"/>
  <c r="AU91" i="78" s="1"/>
  <c r="C11" i="78" s="1"/>
  <c r="F31" i="97" s="1"/>
  <c r="Z89" i="38"/>
  <c r="AS16" i="34"/>
  <c r="AL16" i="34"/>
  <c r="AU16" i="34" s="1"/>
  <c r="AS34" i="34"/>
  <c r="AL34" i="34"/>
  <c r="AU34" i="34" s="1"/>
  <c r="AS52" i="34"/>
  <c r="AL52" i="34"/>
  <c r="AU52" i="34" s="1"/>
  <c r="AS70" i="34"/>
  <c r="AL70" i="34"/>
  <c r="AU70" i="34" s="1"/>
  <c r="AS85" i="34"/>
  <c r="AL85" i="34"/>
  <c r="AU85" i="34" s="1"/>
  <c r="AS11" i="74"/>
  <c r="AL11" i="74"/>
  <c r="AU11" i="74" s="1"/>
  <c r="AR89" i="46"/>
  <c r="AR91" i="46" s="1"/>
  <c r="AL89" i="46"/>
  <c r="AU89" i="46" s="1"/>
  <c r="AH88" i="77"/>
  <c r="AQ88" i="77" s="1"/>
  <c r="W90" i="81"/>
  <c r="AG89" i="81"/>
  <c r="AP89" i="81" s="1"/>
  <c r="AE89" i="81"/>
  <c r="AF89" i="81"/>
  <c r="AO89" i="81" s="1"/>
  <c r="AS23" i="34"/>
  <c r="AL23" i="34"/>
  <c r="AU23" i="34" s="1"/>
  <c r="AS41" i="34"/>
  <c r="AL41" i="34"/>
  <c r="AU41" i="34" s="1"/>
  <c r="AS59" i="34"/>
  <c r="AL59" i="34"/>
  <c r="AU59" i="34" s="1"/>
  <c r="AS77" i="34"/>
  <c r="AL77" i="34"/>
  <c r="AU77" i="34" s="1"/>
  <c r="AR88" i="25"/>
  <c r="X87" i="37"/>
  <c r="Y87" i="37"/>
  <c r="AS19" i="74"/>
  <c r="AL19" i="74"/>
  <c r="AU19" i="74" s="1"/>
  <c r="AS37" i="74"/>
  <c r="AL37" i="74"/>
  <c r="AU37" i="74" s="1"/>
  <c r="AS55" i="74"/>
  <c r="AL55" i="74"/>
  <c r="AU55" i="74" s="1"/>
  <c r="AS73" i="74"/>
  <c r="AL73" i="74"/>
  <c r="AU73" i="74" s="1"/>
  <c r="AS56" i="34"/>
  <c r="AL56" i="34"/>
  <c r="AU56" i="34" s="1"/>
  <c r="X92" i="73"/>
  <c r="Y92" i="73"/>
  <c r="AS50" i="34"/>
  <c r="AL50" i="34"/>
  <c r="AU50" i="34" s="1"/>
  <c r="AN92" i="89"/>
  <c r="AI92" i="89"/>
  <c r="AR88" i="42"/>
  <c r="AS51" i="34"/>
  <c r="AL51" i="34"/>
  <c r="AU51" i="34" s="1"/>
  <c r="W89" i="94"/>
  <c r="AG88" i="94"/>
  <c r="AP88" i="94" s="1"/>
  <c r="AF88" i="94"/>
  <c r="AO88" i="94" s="1"/>
  <c r="AE88" i="94"/>
  <c r="AS74" i="34"/>
  <c r="AL74" i="34"/>
  <c r="AU74" i="34" s="1"/>
  <c r="AS28" i="74"/>
  <c r="AL28" i="74"/>
  <c r="AU28" i="74" s="1"/>
  <c r="AS64" i="74"/>
  <c r="AL64" i="74"/>
  <c r="AU64" i="74" s="1"/>
  <c r="AS29" i="74"/>
  <c r="AL29" i="74"/>
  <c r="AU29" i="74" s="1"/>
  <c r="AS83" i="74"/>
  <c r="AL83" i="74"/>
  <c r="AU83" i="74" s="1"/>
  <c r="AG88" i="77"/>
  <c r="AP88" i="77" s="1"/>
  <c r="AF88" i="77"/>
  <c r="AO88" i="77" s="1"/>
  <c r="AE88" i="77"/>
  <c r="W89" i="77"/>
  <c r="AS18" i="74"/>
  <c r="AL18" i="74"/>
  <c r="AU18" i="74" s="1"/>
  <c r="AS36" i="74"/>
  <c r="AL36" i="74"/>
  <c r="AU36" i="74" s="1"/>
  <c r="AS54" i="74"/>
  <c r="AL54" i="74"/>
  <c r="AU54" i="74" s="1"/>
  <c r="AS72" i="74"/>
  <c r="AL72" i="74"/>
  <c r="AU72" i="74" s="1"/>
  <c r="AI86" i="37"/>
  <c r="AN86" i="37"/>
  <c r="AS12" i="34"/>
  <c r="AL12" i="34"/>
  <c r="AU12" i="34" s="1"/>
  <c r="AS30" i="34"/>
  <c r="AL30" i="34"/>
  <c r="AU30" i="34" s="1"/>
  <c r="AS48" i="34"/>
  <c r="AL48" i="34"/>
  <c r="AU48" i="34" s="1"/>
  <c r="AS13" i="34"/>
  <c r="AL13" i="34"/>
  <c r="AU13" i="34" s="1"/>
  <c r="AS31" i="34"/>
  <c r="AL31" i="34"/>
  <c r="AU31" i="34" s="1"/>
  <c r="AS49" i="34"/>
  <c r="AL49" i="34"/>
  <c r="AU49" i="34" s="1"/>
  <c r="AH89" i="25"/>
  <c r="AQ89" i="25" s="1"/>
  <c r="AS8" i="74"/>
  <c r="AL8" i="74"/>
  <c r="AU8" i="74" s="1"/>
  <c r="AS26" i="74"/>
  <c r="AL26" i="74"/>
  <c r="AU26" i="74" s="1"/>
  <c r="AS44" i="74"/>
  <c r="AL44" i="74"/>
  <c r="AU44" i="74" s="1"/>
  <c r="AS62" i="74"/>
  <c r="AL62" i="74"/>
  <c r="AU62" i="74" s="1"/>
  <c r="AS80" i="74"/>
  <c r="AL80" i="74"/>
  <c r="AU80" i="74" s="1"/>
  <c r="AI91" i="73"/>
  <c r="AN91" i="73"/>
  <c r="AS87" i="34"/>
  <c r="AL87" i="34"/>
  <c r="AU87" i="34" s="1"/>
  <c r="AU91" i="46" l="1"/>
  <c r="C11" i="46" s="1"/>
  <c r="AK5" i="38"/>
  <c r="AT5" i="38" s="1"/>
  <c r="W93" i="33"/>
  <c r="AG92" i="33"/>
  <c r="AP92" i="33" s="1"/>
  <c r="AF92" i="33"/>
  <c r="AO92" i="33" s="1"/>
  <c r="AE92" i="33"/>
  <c r="AB4" i="42"/>
  <c r="AJ3" i="42"/>
  <c r="AK76" i="38"/>
  <c r="AT76" i="38" s="1"/>
  <c r="AJ64" i="38"/>
  <c r="AK64" i="38"/>
  <c r="AT64" i="38" s="1"/>
  <c r="AK34" i="38"/>
  <c r="AT34" i="38" s="1"/>
  <c r="AK28" i="38"/>
  <c r="AT28" i="38" s="1"/>
  <c r="AJ22" i="38"/>
  <c r="AK22" i="38"/>
  <c r="AT22" i="38" s="1"/>
  <c r="AK16" i="38"/>
  <c r="AT16" i="38" s="1"/>
  <c r="AK10" i="38"/>
  <c r="AT10" i="38" s="1"/>
  <c r="AJ85" i="42"/>
  <c r="AK85" i="42"/>
  <c r="AT85" i="42" s="1"/>
  <c r="AK80" i="42"/>
  <c r="AT80" i="42" s="1"/>
  <c r="AJ80" i="42"/>
  <c r="AK74" i="42"/>
  <c r="AT74" i="42" s="1"/>
  <c r="AJ74" i="42"/>
  <c r="AK68" i="42"/>
  <c r="AT68" i="42" s="1"/>
  <c r="AJ68" i="42"/>
  <c r="AK62" i="42"/>
  <c r="AT62" i="42" s="1"/>
  <c r="AJ62" i="42"/>
  <c r="AK56" i="42"/>
  <c r="AT56" i="42" s="1"/>
  <c r="AJ56" i="42"/>
  <c r="AK50" i="42"/>
  <c r="AT50" i="42" s="1"/>
  <c r="AJ50" i="42"/>
  <c r="AK44" i="42"/>
  <c r="AT44" i="42" s="1"/>
  <c r="AJ44" i="42"/>
  <c r="AJ38" i="42"/>
  <c r="AK38" i="42"/>
  <c r="AT38" i="42" s="1"/>
  <c r="AK32" i="42"/>
  <c r="AT32" i="42" s="1"/>
  <c r="AJ32" i="42"/>
  <c r="AK26" i="42"/>
  <c r="AT26" i="42" s="1"/>
  <c r="AJ26" i="42"/>
  <c r="AJ20" i="42"/>
  <c r="AK20" i="42"/>
  <c r="AT20" i="42" s="1"/>
  <c r="AK14" i="42"/>
  <c r="AT14" i="42" s="1"/>
  <c r="AK8" i="42"/>
  <c r="AT8" i="42" s="1"/>
  <c r="AH90" i="93"/>
  <c r="AQ90" i="93" s="1"/>
  <c r="Y90" i="25"/>
  <c r="X90" i="25"/>
  <c r="Z88" i="90"/>
  <c r="X88" i="90"/>
  <c r="Y88" i="90"/>
  <c r="AI88" i="94"/>
  <c r="AN88" i="94"/>
  <c r="AK70" i="38"/>
  <c r="AT70" i="38" s="1"/>
  <c r="AR91" i="33"/>
  <c r="AK86" i="38"/>
  <c r="AT86" i="38" s="1"/>
  <c r="AX44" i="38"/>
  <c r="S44" i="38" s="1"/>
  <c r="AC44" i="38" s="1"/>
  <c r="AB45" i="38" s="1"/>
  <c r="AX32" i="38"/>
  <c r="S32" i="38" s="1"/>
  <c r="AC32" i="38" s="1"/>
  <c r="AB33" i="38" s="1"/>
  <c r="AX20" i="38"/>
  <c r="S20" i="38" s="1"/>
  <c r="AC20" i="38" s="1"/>
  <c r="AB21" i="38" s="1"/>
  <c r="AX3" i="38"/>
  <c r="S3" i="38" s="1"/>
  <c r="AC3" i="38" s="1"/>
  <c r="AJ88" i="42"/>
  <c r="AK88" i="42"/>
  <c r="AT88" i="42" s="1"/>
  <c r="AJ79" i="42"/>
  <c r="AK79" i="42"/>
  <c r="AT79" i="42" s="1"/>
  <c r="AJ73" i="42"/>
  <c r="AK73" i="42"/>
  <c r="AT73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J13" i="42"/>
  <c r="AK13" i="42"/>
  <c r="AT13" i="42" s="1"/>
  <c r="AJ7" i="42"/>
  <c r="AK7" i="42"/>
  <c r="AT7" i="42" s="1"/>
  <c r="Z90" i="93"/>
  <c r="X89" i="85"/>
  <c r="Y89" i="85"/>
  <c r="AS4" i="34"/>
  <c r="AL4" i="34"/>
  <c r="AU4" i="34" s="1"/>
  <c r="AL89" i="74"/>
  <c r="AU89" i="74" s="1"/>
  <c r="AR89" i="74"/>
  <c r="AR91" i="74" s="1"/>
  <c r="AI90" i="41"/>
  <c r="AN90" i="41"/>
  <c r="AI89" i="25"/>
  <c r="AN89" i="25"/>
  <c r="AR86" i="37"/>
  <c r="AJ89" i="38"/>
  <c r="AS89" i="38" s="1"/>
  <c r="AK58" i="38"/>
  <c r="AT58" i="38" s="1"/>
  <c r="AR91" i="73"/>
  <c r="X90" i="81"/>
  <c r="Y90" i="81"/>
  <c r="AJ69" i="38"/>
  <c r="AK69" i="38"/>
  <c r="AT69" i="38" s="1"/>
  <c r="AX8" i="38"/>
  <c r="S8" i="38" s="1"/>
  <c r="AC8" i="38" s="1"/>
  <c r="AB9" i="38" s="1"/>
  <c r="AH92" i="73"/>
  <c r="AQ92" i="73" s="1"/>
  <c r="X87" i="29"/>
  <c r="Y87" i="29"/>
  <c r="Z87" i="29" s="1"/>
  <c r="AX84" i="38"/>
  <c r="S84" i="38" s="1"/>
  <c r="AC84" i="38" s="1"/>
  <c r="AB85" i="38" s="1"/>
  <c r="AX79" i="38"/>
  <c r="S79" i="38" s="1"/>
  <c r="AC79" i="38" s="1"/>
  <c r="AB80" i="38" s="1"/>
  <c r="AX73" i="38"/>
  <c r="S73" i="38" s="1"/>
  <c r="AC73" i="38" s="1"/>
  <c r="AB74" i="38" s="1"/>
  <c r="AX67" i="38"/>
  <c r="S67" i="38" s="1"/>
  <c r="AC67" i="38" s="1"/>
  <c r="AB68" i="38" s="1"/>
  <c r="AX61" i="38"/>
  <c r="S61" i="38" s="1"/>
  <c r="AC61" i="38" s="1"/>
  <c r="AB62" i="38" s="1"/>
  <c r="AX55" i="38"/>
  <c r="S55" i="38" s="1"/>
  <c r="AC55" i="38" s="1"/>
  <c r="AB56" i="38" s="1"/>
  <c r="AX49" i="38"/>
  <c r="S49" i="38" s="1"/>
  <c r="AC49" i="38" s="1"/>
  <c r="AB50" i="38" s="1"/>
  <c r="AX43" i="38"/>
  <c r="S43" i="38" s="1"/>
  <c r="AC43" i="38" s="1"/>
  <c r="AB44" i="38" s="1"/>
  <c r="AX37" i="38"/>
  <c r="S37" i="38" s="1"/>
  <c r="AC37" i="38" s="1"/>
  <c r="AB38" i="38" s="1"/>
  <c r="AX31" i="38"/>
  <c r="S31" i="38" s="1"/>
  <c r="AC31" i="38" s="1"/>
  <c r="AB32" i="38" s="1"/>
  <c r="AX25" i="38"/>
  <c r="S25" i="38" s="1"/>
  <c r="AC25" i="38" s="1"/>
  <c r="AB26" i="38" s="1"/>
  <c r="AX19" i="38"/>
  <c r="S19" i="38" s="1"/>
  <c r="AC19" i="38" s="1"/>
  <c r="AB20" i="38" s="1"/>
  <c r="AX13" i="38"/>
  <c r="S13" i="38" s="1"/>
  <c r="AC13" i="38" s="1"/>
  <c r="AB14" i="38" s="1"/>
  <c r="AX7" i="38"/>
  <c r="S7" i="38" s="1"/>
  <c r="AC7" i="38" s="1"/>
  <c r="AB8" i="38" s="1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J18" i="42"/>
  <c r="AK18" i="42"/>
  <c r="AT18" i="42" s="1"/>
  <c r="AJ12" i="42"/>
  <c r="AK12" i="42"/>
  <c r="AT12" i="42" s="1"/>
  <c r="AX5" i="42"/>
  <c r="S5" i="42" s="1"/>
  <c r="AC5" i="42" s="1"/>
  <c r="AB6" i="42" s="1"/>
  <c r="AN88" i="85"/>
  <c r="AI88" i="85"/>
  <c r="AN89" i="42"/>
  <c r="AN91" i="42" s="1"/>
  <c r="AI89" i="42"/>
  <c r="AI87" i="90"/>
  <c r="AN87" i="90"/>
  <c r="Z90" i="45"/>
  <c r="X90" i="45"/>
  <c r="Y90" i="45"/>
  <c r="AK82" i="38"/>
  <c r="AT82" i="38" s="1"/>
  <c r="AK52" i="38"/>
  <c r="AT52" i="38" s="1"/>
  <c r="AJ63" i="38"/>
  <c r="AK63" i="38"/>
  <c r="AT63" i="38" s="1"/>
  <c r="AX14" i="38"/>
  <c r="S14" i="38" s="1"/>
  <c r="AC14" i="38" s="1"/>
  <c r="AB15" i="38" s="1"/>
  <c r="X89" i="77"/>
  <c r="Y89" i="77"/>
  <c r="AR92" i="89"/>
  <c r="Z92" i="73"/>
  <c r="AH87" i="37"/>
  <c r="AQ87" i="37" s="1"/>
  <c r="AF89" i="38"/>
  <c r="AO89" i="38" s="1"/>
  <c r="AO91" i="38" s="1"/>
  <c r="AE89" i="38"/>
  <c r="AK89" i="38" s="1"/>
  <c r="AT89" i="38" s="1"/>
  <c r="AX89" i="38"/>
  <c r="S89" i="38" s="1"/>
  <c r="AC89" i="38" s="1"/>
  <c r="AG89" i="38"/>
  <c r="AP89" i="38" s="1"/>
  <c r="AP91" i="38" s="1"/>
  <c r="AN86" i="29"/>
  <c r="AI86" i="29"/>
  <c r="AX87" i="38"/>
  <c r="S87" i="38" s="1"/>
  <c r="AC87" i="38" s="1"/>
  <c r="AB88" i="38" s="1"/>
  <c r="AX78" i="38"/>
  <c r="S78" i="38" s="1"/>
  <c r="AC78" i="38" s="1"/>
  <c r="AB79" i="38" s="1"/>
  <c r="AX72" i="38"/>
  <c r="S72" i="38" s="1"/>
  <c r="AC72" i="38" s="1"/>
  <c r="AB73" i="38" s="1"/>
  <c r="AX66" i="38"/>
  <c r="S66" i="38" s="1"/>
  <c r="AC66" i="38" s="1"/>
  <c r="AB67" i="38" s="1"/>
  <c r="AX60" i="38"/>
  <c r="S60" i="38" s="1"/>
  <c r="AC60" i="38" s="1"/>
  <c r="AB61" i="38" s="1"/>
  <c r="AX54" i="38"/>
  <c r="S54" i="38" s="1"/>
  <c r="AC54" i="38" s="1"/>
  <c r="AB55" i="38" s="1"/>
  <c r="AX48" i="38"/>
  <c r="S48" i="38" s="1"/>
  <c r="AC48" i="38" s="1"/>
  <c r="AB49" i="38" s="1"/>
  <c r="AX42" i="38"/>
  <c r="S42" i="38" s="1"/>
  <c r="AC42" i="38" s="1"/>
  <c r="AB43" i="38" s="1"/>
  <c r="AX36" i="38"/>
  <c r="S36" i="38" s="1"/>
  <c r="AC36" i="38" s="1"/>
  <c r="AB37" i="38" s="1"/>
  <c r="AX30" i="38"/>
  <c r="S30" i="38" s="1"/>
  <c r="AC30" i="38" s="1"/>
  <c r="AB31" i="38" s="1"/>
  <c r="AX24" i="38"/>
  <c r="S24" i="38" s="1"/>
  <c r="AC24" i="38" s="1"/>
  <c r="AB25" i="38" s="1"/>
  <c r="AX18" i="38"/>
  <c r="S18" i="38" s="1"/>
  <c r="AC18" i="38" s="1"/>
  <c r="AB19" i="38" s="1"/>
  <c r="AX12" i="38"/>
  <c r="S12" i="38" s="1"/>
  <c r="AC12" i="38" s="1"/>
  <c r="AB13" i="38" s="1"/>
  <c r="AX6" i="38"/>
  <c r="S6" i="38" s="1"/>
  <c r="AC6" i="38" s="1"/>
  <c r="AB7" i="38" s="1"/>
  <c r="AK89" i="42"/>
  <c r="AT89" i="42" s="1"/>
  <c r="AJ89" i="42"/>
  <c r="AS89" i="42" s="1"/>
  <c r="AK83" i="42"/>
  <c r="AT83" i="42" s="1"/>
  <c r="AJ83" i="42"/>
  <c r="AK77" i="42"/>
  <c r="AT77" i="42" s="1"/>
  <c r="AJ77" i="42"/>
  <c r="AK71" i="42"/>
  <c r="AT71" i="42" s="1"/>
  <c r="AJ71" i="42"/>
  <c r="AK65" i="42"/>
  <c r="AT65" i="42" s="1"/>
  <c r="AJ65" i="42"/>
  <c r="AK59" i="42"/>
  <c r="AT59" i="42" s="1"/>
  <c r="AJ59" i="42"/>
  <c r="AK53" i="42"/>
  <c r="AT53" i="42" s="1"/>
  <c r="AJ53" i="42"/>
  <c r="AK47" i="42"/>
  <c r="AT47" i="42" s="1"/>
  <c r="AJ47" i="42"/>
  <c r="AK41" i="42"/>
  <c r="AT41" i="42" s="1"/>
  <c r="AJ41" i="42"/>
  <c r="AK35" i="42"/>
  <c r="AT35" i="42" s="1"/>
  <c r="AJ35" i="42"/>
  <c r="AK29" i="42"/>
  <c r="AT29" i="42" s="1"/>
  <c r="AJ29" i="42"/>
  <c r="AK23" i="42"/>
  <c r="AT23" i="42" s="1"/>
  <c r="AJ23" i="42"/>
  <c r="AK17" i="42"/>
  <c r="AT17" i="42" s="1"/>
  <c r="AJ17" i="42"/>
  <c r="AJ11" i="42"/>
  <c r="AK11" i="42"/>
  <c r="AT11" i="42" s="1"/>
  <c r="AU91" i="74"/>
  <c r="C11" i="74" s="1"/>
  <c r="F27" i="97" s="1"/>
  <c r="AH93" i="89"/>
  <c r="AQ93" i="89" s="1"/>
  <c r="AS4" i="74"/>
  <c r="AL4" i="74"/>
  <c r="AU4" i="74" s="1"/>
  <c r="AU91" i="34"/>
  <c r="C11" i="34" s="1"/>
  <c r="Z91" i="41"/>
  <c r="Y91" i="41"/>
  <c r="X91" i="41"/>
  <c r="AK46" i="38"/>
  <c r="AT46" i="38" s="1"/>
  <c r="AJ75" i="38"/>
  <c r="AK75" i="38"/>
  <c r="AT75" i="38" s="1"/>
  <c r="AX56" i="38"/>
  <c r="S56" i="38" s="1"/>
  <c r="AC56" i="38" s="1"/>
  <c r="AB57" i="38" s="1"/>
  <c r="AX26" i="38"/>
  <c r="S26" i="38" s="1"/>
  <c r="AC26" i="38" s="1"/>
  <c r="AB27" i="38" s="1"/>
  <c r="AJ67" i="42"/>
  <c r="AK67" i="42"/>
  <c r="AT67" i="42" s="1"/>
  <c r="Y89" i="94"/>
  <c r="Z89" i="94" s="1"/>
  <c r="X89" i="94"/>
  <c r="Z87" i="37"/>
  <c r="AI89" i="81"/>
  <c r="AN89" i="81"/>
  <c r="AX83" i="38"/>
  <c r="S83" i="38" s="1"/>
  <c r="AC83" i="38" s="1"/>
  <c r="AB84" i="38" s="1"/>
  <c r="AX77" i="38"/>
  <c r="S77" i="38" s="1"/>
  <c r="AC77" i="38" s="1"/>
  <c r="AB78" i="38" s="1"/>
  <c r="AX71" i="38"/>
  <c r="S71" i="38" s="1"/>
  <c r="AC71" i="38" s="1"/>
  <c r="AB72" i="38" s="1"/>
  <c r="AX65" i="38"/>
  <c r="S65" i="38" s="1"/>
  <c r="AC65" i="38" s="1"/>
  <c r="AB66" i="38" s="1"/>
  <c r="AX59" i="38"/>
  <c r="S59" i="38" s="1"/>
  <c r="AC59" i="38" s="1"/>
  <c r="AB60" i="38" s="1"/>
  <c r="AX53" i="38"/>
  <c r="S53" i="38" s="1"/>
  <c r="AC53" i="38" s="1"/>
  <c r="AB54" i="38" s="1"/>
  <c r="AX47" i="38"/>
  <c r="S47" i="38" s="1"/>
  <c r="AC47" i="38" s="1"/>
  <c r="AB48" i="38" s="1"/>
  <c r="AX41" i="38"/>
  <c r="S41" i="38" s="1"/>
  <c r="AC41" i="38" s="1"/>
  <c r="AB42" i="38" s="1"/>
  <c r="AX35" i="38"/>
  <c r="S35" i="38" s="1"/>
  <c r="AC35" i="38" s="1"/>
  <c r="AB36" i="38" s="1"/>
  <c r="AX29" i="38"/>
  <c r="S29" i="38" s="1"/>
  <c r="AC29" i="38" s="1"/>
  <c r="AB30" i="38" s="1"/>
  <c r="AX23" i="38"/>
  <c r="S23" i="38" s="1"/>
  <c r="AC23" i="38" s="1"/>
  <c r="AB24" i="38" s="1"/>
  <c r="AX17" i="38"/>
  <c r="S17" i="38" s="1"/>
  <c r="AC17" i="38" s="1"/>
  <c r="AB18" i="38" s="1"/>
  <c r="AX11" i="38"/>
  <c r="S11" i="38" s="1"/>
  <c r="AC11" i="38" s="1"/>
  <c r="AB12" i="38" s="1"/>
  <c r="AX5" i="38"/>
  <c r="S5" i="38" s="1"/>
  <c r="AC5" i="38" s="1"/>
  <c r="AB6" i="38" s="1"/>
  <c r="AJ87" i="42"/>
  <c r="AK87" i="42"/>
  <c r="AT87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X15" i="42"/>
  <c r="S15" i="42" s="1"/>
  <c r="AC15" i="42" s="1"/>
  <c r="AB16" i="42" s="1"/>
  <c r="AX9" i="42"/>
  <c r="S9" i="42" s="1"/>
  <c r="AC9" i="42" s="1"/>
  <c r="AB10" i="42" s="1"/>
  <c r="AX4" i="42"/>
  <c r="S4" i="42" s="1"/>
  <c r="AC4" i="42" s="1"/>
  <c r="AB5" i="42" s="1"/>
  <c r="AS91" i="74"/>
  <c r="Z93" i="89"/>
  <c r="AS91" i="34"/>
  <c r="AN89" i="45"/>
  <c r="AI89" i="45"/>
  <c r="AK40" i="38"/>
  <c r="AT40" i="38" s="1"/>
  <c r="AJ81" i="38"/>
  <c r="AK81" i="38"/>
  <c r="AT81" i="38" s="1"/>
  <c r="AX50" i="38"/>
  <c r="S50" i="38" s="1"/>
  <c r="AC50" i="38" s="1"/>
  <c r="AB51" i="38" s="1"/>
  <c r="AX38" i="38"/>
  <c r="S38" i="38" s="1"/>
  <c r="AC38" i="38" s="1"/>
  <c r="AB39" i="38" s="1"/>
  <c r="AJ61" i="42"/>
  <c r="AK61" i="42"/>
  <c r="AT61" i="42" s="1"/>
  <c r="AN88" i="77"/>
  <c r="AI88" i="77"/>
  <c r="AR89" i="93"/>
  <c r="AX86" i="38"/>
  <c r="S86" i="38" s="1"/>
  <c r="AC86" i="38" s="1"/>
  <c r="AB87" i="38" s="1"/>
  <c r="AX82" i="38"/>
  <c r="S82" i="38" s="1"/>
  <c r="AC82" i="38" s="1"/>
  <c r="AB83" i="38" s="1"/>
  <c r="AX76" i="38"/>
  <c r="S76" i="38" s="1"/>
  <c r="AC76" i="38" s="1"/>
  <c r="AB77" i="38" s="1"/>
  <c r="AX70" i="38"/>
  <c r="S70" i="38" s="1"/>
  <c r="AC70" i="38" s="1"/>
  <c r="AB71" i="38" s="1"/>
  <c r="AX64" i="38"/>
  <c r="S64" i="38" s="1"/>
  <c r="AC64" i="38" s="1"/>
  <c r="AB65" i="38" s="1"/>
  <c r="AX58" i="38"/>
  <c r="S58" i="38" s="1"/>
  <c r="AC58" i="38" s="1"/>
  <c r="AB59" i="38" s="1"/>
  <c r="AX52" i="38"/>
  <c r="S52" i="38" s="1"/>
  <c r="AC52" i="38" s="1"/>
  <c r="AB53" i="38" s="1"/>
  <c r="AX46" i="38"/>
  <c r="S46" i="38" s="1"/>
  <c r="AC46" i="38" s="1"/>
  <c r="AB47" i="38" s="1"/>
  <c r="AX40" i="38"/>
  <c r="S40" i="38" s="1"/>
  <c r="AC40" i="38" s="1"/>
  <c r="AB41" i="38" s="1"/>
  <c r="AX34" i="38"/>
  <c r="S34" i="38" s="1"/>
  <c r="AC34" i="38" s="1"/>
  <c r="AB35" i="38" s="1"/>
  <c r="AX28" i="38"/>
  <c r="S28" i="38" s="1"/>
  <c r="AC28" i="38" s="1"/>
  <c r="AB29" i="38" s="1"/>
  <c r="AX22" i="38"/>
  <c r="S22" i="38" s="1"/>
  <c r="AC22" i="38" s="1"/>
  <c r="AB23" i="38" s="1"/>
  <c r="AX16" i="38"/>
  <c r="S16" i="38" s="1"/>
  <c r="AC16" i="38" s="1"/>
  <c r="AB17" i="38" s="1"/>
  <c r="AX10" i="38"/>
  <c r="S10" i="38" s="1"/>
  <c r="AC10" i="38" s="1"/>
  <c r="AB11" i="38" s="1"/>
  <c r="AK86" i="42"/>
  <c r="AT86" i="42" s="1"/>
  <c r="AJ86" i="42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X14" i="42"/>
  <c r="S14" i="42" s="1"/>
  <c r="AC14" i="42" s="1"/>
  <c r="AB15" i="42" s="1"/>
  <c r="AX8" i="42"/>
  <c r="S8" i="42" s="1"/>
  <c r="AC8" i="42" s="1"/>
  <c r="AB9" i="42" s="1"/>
  <c r="AH92" i="33"/>
  <c r="AQ92" i="33" s="1"/>
  <c r="AE89" i="94" l="1"/>
  <c r="AX89" i="94"/>
  <c r="S89" i="94" s="1"/>
  <c r="AC89" i="94" s="1"/>
  <c r="AG89" i="94"/>
  <c r="AP89" i="94" s="1"/>
  <c r="AP91" i="94" s="1"/>
  <c r="AF89" i="94"/>
  <c r="AO89" i="94" s="1"/>
  <c r="AO91" i="94" s="1"/>
  <c r="W88" i="29"/>
  <c r="AG87" i="29"/>
  <c r="AP87" i="29" s="1"/>
  <c r="AF87" i="29"/>
  <c r="AO87" i="29" s="1"/>
  <c r="AE87" i="29"/>
  <c r="AK35" i="38"/>
  <c r="AT35" i="38" s="1"/>
  <c r="AJ35" i="38"/>
  <c r="AJ42" i="38"/>
  <c r="AK42" i="38"/>
  <c r="AT42" i="38" s="1"/>
  <c r="AS53" i="42"/>
  <c r="AL53" i="42"/>
  <c r="AU53" i="42" s="1"/>
  <c r="W91" i="45"/>
  <c r="AG90" i="45"/>
  <c r="AP90" i="45" s="1"/>
  <c r="AF90" i="45"/>
  <c r="AO90" i="45" s="1"/>
  <c r="AE90" i="45"/>
  <c r="AK56" i="38"/>
  <c r="AT56" i="38" s="1"/>
  <c r="AJ56" i="38"/>
  <c r="AH90" i="81"/>
  <c r="AQ90" i="81" s="1"/>
  <c r="AJ33" i="38"/>
  <c r="AK33" i="38"/>
  <c r="AT33" i="38" s="1"/>
  <c r="AE88" i="90"/>
  <c r="W89" i="90"/>
  <c r="AG88" i="90"/>
  <c r="AP88" i="90" s="1"/>
  <c r="AF88" i="90"/>
  <c r="AO88" i="90" s="1"/>
  <c r="AJ15" i="42"/>
  <c r="AK15" i="42"/>
  <c r="AT15" i="42" s="1"/>
  <c r="AS33" i="42"/>
  <c r="AL33" i="42"/>
  <c r="AU33" i="42" s="1"/>
  <c r="AS51" i="42"/>
  <c r="AL51" i="42"/>
  <c r="AU51" i="42" s="1"/>
  <c r="AS69" i="42"/>
  <c r="AL69" i="42"/>
  <c r="AU69" i="42" s="1"/>
  <c r="AK41" i="38"/>
  <c r="AT41" i="38" s="1"/>
  <c r="AJ41" i="38"/>
  <c r="AK77" i="38"/>
  <c r="AT77" i="38" s="1"/>
  <c r="AJ77" i="38"/>
  <c r="AS81" i="38"/>
  <c r="AL81" i="38"/>
  <c r="AU81" i="38" s="1"/>
  <c r="AG93" i="89"/>
  <c r="AP93" i="89" s="1"/>
  <c r="W94" i="89"/>
  <c r="AF93" i="89"/>
  <c r="AO93" i="89" s="1"/>
  <c r="AE93" i="89"/>
  <c r="AS22" i="42"/>
  <c r="AL22" i="42"/>
  <c r="AU22" i="42" s="1"/>
  <c r="AS40" i="42"/>
  <c r="AL40" i="42"/>
  <c r="AU40" i="42" s="1"/>
  <c r="AS58" i="42"/>
  <c r="AL58" i="42"/>
  <c r="AU58" i="42" s="1"/>
  <c r="AS76" i="42"/>
  <c r="AL76" i="42"/>
  <c r="AU76" i="42" s="1"/>
  <c r="AJ12" i="38"/>
  <c r="AK12" i="38"/>
  <c r="AT12" i="38" s="1"/>
  <c r="AJ48" i="38"/>
  <c r="AK48" i="38"/>
  <c r="AT48" i="38" s="1"/>
  <c r="AJ84" i="38"/>
  <c r="AK84" i="38"/>
  <c r="AT84" i="38" s="1"/>
  <c r="AS75" i="38"/>
  <c r="AL75" i="38"/>
  <c r="AU75" i="38" s="1"/>
  <c r="AJ37" i="38"/>
  <c r="AK37" i="38"/>
  <c r="AT37" i="38" s="1"/>
  <c r="AJ73" i="38"/>
  <c r="AK73" i="38"/>
  <c r="AT73" i="38" s="1"/>
  <c r="AH89" i="77"/>
  <c r="AQ89" i="77" s="1"/>
  <c r="AJ52" i="38"/>
  <c r="AJ6" i="42"/>
  <c r="AK6" i="42"/>
  <c r="AT6" i="42" s="1"/>
  <c r="AS24" i="42"/>
  <c r="AL24" i="42"/>
  <c r="AU24" i="42" s="1"/>
  <c r="AS42" i="42"/>
  <c r="AL42" i="42"/>
  <c r="AU42" i="42" s="1"/>
  <c r="AS60" i="42"/>
  <c r="AL60" i="42"/>
  <c r="AU60" i="42" s="1"/>
  <c r="AS78" i="42"/>
  <c r="AL78" i="42"/>
  <c r="AU78" i="42" s="1"/>
  <c r="AK26" i="38"/>
  <c r="AT26" i="38" s="1"/>
  <c r="AJ26" i="38"/>
  <c r="AK62" i="38"/>
  <c r="AT62" i="38" s="1"/>
  <c r="AJ62" i="38"/>
  <c r="AH87" i="29"/>
  <c r="AQ87" i="29" s="1"/>
  <c r="Z90" i="81"/>
  <c r="AR90" i="41"/>
  <c r="AH89" i="85"/>
  <c r="AQ89" i="85" s="1"/>
  <c r="AS13" i="42"/>
  <c r="AL13" i="42"/>
  <c r="AU13" i="42" s="1"/>
  <c r="AS31" i="42"/>
  <c r="AL31" i="42"/>
  <c r="AU31" i="42" s="1"/>
  <c r="AS49" i="42"/>
  <c r="AL49" i="42"/>
  <c r="AU49" i="42" s="1"/>
  <c r="AS79" i="42"/>
  <c r="AL79" i="42"/>
  <c r="AU79" i="42" s="1"/>
  <c r="AJ45" i="38"/>
  <c r="AK45" i="38"/>
  <c r="AT45" i="38" s="1"/>
  <c r="AJ70" i="38"/>
  <c r="AH90" i="25"/>
  <c r="AQ90" i="25" s="1"/>
  <c r="AS56" i="42"/>
  <c r="AL56" i="42"/>
  <c r="AU56" i="42" s="1"/>
  <c r="AS74" i="42"/>
  <c r="AL74" i="42"/>
  <c r="AU74" i="42" s="1"/>
  <c r="AJ10" i="38"/>
  <c r="AS86" i="42"/>
  <c r="AL86" i="42"/>
  <c r="AU86" i="42" s="1"/>
  <c r="AS22" i="38"/>
  <c r="AL22" i="38"/>
  <c r="AU22" i="38" s="1"/>
  <c r="AK11" i="38"/>
  <c r="AT11" i="38" s="1"/>
  <c r="AJ11" i="38"/>
  <c r="AK47" i="38"/>
  <c r="AT47" i="38" s="1"/>
  <c r="AJ47" i="38"/>
  <c r="AK83" i="38"/>
  <c r="AT83" i="38" s="1"/>
  <c r="AJ83" i="38"/>
  <c r="AJ18" i="38"/>
  <c r="AK18" i="38"/>
  <c r="AT18" i="38" s="1"/>
  <c r="AJ54" i="38"/>
  <c r="AK54" i="38"/>
  <c r="AT54" i="38" s="1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J7" i="38"/>
  <c r="AK7" i="38"/>
  <c r="AT7" i="38" s="1"/>
  <c r="AJ43" i="38"/>
  <c r="AK43" i="38"/>
  <c r="AT43" i="38" s="1"/>
  <c r="AJ79" i="38"/>
  <c r="AK79" i="38"/>
  <c r="AT79" i="38" s="1"/>
  <c r="AI89" i="38"/>
  <c r="AN89" i="38"/>
  <c r="AN91" i="38" s="1"/>
  <c r="Z89" i="77"/>
  <c r="AR87" i="90"/>
  <c r="AK32" i="38"/>
  <c r="AT32" i="38" s="1"/>
  <c r="AJ32" i="38"/>
  <c r="AK68" i="38"/>
  <c r="AT68" i="38" s="1"/>
  <c r="AJ68" i="38"/>
  <c r="AK9" i="38"/>
  <c r="AT9" i="38" s="1"/>
  <c r="AJ9" i="38"/>
  <c r="Z89" i="85"/>
  <c r="AJ86" i="38"/>
  <c r="Z90" i="25"/>
  <c r="AS20" i="42"/>
  <c r="AL20" i="42"/>
  <c r="AU20" i="42" s="1"/>
  <c r="AS38" i="42"/>
  <c r="AL38" i="42"/>
  <c r="AU38" i="42" s="1"/>
  <c r="AJ28" i="38"/>
  <c r="AJ76" i="38"/>
  <c r="AJ9" i="42"/>
  <c r="AK9" i="42"/>
  <c r="AT9" i="42" s="1"/>
  <c r="AJ6" i="38"/>
  <c r="AK6" i="38"/>
  <c r="AT6" i="38" s="1"/>
  <c r="AE91" i="41"/>
  <c r="AG91" i="41"/>
  <c r="AP91" i="41" s="1"/>
  <c r="W92" i="41"/>
  <c r="AF91" i="41"/>
  <c r="AO91" i="41" s="1"/>
  <c r="AS17" i="42"/>
  <c r="AL17" i="42"/>
  <c r="AU17" i="42" s="1"/>
  <c r="AS35" i="42"/>
  <c r="AL35" i="42"/>
  <c r="AU35" i="42" s="1"/>
  <c r="AS71" i="42"/>
  <c r="AL71" i="42"/>
  <c r="AU71" i="42" s="1"/>
  <c r="AS85" i="42"/>
  <c r="AL85" i="42"/>
  <c r="AU85" i="42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K17" i="38"/>
  <c r="AT17" i="38" s="1"/>
  <c r="AJ17" i="38"/>
  <c r="AK53" i="38"/>
  <c r="AT53" i="38" s="1"/>
  <c r="AJ53" i="38"/>
  <c r="AJ87" i="38"/>
  <c r="AK87" i="38"/>
  <c r="AT87" i="38" s="1"/>
  <c r="AS61" i="42"/>
  <c r="AL61" i="42"/>
  <c r="AU61" i="42" s="1"/>
  <c r="AJ40" i="38"/>
  <c r="AJ5" i="42"/>
  <c r="AK5" i="42"/>
  <c r="AT5" i="42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J24" i="38"/>
  <c r="AK24" i="38"/>
  <c r="AT24" i="38" s="1"/>
  <c r="AJ60" i="38"/>
  <c r="AK60" i="38"/>
  <c r="AT60" i="38" s="1"/>
  <c r="AR89" i="81"/>
  <c r="AS67" i="42"/>
  <c r="AL67" i="42"/>
  <c r="AU67" i="42" s="1"/>
  <c r="AJ46" i="38"/>
  <c r="AJ13" i="38"/>
  <c r="AK13" i="38"/>
  <c r="AT13" i="38" s="1"/>
  <c r="AJ49" i="38"/>
  <c r="AK49" i="38"/>
  <c r="AT49" i="38" s="1"/>
  <c r="AJ88" i="38"/>
  <c r="AK88" i="38"/>
  <c r="AT88" i="38" s="1"/>
  <c r="AG92" i="73"/>
  <c r="AP92" i="73" s="1"/>
  <c r="AF92" i="73"/>
  <c r="AO92" i="73" s="1"/>
  <c r="AE92" i="73"/>
  <c r="W93" i="73"/>
  <c r="AJ15" i="38"/>
  <c r="AK15" i="38"/>
  <c r="AT15" i="38" s="1"/>
  <c r="AJ82" i="38"/>
  <c r="AL89" i="42"/>
  <c r="AU89" i="42" s="1"/>
  <c r="AR89" i="42"/>
  <c r="AR91" i="42" s="1"/>
  <c r="AS12" i="42"/>
  <c r="AL12" i="42"/>
  <c r="AU12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K38" i="38"/>
  <c r="AT38" i="38" s="1"/>
  <c r="AJ38" i="38"/>
  <c r="AK74" i="38"/>
  <c r="AT74" i="38" s="1"/>
  <c r="AJ74" i="38"/>
  <c r="W91" i="93"/>
  <c r="AG90" i="93"/>
  <c r="AP90" i="93" s="1"/>
  <c r="AE90" i="93"/>
  <c r="AF90" i="93"/>
  <c r="AO90" i="93" s="1"/>
  <c r="AS19" i="42"/>
  <c r="AL19" i="42"/>
  <c r="AU19" i="42" s="1"/>
  <c r="AS37" i="42"/>
  <c r="AL37" i="42"/>
  <c r="AU37" i="42" s="1"/>
  <c r="AS55" i="42"/>
  <c r="AL55" i="42"/>
  <c r="AU55" i="42" s="1"/>
  <c r="AS88" i="42"/>
  <c r="AL88" i="42"/>
  <c r="AU88" i="42" s="1"/>
  <c r="AR88" i="94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AS3" i="42"/>
  <c r="AL3" i="42"/>
  <c r="AU3" i="42" s="1"/>
  <c r="Z93" i="33"/>
  <c r="X93" i="33"/>
  <c r="Y93" i="33"/>
  <c r="AK71" i="38"/>
  <c r="AT71" i="38" s="1"/>
  <c r="AJ71" i="38"/>
  <c r="AJ78" i="38"/>
  <c r="AK78" i="38"/>
  <c r="AT78" i="38" s="1"/>
  <c r="AJ67" i="38"/>
  <c r="AK67" i="38"/>
  <c r="AT67" i="38" s="1"/>
  <c r="AK23" i="38"/>
  <c r="AT23" i="38" s="1"/>
  <c r="AJ23" i="38"/>
  <c r="AK59" i="38"/>
  <c r="AT59" i="38" s="1"/>
  <c r="AJ59" i="38"/>
  <c r="AJ39" i="38"/>
  <c r="AK39" i="38"/>
  <c r="AT39" i="38" s="1"/>
  <c r="AR89" i="45"/>
  <c r="AK10" i="42"/>
  <c r="AT10" i="42" s="1"/>
  <c r="AJ10" i="42"/>
  <c r="AJ30" i="38"/>
  <c r="AK30" i="38"/>
  <c r="AT30" i="38" s="1"/>
  <c r="AJ66" i="38"/>
  <c r="AK66" i="38"/>
  <c r="AT66" i="38" s="1"/>
  <c r="AG87" i="37"/>
  <c r="AP87" i="37" s="1"/>
  <c r="AF87" i="37"/>
  <c r="AO87" i="37" s="1"/>
  <c r="AE87" i="37"/>
  <c r="W88" i="37"/>
  <c r="AJ27" i="38"/>
  <c r="AK27" i="38"/>
  <c r="AT27" i="38" s="1"/>
  <c r="AH91" i="41"/>
  <c r="AQ91" i="41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J19" i="38"/>
  <c r="AK19" i="38"/>
  <c r="AT19" i="38" s="1"/>
  <c r="AJ55" i="38"/>
  <c r="AK55" i="38"/>
  <c r="AT55" i="38" s="1"/>
  <c r="AR86" i="29"/>
  <c r="AJ8" i="38"/>
  <c r="AK8" i="38"/>
  <c r="AT8" i="38" s="1"/>
  <c r="AK44" i="38"/>
  <c r="AT44" i="38" s="1"/>
  <c r="AJ44" i="38"/>
  <c r="AK80" i="38"/>
  <c r="AT80" i="38" s="1"/>
  <c r="AJ80" i="38"/>
  <c r="AS69" i="38"/>
  <c r="AL69" i="38"/>
  <c r="AU69" i="38" s="1"/>
  <c r="AJ3" i="38"/>
  <c r="AB4" i="38"/>
  <c r="AJ8" i="42"/>
  <c r="AJ16" i="38"/>
  <c r="AJ34" i="38"/>
  <c r="AK4" i="42"/>
  <c r="AT4" i="42" s="1"/>
  <c r="AJ4" i="42"/>
  <c r="AJ5" i="38"/>
  <c r="AR88" i="77"/>
  <c r="AJ31" i="38"/>
  <c r="AK31" i="38"/>
  <c r="AT31" i="38" s="1"/>
  <c r="AK20" i="38"/>
  <c r="AT20" i="38" s="1"/>
  <c r="AJ20" i="38"/>
  <c r="AS64" i="38"/>
  <c r="AL64" i="38"/>
  <c r="AU64" i="38" s="1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K29" i="38"/>
  <c r="AT29" i="38" s="1"/>
  <c r="AJ29" i="38"/>
  <c r="AK65" i="38"/>
  <c r="AT65" i="38" s="1"/>
  <c r="AJ65" i="38"/>
  <c r="AJ51" i="38"/>
  <c r="AK51" i="38"/>
  <c r="AT51" i="38" s="1"/>
  <c r="AJ16" i="42"/>
  <c r="AK16" i="42"/>
  <c r="AT16" i="42" s="1"/>
  <c r="AS34" i="42"/>
  <c r="AL34" i="42"/>
  <c r="AU34" i="42" s="1"/>
  <c r="AS52" i="42"/>
  <c r="AL52" i="42"/>
  <c r="AU52" i="42" s="1"/>
  <c r="AS70" i="42"/>
  <c r="AL70" i="42"/>
  <c r="AU70" i="42" s="1"/>
  <c r="AS87" i="42"/>
  <c r="AL87" i="42"/>
  <c r="AU87" i="42" s="1"/>
  <c r="AJ36" i="38"/>
  <c r="AK36" i="38"/>
  <c r="AT36" i="38" s="1"/>
  <c r="AJ72" i="38"/>
  <c r="AK72" i="38"/>
  <c r="AT72" i="38" s="1"/>
  <c r="AH89" i="94"/>
  <c r="AQ89" i="94" s="1"/>
  <c r="AQ91" i="94" s="1"/>
  <c r="AZ3" i="94"/>
  <c r="AX7" i="94" s="1"/>
  <c r="S7" i="94" s="1"/>
  <c r="AC7" i="94" s="1"/>
  <c r="AB8" i="94" s="1"/>
  <c r="AX3" i="94"/>
  <c r="S3" i="94" s="1"/>
  <c r="AC3" i="94" s="1"/>
  <c r="AX4" i="94"/>
  <c r="S4" i="94" s="1"/>
  <c r="AC4" i="94" s="1"/>
  <c r="AB5" i="94" s="1"/>
  <c r="AX6" i="94"/>
  <c r="S6" i="94" s="1"/>
  <c r="AC6" i="94" s="1"/>
  <c r="AB7" i="94" s="1"/>
  <c r="AX8" i="94"/>
  <c r="S8" i="94" s="1"/>
  <c r="AC8" i="94" s="1"/>
  <c r="AB9" i="94" s="1"/>
  <c r="AX9" i="94"/>
  <c r="S9" i="94" s="1"/>
  <c r="AC9" i="94" s="1"/>
  <c r="AB10" i="94" s="1"/>
  <c r="AX10" i="94"/>
  <c r="S10" i="94" s="1"/>
  <c r="AC10" i="94" s="1"/>
  <c r="AB11" i="94" s="1"/>
  <c r="AX12" i="94"/>
  <c r="S12" i="94" s="1"/>
  <c r="AC12" i="94" s="1"/>
  <c r="AB13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8" i="94"/>
  <c r="S18" i="94" s="1"/>
  <c r="AC18" i="94" s="1"/>
  <c r="AB19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4" i="94"/>
  <c r="S24" i="94" s="1"/>
  <c r="AC24" i="94" s="1"/>
  <c r="AB25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4" i="94"/>
  <c r="S84" i="94" s="1"/>
  <c r="AC84" i="94" s="1"/>
  <c r="AB85" i="94" s="1"/>
  <c r="AX87" i="94"/>
  <c r="S87" i="94" s="1"/>
  <c r="AC87" i="94" s="1"/>
  <c r="AB88" i="94" s="1"/>
  <c r="AX85" i="94"/>
  <c r="S85" i="94" s="1"/>
  <c r="AC85" i="94" s="1"/>
  <c r="AB86" i="94" s="1"/>
  <c r="AX88" i="94"/>
  <c r="S88" i="94" s="1"/>
  <c r="AC88" i="94" s="1"/>
  <c r="AB89" i="94" s="1"/>
  <c r="AX86" i="94"/>
  <c r="S86" i="94" s="1"/>
  <c r="AC86" i="94" s="1"/>
  <c r="AB87" i="94" s="1"/>
  <c r="AJ57" i="38"/>
  <c r="AK57" i="38"/>
  <c r="AT57" i="38" s="1"/>
  <c r="AS11" i="42"/>
  <c r="AL11" i="42"/>
  <c r="AU11" i="42" s="1"/>
  <c r="AJ25" i="38"/>
  <c r="AK25" i="38"/>
  <c r="AT25" i="38" s="1"/>
  <c r="AJ61" i="38"/>
  <c r="AK61" i="38"/>
  <c r="AT61" i="38" s="1"/>
  <c r="AS63" i="38"/>
  <c r="AL63" i="38"/>
  <c r="AU63" i="38" s="1"/>
  <c r="AH90" i="45"/>
  <c r="AQ90" i="45" s="1"/>
  <c r="AR88" i="85"/>
  <c r="AS18" i="42"/>
  <c r="AL18" i="42"/>
  <c r="AU18" i="42" s="1"/>
  <c r="AS36" i="42"/>
  <c r="AL36" i="42"/>
  <c r="AU36" i="42" s="1"/>
  <c r="AS54" i="42"/>
  <c r="AL54" i="42"/>
  <c r="AU54" i="42" s="1"/>
  <c r="AS72" i="42"/>
  <c r="AL72" i="42"/>
  <c r="AU72" i="42" s="1"/>
  <c r="AK14" i="38"/>
  <c r="AT14" i="38" s="1"/>
  <c r="AJ14" i="38"/>
  <c r="AK50" i="38"/>
  <c r="AT50" i="38" s="1"/>
  <c r="AJ50" i="38"/>
  <c r="AJ85" i="38"/>
  <c r="AK85" i="38"/>
  <c r="AT85" i="38" s="1"/>
  <c r="AJ58" i="38"/>
  <c r="AR89" i="25"/>
  <c r="AS7" i="42"/>
  <c r="AL7" i="42"/>
  <c r="AU7" i="42" s="1"/>
  <c r="AS25" i="42"/>
  <c r="AL25" i="42"/>
  <c r="AU25" i="42" s="1"/>
  <c r="AS43" i="42"/>
  <c r="AL43" i="42"/>
  <c r="AU43" i="42" s="1"/>
  <c r="AS73" i="42"/>
  <c r="AL73" i="42"/>
  <c r="AU73" i="42" s="1"/>
  <c r="AJ21" i="38"/>
  <c r="AK21" i="38"/>
  <c r="AT21" i="38" s="1"/>
  <c r="AH88" i="90"/>
  <c r="AQ88" i="90" s="1"/>
  <c r="AJ14" i="42"/>
  <c r="AS32" i="42"/>
  <c r="AL32" i="42"/>
  <c r="AU32" i="42" s="1"/>
  <c r="AS50" i="42"/>
  <c r="AL50" i="42"/>
  <c r="AU50" i="42" s="1"/>
  <c r="AS68" i="42"/>
  <c r="AL68" i="42"/>
  <c r="AU68" i="42" s="1"/>
  <c r="AI92" i="33"/>
  <c r="AN92" i="33"/>
  <c r="AJ8" i="94" l="1"/>
  <c r="AK8" i="94"/>
  <c r="AT8" i="94" s="1"/>
  <c r="AK85" i="94"/>
  <c r="AT85" i="94" s="1"/>
  <c r="AJ85" i="94"/>
  <c r="AJ79" i="94"/>
  <c r="AK79" i="94"/>
  <c r="AT79" i="94" s="1"/>
  <c r="AJ61" i="94"/>
  <c r="AK61" i="94"/>
  <c r="AT61" i="94" s="1"/>
  <c r="AK43" i="94"/>
  <c r="AT43" i="94" s="1"/>
  <c r="AJ43" i="94"/>
  <c r="AK13" i="94"/>
  <c r="AT13" i="94" s="1"/>
  <c r="AS29" i="38"/>
  <c r="AL29" i="38"/>
  <c r="AU29" i="38" s="1"/>
  <c r="AS5" i="38"/>
  <c r="AL5" i="38"/>
  <c r="AU5" i="38" s="1"/>
  <c r="AS27" i="38"/>
  <c r="AL27" i="38"/>
  <c r="AU27" i="38" s="1"/>
  <c r="AS15" i="38"/>
  <c r="AL15" i="38"/>
  <c r="AU15" i="38" s="1"/>
  <c r="AS46" i="38"/>
  <c r="AL46" i="38"/>
  <c r="AU46" i="38" s="1"/>
  <c r="AS5" i="42"/>
  <c r="AL5" i="42"/>
  <c r="AU5" i="42" s="1"/>
  <c r="AN91" i="41"/>
  <c r="AI91" i="41"/>
  <c r="AS86" i="38"/>
  <c r="AL86" i="38"/>
  <c r="AU86" i="38" s="1"/>
  <c r="AL89" i="38"/>
  <c r="AU89" i="38" s="1"/>
  <c r="AR89" i="38"/>
  <c r="AR91" i="38" s="1"/>
  <c r="AS84" i="38"/>
  <c r="AL84" i="38"/>
  <c r="AU84" i="38" s="1"/>
  <c r="AS21" i="38"/>
  <c r="AL21" i="38"/>
  <c r="AU21" i="38" s="1"/>
  <c r="AS61" i="38"/>
  <c r="AL61" i="38"/>
  <c r="AU61" i="38" s="1"/>
  <c r="AS57" i="38"/>
  <c r="AL57" i="38"/>
  <c r="AU57" i="38" s="1"/>
  <c r="AJ84" i="94"/>
  <c r="AK84" i="94"/>
  <c r="AT84" i="94" s="1"/>
  <c r="AK78" i="94"/>
  <c r="AT78" i="94" s="1"/>
  <c r="AJ78" i="94"/>
  <c r="AJ72" i="94"/>
  <c r="AK72" i="94"/>
  <c r="AT72" i="94" s="1"/>
  <c r="AJ66" i="94"/>
  <c r="AK66" i="94"/>
  <c r="AT66" i="94" s="1"/>
  <c r="AJ60" i="94"/>
  <c r="AK60" i="94"/>
  <c r="AT60" i="94" s="1"/>
  <c r="AK54" i="94"/>
  <c r="AT54" i="94" s="1"/>
  <c r="AJ54" i="94"/>
  <c r="AK48" i="94"/>
  <c r="AT48" i="94" s="1"/>
  <c r="AJ48" i="94"/>
  <c r="AK42" i="94"/>
  <c r="AT42" i="94" s="1"/>
  <c r="AJ42" i="94"/>
  <c r="AK36" i="94"/>
  <c r="AT36" i="94" s="1"/>
  <c r="AJ36" i="94"/>
  <c r="AJ30" i="94"/>
  <c r="AK30" i="94"/>
  <c r="AT30" i="94" s="1"/>
  <c r="AX23" i="94"/>
  <c r="S23" i="94" s="1"/>
  <c r="AC23" i="94" s="1"/>
  <c r="AB24" i="94" s="1"/>
  <c r="AX17" i="94"/>
  <c r="S17" i="94" s="1"/>
  <c r="AC17" i="94" s="1"/>
  <c r="AB18" i="94" s="1"/>
  <c r="AX11" i="94"/>
  <c r="S11" i="94" s="1"/>
  <c r="AC11" i="94" s="1"/>
  <c r="AB12" i="94" s="1"/>
  <c r="AX5" i="94"/>
  <c r="S5" i="94" s="1"/>
  <c r="AC5" i="94" s="1"/>
  <c r="AB6" i="94" s="1"/>
  <c r="AS72" i="38"/>
  <c r="AL72" i="38"/>
  <c r="AU72" i="38" s="1"/>
  <c r="AS16" i="42"/>
  <c r="AL16" i="42"/>
  <c r="AU16" i="42" s="1"/>
  <c r="AS4" i="42"/>
  <c r="AS91" i="42" s="1"/>
  <c r="AL4" i="42"/>
  <c r="AU4" i="42" s="1"/>
  <c r="AS3" i="38"/>
  <c r="AL3" i="38"/>
  <c r="AU3" i="38" s="1"/>
  <c r="AS55" i="38"/>
  <c r="AL55" i="38"/>
  <c r="AU55" i="38" s="1"/>
  <c r="AS66" i="38"/>
  <c r="AL66" i="38"/>
  <c r="AU66" i="38" s="1"/>
  <c r="AS88" i="38"/>
  <c r="AL88" i="38"/>
  <c r="AU88" i="38" s="1"/>
  <c r="AS40" i="38"/>
  <c r="AL40" i="38"/>
  <c r="AU40" i="38" s="1"/>
  <c r="W90" i="85"/>
  <c r="AG89" i="85"/>
  <c r="AP89" i="85" s="1"/>
  <c r="AF89" i="85"/>
  <c r="AO89" i="85" s="1"/>
  <c r="AE89" i="85"/>
  <c r="AS83" i="38"/>
  <c r="AL83" i="38"/>
  <c r="AU83" i="38" s="1"/>
  <c r="AN93" i="89"/>
  <c r="AI93" i="89"/>
  <c r="AS15" i="42"/>
  <c r="AL15" i="42"/>
  <c r="AU15" i="42" s="1"/>
  <c r="AS35" i="38"/>
  <c r="AL35" i="38"/>
  <c r="AU35" i="38" s="1"/>
  <c r="X88" i="29"/>
  <c r="Y88" i="29"/>
  <c r="Z88" i="29" s="1"/>
  <c r="AS14" i="42"/>
  <c r="AL14" i="42"/>
  <c r="AU14" i="42" s="1"/>
  <c r="AS58" i="38"/>
  <c r="AL58" i="38"/>
  <c r="AU58" i="38" s="1"/>
  <c r="AJ73" i="94"/>
  <c r="AK73" i="94"/>
  <c r="AT73" i="94" s="1"/>
  <c r="AJ49" i="94"/>
  <c r="AK49" i="94"/>
  <c r="AT49" i="94" s="1"/>
  <c r="AJ31" i="94"/>
  <c r="AK31" i="94"/>
  <c r="AT31" i="94" s="1"/>
  <c r="AJ7" i="94"/>
  <c r="AK7" i="94"/>
  <c r="AT7" i="94" s="1"/>
  <c r="AS44" i="38"/>
  <c r="AL44" i="38"/>
  <c r="AU44" i="38" s="1"/>
  <c r="AS74" i="38"/>
  <c r="AL74" i="38"/>
  <c r="AU74" i="38" s="1"/>
  <c r="AS85" i="38"/>
  <c r="AL85" i="38"/>
  <c r="AU85" i="38" s="1"/>
  <c r="AJ87" i="94"/>
  <c r="AK87" i="94"/>
  <c r="AT87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K23" i="94"/>
  <c r="AT23" i="94" s="1"/>
  <c r="AK17" i="94"/>
  <c r="AT17" i="94" s="1"/>
  <c r="AJ17" i="94"/>
  <c r="AJ11" i="94"/>
  <c r="AK11" i="94"/>
  <c r="AT11" i="94" s="1"/>
  <c r="AK5" i="94"/>
  <c r="AT5" i="94" s="1"/>
  <c r="AT91" i="42"/>
  <c r="X88" i="37"/>
  <c r="Y88" i="37"/>
  <c r="Z88" i="37" s="1"/>
  <c r="AI90" i="93"/>
  <c r="AN90" i="93"/>
  <c r="AS38" i="38"/>
  <c r="AL38" i="38"/>
  <c r="AU38" i="38" s="1"/>
  <c r="Y93" i="73"/>
  <c r="Z93" i="73" s="1"/>
  <c r="X93" i="73"/>
  <c r="AS24" i="38"/>
  <c r="AL24" i="38"/>
  <c r="AU24" i="38" s="1"/>
  <c r="AS17" i="38"/>
  <c r="AL17" i="38"/>
  <c r="AU17" i="38" s="1"/>
  <c r="AS6" i="38"/>
  <c r="AL6" i="38"/>
  <c r="AU6" i="38" s="1"/>
  <c r="AS9" i="38"/>
  <c r="AL9" i="38"/>
  <c r="AU9" i="38" s="1"/>
  <c r="AS79" i="38"/>
  <c r="AL79" i="38"/>
  <c r="AU79" i="38" s="1"/>
  <c r="AS37" i="38"/>
  <c r="AL37" i="38"/>
  <c r="AU37" i="38" s="1"/>
  <c r="AS48" i="38"/>
  <c r="AL48" i="38"/>
  <c r="AU48" i="38" s="1"/>
  <c r="AS77" i="38"/>
  <c r="AL77" i="38"/>
  <c r="AU77" i="38" s="1"/>
  <c r="AS33" i="38"/>
  <c r="AL33" i="38"/>
  <c r="AU33" i="38" s="1"/>
  <c r="AS56" i="38"/>
  <c r="AL56" i="38"/>
  <c r="AU56" i="38" s="1"/>
  <c r="X91" i="45"/>
  <c r="Y91" i="45"/>
  <c r="AI88" i="90"/>
  <c r="AN88" i="90"/>
  <c r="AS50" i="38"/>
  <c r="AL50" i="38"/>
  <c r="AU50" i="38" s="1"/>
  <c r="AS25" i="38"/>
  <c r="AL25" i="38"/>
  <c r="AU25" i="38" s="1"/>
  <c r="AJ89" i="94"/>
  <c r="AS89" i="94" s="1"/>
  <c r="AK89" i="94"/>
  <c r="AT89" i="94" s="1"/>
  <c r="AK82" i="94"/>
  <c r="AT82" i="94" s="1"/>
  <c r="AJ82" i="94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K52" i="94"/>
  <c r="AT52" i="94" s="1"/>
  <c r="AJ52" i="94"/>
  <c r="AJ46" i="94"/>
  <c r="AK46" i="94"/>
  <c r="AT46" i="94" s="1"/>
  <c r="AK40" i="94"/>
  <c r="AT40" i="94" s="1"/>
  <c r="AJ40" i="94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K10" i="94"/>
  <c r="AT10" i="94" s="1"/>
  <c r="AJ10" i="94"/>
  <c r="AJ3" i="94"/>
  <c r="AB4" i="94"/>
  <c r="AS36" i="38"/>
  <c r="AL36" i="38"/>
  <c r="AU36" i="38" s="1"/>
  <c r="AS51" i="38"/>
  <c r="AL51" i="38"/>
  <c r="AU51" i="38" s="1"/>
  <c r="AS31" i="38"/>
  <c r="AL31" i="38"/>
  <c r="AU31" i="38" s="1"/>
  <c r="AS34" i="38"/>
  <c r="AL34" i="38"/>
  <c r="AU34" i="38" s="1"/>
  <c r="AS8" i="38"/>
  <c r="AL8" i="38"/>
  <c r="AU8" i="38" s="1"/>
  <c r="AS19" i="38"/>
  <c r="AL19" i="38"/>
  <c r="AU19" i="38" s="1"/>
  <c r="AN87" i="37"/>
  <c r="AI87" i="37"/>
  <c r="AS30" i="38"/>
  <c r="AL30" i="38"/>
  <c r="AU30" i="38" s="1"/>
  <c r="AS39" i="38"/>
  <c r="AL39" i="38"/>
  <c r="AU39" i="38" s="1"/>
  <c r="AS67" i="38"/>
  <c r="AL67" i="38"/>
  <c r="AU67" i="38" s="1"/>
  <c r="AH93" i="33"/>
  <c r="AQ93" i="33" s="1"/>
  <c r="AN92" i="73"/>
  <c r="AI92" i="73"/>
  <c r="AS49" i="38"/>
  <c r="AL49" i="38"/>
  <c r="AU49" i="38" s="1"/>
  <c r="AS47" i="38"/>
  <c r="AL47" i="38"/>
  <c r="AU47" i="38" s="1"/>
  <c r="AS70" i="38"/>
  <c r="AL70" i="38"/>
  <c r="AU70" i="38" s="1"/>
  <c r="AE90" i="81"/>
  <c r="W91" i="81"/>
  <c r="AG90" i="81"/>
  <c r="AP90" i="81" s="1"/>
  <c r="AF90" i="81"/>
  <c r="AO90" i="81" s="1"/>
  <c r="AS62" i="38"/>
  <c r="AL62" i="38"/>
  <c r="AU62" i="38" s="1"/>
  <c r="Y94" i="89"/>
  <c r="Z94" i="89" s="1"/>
  <c r="X94" i="89"/>
  <c r="AI87" i="29"/>
  <c r="AN87" i="29"/>
  <c r="AJ67" i="94"/>
  <c r="AK67" i="94"/>
  <c r="AT67" i="94" s="1"/>
  <c r="AJ55" i="94"/>
  <c r="AK55" i="94"/>
  <c r="AT55" i="94" s="1"/>
  <c r="AJ37" i="94"/>
  <c r="AK37" i="94"/>
  <c r="AT37" i="94" s="1"/>
  <c r="AK25" i="94"/>
  <c r="AT25" i="94" s="1"/>
  <c r="AS20" i="38"/>
  <c r="AL20" i="38"/>
  <c r="AU20" i="38" s="1"/>
  <c r="AS23" i="38"/>
  <c r="AL23" i="38"/>
  <c r="AU23" i="38" s="1"/>
  <c r="AJ86" i="94"/>
  <c r="AK86" i="94"/>
  <c r="AT86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K57" i="94"/>
  <c r="AT57" i="94" s="1"/>
  <c r="AJ57" i="94"/>
  <c r="AK51" i="94"/>
  <c r="AT51" i="94" s="1"/>
  <c r="AJ51" i="94"/>
  <c r="AK45" i="94"/>
  <c r="AT45" i="94" s="1"/>
  <c r="AJ45" i="94"/>
  <c r="AJ39" i="94"/>
  <c r="AK39" i="94"/>
  <c r="AT39" i="94" s="1"/>
  <c r="AK33" i="94"/>
  <c r="AT33" i="94" s="1"/>
  <c r="AJ33" i="94"/>
  <c r="AK27" i="94"/>
  <c r="AT27" i="94" s="1"/>
  <c r="AJ27" i="94"/>
  <c r="AJ21" i="94"/>
  <c r="AK21" i="94"/>
  <c r="AT21" i="94" s="1"/>
  <c r="AJ15" i="94"/>
  <c r="AK15" i="94"/>
  <c r="AT15" i="94" s="1"/>
  <c r="AJ9" i="94"/>
  <c r="AK9" i="94"/>
  <c r="AT9" i="94" s="1"/>
  <c r="AS65" i="38"/>
  <c r="AL65" i="38"/>
  <c r="AU65" i="38" s="1"/>
  <c r="AS16" i="38"/>
  <c r="AL16" i="38"/>
  <c r="AU16" i="38" s="1"/>
  <c r="AS80" i="38"/>
  <c r="AL80" i="38"/>
  <c r="AU80" i="38" s="1"/>
  <c r="AS10" i="42"/>
  <c r="AL10" i="42"/>
  <c r="AU10" i="42" s="1"/>
  <c r="AS59" i="38"/>
  <c r="AL59" i="38"/>
  <c r="AU59" i="38" s="1"/>
  <c r="AE93" i="33"/>
  <c r="W94" i="33"/>
  <c r="AG93" i="33"/>
  <c r="AP93" i="33" s="1"/>
  <c r="AF93" i="33"/>
  <c r="AO93" i="33" s="1"/>
  <c r="AS82" i="38"/>
  <c r="AL82" i="38"/>
  <c r="AU82" i="38" s="1"/>
  <c r="X92" i="41"/>
  <c r="Y92" i="41"/>
  <c r="AS9" i="42"/>
  <c r="AL9" i="42"/>
  <c r="AU9" i="42" s="1"/>
  <c r="AS68" i="38"/>
  <c r="AL68" i="38"/>
  <c r="AU68" i="38" s="1"/>
  <c r="W90" i="77"/>
  <c r="AG89" i="77"/>
  <c r="AP89" i="77" s="1"/>
  <c r="AF89" i="77"/>
  <c r="AO89" i="77" s="1"/>
  <c r="AE89" i="77"/>
  <c r="AS43" i="38"/>
  <c r="AL43" i="38"/>
  <c r="AU43" i="38" s="1"/>
  <c r="AS54" i="38"/>
  <c r="AL54" i="38"/>
  <c r="AU54" i="38" s="1"/>
  <c r="AS6" i="42"/>
  <c r="AL6" i="42"/>
  <c r="AU6" i="42" s="1"/>
  <c r="AS12" i="38"/>
  <c r="AL12" i="38"/>
  <c r="AU12" i="38" s="1"/>
  <c r="AS41" i="38"/>
  <c r="AL41" i="38"/>
  <c r="AU41" i="38" s="1"/>
  <c r="AI90" i="45"/>
  <c r="AN90" i="45"/>
  <c r="AK19" i="94"/>
  <c r="AT19" i="94" s="1"/>
  <c r="AJ4" i="38"/>
  <c r="AK4" i="38"/>
  <c r="AT4" i="38" s="1"/>
  <c r="AT91" i="38" s="1"/>
  <c r="AS71" i="38"/>
  <c r="AL71" i="38"/>
  <c r="AU71" i="38" s="1"/>
  <c r="AS60" i="38"/>
  <c r="AL60" i="38"/>
  <c r="AU60" i="38" s="1"/>
  <c r="AS53" i="38"/>
  <c r="AL53" i="38"/>
  <c r="AU53" i="38" s="1"/>
  <c r="AS28" i="38"/>
  <c r="AL28" i="38"/>
  <c r="AU28" i="38" s="1"/>
  <c r="AS32" i="38"/>
  <c r="AL32" i="38"/>
  <c r="AU32" i="38" s="1"/>
  <c r="AS7" i="38"/>
  <c r="AL7" i="38"/>
  <c r="AU7" i="38" s="1"/>
  <c r="AS18" i="38"/>
  <c r="AL18" i="38"/>
  <c r="AU18" i="38" s="1"/>
  <c r="AS73" i="38"/>
  <c r="AL73" i="38"/>
  <c r="AU73" i="38" s="1"/>
  <c r="AS42" i="38"/>
  <c r="AL42" i="38"/>
  <c r="AU42" i="38" s="1"/>
  <c r="AR92" i="33"/>
  <c r="AS14" i="38"/>
  <c r="AL14" i="38"/>
  <c r="AU14" i="38" s="1"/>
  <c r="AK88" i="94"/>
  <c r="AT88" i="94" s="1"/>
  <c r="AJ88" i="94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X25" i="94"/>
  <c r="S25" i="94" s="1"/>
  <c r="AC25" i="94" s="1"/>
  <c r="AB26" i="94" s="1"/>
  <c r="AX19" i="94"/>
  <c r="S19" i="94" s="1"/>
  <c r="AC19" i="94" s="1"/>
  <c r="AB20" i="94" s="1"/>
  <c r="AX13" i="94"/>
  <c r="S13" i="94" s="1"/>
  <c r="AC13" i="94" s="1"/>
  <c r="AB14" i="94" s="1"/>
  <c r="AS8" i="42"/>
  <c r="AL8" i="42"/>
  <c r="AU8" i="42" s="1"/>
  <c r="AU91" i="42" s="1"/>
  <c r="C11" i="42" s="1"/>
  <c r="AS78" i="38"/>
  <c r="AL78" i="38"/>
  <c r="AU78" i="38" s="1"/>
  <c r="X91" i="93"/>
  <c r="Y91" i="93"/>
  <c r="AS13" i="38"/>
  <c r="AL13" i="38"/>
  <c r="AU13" i="38" s="1"/>
  <c r="AS87" i="38"/>
  <c r="AL87" i="38"/>
  <c r="AU87" i="38" s="1"/>
  <c r="AS76" i="38"/>
  <c r="AL76" i="38"/>
  <c r="AU76" i="38" s="1"/>
  <c r="AG90" i="25"/>
  <c r="AP90" i="25" s="1"/>
  <c r="AF90" i="25"/>
  <c r="AO90" i="25" s="1"/>
  <c r="AE90" i="25"/>
  <c r="W91" i="25"/>
  <c r="AS11" i="38"/>
  <c r="AL11" i="38"/>
  <c r="AU11" i="38" s="1"/>
  <c r="AS10" i="38"/>
  <c r="AL10" i="38"/>
  <c r="AU10" i="38" s="1"/>
  <c r="AS45" i="38"/>
  <c r="AL45" i="38"/>
  <c r="AU45" i="38" s="1"/>
  <c r="AS26" i="38"/>
  <c r="AL26" i="38"/>
  <c r="AU26" i="38" s="1"/>
  <c r="AS52" i="38"/>
  <c r="AL52" i="38"/>
  <c r="AU52" i="38" s="1"/>
  <c r="X89" i="90"/>
  <c r="Z89" i="90" s="1"/>
  <c r="Y89" i="90"/>
  <c r="AI89" i="94"/>
  <c r="AN89" i="94"/>
  <c r="AN91" i="94" s="1"/>
  <c r="AF94" i="89" l="1"/>
  <c r="AO94" i="89" s="1"/>
  <c r="W95" i="89"/>
  <c r="AG94" i="89"/>
  <c r="AP94" i="89" s="1"/>
  <c r="AE94" i="89"/>
  <c r="W89" i="37"/>
  <c r="AG88" i="37"/>
  <c r="AP88" i="37" s="1"/>
  <c r="AF88" i="37"/>
  <c r="AO88" i="37" s="1"/>
  <c r="AE88" i="37"/>
  <c r="AG89" i="90"/>
  <c r="AP89" i="90" s="1"/>
  <c r="AP91" i="90" s="1"/>
  <c r="AE89" i="90"/>
  <c r="AX89" i="90"/>
  <c r="S89" i="90" s="1"/>
  <c r="AC89" i="90" s="1"/>
  <c r="AF89" i="90"/>
  <c r="AO89" i="90" s="1"/>
  <c r="AO91" i="90" s="1"/>
  <c r="W94" i="73"/>
  <c r="AG93" i="73"/>
  <c r="AP93" i="73" s="1"/>
  <c r="AF93" i="73"/>
  <c r="AO93" i="73" s="1"/>
  <c r="AE93" i="73"/>
  <c r="AE88" i="29"/>
  <c r="W89" i="29"/>
  <c r="AG88" i="29"/>
  <c r="AP88" i="29" s="1"/>
  <c r="AF88" i="29"/>
  <c r="AO88" i="29" s="1"/>
  <c r="AS46" i="94"/>
  <c r="AL46" i="94"/>
  <c r="AU46" i="94" s="1"/>
  <c r="AS87" i="94"/>
  <c r="AL87" i="94"/>
  <c r="AU87" i="94" s="1"/>
  <c r="AH91" i="93"/>
  <c r="AQ91" i="93" s="1"/>
  <c r="AH92" i="41"/>
  <c r="AQ92" i="41" s="1"/>
  <c r="AS21" i="94"/>
  <c r="AL21" i="94"/>
  <c r="AU21" i="94" s="1"/>
  <c r="AR87" i="29"/>
  <c r="AS52" i="94"/>
  <c r="AL52" i="94"/>
  <c r="AU52" i="94" s="1"/>
  <c r="AJ23" i="94"/>
  <c r="AU91" i="38"/>
  <c r="C11" i="38" s="1"/>
  <c r="AS48" i="94"/>
  <c r="AL48" i="94"/>
  <c r="AU48" i="94" s="1"/>
  <c r="AJ13" i="94"/>
  <c r="AS79" i="94"/>
  <c r="AL79" i="94"/>
  <c r="AU79" i="94" s="1"/>
  <c r="AS32" i="94"/>
  <c r="AL32" i="94"/>
  <c r="AU32" i="94" s="1"/>
  <c r="AS4" i="38"/>
  <c r="AS91" i="38" s="1"/>
  <c r="AL4" i="38"/>
  <c r="AU4" i="38" s="1"/>
  <c r="AS64" i="94"/>
  <c r="AL64" i="94"/>
  <c r="AU64" i="94" s="1"/>
  <c r="AJ24" i="94"/>
  <c r="AK24" i="94"/>
  <c r="AT24" i="94" s="1"/>
  <c r="AS60" i="94"/>
  <c r="AL60" i="94"/>
  <c r="AU60" i="94" s="1"/>
  <c r="AS39" i="94"/>
  <c r="AL39" i="94"/>
  <c r="AU39" i="94" s="1"/>
  <c r="AS75" i="94"/>
  <c r="AL75" i="94"/>
  <c r="AU75" i="94" s="1"/>
  <c r="AS37" i="94"/>
  <c r="AL37" i="94"/>
  <c r="AU37" i="94" s="1"/>
  <c r="AR87" i="37"/>
  <c r="Y91" i="25"/>
  <c r="X91" i="25"/>
  <c r="Z91" i="93"/>
  <c r="AK14" i="94"/>
  <c r="AT14" i="94" s="1"/>
  <c r="AJ14" i="94"/>
  <c r="AS38" i="94"/>
  <c r="AL38" i="94"/>
  <c r="AU38" i="94" s="1"/>
  <c r="AS56" i="94"/>
  <c r="AL56" i="94"/>
  <c r="AU56" i="94" s="1"/>
  <c r="AS74" i="94"/>
  <c r="AL74" i="94"/>
  <c r="AU74" i="94" s="1"/>
  <c r="AJ19" i="94"/>
  <c r="Z92" i="41"/>
  <c r="Z94" i="33"/>
  <c r="X94" i="33"/>
  <c r="Y94" i="33"/>
  <c r="AS27" i="94"/>
  <c r="AL27" i="94"/>
  <c r="AU27" i="94" s="1"/>
  <c r="AS45" i="94"/>
  <c r="AL45" i="94"/>
  <c r="AU45" i="94" s="1"/>
  <c r="AH94" i="89"/>
  <c r="AQ94" i="89" s="1"/>
  <c r="AS16" i="94"/>
  <c r="AL16" i="94"/>
  <c r="AU16" i="94" s="1"/>
  <c r="AS34" i="94"/>
  <c r="AL34" i="94"/>
  <c r="AU34" i="94" s="1"/>
  <c r="AS70" i="94"/>
  <c r="AL70" i="94"/>
  <c r="AU70" i="94" s="1"/>
  <c r="AR88" i="90"/>
  <c r="AH93" i="73"/>
  <c r="AQ93" i="73" s="1"/>
  <c r="AR90" i="93"/>
  <c r="AJ5" i="94"/>
  <c r="AS41" i="94"/>
  <c r="AL41" i="94"/>
  <c r="AU41" i="94" s="1"/>
  <c r="AS59" i="94"/>
  <c r="AL59" i="94"/>
  <c r="AU59" i="94" s="1"/>
  <c r="AS77" i="94"/>
  <c r="AL77" i="94"/>
  <c r="AU77" i="94" s="1"/>
  <c r="AS7" i="94"/>
  <c r="AL7" i="94"/>
  <c r="AU7" i="94" s="1"/>
  <c r="AS73" i="94"/>
  <c r="AL73" i="94"/>
  <c r="AU73" i="94" s="1"/>
  <c r="AH88" i="29"/>
  <c r="AQ88" i="29" s="1"/>
  <c r="AR93" i="89"/>
  <c r="AS30" i="94"/>
  <c r="AL30" i="94"/>
  <c r="AU30" i="94" s="1"/>
  <c r="AS66" i="94"/>
  <c r="AL66" i="94"/>
  <c r="AU66" i="94" s="1"/>
  <c r="AS84" i="94"/>
  <c r="AL84" i="94"/>
  <c r="AU84" i="94" s="1"/>
  <c r="AS43" i="94"/>
  <c r="AL43" i="94"/>
  <c r="AU43" i="94" s="1"/>
  <c r="AS85" i="94"/>
  <c r="AL85" i="94"/>
  <c r="AU85" i="94" s="1"/>
  <c r="AS71" i="94"/>
  <c r="AL71" i="94"/>
  <c r="AU71" i="94" s="1"/>
  <c r="AI89" i="85"/>
  <c r="AN89" i="85"/>
  <c r="AI93" i="33"/>
  <c r="AN93" i="33"/>
  <c r="AS55" i="94"/>
  <c r="AL55" i="94"/>
  <c r="AU55" i="94" s="1"/>
  <c r="AJ4" i="94"/>
  <c r="AK4" i="94"/>
  <c r="AT4" i="94" s="1"/>
  <c r="AS40" i="94"/>
  <c r="AL40" i="94"/>
  <c r="AU40" i="94" s="1"/>
  <c r="AJ6" i="94"/>
  <c r="AK6" i="94"/>
  <c r="AT6" i="94" s="1"/>
  <c r="AS36" i="94"/>
  <c r="AL36" i="94"/>
  <c r="AU36" i="94" s="1"/>
  <c r="AS54" i="94"/>
  <c r="AL54" i="94"/>
  <c r="AU54" i="94" s="1"/>
  <c r="AR91" i="41"/>
  <c r="AS50" i="94"/>
  <c r="AL50" i="94"/>
  <c r="AU50" i="94" s="1"/>
  <c r="AS53" i="94"/>
  <c r="AL53" i="94"/>
  <c r="AU53" i="94" s="1"/>
  <c r="AH89" i="90"/>
  <c r="AQ89" i="90" s="1"/>
  <c r="AQ91" i="90" s="1"/>
  <c r="AX3" i="90"/>
  <c r="S3" i="90" s="1"/>
  <c r="AC3" i="90" s="1"/>
  <c r="AX4" i="90"/>
  <c r="S4" i="90" s="1"/>
  <c r="AC4" i="90" s="1"/>
  <c r="AB5" i="90" s="1"/>
  <c r="AZ3" i="90"/>
  <c r="AX6" i="90" s="1"/>
  <c r="S6" i="90" s="1"/>
  <c r="AC6" i="90" s="1"/>
  <c r="AB7" i="90" s="1"/>
  <c r="AX5" i="90"/>
  <c r="S5" i="90" s="1"/>
  <c r="AC5" i="90" s="1"/>
  <c r="AB6" i="90" s="1"/>
  <c r="AX8" i="90"/>
  <c r="S8" i="90" s="1"/>
  <c r="AC8" i="90" s="1"/>
  <c r="AB9" i="90" s="1"/>
  <c r="AX9" i="90"/>
  <c r="S9" i="90" s="1"/>
  <c r="AC9" i="90" s="1"/>
  <c r="AB10" i="90" s="1"/>
  <c r="AX10" i="90"/>
  <c r="S10" i="90" s="1"/>
  <c r="AC10" i="90" s="1"/>
  <c r="AB11" i="90" s="1"/>
  <c r="AX11" i="90"/>
  <c r="S11" i="90" s="1"/>
  <c r="AC11" i="90" s="1"/>
  <c r="AB12" i="90" s="1"/>
  <c r="AX13" i="90"/>
  <c r="S13" i="90" s="1"/>
  <c r="AC13" i="90" s="1"/>
  <c r="AB14" i="90" s="1"/>
  <c r="AX14" i="90"/>
  <c r="S14" i="90" s="1"/>
  <c r="AC14" i="90" s="1"/>
  <c r="AB15" i="90" s="1"/>
  <c r="AX15" i="90"/>
  <c r="S15" i="90" s="1"/>
  <c r="AC15" i="90" s="1"/>
  <c r="AB16" i="90" s="1"/>
  <c r="AX16" i="90"/>
  <c r="S16" i="90" s="1"/>
  <c r="AC16" i="90" s="1"/>
  <c r="AB17" i="90" s="1"/>
  <c r="AX17" i="90"/>
  <c r="S17" i="90" s="1"/>
  <c r="AC17" i="90" s="1"/>
  <c r="AB18" i="90" s="1"/>
  <c r="AX18" i="90"/>
  <c r="S18" i="90" s="1"/>
  <c r="AC18" i="90" s="1"/>
  <c r="AB19" i="90" s="1"/>
  <c r="AX19" i="90"/>
  <c r="S19" i="90" s="1"/>
  <c r="AC19" i="90" s="1"/>
  <c r="AB20" i="90" s="1"/>
  <c r="AX20" i="90"/>
  <c r="S20" i="90" s="1"/>
  <c r="AC20" i="90" s="1"/>
  <c r="AB21" i="90" s="1"/>
  <c r="AX21" i="90"/>
  <c r="S21" i="90" s="1"/>
  <c r="AC21" i="90" s="1"/>
  <c r="AB22" i="90" s="1"/>
  <c r="AX22" i="90"/>
  <c r="S22" i="90" s="1"/>
  <c r="AC22" i="90" s="1"/>
  <c r="AB23" i="90" s="1"/>
  <c r="AX23" i="90"/>
  <c r="S23" i="90" s="1"/>
  <c r="AC23" i="90" s="1"/>
  <c r="AB24" i="90" s="1"/>
  <c r="AX24" i="90"/>
  <c r="S24" i="90" s="1"/>
  <c r="AC24" i="90" s="1"/>
  <c r="AB25" i="90" s="1"/>
  <c r="AX25" i="90"/>
  <c r="S25" i="90" s="1"/>
  <c r="AC25" i="90" s="1"/>
  <c r="AB26" i="90" s="1"/>
  <c r="AX26" i="90"/>
  <c r="S26" i="90" s="1"/>
  <c r="AC26" i="90" s="1"/>
  <c r="AB27" i="90" s="1"/>
  <c r="AX27" i="90"/>
  <c r="S27" i="90" s="1"/>
  <c r="AC27" i="90" s="1"/>
  <c r="AB28" i="90" s="1"/>
  <c r="AX28" i="90"/>
  <c r="S28" i="90" s="1"/>
  <c r="AC28" i="90" s="1"/>
  <c r="AB29" i="90" s="1"/>
  <c r="AX29" i="90"/>
  <c r="S29" i="90" s="1"/>
  <c r="AC29" i="90" s="1"/>
  <c r="AB30" i="90" s="1"/>
  <c r="AX30" i="90"/>
  <c r="S30" i="90" s="1"/>
  <c r="AC30" i="90" s="1"/>
  <c r="AB31" i="90" s="1"/>
  <c r="AX31" i="90"/>
  <c r="S31" i="90" s="1"/>
  <c r="AC31" i="90" s="1"/>
  <c r="AB32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5" i="90"/>
  <c r="S35" i="90" s="1"/>
  <c r="AC35" i="90" s="1"/>
  <c r="AB36" i="90" s="1"/>
  <c r="AX36" i="90"/>
  <c r="S36" i="90" s="1"/>
  <c r="AC36" i="90" s="1"/>
  <c r="AB37" i="90" s="1"/>
  <c r="AX37" i="90"/>
  <c r="S37" i="90" s="1"/>
  <c r="AC37" i="90" s="1"/>
  <c r="AB38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1" i="90"/>
  <c r="S41" i="90" s="1"/>
  <c r="AC41" i="90" s="1"/>
  <c r="AB42" i="90" s="1"/>
  <c r="AX42" i="90"/>
  <c r="S42" i="90" s="1"/>
  <c r="AC42" i="90" s="1"/>
  <c r="AB43" i="90" s="1"/>
  <c r="AX43" i="90"/>
  <c r="S43" i="90" s="1"/>
  <c r="AC43" i="90" s="1"/>
  <c r="AB44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8" i="90"/>
  <c r="S88" i="90" s="1"/>
  <c r="AC88" i="90" s="1"/>
  <c r="AB89" i="90" s="1"/>
  <c r="AX87" i="90"/>
  <c r="S87" i="90" s="1"/>
  <c r="AC87" i="90" s="1"/>
  <c r="AB88" i="90" s="1"/>
  <c r="AX84" i="90"/>
  <c r="S84" i="90" s="1"/>
  <c r="AC84" i="90" s="1"/>
  <c r="AB85" i="90" s="1"/>
  <c r="AX85" i="90"/>
  <c r="S85" i="90" s="1"/>
  <c r="AC85" i="90" s="1"/>
  <c r="AB86" i="90" s="1"/>
  <c r="AX86" i="90"/>
  <c r="S86" i="90" s="1"/>
  <c r="AC86" i="90" s="1"/>
  <c r="AB87" i="90" s="1"/>
  <c r="AJ20" i="94"/>
  <c r="AK20" i="94"/>
  <c r="AT20" i="94" s="1"/>
  <c r="AI89" i="77"/>
  <c r="AN89" i="77"/>
  <c r="AJ26" i="94"/>
  <c r="AK26" i="94"/>
  <c r="AT26" i="94" s="1"/>
  <c r="AS44" i="94"/>
  <c r="AL44" i="94"/>
  <c r="AU44" i="94" s="1"/>
  <c r="AS62" i="94"/>
  <c r="AL62" i="94"/>
  <c r="AU62" i="94" s="1"/>
  <c r="AS80" i="94"/>
  <c r="AL80" i="94"/>
  <c r="AU80" i="94" s="1"/>
  <c r="AR90" i="45"/>
  <c r="AS33" i="94"/>
  <c r="AL33" i="94"/>
  <c r="AU33" i="94" s="1"/>
  <c r="AS51" i="94"/>
  <c r="AL51" i="94"/>
  <c r="AU51" i="94" s="1"/>
  <c r="Z91" i="81"/>
  <c r="X91" i="81"/>
  <c r="Y91" i="81"/>
  <c r="AS3" i="94"/>
  <c r="AL3" i="94"/>
  <c r="AU3" i="94" s="1"/>
  <c r="AS22" i="94"/>
  <c r="AL22" i="94"/>
  <c r="AU22" i="94" s="1"/>
  <c r="AS58" i="94"/>
  <c r="AL58" i="94"/>
  <c r="AU58" i="94" s="1"/>
  <c r="AS76" i="94"/>
  <c r="AL76" i="94"/>
  <c r="AU76" i="94" s="1"/>
  <c r="AH91" i="45"/>
  <c r="AQ91" i="45" s="1"/>
  <c r="AH88" i="37"/>
  <c r="AQ88" i="37" s="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S31" i="94"/>
  <c r="AL31" i="94"/>
  <c r="AU31" i="94" s="1"/>
  <c r="X90" i="85"/>
  <c r="Y90" i="85"/>
  <c r="AJ12" i="94"/>
  <c r="AK12" i="94"/>
  <c r="AT12" i="94" s="1"/>
  <c r="AS72" i="94"/>
  <c r="AL72" i="94"/>
  <c r="AU72" i="94" s="1"/>
  <c r="AS68" i="94"/>
  <c r="AL68" i="94"/>
  <c r="AU68" i="94" s="1"/>
  <c r="AS57" i="94"/>
  <c r="AL57" i="94"/>
  <c r="AU57" i="94" s="1"/>
  <c r="AR92" i="73"/>
  <c r="AS28" i="94"/>
  <c r="AL28" i="94"/>
  <c r="AU28" i="94" s="1"/>
  <c r="AS35" i="94"/>
  <c r="AL35" i="94"/>
  <c r="AU35" i="94" s="1"/>
  <c r="AS49" i="94"/>
  <c r="AL49" i="94"/>
  <c r="AU49" i="94" s="1"/>
  <c r="X90" i="77"/>
  <c r="Y90" i="77"/>
  <c r="Z90" i="77" s="1"/>
  <c r="AN90" i="25"/>
  <c r="AI90" i="25"/>
  <c r="AS9" i="94"/>
  <c r="AL9" i="94"/>
  <c r="AU9" i="94" s="1"/>
  <c r="AS63" i="94"/>
  <c r="AL63" i="94"/>
  <c r="AU63" i="94" s="1"/>
  <c r="AS81" i="94"/>
  <c r="AL81" i="94"/>
  <c r="AU81" i="94" s="1"/>
  <c r="AR89" i="94"/>
  <c r="AR91" i="94" s="1"/>
  <c r="AL89" i="94"/>
  <c r="AU89" i="94" s="1"/>
  <c r="AS88" i="94"/>
  <c r="AL88" i="94"/>
  <c r="AU88" i="94" s="1"/>
  <c r="AS15" i="94"/>
  <c r="AL15" i="94"/>
  <c r="AU15" i="94" s="1"/>
  <c r="AS69" i="94"/>
  <c r="AL69" i="94"/>
  <c r="AU69" i="94" s="1"/>
  <c r="AS86" i="94"/>
  <c r="AL86" i="94"/>
  <c r="AU86" i="94" s="1"/>
  <c r="AJ25" i="94"/>
  <c r="AS67" i="94"/>
  <c r="AL67" i="94"/>
  <c r="AU67" i="94" s="1"/>
  <c r="AI90" i="81"/>
  <c r="AN90" i="81"/>
  <c r="AS10" i="94"/>
  <c r="AL10" i="94"/>
  <c r="AU10" i="94" s="1"/>
  <c r="AS82" i="94"/>
  <c r="AL82" i="94"/>
  <c r="AU82" i="94" s="1"/>
  <c r="Z91" i="45"/>
  <c r="AS17" i="94"/>
  <c r="AL17" i="94"/>
  <c r="AU17" i="94" s="1"/>
  <c r="AJ18" i="94"/>
  <c r="AK18" i="94"/>
  <c r="AT18" i="94" s="1"/>
  <c r="AS42" i="94"/>
  <c r="AL42" i="94"/>
  <c r="AU42" i="94" s="1"/>
  <c r="AS78" i="94"/>
  <c r="AL78" i="94"/>
  <c r="AU78" i="94" s="1"/>
  <c r="AS61" i="94"/>
  <c r="AL61" i="94"/>
  <c r="AU61" i="94" s="1"/>
  <c r="AS8" i="94"/>
  <c r="AL8" i="94"/>
  <c r="AU8" i="94" s="1"/>
  <c r="AK7" i="90" l="1"/>
  <c r="AT7" i="90" s="1"/>
  <c r="AF90" i="77"/>
  <c r="AO90" i="77" s="1"/>
  <c r="AE90" i="77"/>
  <c r="W91" i="77"/>
  <c r="AG90" i="77"/>
  <c r="AP90" i="77" s="1"/>
  <c r="AS12" i="94"/>
  <c r="AL12" i="94"/>
  <c r="AU12" i="94" s="1"/>
  <c r="AK72" i="90"/>
  <c r="AT72" i="90" s="1"/>
  <c r="AJ72" i="90"/>
  <c r="AJ42" i="90"/>
  <c r="AK42" i="90"/>
  <c r="AT42" i="90" s="1"/>
  <c r="AK12" i="90"/>
  <c r="AT12" i="90" s="1"/>
  <c r="AJ6" i="90"/>
  <c r="AK6" i="90"/>
  <c r="AT6" i="90" s="1"/>
  <c r="AR93" i="33"/>
  <c r="AG94" i="33"/>
  <c r="AP94" i="33" s="1"/>
  <c r="AF94" i="33"/>
  <c r="AO94" i="33" s="1"/>
  <c r="AE94" i="33"/>
  <c r="W95" i="33"/>
  <c r="AH91" i="25"/>
  <c r="AQ91" i="25" s="1"/>
  <c r="AN89" i="90"/>
  <c r="AN91" i="90" s="1"/>
  <c r="AI89" i="90"/>
  <c r="X89" i="37"/>
  <c r="Y89" i="37"/>
  <c r="AH90" i="77"/>
  <c r="AQ90" i="77" s="1"/>
  <c r="AJ87" i="90"/>
  <c r="AK87" i="90"/>
  <c r="AT87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K35" i="90"/>
  <c r="AT35" i="90" s="1"/>
  <c r="AJ35" i="90"/>
  <c r="AK29" i="90"/>
  <c r="AT29" i="90" s="1"/>
  <c r="AJ29" i="90"/>
  <c r="AK23" i="90"/>
  <c r="AT23" i="90" s="1"/>
  <c r="AJ23" i="90"/>
  <c r="AJ17" i="90"/>
  <c r="AK17" i="90"/>
  <c r="AT17" i="90" s="1"/>
  <c r="AJ11" i="90"/>
  <c r="AK11" i="90"/>
  <c r="AT11" i="90" s="1"/>
  <c r="AT91" i="94"/>
  <c r="AG92" i="41"/>
  <c r="AP92" i="41" s="1"/>
  <c r="AF92" i="41"/>
  <c r="AO92" i="41" s="1"/>
  <c r="W93" i="41"/>
  <c r="AE92" i="41"/>
  <c r="AI94" i="89"/>
  <c r="AN94" i="89"/>
  <c r="AK66" i="90"/>
  <c r="AT66" i="90" s="1"/>
  <c r="AJ66" i="90"/>
  <c r="AK36" i="90"/>
  <c r="AT36" i="90" s="1"/>
  <c r="AJ36" i="90"/>
  <c r="AE91" i="45"/>
  <c r="AG91" i="45"/>
  <c r="AP91" i="45" s="1"/>
  <c r="AF91" i="45"/>
  <c r="AO91" i="45" s="1"/>
  <c r="W92" i="45"/>
  <c r="AH90" i="85"/>
  <c r="AQ90" i="85" s="1"/>
  <c r="AS26" i="94"/>
  <c r="AL26" i="94"/>
  <c r="AU26" i="94" s="1"/>
  <c r="AJ76" i="90"/>
  <c r="AK76" i="90"/>
  <c r="AT76" i="90" s="1"/>
  <c r="AJ58" i="90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J22" i="90"/>
  <c r="AK22" i="90"/>
  <c r="AT22" i="90" s="1"/>
  <c r="AJ16" i="90"/>
  <c r="AK16" i="90"/>
  <c r="AT16" i="90" s="1"/>
  <c r="AJ10" i="90"/>
  <c r="AK10" i="90"/>
  <c r="AT10" i="90" s="1"/>
  <c r="AJ5" i="90"/>
  <c r="AK5" i="90"/>
  <c r="AT5" i="90" s="1"/>
  <c r="AS4" i="94"/>
  <c r="AS91" i="94" s="1"/>
  <c r="AL4" i="94"/>
  <c r="AU4" i="94" s="1"/>
  <c r="AR89" i="85"/>
  <c r="AS19" i="94"/>
  <c r="AL19" i="94"/>
  <c r="AU19" i="94" s="1"/>
  <c r="Z91" i="25"/>
  <c r="AS24" i="94"/>
  <c r="AL24" i="94"/>
  <c r="AU24" i="94" s="1"/>
  <c r="AI88" i="37"/>
  <c r="AN88" i="37"/>
  <c r="AG91" i="81"/>
  <c r="AP91" i="81" s="1"/>
  <c r="AF91" i="81"/>
  <c r="AO91" i="81" s="1"/>
  <c r="AE91" i="81"/>
  <c r="W92" i="81"/>
  <c r="AS20" i="94"/>
  <c r="AL20" i="94"/>
  <c r="AU20" i="94" s="1"/>
  <c r="AK54" i="90"/>
  <c r="AT54" i="90" s="1"/>
  <c r="AJ54" i="90"/>
  <c r="AJ18" i="90"/>
  <c r="AK18" i="90"/>
  <c r="AT18" i="90" s="1"/>
  <c r="AJ85" i="90"/>
  <c r="AK85" i="90"/>
  <c r="AT85" i="90" s="1"/>
  <c r="AK81" i="90"/>
  <c r="AT81" i="90" s="1"/>
  <c r="AJ81" i="90"/>
  <c r="AK75" i="90"/>
  <c r="AT75" i="90" s="1"/>
  <c r="AJ75" i="90"/>
  <c r="AJ69" i="90"/>
  <c r="AK69" i="90"/>
  <c r="AT69" i="90" s="1"/>
  <c r="AK63" i="90"/>
  <c r="AT63" i="90" s="1"/>
  <c r="AJ63" i="90"/>
  <c r="AK57" i="90"/>
  <c r="AT57" i="90" s="1"/>
  <c r="AJ57" i="90"/>
  <c r="AJ51" i="90"/>
  <c r="AK51" i="90"/>
  <c r="AT51" i="90" s="1"/>
  <c r="AK45" i="90"/>
  <c r="AT45" i="90" s="1"/>
  <c r="AJ45" i="90"/>
  <c r="AK39" i="90"/>
  <c r="AT39" i="90" s="1"/>
  <c r="AJ39" i="90"/>
  <c r="AK33" i="90"/>
  <c r="AT33" i="90" s="1"/>
  <c r="AJ33" i="90"/>
  <c r="AK27" i="90"/>
  <c r="AT27" i="90" s="1"/>
  <c r="AJ27" i="90"/>
  <c r="AJ21" i="90"/>
  <c r="AK21" i="90"/>
  <c r="AT21" i="90" s="1"/>
  <c r="AK15" i="90"/>
  <c r="AT15" i="90" s="1"/>
  <c r="AJ15" i="90"/>
  <c r="AJ9" i="90"/>
  <c r="AK9" i="90"/>
  <c r="AT9" i="90" s="1"/>
  <c r="AJ3" i="90"/>
  <c r="AB4" i="90"/>
  <c r="AS5" i="94"/>
  <c r="AL5" i="94"/>
  <c r="AU5" i="94" s="1"/>
  <c r="AS14" i="94"/>
  <c r="AL14" i="94"/>
  <c r="AU14" i="94" s="1"/>
  <c r="AS23" i="94"/>
  <c r="AL23" i="94"/>
  <c r="AU23" i="94" s="1"/>
  <c r="X89" i="29"/>
  <c r="Z89" i="29" s="1"/>
  <c r="Y89" i="29"/>
  <c r="Y94" i="73"/>
  <c r="X94" i="73"/>
  <c r="Z94" i="73" s="1"/>
  <c r="AK84" i="90"/>
  <c r="AT84" i="90" s="1"/>
  <c r="AJ84" i="90"/>
  <c r="AJ60" i="90"/>
  <c r="AK60" i="90"/>
  <c r="AT60" i="90" s="1"/>
  <c r="AK24" i="90"/>
  <c r="AT24" i="90" s="1"/>
  <c r="AJ24" i="90"/>
  <c r="AK86" i="90"/>
  <c r="AT86" i="90" s="1"/>
  <c r="AJ86" i="90"/>
  <c r="AJ64" i="90"/>
  <c r="AK64" i="90"/>
  <c r="AT64" i="90" s="1"/>
  <c r="AR90" i="25"/>
  <c r="AJ80" i="90"/>
  <c r="AK80" i="90"/>
  <c r="AT80" i="90" s="1"/>
  <c r="AJ68" i="90"/>
  <c r="AK68" i="90"/>
  <c r="AT68" i="90" s="1"/>
  <c r="AJ56" i="90"/>
  <c r="AK56" i="90"/>
  <c r="AT56" i="90" s="1"/>
  <c r="AJ50" i="90"/>
  <c r="AK50" i="90"/>
  <c r="AT50" i="90" s="1"/>
  <c r="AK38" i="90"/>
  <c r="AT38" i="90" s="1"/>
  <c r="AJ38" i="90"/>
  <c r="AK32" i="90"/>
  <c r="AT32" i="90" s="1"/>
  <c r="AJ32" i="90"/>
  <c r="AK26" i="90"/>
  <c r="AT26" i="90" s="1"/>
  <c r="AJ26" i="90"/>
  <c r="AJ20" i="90"/>
  <c r="AK20" i="90"/>
  <c r="AT20" i="90" s="1"/>
  <c r="AJ14" i="90"/>
  <c r="AK14" i="90"/>
  <c r="AT14" i="90" s="1"/>
  <c r="AX7" i="90"/>
  <c r="S7" i="90" s="1"/>
  <c r="AC7" i="90" s="1"/>
  <c r="AB8" i="90" s="1"/>
  <c r="AS6" i="94"/>
  <c r="AL6" i="94"/>
  <c r="AU6" i="94" s="1"/>
  <c r="AI88" i="29"/>
  <c r="AN88" i="29"/>
  <c r="X95" i="89"/>
  <c r="Y95" i="89"/>
  <c r="AJ78" i="90"/>
  <c r="AK78" i="90"/>
  <c r="AT78" i="90" s="1"/>
  <c r="AK48" i="90"/>
  <c r="AT48" i="90" s="1"/>
  <c r="AJ48" i="90"/>
  <c r="AJ30" i="90"/>
  <c r="AK30" i="90"/>
  <c r="AT30" i="90" s="1"/>
  <c r="AR90" i="81"/>
  <c r="AJ82" i="90"/>
  <c r="AK82" i="90"/>
  <c r="AT82" i="90" s="1"/>
  <c r="AJ70" i="90"/>
  <c r="AK70" i="90"/>
  <c r="AT70" i="90" s="1"/>
  <c r="Z90" i="85"/>
  <c r="AR89" i="77"/>
  <c r="AJ88" i="90"/>
  <c r="AK88" i="90"/>
  <c r="AT88" i="90" s="1"/>
  <c r="AJ74" i="90"/>
  <c r="AK74" i="90"/>
  <c r="AT74" i="90" s="1"/>
  <c r="AJ62" i="90"/>
  <c r="AK62" i="90"/>
  <c r="AT62" i="90" s="1"/>
  <c r="AJ44" i="90"/>
  <c r="AK44" i="90"/>
  <c r="AT44" i="90" s="1"/>
  <c r="AS18" i="94"/>
  <c r="AL18" i="94"/>
  <c r="AU18" i="94" s="1"/>
  <c r="AS25" i="94"/>
  <c r="AL25" i="94"/>
  <c r="AU25" i="94" s="1"/>
  <c r="AH91" i="81"/>
  <c r="AQ91" i="81" s="1"/>
  <c r="AJ89" i="90"/>
  <c r="AS89" i="90" s="1"/>
  <c r="AK89" i="90"/>
  <c r="AT89" i="90" s="1"/>
  <c r="AJ79" i="90"/>
  <c r="AK79" i="90"/>
  <c r="AT79" i="90" s="1"/>
  <c r="AJ73" i="90"/>
  <c r="AK73" i="90"/>
  <c r="AT73" i="90" s="1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J25" i="90"/>
  <c r="AK25" i="90"/>
  <c r="AT25" i="90" s="1"/>
  <c r="AJ19" i="90"/>
  <c r="AK19" i="90"/>
  <c r="AT19" i="90" s="1"/>
  <c r="AX12" i="90"/>
  <c r="S12" i="90" s="1"/>
  <c r="AC12" i="90" s="1"/>
  <c r="AB13" i="90" s="1"/>
  <c r="AH94" i="33"/>
  <c r="AQ94" i="33" s="1"/>
  <c r="AG91" i="93"/>
  <c r="AP91" i="93" s="1"/>
  <c r="AF91" i="93"/>
  <c r="AO91" i="93" s="1"/>
  <c r="AE91" i="93"/>
  <c r="W92" i="93"/>
  <c r="AS13" i="94"/>
  <c r="AL13" i="94"/>
  <c r="AU13" i="94" s="1"/>
  <c r="AI93" i="73"/>
  <c r="AN93" i="73"/>
  <c r="AU91" i="94" l="1"/>
  <c r="C11" i="94" s="1"/>
  <c r="F47" i="97" s="1"/>
  <c r="AG89" i="29"/>
  <c r="AP89" i="29" s="1"/>
  <c r="AF89" i="29"/>
  <c r="AO89" i="29" s="1"/>
  <c r="AE89" i="29"/>
  <c r="W90" i="29"/>
  <c r="AF94" i="73"/>
  <c r="AO94" i="73" s="1"/>
  <c r="AE94" i="73"/>
  <c r="W95" i="73"/>
  <c r="AG94" i="73"/>
  <c r="AP94" i="73" s="1"/>
  <c r="AS43" i="90"/>
  <c r="AL43" i="90"/>
  <c r="AU43" i="90" s="1"/>
  <c r="AS79" i="90"/>
  <c r="AL79" i="90"/>
  <c r="AU79" i="90" s="1"/>
  <c r="AH95" i="89"/>
  <c r="AQ95" i="89" s="1"/>
  <c r="AS33" i="90"/>
  <c r="AL33" i="90"/>
  <c r="AU33" i="90" s="1"/>
  <c r="AS16" i="90"/>
  <c r="AL16" i="90"/>
  <c r="AU16" i="90" s="1"/>
  <c r="AS34" i="90"/>
  <c r="AL34" i="90"/>
  <c r="AU34" i="90" s="1"/>
  <c r="AS52" i="90"/>
  <c r="AL52" i="90"/>
  <c r="AU52" i="90" s="1"/>
  <c r="AS11" i="90"/>
  <c r="AL11" i="90"/>
  <c r="AU11" i="90" s="1"/>
  <c r="AS47" i="90"/>
  <c r="AL47" i="90"/>
  <c r="AU47" i="90" s="1"/>
  <c r="AS65" i="90"/>
  <c r="AL65" i="90"/>
  <c r="AU65" i="90" s="1"/>
  <c r="AS83" i="90"/>
  <c r="AL83" i="90"/>
  <c r="AU83" i="90" s="1"/>
  <c r="AS42" i="90"/>
  <c r="AL42" i="90"/>
  <c r="AU42" i="90" s="1"/>
  <c r="AR93" i="73"/>
  <c r="AS44" i="90"/>
  <c r="AL44" i="90"/>
  <c r="AU44" i="90" s="1"/>
  <c r="AS88" i="90"/>
  <c r="AL88" i="90"/>
  <c r="AU88" i="90" s="1"/>
  <c r="AS48" i="90"/>
  <c r="AL48" i="90"/>
  <c r="AU48" i="90" s="1"/>
  <c r="Z95" i="89"/>
  <c r="AS32" i="90"/>
  <c r="AL32" i="90"/>
  <c r="AU32" i="90" s="1"/>
  <c r="AS51" i="90"/>
  <c r="AL51" i="90"/>
  <c r="AU51" i="90" s="1"/>
  <c r="AS69" i="90"/>
  <c r="AL69" i="90"/>
  <c r="AU69" i="90" s="1"/>
  <c r="AS85" i="90"/>
  <c r="AL85" i="90"/>
  <c r="AU85" i="90" s="1"/>
  <c r="Y92" i="45"/>
  <c r="X92" i="45"/>
  <c r="AS66" i="90"/>
  <c r="AL66" i="90"/>
  <c r="AU66" i="90" s="1"/>
  <c r="Z93" i="41"/>
  <c r="Y93" i="41"/>
  <c r="X93" i="41"/>
  <c r="AS35" i="90"/>
  <c r="AL35" i="90"/>
  <c r="AU35" i="90" s="1"/>
  <c r="X95" i="33"/>
  <c r="Y95" i="33"/>
  <c r="AS72" i="90"/>
  <c r="AL72" i="90"/>
  <c r="AU72" i="90" s="1"/>
  <c r="X91" i="77"/>
  <c r="Y91" i="77"/>
  <c r="AJ13" i="90"/>
  <c r="AK13" i="90"/>
  <c r="AT13" i="90" s="1"/>
  <c r="AS5" i="90"/>
  <c r="AL5" i="90"/>
  <c r="AU5" i="90" s="1"/>
  <c r="AS22" i="90"/>
  <c r="AL22" i="90"/>
  <c r="AU22" i="90" s="1"/>
  <c r="AS40" i="90"/>
  <c r="AL40" i="90"/>
  <c r="AU40" i="90" s="1"/>
  <c r="AS58" i="90"/>
  <c r="AL58" i="90"/>
  <c r="AU58" i="90" s="1"/>
  <c r="AS17" i="90"/>
  <c r="AL17" i="90"/>
  <c r="AU17" i="90" s="1"/>
  <c r="AS53" i="90"/>
  <c r="AL53" i="90"/>
  <c r="AU53" i="90" s="1"/>
  <c r="AS71" i="90"/>
  <c r="AL71" i="90"/>
  <c r="AU71" i="90" s="1"/>
  <c r="AS87" i="90"/>
  <c r="AL87" i="90"/>
  <c r="AU87" i="90" s="1"/>
  <c r="AN94" i="33"/>
  <c r="AI94" i="33"/>
  <c r="AS6" i="90"/>
  <c r="AL6" i="90"/>
  <c r="AU6" i="90" s="1"/>
  <c r="AI90" i="77"/>
  <c r="AN90" i="77"/>
  <c r="AS25" i="90"/>
  <c r="AL25" i="90"/>
  <c r="AU25" i="90" s="1"/>
  <c r="AS61" i="90"/>
  <c r="AL61" i="90"/>
  <c r="AU61" i="90" s="1"/>
  <c r="AS70" i="90"/>
  <c r="AL70" i="90"/>
  <c r="AU70" i="90" s="1"/>
  <c r="AS84" i="90"/>
  <c r="AL84" i="90"/>
  <c r="AU84" i="90" s="1"/>
  <c r="AS15" i="90"/>
  <c r="AL15" i="90"/>
  <c r="AU15" i="90" s="1"/>
  <c r="AS67" i="90"/>
  <c r="AL67" i="90"/>
  <c r="AU67" i="90" s="1"/>
  <c r="AR88" i="29"/>
  <c r="AS3" i="90"/>
  <c r="AL3" i="90"/>
  <c r="AU3" i="90" s="1"/>
  <c r="AS21" i="90"/>
  <c r="AL21" i="90"/>
  <c r="AU21" i="90" s="1"/>
  <c r="AR88" i="37"/>
  <c r="AS23" i="90"/>
  <c r="AL23" i="90"/>
  <c r="AU23" i="90" s="1"/>
  <c r="AH89" i="37"/>
  <c r="AQ89" i="37" s="1"/>
  <c r="AN91" i="93"/>
  <c r="AI91" i="93"/>
  <c r="AS30" i="90"/>
  <c r="AL30" i="90"/>
  <c r="AU30" i="90" s="1"/>
  <c r="AS50" i="90"/>
  <c r="AL50" i="90"/>
  <c r="AU50" i="90" s="1"/>
  <c r="W92" i="25"/>
  <c r="AG91" i="25"/>
  <c r="AP91" i="25" s="1"/>
  <c r="AF91" i="25"/>
  <c r="AO91" i="25" s="1"/>
  <c r="AE91" i="25"/>
  <c r="AS49" i="90"/>
  <c r="AL49" i="90"/>
  <c r="AU49" i="90" s="1"/>
  <c r="AS14" i="90"/>
  <c r="AL14" i="90"/>
  <c r="AU14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E90" i="85"/>
  <c r="W91" i="85"/>
  <c r="AF90" i="85"/>
  <c r="AO90" i="85" s="1"/>
  <c r="AG90" i="85"/>
  <c r="AP90" i="85" s="1"/>
  <c r="AS78" i="90"/>
  <c r="AL78" i="90"/>
  <c r="AU78" i="90" s="1"/>
  <c r="AS20" i="90"/>
  <c r="AL20" i="90"/>
  <c r="AU20" i="90" s="1"/>
  <c r="AS68" i="90"/>
  <c r="AL68" i="90"/>
  <c r="AU68" i="90" s="1"/>
  <c r="AS64" i="90"/>
  <c r="AL64" i="90"/>
  <c r="AU64" i="90" s="1"/>
  <c r="AS27" i="90"/>
  <c r="AL27" i="90"/>
  <c r="AU27" i="90" s="1"/>
  <c r="AS45" i="90"/>
  <c r="AL45" i="90"/>
  <c r="AU45" i="90" s="1"/>
  <c r="AS63" i="90"/>
  <c r="AL63" i="90"/>
  <c r="AU63" i="90" s="1"/>
  <c r="AS81" i="90"/>
  <c r="AL81" i="90"/>
  <c r="AU81" i="90" s="1"/>
  <c r="AS18" i="90"/>
  <c r="AL18" i="90"/>
  <c r="AU18" i="90" s="1"/>
  <c r="Z92" i="81"/>
  <c r="X92" i="81"/>
  <c r="Y92" i="81"/>
  <c r="AS10" i="90"/>
  <c r="AL10" i="90"/>
  <c r="AU10" i="90" s="1"/>
  <c r="AS28" i="90"/>
  <c r="AL28" i="90"/>
  <c r="AU28" i="90" s="1"/>
  <c r="AS46" i="90"/>
  <c r="AL46" i="90"/>
  <c r="AU46" i="90" s="1"/>
  <c r="AS76" i="90"/>
  <c r="AL76" i="90"/>
  <c r="AU76" i="90" s="1"/>
  <c r="AI91" i="45"/>
  <c r="AN91" i="45"/>
  <c r="AR94" i="89"/>
  <c r="AS41" i="90"/>
  <c r="AL41" i="90"/>
  <c r="AU41" i="90" s="1"/>
  <c r="AS59" i="90"/>
  <c r="AL59" i="90"/>
  <c r="AU59" i="90" s="1"/>
  <c r="AS77" i="90"/>
  <c r="AL77" i="90"/>
  <c r="AU77" i="90" s="1"/>
  <c r="Z89" i="37"/>
  <c r="AJ12" i="90"/>
  <c r="AJ8" i="90"/>
  <c r="AK8" i="90"/>
  <c r="AT8" i="90" s="1"/>
  <c r="AS80" i="90"/>
  <c r="AL80" i="90"/>
  <c r="AU80" i="90" s="1"/>
  <c r="AH89" i="29"/>
  <c r="AQ89" i="29" s="1"/>
  <c r="AS31" i="90"/>
  <c r="AL31" i="90"/>
  <c r="AU31" i="90" s="1"/>
  <c r="AS82" i="90"/>
  <c r="AL82" i="90"/>
  <c r="AU82" i="90" s="1"/>
  <c r="AS56" i="90"/>
  <c r="AL56" i="90"/>
  <c r="AU56" i="90" s="1"/>
  <c r="AS24" i="90"/>
  <c r="AL24" i="90"/>
  <c r="AU24" i="90" s="1"/>
  <c r="AH94" i="73"/>
  <c r="AQ94" i="73" s="1"/>
  <c r="AJ4" i="90"/>
  <c r="AK4" i="90"/>
  <c r="AT4" i="90" s="1"/>
  <c r="AT91" i="90" s="1"/>
  <c r="AS39" i="90"/>
  <c r="AL39" i="90"/>
  <c r="AU39" i="90" s="1"/>
  <c r="AS57" i="90"/>
  <c r="AL57" i="90"/>
  <c r="AU57" i="90" s="1"/>
  <c r="AS75" i="90"/>
  <c r="AL75" i="90"/>
  <c r="AU75" i="90" s="1"/>
  <c r="AS62" i="90"/>
  <c r="AL62" i="90"/>
  <c r="AU62" i="90" s="1"/>
  <c r="AS38" i="90"/>
  <c r="AL38" i="90"/>
  <c r="AU38" i="90" s="1"/>
  <c r="Y92" i="93"/>
  <c r="Z92" i="93" s="1"/>
  <c r="X92" i="93"/>
  <c r="AS74" i="90"/>
  <c r="AL74" i="90"/>
  <c r="AU74" i="90" s="1"/>
  <c r="AS26" i="90"/>
  <c r="AL26" i="90"/>
  <c r="AU26" i="90" s="1"/>
  <c r="AS86" i="90"/>
  <c r="AL86" i="90"/>
  <c r="AU86" i="90" s="1"/>
  <c r="AS60" i="90"/>
  <c r="AL60" i="90"/>
  <c r="AU60" i="90" s="1"/>
  <c r="AS9" i="90"/>
  <c r="AL9" i="90"/>
  <c r="AU9" i="90" s="1"/>
  <c r="AS54" i="90"/>
  <c r="AL54" i="90"/>
  <c r="AU54" i="90" s="1"/>
  <c r="AN91" i="81"/>
  <c r="AI91" i="81"/>
  <c r="AS36" i="90"/>
  <c r="AL36" i="90"/>
  <c r="AU36" i="90" s="1"/>
  <c r="AN92" i="41"/>
  <c r="AI92" i="41"/>
  <c r="AS29" i="90"/>
  <c r="AL29" i="90"/>
  <c r="AU29" i="90" s="1"/>
  <c r="AR89" i="90"/>
  <c r="AR91" i="90" s="1"/>
  <c r="AL89" i="90"/>
  <c r="AU89" i="90" s="1"/>
  <c r="AJ7" i="90"/>
  <c r="W93" i="93" l="1"/>
  <c r="AG92" i="93"/>
  <c r="AP92" i="93" s="1"/>
  <c r="AE92" i="93"/>
  <c r="AF92" i="93"/>
  <c r="AO92" i="93" s="1"/>
  <c r="AH95" i="33"/>
  <c r="AQ95" i="33" s="1"/>
  <c r="AS4" i="90"/>
  <c r="AL4" i="90"/>
  <c r="AU4" i="90" s="1"/>
  <c r="AF89" i="37"/>
  <c r="AO89" i="37" s="1"/>
  <c r="AE89" i="37"/>
  <c r="W90" i="37"/>
  <c r="AG89" i="37"/>
  <c r="AP89" i="37" s="1"/>
  <c r="AR91" i="93"/>
  <c r="AR90" i="77"/>
  <c r="AH91" i="77"/>
  <c r="AQ91" i="77" s="1"/>
  <c r="Z95" i="33"/>
  <c r="Y91" i="85"/>
  <c r="X91" i="85"/>
  <c r="Y92" i="25"/>
  <c r="X92" i="25"/>
  <c r="Z91" i="77"/>
  <c r="AE95" i="89"/>
  <c r="AF95" i="89"/>
  <c r="AO95" i="89" s="1"/>
  <c r="AG95" i="89"/>
  <c r="AP95" i="89" s="1"/>
  <c r="W96" i="89"/>
  <c r="X90" i="29"/>
  <c r="Y90" i="29"/>
  <c r="AR91" i="81"/>
  <c r="AH92" i="81"/>
  <c r="AQ92" i="81" s="1"/>
  <c r="AI90" i="85"/>
  <c r="AN90" i="85"/>
  <c r="AS91" i="90"/>
  <c r="AH92" i="45"/>
  <c r="AQ92" i="45" s="1"/>
  <c r="AN89" i="29"/>
  <c r="AI89" i="29"/>
  <c r="AS12" i="90"/>
  <c r="AL12" i="90"/>
  <c r="AU12" i="90" s="1"/>
  <c r="W93" i="81"/>
  <c r="AG92" i="81"/>
  <c r="AP92" i="81" s="1"/>
  <c r="AF92" i="81"/>
  <c r="AO92" i="81" s="1"/>
  <c r="AE92" i="81"/>
  <c r="AI91" i="25"/>
  <c r="AN91" i="25"/>
  <c r="AR94" i="33"/>
  <c r="AH93" i="41"/>
  <c r="AQ93" i="41" s="1"/>
  <c r="Y95" i="73"/>
  <c r="Z95" i="73" s="1"/>
  <c r="X95" i="73"/>
  <c r="AS7" i="90"/>
  <c r="AL7" i="90"/>
  <c r="AU7" i="90" s="1"/>
  <c r="W94" i="41"/>
  <c r="AE93" i="41"/>
  <c r="AG93" i="41"/>
  <c r="AP93" i="41" s="1"/>
  <c r="AF93" i="41"/>
  <c r="AO93" i="41" s="1"/>
  <c r="AR92" i="41"/>
  <c r="AH92" i="93"/>
  <c r="AQ92" i="93" s="1"/>
  <c r="AS8" i="90"/>
  <c r="AL8" i="90"/>
  <c r="AU8" i="90" s="1"/>
  <c r="AR91" i="45"/>
  <c r="AS13" i="90"/>
  <c r="AL13" i="90"/>
  <c r="AU13" i="90" s="1"/>
  <c r="Z92" i="45"/>
  <c r="AI94" i="73"/>
  <c r="AN94" i="73"/>
  <c r="AU91" i="90" l="1"/>
  <c r="C11" i="90" s="1"/>
  <c r="F43" i="97" s="1"/>
  <c r="AG95" i="73"/>
  <c r="AP95" i="73" s="1"/>
  <c r="AF95" i="73"/>
  <c r="AO95" i="73" s="1"/>
  <c r="AE95" i="73"/>
  <c r="W96" i="73"/>
  <c r="AH90" i="29"/>
  <c r="AQ90" i="29" s="1"/>
  <c r="AH91" i="85"/>
  <c r="AQ91" i="85" s="1"/>
  <c r="Z90" i="29"/>
  <c r="AG92" i="45"/>
  <c r="AP92" i="45" s="1"/>
  <c r="AE92" i="45"/>
  <c r="W93" i="45"/>
  <c r="AF92" i="45"/>
  <c r="AO92" i="45" s="1"/>
  <c r="X94" i="41"/>
  <c r="Y94" i="41"/>
  <c r="X96" i="89"/>
  <c r="Y96" i="89"/>
  <c r="Z91" i="85"/>
  <c r="AI92" i="93"/>
  <c r="AN92" i="93"/>
  <c r="AI93" i="41"/>
  <c r="AN93" i="41"/>
  <c r="AR94" i="73"/>
  <c r="X93" i="81"/>
  <c r="Y93" i="81"/>
  <c r="AR90" i="85"/>
  <c r="AH92" i="25"/>
  <c r="AQ92" i="25" s="1"/>
  <c r="W96" i="33"/>
  <c r="AG95" i="33"/>
  <c r="AP95" i="33" s="1"/>
  <c r="AF95" i="33"/>
  <c r="AO95" i="33" s="1"/>
  <c r="AE95" i="33"/>
  <c r="Z90" i="37"/>
  <c r="Y90" i="37"/>
  <c r="X90" i="37"/>
  <c r="AR89" i="29"/>
  <c r="AR91" i="25"/>
  <c r="AI89" i="37"/>
  <c r="AN89" i="37"/>
  <c r="AN95" i="89"/>
  <c r="AI95" i="89"/>
  <c r="AG91" i="77"/>
  <c r="AP91" i="77" s="1"/>
  <c r="AF91" i="77"/>
  <c r="AO91" i="77" s="1"/>
  <c r="AE91" i="77"/>
  <c r="W92" i="77"/>
  <c r="AH95" i="73"/>
  <c r="AQ95" i="73" s="1"/>
  <c r="AI92" i="81"/>
  <c r="AN92" i="81"/>
  <c r="Z92" i="25"/>
  <c r="X93" i="93"/>
  <c r="Y93" i="93"/>
  <c r="AR95" i="89" l="1"/>
  <c r="AH93" i="81"/>
  <c r="AQ93" i="81" s="1"/>
  <c r="AN92" i="45"/>
  <c r="AI92" i="45"/>
  <c r="AR92" i="81"/>
  <c r="Z92" i="77"/>
  <c r="X92" i="77"/>
  <c r="Y92" i="77"/>
  <c r="Z93" i="81"/>
  <c r="AR92" i="93"/>
  <c r="AH94" i="41"/>
  <c r="AQ94" i="41" s="1"/>
  <c r="AH90" i="37"/>
  <c r="AQ90" i="37" s="1"/>
  <c r="AG91" i="85"/>
  <c r="AP91" i="85" s="1"/>
  <c r="AF91" i="85"/>
  <c r="AO91" i="85" s="1"/>
  <c r="AE91" i="85"/>
  <c r="W92" i="85"/>
  <c r="Z94" i="41"/>
  <c r="W91" i="29"/>
  <c r="AG90" i="29"/>
  <c r="AP90" i="29" s="1"/>
  <c r="AF90" i="29"/>
  <c r="AO90" i="29" s="1"/>
  <c r="AE90" i="29"/>
  <c r="Y96" i="73"/>
  <c r="X96" i="73"/>
  <c r="AH93" i="93"/>
  <c r="AQ93" i="93" s="1"/>
  <c r="AN91" i="77"/>
  <c r="AI91" i="77"/>
  <c r="AR89" i="37"/>
  <c r="Y96" i="33"/>
  <c r="X96" i="33"/>
  <c r="AN95" i="73"/>
  <c r="AI95" i="73"/>
  <c r="Z93" i="93"/>
  <c r="AG90" i="37"/>
  <c r="AP90" i="37" s="1"/>
  <c r="AF90" i="37"/>
  <c r="AO90" i="37" s="1"/>
  <c r="AE90" i="37"/>
  <c r="W91" i="37"/>
  <c r="AH96" i="89"/>
  <c r="AQ96" i="89" s="1"/>
  <c r="Y93" i="45"/>
  <c r="X93" i="45"/>
  <c r="AE92" i="25"/>
  <c r="W93" i="25"/>
  <c r="AG92" i="25"/>
  <c r="AP92" i="25" s="1"/>
  <c r="AF92" i="25"/>
  <c r="AO92" i="25" s="1"/>
  <c r="AI95" i="33"/>
  <c r="AN95" i="33"/>
  <c r="AR93" i="41"/>
  <c r="Z96" i="89"/>
  <c r="Y93" i="25" l="1"/>
  <c r="X93" i="25"/>
  <c r="AN90" i="37"/>
  <c r="AI90" i="37"/>
  <c r="AH96" i="33"/>
  <c r="AQ96" i="33" s="1"/>
  <c r="AH96" i="73"/>
  <c r="AQ96" i="73" s="1"/>
  <c r="AR91" i="77"/>
  <c r="W93" i="77"/>
  <c r="AG92" i="77"/>
  <c r="AP92" i="77" s="1"/>
  <c r="AF92" i="77"/>
  <c r="AO92" i="77" s="1"/>
  <c r="AE92" i="77"/>
  <c r="AI92" i="25"/>
  <c r="AN92" i="25"/>
  <c r="X91" i="29"/>
  <c r="Y91" i="29"/>
  <c r="AN91" i="85"/>
  <c r="AI91" i="85"/>
  <c r="AH93" i="45"/>
  <c r="AQ93" i="45" s="1"/>
  <c r="Z96" i="33"/>
  <c r="Z96" i="73"/>
  <c r="AE94" i="41"/>
  <c r="AG94" i="41"/>
  <c r="AP94" i="41" s="1"/>
  <c r="AF94" i="41"/>
  <c r="AO94" i="41" s="1"/>
  <c r="W95" i="41"/>
  <c r="AE93" i="81"/>
  <c r="W94" i="81"/>
  <c r="AG93" i="81"/>
  <c r="AP93" i="81" s="1"/>
  <c r="AF93" i="81"/>
  <c r="AO93" i="81" s="1"/>
  <c r="AR92" i="45"/>
  <c r="X91" i="37"/>
  <c r="Y91" i="37"/>
  <c r="AE93" i="93"/>
  <c r="W94" i="93"/>
  <c r="AG93" i="93"/>
  <c r="AP93" i="93" s="1"/>
  <c r="AF93" i="93"/>
  <c r="AO93" i="93" s="1"/>
  <c r="AI90" i="29"/>
  <c r="AN90" i="29"/>
  <c r="AR95" i="33"/>
  <c r="AG96" i="89"/>
  <c r="AP96" i="89" s="1"/>
  <c r="AE96" i="89"/>
  <c r="AF96" i="89"/>
  <c r="AO96" i="89" s="1"/>
  <c r="W97" i="89"/>
  <c r="Z93" i="45"/>
  <c r="AR95" i="73"/>
  <c r="Z92" i="85"/>
  <c r="Y92" i="85"/>
  <c r="X92" i="85"/>
  <c r="AH92" i="77"/>
  <c r="AQ92" i="77" s="1"/>
  <c r="W94" i="45" l="1"/>
  <c r="AE93" i="45"/>
  <c r="AG93" i="45"/>
  <c r="AP93" i="45" s="1"/>
  <c r="AF93" i="45"/>
  <c r="AO93" i="45" s="1"/>
  <c r="AI93" i="81"/>
  <c r="AN93" i="81"/>
  <c r="W97" i="73"/>
  <c r="AG96" i="73"/>
  <c r="AP96" i="73" s="1"/>
  <c r="AE96" i="73"/>
  <c r="AF96" i="73"/>
  <c r="AO96" i="73" s="1"/>
  <c r="X93" i="77"/>
  <c r="Y93" i="77"/>
  <c r="AH92" i="85"/>
  <c r="AQ92" i="85" s="1"/>
  <c r="X97" i="89"/>
  <c r="Y97" i="89"/>
  <c r="Z94" i="93"/>
  <c r="X94" i="93"/>
  <c r="Y94" i="93"/>
  <c r="X95" i="41"/>
  <c r="Y95" i="41"/>
  <c r="AE96" i="33"/>
  <c r="W97" i="33"/>
  <c r="AG96" i="33"/>
  <c r="AP96" i="33" s="1"/>
  <c r="AF96" i="33"/>
  <c r="AO96" i="33" s="1"/>
  <c r="AR91" i="85"/>
  <c r="AR92" i="25"/>
  <c r="AR90" i="37"/>
  <c r="AI93" i="93"/>
  <c r="AN93" i="93"/>
  <c r="AI92" i="77"/>
  <c r="AN92" i="77"/>
  <c r="W93" i="85"/>
  <c r="AG92" i="85"/>
  <c r="AP92" i="85" s="1"/>
  <c r="AF92" i="85"/>
  <c r="AO92" i="85" s="1"/>
  <c r="AE92" i="85"/>
  <c r="AR90" i="29"/>
  <c r="AH93" i="25"/>
  <c r="AQ93" i="25" s="1"/>
  <c r="AN96" i="89"/>
  <c r="AI96" i="89"/>
  <c r="AH91" i="37"/>
  <c r="AQ91" i="37" s="1"/>
  <c r="AH91" i="29"/>
  <c r="AQ91" i="29" s="1"/>
  <c r="Z93" i="25"/>
  <c r="Z91" i="37"/>
  <c r="X94" i="81"/>
  <c r="Y94" i="81"/>
  <c r="AN94" i="41"/>
  <c r="AI94" i="41"/>
  <c r="Z91" i="29"/>
  <c r="AH94" i="81" l="1"/>
  <c r="AQ94" i="81" s="1"/>
  <c r="AR93" i="81"/>
  <c r="Z94" i="81"/>
  <c r="AR93" i="93"/>
  <c r="AI96" i="73"/>
  <c r="AN96" i="73"/>
  <c r="AI96" i="33"/>
  <c r="AN96" i="33"/>
  <c r="AE91" i="29"/>
  <c r="W92" i="29"/>
  <c r="AG91" i="29"/>
  <c r="AP91" i="29" s="1"/>
  <c r="AF91" i="29"/>
  <c r="AO91" i="29" s="1"/>
  <c r="W92" i="37"/>
  <c r="AG91" i="37"/>
  <c r="AP91" i="37" s="1"/>
  <c r="AF91" i="37"/>
  <c r="AO91" i="37" s="1"/>
  <c r="AE91" i="37"/>
  <c r="AR96" i="89"/>
  <c r="AH95" i="41"/>
  <c r="AQ95" i="41" s="1"/>
  <c r="AH97" i="89"/>
  <c r="AQ97" i="89" s="1"/>
  <c r="AR94" i="41"/>
  <c r="AG93" i="25"/>
  <c r="AP93" i="25" s="1"/>
  <c r="AF93" i="25"/>
  <c r="AO93" i="25" s="1"/>
  <c r="AE93" i="25"/>
  <c r="W94" i="25"/>
  <c r="Y93" i="85"/>
  <c r="X93" i="85"/>
  <c r="Z95" i="41"/>
  <c r="Z97" i="89"/>
  <c r="AI93" i="45"/>
  <c r="AN93" i="45"/>
  <c r="AH93" i="77"/>
  <c r="AQ93" i="77" s="1"/>
  <c r="Y97" i="73"/>
  <c r="Z97" i="73"/>
  <c r="X97" i="73"/>
  <c r="AG94" i="93"/>
  <c r="AP94" i="93" s="1"/>
  <c r="AF94" i="93"/>
  <c r="AO94" i="93" s="1"/>
  <c r="AE94" i="93"/>
  <c r="W95" i="93"/>
  <c r="AI92" i="85"/>
  <c r="AN92" i="85"/>
  <c r="AR92" i="77"/>
  <c r="Y97" i="33"/>
  <c r="X97" i="33"/>
  <c r="AH94" i="93"/>
  <c r="AQ94" i="93" s="1"/>
  <c r="Z93" i="77"/>
  <c r="X94" i="45"/>
  <c r="Z94" i="45" s="1"/>
  <c r="Y94" i="45"/>
  <c r="AE94" i="45" l="1"/>
  <c r="AF94" i="45"/>
  <c r="AO94" i="45" s="1"/>
  <c r="W95" i="45"/>
  <c r="AG94" i="45"/>
  <c r="AP94" i="45" s="1"/>
  <c r="AF93" i="77"/>
  <c r="AO93" i="77" s="1"/>
  <c r="AE93" i="77"/>
  <c r="W94" i="77"/>
  <c r="AG93" i="77"/>
  <c r="AP93" i="77" s="1"/>
  <c r="AH97" i="33"/>
  <c r="AQ97" i="33" s="1"/>
  <c r="AR92" i="85"/>
  <c r="AH97" i="73"/>
  <c r="AQ97" i="73" s="1"/>
  <c r="AH93" i="85"/>
  <c r="AQ93" i="85" s="1"/>
  <c r="X92" i="29"/>
  <c r="Z92" i="29" s="1"/>
  <c r="Y92" i="29"/>
  <c r="AI91" i="37"/>
  <c r="AN91" i="37"/>
  <c r="AF97" i="73"/>
  <c r="AO97" i="73" s="1"/>
  <c r="AE97" i="73"/>
  <c r="W98" i="73"/>
  <c r="AG97" i="73"/>
  <c r="AP97" i="73" s="1"/>
  <c r="AI91" i="29"/>
  <c r="AN91" i="29"/>
  <c r="AH94" i="45"/>
  <c r="AQ94" i="45" s="1"/>
  <c r="AF97" i="89"/>
  <c r="AO97" i="89" s="1"/>
  <c r="W98" i="89"/>
  <c r="AE97" i="89"/>
  <c r="AG97" i="89"/>
  <c r="AP97" i="89" s="1"/>
  <c r="Y94" i="25"/>
  <c r="X94" i="25"/>
  <c r="AG95" i="41"/>
  <c r="AP95" i="41" s="1"/>
  <c r="AF95" i="41"/>
  <c r="AO95" i="41" s="1"/>
  <c r="W96" i="41"/>
  <c r="AE95" i="41"/>
  <c r="Z97" i="33"/>
  <c r="X95" i="93"/>
  <c r="Y95" i="93"/>
  <c r="Z93" i="85"/>
  <c r="Y92" i="37"/>
  <c r="X92" i="37"/>
  <c r="AG94" i="81"/>
  <c r="AP94" i="81" s="1"/>
  <c r="AF94" i="81"/>
  <c r="AO94" i="81" s="1"/>
  <c r="AE94" i="81"/>
  <c r="W95" i="81"/>
  <c r="AN93" i="25"/>
  <c r="AI93" i="25"/>
  <c r="AR96" i="73"/>
  <c r="AN94" i="93"/>
  <c r="AI94" i="93"/>
  <c r="AR93" i="45"/>
  <c r="AR96" i="33"/>
  <c r="AG92" i="29" l="1"/>
  <c r="AP92" i="29" s="1"/>
  <c r="AF92" i="29"/>
  <c r="AO92" i="29" s="1"/>
  <c r="AE92" i="29"/>
  <c r="W93" i="29"/>
  <c r="AI97" i="89"/>
  <c r="AN97" i="89"/>
  <c r="AH92" i="37"/>
  <c r="AQ92" i="37" s="1"/>
  <c r="Y98" i="73"/>
  <c r="X98" i="73"/>
  <c r="AR94" i="93"/>
  <c r="Z95" i="81"/>
  <c r="X95" i="81"/>
  <c r="Y95" i="81"/>
  <c r="AG97" i="33"/>
  <c r="AP97" i="33" s="1"/>
  <c r="AF97" i="33"/>
  <c r="AO97" i="33" s="1"/>
  <c r="AE97" i="33"/>
  <c r="W98" i="33"/>
  <c r="AH94" i="25"/>
  <c r="AQ94" i="25" s="1"/>
  <c r="X98" i="89"/>
  <c r="Y98" i="89"/>
  <c r="Z98" i="89" s="1"/>
  <c r="AI97" i="73"/>
  <c r="AN97" i="73"/>
  <c r="Z95" i="45"/>
  <c r="X95" i="45"/>
  <c r="Y95" i="45"/>
  <c r="AH95" i="93"/>
  <c r="AQ95" i="93" s="1"/>
  <c r="Z92" i="37"/>
  <c r="AN95" i="41"/>
  <c r="AI95" i="41"/>
  <c r="AR93" i="25"/>
  <c r="Z95" i="93"/>
  <c r="AH92" i="29"/>
  <c r="AQ92" i="29" s="1"/>
  <c r="AN94" i="81"/>
  <c r="AI94" i="81"/>
  <c r="AE93" i="85"/>
  <c r="W94" i="85"/>
  <c r="AG93" i="85"/>
  <c r="AP93" i="85" s="1"/>
  <c r="AF93" i="85"/>
  <c r="AO93" i="85" s="1"/>
  <c r="Z94" i="25"/>
  <c r="AR91" i="29"/>
  <c r="X94" i="77"/>
  <c r="Y94" i="77"/>
  <c r="Y96" i="41"/>
  <c r="X96" i="41"/>
  <c r="Z96" i="41" s="1"/>
  <c r="AR91" i="37"/>
  <c r="AI93" i="77"/>
  <c r="AN93" i="77"/>
  <c r="AN94" i="45"/>
  <c r="AI94" i="45"/>
  <c r="W97" i="41" l="1"/>
  <c r="AE96" i="41"/>
  <c r="AG96" i="41"/>
  <c r="AP96" i="41" s="1"/>
  <c r="AF96" i="41"/>
  <c r="AO96" i="41" s="1"/>
  <c r="AE98" i="89"/>
  <c r="AF98" i="89"/>
  <c r="AO98" i="89" s="1"/>
  <c r="AO100" i="89" s="1"/>
  <c r="AC98" i="89"/>
  <c r="AG98" i="89"/>
  <c r="AP98" i="89" s="1"/>
  <c r="AP100" i="89" s="1"/>
  <c r="AH94" i="77"/>
  <c r="AQ94" i="77" s="1"/>
  <c r="AG95" i="45"/>
  <c r="AP95" i="45" s="1"/>
  <c r="AE95" i="45"/>
  <c r="W96" i="45"/>
  <c r="AF95" i="45"/>
  <c r="AO95" i="45" s="1"/>
  <c r="Y98" i="33"/>
  <c r="X98" i="33"/>
  <c r="W96" i="81"/>
  <c r="AG95" i="81"/>
  <c r="AP95" i="81" s="1"/>
  <c r="AF95" i="81"/>
  <c r="AO95" i="81" s="1"/>
  <c r="AE95" i="81"/>
  <c r="AR97" i="89"/>
  <c r="Z94" i="77"/>
  <c r="AN97" i="33"/>
  <c r="AI97" i="33"/>
  <c r="Z93" i="29"/>
  <c r="Y93" i="29"/>
  <c r="X93" i="29"/>
  <c r="Z94" i="85"/>
  <c r="X94" i="85"/>
  <c r="Y94" i="85"/>
  <c r="AI93" i="85"/>
  <c r="AN93" i="85"/>
  <c r="AH98" i="73"/>
  <c r="AQ98" i="73" s="1"/>
  <c r="AQ100" i="73" s="1"/>
  <c r="AX3" i="73"/>
  <c r="S3" i="73" s="1"/>
  <c r="AC3" i="73" s="1"/>
  <c r="AZ3" i="73"/>
  <c r="AX4" i="73" s="1"/>
  <c r="S4" i="73" s="1"/>
  <c r="AC4" i="73" s="1"/>
  <c r="AB5" i="73" s="1"/>
  <c r="AX5" i="73"/>
  <c r="S5" i="73" s="1"/>
  <c r="AC5" i="73" s="1"/>
  <c r="AB6" i="73" s="1"/>
  <c r="AX6" i="73"/>
  <c r="S6" i="73" s="1"/>
  <c r="AC6" i="73" s="1"/>
  <c r="AB7" i="73" s="1"/>
  <c r="AX7" i="73"/>
  <c r="S7" i="73" s="1"/>
  <c r="AC7" i="73" s="1"/>
  <c r="AB8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4" i="73"/>
  <c r="S94" i="73" s="1"/>
  <c r="AC94" i="73" s="1"/>
  <c r="AB95" i="73" s="1"/>
  <c r="AX95" i="73"/>
  <c r="S95" i="73" s="1"/>
  <c r="AC95" i="73" s="1"/>
  <c r="AB96" i="73" s="1"/>
  <c r="AX93" i="73"/>
  <c r="S93" i="73" s="1"/>
  <c r="AC93" i="73" s="1"/>
  <c r="AB94" i="73" s="1"/>
  <c r="AX96" i="73"/>
  <c r="S96" i="73" s="1"/>
  <c r="AC96" i="73" s="1"/>
  <c r="AB97" i="73" s="1"/>
  <c r="AX97" i="73"/>
  <c r="S97" i="73" s="1"/>
  <c r="AC97" i="73" s="1"/>
  <c r="AB98" i="73" s="1"/>
  <c r="AN92" i="29"/>
  <c r="AI92" i="29"/>
  <c r="W95" i="25"/>
  <c r="AG94" i="25"/>
  <c r="AP94" i="25" s="1"/>
  <c r="AF94" i="25"/>
  <c r="AO94" i="25" s="1"/>
  <c r="AE94" i="25"/>
  <c r="AR94" i="81"/>
  <c r="AF92" i="37"/>
  <c r="AO92" i="37" s="1"/>
  <c r="AE92" i="37"/>
  <c r="W93" i="37"/>
  <c r="AG92" i="37"/>
  <c r="AP92" i="37" s="1"/>
  <c r="AH98" i="89"/>
  <c r="AQ98" i="89" s="1"/>
  <c r="AQ100" i="89" s="1"/>
  <c r="AX4" i="89"/>
  <c r="S4" i="89" s="1"/>
  <c r="AC4" i="89" s="1"/>
  <c r="AB5" i="89" s="1"/>
  <c r="AX3" i="89"/>
  <c r="S3" i="89" s="1"/>
  <c r="AC3" i="89" s="1"/>
  <c r="AZ3" i="89"/>
  <c r="AX6" i="89" s="1"/>
  <c r="S6" i="89" s="1"/>
  <c r="AC6" i="89" s="1"/>
  <c r="AB7" i="89" s="1"/>
  <c r="AX5" i="89"/>
  <c r="S5" i="89" s="1"/>
  <c r="AC5" i="89" s="1"/>
  <c r="AB6" i="89" s="1"/>
  <c r="AX7" i="89"/>
  <c r="S7" i="89" s="1"/>
  <c r="AC7" i="89" s="1"/>
  <c r="AB8" i="89" s="1"/>
  <c r="AX8" i="89"/>
  <c r="S8" i="89" s="1"/>
  <c r="AC8" i="89" s="1"/>
  <c r="AB9" i="89" s="1"/>
  <c r="AX9" i="89"/>
  <c r="S9" i="89" s="1"/>
  <c r="AC9" i="89" s="1"/>
  <c r="AB10" i="89" s="1"/>
  <c r="AX10" i="89"/>
  <c r="S10" i="89" s="1"/>
  <c r="AC10" i="89" s="1"/>
  <c r="AB11" i="89" s="1"/>
  <c r="AX11" i="89"/>
  <c r="S11" i="89" s="1"/>
  <c r="AC11" i="89" s="1"/>
  <c r="AB12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3" i="89"/>
  <c r="S93" i="89" s="1"/>
  <c r="AC93" i="89" s="1"/>
  <c r="AB94" i="89" s="1"/>
  <c r="AX94" i="89"/>
  <c r="S94" i="89" s="1"/>
  <c r="AC94" i="89" s="1"/>
  <c r="AB95" i="89" s="1"/>
  <c r="AX95" i="89"/>
  <c r="S95" i="89" s="1"/>
  <c r="AC95" i="89" s="1"/>
  <c r="AB96" i="89" s="1"/>
  <c r="AX97" i="89"/>
  <c r="S97" i="89" s="1"/>
  <c r="AC97" i="89" s="1"/>
  <c r="AB98" i="89" s="1"/>
  <c r="AR94" i="45"/>
  <c r="AH96" i="41"/>
  <c r="AQ96" i="41" s="1"/>
  <c r="AR95" i="41"/>
  <c r="AR97" i="73"/>
  <c r="AR93" i="77"/>
  <c r="W96" i="93"/>
  <c r="AG95" i="93"/>
  <c r="AP95" i="93" s="1"/>
  <c r="AF95" i="93"/>
  <c r="AO95" i="93" s="1"/>
  <c r="AE95" i="93"/>
  <c r="AH95" i="45"/>
  <c r="AQ95" i="45" s="1"/>
  <c r="AH95" i="81"/>
  <c r="AQ95" i="81" s="1"/>
  <c r="Z98" i="73"/>
  <c r="AJ7" i="89" l="1"/>
  <c r="AK7" i="89"/>
  <c r="AT7" i="89" s="1"/>
  <c r="AJ5" i="73"/>
  <c r="AK5" i="73"/>
  <c r="AT5" i="73" s="1"/>
  <c r="AJ72" i="89"/>
  <c r="AK72" i="89"/>
  <c r="AT72" i="89" s="1"/>
  <c r="AJ42" i="89"/>
  <c r="AK42" i="89"/>
  <c r="AT42" i="89" s="1"/>
  <c r="AJ12" i="89"/>
  <c r="AK12" i="89"/>
  <c r="AT12" i="89" s="1"/>
  <c r="AJ87" i="73"/>
  <c r="AK87" i="73"/>
  <c r="AT87" i="73" s="1"/>
  <c r="AJ69" i="73"/>
  <c r="AK69" i="73"/>
  <c r="AT69" i="73" s="1"/>
  <c r="AJ57" i="73"/>
  <c r="AK57" i="73"/>
  <c r="AT57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B4" i="73"/>
  <c r="AJ3" i="73"/>
  <c r="AG94" i="85"/>
  <c r="AP94" i="85" s="1"/>
  <c r="AF94" i="85"/>
  <c r="AO94" i="85" s="1"/>
  <c r="AE94" i="85"/>
  <c r="W95" i="85"/>
  <c r="AG94" i="77"/>
  <c r="AP94" i="77" s="1"/>
  <c r="AF94" i="77"/>
  <c r="AO94" i="77" s="1"/>
  <c r="AE94" i="77"/>
  <c r="W95" i="77"/>
  <c r="X96" i="45"/>
  <c r="Y96" i="45"/>
  <c r="AN98" i="89"/>
  <c r="AN100" i="89" s="1"/>
  <c r="AI98" i="89"/>
  <c r="AJ94" i="89"/>
  <c r="AK94" i="89"/>
  <c r="AT94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K11" i="89"/>
  <c r="AT11" i="89" s="1"/>
  <c r="AJ11" i="89"/>
  <c r="Y93" i="37"/>
  <c r="X93" i="37"/>
  <c r="AJ98" i="73"/>
  <c r="AS98" i="73" s="1"/>
  <c r="AK92" i="73"/>
  <c r="AT92" i="73" s="1"/>
  <c r="AJ92" i="73"/>
  <c r="AK86" i="73"/>
  <c r="AT86" i="73" s="1"/>
  <c r="AJ86" i="73"/>
  <c r="AK80" i="73"/>
  <c r="AT80" i="73" s="1"/>
  <c r="AJ80" i="73"/>
  <c r="AK74" i="73"/>
  <c r="AT74" i="73" s="1"/>
  <c r="AJ74" i="73"/>
  <c r="AK68" i="73"/>
  <c r="AT68" i="73" s="1"/>
  <c r="AJ68" i="73"/>
  <c r="AK62" i="73"/>
  <c r="AT62" i="73" s="1"/>
  <c r="AJ62" i="73"/>
  <c r="AK56" i="73"/>
  <c r="AT56" i="73" s="1"/>
  <c r="AJ56" i="73"/>
  <c r="AK50" i="73"/>
  <c r="AT50" i="73" s="1"/>
  <c r="AJ50" i="73"/>
  <c r="AK44" i="73"/>
  <c r="AT44" i="73" s="1"/>
  <c r="AJ44" i="73"/>
  <c r="AK38" i="73"/>
  <c r="AT38" i="73" s="1"/>
  <c r="AJ38" i="73"/>
  <c r="AK32" i="73"/>
  <c r="AT32" i="73" s="1"/>
  <c r="AJ32" i="73"/>
  <c r="AK26" i="73"/>
  <c r="AT26" i="73" s="1"/>
  <c r="AJ26" i="73"/>
  <c r="AK20" i="73"/>
  <c r="AT20" i="73" s="1"/>
  <c r="AJ20" i="73"/>
  <c r="AK14" i="73"/>
  <c r="AT14" i="73" s="1"/>
  <c r="AJ14" i="73"/>
  <c r="AJ8" i="73"/>
  <c r="AK8" i="73"/>
  <c r="AT8" i="73" s="1"/>
  <c r="AH93" i="29"/>
  <c r="AQ93" i="29" s="1"/>
  <c r="X96" i="81"/>
  <c r="Y96" i="81"/>
  <c r="AJ78" i="89"/>
  <c r="AK78" i="89"/>
  <c r="AT78" i="89" s="1"/>
  <c r="AJ48" i="89"/>
  <c r="AK48" i="89"/>
  <c r="AT48" i="89" s="1"/>
  <c r="AJ6" i="89"/>
  <c r="AK6" i="89"/>
  <c r="AT6" i="89" s="1"/>
  <c r="AJ63" i="73"/>
  <c r="AK63" i="73"/>
  <c r="AT63" i="73" s="1"/>
  <c r="AJ76" i="89"/>
  <c r="AK76" i="89"/>
  <c r="AT76" i="89" s="1"/>
  <c r="AJ52" i="89"/>
  <c r="AK52" i="89"/>
  <c r="AT52" i="89" s="1"/>
  <c r="AJ34" i="89"/>
  <c r="AK34" i="89"/>
  <c r="AT34" i="89" s="1"/>
  <c r="AJ16" i="89"/>
  <c r="AK16" i="89"/>
  <c r="AT16" i="89" s="1"/>
  <c r="AJ10" i="89"/>
  <c r="AK10" i="89"/>
  <c r="AT10" i="89" s="1"/>
  <c r="AJ3" i="89"/>
  <c r="AB4" i="89"/>
  <c r="AI92" i="37"/>
  <c r="AN92" i="37"/>
  <c r="AJ97" i="73"/>
  <c r="AK97" i="73"/>
  <c r="AT97" i="73" s="1"/>
  <c r="AJ91" i="73"/>
  <c r="AK91" i="73"/>
  <c r="AT91" i="73" s="1"/>
  <c r="AJ85" i="73"/>
  <c r="AK85" i="73"/>
  <c r="AT85" i="73" s="1"/>
  <c r="AJ79" i="73"/>
  <c r="AK79" i="73"/>
  <c r="AT79" i="73" s="1"/>
  <c r="AJ73" i="73"/>
  <c r="AK73" i="73"/>
  <c r="AT73" i="73" s="1"/>
  <c r="AJ67" i="73"/>
  <c r="AK67" i="73"/>
  <c r="AT67" i="73" s="1"/>
  <c r="AJ61" i="73"/>
  <c r="AK61" i="73"/>
  <c r="AT61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J7" i="73"/>
  <c r="AK7" i="73"/>
  <c r="AT7" i="73" s="1"/>
  <c r="AH98" i="33"/>
  <c r="AQ98" i="33" s="1"/>
  <c r="AQ100" i="33" s="1"/>
  <c r="AZ3" i="33"/>
  <c r="AX5" i="33" s="1"/>
  <c r="S5" i="33" s="1"/>
  <c r="AC5" i="33" s="1"/>
  <c r="AB6" i="33" s="1"/>
  <c r="AX10" i="33"/>
  <c r="S10" i="33" s="1"/>
  <c r="AC10" i="33" s="1"/>
  <c r="AB11" i="33" s="1"/>
  <c r="AX16" i="33"/>
  <c r="S16" i="33" s="1"/>
  <c r="AC16" i="33" s="1"/>
  <c r="AB17" i="33" s="1"/>
  <c r="AX22" i="33"/>
  <c r="S22" i="33" s="1"/>
  <c r="AC22" i="33" s="1"/>
  <c r="AB23" i="33" s="1"/>
  <c r="AX28" i="33"/>
  <c r="S28" i="33" s="1"/>
  <c r="AC28" i="33" s="1"/>
  <c r="AB29" i="33" s="1"/>
  <c r="AX34" i="33"/>
  <c r="S34" i="33" s="1"/>
  <c r="AC34" i="33" s="1"/>
  <c r="AB35" i="33" s="1"/>
  <c r="AX40" i="33"/>
  <c r="S40" i="33" s="1"/>
  <c r="AC40" i="33" s="1"/>
  <c r="AB41" i="33" s="1"/>
  <c r="AX46" i="33"/>
  <c r="S46" i="33" s="1"/>
  <c r="AC46" i="33" s="1"/>
  <c r="AB47" i="33" s="1"/>
  <c r="AX52" i="33"/>
  <c r="S52" i="33" s="1"/>
  <c r="AC52" i="33" s="1"/>
  <c r="AB53" i="33" s="1"/>
  <c r="AX58" i="33"/>
  <c r="S58" i="33" s="1"/>
  <c r="AC58" i="33" s="1"/>
  <c r="AB59" i="33" s="1"/>
  <c r="AX64" i="33"/>
  <c r="S64" i="33" s="1"/>
  <c r="AC64" i="33" s="1"/>
  <c r="AB65" i="33" s="1"/>
  <c r="AX70" i="33"/>
  <c r="S70" i="33" s="1"/>
  <c r="AC70" i="33" s="1"/>
  <c r="AB71" i="33" s="1"/>
  <c r="AX76" i="33"/>
  <c r="S76" i="33" s="1"/>
  <c r="AC76" i="33" s="1"/>
  <c r="AB77" i="33" s="1"/>
  <c r="AX82" i="33"/>
  <c r="S82" i="33" s="1"/>
  <c r="AC82" i="33" s="1"/>
  <c r="AB83" i="33" s="1"/>
  <c r="AX88" i="33"/>
  <c r="S88" i="33" s="1"/>
  <c r="AC88" i="33" s="1"/>
  <c r="AB89" i="33" s="1"/>
  <c r="AX93" i="33"/>
  <c r="S93" i="33" s="1"/>
  <c r="AC93" i="33" s="1"/>
  <c r="AB94" i="33" s="1"/>
  <c r="AN95" i="45"/>
  <c r="AI95" i="45"/>
  <c r="AJ90" i="89"/>
  <c r="AK90" i="89"/>
  <c r="AT90" i="89" s="1"/>
  <c r="AJ60" i="89"/>
  <c r="AK60" i="89"/>
  <c r="AT60" i="89" s="1"/>
  <c r="AJ24" i="89"/>
  <c r="AK24" i="89"/>
  <c r="AT24" i="89" s="1"/>
  <c r="AJ93" i="73"/>
  <c r="AK93" i="73"/>
  <c r="AT93" i="73" s="1"/>
  <c r="AJ45" i="73"/>
  <c r="AK45" i="73"/>
  <c r="AT45" i="73" s="1"/>
  <c r="AK82" i="89"/>
  <c r="AT82" i="89" s="1"/>
  <c r="AJ82" i="89"/>
  <c r="AJ40" i="89"/>
  <c r="AK40" i="89"/>
  <c r="AT40" i="89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K9" i="89"/>
  <c r="AT9" i="89" s="1"/>
  <c r="AJ9" i="89"/>
  <c r="AJ5" i="89"/>
  <c r="AK5" i="89"/>
  <c r="AT5" i="89" s="1"/>
  <c r="AJ94" i="73"/>
  <c r="AK94" i="73"/>
  <c r="AT94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K54" i="73"/>
  <c r="AT54" i="73" s="1"/>
  <c r="AJ54" i="73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K6" i="73"/>
  <c r="AT6" i="73" s="1"/>
  <c r="AJ6" i="73"/>
  <c r="AR93" i="85"/>
  <c r="W94" i="29"/>
  <c r="AG93" i="29"/>
  <c r="AP93" i="29" s="1"/>
  <c r="AF93" i="29"/>
  <c r="AO93" i="29" s="1"/>
  <c r="AE93" i="29"/>
  <c r="AI95" i="81"/>
  <c r="AN95" i="81"/>
  <c r="AI96" i="41"/>
  <c r="AN96" i="41"/>
  <c r="AJ95" i="89"/>
  <c r="AK95" i="89"/>
  <c r="AT95" i="89" s="1"/>
  <c r="AJ66" i="89"/>
  <c r="AK66" i="89"/>
  <c r="AT66" i="89" s="1"/>
  <c r="AJ36" i="89"/>
  <c r="AK36" i="89"/>
  <c r="AT36" i="89" s="1"/>
  <c r="AJ18" i="89"/>
  <c r="AK18" i="89"/>
  <c r="AT18" i="89" s="1"/>
  <c r="AI94" i="25"/>
  <c r="AN94" i="25"/>
  <c r="AJ81" i="73"/>
  <c r="AK81" i="73"/>
  <c r="AT81" i="73" s="1"/>
  <c r="AJ51" i="73"/>
  <c r="AK51" i="73"/>
  <c r="AT51" i="73" s="1"/>
  <c r="X96" i="93"/>
  <c r="Y96" i="93"/>
  <c r="AJ97" i="89"/>
  <c r="AK97" i="89"/>
  <c r="AT97" i="89" s="1"/>
  <c r="AJ70" i="89"/>
  <c r="AK70" i="89"/>
  <c r="AT70" i="89" s="1"/>
  <c r="AJ58" i="89"/>
  <c r="AK58" i="89"/>
  <c r="AT58" i="89" s="1"/>
  <c r="AJ28" i="89"/>
  <c r="AK28" i="89"/>
  <c r="AT28" i="89" s="1"/>
  <c r="AJ92" i="89"/>
  <c r="AK92" i="89"/>
  <c r="AT92" i="89" s="1"/>
  <c r="AJ86" i="89"/>
  <c r="AK86" i="89"/>
  <c r="AT86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8" i="89"/>
  <c r="AK8" i="89"/>
  <c r="AT8" i="89" s="1"/>
  <c r="Y95" i="25"/>
  <c r="X95" i="25"/>
  <c r="AJ96" i="73"/>
  <c r="AK96" i="73"/>
  <c r="AT96" i="73" s="1"/>
  <c r="AK89" i="73"/>
  <c r="AT89" i="73" s="1"/>
  <c r="AJ89" i="73"/>
  <c r="AK83" i="73"/>
  <c r="AT83" i="73" s="1"/>
  <c r="AJ83" i="73"/>
  <c r="AK77" i="73"/>
  <c r="AT77" i="73" s="1"/>
  <c r="AJ77" i="73"/>
  <c r="AK71" i="73"/>
  <c r="AT71" i="73" s="1"/>
  <c r="AJ71" i="73"/>
  <c r="AK65" i="73"/>
  <c r="AT65" i="73" s="1"/>
  <c r="AJ65" i="73"/>
  <c r="AK59" i="73"/>
  <c r="AT59" i="73" s="1"/>
  <c r="AJ59" i="73"/>
  <c r="AK53" i="73"/>
  <c r="AT53" i="73" s="1"/>
  <c r="AJ53" i="73"/>
  <c r="AK47" i="73"/>
  <c r="AT47" i="73" s="1"/>
  <c r="AJ47" i="73"/>
  <c r="AK41" i="73"/>
  <c r="AT41" i="73" s="1"/>
  <c r="AJ41" i="73"/>
  <c r="AK35" i="73"/>
  <c r="AT35" i="73" s="1"/>
  <c r="AJ35" i="73"/>
  <c r="AK29" i="73"/>
  <c r="AT29" i="73" s="1"/>
  <c r="AJ29" i="73"/>
  <c r="AK23" i="73"/>
  <c r="AT23" i="73" s="1"/>
  <c r="AJ23" i="73"/>
  <c r="AK17" i="73"/>
  <c r="AT17" i="73" s="1"/>
  <c r="AJ17" i="73"/>
  <c r="AK11" i="73"/>
  <c r="AT11" i="73" s="1"/>
  <c r="AJ11" i="73"/>
  <c r="AR97" i="33"/>
  <c r="Z98" i="33"/>
  <c r="AJ84" i="89"/>
  <c r="AK84" i="89"/>
  <c r="AT84" i="89" s="1"/>
  <c r="AJ54" i="89"/>
  <c r="AK54" i="89"/>
  <c r="AT54" i="89" s="1"/>
  <c r="AJ30" i="89"/>
  <c r="AK30" i="89"/>
  <c r="AT30" i="89" s="1"/>
  <c r="AJ75" i="73"/>
  <c r="AK75" i="73"/>
  <c r="AT75" i="73" s="1"/>
  <c r="AJ39" i="73"/>
  <c r="AK39" i="73"/>
  <c r="AT39" i="73" s="1"/>
  <c r="AJ88" i="89"/>
  <c r="AK88" i="89"/>
  <c r="AT88" i="89" s="1"/>
  <c r="AJ64" i="89"/>
  <c r="AK64" i="89"/>
  <c r="AT64" i="89" s="1"/>
  <c r="AJ46" i="89"/>
  <c r="AK46" i="89"/>
  <c r="AT46" i="89" s="1"/>
  <c r="AJ22" i="89"/>
  <c r="AK22" i="89"/>
  <c r="AT22" i="89" s="1"/>
  <c r="AI95" i="93"/>
  <c r="AN95" i="93"/>
  <c r="AJ98" i="89"/>
  <c r="AS98" i="89" s="1"/>
  <c r="AK98" i="89"/>
  <c r="AT98" i="89" s="1"/>
  <c r="AJ80" i="89"/>
  <c r="AK80" i="89"/>
  <c r="AT80" i="89" s="1"/>
  <c r="AG98" i="73"/>
  <c r="AP98" i="73" s="1"/>
  <c r="AP100" i="73" s="1"/>
  <c r="AF98" i="73"/>
  <c r="AO98" i="73" s="1"/>
  <c r="AO100" i="73" s="1"/>
  <c r="AE98" i="73"/>
  <c r="AC98" i="73"/>
  <c r="AJ96" i="89"/>
  <c r="AK96" i="89"/>
  <c r="AT96" i="89" s="1"/>
  <c r="AJ91" i="89"/>
  <c r="AK91" i="89"/>
  <c r="AT91" i="89" s="1"/>
  <c r="AK85" i="89"/>
  <c r="AT85" i="89" s="1"/>
  <c r="AJ85" i="89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R92" i="29"/>
  <c r="AK95" i="73"/>
  <c r="AT95" i="73" s="1"/>
  <c r="AJ95" i="73"/>
  <c r="AJ88" i="73"/>
  <c r="AK88" i="73"/>
  <c r="AT88" i="73" s="1"/>
  <c r="AJ82" i="73"/>
  <c r="AK82" i="73"/>
  <c r="AT82" i="73" s="1"/>
  <c r="AJ76" i="73"/>
  <c r="AK76" i="73"/>
  <c r="AT76" i="73" s="1"/>
  <c r="AJ70" i="73"/>
  <c r="AK70" i="73"/>
  <c r="AT70" i="73" s="1"/>
  <c r="AJ64" i="73"/>
  <c r="AK64" i="73"/>
  <c r="AT64" i="73" s="1"/>
  <c r="AJ58" i="73"/>
  <c r="AK58" i="73"/>
  <c r="AT58" i="73" s="1"/>
  <c r="AJ52" i="73"/>
  <c r="AK52" i="73"/>
  <c r="AT52" i="73" s="1"/>
  <c r="AJ46" i="73"/>
  <c r="AK46" i="73"/>
  <c r="AT46" i="73" s="1"/>
  <c r="AJ40" i="73"/>
  <c r="AK40" i="73"/>
  <c r="AT40" i="73" s="1"/>
  <c r="AJ34" i="73"/>
  <c r="AK34" i="73"/>
  <c r="AT34" i="73" s="1"/>
  <c r="AJ28" i="73"/>
  <c r="AK28" i="73"/>
  <c r="AT28" i="73" s="1"/>
  <c r="AJ22" i="73"/>
  <c r="AK22" i="73"/>
  <c r="AT22" i="73" s="1"/>
  <c r="AJ16" i="73"/>
  <c r="AK16" i="73"/>
  <c r="AT16" i="73" s="1"/>
  <c r="AK10" i="73"/>
  <c r="AT10" i="73" s="1"/>
  <c r="AJ10" i="73"/>
  <c r="AH94" i="85"/>
  <c r="AQ94" i="85" s="1"/>
  <c r="Z97" i="41"/>
  <c r="Y97" i="41"/>
  <c r="X97" i="41"/>
  <c r="AK6" i="33" l="1"/>
  <c r="AT6" i="33" s="1"/>
  <c r="AS16" i="73"/>
  <c r="AL16" i="73"/>
  <c r="AU16" i="73" s="1"/>
  <c r="AS88" i="73"/>
  <c r="AL88" i="73"/>
  <c r="AU88" i="73" s="1"/>
  <c r="AS49" i="89"/>
  <c r="AL49" i="89"/>
  <c r="AU49" i="89" s="1"/>
  <c r="AN98" i="73"/>
  <c r="AN100" i="73" s="1"/>
  <c r="AI98" i="73"/>
  <c r="AS46" i="89"/>
  <c r="AL46" i="89"/>
  <c r="AU46" i="89" s="1"/>
  <c r="AS47" i="73"/>
  <c r="AL47" i="73"/>
  <c r="AU47" i="73" s="1"/>
  <c r="AS83" i="73"/>
  <c r="AL83" i="73"/>
  <c r="AU83" i="73" s="1"/>
  <c r="AS50" i="89"/>
  <c r="AL50" i="89"/>
  <c r="AU50" i="89" s="1"/>
  <c r="AI93" i="29"/>
  <c r="AN93" i="29"/>
  <c r="AS18" i="73"/>
  <c r="AL18" i="73"/>
  <c r="AU18" i="73" s="1"/>
  <c r="AS72" i="73"/>
  <c r="AL72" i="73"/>
  <c r="AU72" i="73" s="1"/>
  <c r="AS45" i="89"/>
  <c r="AL45" i="89"/>
  <c r="AU45" i="89" s="1"/>
  <c r="AS93" i="73"/>
  <c r="AL93" i="73"/>
  <c r="AU93" i="73" s="1"/>
  <c r="AK71" i="33"/>
  <c r="AT71" i="33" s="1"/>
  <c r="AK41" i="33"/>
  <c r="AT41" i="33" s="1"/>
  <c r="AK17" i="33"/>
  <c r="AT17" i="33" s="1"/>
  <c r="AS26" i="73"/>
  <c r="AL26" i="73"/>
  <c r="AU26" i="73" s="1"/>
  <c r="AS80" i="73"/>
  <c r="AL80" i="73"/>
  <c r="AU80" i="73" s="1"/>
  <c r="AS29" i="89"/>
  <c r="AL29" i="89"/>
  <c r="AU29" i="89" s="1"/>
  <c r="AS47" i="89"/>
  <c r="AL47" i="89"/>
  <c r="AU47" i="89" s="1"/>
  <c r="AS65" i="89"/>
  <c r="AL65" i="89"/>
  <c r="AU65" i="89" s="1"/>
  <c r="AS83" i="89"/>
  <c r="AL83" i="89"/>
  <c r="AU83" i="89" s="1"/>
  <c r="AN94" i="77"/>
  <c r="AI94" i="77"/>
  <c r="AH97" i="41"/>
  <c r="AQ97" i="41" s="1"/>
  <c r="AS95" i="73"/>
  <c r="AL95" i="73"/>
  <c r="AU95" i="73" s="1"/>
  <c r="AS51" i="73"/>
  <c r="AL51" i="73"/>
  <c r="AU51" i="73" s="1"/>
  <c r="AS18" i="89"/>
  <c r="AL18" i="89"/>
  <c r="AU18" i="89" s="1"/>
  <c r="AS95" i="89"/>
  <c r="AL95" i="89"/>
  <c r="AU95" i="89" s="1"/>
  <c r="AS6" i="73"/>
  <c r="AL6" i="73"/>
  <c r="AU6" i="73" s="1"/>
  <c r="AS82" i="89"/>
  <c r="AL82" i="89"/>
  <c r="AU82" i="89" s="1"/>
  <c r="AR95" i="45"/>
  <c r="AX94" i="33"/>
  <c r="S94" i="33" s="1"/>
  <c r="AC94" i="33" s="1"/>
  <c r="AB95" i="33" s="1"/>
  <c r="AX87" i="33"/>
  <c r="S87" i="33" s="1"/>
  <c r="AC87" i="33" s="1"/>
  <c r="AB88" i="33" s="1"/>
  <c r="AX81" i="33"/>
  <c r="S81" i="33" s="1"/>
  <c r="AC81" i="33" s="1"/>
  <c r="AB82" i="33" s="1"/>
  <c r="AX75" i="33"/>
  <c r="S75" i="33" s="1"/>
  <c r="AC75" i="33" s="1"/>
  <c r="AB76" i="33" s="1"/>
  <c r="AX69" i="33"/>
  <c r="S69" i="33" s="1"/>
  <c r="AC69" i="33" s="1"/>
  <c r="AB70" i="33" s="1"/>
  <c r="AX63" i="33"/>
  <c r="S63" i="33" s="1"/>
  <c r="AC63" i="33" s="1"/>
  <c r="AB64" i="33" s="1"/>
  <c r="AX57" i="33"/>
  <c r="S57" i="33" s="1"/>
  <c r="AC57" i="33" s="1"/>
  <c r="AB58" i="33" s="1"/>
  <c r="AX51" i="33"/>
  <c r="S51" i="33" s="1"/>
  <c r="AC51" i="33" s="1"/>
  <c r="AB52" i="33" s="1"/>
  <c r="AX45" i="33"/>
  <c r="S45" i="33" s="1"/>
  <c r="AC45" i="33" s="1"/>
  <c r="AB46" i="33" s="1"/>
  <c r="AX39" i="33"/>
  <c r="S39" i="33" s="1"/>
  <c r="AC39" i="33" s="1"/>
  <c r="AB40" i="33" s="1"/>
  <c r="AX33" i="33"/>
  <c r="S33" i="33" s="1"/>
  <c r="AC33" i="33" s="1"/>
  <c r="AB34" i="33" s="1"/>
  <c r="AX27" i="33"/>
  <c r="S27" i="33" s="1"/>
  <c r="AC27" i="33" s="1"/>
  <c r="AB28" i="33" s="1"/>
  <c r="AX21" i="33"/>
  <c r="S21" i="33" s="1"/>
  <c r="AC21" i="33" s="1"/>
  <c r="AB22" i="33" s="1"/>
  <c r="AX15" i="33"/>
  <c r="S15" i="33" s="1"/>
  <c r="AC15" i="33" s="1"/>
  <c r="AB16" i="33" s="1"/>
  <c r="AX9" i="33"/>
  <c r="S9" i="33" s="1"/>
  <c r="AC9" i="33" s="1"/>
  <c r="AB10" i="33" s="1"/>
  <c r="AX4" i="33"/>
  <c r="S4" i="33" s="1"/>
  <c r="AC4" i="33" s="1"/>
  <c r="AB5" i="33" s="1"/>
  <c r="AS13" i="73"/>
  <c r="AL13" i="73"/>
  <c r="AU13" i="73" s="1"/>
  <c r="AS31" i="73"/>
  <c r="AL31" i="73"/>
  <c r="AU31" i="73" s="1"/>
  <c r="AS49" i="73"/>
  <c r="AL49" i="73"/>
  <c r="AU49" i="73" s="1"/>
  <c r="AS67" i="73"/>
  <c r="AL67" i="73"/>
  <c r="AU67" i="73" s="1"/>
  <c r="AS85" i="73"/>
  <c r="AL85" i="73"/>
  <c r="AU85" i="73" s="1"/>
  <c r="AR92" i="37"/>
  <c r="AS16" i="89"/>
  <c r="AL16" i="89"/>
  <c r="AU16" i="89" s="1"/>
  <c r="AS76" i="89"/>
  <c r="AL76" i="89"/>
  <c r="AU76" i="89" s="1"/>
  <c r="AS48" i="89"/>
  <c r="AL48" i="89"/>
  <c r="AU48" i="89" s="1"/>
  <c r="AS8" i="73"/>
  <c r="AL8" i="73"/>
  <c r="AU8" i="73" s="1"/>
  <c r="AK98" i="73"/>
  <c r="AT98" i="73" s="1"/>
  <c r="AS15" i="73"/>
  <c r="AL15" i="73"/>
  <c r="AU15" i="73" s="1"/>
  <c r="AS33" i="73"/>
  <c r="AL33" i="73"/>
  <c r="AU33" i="73" s="1"/>
  <c r="AS87" i="73"/>
  <c r="AL87" i="73"/>
  <c r="AU87" i="73" s="1"/>
  <c r="AS72" i="89"/>
  <c r="AL72" i="89"/>
  <c r="AU72" i="89" s="1"/>
  <c r="AS31" i="89"/>
  <c r="AL31" i="89"/>
  <c r="AU31" i="89" s="1"/>
  <c r="AS39" i="73"/>
  <c r="AL39" i="73"/>
  <c r="AU39" i="73" s="1"/>
  <c r="AH95" i="25"/>
  <c r="AQ95" i="25" s="1"/>
  <c r="AS92" i="89"/>
  <c r="AL92" i="89"/>
  <c r="AU92" i="89" s="1"/>
  <c r="AS90" i="73"/>
  <c r="AL90" i="73"/>
  <c r="AU90" i="73" s="1"/>
  <c r="AS81" i="89"/>
  <c r="AL81" i="89"/>
  <c r="AU81" i="89" s="1"/>
  <c r="AS90" i="89"/>
  <c r="AL90" i="89"/>
  <c r="AU90" i="89" s="1"/>
  <c r="AK77" i="33"/>
  <c r="AT77" i="33" s="1"/>
  <c r="AJ47" i="33"/>
  <c r="AK47" i="33"/>
  <c r="AT47" i="33" s="1"/>
  <c r="AK29" i="33"/>
  <c r="AT29" i="33" s="1"/>
  <c r="AK11" i="33"/>
  <c r="AT11" i="33" s="1"/>
  <c r="AH96" i="81"/>
  <c r="AQ96" i="81" s="1"/>
  <c r="AS44" i="73"/>
  <c r="AL44" i="73"/>
  <c r="AU44" i="73" s="1"/>
  <c r="AS22" i="73"/>
  <c r="AL22" i="73"/>
  <c r="AU22" i="73" s="1"/>
  <c r="AS40" i="73"/>
  <c r="AL40" i="73"/>
  <c r="AU40" i="73" s="1"/>
  <c r="AS58" i="73"/>
  <c r="AL58" i="73"/>
  <c r="AU58" i="73" s="1"/>
  <c r="AS76" i="73"/>
  <c r="AL76" i="73"/>
  <c r="AU76" i="73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R95" i="93"/>
  <c r="AS64" i="89"/>
  <c r="AL64" i="89"/>
  <c r="AU64" i="89" s="1"/>
  <c r="AS75" i="73"/>
  <c r="AL75" i="73"/>
  <c r="AU75" i="73" s="1"/>
  <c r="AS84" i="89"/>
  <c r="AL84" i="89"/>
  <c r="AU84" i="89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Z95" i="25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28" i="89"/>
  <c r="AL28" i="89"/>
  <c r="AU28" i="89" s="1"/>
  <c r="AS97" i="89"/>
  <c r="AL97" i="89"/>
  <c r="AU97" i="89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94" i="73"/>
  <c r="AL94" i="73"/>
  <c r="AU94" i="73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24" i="89"/>
  <c r="AL24" i="89"/>
  <c r="AU24" i="89" s="1"/>
  <c r="AX92" i="33"/>
  <c r="S92" i="33" s="1"/>
  <c r="AC92" i="33" s="1"/>
  <c r="AB93" i="33" s="1"/>
  <c r="AX86" i="33"/>
  <c r="S86" i="33" s="1"/>
  <c r="AC86" i="33" s="1"/>
  <c r="AB87" i="33" s="1"/>
  <c r="AX80" i="33"/>
  <c r="S80" i="33" s="1"/>
  <c r="AC80" i="33" s="1"/>
  <c r="AB81" i="33" s="1"/>
  <c r="AX74" i="33"/>
  <c r="S74" i="33" s="1"/>
  <c r="AC74" i="33" s="1"/>
  <c r="AB75" i="33" s="1"/>
  <c r="AX68" i="33"/>
  <c r="S68" i="33" s="1"/>
  <c r="AC68" i="33" s="1"/>
  <c r="AB69" i="33" s="1"/>
  <c r="AX62" i="33"/>
  <c r="S62" i="33" s="1"/>
  <c r="AC62" i="33" s="1"/>
  <c r="AB63" i="33" s="1"/>
  <c r="AX56" i="33"/>
  <c r="S56" i="33" s="1"/>
  <c r="AC56" i="33" s="1"/>
  <c r="AB57" i="33" s="1"/>
  <c r="AX50" i="33"/>
  <c r="S50" i="33" s="1"/>
  <c r="AC50" i="33" s="1"/>
  <c r="AB51" i="33" s="1"/>
  <c r="AX44" i="33"/>
  <c r="S44" i="33" s="1"/>
  <c r="AC44" i="33" s="1"/>
  <c r="AB45" i="33" s="1"/>
  <c r="AX38" i="33"/>
  <c r="S38" i="33" s="1"/>
  <c r="AC38" i="33" s="1"/>
  <c r="AB39" i="33" s="1"/>
  <c r="AX32" i="33"/>
  <c r="S32" i="33" s="1"/>
  <c r="AC32" i="33" s="1"/>
  <c r="AB33" i="33" s="1"/>
  <c r="AX26" i="33"/>
  <c r="S26" i="33" s="1"/>
  <c r="AC26" i="33" s="1"/>
  <c r="AB27" i="33" s="1"/>
  <c r="AX20" i="33"/>
  <c r="S20" i="33" s="1"/>
  <c r="AC20" i="33" s="1"/>
  <c r="AB21" i="33" s="1"/>
  <c r="AX14" i="33"/>
  <c r="S14" i="33" s="1"/>
  <c r="AC14" i="33" s="1"/>
  <c r="AB15" i="33" s="1"/>
  <c r="AX8" i="33"/>
  <c r="S8" i="33" s="1"/>
  <c r="AC8" i="33" s="1"/>
  <c r="AB9" i="33" s="1"/>
  <c r="AX3" i="33"/>
  <c r="S3" i="33" s="1"/>
  <c r="AC3" i="33" s="1"/>
  <c r="AJ4" i="89"/>
  <c r="AK4" i="89"/>
  <c r="AT4" i="89" s="1"/>
  <c r="AT100" i="89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H93" i="37"/>
  <c r="AQ93" i="37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H96" i="45"/>
  <c r="AQ96" i="45" s="1"/>
  <c r="AS3" i="73"/>
  <c r="AL3" i="73"/>
  <c r="AU3" i="73" s="1"/>
  <c r="AS52" i="73"/>
  <c r="AL52" i="73"/>
  <c r="AU52" i="73" s="1"/>
  <c r="AS67" i="89"/>
  <c r="AL67" i="89"/>
  <c r="AU67" i="89" s="1"/>
  <c r="AS54" i="89"/>
  <c r="AL54" i="89"/>
  <c r="AU54" i="89" s="1"/>
  <c r="AS32" i="89"/>
  <c r="AL32" i="89"/>
  <c r="AU32" i="89" s="1"/>
  <c r="AK94" i="33"/>
  <c r="AT94" i="33" s="1"/>
  <c r="AJ94" i="33"/>
  <c r="AJ65" i="33"/>
  <c r="AK65" i="33"/>
  <c r="AT65" i="33" s="1"/>
  <c r="AK35" i="33"/>
  <c r="AT35" i="33" s="1"/>
  <c r="AS10" i="73"/>
  <c r="AL10" i="73"/>
  <c r="AU10" i="73" s="1"/>
  <c r="AG98" i="33"/>
  <c r="AP98" i="33" s="1"/>
  <c r="AP100" i="33" s="1"/>
  <c r="AF98" i="33"/>
  <c r="AO98" i="33" s="1"/>
  <c r="AO100" i="33" s="1"/>
  <c r="AE98" i="33"/>
  <c r="AC98" i="33"/>
  <c r="AS81" i="73"/>
  <c r="AL81" i="73"/>
  <c r="AU81" i="73" s="1"/>
  <c r="AS36" i="89"/>
  <c r="AL36" i="89"/>
  <c r="AU36" i="89" s="1"/>
  <c r="AR96" i="41"/>
  <c r="AX97" i="33"/>
  <c r="S97" i="33" s="1"/>
  <c r="AC97" i="33" s="1"/>
  <c r="AB98" i="33" s="1"/>
  <c r="AX91" i="33"/>
  <c r="S91" i="33" s="1"/>
  <c r="AC91" i="33" s="1"/>
  <c r="AB92" i="33" s="1"/>
  <c r="AX85" i="33"/>
  <c r="S85" i="33" s="1"/>
  <c r="AC85" i="33" s="1"/>
  <c r="AB86" i="33" s="1"/>
  <c r="AX79" i="33"/>
  <c r="S79" i="33" s="1"/>
  <c r="AC79" i="33" s="1"/>
  <c r="AB80" i="33" s="1"/>
  <c r="AX73" i="33"/>
  <c r="S73" i="33" s="1"/>
  <c r="AC73" i="33" s="1"/>
  <c r="AB74" i="33" s="1"/>
  <c r="AX67" i="33"/>
  <c r="S67" i="33" s="1"/>
  <c r="AC67" i="33" s="1"/>
  <c r="AB68" i="33" s="1"/>
  <c r="AX61" i="33"/>
  <c r="S61" i="33" s="1"/>
  <c r="AC61" i="33" s="1"/>
  <c r="AB62" i="33" s="1"/>
  <c r="AX55" i="33"/>
  <c r="S55" i="33" s="1"/>
  <c r="AC55" i="33" s="1"/>
  <c r="AB56" i="33" s="1"/>
  <c r="AX49" i="33"/>
  <c r="S49" i="33" s="1"/>
  <c r="AC49" i="33" s="1"/>
  <c r="AB50" i="33" s="1"/>
  <c r="AX43" i="33"/>
  <c r="S43" i="33" s="1"/>
  <c r="AC43" i="33" s="1"/>
  <c r="AB44" i="33" s="1"/>
  <c r="AX37" i="33"/>
  <c r="S37" i="33" s="1"/>
  <c r="AC37" i="33" s="1"/>
  <c r="AB38" i="33" s="1"/>
  <c r="AX31" i="33"/>
  <c r="S31" i="33" s="1"/>
  <c r="AC31" i="33" s="1"/>
  <c r="AB32" i="33" s="1"/>
  <c r="AX25" i="33"/>
  <c r="S25" i="33" s="1"/>
  <c r="AC25" i="33" s="1"/>
  <c r="AB26" i="33" s="1"/>
  <c r="AX19" i="33"/>
  <c r="S19" i="33" s="1"/>
  <c r="AC19" i="33" s="1"/>
  <c r="AB20" i="33" s="1"/>
  <c r="AX13" i="33"/>
  <c r="S13" i="33" s="1"/>
  <c r="AC13" i="33" s="1"/>
  <c r="AB14" i="33" s="1"/>
  <c r="AX7" i="33"/>
  <c r="S7" i="33" s="1"/>
  <c r="AC7" i="33" s="1"/>
  <c r="AB8" i="33" s="1"/>
  <c r="AS19" i="73"/>
  <c r="AL19" i="73"/>
  <c r="AU19" i="73" s="1"/>
  <c r="AS37" i="73"/>
  <c r="AL37" i="73"/>
  <c r="AU37" i="73" s="1"/>
  <c r="AS55" i="73"/>
  <c r="AL55" i="73"/>
  <c r="AU55" i="73" s="1"/>
  <c r="AS73" i="73"/>
  <c r="AL73" i="73"/>
  <c r="AU73" i="73" s="1"/>
  <c r="AS91" i="73"/>
  <c r="AL91" i="73"/>
  <c r="AU91" i="73" s="1"/>
  <c r="AS3" i="89"/>
  <c r="AL3" i="89"/>
  <c r="AU3" i="89" s="1"/>
  <c r="AS34" i="89"/>
  <c r="AL34" i="89"/>
  <c r="AU34" i="89" s="1"/>
  <c r="AS63" i="73"/>
  <c r="AL63" i="73"/>
  <c r="AU63" i="73" s="1"/>
  <c r="AS78" i="89"/>
  <c r="AL78" i="89"/>
  <c r="AU78" i="89" s="1"/>
  <c r="Z96" i="45"/>
  <c r="X95" i="85"/>
  <c r="Y95" i="85"/>
  <c r="AJ4" i="73"/>
  <c r="AK4" i="73"/>
  <c r="AT4" i="73" s="1"/>
  <c r="AT100" i="73" s="1"/>
  <c r="AS21" i="73"/>
  <c r="AL21" i="73"/>
  <c r="AU21" i="73" s="1"/>
  <c r="AS57" i="73"/>
  <c r="AL57" i="73"/>
  <c r="AU57" i="73" s="1"/>
  <c r="AS12" i="89"/>
  <c r="AL12" i="89"/>
  <c r="AU12" i="89" s="1"/>
  <c r="AS5" i="73"/>
  <c r="AL5" i="73"/>
  <c r="AU5" i="73" s="1"/>
  <c r="AS34" i="73"/>
  <c r="AL34" i="73"/>
  <c r="AU34" i="73" s="1"/>
  <c r="AS11" i="73"/>
  <c r="AL11" i="73"/>
  <c r="AU11" i="73" s="1"/>
  <c r="AS14" i="89"/>
  <c r="AL14" i="89"/>
  <c r="AU14" i="89" s="1"/>
  <c r="AS70" i="89"/>
  <c r="AL70" i="89"/>
  <c r="AU70" i="89" s="1"/>
  <c r="AS36" i="73"/>
  <c r="AL36" i="73"/>
  <c r="AU36" i="73" s="1"/>
  <c r="AS63" i="89"/>
  <c r="AL63" i="89"/>
  <c r="AU63" i="89" s="1"/>
  <c r="AK89" i="33"/>
  <c r="AT89" i="33" s="1"/>
  <c r="AJ53" i="33"/>
  <c r="AK53" i="33"/>
  <c r="AT53" i="33" s="1"/>
  <c r="AS62" i="73"/>
  <c r="AL62" i="73"/>
  <c r="AU62" i="73" s="1"/>
  <c r="AS28" i="73"/>
  <c r="AL28" i="73"/>
  <c r="AU28" i="73" s="1"/>
  <c r="AS46" i="73"/>
  <c r="AL46" i="73"/>
  <c r="AU46" i="73" s="1"/>
  <c r="AS64" i="73"/>
  <c r="AL64" i="73"/>
  <c r="AU64" i="73" s="1"/>
  <c r="AS82" i="73"/>
  <c r="AL82" i="73"/>
  <c r="AU82" i="73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6" i="89"/>
  <c r="AL96" i="89"/>
  <c r="AU96" i="89" s="1"/>
  <c r="AS80" i="89"/>
  <c r="AL80" i="89"/>
  <c r="AU80" i="89" s="1"/>
  <c r="AS22" i="89"/>
  <c r="AL22" i="89"/>
  <c r="AU22" i="89" s="1"/>
  <c r="AS88" i="89"/>
  <c r="AL88" i="89"/>
  <c r="AU88" i="89" s="1"/>
  <c r="AS30" i="89"/>
  <c r="AL30" i="89"/>
  <c r="AU30" i="89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8" i="89"/>
  <c r="AL8" i="89"/>
  <c r="AU8" i="89" s="1"/>
  <c r="AS26" i="89"/>
  <c r="AL26" i="89"/>
  <c r="AU26" i="89" s="1"/>
  <c r="AS44" i="89"/>
  <c r="AL44" i="89"/>
  <c r="AU44" i="89" s="1"/>
  <c r="AS62" i="89"/>
  <c r="AL62" i="89"/>
  <c r="AU62" i="89" s="1"/>
  <c r="AS86" i="89"/>
  <c r="AL86" i="89"/>
  <c r="AU86" i="89" s="1"/>
  <c r="AS58" i="89"/>
  <c r="AL58" i="89"/>
  <c r="AU58" i="89" s="1"/>
  <c r="AH96" i="93"/>
  <c r="AQ96" i="93" s="1"/>
  <c r="X94" i="29"/>
  <c r="Y94" i="29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S5" i="89"/>
  <c r="AL5" i="89"/>
  <c r="AU5" i="89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45" i="73"/>
  <c r="AL45" i="73"/>
  <c r="AU45" i="73" s="1"/>
  <c r="AS60" i="89"/>
  <c r="AL60" i="89"/>
  <c r="AU60" i="89" s="1"/>
  <c r="AX96" i="33"/>
  <c r="S96" i="33" s="1"/>
  <c r="AC96" i="33" s="1"/>
  <c r="AB97" i="33" s="1"/>
  <c r="AX90" i="33"/>
  <c r="S90" i="33" s="1"/>
  <c r="AC90" i="33" s="1"/>
  <c r="AB91" i="33" s="1"/>
  <c r="AX84" i="33"/>
  <c r="S84" i="33" s="1"/>
  <c r="AC84" i="33" s="1"/>
  <c r="AB85" i="33" s="1"/>
  <c r="AX78" i="33"/>
  <c r="S78" i="33" s="1"/>
  <c r="AC78" i="33" s="1"/>
  <c r="AB79" i="33" s="1"/>
  <c r="AX72" i="33"/>
  <c r="S72" i="33" s="1"/>
  <c r="AC72" i="33" s="1"/>
  <c r="AB73" i="33" s="1"/>
  <c r="AX66" i="33"/>
  <c r="S66" i="33" s="1"/>
  <c r="AC66" i="33" s="1"/>
  <c r="AB67" i="33" s="1"/>
  <c r="AX60" i="33"/>
  <c r="S60" i="33" s="1"/>
  <c r="AC60" i="33" s="1"/>
  <c r="AB61" i="33" s="1"/>
  <c r="AX54" i="33"/>
  <c r="S54" i="33" s="1"/>
  <c r="AC54" i="33" s="1"/>
  <c r="AB55" i="33" s="1"/>
  <c r="AX48" i="33"/>
  <c r="S48" i="33" s="1"/>
  <c r="AC48" i="33" s="1"/>
  <c r="AB49" i="33" s="1"/>
  <c r="AX42" i="33"/>
  <c r="S42" i="33" s="1"/>
  <c r="AC42" i="33" s="1"/>
  <c r="AB43" i="33" s="1"/>
  <c r="AX36" i="33"/>
  <c r="S36" i="33" s="1"/>
  <c r="AC36" i="33" s="1"/>
  <c r="AB37" i="33" s="1"/>
  <c r="AX30" i="33"/>
  <c r="S30" i="33" s="1"/>
  <c r="AC30" i="33" s="1"/>
  <c r="AB31" i="33" s="1"/>
  <c r="AX24" i="33"/>
  <c r="S24" i="33" s="1"/>
  <c r="AC24" i="33" s="1"/>
  <c r="AB25" i="33" s="1"/>
  <c r="AX18" i="33"/>
  <c r="S18" i="33" s="1"/>
  <c r="AC18" i="33" s="1"/>
  <c r="AB19" i="33" s="1"/>
  <c r="AX12" i="33"/>
  <c r="S12" i="33" s="1"/>
  <c r="AC12" i="33" s="1"/>
  <c r="AB13" i="33" s="1"/>
  <c r="AX6" i="33"/>
  <c r="S6" i="33" s="1"/>
  <c r="AC6" i="33" s="1"/>
  <c r="AB7" i="33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Z93" i="37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4" i="89"/>
  <c r="AL94" i="89"/>
  <c r="AU94" i="89" s="1"/>
  <c r="X95" i="77"/>
  <c r="Y95" i="77"/>
  <c r="AS70" i="73"/>
  <c r="AL70" i="73"/>
  <c r="AU70" i="73" s="1"/>
  <c r="AS13" i="89"/>
  <c r="AL13" i="89"/>
  <c r="AU13" i="89" s="1"/>
  <c r="AS29" i="73"/>
  <c r="AL29" i="73"/>
  <c r="AU29" i="73" s="1"/>
  <c r="AS65" i="73"/>
  <c r="AL65" i="73"/>
  <c r="AU65" i="73" s="1"/>
  <c r="AS68" i="89"/>
  <c r="AL68" i="89"/>
  <c r="AU68" i="89" s="1"/>
  <c r="AS27" i="89"/>
  <c r="AL27" i="89"/>
  <c r="AU27" i="89" s="1"/>
  <c r="AS40" i="89"/>
  <c r="AL40" i="89"/>
  <c r="AU40" i="89" s="1"/>
  <c r="AJ83" i="33"/>
  <c r="AK83" i="33"/>
  <c r="AT83" i="33" s="1"/>
  <c r="AK59" i="33"/>
  <c r="AT59" i="33" s="1"/>
  <c r="AK23" i="33"/>
  <c r="AT23" i="33" s="1"/>
  <c r="AE97" i="41"/>
  <c r="AG97" i="41"/>
  <c r="AP97" i="41" s="1"/>
  <c r="AF97" i="41"/>
  <c r="AO97" i="41" s="1"/>
  <c r="W98" i="41"/>
  <c r="AS85" i="89"/>
  <c r="AL85" i="89"/>
  <c r="AU85" i="89" s="1"/>
  <c r="AS96" i="73"/>
  <c r="AL96" i="73"/>
  <c r="AU96" i="73" s="1"/>
  <c r="Z96" i="93"/>
  <c r="AR94" i="25"/>
  <c r="AS66" i="89"/>
  <c r="AL66" i="89"/>
  <c r="AU66" i="89" s="1"/>
  <c r="AR95" i="81"/>
  <c r="AS54" i="73"/>
  <c r="AL54" i="73"/>
  <c r="AU54" i="73" s="1"/>
  <c r="AS9" i="89"/>
  <c r="AL9" i="89"/>
  <c r="AU9" i="89" s="1"/>
  <c r="AX95" i="33"/>
  <c r="S95" i="33" s="1"/>
  <c r="AC95" i="33" s="1"/>
  <c r="AB96" i="33" s="1"/>
  <c r="AX89" i="33"/>
  <c r="S89" i="33" s="1"/>
  <c r="AC89" i="33" s="1"/>
  <c r="AB90" i="33" s="1"/>
  <c r="AX83" i="33"/>
  <c r="S83" i="33" s="1"/>
  <c r="AC83" i="33" s="1"/>
  <c r="AB84" i="33" s="1"/>
  <c r="AX77" i="33"/>
  <c r="S77" i="33" s="1"/>
  <c r="AC77" i="33" s="1"/>
  <c r="AB78" i="33" s="1"/>
  <c r="AX71" i="33"/>
  <c r="S71" i="33" s="1"/>
  <c r="AC71" i="33" s="1"/>
  <c r="AB72" i="33" s="1"/>
  <c r="AX65" i="33"/>
  <c r="S65" i="33" s="1"/>
  <c r="AC65" i="33" s="1"/>
  <c r="AB66" i="33" s="1"/>
  <c r="AX59" i="33"/>
  <c r="S59" i="33" s="1"/>
  <c r="AC59" i="33" s="1"/>
  <c r="AB60" i="33" s="1"/>
  <c r="AX53" i="33"/>
  <c r="S53" i="33" s="1"/>
  <c r="AC53" i="33" s="1"/>
  <c r="AB54" i="33" s="1"/>
  <c r="AX47" i="33"/>
  <c r="S47" i="33" s="1"/>
  <c r="AC47" i="33" s="1"/>
  <c r="AB48" i="33" s="1"/>
  <c r="AX41" i="33"/>
  <c r="S41" i="33" s="1"/>
  <c r="AC41" i="33" s="1"/>
  <c r="AB42" i="33" s="1"/>
  <c r="AX35" i="33"/>
  <c r="S35" i="33" s="1"/>
  <c r="AC35" i="33" s="1"/>
  <c r="AB36" i="33" s="1"/>
  <c r="AX29" i="33"/>
  <c r="S29" i="33" s="1"/>
  <c r="AC29" i="33" s="1"/>
  <c r="AB30" i="33" s="1"/>
  <c r="AX23" i="33"/>
  <c r="S23" i="33" s="1"/>
  <c r="AC23" i="33" s="1"/>
  <c r="AB24" i="33" s="1"/>
  <c r="AX17" i="33"/>
  <c r="S17" i="33" s="1"/>
  <c r="AC17" i="33" s="1"/>
  <c r="AB18" i="33" s="1"/>
  <c r="AX11" i="33"/>
  <c r="S11" i="33" s="1"/>
  <c r="AC11" i="33" s="1"/>
  <c r="AB12" i="33" s="1"/>
  <c r="AS7" i="73"/>
  <c r="AL7" i="73"/>
  <c r="AU7" i="73" s="1"/>
  <c r="AS25" i="73"/>
  <c r="AL25" i="73"/>
  <c r="AU25" i="73" s="1"/>
  <c r="AS43" i="73"/>
  <c r="AL43" i="73"/>
  <c r="AU43" i="73" s="1"/>
  <c r="AS61" i="73"/>
  <c r="AL61" i="73"/>
  <c r="AU61" i="73" s="1"/>
  <c r="AS79" i="73"/>
  <c r="AL79" i="73"/>
  <c r="AU79" i="73" s="1"/>
  <c r="AS97" i="73"/>
  <c r="AL97" i="73"/>
  <c r="AU97" i="73" s="1"/>
  <c r="AS10" i="89"/>
  <c r="AL10" i="89"/>
  <c r="AU10" i="89" s="1"/>
  <c r="AS52" i="89"/>
  <c r="AL52" i="89"/>
  <c r="AU52" i="89" s="1"/>
  <c r="AS6" i="89"/>
  <c r="AL6" i="89"/>
  <c r="AU6" i="89" s="1"/>
  <c r="Z96" i="81"/>
  <c r="AS11" i="89"/>
  <c r="AL11" i="89"/>
  <c r="AU11" i="89" s="1"/>
  <c r="AR98" i="89"/>
  <c r="AR100" i="89" s="1"/>
  <c r="AL98" i="89"/>
  <c r="AU98" i="89" s="1"/>
  <c r="AN94" i="85"/>
  <c r="AI94" i="85"/>
  <c r="AS9" i="73"/>
  <c r="AL9" i="73"/>
  <c r="AU9" i="73" s="1"/>
  <c r="AS27" i="73"/>
  <c r="AL27" i="73"/>
  <c r="AU27" i="73" s="1"/>
  <c r="AS69" i="73"/>
  <c r="AL69" i="73"/>
  <c r="AU69" i="73" s="1"/>
  <c r="AS42" i="89"/>
  <c r="AL42" i="89"/>
  <c r="AU42" i="89" s="1"/>
  <c r="AS7" i="89"/>
  <c r="AL7" i="89"/>
  <c r="AU7" i="89" s="1"/>
  <c r="AN97" i="41" l="1"/>
  <c r="AI97" i="41"/>
  <c r="AK97" i="33"/>
  <c r="AT97" i="33" s="1"/>
  <c r="AJ97" i="33"/>
  <c r="AK57" i="33"/>
  <c r="AT57" i="33" s="1"/>
  <c r="AJ57" i="33"/>
  <c r="AS47" i="33"/>
  <c r="AL47" i="33"/>
  <c r="AU47" i="33" s="1"/>
  <c r="AK34" i="33"/>
  <c r="AT34" i="33" s="1"/>
  <c r="AJ34" i="33"/>
  <c r="AK70" i="33"/>
  <c r="AT70" i="33" s="1"/>
  <c r="AJ70" i="33"/>
  <c r="AR94" i="77"/>
  <c r="AR94" i="85"/>
  <c r="AE96" i="81"/>
  <c r="W97" i="81"/>
  <c r="AG96" i="81"/>
  <c r="AP96" i="81" s="1"/>
  <c r="AF96" i="81"/>
  <c r="AO96" i="81" s="1"/>
  <c r="AK42" i="33"/>
  <c r="AT42" i="33" s="1"/>
  <c r="AJ42" i="33"/>
  <c r="AK78" i="33"/>
  <c r="AT78" i="33" s="1"/>
  <c r="AJ78" i="33"/>
  <c r="AK31" i="33"/>
  <c r="AT31" i="33" s="1"/>
  <c r="AJ31" i="33"/>
  <c r="AK67" i="33"/>
  <c r="AT67" i="33" s="1"/>
  <c r="AJ67" i="33"/>
  <c r="AJ20" i="33"/>
  <c r="AK20" i="33"/>
  <c r="AT20" i="33" s="1"/>
  <c r="AJ56" i="33"/>
  <c r="AK56" i="33"/>
  <c r="AT56" i="33" s="1"/>
  <c r="AJ92" i="33"/>
  <c r="AK92" i="33"/>
  <c r="AT92" i="33" s="1"/>
  <c r="AS94" i="33"/>
  <c r="AL94" i="33"/>
  <c r="AU94" i="33" s="1"/>
  <c r="AK27" i="33"/>
  <c r="AT27" i="33" s="1"/>
  <c r="AJ27" i="33"/>
  <c r="AK63" i="33"/>
  <c r="AT63" i="33" s="1"/>
  <c r="AJ63" i="33"/>
  <c r="AJ5" i="33"/>
  <c r="AK5" i="33"/>
  <c r="AT5" i="33" s="1"/>
  <c r="AK40" i="33"/>
  <c r="AT40" i="33" s="1"/>
  <c r="AJ40" i="33"/>
  <c r="AK76" i="33"/>
  <c r="AT76" i="33" s="1"/>
  <c r="AJ76" i="33"/>
  <c r="AJ71" i="33"/>
  <c r="AJ14" i="33"/>
  <c r="AK14" i="33"/>
  <c r="AT14" i="33" s="1"/>
  <c r="AK12" i="33"/>
  <c r="AT12" i="33" s="1"/>
  <c r="AJ12" i="33"/>
  <c r="AK48" i="33"/>
  <c r="AT48" i="33" s="1"/>
  <c r="AJ48" i="33"/>
  <c r="AK84" i="33"/>
  <c r="AT84" i="33" s="1"/>
  <c r="AJ84" i="33"/>
  <c r="AJ23" i="33"/>
  <c r="AK37" i="33"/>
  <c r="AT37" i="33" s="1"/>
  <c r="AJ37" i="33"/>
  <c r="AK73" i="33"/>
  <c r="AT73" i="33" s="1"/>
  <c r="AJ73" i="33"/>
  <c r="AJ89" i="33"/>
  <c r="AH95" i="85"/>
  <c r="AQ95" i="85" s="1"/>
  <c r="AJ26" i="33"/>
  <c r="AK26" i="33"/>
  <c r="AT26" i="33" s="1"/>
  <c r="AJ62" i="33"/>
  <c r="AK62" i="33"/>
  <c r="AT62" i="33" s="1"/>
  <c r="AJ98" i="33"/>
  <c r="AS98" i="33" s="1"/>
  <c r="AK98" i="33"/>
  <c r="AT98" i="33" s="1"/>
  <c r="AS4" i="89"/>
  <c r="AL4" i="89"/>
  <c r="AU4" i="89" s="1"/>
  <c r="AK33" i="33"/>
  <c r="AT33" i="33" s="1"/>
  <c r="AJ33" i="33"/>
  <c r="AK69" i="33"/>
  <c r="AT69" i="33" s="1"/>
  <c r="AJ69" i="33"/>
  <c r="AJ11" i="33"/>
  <c r="AJ77" i="33"/>
  <c r="AJ10" i="33"/>
  <c r="AK10" i="33"/>
  <c r="AT10" i="33" s="1"/>
  <c r="AK46" i="33"/>
  <c r="AT46" i="33" s="1"/>
  <c r="AJ46" i="33"/>
  <c r="AK82" i="33"/>
  <c r="AT82" i="33" s="1"/>
  <c r="AJ82" i="33"/>
  <c r="AL98" i="73"/>
  <c r="AU98" i="73" s="1"/>
  <c r="AR98" i="73"/>
  <c r="AR100" i="73" s="1"/>
  <c r="AK18" i="33"/>
  <c r="AT18" i="33" s="1"/>
  <c r="AJ18" i="33"/>
  <c r="AK54" i="33"/>
  <c r="AT54" i="33" s="1"/>
  <c r="AJ54" i="33"/>
  <c r="AK90" i="33"/>
  <c r="AT90" i="33" s="1"/>
  <c r="AJ90" i="33"/>
  <c r="AE96" i="93"/>
  <c r="W97" i="93"/>
  <c r="AG96" i="93"/>
  <c r="AP96" i="93" s="1"/>
  <c r="AF96" i="93"/>
  <c r="AO96" i="93" s="1"/>
  <c r="X98" i="41"/>
  <c r="Z98" i="41" s="1"/>
  <c r="Y98" i="41"/>
  <c r="AK7" i="33"/>
  <c r="AT7" i="33" s="1"/>
  <c r="AJ7" i="33"/>
  <c r="AK43" i="33"/>
  <c r="AT43" i="33" s="1"/>
  <c r="AJ43" i="33"/>
  <c r="AK79" i="33"/>
  <c r="AT79" i="33" s="1"/>
  <c r="AJ79" i="33"/>
  <c r="Z95" i="85"/>
  <c r="AJ32" i="33"/>
  <c r="AK32" i="33"/>
  <c r="AT32" i="33" s="1"/>
  <c r="AJ68" i="33"/>
  <c r="AK68" i="33"/>
  <c r="AT68" i="33" s="1"/>
  <c r="AJ3" i="33"/>
  <c r="AB4" i="33"/>
  <c r="AK39" i="33"/>
  <c r="AT39" i="33" s="1"/>
  <c r="AJ39" i="33"/>
  <c r="AK75" i="33"/>
  <c r="AT75" i="33" s="1"/>
  <c r="AJ75" i="33"/>
  <c r="AK16" i="33"/>
  <c r="AT16" i="33" s="1"/>
  <c r="AJ16" i="33"/>
  <c r="AK52" i="33"/>
  <c r="AT52" i="33" s="1"/>
  <c r="AJ52" i="33"/>
  <c r="AK88" i="33"/>
  <c r="AT88" i="33" s="1"/>
  <c r="AJ88" i="33"/>
  <c r="AJ17" i="33"/>
  <c r="AK72" i="33"/>
  <c r="AT72" i="33" s="1"/>
  <c r="AJ72" i="33"/>
  <c r="AS83" i="33"/>
  <c r="AL83" i="33"/>
  <c r="AU83" i="33" s="1"/>
  <c r="AK61" i="33"/>
  <c r="AT61" i="33" s="1"/>
  <c r="AJ61" i="33"/>
  <c r="AS53" i="33"/>
  <c r="AL53" i="33"/>
  <c r="AU53" i="33" s="1"/>
  <c r="AS4" i="73"/>
  <c r="AL4" i="73"/>
  <c r="AU4" i="73" s="1"/>
  <c r="AS100" i="89"/>
  <c r="AJ86" i="33"/>
  <c r="AK86" i="33"/>
  <c r="AT86" i="33" s="1"/>
  <c r="AS100" i="73"/>
  <c r="AK21" i="33"/>
  <c r="AT21" i="33" s="1"/>
  <c r="AJ21" i="33"/>
  <c r="AK24" i="33"/>
  <c r="AT24" i="33" s="1"/>
  <c r="AJ24" i="33"/>
  <c r="AK96" i="33"/>
  <c r="AT96" i="33" s="1"/>
  <c r="AJ96" i="33"/>
  <c r="AJ59" i="33"/>
  <c r="AG93" i="37"/>
  <c r="AP93" i="37" s="1"/>
  <c r="AF93" i="37"/>
  <c r="AO93" i="37" s="1"/>
  <c r="AE93" i="37"/>
  <c r="W94" i="37"/>
  <c r="AK13" i="33"/>
  <c r="AT13" i="33" s="1"/>
  <c r="AJ13" i="33"/>
  <c r="AK49" i="33"/>
  <c r="AT49" i="33" s="1"/>
  <c r="AJ49" i="33"/>
  <c r="AK85" i="33"/>
  <c r="AT85" i="33" s="1"/>
  <c r="AJ85" i="33"/>
  <c r="AH94" i="29"/>
  <c r="AQ94" i="29" s="1"/>
  <c r="W97" i="45"/>
  <c r="AG96" i="45"/>
  <c r="AP96" i="45" s="1"/>
  <c r="AF96" i="45"/>
  <c r="AO96" i="45" s="1"/>
  <c r="AE96" i="45"/>
  <c r="AJ38" i="33"/>
  <c r="AK38" i="33"/>
  <c r="AT38" i="33" s="1"/>
  <c r="AJ74" i="33"/>
  <c r="AK74" i="33"/>
  <c r="AT74" i="33" s="1"/>
  <c r="AI98" i="33"/>
  <c r="AN98" i="33"/>
  <c r="AN100" i="33" s="1"/>
  <c r="AJ35" i="33"/>
  <c r="AJ9" i="33"/>
  <c r="AK9" i="33"/>
  <c r="AT9" i="33" s="1"/>
  <c r="AK45" i="33"/>
  <c r="AT45" i="33" s="1"/>
  <c r="AJ45" i="33"/>
  <c r="AK81" i="33"/>
  <c r="AT81" i="33" s="1"/>
  <c r="AJ81" i="33"/>
  <c r="AJ29" i="33"/>
  <c r="AK22" i="33"/>
  <c r="AT22" i="33" s="1"/>
  <c r="AJ22" i="33"/>
  <c r="AK58" i="33"/>
  <c r="AT58" i="33" s="1"/>
  <c r="AJ58" i="33"/>
  <c r="AJ95" i="33"/>
  <c r="AK95" i="33"/>
  <c r="AT95" i="33" s="1"/>
  <c r="AJ6" i="33"/>
  <c r="AK36" i="33"/>
  <c r="AT36" i="33" s="1"/>
  <c r="AJ36" i="33"/>
  <c r="AK25" i="33"/>
  <c r="AT25" i="33" s="1"/>
  <c r="AJ25" i="33"/>
  <c r="AJ50" i="33"/>
  <c r="AK50" i="33"/>
  <c r="AT50" i="33" s="1"/>
  <c r="AS65" i="33"/>
  <c r="AL65" i="33"/>
  <c r="AU65" i="33" s="1"/>
  <c r="AK93" i="33"/>
  <c r="AT93" i="33" s="1"/>
  <c r="AJ93" i="33"/>
  <c r="AK60" i="33"/>
  <c r="AT60" i="33" s="1"/>
  <c r="AJ60" i="33"/>
  <c r="AH95" i="77"/>
  <c r="AQ95" i="77" s="1"/>
  <c r="AK30" i="33"/>
  <c r="AT30" i="33" s="1"/>
  <c r="AJ30" i="33"/>
  <c r="AK66" i="33"/>
  <c r="AT66" i="33" s="1"/>
  <c r="AJ66" i="33"/>
  <c r="Z95" i="77"/>
  <c r="AK19" i="33"/>
  <c r="AT19" i="33" s="1"/>
  <c r="AJ19" i="33"/>
  <c r="AK55" i="33"/>
  <c r="AT55" i="33" s="1"/>
  <c r="AJ55" i="33"/>
  <c r="AK91" i="33"/>
  <c r="AT91" i="33" s="1"/>
  <c r="AJ91" i="33"/>
  <c r="Z94" i="29"/>
  <c r="AU100" i="89"/>
  <c r="C11" i="89" s="1"/>
  <c r="F42" i="97" s="1"/>
  <c r="AK8" i="33"/>
  <c r="AT8" i="33" s="1"/>
  <c r="AJ8" i="33"/>
  <c r="AJ44" i="33"/>
  <c r="AK44" i="33"/>
  <c r="AT44" i="33" s="1"/>
  <c r="AJ80" i="33"/>
  <c r="AK80" i="33"/>
  <c r="AT80" i="33" s="1"/>
  <c r="AU100" i="73"/>
  <c r="C11" i="73" s="1"/>
  <c r="F26" i="97" s="1"/>
  <c r="AK15" i="33"/>
  <c r="AT15" i="33" s="1"/>
  <c r="AJ15" i="33"/>
  <c r="AK51" i="33"/>
  <c r="AT51" i="33" s="1"/>
  <c r="AJ51" i="33"/>
  <c r="AK87" i="33"/>
  <c r="AT87" i="33" s="1"/>
  <c r="AJ87" i="33"/>
  <c r="AE95" i="25"/>
  <c r="W96" i="25"/>
  <c r="AG95" i="25"/>
  <c r="AP95" i="25" s="1"/>
  <c r="AF95" i="25"/>
  <c r="AO95" i="25" s="1"/>
  <c r="AK28" i="33"/>
  <c r="AT28" i="33" s="1"/>
  <c r="AJ28" i="33"/>
  <c r="AK64" i="33"/>
  <c r="AT64" i="33" s="1"/>
  <c r="AJ64" i="33"/>
  <c r="AJ41" i="33"/>
  <c r="AR93" i="29"/>
  <c r="AG98" i="41" l="1"/>
  <c r="AP98" i="41" s="1"/>
  <c r="AP100" i="41" s="1"/>
  <c r="AF98" i="41"/>
  <c r="AO98" i="41" s="1"/>
  <c r="AO100" i="41" s="1"/>
  <c r="AE98" i="41"/>
  <c r="AC98" i="41"/>
  <c r="AS28" i="33"/>
  <c r="AL28" i="33"/>
  <c r="AU28" i="33" s="1"/>
  <c r="AI96" i="93"/>
  <c r="AN96" i="93"/>
  <c r="AS71" i="33"/>
  <c r="AL71" i="33"/>
  <c r="AU71" i="33" s="1"/>
  <c r="AS57" i="33"/>
  <c r="AL57" i="33"/>
  <c r="AU57" i="33" s="1"/>
  <c r="AS87" i="33"/>
  <c r="AL87" i="33"/>
  <c r="AU87" i="33" s="1"/>
  <c r="AS30" i="33"/>
  <c r="AL30" i="33"/>
  <c r="AU30" i="33" s="1"/>
  <c r="AS22" i="33"/>
  <c r="AL22" i="33"/>
  <c r="AU22" i="33" s="1"/>
  <c r="AS13" i="33"/>
  <c r="AL13" i="33"/>
  <c r="AU13" i="33" s="1"/>
  <c r="AS21" i="33"/>
  <c r="AL21" i="33"/>
  <c r="AU21" i="33" s="1"/>
  <c r="AS68" i="33"/>
  <c r="AL68" i="33"/>
  <c r="AU68" i="33" s="1"/>
  <c r="AS43" i="33"/>
  <c r="AL43" i="33"/>
  <c r="AU43" i="33" s="1"/>
  <c r="AS90" i="33"/>
  <c r="AL90" i="33"/>
  <c r="AU90" i="33" s="1"/>
  <c r="AS33" i="33"/>
  <c r="AL33" i="33"/>
  <c r="AU33" i="33" s="1"/>
  <c r="AS37" i="33"/>
  <c r="AL37" i="33"/>
  <c r="AU37" i="33" s="1"/>
  <c r="AS76" i="33"/>
  <c r="AL76" i="33"/>
  <c r="AU76" i="33" s="1"/>
  <c r="AS63" i="33"/>
  <c r="AL63" i="33"/>
  <c r="AU63" i="33" s="1"/>
  <c r="AS67" i="33"/>
  <c r="AL67" i="33"/>
  <c r="AU67" i="33" s="1"/>
  <c r="AS42" i="33"/>
  <c r="AL42" i="33"/>
  <c r="AU42" i="33" s="1"/>
  <c r="AI96" i="81"/>
  <c r="AN96" i="81"/>
  <c r="AS19" i="33"/>
  <c r="AL19" i="33"/>
  <c r="AU19" i="33" s="1"/>
  <c r="AS60" i="33"/>
  <c r="AL60" i="33"/>
  <c r="AU60" i="33" s="1"/>
  <c r="AS6" i="33"/>
  <c r="AL6" i="33"/>
  <c r="AU6" i="33" s="1"/>
  <c r="AS74" i="33"/>
  <c r="AL74" i="33"/>
  <c r="AU74" i="33" s="1"/>
  <c r="AS59" i="33"/>
  <c r="AL59" i="33"/>
  <c r="AU59" i="33" s="1"/>
  <c r="AS52" i="33"/>
  <c r="AL52" i="33"/>
  <c r="AU52" i="33" s="1"/>
  <c r="AS39" i="33"/>
  <c r="AL39" i="33"/>
  <c r="AU39" i="33" s="1"/>
  <c r="AS10" i="33"/>
  <c r="AL10" i="33"/>
  <c r="AU10" i="33" s="1"/>
  <c r="AS62" i="33"/>
  <c r="AL62" i="33"/>
  <c r="AU62" i="33" s="1"/>
  <c r="AS12" i="33"/>
  <c r="AL12" i="33"/>
  <c r="AU12" i="33" s="1"/>
  <c r="AS92" i="33"/>
  <c r="AL92" i="33"/>
  <c r="AU92" i="33" s="1"/>
  <c r="AS34" i="33"/>
  <c r="AL34" i="33"/>
  <c r="AU34" i="33" s="1"/>
  <c r="AS97" i="33"/>
  <c r="AL97" i="33"/>
  <c r="AU97" i="33" s="1"/>
  <c r="AS36" i="33"/>
  <c r="AL36" i="33"/>
  <c r="AU36" i="33" s="1"/>
  <c r="AS41" i="33"/>
  <c r="AL41" i="33"/>
  <c r="AU41" i="33" s="1"/>
  <c r="AS51" i="33"/>
  <c r="AL51" i="33"/>
  <c r="AU51" i="33" s="1"/>
  <c r="AS80" i="33"/>
  <c r="AL80" i="33"/>
  <c r="AU80" i="33" s="1"/>
  <c r="AE94" i="29"/>
  <c r="W95" i="29"/>
  <c r="AG94" i="29"/>
  <c r="AP94" i="29" s="1"/>
  <c r="AF94" i="29"/>
  <c r="AO94" i="29" s="1"/>
  <c r="AS50" i="33"/>
  <c r="AL50" i="33"/>
  <c r="AU50" i="33" s="1"/>
  <c r="AS29" i="33"/>
  <c r="AL29" i="33"/>
  <c r="AU29" i="33" s="1"/>
  <c r="AS9" i="33"/>
  <c r="AL9" i="33"/>
  <c r="AU9" i="33" s="1"/>
  <c r="X97" i="45"/>
  <c r="Y97" i="45"/>
  <c r="Z97" i="45" s="1"/>
  <c r="AS85" i="33"/>
  <c r="AL85" i="33"/>
  <c r="AU85" i="33" s="1"/>
  <c r="AS96" i="33"/>
  <c r="AL96" i="33"/>
  <c r="AU96" i="33" s="1"/>
  <c r="AS72" i="33"/>
  <c r="AL72" i="33"/>
  <c r="AU72" i="33" s="1"/>
  <c r="AS32" i="33"/>
  <c r="AL32" i="33"/>
  <c r="AU32" i="33" s="1"/>
  <c r="AS7" i="33"/>
  <c r="AL7" i="33"/>
  <c r="AU7" i="33" s="1"/>
  <c r="AS54" i="33"/>
  <c r="AL54" i="33"/>
  <c r="AU54" i="33" s="1"/>
  <c r="AS82" i="33"/>
  <c r="AL82" i="33"/>
  <c r="AU82" i="33" s="1"/>
  <c r="AS77" i="33"/>
  <c r="AL77" i="33"/>
  <c r="AU77" i="33" s="1"/>
  <c r="AS23" i="33"/>
  <c r="AL23" i="33"/>
  <c r="AU23" i="33" s="1"/>
  <c r="AS40" i="33"/>
  <c r="AL40" i="33"/>
  <c r="AU40" i="33" s="1"/>
  <c r="AS27" i="33"/>
  <c r="AL27" i="33"/>
  <c r="AU27" i="33" s="1"/>
  <c r="AS31" i="33"/>
  <c r="AL31" i="33"/>
  <c r="AU31" i="33" s="1"/>
  <c r="AS55" i="33"/>
  <c r="AL55" i="33"/>
  <c r="AU55" i="33" s="1"/>
  <c r="AL98" i="33"/>
  <c r="AU98" i="33" s="1"/>
  <c r="AR98" i="33"/>
  <c r="AR100" i="33" s="1"/>
  <c r="AS75" i="33"/>
  <c r="AL75" i="33"/>
  <c r="AU75" i="33" s="1"/>
  <c r="AH98" i="41"/>
  <c r="AQ98" i="41" s="1"/>
  <c r="AQ100" i="41" s="1"/>
  <c r="AX3" i="41"/>
  <c r="S3" i="41" s="1"/>
  <c r="AC3" i="41" s="1"/>
  <c r="AZ3" i="41"/>
  <c r="AX5" i="41" s="1"/>
  <c r="S5" i="41" s="1"/>
  <c r="AC5" i="41" s="1"/>
  <c r="AB6" i="41" s="1"/>
  <c r="AX4" i="41"/>
  <c r="S4" i="41" s="1"/>
  <c r="AC4" i="41" s="1"/>
  <c r="AB5" i="41" s="1"/>
  <c r="AX6" i="41"/>
  <c r="S6" i="41" s="1"/>
  <c r="AC6" i="41" s="1"/>
  <c r="AB7" i="41" s="1"/>
  <c r="AX7" i="41"/>
  <c r="S7" i="41" s="1"/>
  <c r="AC7" i="41" s="1"/>
  <c r="AB8" i="41" s="1"/>
  <c r="AX8" i="41"/>
  <c r="S8" i="41" s="1"/>
  <c r="AC8" i="41" s="1"/>
  <c r="AB9" i="41" s="1"/>
  <c r="AX9" i="41"/>
  <c r="S9" i="41" s="1"/>
  <c r="AC9" i="41" s="1"/>
  <c r="AB10" i="41" s="1"/>
  <c r="AX10" i="41"/>
  <c r="S10" i="41" s="1"/>
  <c r="AC10" i="41" s="1"/>
  <c r="AB11" i="41" s="1"/>
  <c r="AX11" i="41"/>
  <c r="S11" i="41" s="1"/>
  <c r="AC11" i="41" s="1"/>
  <c r="AB12" i="41" s="1"/>
  <c r="AX12" i="41"/>
  <c r="S12" i="41" s="1"/>
  <c r="AC12" i="41" s="1"/>
  <c r="AB13" i="41" s="1"/>
  <c r="AX13" i="41"/>
  <c r="S13" i="41" s="1"/>
  <c r="AC13" i="41" s="1"/>
  <c r="AB14" i="41" s="1"/>
  <c r="AX14" i="41"/>
  <c r="S14" i="41" s="1"/>
  <c r="AC14" i="41" s="1"/>
  <c r="AB15" i="41" s="1"/>
  <c r="AX15" i="41"/>
  <c r="S15" i="41" s="1"/>
  <c r="AC15" i="41" s="1"/>
  <c r="AB16" i="41" s="1"/>
  <c r="AX16" i="41"/>
  <c r="S16" i="41" s="1"/>
  <c r="AC16" i="41" s="1"/>
  <c r="AB17" i="41" s="1"/>
  <c r="AX17" i="41"/>
  <c r="S17" i="41" s="1"/>
  <c r="AC17" i="41" s="1"/>
  <c r="AB18" i="41" s="1"/>
  <c r="AX18" i="41"/>
  <c r="S18" i="41" s="1"/>
  <c r="AC18" i="41" s="1"/>
  <c r="AB19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3" i="41"/>
  <c r="S93" i="41" s="1"/>
  <c r="AC93" i="41" s="1"/>
  <c r="AB94" i="41" s="1"/>
  <c r="AX96" i="41"/>
  <c r="S96" i="41" s="1"/>
  <c r="AC96" i="41" s="1"/>
  <c r="AB97" i="41" s="1"/>
  <c r="AX95" i="41"/>
  <c r="S95" i="41" s="1"/>
  <c r="AC95" i="41" s="1"/>
  <c r="AB96" i="41" s="1"/>
  <c r="AX97" i="41"/>
  <c r="S97" i="41" s="1"/>
  <c r="AC97" i="41" s="1"/>
  <c r="AB98" i="41" s="1"/>
  <c r="AX94" i="41"/>
  <c r="S94" i="41" s="1"/>
  <c r="AC94" i="41" s="1"/>
  <c r="AB95" i="41" s="1"/>
  <c r="AS48" i="33"/>
  <c r="AL48" i="33"/>
  <c r="AU48" i="33" s="1"/>
  <c r="AS70" i="33"/>
  <c r="AL70" i="33"/>
  <c r="AU70" i="33" s="1"/>
  <c r="AS64" i="33"/>
  <c r="AL64" i="33"/>
  <c r="AU64" i="33" s="1"/>
  <c r="AS91" i="33"/>
  <c r="AL91" i="33"/>
  <c r="AU91" i="33" s="1"/>
  <c r="W96" i="77"/>
  <c r="AG95" i="77"/>
  <c r="AP95" i="77" s="1"/>
  <c r="AF95" i="77"/>
  <c r="AO95" i="77" s="1"/>
  <c r="AE95" i="77"/>
  <c r="AS93" i="33"/>
  <c r="AL93" i="33"/>
  <c r="AU93" i="33" s="1"/>
  <c r="AS25" i="33"/>
  <c r="AL25" i="33"/>
  <c r="AU25" i="33" s="1"/>
  <c r="AS95" i="33"/>
  <c r="AL95" i="33"/>
  <c r="AU95" i="33" s="1"/>
  <c r="AS81" i="33"/>
  <c r="AL81" i="33"/>
  <c r="AU81" i="33" s="1"/>
  <c r="AS35" i="33"/>
  <c r="AL35" i="33"/>
  <c r="AU35" i="33" s="1"/>
  <c r="AS38" i="33"/>
  <c r="AL38" i="33"/>
  <c r="AU38" i="33" s="1"/>
  <c r="X94" i="37"/>
  <c r="Y94" i="37"/>
  <c r="AS16" i="33"/>
  <c r="AL16" i="33"/>
  <c r="AU16" i="33" s="1"/>
  <c r="AK4" i="33"/>
  <c r="AT4" i="33" s="1"/>
  <c r="AT100" i="33" s="1"/>
  <c r="AJ4" i="33"/>
  <c r="W96" i="85"/>
  <c r="AG95" i="85"/>
  <c r="AP95" i="85" s="1"/>
  <c r="AF95" i="85"/>
  <c r="AO95" i="85" s="1"/>
  <c r="AE95" i="85"/>
  <c r="AS11" i="33"/>
  <c r="AL11" i="33"/>
  <c r="AU11" i="33" s="1"/>
  <c r="AS26" i="33"/>
  <c r="AL26" i="33"/>
  <c r="AU26" i="33" s="1"/>
  <c r="AS89" i="33"/>
  <c r="AL89" i="33"/>
  <c r="AU89" i="33" s="1"/>
  <c r="AS84" i="33"/>
  <c r="AL84" i="33"/>
  <c r="AU84" i="33" s="1"/>
  <c r="AS56" i="33"/>
  <c r="AL56" i="33"/>
  <c r="AU56" i="33" s="1"/>
  <c r="AR97" i="41"/>
  <c r="AI95" i="25"/>
  <c r="AN95" i="25"/>
  <c r="AS8" i="33"/>
  <c r="AL8" i="33"/>
  <c r="AU8" i="33" s="1"/>
  <c r="AS45" i="33"/>
  <c r="AL45" i="33"/>
  <c r="AU45" i="33" s="1"/>
  <c r="AS88" i="33"/>
  <c r="AL88" i="33"/>
  <c r="AU88" i="33" s="1"/>
  <c r="AS5" i="33"/>
  <c r="AL5" i="33"/>
  <c r="AU5" i="33" s="1"/>
  <c r="AS20" i="33"/>
  <c r="AL20" i="33"/>
  <c r="AU20" i="33" s="1"/>
  <c r="X97" i="81"/>
  <c r="Y97" i="81"/>
  <c r="Y96" i="25"/>
  <c r="X96" i="25"/>
  <c r="AS15" i="33"/>
  <c r="AL15" i="33"/>
  <c r="AU15" i="33" s="1"/>
  <c r="AS44" i="33"/>
  <c r="AL44" i="33"/>
  <c r="AU44" i="33" s="1"/>
  <c r="AS66" i="33"/>
  <c r="AL66" i="33"/>
  <c r="AU66" i="33" s="1"/>
  <c r="AS58" i="33"/>
  <c r="AL58" i="33"/>
  <c r="AU58" i="33" s="1"/>
  <c r="AI96" i="45"/>
  <c r="AN96" i="45"/>
  <c r="AS49" i="33"/>
  <c r="AL49" i="33"/>
  <c r="AU49" i="33" s="1"/>
  <c r="AN93" i="37"/>
  <c r="AI93" i="37"/>
  <c r="AS24" i="33"/>
  <c r="AL24" i="33"/>
  <c r="AU24" i="33" s="1"/>
  <c r="AS86" i="33"/>
  <c r="AL86" i="33"/>
  <c r="AU86" i="33" s="1"/>
  <c r="AS61" i="33"/>
  <c r="AL61" i="33"/>
  <c r="AU61" i="33" s="1"/>
  <c r="AS17" i="33"/>
  <c r="AL17" i="33"/>
  <c r="AU17" i="33" s="1"/>
  <c r="AS3" i="33"/>
  <c r="AL3" i="33"/>
  <c r="AU3" i="33" s="1"/>
  <c r="AS79" i="33"/>
  <c r="AL79" i="33"/>
  <c r="AU79" i="33" s="1"/>
  <c r="X97" i="93"/>
  <c r="Z97" i="93" s="1"/>
  <c r="Y97" i="93"/>
  <c r="AS18" i="33"/>
  <c r="AL18" i="33"/>
  <c r="AU18" i="33" s="1"/>
  <c r="AS46" i="33"/>
  <c r="AL46" i="33"/>
  <c r="AU46" i="33" s="1"/>
  <c r="AS69" i="33"/>
  <c r="AL69" i="33"/>
  <c r="AU69" i="33" s="1"/>
  <c r="AS73" i="33"/>
  <c r="AL73" i="33"/>
  <c r="AU73" i="33" s="1"/>
  <c r="AS14" i="33"/>
  <c r="AL14" i="33"/>
  <c r="AU14" i="33" s="1"/>
  <c r="AS78" i="33"/>
  <c r="AL78" i="33"/>
  <c r="AU78" i="33" s="1"/>
  <c r="AE97" i="45" l="1"/>
  <c r="AG97" i="45"/>
  <c r="AP97" i="45" s="1"/>
  <c r="AF97" i="45"/>
  <c r="AO97" i="45" s="1"/>
  <c r="W98" i="45"/>
  <c r="AG97" i="93"/>
  <c r="AP97" i="93" s="1"/>
  <c r="AF97" i="93"/>
  <c r="AO97" i="93" s="1"/>
  <c r="AE97" i="93"/>
  <c r="W98" i="93"/>
  <c r="AK6" i="41"/>
  <c r="AT6" i="41" s="1"/>
  <c r="AJ6" i="41"/>
  <c r="AJ79" i="41"/>
  <c r="AK79" i="41"/>
  <c r="AT79" i="41" s="1"/>
  <c r="AJ49" i="41"/>
  <c r="AK49" i="41"/>
  <c r="AT49" i="41" s="1"/>
  <c r="AJ7" i="41"/>
  <c r="AK7" i="41"/>
  <c r="AT7" i="41" s="1"/>
  <c r="X95" i="29"/>
  <c r="Y95" i="29"/>
  <c r="AJ91" i="41"/>
  <c r="AK91" i="41"/>
  <c r="AT91" i="41" s="1"/>
  <c r="AJ61" i="41"/>
  <c r="AK61" i="41"/>
  <c r="AT61" i="41" s="1"/>
  <c r="AJ55" i="41"/>
  <c r="AK55" i="41"/>
  <c r="AT55" i="41" s="1"/>
  <c r="AJ31" i="41"/>
  <c r="AK31" i="41"/>
  <c r="AT31" i="41" s="1"/>
  <c r="AJ13" i="41"/>
  <c r="AK13" i="41"/>
  <c r="AT13" i="41" s="1"/>
  <c r="AR96" i="45"/>
  <c r="AJ96" i="41"/>
  <c r="AK96" i="41"/>
  <c r="AT96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J42" i="41"/>
  <c r="AK42" i="41"/>
  <c r="AT42" i="41" s="1"/>
  <c r="AJ36" i="41"/>
  <c r="AK36" i="41"/>
  <c r="AT36" i="41" s="1"/>
  <c r="AK30" i="41"/>
  <c r="AT30" i="41" s="1"/>
  <c r="AJ30" i="41"/>
  <c r="AJ24" i="41"/>
  <c r="AK24" i="41"/>
  <c r="AT24" i="41" s="1"/>
  <c r="AJ18" i="41"/>
  <c r="AK18" i="41"/>
  <c r="AT18" i="41" s="1"/>
  <c r="AJ12" i="41"/>
  <c r="AK12" i="41"/>
  <c r="AT12" i="41" s="1"/>
  <c r="AH97" i="45"/>
  <c r="AQ97" i="45" s="1"/>
  <c r="AI94" i="29"/>
  <c r="AN94" i="29"/>
  <c r="AR96" i="81"/>
  <c r="AK98" i="41"/>
  <c r="AT98" i="41" s="1"/>
  <c r="AJ98" i="41"/>
  <c r="AS98" i="41" s="1"/>
  <c r="AJ73" i="41"/>
  <c r="AK73" i="41"/>
  <c r="AT73" i="41" s="1"/>
  <c r="AJ43" i="41"/>
  <c r="AK43" i="41"/>
  <c r="AT43" i="41" s="1"/>
  <c r="AJ25" i="41"/>
  <c r="AK25" i="41"/>
  <c r="AT25" i="41" s="1"/>
  <c r="AR93" i="37"/>
  <c r="AH97" i="81"/>
  <c r="AQ97" i="81" s="1"/>
  <c r="X96" i="85"/>
  <c r="Y96" i="85"/>
  <c r="AH94" i="37"/>
  <c r="AQ94" i="37" s="1"/>
  <c r="Z96" i="77"/>
  <c r="X96" i="77"/>
  <c r="Y96" i="77"/>
  <c r="AJ97" i="41"/>
  <c r="AK97" i="41"/>
  <c r="AT97" i="41" s="1"/>
  <c r="AK89" i="41"/>
  <c r="AT89" i="41" s="1"/>
  <c r="AJ89" i="41"/>
  <c r="AK83" i="41"/>
  <c r="AT83" i="41" s="1"/>
  <c r="AJ83" i="41"/>
  <c r="AK77" i="41"/>
  <c r="AT77" i="41" s="1"/>
  <c r="AJ77" i="41"/>
  <c r="AK71" i="41"/>
  <c r="AT71" i="41" s="1"/>
  <c r="AJ71" i="41"/>
  <c r="AK65" i="41"/>
  <c r="AT65" i="41" s="1"/>
  <c r="AJ65" i="41"/>
  <c r="AK59" i="41"/>
  <c r="AT59" i="41" s="1"/>
  <c r="AJ59" i="41"/>
  <c r="AK53" i="41"/>
  <c r="AT53" i="41" s="1"/>
  <c r="AJ53" i="41"/>
  <c r="AK47" i="41"/>
  <c r="AT47" i="41" s="1"/>
  <c r="AJ47" i="41"/>
  <c r="AK41" i="41"/>
  <c r="AT41" i="41" s="1"/>
  <c r="AJ41" i="41"/>
  <c r="AK35" i="41"/>
  <c r="AT35" i="41" s="1"/>
  <c r="AJ35" i="41"/>
  <c r="AK29" i="41"/>
  <c r="AT29" i="41" s="1"/>
  <c r="AJ29" i="41"/>
  <c r="AK23" i="41"/>
  <c r="AT23" i="41" s="1"/>
  <c r="AJ23" i="41"/>
  <c r="AK17" i="41"/>
  <c r="AT17" i="41" s="1"/>
  <c r="AJ17" i="41"/>
  <c r="AK11" i="41"/>
  <c r="AT11" i="41" s="1"/>
  <c r="AJ11" i="41"/>
  <c r="AK5" i="41"/>
  <c r="AT5" i="41" s="1"/>
  <c r="AJ5" i="41"/>
  <c r="AJ67" i="41"/>
  <c r="AK67" i="41"/>
  <c r="AT67" i="41" s="1"/>
  <c r="AJ37" i="41"/>
  <c r="AK37" i="41"/>
  <c r="AT37" i="41" s="1"/>
  <c r="AJ19" i="41"/>
  <c r="AK19" i="41"/>
  <c r="AT19" i="41" s="1"/>
  <c r="Z97" i="81"/>
  <c r="AR95" i="25"/>
  <c r="AS4" i="33"/>
  <c r="AL4" i="33"/>
  <c r="AU4" i="33" s="1"/>
  <c r="AU100" i="33" s="1"/>
  <c r="C11" i="33" s="1"/>
  <c r="Z94" i="37"/>
  <c r="AJ94" i="41"/>
  <c r="AK94" i="41"/>
  <c r="AT94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K10" i="41"/>
  <c r="AT10" i="41" s="1"/>
  <c r="AJ10" i="41"/>
  <c r="AN98" i="41"/>
  <c r="AN100" i="41" s="1"/>
  <c r="AI98" i="41"/>
  <c r="AH96" i="25"/>
  <c r="AQ96" i="25" s="1"/>
  <c r="AI95" i="85"/>
  <c r="AN95" i="85"/>
  <c r="AI95" i="77"/>
  <c r="AN95" i="77"/>
  <c r="AJ81" i="41"/>
  <c r="AK81" i="41"/>
  <c r="AT81" i="41" s="1"/>
  <c r="AJ69" i="41"/>
  <c r="AK69" i="41"/>
  <c r="AT69" i="41" s="1"/>
  <c r="AJ63" i="41"/>
  <c r="AK63" i="41"/>
  <c r="AT63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J9" i="41"/>
  <c r="AK9" i="41"/>
  <c r="AT9" i="41" s="1"/>
  <c r="AB4" i="41"/>
  <c r="AJ3" i="41"/>
  <c r="AH97" i="93"/>
  <c r="AQ97" i="93" s="1"/>
  <c r="AJ85" i="41"/>
  <c r="AK85" i="41"/>
  <c r="AT85" i="41" s="1"/>
  <c r="AJ93" i="41"/>
  <c r="AK93" i="41"/>
  <c r="AT93" i="41" s="1"/>
  <c r="AJ87" i="41"/>
  <c r="AK87" i="41"/>
  <c r="AT87" i="41" s="1"/>
  <c r="AJ75" i="41"/>
  <c r="AK75" i="41"/>
  <c r="AT75" i="41" s="1"/>
  <c r="AJ57" i="41"/>
  <c r="AK57" i="41"/>
  <c r="AT57" i="41" s="1"/>
  <c r="AS100" i="33"/>
  <c r="Z96" i="25"/>
  <c r="AJ95" i="41"/>
  <c r="AK95" i="41"/>
  <c r="AT95" i="41" s="1"/>
  <c r="AK92" i="41"/>
  <c r="AT92" i="41" s="1"/>
  <c r="AJ92" i="41"/>
  <c r="AK86" i="41"/>
  <c r="AT86" i="41" s="1"/>
  <c r="AJ86" i="41"/>
  <c r="AK80" i="41"/>
  <c r="AT80" i="41" s="1"/>
  <c r="AJ80" i="41"/>
  <c r="AK74" i="41"/>
  <c r="AT74" i="41" s="1"/>
  <c r="AJ74" i="41"/>
  <c r="AK68" i="41"/>
  <c r="AT68" i="41" s="1"/>
  <c r="AJ68" i="41"/>
  <c r="AJ62" i="41"/>
  <c r="AK62" i="41"/>
  <c r="AT62" i="41" s="1"/>
  <c r="AK56" i="41"/>
  <c r="AT56" i="41" s="1"/>
  <c r="AJ56" i="41"/>
  <c r="AJ50" i="41"/>
  <c r="AK50" i="41"/>
  <c r="AT50" i="41" s="1"/>
  <c r="AK44" i="41"/>
  <c r="AT44" i="41" s="1"/>
  <c r="AJ44" i="41"/>
  <c r="AK38" i="41"/>
  <c r="AT38" i="41" s="1"/>
  <c r="AJ38" i="41"/>
  <c r="AK32" i="41"/>
  <c r="AT32" i="41" s="1"/>
  <c r="AJ32" i="41"/>
  <c r="AJ26" i="41"/>
  <c r="AK26" i="41"/>
  <c r="AT26" i="41" s="1"/>
  <c r="AK20" i="41"/>
  <c r="AT20" i="41" s="1"/>
  <c r="AJ20" i="41"/>
  <c r="AK14" i="41"/>
  <c r="AT14" i="41" s="1"/>
  <c r="AJ14" i="41"/>
  <c r="AJ8" i="41"/>
  <c r="AK8" i="41"/>
  <c r="AT8" i="41" s="1"/>
  <c r="AR96" i="93"/>
  <c r="AS93" i="41" l="1"/>
  <c r="AL93" i="41"/>
  <c r="AU93" i="41" s="1"/>
  <c r="AL98" i="41"/>
  <c r="AU98" i="41" s="1"/>
  <c r="AR98" i="41"/>
  <c r="AR100" i="41" s="1"/>
  <c r="AS17" i="41"/>
  <c r="AL17" i="41"/>
  <c r="AU17" i="41" s="1"/>
  <c r="AS35" i="41"/>
  <c r="AL35" i="41"/>
  <c r="AU35" i="41" s="1"/>
  <c r="AS71" i="41"/>
  <c r="AL71" i="41"/>
  <c r="AU71" i="41" s="1"/>
  <c r="AS89" i="41"/>
  <c r="AL89" i="41"/>
  <c r="AU89" i="41" s="1"/>
  <c r="AF96" i="77"/>
  <c r="AO96" i="77" s="1"/>
  <c r="AE96" i="77"/>
  <c r="W97" i="77"/>
  <c r="AG96" i="77"/>
  <c r="AP96" i="77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S13" i="41"/>
  <c r="AL13" i="41"/>
  <c r="AU13" i="41" s="1"/>
  <c r="AS61" i="41"/>
  <c r="AL61" i="41"/>
  <c r="AU61" i="41" s="1"/>
  <c r="AS6" i="41"/>
  <c r="AL6" i="41"/>
  <c r="AU6" i="41" s="1"/>
  <c r="AS44" i="41"/>
  <c r="AL44" i="41"/>
  <c r="AU44" i="41" s="1"/>
  <c r="AS80" i="41"/>
  <c r="AL80" i="41"/>
  <c r="AU80" i="41" s="1"/>
  <c r="AS15" i="41"/>
  <c r="AL15" i="41"/>
  <c r="AU15" i="41" s="1"/>
  <c r="AS33" i="41"/>
  <c r="AL33" i="41"/>
  <c r="AU33" i="41" s="1"/>
  <c r="AS51" i="41"/>
  <c r="AL51" i="41"/>
  <c r="AU51" i="41" s="1"/>
  <c r="AS81" i="41"/>
  <c r="AL81" i="41"/>
  <c r="AU81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4" i="41"/>
  <c r="AL94" i="41"/>
  <c r="AU94" i="41" s="1"/>
  <c r="AG97" i="81"/>
  <c r="AP97" i="81" s="1"/>
  <c r="AF97" i="81"/>
  <c r="AO97" i="81" s="1"/>
  <c r="AE97" i="81"/>
  <c r="W98" i="81"/>
  <c r="AS67" i="41"/>
  <c r="AL67" i="41"/>
  <c r="AU67" i="41" s="1"/>
  <c r="AH96" i="85"/>
  <c r="AQ96" i="85" s="1"/>
  <c r="AS43" i="41"/>
  <c r="AL43" i="41"/>
  <c r="AU43" i="41" s="1"/>
  <c r="AS7" i="41"/>
  <c r="AL7" i="41"/>
  <c r="AU7" i="41" s="1"/>
  <c r="AS8" i="41"/>
  <c r="AL8" i="41"/>
  <c r="AU8" i="41" s="1"/>
  <c r="AS26" i="41"/>
  <c r="AL26" i="41"/>
  <c r="AU26" i="41" s="1"/>
  <c r="AS62" i="41"/>
  <c r="AL62" i="41"/>
  <c r="AU62" i="41" s="1"/>
  <c r="AS95" i="41"/>
  <c r="AL95" i="41"/>
  <c r="AU95" i="41" s="1"/>
  <c r="AS75" i="41"/>
  <c r="AL75" i="41"/>
  <c r="AU75" i="41" s="1"/>
  <c r="AS85" i="41"/>
  <c r="AL85" i="41"/>
  <c r="AU85" i="41" s="1"/>
  <c r="AS3" i="41"/>
  <c r="AL3" i="41"/>
  <c r="AU3" i="41" s="1"/>
  <c r="AS10" i="41"/>
  <c r="AL10" i="41"/>
  <c r="AU10" i="41" s="1"/>
  <c r="W95" i="37"/>
  <c r="AG94" i="37"/>
  <c r="AP94" i="37" s="1"/>
  <c r="AF94" i="37"/>
  <c r="AO94" i="37" s="1"/>
  <c r="AE94" i="37"/>
  <c r="AS5" i="41"/>
  <c r="AL5" i="41"/>
  <c r="AU5" i="41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Z96" i="85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6" i="41"/>
  <c r="AL96" i="41"/>
  <c r="AU96" i="41" s="1"/>
  <c r="AS31" i="41"/>
  <c r="AL31" i="41"/>
  <c r="AU31" i="41" s="1"/>
  <c r="AS91" i="41"/>
  <c r="AL91" i="41"/>
  <c r="AU91" i="41" s="1"/>
  <c r="X98" i="93"/>
  <c r="Y98" i="93"/>
  <c r="Y98" i="45"/>
  <c r="X98" i="45"/>
  <c r="AS14" i="41"/>
  <c r="AL14" i="41"/>
  <c r="AU14" i="41" s="1"/>
  <c r="AS32" i="41"/>
  <c r="AL32" i="41"/>
  <c r="AU32" i="41" s="1"/>
  <c r="AS68" i="41"/>
  <c r="AL68" i="41"/>
  <c r="AU68" i="41" s="1"/>
  <c r="AS86" i="41"/>
  <c r="AL86" i="41"/>
  <c r="AU86" i="41" s="1"/>
  <c r="AG96" i="25"/>
  <c r="AP96" i="25" s="1"/>
  <c r="AF96" i="25"/>
  <c r="AO96" i="25" s="1"/>
  <c r="AE96" i="25"/>
  <c r="W97" i="25"/>
  <c r="AJ4" i="41"/>
  <c r="AK4" i="41"/>
  <c r="AT4" i="41" s="1"/>
  <c r="AT100" i="41" s="1"/>
  <c r="AS21" i="41"/>
  <c r="AL21" i="41"/>
  <c r="AU21" i="41" s="1"/>
  <c r="AS39" i="41"/>
  <c r="AL39" i="41"/>
  <c r="AU39" i="41" s="1"/>
  <c r="AS63" i="41"/>
  <c r="AL63" i="41"/>
  <c r="AU63" i="41" s="1"/>
  <c r="AR95" i="77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19" i="41"/>
  <c r="AL19" i="41"/>
  <c r="AU19" i="41" s="1"/>
  <c r="AS97" i="41"/>
  <c r="AL97" i="41"/>
  <c r="AU97" i="41" s="1"/>
  <c r="AS73" i="41"/>
  <c r="AL73" i="41"/>
  <c r="AU73" i="41" s="1"/>
  <c r="AR94" i="29"/>
  <c r="AS30" i="41"/>
  <c r="AL30" i="41"/>
  <c r="AU30" i="41" s="1"/>
  <c r="AS49" i="41"/>
  <c r="AL49" i="41"/>
  <c r="AU49" i="41" s="1"/>
  <c r="AS50" i="41"/>
  <c r="AL50" i="41"/>
  <c r="AU50" i="41" s="1"/>
  <c r="AS87" i="41"/>
  <c r="AL87" i="41"/>
  <c r="AU87" i="41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S12" i="41"/>
  <c r="AL12" i="41"/>
  <c r="AU12" i="41" s="1"/>
  <c r="AS48" i="41"/>
  <c r="AL48" i="41"/>
  <c r="AU48" i="41" s="1"/>
  <c r="AS66" i="41"/>
  <c r="AL66" i="41"/>
  <c r="AU66" i="41" s="1"/>
  <c r="AS84" i="41"/>
  <c r="AL84" i="41"/>
  <c r="AU84" i="41" s="1"/>
  <c r="AS55" i="41"/>
  <c r="AL55" i="41"/>
  <c r="AU55" i="41" s="1"/>
  <c r="AH95" i="29"/>
  <c r="AQ95" i="29" s="1"/>
  <c r="AN97" i="93"/>
  <c r="AI97" i="93"/>
  <c r="AS57" i="41"/>
  <c r="AL57" i="41"/>
  <c r="AU57" i="41" s="1"/>
  <c r="AS53" i="41"/>
  <c r="AL53" i="41"/>
  <c r="AU53" i="41" s="1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S92" i="41"/>
  <c r="AL92" i="41"/>
  <c r="AU92" i="41" s="1"/>
  <c r="AS9" i="41"/>
  <c r="AL9" i="41"/>
  <c r="AU9" i="41" s="1"/>
  <c r="AS27" i="41"/>
  <c r="AL27" i="41"/>
  <c r="AU27" i="41" s="1"/>
  <c r="AS45" i="41"/>
  <c r="AL45" i="41"/>
  <c r="AU45" i="41" s="1"/>
  <c r="AS69" i="41"/>
  <c r="AL69" i="41"/>
  <c r="AU69" i="41" s="1"/>
  <c r="AR95" i="85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37" i="41"/>
  <c r="AL37" i="41"/>
  <c r="AU37" i="41" s="1"/>
  <c r="AH96" i="77"/>
  <c r="AQ96" i="77" s="1"/>
  <c r="AS25" i="41"/>
  <c r="AL25" i="41"/>
  <c r="AU25" i="41" s="1"/>
  <c r="Z95" i="29"/>
  <c r="AS79" i="41"/>
  <c r="AL79" i="41"/>
  <c r="AU79" i="41" s="1"/>
  <c r="AI97" i="45"/>
  <c r="AN97" i="45"/>
  <c r="AR97" i="93" l="1"/>
  <c r="AS4" i="41"/>
  <c r="AS100" i="41" s="1"/>
  <c r="AL4" i="41"/>
  <c r="AU4" i="41" s="1"/>
  <c r="AH98" i="93"/>
  <c r="AQ98" i="93" s="1"/>
  <c r="AQ100" i="93" s="1"/>
  <c r="AZ3" i="93"/>
  <c r="AX4" i="93" s="1"/>
  <c r="S4" i="93" s="1"/>
  <c r="AC4" i="93" s="1"/>
  <c r="AB5" i="93" s="1"/>
  <c r="AX7" i="93"/>
  <c r="S7" i="93" s="1"/>
  <c r="AC7" i="93" s="1"/>
  <c r="AB8" i="93" s="1"/>
  <c r="AX8" i="93"/>
  <c r="S8" i="93" s="1"/>
  <c r="AC8" i="93" s="1"/>
  <c r="AB9" i="93" s="1"/>
  <c r="AX9" i="93"/>
  <c r="S9" i="93" s="1"/>
  <c r="AC9" i="93" s="1"/>
  <c r="AB10" i="93" s="1"/>
  <c r="AX10" i="93"/>
  <c r="S10" i="93" s="1"/>
  <c r="AC10" i="93" s="1"/>
  <c r="AB11" i="93" s="1"/>
  <c r="AX11" i="93"/>
  <c r="S11" i="93" s="1"/>
  <c r="AC11" i="93" s="1"/>
  <c r="AB12" i="93" s="1"/>
  <c r="AX12" i="93"/>
  <c r="S12" i="93" s="1"/>
  <c r="AC12" i="93" s="1"/>
  <c r="AB13" i="93" s="1"/>
  <c r="AX13" i="93"/>
  <c r="S13" i="93" s="1"/>
  <c r="AC13" i="93" s="1"/>
  <c r="AB14" i="93" s="1"/>
  <c r="AX14" i="93"/>
  <c r="S14" i="93" s="1"/>
  <c r="AC14" i="93" s="1"/>
  <c r="AB15" i="93" s="1"/>
  <c r="AX15" i="93"/>
  <c r="S15" i="93" s="1"/>
  <c r="AC15" i="93" s="1"/>
  <c r="AB16" i="93" s="1"/>
  <c r="AX16" i="93"/>
  <c r="S16" i="93" s="1"/>
  <c r="AC16" i="93" s="1"/>
  <c r="AB17" i="93" s="1"/>
  <c r="AX17" i="93"/>
  <c r="S17" i="93" s="1"/>
  <c r="AC17" i="93" s="1"/>
  <c r="AB18" i="93" s="1"/>
  <c r="AX18" i="93"/>
  <c r="S18" i="93" s="1"/>
  <c r="AC18" i="93" s="1"/>
  <c r="AB19" i="93" s="1"/>
  <c r="AX19" i="93"/>
  <c r="S19" i="93" s="1"/>
  <c r="AC19" i="93" s="1"/>
  <c r="AB20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3" i="93"/>
  <c r="S93" i="93" s="1"/>
  <c r="AC93" i="93" s="1"/>
  <c r="AB94" i="93" s="1"/>
  <c r="AX94" i="93"/>
  <c r="S94" i="93" s="1"/>
  <c r="AC94" i="93" s="1"/>
  <c r="AB95" i="93" s="1"/>
  <c r="AX97" i="93"/>
  <c r="S97" i="93" s="1"/>
  <c r="AC97" i="93" s="1"/>
  <c r="AB98" i="93" s="1"/>
  <c r="AX96" i="93"/>
  <c r="S96" i="93" s="1"/>
  <c r="AC96" i="93" s="1"/>
  <c r="AB97" i="93" s="1"/>
  <c r="AX95" i="93"/>
  <c r="S95" i="93" s="1"/>
  <c r="AC95" i="93" s="1"/>
  <c r="AB96" i="93" s="1"/>
  <c r="Z98" i="81"/>
  <c r="X98" i="81"/>
  <c r="Y98" i="81"/>
  <c r="AR97" i="45"/>
  <c r="Z98" i="93"/>
  <c r="Z95" i="37"/>
  <c r="X95" i="37"/>
  <c r="Y95" i="37"/>
  <c r="AN97" i="81"/>
  <c r="AI97" i="81"/>
  <c r="Y97" i="25"/>
  <c r="Z97" i="25" s="1"/>
  <c r="X97" i="25"/>
  <c r="AH98" i="45"/>
  <c r="AQ98" i="45" s="1"/>
  <c r="AQ100" i="45" s="1"/>
  <c r="AX3" i="45"/>
  <c r="S3" i="45" s="1"/>
  <c r="AC3" i="45" s="1"/>
  <c r="AZ3" i="45"/>
  <c r="AX4" i="45"/>
  <c r="S4" i="45" s="1"/>
  <c r="AC4" i="45" s="1"/>
  <c r="AB5" i="45" s="1"/>
  <c r="AX5" i="45"/>
  <c r="S5" i="45" s="1"/>
  <c r="AC5" i="45" s="1"/>
  <c r="AB6" i="45" s="1"/>
  <c r="AX6" i="45"/>
  <c r="S6" i="45" s="1"/>
  <c r="AC6" i="45" s="1"/>
  <c r="AB7" i="45" s="1"/>
  <c r="AX7" i="45"/>
  <c r="S7" i="45" s="1"/>
  <c r="AC7" i="45" s="1"/>
  <c r="AB8" i="45" s="1"/>
  <c r="AX8" i="45"/>
  <c r="S8" i="45" s="1"/>
  <c r="AC8" i="45" s="1"/>
  <c r="AB9" i="45" s="1"/>
  <c r="AX9" i="45"/>
  <c r="S9" i="45" s="1"/>
  <c r="AC9" i="45" s="1"/>
  <c r="AB10" i="45" s="1"/>
  <c r="AX10" i="45"/>
  <c r="S10" i="45" s="1"/>
  <c r="AC10" i="45" s="1"/>
  <c r="AB11" i="45" s="1"/>
  <c r="AX11" i="45"/>
  <c r="S11" i="45" s="1"/>
  <c r="AC11" i="45" s="1"/>
  <c r="AB12" i="45" s="1"/>
  <c r="AX12" i="45"/>
  <c r="S12" i="45" s="1"/>
  <c r="AC12" i="45" s="1"/>
  <c r="AB13" i="45" s="1"/>
  <c r="AX13" i="45"/>
  <c r="S13" i="45" s="1"/>
  <c r="AC13" i="45" s="1"/>
  <c r="AB14" i="45" s="1"/>
  <c r="AX14" i="45"/>
  <c r="S14" i="45" s="1"/>
  <c r="AC14" i="45" s="1"/>
  <c r="AB15" i="45" s="1"/>
  <c r="AX15" i="45"/>
  <c r="S15" i="45" s="1"/>
  <c r="AC15" i="45" s="1"/>
  <c r="AB16" i="45" s="1"/>
  <c r="AX16" i="45"/>
  <c r="S16" i="45" s="1"/>
  <c r="AC16" i="45" s="1"/>
  <c r="AB17" i="45" s="1"/>
  <c r="AX17" i="45"/>
  <c r="S17" i="45" s="1"/>
  <c r="AC17" i="45" s="1"/>
  <c r="AB18" i="45" s="1"/>
  <c r="AX18" i="45"/>
  <c r="S18" i="45" s="1"/>
  <c r="AC18" i="45" s="1"/>
  <c r="AB19" i="45" s="1"/>
  <c r="AX19" i="45"/>
  <c r="S19" i="45" s="1"/>
  <c r="AC19" i="45" s="1"/>
  <c r="AB20" i="45" s="1"/>
  <c r="AX20" i="45"/>
  <c r="S20" i="45" s="1"/>
  <c r="AC20" i="45" s="1"/>
  <c r="AB21" i="45" s="1"/>
  <c r="AX21" i="45"/>
  <c r="S21" i="45" s="1"/>
  <c r="AC21" i="45" s="1"/>
  <c r="AB22" i="45" s="1"/>
  <c r="AX22" i="45"/>
  <c r="S22" i="45" s="1"/>
  <c r="AC22" i="45" s="1"/>
  <c r="AB23" i="45" s="1"/>
  <c r="AX23" i="45"/>
  <c r="S23" i="45" s="1"/>
  <c r="AC23" i="45" s="1"/>
  <c r="AB24" i="45" s="1"/>
  <c r="AX24" i="45"/>
  <c r="S24" i="45" s="1"/>
  <c r="AC24" i="45" s="1"/>
  <c r="AB25" i="45" s="1"/>
  <c r="AX25" i="45"/>
  <c r="S25" i="45" s="1"/>
  <c r="AC25" i="45" s="1"/>
  <c r="AB26" i="45" s="1"/>
  <c r="AX26" i="45"/>
  <c r="S26" i="45" s="1"/>
  <c r="AC26" i="45" s="1"/>
  <c r="AB27" i="45" s="1"/>
  <c r="AX27" i="45"/>
  <c r="S27" i="45" s="1"/>
  <c r="AC27" i="45" s="1"/>
  <c r="AB28" i="45" s="1"/>
  <c r="AX28" i="45"/>
  <c r="S28" i="45" s="1"/>
  <c r="AC28" i="45" s="1"/>
  <c r="AB29" i="45" s="1"/>
  <c r="AX29" i="45"/>
  <c r="S29" i="45" s="1"/>
  <c r="AC29" i="45" s="1"/>
  <c r="AB30" i="45" s="1"/>
  <c r="AX30" i="45"/>
  <c r="S30" i="45" s="1"/>
  <c r="AC30" i="45" s="1"/>
  <c r="AB31" i="45" s="1"/>
  <c r="AX31" i="45"/>
  <c r="S31" i="45" s="1"/>
  <c r="AC31" i="45" s="1"/>
  <c r="AB32" i="45" s="1"/>
  <c r="AX32" i="45"/>
  <c r="S32" i="45" s="1"/>
  <c r="AC32" i="45" s="1"/>
  <c r="AB33" i="45" s="1"/>
  <c r="AX33" i="45"/>
  <c r="S33" i="45" s="1"/>
  <c r="AC33" i="45" s="1"/>
  <c r="AB34" i="45" s="1"/>
  <c r="AX34" i="45"/>
  <c r="S34" i="45" s="1"/>
  <c r="AC34" i="45" s="1"/>
  <c r="AB35" i="45" s="1"/>
  <c r="AX35" i="45"/>
  <c r="S35" i="45" s="1"/>
  <c r="AC35" i="45" s="1"/>
  <c r="AB36" i="45" s="1"/>
  <c r="AX36" i="45"/>
  <c r="S36" i="45" s="1"/>
  <c r="AC36" i="45" s="1"/>
  <c r="AB37" i="45" s="1"/>
  <c r="AX37" i="45"/>
  <c r="S37" i="45" s="1"/>
  <c r="AC37" i="45" s="1"/>
  <c r="AB38" i="45" s="1"/>
  <c r="AX38" i="45"/>
  <c r="S38" i="45" s="1"/>
  <c r="AC38" i="45" s="1"/>
  <c r="AB39" i="45" s="1"/>
  <c r="AX39" i="45"/>
  <c r="S39" i="45" s="1"/>
  <c r="AC39" i="45" s="1"/>
  <c r="AB40" i="45" s="1"/>
  <c r="AX40" i="45"/>
  <c r="S40" i="45" s="1"/>
  <c r="AC40" i="45" s="1"/>
  <c r="AB41" i="45" s="1"/>
  <c r="AX41" i="45"/>
  <c r="S41" i="45" s="1"/>
  <c r="AC41" i="45" s="1"/>
  <c r="AB42" i="45" s="1"/>
  <c r="AX42" i="45"/>
  <c r="S42" i="45" s="1"/>
  <c r="AC42" i="45" s="1"/>
  <c r="AB43" i="45" s="1"/>
  <c r="AX43" i="45"/>
  <c r="S43" i="45" s="1"/>
  <c r="AC43" i="45" s="1"/>
  <c r="AB44" i="45" s="1"/>
  <c r="AX44" i="45"/>
  <c r="S44" i="45" s="1"/>
  <c r="AC44" i="45" s="1"/>
  <c r="AB45" i="45" s="1"/>
  <c r="AX45" i="45"/>
  <c r="S45" i="45" s="1"/>
  <c r="AC45" i="45" s="1"/>
  <c r="AB46" i="45" s="1"/>
  <c r="AX46" i="45"/>
  <c r="S46" i="45" s="1"/>
  <c r="AC46" i="45" s="1"/>
  <c r="AB47" i="45" s="1"/>
  <c r="AX47" i="45"/>
  <c r="S47" i="45" s="1"/>
  <c r="AC47" i="45" s="1"/>
  <c r="AB48" i="45" s="1"/>
  <c r="AX48" i="45"/>
  <c r="S48" i="45" s="1"/>
  <c r="AC48" i="45" s="1"/>
  <c r="AB49" i="45" s="1"/>
  <c r="AX49" i="45"/>
  <c r="S49" i="45" s="1"/>
  <c r="AC49" i="45" s="1"/>
  <c r="AB50" i="45" s="1"/>
  <c r="AX50" i="45"/>
  <c r="S50" i="45" s="1"/>
  <c r="AC50" i="45" s="1"/>
  <c r="AB51" i="45" s="1"/>
  <c r="AX51" i="45"/>
  <c r="S51" i="45" s="1"/>
  <c r="AC51" i="45" s="1"/>
  <c r="AB52" i="45" s="1"/>
  <c r="AX52" i="45"/>
  <c r="S52" i="45" s="1"/>
  <c r="AC52" i="45" s="1"/>
  <c r="AB53" i="45" s="1"/>
  <c r="AX53" i="45"/>
  <c r="S53" i="45" s="1"/>
  <c r="AC53" i="45" s="1"/>
  <c r="AB54" i="45" s="1"/>
  <c r="AX54" i="45"/>
  <c r="S54" i="45" s="1"/>
  <c r="AC54" i="45" s="1"/>
  <c r="AB55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58" i="45"/>
  <c r="S58" i="45" s="1"/>
  <c r="AC58" i="45" s="1"/>
  <c r="AB59" i="45" s="1"/>
  <c r="AX59" i="45"/>
  <c r="S59" i="45" s="1"/>
  <c r="AC59" i="45" s="1"/>
  <c r="AB60" i="45" s="1"/>
  <c r="AX60" i="45"/>
  <c r="S60" i="45" s="1"/>
  <c r="AC60" i="45" s="1"/>
  <c r="AB61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4" i="45"/>
  <c r="S64" i="45" s="1"/>
  <c r="AC64" i="45" s="1"/>
  <c r="AB65" i="45" s="1"/>
  <c r="AX65" i="45"/>
  <c r="S65" i="45" s="1"/>
  <c r="AC65" i="45" s="1"/>
  <c r="AB66" i="45" s="1"/>
  <c r="AX66" i="45"/>
  <c r="S66" i="45" s="1"/>
  <c r="AC66" i="45" s="1"/>
  <c r="AB67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3" i="45"/>
  <c r="S93" i="45" s="1"/>
  <c r="AC93" i="45" s="1"/>
  <c r="AB94" i="45" s="1"/>
  <c r="AX96" i="45"/>
  <c r="S96" i="45" s="1"/>
  <c r="AC96" i="45" s="1"/>
  <c r="AB97" i="45" s="1"/>
  <c r="AX97" i="45"/>
  <c r="S97" i="45" s="1"/>
  <c r="AC97" i="45" s="1"/>
  <c r="AB98" i="45" s="1"/>
  <c r="AX94" i="45"/>
  <c r="S94" i="45" s="1"/>
  <c r="AC94" i="45" s="1"/>
  <c r="AB95" i="45" s="1"/>
  <c r="AX95" i="45"/>
  <c r="S95" i="45" s="1"/>
  <c r="AC95" i="45" s="1"/>
  <c r="AB96" i="45" s="1"/>
  <c r="X97" i="77"/>
  <c r="Y97" i="77"/>
  <c r="Z97" i="77" s="1"/>
  <c r="AN96" i="25"/>
  <c r="AI96" i="25"/>
  <c r="AI94" i="37"/>
  <c r="AN94" i="37"/>
  <c r="AI96" i="77"/>
  <c r="AN96" i="77"/>
  <c r="AG95" i="29"/>
  <c r="AP95" i="29" s="1"/>
  <c r="AF95" i="29"/>
  <c r="AO95" i="29" s="1"/>
  <c r="AE95" i="29"/>
  <c r="W96" i="29"/>
  <c r="Z98" i="45"/>
  <c r="AE96" i="85"/>
  <c r="W97" i="85"/>
  <c r="AG96" i="85"/>
  <c r="AP96" i="85" s="1"/>
  <c r="AF96" i="85"/>
  <c r="AO96" i="85" s="1"/>
  <c r="AU100" i="41"/>
  <c r="C11" i="41" s="1"/>
  <c r="AK5" i="93" l="1"/>
  <c r="AT5" i="93" s="1"/>
  <c r="W98" i="25"/>
  <c r="AG97" i="25"/>
  <c r="AP97" i="25" s="1"/>
  <c r="AF97" i="25"/>
  <c r="AO97" i="25" s="1"/>
  <c r="AE97" i="25"/>
  <c r="AG97" i="77"/>
  <c r="AP97" i="77" s="1"/>
  <c r="AF97" i="77"/>
  <c r="AO97" i="77" s="1"/>
  <c r="AE97" i="77"/>
  <c r="W98" i="77"/>
  <c r="AG98" i="45"/>
  <c r="AP98" i="45" s="1"/>
  <c r="AP100" i="45" s="1"/>
  <c r="AE98" i="45"/>
  <c r="AF98" i="45"/>
  <c r="AO98" i="45" s="1"/>
  <c r="AO100" i="45" s="1"/>
  <c r="AC98" i="45"/>
  <c r="AJ97" i="45"/>
  <c r="AK97" i="45"/>
  <c r="AT97" i="45" s="1"/>
  <c r="AK89" i="45"/>
  <c r="AT89" i="45" s="1"/>
  <c r="AJ89" i="45"/>
  <c r="AJ83" i="45"/>
  <c r="AK83" i="45"/>
  <c r="AT83" i="45" s="1"/>
  <c r="AJ77" i="45"/>
  <c r="AK77" i="45"/>
  <c r="AT77" i="45" s="1"/>
  <c r="AJ71" i="45"/>
  <c r="AK71" i="45"/>
  <c r="AT71" i="45" s="1"/>
  <c r="AK65" i="45"/>
  <c r="AT65" i="45" s="1"/>
  <c r="AJ65" i="45"/>
  <c r="AK59" i="45"/>
  <c r="AT59" i="45" s="1"/>
  <c r="AJ59" i="45"/>
  <c r="AK53" i="45"/>
  <c r="AT53" i="45" s="1"/>
  <c r="AJ53" i="45"/>
  <c r="AK47" i="45"/>
  <c r="AT47" i="45" s="1"/>
  <c r="AJ47" i="45"/>
  <c r="AK41" i="45"/>
  <c r="AT41" i="45" s="1"/>
  <c r="AJ41" i="45"/>
  <c r="AK35" i="45"/>
  <c r="AT35" i="45" s="1"/>
  <c r="AJ35" i="45"/>
  <c r="AK29" i="45"/>
  <c r="AT29" i="45" s="1"/>
  <c r="AJ29" i="45"/>
  <c r="AK23" i="45"/>
  <c r="AT23" i="45" s="1"/>
  <c r="AJ23" i="45"/>
  <c r="AK17" i="45"/>
  <c r="AT17" i="45" s="1"/>
  <c r="AJ17" i="45"/>
  <c r="AJ11" i="45"/>
  <c r="AK11" i="45"/>
  <c r="AT11" i="45" s="1"/>
  <c r="AK5" i="45"/>
  <c r="AT5" i="45" s="1"/>
  <c r="AJ5" i="45"/>
  <c r="AG98" i="93"/>
  <c r="AP98" i="93" s="1"/>
  <c r="AP100" i="93" s="1"/>
  <c r="AF98" i="93"/>
  <c r="AO98" i="93" s="1"/>
  <c r="AO100" i="93" s="1"/>
  <c r="AE98" i="93"/>
  <c r="AC98" i="93"/>
  <c r="AJ96" i="93"/>
  <c r="AK96" i="93"/>
  <c r="AT96" i="93" s="1"/>
  <c r="AK92" i="93"/>
  <c r="AT92" i="93" s="1"/>
  <c r="AJ92" i="93"/>
  <c r="AK86" i="93"/>
  <c r="AT86" i="93" s="1"/>
  <c r="AJ86" i="93"/>
  <c r="AK80" i="93"/>
  <c r="AT80" i="93" s="1"/>
  <c r="AJ80" i="93"/>
  <c r="AK74" i="93"/>
  <c r="AT74" i="93" s="1"/>
  <c r="AJ74" i="93"/>
  <c r="AK68" i="93"/>
  <c r="AT68" i="93" s="1"/>
  <c r="AJ68" i="93"/>
  <c r="AJ62" i="93"/>
  <c r="AK62" i="93"/>
  <c r="AT62" i="93" s="1"/>
  <c r="AK56" i="93"/>
  <c r="AT56" i="93" s="1"/>
  <c r="AJ56" i="93"/>
  <c r="AK50" i="93"/>
  <c r="AT50" i="93" s="1"/>
  <c r="AJ50" i="93"/>
  <c r="AK44" i="93"/>
  <c r="AT44" i="93" s="1"/>
  <c r="AJ44" i="93"/>
  <c r="AJ38" i="93"/>
  <c r="AK38" i="93"/>
  <c r="AT38" i="93" s="1"/>
  <c r="AJ32" i="93"/>
  <c r="AK32" i="93"/>
  <c r="AT32" i="93" s="1"/>
  <c r="AK26" i="93"/>
  <c r="AT26" i="93" s="1"/>
  <c r="AJ26" i="93"/>
  <c r="AK20" i="93"/>
  <c r="AT20" i="93" s="1"/>
  <c r="AJ20" i="93"/>
  <c r="AK14" i="93"/>
  <c r="AT14" i="93" s="1"/>
  <c r="AJ14" i="93"/>
  <c r="AJ8" i="93"/>
  <c r="AK8" i="93"/>
  <c r="AT8" i="93" s="1"/>
  <c r="AR96" i="77"/>
  <c r="AH97" i="77"/>
  <c r="AQ97" i="77" s="1"/>
  <c r="AJ94" i="45"/>
  <c r="AK94" i="45"/>
  <c r="AT94" i="45" s="1"/>
  <c r="AJ88" i="45"/>
  <c r="AK88" i="45"/>
  <c r="AT88" i="45" s="1"/>
  <c r="AK82" i="45"/>
  <c r="AT82" i="45" s="1"/>
  <c r="AJ82" i="45"/>
  <c r="AK76" i="45"/>
  <c r="AT76" i="45" s="1"/>
  <c r="AJ76" i="45"/>
  <c r="AK70" i="45"/>
  <c r="AT70" i="45" s="1"/>
  <c r="AJ70" i="45"/>
  <c r="AJ64" i="45"/>
  <c r="AK64" i="45"/>
  <c r="AT64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K10" i="45"/>
  <c r="AT10" i="45" s="1"/>
  <c r="AJ10" i="45"/>
  <c r="AR97" i="81"/>
  <c r="AJ97" i="93"/>
  <c r="AK97" i="93"/>
  <c r="AT97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J49" i="93"/>
  <c r="AK49" i="93"/>
  <c r="AT49" i="93" s="1"/>
  <c r="AJ43" i="93"/>
  <c r="AK43" i="93"/>
  <c r="AT43" i="93" s="1"/>
  <c r="AJ37" i="93"/>
  <c r="AK37" i="93"/>
  <c r="AT37" i="93" s="1"/>
  <c r="AJ31" i="93"/>
  <c r="AK31" i="93"/>
  <c r="AT31" i="93" s="1"/>
  <c r="AJ25" i="93"/>
  <c r="AK25" i="93"/>
  <c r="AT25" i="93" s="1"/>
  <c r="AJ19" i="93"/>
  <c r="AK19" i="93"/>
  <c r="AT19" i="93" s="1"/>
  <c r="AJ13" i="93"/>
  <c r="AK13" i="93"/>
  <c r="AT13" i="93" s="1"/>
  <c r="AX6" i="93"/>
  <c r="S6" i="93" s="1"/>
  <c r="AC6" i="93" s="1"/>
  <c r="AB7" i="93" s="1"/>
  <c r="X96" i="29"/>
  <c r="Z96" i="29" s="1"/>
  <c r="Y96" i="29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K9" i="45"/>
  <c r="AT9" i="45" s="1"/>
  <c r="AJ9" i="45"/>
  <c r="AJ3" i="45"/>
  <c r="AB4" i="45"/>
  <c r="AK98" i="93"/>
  <c r="AT98" i="93" s="1"/>
  <c r="AJ98" i="93"/>
  <c r="AS98" i="93" s="1"/>
  <c r="AJ90" i="93"/>
  <c r="AK90" i="93"/>
  <c r="AT90" i="93" s="1"/>
  <c r="AJ84" i="93"/>
  <c r="AK84" i="93"/>
  <c r="AT84" i="93" s="1"/>
  <c r="AJ78" i="93"/>
  <c r="AK78" i="93"/>
  <c r="AT78" i="93" s="1"/>
  <c r="AJ72" i="93"/>
  <c r="AK72" i="93"/>
  <c r="AT72" i="93" s="1"/>
  <c r="AJ66" i="93"/>
  <c r="AK66" i="93"/>
  <c r="AT66" i="93" s="1"/>
  <c r="AJ60" i="93"/>
  <c r="AK60" i="93"/>
  <c r="AT60" i="93" s="1"/>
  <c r="AJ54" i="93"/>
  <c r="AK54" i="93"/>
  <c r="AT54" i="93" s="1"/>
  <c r="AK48" i="93"/>
  <c r="AT48" i="93" s="1"/>
  <c r="AJ48" i="93"/>
  <c r="AJ42" i="93"/>
  <c r="AK42" i="93"/>
  <c r="AT42" i="93" s="1"/>
  <c r="AJ36" i="93"/>
  <c r="AK36" i="93"/>
  <c r="AT36" i="93" s="1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X5" i="93"/>
  <c r="S5" i="93" s="1"/>
  <c r="AC5" i="93" s="1"/>
  <c r="AB6" i="93" s="1"/>
  <c r="AN95" i="29"/>
  <c r="AI95" i="29"/>
  <c r="AR94" i="37"/>
  <c r="AJ96" i="45"/>
  <c r="AK96" i="45"/>
  <c r="AT96" i="45" s="1"/>
  <c r="AK92" i="45"/>
  <c r="AT92" i="45" s="1"/>
  <c r="AJ92" i="45"/>
  <c r="AK86" i="45"/>
  <c r="AT86" i="45" s="1"/>
  <c r="AJ86" i="45"/>
  <c r="AJ80" i="45"/>
  <c r="AK80" i="45"/>
  <c r="AT80" i="45" s="1"/>
  <c r="AJ74" i="45"/>
  <c r="AK74" i="45"/>
  <c r="AT74" i="45" s="1"/>
  <c r="AJ68" i="45"/>
  <c r="AK68" i="45"/>
  <c r="AT68" i="45" s="1"/>
  <c r="AK62" i="45"/>
  <c r="AT62" i="45" s="1"/>
  <c r="AJ62" i="45"/>
  <c r="AK56" i="45"/>
  <c r="AT56" i="45" s="1"/>
  <c r="AJ56" i="45"/>
  <c r="AK50" i="45"/>
  <c r="AT50" i="45" s="1"/>
  <c r="AJ50" i="45"/>
  <c r="AK44" i="45"/>
  <c r="AT44" i="45" s="1"/>
  <c r="AJ44" i="45"/>
  <c r="AK38" i="45"/>
  <c r="AT38" i="45" s="1"/>
  <c r="AJ38" i="45"/>
  <c r="AK32" i="45"/>
  <c r="AT32" i="45" s="1"/>
  <c r="AJ32" i="45"/>
  <c r="AK26" i="45"/>
  <c r="AT26" i="45" s="1"/>
  <c r="AJ26" i="45"/>
  <c r="AK20" i="45"/>
  <c r="AT20" i="45" s="1"/>
  <c r="AJ20" i="45"/>
  <c r="AK14" i="45"/>
  <c r="AT14" i="45" s="1"/>
  <c r="AJ14" i="45"/>
  <c r="AJ8" i="45"/>
  <c r="AK8" i="45"/>
  <c r="AT8" i="45" s="1"/>
  <c r="AK95" i="93"/>
  <c r="AT95" i="93" s="1"/>
  <c r="AJ95" i="93"/>
  <c r="AK89" i="93"/>
  <c r="AT89" i="93" s="1"/>
  <c r="AJ89" i="93"/>
  <c r="AK83" i="93"/>
  <c r="AT83" i="93" s="1"/>
  <c r="AJ83" i="93"/>
  <c r="AK77" i="93"/>
  <c r="AT77" i="93" s="1"/>
  <c r="AJ77" i="93"/>
  <c r="AK71" i="93"/>
  <c r="AT71" i="93" s="1"/>
  <c r="AJ71" i="93"/>
  <c r="AK65" i="93"/>
  <c r="AT65" i="93" s="1"/>
  <c r="AJ65" i="93"/>
  <c r="AK59" i="93"/>
  <c r="AT59" i="93" s="1"/>
  <c r="AJ59" i="93"/>
  <c r="AK53" i="93"/>
  <c r="AT53" i="93" s="1"/>
  <c r="AJ53" i="93"/>
  <c r="AK47" i="93"/>
  <c r="AT47" i="93" s="1"/>
  <c r="AJ47" i="93"/>
  <c r="AK41" i="93"/>
  <c r="AT41" i="93" s="1"/>
  <c r="AJ41" i="93"/>
  <c r="AJ35" i="93"/>
  <c r="AK35" i="93"/>
  <c r="AT35" i="93" s="1"/>
  <c r="AK29" i="93"/>
  <c r="AT29" i="93" s="1"/>
  <c r="AJ29" i="93"/>
  <c r="AK23" i="93"/>
  <c r="AT23" i="93" s="1"/>
  <c r="AJ23" i="93"/>
  <c r="AK17" i="93"/>
  <c r="AT17" i="93" s="1"/>
  <c r="AJ17" i="93"/>
  <c r="AK11" i="93"/>
  <c r="AT11" i="93" s="1"/>
  <c r="AJ11" i="93"/>
  <c r="Y97" i="85"/>
  <c r="Z97" i="85" s="1"/>
  <c r="X97" i="85"/>
  <c r="AR96" i="25"/>
  <c r="AK95" i="45"/>
  <c r="AT95" i="45" s="1"/>
  <c r="AJ95" i="45"/>
  <c r="AJ91" i="45"/>
  <c r="AK91" i="45"/>
  <c r="AT91" i="45" s="1"/>
  <c r="AJ85" i="45"/>
  <c r="AK85" i="45"/>
  <c r="AT85" i="45" s="1"/>
  <c r="AK79" i="45"/>
  <c r="AT79" i="45" s="1"/>
  <c r="AJ79" i="45"/>
  <c r="AK73" i="45"/>
  <c r="AT73" i="45" s="1"/>
  <c r="AJ73" i="45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7" i="45"/>
  <c r="AK7" i="45"/>
  <c r="AT7" i="45" s="1"/>
  <c r="AH97" i="25"/>
  <c r="AQ97" i="25" s="1"/>
  <c r="AH95" i="37"/>
  <c r="AQ95" i="37" s="1"/>
  <c r="AH98" i="81"/>
  <c r="AQ98" i="81" s="1"/>
  <c r="AQ100" i="81" s="1"/>
  <c r="AZ3" i="81"/>
  <c r="AX5" i="81" s="1"/>
  <c r="S5" i="81" s="1"/>
  <c r="AC5" i="81" s="1"/>
  <c r="AB6" i="81" s="1"/>
  <c r="AX3" i="81"/>
  <c r="S3" i="81" s="1"/>
  <c r="AC3" i="81" s="1"/>
  <c r="AX4" i="81"/>
  <c r="S4" i="81" s="1"/>
  <c r="AC4" i="81" s="1"/>
  <c r="AB5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X22" i="81"/>
  <c r="S22" i="81" s="1"/>
  <c r="AC22" i="81" s="1"/>
  <c r="AB23" i="81" s="1"/>
  <c r="AX23" i="81"/>
  <c r="S23" i="81" s="1"/>
  <c r="AC23" i="81" s="1"/>
  <c r="AB24" i="81" s="1"/>
  <c r="AX24" i="81"/>
  <c r="S24" i="81" s="1"/>
  <c r="AC24" i="81" s="1"/>
  <c r="AB25" i="81" s="1"/>
  <c r="AX25" i="81"/>
  <c r="S25" i="81" s="1"/>
  <c r="AC25" i="81" s="1"/>
  <c r="AB26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3" i="81"/>
  <c r="S93" i="81" s="1"/>
  <c r="AC93" i="81" s="1"/>
  <c r="AB94" i="81" s="1"/>
  <c r="AX95" i="81"/>
  <c r="S95" i="81" s="1"/>
  <c r="AC95" i="81" s="1"/>
  <c r="AB96" i="81" s="1"/>
  <c r="AX96" i="81"/>
  <c r="S96" i="81" s="1"/>
  <c r="AC96" i="81" s="1"/>
  <c r="AB97" i="81" s="1"/>
  <c r="AX94" i="81"/>
  <c r="S94" i="81" s="1"/>
  <c r="AC94" i="81" s="1"/>
  <c r="AB95" i="81" s="1"/>
  <c r="AX97" i="81"/>
  <c r="S97" i="81" s="1"/>
  <c r="AC97" i="81" s="1"/>
  <c r="AB98" i="81" s="1"/>
  <c r="AJ94" i="93"/>
  <c r="AK94" i="93"/>
  <c r="AT94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K10" i="93"/>
  <c r="AT10" i="93" s="1"/>
  <c r="AJ10" i="93"/>
  <c r="AX3" i="93"/>
  <c r="S3" i="93" s="1"/>
  <c r="AC3" i="93" s="1"/>
  <c r="AI96" i="85"/>
  <c r="AN96" i="85"/>
  <c r="AK98" i="45"/>
  <c r="AT98" i="45" s="1"/>
  <c r="AJ98" i="45"/>
  <c r="AS98" i="45" s="1"/>
  <c r="AJ90" i="45"/>
  <c r="AK90" i="45"/>
  <c r="AT90" i="45" s="1"/>
  <c r="AJ84" i="45"/>
  <c r="AK84" i="45"/>
  <c r="AT84" i="45" s="1"/>
  <c r="AJ78" i="45"/>
  <c r="AK78" i="45"/>
  <c r="AT78" i="45" s="1"/>
  <c r="AJ72" i="45"/>
  <c r="AK72" i="45"/>
  <c r="AT72" i="45" s="1"/>
  <c r="AJ66" i="45"/>
  <c r="AK66" i="45"/>
  <c r="AT66" i="45" s="1"/>
  <c r="AJ60" i="45"/>
  <c r="AK60" i="45"/>
  <c r="AT60" i="45" s="1"/>
  <c r="AJ54" i="45"/>
  <c r="AK54" i="45"/>
  <c r="AT54" i="45" s="1"/>
  <c r="AJ48" i="45"/>
  <c r="AK48" i="45"/>
  <c r="AT48" i="45" s="1"/>
  <c r="AJ42" i="45"/>
  <c r="AK42" i="45"/>
  <c r="AT42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J6" i="45"/>
  <c r="AK6" i="45"/>
  <c r="AT6" i="45" s="1"/>
  <c r="AF95" i="37"/>
  <c r="AO95" i="37" s="1"/>
  <c r="AE95" i="37"/>
  <c r="W96" i="37"/>
  <c r="AG95" i="37"/>
  <c r="AP95" i="37" s="1"/>
  <c r="AG98" i="81"/>
  <c r="AP98" i="81" s="1"/>
  <c r="AP100" i="81" s="1"/>
  <c r="AC98" i="81"/>
  <c r="AF98" i="81"/>
  <c r="AO98" i="81" s="1"/>
  <c r="AO100" i="81" s="1"/>
  <c r="AE98" i="81"/>
  <c r="AJ93" i="93"/>
  <c r="AK93" i="93"/>
  <c r="AT93" i="93" s="1"/>
  <c r="AJ87" i="93"/>
  <c r="AK87" i="93"/>
  <c r="AT87" i="93" s="1"/>
  <c r="AJ81" i="93"/>
  <c r="AK81" i="93"/>
  <c r="AT81" i="93" s="1"/>
  <c r="AJ75" i="93"/>
  <c r="AK75" i="93"/>
  <c r="AT75" i="93" s="1"/>
  <c r="AJ69" i="93"/>
  <c r="AK69" i="93"/>
  <c r="AT69" i="93" s="1"/>
  <c r="AJ63" i="93"/>
  <c r="AK63" i="93"/>
  <c r="AT63" i="93" s="1"/>
  <c r="AJ57" i="93"/>
  <c r="AK57" i="93"/>
  <c r="AT57" i="93" s="1"/>
  <c r="AJ51" i="93"/>
  <c r="AK51" i="93"/>
  <c r="AT51" i="93" s="1"/>
  <c r="AJ45" i="93"/>
  <c r="AK45" i="93"/>
  <c r="AT45" i="93" s="1"/>
  <c r="AJ39" i="93"/>
  <c r="AK39" i="93"/>
  <c r="AT39" i="93" s="1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K9" i="93"/>
  <c r="AT9" i="93" s="1"/>
  <c r="AJ9" i="93"/>
  <c r="AG97" i="85" l="1"/>
  <c r="AP97" i="85" s="1"/>
  <c r="AF97" i="85"/>
  <c r="AO97" i="85" s="1"/>
  <c r="AE97" i="85"/>
  <c r="W98" i="85"/>
  <c r="AJ6" i="81"/>
  <c r="AK6" i="81"/>
  <c r="AT6" i="81" s="1"/>
  <c r="W97" i="29"/>
  <c r="AG96" i="29"/>
  <c r="AP96" i="29" s="1"/>
  <c r="AF96" i="29"/>
  <c r="AO96" i="29" s="1"/>
  <c r="AE96" i="29"/>
  <c r="AK82" i="81"/>
  <c r="AT82" i="81" s="1"/>
  <c r="AJ82" i="81"/>
  <c r="AS91" i="93"/>
  <c r="AL91" i="93"/>
  <c r="AU91" i="93" s="1"/>
  <c r="AS46" i="45"/>
  <c r="AL46" i="45"/>
  <c r="AU46" i="45" s="1"/>
  <c r="AS26" i="93"/>
  <c r="AL26" i="93"/>
  <c r="AU26" i="93" s="1"/>
  <c r="AS80" i="93"/>
  <c r="AL80" i="93"/>
  <c r="AU80" i="93" s="1"/>
  <c r="AS27" i="93"/>
  <c r="AL27" i="93"/>
  <c r="AU27" i="93" s="1"/>
  <c r="AS45" i="93"/>
  <c r="AL45" i="93"/>
  <c r="AU45" i="93" s="1"/>
  <c r="AS63" i="93"/>
  <c r="AL63" i="93"/>
  <c r="AU63" i="93" s="1"/>
  <c r="AS81" i="93"/>
  <c r="AL81" i="93"/>
  <c r="AU81" i="93" s="1"/>
  <c r="AI95" i="37"/>
  <c r="AN95" i="37"/>
  <c r="AJ3" i="93"/>
  <c r="AB4" i="93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4" i="93"/>
  <c r="AL94" i="93"/>
  <c r="AU94" i="93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J51" i="81"/>
  <c r="AK51" i="81"/>
  <c r="AT51" i="81" s="1"/>
  <c r="AJ45" i="81"/>
  <c r="AK45" i="81"/>
  <c r="AT45" i="81" s="1"/>
  <c r="AJ39" i="81"/>
  <c r="AK39" i="81"/>
  <c r="AT39" i="81" s="1"/>
  <c r="AJ33" i="81"/>
  <c r="AK33" i="81"/>
  <c r="AT33" i="81" s="1"/>
  <c r="AJ27" i="81"/>
  <c r="AK27" i="81"/>
  <c r="AT27" i="81" s="1"/>
  <c r="AJ21" i="81"/>
  <c r="AK21" i="81"/>
  <c r="AT21" i="81" s="1"/>
  <c r="AJ15" i="81"/>
  <c r="AK15" i="81"/>
  <c r="AT15" i="81" s="1"/>
  <c r="AK9" i="81"/>
  <c r="AT9" i="81" s="1"/>
  <c r="AJ9" i="81"/>
  <c r="AS79" i="45"/>
  <c r="AL79" i="45"/>
  <c r="AU79" i="45" s="1"/>
  <c r="AS95" i="45"/>
  <c r="AL95" i="45"/>
  <c r="AU95" i="45" s="1"/>
  <c r="AS74" i="45"/>
  <c r="AL74" i="45"/>
  <c r="AU74" i="45" s="1"/>
  <c r="AS70" i="45"/>
  <c r="AL70" i="45"/>
  <c r="AU70" i="45" s="1"/>
  <c r="AS8" i="93"/>
  <c r="AL8" i="93"/>
  <c r="AU8" i="93" s="1"/>
  <c r="AS62" i="93"/>
  <c r="AL62" i="93"/>
  <c r="AU62" i="93" s="1"/>
  <c r="AS96" i="93"/>
  <c r="AL96" i="93"/>
  <c r="AU96" i="93" s="1"/>
  <c r="AS77" i="45"/>
  <c r="AL77" i="45"/>
  <c r="AU77" i="45" s="1"/>
  <c r="AS97" i="45"/>
  <c r="AL97" i="45"/>
  <c r="AU97" i="45" s="1"/>
  <c r="X98" i="77"/>
  <c r="Y98" i="77"/>
  <c r="AS9" i="93"/>
  <c r="AL9" i="93"/>
  <c r="AU9" i="93" s="1"/>
  <c r="X96" i="37"/>
  <c r="Y96" i="37"/>
  <c r="AS66" i="45"/>
  <c r="AL66" i="45"/>
  <c r="AU66" i="45" s="1"/>
  <c r="AK94" i="81"/>
  <c r="AT94" i="81" s="1"/>
  <c r="AJ94" i="81"/>
  <c r="AK76" i="81"/>
  <c r="AT76" i="81" s="1"/>
  <c r="AJ76" i="81"/>
  <c r="AK64" i="81"/>
  <c r="AT64" i="81" s="1"/>
  <c r="AJ64" i="81"/>
  <c r="AK40" i="81"/>
  <c r="AT40" i="81" s="1"/>
  <c r="AJ40" i="81"/>
  <c r="AK28" i="81"/>
  <c r="AT28" i="81" s="1"/>
  <c r="AJ28" i="81"/>
  <c r="AK16" i="81"/>
  <c r="AT16" i="81" s="1"/>
  <c r="AJ16" i="81"/>
  <c r="AJ3" i="81"/>
  <c r="AB4" i="81"/>
  <c r="AS37" i="45"/>
  <c r="AL37" i="45"/>
  <c r="AU37" i="45" s="1"/>
  <c r="AS55" i="45"/>
  <c r="AL55" i="45"/>
  <c r="AU55" i="45" s="1"/>
  <c r="AS91" i="45"/>
  <c r="AL91" i="45"/>
  <c r="AU91" i="45" s="1"/>
  <c r="AS23" i="93"/>
  <c r="AL23" i="93"/>
  <c r="AU23" i="93" s="1"/>
  <c r="AS59" i="93"/>
  <c r="AL59" i="93"/>
  <c r="AU59" i="93" s="1"/>
  <c r="AS20" i="45"/>
  <c r="AL20" i="45"/>
  <c r="AU20" i="45" s="1"/>
  <c r="AR95" i="29"/>
  <c r="AS36" i="93"/>
  <c r="AL36" i="93"/>
  <c r="AU36" i="93" s="1"/>
  <c r="AS72" i="93"/>
  <c r="AL72" i="93"/>
  <c r="AU72" i="93" s="1"/>
  <c r="AS90" i="93"/>
  <c r="AL90" i="93"/>
  <c r="AU90" i="93" s="1"/>
  <c r="AS27" i="45"/>
  <c r="AL27" i="45"/>
  <c r="AU27" i="45" s="1"/>
  <c r="AS63" i="45"/>
  <c r="AL63" i="45"/>
  <c r="AU63" i="45" s="1"/>
  <c r="AS19" i="93"/>
  <c r="AL19" i="93"/>
  <c r="AU19" i="93" s="1"/>
  <c r="AS55" i="93"/>
  <c r="AL55" i="93"/>
  <c r="AU55" i="93" s="1"/>
  <c r="AS64" i="45"/>
  <c r="AL64" i="45"/>
  <c r="AU64" i="45" s="1"/>
  <c r="AS44" i="93"/>
  <c r="AL44" i="93"/>
  <c r="AU44" i="93" s="1"/>
  <c r="AS23" i="45"/>
  <c r="AL23" i="45"/>
  <c r="AU23" i="45" s="1"/>
  <c r="AS41" i="45"/>
  <c r="AL41" i="45"/>
  <c r="AU41" i="45" s="1"/>
  <c r="AS18" i="45"/>
  <c r="AL18" i="45"/>
  <c r="AU18" i="45" s="1"/>
  <c r="AS36" i="45"/>
  <c r="AL36" i="45"/>
  <c r="AU36" i="45" s="1"/>
  <c r="AS54" i="45"/>
  <c r="AL54" i="45"/>
  <c r="AU54" i="45" s="1"/>
  <c r="AS72" i="45"/>
  <c r="AL72" i="45"/>
  <c r="AU72" i="45" s="1"/>
  <c r="AS90" i="45"/>
  <c r="AL90" i="45"/>
  <c r="AU90" i="45" s="1"/>
  <c r="AS10" i="93"/>
  <c r="AL10" i="93"/>
  <c r="AU10" i="93" s="1"/>
  <c r="AK98" i="81"/>
  <c r="AT98" i="81" s="1"/>
  <c r="AJ98" i="81"/>
  <c r="AS98" i="81" s="1"/>
  <c r="AK92" i="81"/>
  <c r="AT92" i="81" s="1"/>
  <c r="AJ92" i="81"/>
  <c r="AJ86" i="81"/>
  <c r="AK86" i="81"/>
  <c r="AT86" i="81" s="1"/>
  <c r="AK80" i="81"/>
  <c r="AT80" i="81" s="1"/>
  <c r="AJ80" i="81"/>
  <c r="AK74" i="81"/>
  <c r="AT74" i="81" s="1"/>
  <c r="AJ74" i="81"/>
  <c r="AJ68" i="81"/>
  <c r="AK68" i="81"/>
  <c r="AT68" i="81" s="1"/>
  <c r="AK62" i="81"/>
  <c r="AT62" i="81" s="1"/>
  <c r="AJ62" i="81"/>
  <c r="AK56" i="81"/>
  <c r="AT56" i="81" s="1"/>
  <c r="AJ56" i="81"/>
  <c r="AJ50" i="81"/>
  <c r="AK50" i="81"/>
  <c r="AT50" i="81" s="1"/>
  <c r="AK44" i="81"/>
  <c r="AT44" i="81" s="1"/>
  <c r="AJ44" i="81"/>
  <c r="AK38" i="81"/>
  <c r="AT38" i="81" s="1"/>
  <c r="AJ38" i="81"/>
  <c r="AJ32" i="81"/>
  <c r="AK32" i="81"/>
  <c r="AT32" i="81" s="1"/>
  <c r="AK26" i="81"/>
  <c r="AT26" i="81" s="1"/>
  <c r="AJ26" i="81"/>
  <c r="AK20" i="81"/>
  <c r="AT20" i="81" s="1"/>
  <c r="AJ20" i="81"/>
  <c r="AX13" i="81"/>
  <c r="S13" i="81" s="1"/>
  <c r="AC13" i="81" s="1"/>
  <c r="AB14" i="81" s="1"/>
  <c r="AX7" i="81"/>
  <c r="S7" i="81" s="1"/>
  <c r="AC7" i="81" s="1"/>
  <c r="AB8" i="81" s="1"/>
  <c r="AS7" i="45"/>
  <c r="AL7" i="45"/>
  <c r="AU7" i="45" s="1"/>
  <c r="AS25" i="45"/>
  <c r="AL25" i="45"/>
  <c r="AU25" i="45" s="1"/>
  <c r="AS43" i="45"/>
  <c r="AL43" i="45"/>
  <c r="AU43" i="45" s="1"/>
  <c r="AS61" i="45"/>
  <c r="AL61" i="45"/>
  <c r="AU61" i="45" s="1"/>
  <c r="AS11" i="93"/>
  <c r="AL11" i="93"/>
  <c r="AU11" i="93" s="1"/>
  <c r="AS29" i="93"/>
  <c r="AL29" i="93"/>
  <c r="AU29" i="93" s="1"/>
  <c r="AS47" i="93"/>
  <c r="AL47" i="93"/>
  <c r="AU47" i="93" s="1"/>
  <c r="AS65" i="93"/>
  <c r="AL65" i="93"/>
  <c r="AU65" i="93" s="1"/>
  <c r="AS83" i="93"/>
  <c r="AL83" i="93"/>
  <c r="AU83" i="93" s="1"/>
  <c r="AS26" i="45"/>
  <c r="AL26" i="45"/>
  <c r="AU26" i="45" s="1"/>
  <c r="AS44" i="45"/>
  <c r="AL44" i="45"/>
  <c r="AU44" i="45" s="1"/>
  <c r="AS62" i="45"/>
  <c r="AL62" i="45"/>
  <c r="AU62" i="45" s="1"/>
  <c r="AJ6" i="93"/>
  <c r="AK6" i="93"/>
  <c r="AT6" i="93" s="1"/>
  <c r="AS24" i="93"/>
  <c r="AL24" i="93"/>
  <c r="AU24" i="93" s="1"/>
  <c r="AS42" i="93"/>
  <c r="AL42" i="93"/>
  <c r="AU42" i="93" s="1"/>
  <c r="AS60" i="93"/>
  <c r="AL60" i="93"/>
  <c r="AU60" i="93" s="1"/>
  <c r="AS78" i="93"/>
  <c r="AL78" i="93"/>
  <c r="AU78" i="93" s="1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AS87" i="45"/>
  <c r="AL87" i="45"/>
  <c r="AU87" i="45" s="1"/>
  <c r="AJ7" i="93"/>
  <c r="AK7" i="93"/>
  <c r="AT7" i="93" s="1"/>
  <c r="AS25" i="93"/>
  <c r="AL25" i="93"/>
  <c r="AU25" i="93" s="1"/>
  <c r="AS43" i="93"/>
  <c r="AL43" i="93"/>
  <c r="AU43" i="93" s="1"/>
  <c r="AS61" i="93"/>
  <c r="AL61" i="93"/>
  <c r="AU61" i="93" s="1"/>
  <c r="AS79" i="93"/>
  <c r="AL79" i="93"/>
  <c r="AU79" i="93" s="1"/>
  <c r="AS97" i="93"/>
  <c r="AL97" i="93"/>
  <c r="AU97" i="93" s="1"/>
  <c r="AS16" i="45"/>
  <c r="AL16" i="45"/>
  <c r="AU16" i="45" s="1"/>
  <c r="AS34" i="45"/>
  <c r="AL34" i="45"/>
  <c r="AU34" i="45" s="1"/>
  <c r="AS52" i="45"/>
  <c r="AL52" i="45"/>
  <c r="AU52" i="45" s="1"/>
  <c r="AS88" i="45"/>
  <c r="AL88" i="45"/>
  <c r="AU88" i="45" s="1"/>
  <c r="AS14" i="93"/>
  <c r="AL14" i="93"/>
  <c r="AU14" i="93" s="1"/>
  <c r="AS50" i="93"/>
  <c r="AL50" i="93"/>
  <c r="AU50" i="93" s="1"/>
  <c r="AS68" i="93"/>
  <c r="AL68" i="93"/>
  <c r="AU68" i="93" s="1"/>
  <c r="AS86" i="93"/>
  <c r="AL86" i="93"/>
  <c r="AU86" i="93" s="1"/>
  <c r="AS29" i="45"/>
  <c r="AL29" i="45"/>
  <c r="AU29" i="45" s="1"/>
  <c r="AS47" i="45"/>
  <c r="AL47" i="45"/>
  <c r="AU47" i="45" s="1"/>
  <c r="AS65" i="45"/>
  <c r="AL65" i="45"/>
  <c r="AU65" i="45" s="1"/>
  <c r="AN97" i="77"/>
  <c r="AI97" i="77"/>
  <c r="AS15" i="93"/>
  <c r="AL15" i="93"/>
  <c r="AU15" i="93" s="1"/>
  <c r="AS33" i="93"/>
  <c r="AL33" i="93"/>
  <c r="AU33" i="93" s="1"/>
  <c r="AS51" i="93"/>
  <c r="AL51" i="93"/>
  <c r="AU51" i="93" s="1"/>
  <c r="AS69" i="93"/>
  <c r="AL69" i="93"/>
  <c r="AU69" i="93" s="1"/>
  <c r="AS87" i="93"/>
  <c r="AL87" i="93"/>
  <c r="AU87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J95" i="81"/>
  <c r="AK95" i="81"/>
  <c r="AT95" i="81" s="1"/>
  <c r="AK91" i="81"/>
  <c r="AT91" i="81" s="1"/>
  <c r="AJ91" i="81"/>
  <c r="AK85" i="81"/>
  <c r="AT85" i="81" s="1"/>
  <c r="AJ85" i="81"/>
  <c r="AK79" i="81"/>
  <c r="AT79" i="81" s="1"/>
  <c r="AJ79" i="81"/>
  <c r="AK73" i="81"/>
  <c r="AT73" i="81" s="1"/>
  <c r="AJ73" i="81"/>
  <c r="AK67" i="81"/>
  <c r="AT67" i="81" s="1"/>
  <c r="AJ67" i="81"/>
  <c r="AK61" i="81"/>
  <c r="AT61" i="81" s="1"/>
  <c r="AJ61" i="81"/>
  <c r="AK55" i="81"/>
  <c r="AT55" i="81" s="1"/>
  <c r="AJ55" i="81"/>
  <c r="AK49" i="81"/>
  <c r="AT49" i="81" s="1"/>
  <c r="AJ49" i="81"/>
  <c r="AK43" i="81"/>
  <c r="AT43" i="81" s="1"/>
  <c r="AJ43" i="81"/>
  <c r="AK37" i="81"/>
  <c r="AT37" i="81" s="1"/>
  <c r="AJ37" i="81"/>
  <c r="AK31" i="81"/>
  <c r="AT31" i="81" s="1"/>
  <c r="AJ31" i="81"/>
  <c r="AK25" i="81"/>
  <c r="AT25" i="81" s="1"/>
  <c r="AJ25" i="81"/>
  <c r="AK19" i="81"/>
  <c r="AT19" i="81" s="1"/>
  <c r="AJ19" i="81"/>
  <c r="AK13" i="81"/>
  <c r="AT13" i="81" s="1"/>
  <c r="AJ13" i="81"/>
  <c r="AX6" i="81"/>
  <c r="S6" i="81" s="1"/>
  <c r="AC6" i="81" s="1"/>
  <c r="AB7" i="81" s="1"/>
  <c r="AS8" i="45"/>
  <c r="AL8" i="45"/>
  <c r="AU8" i="45" s="1"/>
  <c r="AS80" i="45"/>
  <c r="AL80" i="45"/>
  <c r="AU80" i="45" s="1"/>
  <c r="AS96" i="45"/>
  <c r="AL96" i="45"/>
  <c r="AU96" i="45" s="1"/>
  <c r="AS48" i="93"/>
  <c r="AL48" i="93"/>
  <c r="AU48" i="93" s="1"/>
  <c r="AJ4" i="45"/>
  <c r="AK4" i="45"/>
  <c r="AT4" i="45" s="1"/>
  <c r="AT100" i="45" s="1"/>
  <c r="AS76" i="45"/>
  <c r="AL76" i="45"/>
  <c r="AU76" i="45" s="1"/>
  <c r="AS32" i="93"/>
  <c r="AL32" i="93"/>
  <c r="AU32" i="93" s="1"/>
  <c r="AI98" i="93"/>
  <c r="AN98" i="93"/>
  <c r="AN100" i="93" s="1"/>
  <c r="AS11" i="45"/>
  <c r="AL11" i="45"/>
  <c r="AU11" i="45" s="1"/>
  <c r="AS83" i="45"/>
  <c r="AL83" i="45"/>
  <c r="AU83" i="45" s="1"/>
  <c r="Y98" i="25"/>
  <c r="X98" i="25"/>
  <c r="AS30" i="45"/>
  <c r="AL30" i="45"/>
  <c r="AU30" i="45" s="1"/>
  <c r="AS84" i="45"/>
  <c r="AL84" i="45"/>
  <c r="AU84" i="45" s="1"/>
  <c r="AK52" i="81"/>
  <c r="AT52" i="81" s="1"/>
  <c r="AJ52" i="81"/>
  <c r="AS59" i="45"/>
  <c r="AL59" i="45"/>
  <c r="AU59" i="45" s="1"/>
  <c r="AS6" i="45"/>
  <c r="AL6" i="45"/>
  <c r="AU6" i="45" s="1"/>
  <c r="AS24" i="45"/>
  <c r="AL24" i="45"/>
  <c r="AU24" i="45" s="1"/>
  <c r="AS42" i="45"/>
  <c r="AL42" i="45"/>
  <c r="AU42" i="45" s="1"/>
  <c r="AS60" i="45"/>
  <c r="AL60" i="45"/>
  <c r="AU60" i="45" s="1"/>
  <c r="AS78" i="45"/>
  <c r="AL78" i="45"/>
  <c r="AU78" i="45" s="1"/>
  <c r="AK97" i="81"/>
  <c r="AT97" i="81" s="1"/>
  <c r="AJ97" i="81"/>
  <c r="AJ90" i="81"/>
  <c r="AK90" i="81"/>
  <c r="AT90" i="81" s="1"/>
  <c r="AJ84" i="81"/>
  <c r="AK84" i="81"/>
  <c r="AT84" i="81" s="1"/>
  <c r="AJ78" i="81"/>
  <c r="AK78" i="81"/>
  <c r="AT78" i="81" s="1"/>
  <c r="AJ72" i="81"/>
  <c r="AK72" i="81"/>
  <c r="AT72" i="81" s="1"/>
  <c r="AJ66" i="81"/>
  <c r="AK66" i="81"/>
  <c r="AT66" i="81" s="1"/>
  <c r="AJ60" i="81"/>
  <c r="AK60" i="81"/>
  <c r="AT60" i="81" s="1"/>
  <c r="AJ54" i="81"/>
  <c r="AK54" i="81"/>
  <c r="AT54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S17" i="93"/>
  <c r="AL17" i="93"/>
  <c r="AU17" i="93" s="1"/>
  <c r="AS53" i="93"/>
  <c r="AL53" i="93"/>
  <c r="AU53" i="93" s="1"/>
  <c r="AS71" i="93"/>
  <c r="AL71" i="93"/>
  <c r="AU71" i="93" s="1"/>
  <c r="AS89" i="93"/>
  <c r="AL89" i="93"/>
  <c r="AU89" i="93" s="1"/>
  <c r="AS14" i="45"/>
  <c r="AL14" i="45"/>
  <c r="AU14" i="45" s="1"/>
  <c r="AS32" i="45"/>
  <c r="AL32" i="45"/>
  <c r="AU32" i="45" s="1"/>
  <c r="AS50" i="45"/>
  <c r="AL50" i="45"/>
  <c r="AU50" i="45" s="1"/>
  <c r="AS86" i="45"/>
  <c r="AL86" i="45"/>
  <c r="AU86" i="45" s="1"/>
  <c r="AS12" i="93"/>
  <c r="AL12" i="93"/>
  <c r="AU12" i="93" s="1"/>
  <c r="AS30" i="93"/>
  <c r="AL30" i="93"/>
  <c r="AU30" i="93" s="1"/>
  <c r="AS66" i="93"/>
  <c r="AL66" i="93"/>
  <c r="AU66" i="93" s="1"/>
  <c r="AS84" i="93"/>
  <c r="AL84" i="93"/>
  <c r="AU84" i="93" s="1"/>
  <c r="AS3" i="45"/>
  <c r="AL3" i="45"/>
  <c r="AU3" i="4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S13" i="93"/>
  <c r="AL13" i="93"/>
  <c r="AU13" i="93" s="1"/>
  <c r="AS31" i="93"/>
  <c r="AL31" i="93"/>
  <c r="AU31" i="93" s="1"/>
  <c r="AS49" i="93"/>
  <c r="AL49" i="93"/>
  <c r="AU49" i="93" s="1"/>
  <c r="AS67" i="93"/>
  <c r="AL67" i="93"/>
  <c r="AU67" i="93" s="1"/>
  <c r="AS85" i="93"/>
  <c r="AL85" i="93"/>
  <c r="AU85" i="93" s="1"/>
  <c r="AS22" i="45"/>
  <c r="AL22" i="45"/>
  <c r="AU22" i="45" s="1"/>
  <c r="AS40" i="45"/>
  <c r="AL40" i="45"/>
  <c r="AU40" i="45" s="1"/>
  <c r="AS58" i="45"/>
  <c r="AL58" i="45"/>
  <c r="AU58" i="45" s="1"/>
  <c r="AS94" i="45"/>
  <c r="AL94" i="45"/>
  <c r="AU94" i="45" s="1"/>
  <c r="AS20" i="93"/>
  <c r="AL20" i="93"/>
  <c r="AU20" i="93" s="1"/>
  <c r="AS56" i="93"/>
  <c r="AL56" i="93"/>
  <c r="AU56" i="93" s="1"/>
  <c r="AS74" i="93"/>
  <c r="AL74" i="93"/>
  <c r="AU74" i="93" s="1"/>
  <c r="AS92" i="93"/>
  <c r="AL92" i="93"/>
  <c r="AU92" i="93" s="1"/>
  <c r="AS17" i="45"/>
  <c r="AL17" i="45"/>
  <c r="AU17" i="45" s="1"/>
  <c r="AS35" i="45"/>
  <c r="AL35" i="45"/>
  <c r="AU35" i="45" s="1"/>
  <c r="AS53" i="45"/>
  <c r="AL53" i="45"/>
  <c r="AU53" i="45" s="1"/>
  <c r="AS89" i="45"/>
  <c r="AL89" i="45"/>
  <c r="AU89" i="45" s="1"/>
  <c r="AN98" i="45"/>
  <c r="AN100" i="45" s="1"/>
  <c r="AI98" i="45"/>
  <c r="AJ5" i="93"/>
  <c r="AI98" i="81"/>
  <c r="AN98" i="81"/>
  <c r="AN100" i="81" s="1"/>
  <c r="AS12" i="45"/>
  <c r="AL12" i="45"/>
  <c r="AU12" i="45" s="1"/>
  <c r="AS48" i="45"/>
  <c r="AL48" i="45"/>
  <c r="AU48" i="45" s="1"/>
  <c r="AR96" i="85"/>
  <c r="AK88" i="81"/>
  <c r="AT88" i="81" s="1"/>
  <c r="AJ88" i="81"/>
  <c r="AK70" i="81"/>
  <c r="AT70" i="81" s="1"/>
  <c r="AJ70" i="81"/>
  <c r="AK58" i="81"/>
  <c r="AT58" i="81" s="1"/>
  <c r="AJ58" i="81"/>
  <c r="AK46" i="81"/>
  <c r="AT46" i="81" s="1"/>
  <c r="AJ46" i="81"/>
  <c r="AK34" i="81"/>
  <c r="AT34" i="81" s="1"/>
  <c r="AJ34" i="81"/>
  <c r="AK22" i="81"/>
  <c r="AT22" i="81" s="1"/>
  <c r="AJ22" i="81"/>
  <c r="AJ10" i="81"/>
  <c r="AK10" i="81"/>
  <c r="AT10" i="81" s="1"/>
  <c r="AS19" i="45"/>
  <c r="AL19" i="45"/>
  <c r="AU19" i="45" s="1"/>
  <c r="AS41" i="93"/>
  <c r="AL41" i="93"/>
  <c r="AU41" i="93" s="1"/>
  <c r="AS77" i="93"/>
  <c r="AL77" i="93"/>
  <c r="AU77" i="93" s="1"/>
  <c r="AS95" i="93"/>
  <c r="AL95" i="93"/>
  <c r="AU95" i="93" s="1"/>
  <c r="AS38" i="45"/>
  <c r="AL38" i="45"/>
  <c r="AU38" i="45" s="1"/>
  <c r="AS56" i="45"/>
  <c r="AL56" i="45"/>
  <c r="AU56" i="45" s="1"/>
  <c r="AS92" i="45"/>
  <c r="AL92" i="45"/>
  <c r="AU92" i="45" s="1"/>
  <c r="AS18" i="93"/>
  <c r="AL18" i="93"/>
  <c r="AU18" i="93" s="1"/>
  <c r="AS54" i="93"/>
  <c r="AL54" i="93"/>
  <c r="AU54" i="93" s="1"/>
  <c r="AS45" i="45"/>
  <c r="AL45" i="45"/>
  <c r="AU45" i="45" s="1"/>
  <c r="AS81" i="45"/>
  <c r="AL81" i="45"/>
  <c r="AU81" i="45" s="1"/>
  <c r="AH96" i="29"/>
  <c r="AQ96" i="29" s="1"/>
  <c r="AS37" i="93"/>
  <c r="AL37" i="93"/>
  <c r="AU37" i="93" s="1"/>
  <c r="AS73" i="93"/>
  <c r="AL73" i="93"/>
  <c r="AU73" i="93" s="1"/>
  <c r="AS28" i="45"/>
  <c r="AL28" i="45"/>
  <c r="AU28" i="45" s="1"/>
  <c r="AS5" i="45"/>
  <c r="AL5" i="45"/>
  <c r="AU5" i="45" s="1"/>
  <c r="AS21" i="93"/>
  <c r="AL21" i="93"/>
  <c r="AU21" i="93" s="1"/>
  <c r="AS39" i="93"/>
  <c r="AL39" i="93"/>
  <c r="AU39" i="93" s="1"/>
  <c r="AS57" i="93"/>
  <c r="AL57" i="93"/>
  <c r="AU57" i="93" s="1"/>
  <c r="AS75" i="93"/>
  <c r="AL75" i="93"/>
  <c r="AU75" i="93" s="1"/>
  <c r="AS93" i="93"/>
  <c r="AL93" i="93"/>
  <c r="AU93" i="93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J96" i="81"/>
  <c r="AK96" i="81"/>
  <c r="AT96" i="81" s="1"/>
  <c r="AK89" i="81"/>
  <c r="AT89" i="81" s="1"/>
  <c r="AJ89" i="81"/>
  <c r="AK83" i="81"/>
  <c r="AT83" i="81" s="1"/>
  <c r="AJ83" i="81"/>
  <c r="AJ77" i="81"/>
  <c r="AK77" i="81"/>
  <c r="AT77" i="81" s="1"/>
  <c r="AK71" i="81"/>
  <c r="AT71" i="81" s="1"/>
  <c r="AJ71" i="81"/>
  <c r="AK65" i="81"/>
  <c r="AT65" i="81" s="1"/>
  <c r="AJ65" i="81"/>
  <c r="AJ59" i="81"/>
  <c r="AK59" i="81"/>
  <c r="AT59" i="81" s="1"/>
  <c r="AK53" i="81"/>
  <c r="AT53" i="81" s="1"/>
  <c r="AJ53" i="81"/>
  <c r="AK47" i="81"/>
  <c r="AT47" i="81" s="1"/>
  <c r="AJ47" i="81"/>
  <c r="AJ41" i="81"/>
  <c r="AK41" i="81"/>
  <c r="AT41" i="81" s="1"/>
  <c r="AK35" i="81"/>
  <c r="AT35" i="81" s="1"/>
  <c r="AJ35" i="81"/>
  <c r="AK29" i="81"/>
  <c r="AT29" i="81" s="1"/>
  <c r="AJ29" i="81"/>
  <c r="AJ23" i="81"/>
  <c r="AK23" i="81"/>
  <c r="AT23" i="81" s="1"/>
  <c r="AK17" i="81"/>
  <c r="AT17" i="81" s="1"/>
  <c r="AJ17" i="81"/>
  <c r="AJ11" i="81"/>
  <c r="AK11" i="81"/>
  <c r="AT11" i="81" s="1"/>
  <c r="AK5" i="81"/>
  <c r="AT5" i="81" s="1"/>
  <c r="AJ5" i="81"/>
  <c r="AS73" i="45"/>
  <c r="AL73" i="45"/>
  <c r="AU73" i="45" s="1"/>
  <c r="AH97" i="85"/>
  <c r="AQ97" i="85" s="1"/>
  <c r="AS35" i="93"/>
  <c r="AL35" i="93"/>
  <c r="AU35" i="93" s="1"/>
  <c r="AS68" i="45"/>
  <c r="AL68" i="45"/>
  <c r="AU68" i="45" s="1"/>
  <c r="AS9" i="45"/>
  <c r="AL9" i="45"/>
  <c r="AU9" i="45" s="1"/>
  <c r="AS10" i="45"/>
  <c r="AL10" i="45"/>
  <c r="AU10" i="45" s="1"/>
  <c r="AS82" i="45"/>
  <c r="AL82" i="45"/>
  <c r="AU82" i="45" s="1"/>
  <c r="AS38" i="93"/>
  <c r="AL38" i="93"/>
  <c r="AU38" i="93" s="1"/>
  <c r="AS71" i="45"/>
  <c r="AL71" i="45"/>
  <c r="AU71" i="45" s="1"/>
  <c r="AI97" i="25"/>
  <c r="AN97" i="25"/>
  <c r="AS53" i="81" l="1"/>
  <c r="AL53" i="81"/>
  <c r="AU53" i="81" s="1"/>
  <c r="AS10" i="81"/>
  <c r="AL10" i="81"/>
  <c r="AU10" i="81" s="1"/>
  <c r="AS43" i="81"/>
  <c r="AL43" i="81"/>
  <c r="AU43" i="81" s="1"/>
  <c r="AS79" i="81"/>
  <c r="AL79" i="81"/>
  <c r="AU79" i="81" s="1"/>
  <c r="AS38" i="81"/>
  <c r="AL38" i="81"/>
  <c r="AU38" i="81" s="1"/>
  <c r="AS74" i="81"/>
  <c r="AL74" i="81"/>
  <c r="AU74" i="81" s="1"/>
  <c r="AS16" i="81"/>
  <c r="AL16" i="81"/>
  <c r="AU16" i="81" s="1"/>
  <c r="AS64" i="81"/>
  <c r="AL64" i="81"/>
  <c r="AU64" i="81" s="1"/>
  <c r="AI96" i="29"/>
  <c r="AN96" i="29"/>
  <c r="AS6" i="81"/>
  <c r="AL6" i="81"/>
  <c r="AU6" i="81" s="1"/>
  <c r="AS22" i="81"/>
  <c r="AL22" i="81"/>
  <c r="AU22" i="81" s="1"/>
  <c r="AS58" i="81"/>
  <c r="AL58" i="81"/>
  <c r="AU58" i="81" s="1"/>
  <c r="AS24" i="81"/>
  <c r="AL24" i="81"/>
  <c r="AU24" i="81" s="1"/>
  <c r="AS42" i="81"/>
  <c r="AL42" i="81"/>
  <c r="AU42" i="81" s="1"/>
  <c r="AS60" i="81"/>
  <c r="AL60" i="81"/>
  <c r="AU60" i="81" s="1"/>
  <c r="AS78" i="81"/>
  <c r="AL78" i="81"/>
  <c r="AU78" i="81" s="1"/>
  <c r="AK7" i="81"/>
  <c r="AT7" i="81" s="1"/>
  <c r="AJ7" i="81"/>
  <c r="AS95" i="81"/>
  <c r="AL95" i="81"/>
  <c r="AU95" i="81" s="1"/>
  <c r="AS7" i="93"/>
  <c r="AL7" i="93"/>
  <c r="AU7" i="93" s="1"/>
  <c r="AS15" i="81"/>
  <c r="AL15" i="81"/>
  <c r="AU15" i="81" s="1"/>
  <c r="AS33" i="81"/>
  <c r="AL33" i="81"/>
  <c r="AU33" i="81" s="1"/>
  <c r="AS51" i="81"/>
  <c r="AL51" i="81"/>
  <c r="AU51" i="81" s="1"/>
  <c r="AS69" i="81"/>
  <c r="AL69" i="81"/>
  <c r="AU69" i="81" s="1"/>
  <c r="AS87" i="81"/>
  <c r="AL87" i="81"/>
  <c r="AU87" i="81" s="1"/>
  <c r="AL98" i="81"/>
  <c r="AU98" i="81" s="1"/>
  <c r="AR98" i="81"/>
  <c r="AR100" i="81" s="1"/>
  <c r="AS52" i="81"/>
  <c r="AL52" i="81"/>
  <c r="AU52" i="81" s="1"/>
  <c r="AH98" i="25"/>
  <c r="AQ98" i="25" s="1"/>
  <c r="AQ100" i="25" s="1"/>
  <c r="AZ3" i="25"/>
  <c r="AX3" i="25" s="1"/>
  <c r="S3" i="25" s="1"/>
  <c r="AC3" i="25" s="1"/>
  <c r="AX6" i="25"/>
  <c r="S6" i="25" s="1"/>
  <c r="AC6" i="25" s="1"/>
  <c r="AB7" i="25" s="1"/>
  <c r="AX7" i="25"/>
  <c r="S7" i="25" s="1"/>
  <c r="AC7" i="25" s="1"/>
  <c r="AB8" i="25" s="1"/>
  <c r="AX10" i="25"/>
  <c r="S10" i="25" s="1"/>
  <c r="AC10" i="25" s="1"/>
  <c r="AB11" i="25" s="1"/>
  <c r="AX12" i="25"/>
  <c r="S12" i="25" s="1"/>
  <c r="AC12" i="25" s="1"/>
  <c r="AB13" i="25" s="1"/>
  <c r="AX13" i="25"/>
  <c r="S13" i="25" s="1"/>
  <c r="AC13" i="25" s="1"/>
  <c r="AB14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X22" i="25"/>
  <c r="S22" i="25" s="1"/>
  <c r="AC22" i="25" s="1"/>
  <c r="AB23" i="25" s="1"/>
  <c r="AX23" i="25"/>
  <c r="S23" i="25" s="1"/>
  <c r="AC23" i="25" s="1"/>
  <c r="AB24" i="25" s="1"/>
  <c r="AX24" i="25"/>
  <c r="S24" i="25" s="1"/>
  <c r="AC24" i="25" s="1"/>
  <c r="AB25" i="25" s="1"/>
  <c r="AX25" i="25"/>
  <c r="S25" i="25" s="1"/>
  <c r="AC25" i="25" s="1"/>
  <c r="AB26" i="25" s="1"/>
  <c r="AX26" i="25"/>
  <c r="S26" i="25" s="1"/>
  <c r="AC26" i="25" s="1"/>
  <c r="AB27" i="25" s="1"/>
  <c r="AX27" i="25"/>
  <c r="S27" i="25" s="1"/>
  <c r="AC27" i="25" s="1"/>
  <c r="AB28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5" i="25"/>
  <c r="S95" i="25" s="1"/>
  <c r="AC95" i="25" s="1"/>
  <c r="AB96" i="25" s="1"/>
  <c r="AX94" i="25"/>
  <c r="S94" i="25" s="1"/>
  <c r="AC94" i="25" s="1"/>
  <c r="AB95" i="25" s="1"/>
  <c r="AX93" i="25"/>
  <c r="S93" i="25" s="1"/>
  <c r="AC93" i="25" s="1"/>
  <c r="AB94" i="25" s="1"/>
  <c r="AX97" i="25"/>
  <c r="S97" i="25" s="1"/>
  <c r="AC97" i="25" s="1"/>
  <c r="AB98" i="25" s="1"/>
  <c r="AX96" i="25"/>
  <c r="S96" i="25" s="1"/>
  <c r="AC96" i="25" s="1"/>
  <c r="AB97" i="25" s="1"/>
  <c r="AS13" i="81"/>
  <c r="AL13" i="81"/>
  <c r="AU13" i="81" s="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R97" i="77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S28" i="81"/>
  <c r="AL28" i="81"/>
  <c r="AU28" i="81" s="1"/>
  <c r="AS76" i="81"/>
  <c r="AL76" i="81"/>
  <c r="AU76" i="81" s="1"/>
  <c r="AH98" i="77"/>
  <c r="AQ98" i="77" s="1"/>
  <c r="AQ100" i="77" s="1"/>
  <c r="AX3" i="77"/>
  <c r="S3" i="77" s="1"/>
  <c r="AC3" i="77" s="1"/>
  <c r="AX4" i="77"/>
  <c r="S4" i="77" s="1"/>
  <c r="AC4" i="77" s="1"/>
  <c r="AB5" i="77" s="1"/>
  <c r="AZ3" i="77"/>
  <c r="AX5" i="77"/>
  <c r="S5" i="77" s="1"/>
  <c r="AC5" i="77" s="1"/>
  <c r="AB6" i="77" s="1"/>
  <c r="AX6" i="77"/>
  <c r="S6" i="77" s="1"/>
  <c r="AC6" i="77" s="1"/>
  <c r="AB7" i="77" s="1"/>
  <c r="AX7" i="77"/>
  <c r="S7" i="77" s="1"/>
  <c r="AC7" i="77" s="1"/>
  <c r="AB8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5" i="77"/>
  <c r="S95" i="77" s="1"/>
  <c r="AC95" i="77" s="1"/>
  <c r="AB96" i="77" s="1"/>
  <c r="AX97" i="77"/>
  <c r="S97" i="77" s="1"/>
  <c r="AC97" i="77" s="1"/>
  <c r="AB98" i="77" s="1"/>
  <c r="AX96" i="77"/>
  <c r="S96" i="77" s="1"/>
  <c r="AC96" i="77" s="1"/>
  <c r="AB97" i="77" s="1"/>
  <c r="AX93" i="77"/>
  <c r="S93" i="77" s="1"/>
  <c r="AC93" i="77" s="1"/>
  <c r="AB94" i="77" s="1"/>
  <c r="AX94" i="77"/>
  <c r="S94" i="77" s="1"/>
  <c r="AC94" i="77" s="1"/>
  <c r="AB95" i="77" s="1"/>
  <c r="AJ4" i="93"/>
  <c r="AK4" i="93"/>
  <c r="AT4" i="93" s="1"/>
  <c r="AT100" i="93" s="1"/>
  <c r="X98" i="85"/>
  <c r="Y98" i="85"/>
  <c r="AS71" i="81"/>
  <c r="AL71" i="81"/>
  <c r="AU71" i="81" s="1"/>
  <c r="AS12" i="81"/>
  <c r="AL12" i="81"/>
  <c r="AU12" i="81" s="1"/>
  <c r="AS30" i="81"/>
  <c r="AL30" i="81"/>
  <c r="AU30" i="81" s="1"/>
  <c r="AS48" i="81"/>
  <c r="AL48" i="81"/>
  <c r="AU48" i="81" s="1"/>
  <c r="AS84" i="81"/>
  <c r="AL84" i="81"/>
  <c r="AU84" i="81" s="1"/>
  <c r="AS6" i="93"/>
  <c r="AL6" i="93"/>
  <c r="AU6" i="93" s="1"/>
  <c r="AH96" i="37"/>
  <c r="AQ96" i="37" s="1"/>
  <c r="Z98" i="77"/>
  <c r="AS21" i="81"/>
  <c r="AL21" i="81"/>
  <c r="AU21" i="81" s="1"/>
  <c r="AS39" i="81"/>
  <c r="AL39" i="81"/>
  <c r="AU39" i="81" s="1"/>
  <c r="AS57" i="81"/>
  <c r="AL57" i="81"/>
  <c r="AU57" i="81" s="1"/>
  <c r="AS75" i="81"/>
  <c r="AL75" i="81"/>
  <c r="AU75" i="81" s="1"/>
  <c r="AS93" i="81"/>
  <c r="AL93" i="81"/>
  <c r="AU93" i="81" s="1"/>
  <c r="AS3" i="93"/>
  <c r="AL3" i="93"/>
  <c r="AU3" i="93" s="1"/>
  <c r="AN97" i="85"/>
  <c r="AI97" i="85"/>
  <c r="AS17" i="81"/>
  <c r="AL17" i="81"/>
  <c r="AU17" i="81" s="1"/>
  <c r="AS89" i="81"/>
  <c r="AL89" i="81"/>
  <c r="AU89" i="81" s="1"/>
  <c r="AS97" i="81"/>
  <c r="AL97" i="81"/>
  <c r="AU97" i="81" s="1"/>
  <c r="AS61" i="81"/>
  <c r="AL61" i="81"/>
  <c r="AU61" i="81" s="1"/>
  <c r="AS56" i="81"/>
  <c r="AL56" i="81"/>
  <c r="AU56" i="81" s="1"/>
  <c r="AS5" i="81"/>
  <c r="AL5" i="81"/>
  <c r="AU5" i="81" s="1"/>
  <c r="AS41" i="81"/>
  <c r="AL41" i="81"/>
  <c r="AU41" i="81" s="1"/>
  <c r="AS59" i="81"/>
  <c r="AL59" i="81"/>
  <c r="AU59" i="81" s="1"/>
  <c r="AS96" i="81"/>
  <c r="AL96" i="81"/>
  <c r="AU96" i="81" s="1"/>
  <c r="AS34" i="81"/>
  <c r="AL34" i="81"/>
  <c r="AU34" i="81" s="1"/>
  <c r="AS100" i="45"/>
  <c r="AS29" i="81"/>
  <c r="AL29" i="81"/>
  <c r="AU29" i="81" s="1"/>
  <c r="AS83" i="81"/>
  <c r="AL83" i="81"/>
  <c r="AU83" i="81" s="1"/>
  <c r="AL98" i="45"/>
  <c r="AU98" i="45" s="1"/>
  <c r="AR98" i="45"/>
  <c r="AR100" i="45" s="1"/>
  <c r="Z98" i="25"/>
  <c r="AR98" i="93"/>
  <c r="AR100" i="93" s="1"/>
  <c r="AL98" i="93"/>
  <c r="AU98" i="93" s="1"/>
  <c r="AS4" i="45"/>
  <c r="AL4" i="45"/>
  <c r="AU4" i="45" s="1"/>
  <c r="AU100" i="45" s="1"/>
  <c r="C11" i="45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K8" i="81"/>
  <c r="AT8" i="81" s="1"/>
  <c r="AJ8" i="81"/>
  <c r="AK4" i="81"/>
  <c r="AT4" i="81" s="1"/>
  <c r="AJ4" i="81"/>
  <c r="AS40" i="81"/>
  <c r="AL40" i="81"/>
  <c r="AU40" i="81" s="1"/>
  <c r="AS94" i="81"/>
  <c r="AL94" i="81"/>
  <c r="AU94" i="81" s="1"/>
  <c r="Z96" i="37"/>
  <c r="AS9" i="81"/>
  <c r="AL9" i="81"/>
  <c r="AU9" i="81" s="1"/>
  <c r="AS82" i="81"/>
  <c r="AL82" i="81"/>
  <c r="AU82" i="81" s="1"/>
  <c r="Y97" i="29"/>
  <c r="X97" i="29"/>
  <c r="Z97" i="29" s="1"/>
  <c r="AS35" i="81"/>
  <c r="AL35" i="81"/>
  <c r="AU35" i="81" s="1"/>
  <c r="AS25" i="81"/>
  <c r="AL25" i="81"/>
  <c r="AU25" i="81" s="1"/>
  <c r="AS20" i="81"/>
  <c r="AL20" i="81"/>
  <c r="AU20" i="81" s="1"/>
  <c r="AS92" i="81"/>
  <c r="AL92" i="81"/>
  <c r="AU92" i="81" s="1"/>
  <c r="AS23" i="81"/>
  <c r="AL23" i="81"/>
  <c r="AU23" i="81" s="1"/>
  <c r="AS77" i="81"/>
  <c r="AL77" i="81"/>
  <c r="AU77" i="81" s="1"/>
  <c r="AS70" i="81"/>
  <c r="AL70" i="81"/>
  <c r="AU70" i="81" s="1"/>
  <c r="AS5" i="93"/>
  <c r="AL5" i="93"/>
  <c r="AU5" i="93" s="1"/>
  <c r="AS66" i="81"/>
  <c r="AL66" i="81"/>
  <c r="AU66" i="81" s="1"/>
  <c r="AR97" i="25"/>
  <c r="AS47" i="81"/>
  <c r="AL47" i="81"/>
  <c r="AU47" i="81" s="1"/>
  <c r="AS65" i="81"/>
  <c r="AL65" i="81"/>
  <c r="AU65" i="81" s="1"/>
  <c r="AS11" i="81"/>
  <c r="AL11" i="81"/>
  <c r="AU11" i="81" s="1"/>
  <c r="AS46" i="81"/>
  <c r="AL46" i="81"/>
  <c r="AU46" i="81" s="1"/>
  <c r="AS88" i="81"/>
  <c r="AL88" i="81"/>
  <c r="AU88" i="81" s="1"/>
  <c r="AS18" i="81"/>
  <c r="AL18" i="81"/>
  <c r="AU18" i="81" s="1"/>
  <c r="AS36" i="81"/>
  <c r="AL36" i="81"/>
  <c r="AU36" i="81" s="1"/>
  <c r="AS54" i="81"/>
  <c r="AL54" i="81"/>
  <c r="AU54" i="81" s="1"/>
  <c r="AS72" i="81"/>
  <c r="AL72" i="81"/>
  <c r="AU72" i="81" s="1"/>
  <c r="AS90" i="81"/>
  <c r="AL90" i="81"/>
  <c r="AU90" i="81" s="1"/>
  <c r="AJ14" i="81"/>
  <c r="AK14" i="81"/>
  <c r="AT14" i="81" s="1"/>
  <c r="AS32" i="81"/>
  <c r="AL32" i="81"/>
  <c r="AU32" i="81" s="1"/>
  <c r="AS50" i="81"/>
  <c r="AL50" i="81"/>
  <c r="AU50" i="81" s="1"/>
  <c r="AS68" i="81"/>
  <c r="AL68" i="81"/>
  <c r="AU68" i="81" s="1"/>
  <c r="AS86" i="81"/>
  <c r="AL86" i="81"/>
  <c r="AU86" i="81" s="1"/>
  <c r="AS3" i="81"/>
  <c r="AL3" i="81"/>
  <c r="AU3" i="81" s="1"/>
  <c r="AS27" i="81"/>
  <c r="AL27" i="81"/>
  <c r="AU27" i="81" s="1"/>
  <c r="AS45" i="81"/>
  <c r="AL45" i="81"/>
  <c r="AU45" i="81" s="1"/>
  <c r="AS63" i="81"/>
  <c r="AL63" i="81"/>
  <c r="AU63" i="81" s="1"/>
  <c r="AS81" i="81"/>
  <c r="AL81" i="81"/>
  <c r="AU81" i="81" s="1"/>
  <c r="AR95" i="37"/>
  <c r="AJ3" i="25" l="1"/>
  <c r="AB4" i="25"/>
  <c r="AE97" i="29"/>
  <c r="W98" i="29"/>
  <c r="AG97" i="29"/>
  <c r="AP97" i="29" s="1"/>
  <c r="AF97" i="29"/>
  <c r="AO97" i="29" s="1"/>
  <c r="AK91" i="77"/>
  <c r="AT91" i="77" s="1"/>
  <c r="AJ91" i="77"/>
  <c r="AJ25" i="77"/>
  <c r="AK25" i="77"/>
  <c r="AT25" i="77" s="1"/>
  <c r="AK97" i="77"/>
  <c r="AT97" i="77" s="1"/>
  <c r="AJ97" i="77"/>
  <c r="AJ90" i="77"/>
  <c r="AK90" i="77"/>
  <c r="AT90" i="77" s="1"/>
  <c r="AJ84" i="77"/>
  <c r="AK84" i="77"/>
  <c r="AT84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J6" i="77"/>
  <c r="AK6" i="77"/>
  <c r="AT6" i="77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J25" i="25"/>
  <c r="AK25" i="25"/>
  <c r="AT25" i="25" s="1"/>
  <c r="AJ19" i="25"/>
  <c r="AK19" i="25"/>
  <c r="AT19" i="25" s="1"/>
  <c r="AJ13" i="25"/>
  <c r="AK13" i="25"/>
  <c r="AT13" i="25" s="1"/>
  <c r="AJ7" i="25"/>
  <c r="AK7" i="25"/>
  <c r="AT7" i="25" s="1"/>
  <c r="AR96" i="29"/>
  <c r="AS4" i="81"/>
  <c r="AL4" i="81"/>
  <c r="AU4" i="81" s="1"/>
  <c r="AE98" i="25"/>
  <c r="AC98" i="25"/>
  <c r="AJ98" i="25" s="1"/>
  <c r="AS98" i="25" s="1"/>
  <c r="AG98" i="25"/>
  <c r="AP98" i="25" s="1"/>
  <c r="AP100" i="25" s="1"/>
  <c r="AF98" i="25"/>
  <c r="AO98" i="25" s="1"/>
  <c r="AO100" i="25" s="1"/>
  <c r="AC98" i="77"/>
  <c r="AG98" i="77"/>
  <c r="AP98" i="77" s="1"/>
  <c r="AP100" i="77" s="1"/>
  <c r="AF98" i="77"/>
  <c r="AO98" i="77" s="1"/>
  <c r="AO100" i="77" s="1"/>
  <c r="AE98" i="77"/>
  <c r="AJ85" i="77"/>
  <c r="AK85" i="77"/>
  <c r="AT85" i="77" s="1"/>
  <c r="AJ55" i="77"/>
  <c r="AK55" i="77"/>
  <c r="AT55" i="77" s="1"/>
  <c r="AJ43" i="77"/>
  <c r="AK43" i="77"/>
  <c r="AT43" i="77" s="1"/>
  <c r="AJ19" i="77"/>
  <c r="AK19" i="77"/>
  <c r="AT19" i="77" s="1"/>
  <c r="AK92" i="25"/>
  <c r="AT92" i="25" s="1"/>
  <c r="AJ92" i="25"/>
  <c r="AK74" i="25"/>
  <c r="AT74" i="25" s="1"/>
  <c r="AJ74" i="25"/>
  <c r="AK56" i="25"/>
  <c r="AT56" i="25" s="1"/>
  <c r="AJ56" i="25"/>
  <c r="AK44" i="25"/>
  <c r="AT44" i="25" s="1"/>
  <c r="AJ44" i="25"/>
  <c r="AK26" i="25"/>
  <c r="AT26" i="25" s="1"/>
  <c r="AJ26" i="25"/>
  <c r="AK8" i="25"/>
  <c r="AT8" i="25" s="1"/>
  <c r="AT100" i="81"/>
  <c r="AH98" i="85"/>
  <c r="AQ98" i="85" s="1"/>
  <c r="AQ100" i="85" s="1"/>
  <c r="AX3" i="85"/>
  <c r="S3" i="85" s="1"/>
  <c r="AC3" i="85" s="1"/>
  <c r="AZ3" i="85"/>
  <c r="AX5" i="85" s="1"/>
  <c r="S5" i="85" s="1"/>
  <c r="AC5" i="85" s="1"/>
  <c r="AB6" i="85" s="1"/>
  <c r="AX4" i="85"/>
  <c r="S4" i="85" s="1"/>
  <c r="AC4" i="85" s="1"/>
  <c r="AB5" i="85" s="1"/>
  <c r="AX7" i="85"/>
  <c r="S7" i="85" s="1"/>
  <c r="AC7" i="85" s="1"/>
  <c r="AB8" i="85" s="1"/>
  <c r="AX8" i="85"/>
  <c r="S8" i="85" s="1"/>
  <c r="AC8" i="85" s="1"/>
  <c r="AB9" i="85" s="1"/>
  <c r="AX9" i="85"/>
  <c r="S9" i="85" s="1"/>
  <c r="AC9" i="85" s="1"/>
  <c r="AB10" i="85" s="1"/>
  <c r="AX10" i="85"/>
  <c r="S10" i="85" s="1"/>
  <c r="AC10" i="85" s="1"/>
  <c r="AB11" i="85" s="1"/>
  <c r="AX11" i="85"/>
  <c r="S11" i="85" s="1"/>
  <c r="AC11" i="85" s="1"/>
  <c r="AB12" i="85" s="1"/>
  <c r="AX12" i="85"/>
  <c r="S12" i="85" s="1"/>
  <c r="AC12" i="85" s="1"/>
  <c r="AB13" i="85" s="1"/>
  <c r="AX13" i="85"/>
  <c r="S13" i="85" s="1"/>
  <c r="AC13" i="85" s="1"/>
  <c r="AB14" i="85" s="1"/>
  <c r="AX14" i="85"/>
  <c r="S14" i="85" s="1"/>
  <c r="AC14" i="85" s="1"/>
  <c r="AB15" i="85" s="1"/>
  <c r="AX15" i="85"/>
  <c r="S15" i="85" s="1"/>
  <c r="AC15" i="85" s="1"/>
  <c r="AB16" i="85" s="1"/>
  <c r="AX16" i="85"/>
  <c r="S16" i="85" s="1"/>
  <c r="AC16" i="85" s="1"/>
  <c r="AB17" i="85" s="1"/>
  <c r="AX17" i="85"/>
  <c r="S17" i="85" s="1"/>
  <c r="AC17" i="85" s="1"/>
  <c r="AB18" i="85" s="1"/>
  <c r="AX18" i="85"/>
  <c r="S18" i="85" s="1"/>
  <c r="AC18" i="85" s="1"/>
  <c r="AB19" i="85" s="1"/>
  <c r="AX19" i="85"/>
  <c r="S19" i="85" s="1"/>
  <c r="AC19" i="85" s="1"/>
  <c r="AB20" i="85" s="1"/>
  <c r="AX20" i="85"/>
  <c r="S20" i="85" s="1"/>
  <c r="AC20" i="85" s="1"/>
  <c r="AB21" i="85" s="1"/>
  <c r="AX21" i="85"/>
  <c r="S21" i="85" s="1"/>
  <c r="AC21" i="85" s="1"/>
  <c r="AB22" i="85" s="1"/>
  <c r="AX22" i="85"/>
  <c r="S22" i="85" s="1"/>
  <c r="AC22" i="85" s="1"/>
  <c r="AB23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6" i="85"/>
  <c r="S26" i="85" s="1"/>
  <c r="AC26" i="85" s="1"/>
  <c r="AB27" i="85" s="1"/>
  <c r="AX27" i="85"/>
  <c r="S27" i="85" s="1"/>
  <c r="AC27" i="85" s="1"/>
  <c r="AB28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4" i="85"/>
  <c r="S94" i="85" s="1"/>
  <c r="AC94" i="85" s="1"/>
  <c r="AB95" i="85" s="1"/>
  <c r="AX93" i="85"/>
  <c r="S93" i="85" s="1"/>
  <c r="AC93" i="85" s="1"/>
  <c r="AB94" i="85" s="1"/>
  <c r="AX95" i="85"/>
  <c r="S95" i="85" s="1"/>
  <c r="AC95" i="85" s="1"/>
  <c r="AB96" i="85" s="1"/>
  <c r="AX97" i="85"/>
  <c r="S97" i="85" s="1"/>
  <c r="AC97" i="85" s="1"/>
  <c r="AB98" i="85" s="1"/>
  <c r="AX96" i="85"/>
  <c r="S96" i="85" s="1"/>
  <c r="AC96" i="85" s="1"/>
  <c r="AB97" i="85" s="1"/>
  <c r="AS8" i="81"/>
  <c r="AL8" i="81"/>
  <c r="AU8" i="81" s="1"/>
  <c r="Z98" i="85"/>
  <c r="AJ98" i="77"/>
  <c r="AS98" i="77" s="1"/>
  <c r="AK98" i="77"/>
  <c r="AT98" i="77" s="1"/>
  <c r="AJ89" i="77"/>
  <c r="AK89" i="77"/>
  <c r="AT89" i="77" s="1"/>
  <c r="AJ83" i="77"/>
  <c r="AK83" i="77"/>
  <c r="AT83" i="77" s="1"/>
  <c r="AJ77" i="77"/>
  <c r="AK77" i="77"/>
  <c r="AT77" i="77" s="1"/>
  <c r="AK71" i="77"/>
  <c r="AT71" i="77" s="1"/>
  <c r="AJ71" i="77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K35" i="77"/>
  <c r="AT35" i="77" s="1"/>
  <c r="AJ35" i="77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J94" i="25"/>
  <c r="AK94" i="25"/>
  <c r="AT94" i="25" s="1"/>
  <c r="AJ90" i="25"/>
  <c r="AK90" i="25"/>
  <c r="AT90" i="25" s="1"/>
  <c r="AJ84" i="25"/>
  <c r="AK84" i="25"/>
  <c r="AT84" i="25" s="1"/>
  <c r="AJ78" i="25"/>
  <c r="AK78" i="25"/>
  <c r="AT78" i="25" s="1"/>
  <c r="AJ72" i="25"/>
  <c r="AK72" i="25"/>
  <c r="AT72" i="25" s="1"/>
  <c r="AJ66" i="25"/>
  <c r="AK66" i="25"/>
  <c r="AT66" i="25" s="1"/>
  <c r="AJ60" i="25"/>
  <c r="AK60" i="25"/>
  <c r="AT60" i="25" s="1"/>
  <c r="AJ54" i="25"/>
  <c r="AK54" i="25"/>
  <c r="AT54" i="25" s="1"/>
  <c r="AJ48" i="25"/>
  <c r="AK48" i="25"/>
  <c r="AT48" i="25" s="1"/>
  <c r="AJ42" i="25"/>
  <c r="AK42" i="25"/>
  <c r="AT42" i="25" s="1"/>
  <c r="AJ36" i="25"/>
  <c r="AK36" i="25"/>
  <c r="AT36" i="25" s="1"/>
  <c r="AJ30" i="25"/>
  <c r="AK30" i="25"/>
  <c r="AT30" i="25" s="1"/>
  <c r="AJ24" i="25"/>
  <c r="AK24" i="25"/>
  <c r="AT24" i="25" s="1"/>
  <c r="AJ18" i="25"/>
  <c r="AK18" i="25"/>
  <c r="AT18" i="25" s="1"/>
  <c r="AX11" i="25"/>
  <c r="S11" i="25" s="1"/>
  <c r="AC11" i="25" s="1"/>
  <c r="AB12" i="25" s="1"/>
  <c r="AX5" i="25"/>
  <c r="S5" i="25" s="1"/>
  <c r="AC5" i="25" s="1"/>
  <c r="AB6" i="25" s="1"/>
  <c r="AS7" i="81"/>
  <c r="AS100" i="81" s="1"/>
  <c r="AL7" i="81"/>
  <c r="AU7" i="81" s="1"/>
  <c r="AH97" i="29"/>
  <c r="AQ97" i="29" s="1"/>
  <c r="AJ79" i="77"/>
  <c r="AK79" i="77"/>
  <c r="AT79" i="77" s="1"/>
  <c r="AJ67" i="77"/>
  <c r="AK67" i="77"/>
  <c r="AT67" i="77" s="1"/>
  <c r="AJ37" i="77"/>
  <c r="AK37" i="77"/>
  <c r="AT37" i="77" s="1"/>
  <c r="AJ13" i="77"/>
  <c r="AK13" i="77"/>
  <c r="AT13" i="77" s="1"/>
  <c r="AJ97" i="25"/>
  <c r="AK97" i="25"/>
  <c r="AT97" i="25" s="1"/>
  <c r="AK80" i="25"/>
  <c r="AT80" i="25" s="1"/>
  <c r="AJ80" i="25"/>
  <c r="AK62" i="25"/>
  <c r="AT62" i="25" s="1"/>
  <c r="AJ62" i="25"/>
  <c r="AK38" i="25"/>
  <c r="AT38" i="25" s="1"/>
  <c r="AJ38" i="25"/>
  <c r="AK20" i="25"/>
  <c r="AT20" i="25" s="1"/>
  <c r="AJ20" i="25"/>
  <c r="AK88" i="77"/>
  <c r="AT88" i="77" s="1"/>
  <c r="AJ88" i="77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K10" i="77"/>
  <c r="AT10" i="77" s="1"/>
  <c r="AJ10" i="77"/>
  <c r="AK5" i="77"/>
  <c r="AT5" i="77" s="1"/>
  <c r="AJ5" i="77"/>
  <c r="AK95" i="25"/>
  <c r="AT95" i="25" s="1"/>
  <c r="AJ95" i="25"/>
  <c r="AK89" i="25"/>
  <c r="AT89" i="25" s="1"/>
  <c r="AJ89" i="25"/>
  <c r="AK83" i="25"/>
  <c r="AT83" i="25" s="1"/>
  <c r="AJ83" i="25"/>
  <c r="AK77" i="25"/>
  <c r="AT77" i="25" s="1"/>
  <c r="AJ77" i="25"/>
  <c r="AK71" i="25"/>
  <c r="AT71" i="25" s="1"/>
  <c r="AJ71" i="25"/>
  <c r="AK65" i="25"/>
  <c r="AT65" i="25" s="1"/>
  <c r="AJ65" i="25"/>
  <c r="AK59" i="25"/>
  <c r="AT59" i="25" s="1"/>
  <c r="AJ59" i="25"/>
  <c r="AK53" i="25"/>
  <c r="AT53" i="25" s="1"/>
  <c r="AJ53" i="25"/>
  <c r="AK47" i="25"/>
  <c r="AT47" i="25" s="1"/>
  <c r="AJ47" i="25"/>
  <c r="AK41" i="25"/>
  <c r="AT41" i="25" s="1"/>
  <c r="AJ41" i="25"/>
  <c r="AK35" i="25"/>
  <c r="AT35" i="25" s="1"/>
  <c r="AJ35" i="25"/>
  <c r="AK29" i="25"/>
  <c r="AT29" i="25" s="1"/>
  <c r="AJ29" i="25"/>
  <c r="AK23" i="25"/>
  <c r="AT23" i="25" s="1"/>
  <c r="AJ23" i="25"/>
  <c r="AK17" i="25"/>
  <c r="AT17" i="25" s="1"/>
  <c r="AJ17" i="25"/>
  <c r="AK11" i="25"/>
  <c r="AT11" i="25" s="1"/>
  <c r="AK94" i="77"/>
  <c r="AT94" i="77" s="1"/>
  <c r="AJ94" i="77"/>
  <c r="AJ49" i="77"/>
  <c r="AK49" i="77"/>
  <c r="AT49" i="77" s="1"/>
  <c r="AS14" i="81"/>
  <c r="AL14" i="81"/>
  <c r="AU14" i="81" s="1"/>
  <c r="AR97" i="85"/>
  <c r="AS4" i="93"/>
  <c r="AS100" i="93" s="1"/>
  <c r="AL4" i="93"/>
  <c r="AU4" i="93" s="1"/>
  <c r="AU100" i="93" s="1"/>
  <c r="C11" i="93" s="1"/>
  <c r="F46" i="97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K9" i="77"/>
  <c r="AT9" i="77" s="1"/>
  <c r="AJ9" i="77"/>
  <c r="AJ3" i="77"/>
  <c r="AB4" i="77"/>
  <c r="AJ96" i="25"/>
  <c r="AK96" i="25"/>
  <c r="AT96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X9" i="25"/>
  <c r="S9" i="25" s="1"/>
  <c r="AC9" i="25" s="1"/>
  <c r="AB10" i="25" s="1"/>
  <c r="AX4" i="25"/>
  <c r="S4" i="25" s="1"/>
  <c r="AC4" i="25" s="1"/>
  <c r="AB5" i="25" s="1"/>
  <c r="AJ73" i="77"/>
  <c r="AK73" i="77"/>
  <c r="AT73" i="77" s="1"/>
  <c r="AJ61" i="77"/>
  <c r="AK61" i="77"/>
  <c r="AT61" i="77" s="1"/>
  <c r="AJ31" i="77"/>
  <c r="AK31" i="77"/>
  <c r="AT31" i="77" s="1"/>
  <c r="AJ7" i="77"/>
  <c r="AK7" i="77"/>
  <c r="AT7" i="77" s="1"/>
  <c r="AK86" i="25"/>
  <c r="AT86" i="25" s="1"/>
  <c r="AJ86" i="25"/>
  <c r="AK68" i="25"/>
  <c r="AT68" i="25" s="1"/>
  <c r="AJ68" i="25"/>
  <c r="AK50" i="25"/>
  <c r="AT50" i="25" s="1"/>
  <c r="AJ50" i="25"/>
  <c r="AK32" i="25"/>
  <c r="AT32" i="25" s="1"/>
  <c r="AJ32" i="25"/>
  <c r="AK14" i="25"/>
  <c r="AT14" i="25" s="1"/>
  <c r="AJ14" i="25"/>
  <c r="AG96" i="37"/>
  <c r="AP96" i="37" s="1"/>
  <c r="AF96" i="37"/>
  <c r="AO96" i="37" s="1"/>
  <c r="AE96" i="37"/>
  <c r="W97" i="37"/>
  <c r="AJ96" i="77"/>
  <c r="AK96" i="77"/>
  <c r="AT96" i="77" s="1"/>
  <c r="AJ95" i="77"/>
  <c r="AK95" i="77"/>
  <c r="AT95" i="77" s="1"/>
  <c r="AJ92" i="77"/>
  <c r="AK92" i="77"/>
  <c r="AT92" i="77" s="1"/>
  <c r="AJ86" i="77"/>
  <c r="AK86" i="77"/>
  <c r="AT86" i="77" s="1"/>
  <c r="AJ80" i="77"/>
  <c r="AK80" i="77"/>
  <c r="AT80" i="77" s="1"/>
  <c r="AK74" i="77"/>
  <c r="AT74" i="77" s="1"/>
  <c r="AJ74" i="77"/>
  <c r="AJ68" i="77"/>
  <c r="AK68" i="77"/>
  <c r="AT68" i="77" s="1"/>
  <c r="AJ62" i="77"/>
  <c r="AK62" i="77"/>
  <c r="AT62" i="77" s="1"/>
  <c r="AK56" i="77"/>
  <c r="AT56" i="77" s="1"/>
  <c r="AJ56" i="77"/>
  <c r="AJ50" i="77"/>
  <c r="AK50" i="77"/>
  <c r="AT50" i="77" s="1"/>
  <c r="AJ44" i="77"/>
  <c r="AK44" i="77"/>
  <c r="AT44" i="77" s="1"/>
  <c r="AK38" i="77"/>
  <c r="AT38" i="77" s="1"/>
  <c r="AJ38" i="77"/>
  <c r="AJ32" i="77"/>
  <c r="AK32" i="77"/>
  <c r="AT32" i="77" s="1"/>
  <c r="AJ26" i="77"/>
  <c r="AK26" i="77"/>
  <c r="AT26" i="77" s="1"/>
  <c r="AK20" i="77"/>
  <c r="AT20" i="77" s="1"/>
  <c r="AJ20" i="77"/>
  <c r="AJ14" i="77"/>
  <c r="AK14" i="77"/>
  <c r="AT14" i="77" s="1"/>
  <c r="AJ8" i="77"/>
  <c r="AK8" i="77"/>
  <c r="AT8" i="77" s="1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J33" i="25"/>
  <c r="AK33" i="25"/>
  <c r="AT33" i="25" s="1"/>
  <c r="AJ27" i="25"/>
  <c r="AK27" i="25"/>
  <c r="AT27" i="25" s="1"/>
  <c r="AJ21" i="25"/>
  <c r="AK21" i="25"/>
  <c r="AT21" i="25" s="1"/>
  <c r="AJ15" i="25"/>
  <c r="AK15" i="25"/>
  <c r="AT15" i="25" s="1"/>
  <c r="AX8" i="25"/>
  <c r="S8" i="25" s="1"/>
  <c r="AC8" i="25" s="1"/>
  <c r="AB9" i="25" s="1"/>
  <c r="AU100" i="81" l="1"/>
  <c r="C11" i="81" s="1"/>
  <c r="F34" i="97" s="1"/>
  <c r="AK6" i="85"/>
  <c r="AT6" i="85" s="1"/>
  <c r="AS52" i="25"/>
  <c r="AL52" i="25"/>
  <c r="AU52" i="25" s="1"/>
  <c r="AS63" i="77"/>
  <c r="AL63" i="77"/>
  <c r="AU63" i="77" s="1"/>
  <c r="AS53" i="25"/>
  <c r="AL53" i="25"/>
  <c r="AU53" i="25" s="1"/>
  <c r="AS48" i="25"/>
  <c r="AL48" i="25"/>
  <c r="AU48" i="25" s="1"/>
  <c r="AS84" i="25"/>
  <c r="AL84" i="25"/>
  <c r="AU84" i="25" s="1"/>
  <c r="AS11" i="77"/>
  <c r="AL11" i="77"/>
  <c r="AU11" i="77" s="1"/>
  <c r="AS65" i="77"/>
  <c r="AL65" i="77"/>
  <c r="AU65" i="77" s="1"/>
  <c r="AS83" i="77"/>
  <c r="AL83" i="77"/>
  <c r="AU83" i="77" s="1"/>
  <c r="AJ83" i="85"/>
  <c r="AK83" i="85"/>
  <c r="AT83" i="85" s="1"/>
  <c r="AK77" i="85"/>
  <c r="AT77" i="85" s="1"/>
  <c r="AJ77" i="85"/>
  <c r="AJ47" i="85"/>
  <c r="AK47" i="85"/>
  <c r="AT47" i="85" s="1"/>
  <c r="AK41" i="85"/>
  <c r="AT41" i="85" s="1"/>
  <c r="AJ41" i="85"/>
  <c r="AK35" i="85"/>
  <c r="AT35" i="85" s="1"/>
  <c r="AJ35" i="85"/>
  <c r="AJ29" i="85"/>
  <c r="AK29" i="85"/>
  <c r="AT29" i="85" s="1"/>
  <c r="AK23" i="85"/>
  <c r="AT23" i="85" s="1"/>
  <c r="AJ23" i="85"/>
  <c r="AK17" i="85"/>
  <c r="AT17" i="85" s="1"/>
  <c r="AJ17" i="85"/>
  <c r="AJ11" i="85"/>
  <c r="AK11" i="85"/>
  <c r="AT11" i="85" s="1"/>
  <c r="AK5" i="85"/>
  <c r="AT5" i="85" s="1"/>
  <c r="AJ5" i="85"/>
  <c r="AS56" i="25"/>
  <c r="AL56" i="25"/>
  <c r="AU56" i="25" s="1"/>
  <c r="AJ9" i="25"/>
  <c r="AK9" i="25"/>
  <c r="AT9" i="25" s="1"/>
  <c r="AS27" i="25"/>
  <c r="AL27" i="25"/>
  <c r="AU27" i="25" s="1"/>
  <c r="AS45" i="25"/>
  <c r="AL45" i="25"/>
  <c r="AU45" i="25" s="1"/>
  <c r="AS63" i="25"/>
  <c r="AL63" i="25"/>
  <c r="AU63" i="25" s="1"/>
  <c r="AS81" i="25"/>
  <c r="AL81" i="25"/>
  <c r="AU81" i="25" s="1"/>
  <c r="AS8" i="77"/>
  <c r="AL8" i="77"/>
  <c r="AU8" i="77" s="1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95" i="77"/>
  <c r="AL95" i="77"/>
  <c r="AU95" i="77" s="1"/>
  <c r="AS50" i="25"/>
  <c r="AL50" i="25"/>
  <c r="AU50" i="25" s="1"/>
  <c r="AS49" i="77"/>
  <c r="AL49" i="77"/>
  <c r="AU49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97" i="25"/>
  <c r="AL97" i="25"/>
  <c r="AU97" i="25" s="1"/>
  <c r="AS67" i="77"/>
  <c r="AL67" i="77"/>
  <c r="AU67" i="77" s="1"/>
  <c r="AS35" i="77"/>
  <c r="AL35" i="77"/>
  <c r="AU35" i="77" s="1"/>
  <c r="AS71" i="77"/>
  <c r="AL71" i="77"/>
  <c r="AU71" i="77" s="1"/>
  <c r="AK95" i="85"/>
  <c r="AT95" i="85" s="1"/>
  <c r="AJ95" i="85"/>
  <c r="AK88" i="85"/>
  <c r="AT88" i="85" s="1"/>
  <c r="AJ88" i="85"/>
  <c r="AK82" i="85"/>
  <c r="AT82" i="85" s="1"/>
  <c r="AJ82" i="85"/>
  <c r="AK76" i="85"/>
  <c r="AT76" i="85" s="1"/>
  <c r="AJ76" i="85"/>
  <c r="AK70" i="85"/>
  <c r="AT70" i="85" s="1"/>
  <c r="AJ70" i="85"/>
  <c r="AK64" i="85"/>
  <c r="AT64" i="85" s="1"/>
  <c r="AJ64" i="85"/>
  <c r="AK58" i="85"/>
  <c r="AT58" i="85" s="1"/>
  <c r="AJ58" i="85"/>
  <c r="AK52" i="85"/>
  <c r="AT52" i="85" s="1"/>
  <c r="AJ52" i="85"/>
  <c r="AK46" i="85"/>
  <c r="AT46" i="85" s="1"/>
  <c r="AJ46" i="85"/>
  <c r="AK40" i="85"/>
  <c r="AT40" i="85" s="1"/>
  <c r="AJ40" i="85"/>
  <c r="AK34" i="85"/>
  <c r="AT34" i="85" s="1"/>
  <c r="AJ34" i="85"/>
  <c r="AK28" i="85"/>
  <c r="AT28" i="85" s="1"/>
  <c r="AJ28" i="85"/>
  <c r="AK22" i="85"/>
  <c r="AT22" i="85" s="1"/>
  <c r="AJ22" i="85"/>
  <c r="AK16" i="85"/>
  <c r="AT16" i="85" s="1"/>
  <c r="AJ16" i="85"/>
  <c r="AK10" i="85"/>
  <c r="AT10" i="85" s="1"/>
  <c r="AJ10" i="85"/>
  <c r="AJ8" i="25"/>
  <c r="AS19" i="77"/>
  <c r="AL19" i="77"/>
  <c r="AU19" i="77" s="1"/>
  <c r="AS85" i="77"/>
  <c r="AL85" i="77"/>
  <c r="AU85" i="77" s="1"/>
  <c r="AS19" i="25"/>
  <c r="AL19" i="25"/>
  <c r="AU19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S12" i="77"/>
  <c r="AL12" i="77"/>
  <c r="AU12" i="77" s="1"/>
  <c r="AS30" i="77"/>
  <c r="AL30" i="77"/>
  <c r="AU30" i="77" s="1"/>
  <c r="AS48" i="77"/>
  <c r="AL48" i="77"/>
  <c r="AU48" i="77" s="1"/>
  <c r="AS66" i="77"/>
  <c r="AL66" i="77"/>
  <c r="AU66" i="77" s="1"/>
  <c r="AS84" i="77"/>
  <c r="AL84" i="77"/>
  <c r="AU84" i="77" s="1"/>
  <c r="AS25" i="77"/>
  <c r="AL25" i="77"/>
  <c r="AU25" i="77" s="1"/>
  <c r="AS88" i="25"/>
  <c r="AL88" i="25"/>
  <c r="AU88" i="25" s="1"/>
  <c r="AS71" i="25"/>
  <c r="AL71" i="25"/>
  <c r="AU71" i="25" s="1"/>
  <c r="AS10" i="77"/>
  <c r="AL10" i="77"/>
  <c r="AU10" i="77" s="1"/>
  <c r="AS30" i="25"/>
  <c r="AL30" i="25"/>
  <c r="AU30" i="25" s="1"/>
  <c r="AS47" i="77"/>
  <c r="AL47" i="77"/>
  <c r="AU47" i="77" s="1"/>
  <c r="AK89" i="85"/>
  <c r="AT89" i="85" s="1"/>
  <c r="AJ89" i="85"/>
  <c r="AK71" i="85"/>
  <c r="AT71" i="85" s="1"/>
  <c r="AJ71" i="85"/>
  <c r="AS73" i="77"/>
  <c r="AL73" i="77"/>
  <c r="AU73" i="77" s="1"/>
  <c r="AS51" i="77"/>
  <c r="AL51" i="77"/>
  <c r="AU51" i="77" s="1"/>
  <c r="AS59" i="25"/>
  <c r="AL59" i="25"/>
  <c r="AU59" i="25" s="1"/>
  <c r="AS62" i="25"/>
  <c r="AL62" i="25"/>
  <c r="AU62" i="25" s="1"/>
  <c r="AS90" i="25"/>
  <c r="AL90" i="25"/>
  <c r="AU90" i="25" s="1"/>
  <c r="AJ87" i="85"/>
  <c r="AK87" i="85"/>
  <c r="AT87" i="85" s="1"/>
  <c r="AJ81" i="85"/>
  <c r="AK81" i="85"/>
  <c r="AT81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J9" i="85"/>
  <c r="AK9" i="85"/>
  <c r="AT9" i="85" s="1"/>
  <c r="AJ3" i="85"/>
  <c r="AB4" i="85"/>
  <c r="AS26" i="25"/>
  <c r="AL26" i="25"/>
  <c r="AU26" i="25" s="1"/>
  <c r="AS74" i="25"/>
  <c r="AL74" i="25"/>
  <c r="AU74" i="25" s="1"/>
  <c r="AI98" i="77"/>
  <c r="AN98" i="77"/>
  <c r="AN100" i="77" s="1"/>
  <c r="AS91" i="77"/>
  <c r="AL91" i="77"/>
  <c r="AU91" i="77" s="1"/>
  <c r="Z98" i="29"/>
  <c r="X98" i="29"/>
  <c r="Y98" i="29"/>
  <c r="AS61" i="77"/>
  <c r="AL61" i="77"/>
  <c r="AU61" i="77" s="1"/>
  <c r="AJ12" i="25"/>
  <c r="AK12" i="25"/>
  <c r="AT12" i="25" s="1"/>
  <c r="AS66" i="25"/>
  <c r="AL66" i="25"/>
  <c r="AU66" i="25" s="1"/>
  <c r="AS29" i="77"/>
  <c r="AL29" i="77"/>
  <c r="AU29" i="77" s="1"/>
  <c r="AK94" i="85"/>
  <c r="AT94" i="85" s="1"/>
  <c r="AJ94" i="85"/>
  <c r="AJ65" i="85"/>
  <c r="AK65" i="85"/>
  <c r="AT65" i="85" s="1"/>
  <c r="AS76" i="25"/>
  <c r="AL76" i="25"/>
  <c r="AU76" i="25" s="1"/>
  <c r="AJ93" i="85"/>
  <c r="AK93" i="85"/>
  <c r="AT93" i="85" s="1"/>
  <c r="AS51" i="25"/>
  <c r="AL51" i="25"/>
  <c r="AU51" i="25" s="1"/>
  <c r="AS50" i="77"/>
  <c r="AL50" i="77"/>
  <c r="AU50" i="77" s="1"/>
  <c r="AS96" i="77"/>
  <c r="AL96" i="77"/>
  <c r="AU96" i="77" s="1"/>
  <c r="AS14" i="25"/>
  <c r="AL14" i="25"/>
  <c r="AU14" i="25" s="1"/>
  <c r="AS68" i="25"/>
  <c r="AL68" i="25"/>
  <c r="AU68" i="25" s="1"/>
  <c r="AJ5" i="25"/>
  <c r="AK5" i="25"/>
  <c r="AT5" i="25" s="1"/>
  <c r="AK4" i="77"/>
  <c r="AT4" i="77" s="1"/>
  <c r="AT100" i="77" s="1"/>
  <c r="AJ4" i="77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13" i="77"/>
  <c r="AL13" i="77"/>
  <c r="AU13" i="77" s="1"/>
  <c r="AS79" i="77"/>
  <c r="AL79" i="77"/>
  <c r="AU79" i="77" s="1"/>
  <c r="AK97" i="85"/>
  <c r="AT97" i="85" s="1"/>
  <c r="AJ97" i="85"/>
  <c r="AJ92" i="85"/>
  <c r="AK92" i="85"/>
  <c r="AT92" i="85" s="1"/>
  <c r="AK86" i="85"/>
  <c r="AT86" i="85" s="1"/>
  <c r="AJ86" i="85"/>
  <c r="AK80" i="85"/>
  <c r="AT80" i="85" s="1"/>
  <c r="AJ80" i="85"/>
  <c r="AJ74" i="85"/>
  <c r="AK74" i="85"/>
  <c r="AT74" i="85" s="1"/>
  <c r="AK68" i="85"/>
  <c r="AT68" i="85" s="1"/>
  <c r="AJ68" i="85"/>
  <c r="AK62" i="85"/>
  <c r="AT62" i="85" s="1"/>
  <c r="AJ62" i="85"/>
  <c r="AJ56" i="85"/>
  <c r="AK56" i="85"/>
  <c r="AT56" i="85" s="1"/>
  <c r="AK50" i="85"/>
  <c r="AT50" i="85" s="1"/>
  <c r="AJ50" i="85"/>
  <c r="AK44" i="85"/>
  <c r="AT44" i="85" s="1"/>
  <c r="AJ44" i="85"/>
  <c r="AJ38" i="85"/>
  <c r="AK38" i="85"/>
  <c r="AT38" i="85" s="1"/>
  <c r="AK32" i="85"/>
  <c r="AT32" i="85" s="1"/>
  <c r="AJ32" i="85"/>
  <c r="AK26" i="85"/>
  <c r="AT26" i="85" s="1"/>
  <c r="AJ26" i="85"/>
  <c r="AJ20" i="85"/>
  <c r="AK20" i="85"/>
  <c r="AT20" i="85" s="1"/>
  <c r="AK14" i="85"/>
  <c r="AT14" i="85" s="1"/>
  <c r="AJ14" i="85"/>
  <c r="AK8" i="85"/>
  <c r="AT8" i="85" s="1"/>
  <c r="AJ8" i="85"/>
  <c r="AS43" i="77"/>
  <c r="AL43" i="77"/>
  <c r="AU43" i="77" s="1"/>
  <c r="AI98" i="25"/>
  <c r="AN98" i="25"/>
  <c r="AN100" i="25" s="1"/>
  <c r="AS7" i="25"/>
  <c r="AL7" i="25"/>
  <c r="AU7" i="25" s="1"/>
  <c r="AS25" i="25"/>
  <c r="AL25" i="25"/>
  <c r="AU25" i="25" s="1"/>
  <c r="AS43" i="25"/>
  <c r="AL43" i="25"/>
  <c r="AU43" i="25" s="1"/>
  <c r="AS61" i="25"/>
  <c r="AL61" i="25"/>
  <c r="AU61" i="25" s="1"/>
  <c r="AS79" i="25"/>
  <c r="AL79" i="25"/>
  <c r="AU79" i="25" s="1"/>
  <c r="AK98" i="25"/>
  <c r="AT98" i="25" s="1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0" i="77"/>
  <c r="AL90" i="77"/>
  <c r="AU90" i="77" s="1"/>
  <c r="AI97" i="29"/>
  <c r="AN97" i="29"/>
  <c r="AN96" i="37"/>
  <c r="AI96" i="37"/>
  <c r="AS16" i="25"/>
  <c r="AL16" i="25"/>
  <c r="AU16" i="25" s="1"/>
  <c r="AS70" i="25"/>
  <c r="AL70" i="25"/>
  <c r="AU70" i="25" s="1"/>
  <c r="AS45" i="77"/>
  <c r="AL45" i="77"/>
  <c r="AU45" i="77" s="1"/>
  <c r="AS17" i="25"/>
  <c r="AL17" i="25"/>
  <c r="AU17" i="25" s="1"/>
  <c r="AS89" i="25"/>
  <c r="AL89" i="25"/>
  <c r="AU89" i="25" s="1"/>
  <c r="AK59" i="85"/>
  <c r="AT59" i="85" s="1"/>
  <c r="AJ59" i="85"/>
  <c r="AS7" i="77"/>
  <c r="AL7" i="77"/>
  <c r="AU7" i="77" s="1"/>
  <c r="AS40" i="25"/>
  <c r="AL40" i="25"/>
  <c r="AU40" i="25" s="1"/>
  <c r="AS96" i="25"/>
  <c r="AL96" i="25"/>
  <c r="AU96" i="25" s="1"/>
  <c r="AS33" i="77"/>
  <c r="AL33" i="77"/>
  <c r="AU33" i="77" s="1"/>
  <c r="AS87" i="77"/>
  <c r="AL87" i="77"/>
  <c r="AU87" i="77" s="1"/>
  <c r="AS94" i="77"/>
  <c r="AL94" i="77"/>
  <c r="AU94" i="77" s="1"/>
  <c r="AS23" i="25"/>
  <c r="AL23" i="25"/>
  <c r="AU23" i="25" s="1"/>
  <c r="AS77" i="25"/>
  <c r="AL77" i="25"/>
  <c r="AU77" i="25" s="1"/>
  <c r="AS88" i="77"/>
  <c r="AL88" i="77"/>
  <c r="AU88" i="77" s="1"/>
  <c r="AS18" i="25"/>
  <c r="AL18" i="25"/>
  <c r="AU18" i="25" s="1"/>
  <c r="AS54" i="25"/>
  <c r="AL54" i="25"/>
  <c r="AU54" i="25" s="1"/>
  <c r="AS53" i="77"/>
  <c r="AL53" i="77"/>
  <c r="AU53" i="77" s="1"/>
  <c r="AS89" i="77"/>
  <c r="AL89" i="77"/>
  <c r="AU89" i="77" s="1"/>
  <c r="AJ75" i="85"/>
  <c r="AK75" i="85"/>
  <c r="AT75" i="85" s="1"/>
  <c r="AS15" i="25"/>
  <c r="AL15" i="25"/>
  <c r="AU15" i="25" s="1"/>
  <c r="AS69" i="25"/>
  <c r="AL69" i="25"/>
  <c r="AU69" i="25" s="1"/>
  <c r="AS14" i="77"/>
  <c r="AL14" i="77"/>
  <c r="AU14" i="77" s="1"/>
  <c r="AS68" i="77"/>
  <c r="AL68" i="77"/>
  <c r="AU68" i="77" s="1"/>
  <c r="AS20" i="77"/>
  <c r="AL20" i="77"/>
  <c r="AU20" i="77" s="1"/>
  <c r="AS56" i="77"/>
  <c r="AL56" i="77"/>
  <c r="AU56" i="77" s="1"/>
  <c r="AS74" i="77"/>
  <c r="AL74" i="77"/>
  <c r="AU74" i="77" s="1"/>
  <c r="AS31" i="77"/>
  <c r="AL31" i="77"/>
  <c r="AU31" i="77" s="1"/>
  <c r="AS28" i="25"/>
  <c r="AL28" i="25"/>
  <c r="AU28" i="25" s="1"/>
  <c r="AS64" i="25"/>
  <c r="AL64" i="25"/>
  <c r="AU64" i="25" s="1"/>
  <c r="AS3" i="77"/>
  <c r="AL3" i="77"/>
  <c r="AU3" i="77" s="1"/>
  <c r="AS57" i="77"/>
  <c r="AL57" i="77"/>
  <c r="AU57" i="77" s="1"/>
  <c r="AS29" i="25"/>
  <c r="AL29" i="25"/>
  <c r="AU29" i="25" s="1"/>
  <c r="AS65" i="25"/>
  <c r="AL65" i="25"/>
  <c r="AU65" i="25" s="1"/>
  <c r="AS24" i="25"/>
  <c r="AL24" i="25"/>
  <c r="AU24" i="25" s="1"/>
  <c r="AS42" i="25"/>
  <c r="AL42" i="25"/>
  <c r="AU42" i="25" s="1"/>
  <c r="AS60" i="25"/>
  <c r="AL60" i="25"/>
  <c r="AU60" i="25" s="1"/>
  <c r="AS78" i="25"/>
  <c r="AL78" i="25"/>
  <c r="AU78" i="25" s="1"/>
  <c r="AS94" i="25"/>
  <c r="AL94" i="25"/>
  <c r="AU94" i="25" s="1"/>
  <c r="AS23" i="77"/>
  <c r="AL23" i="77"/>
  <c r="AU23" i="77" s="1"/>
  <c r="AS41" i="77"/>
  <c r="AL41" i="77"/>
  <c r="AU41" i="77" s="1"/>
  <c r="AS59" i="77"/>
  <c r="AL59" i="77"/>
  <c r="AU59" i="77" s="1"/>
  <c r="AS77" i="77"/>
  <c r="AL77" i="77"/>
  <c r="AU77" i="77" s="1"/>
  <c r="AK98" i="85"/>
  <c r="AT98" i="85" s="1"/>
  <c r="AK91" i="85"/>
  <c r="AT91" i="85" s="1"/>
  <c r="AJ91" i="85"/>
  <c r="AK85" i="85"/>
  <c r="AT85" i="85" s="1"/>
  <c r="AJ85" i="85"/>
  <c r="AK79" i="85"/>
  <c r="AT79" i="85" s="1"/>
  <c r="AJ79" i="85"/>
  <c r="AK73" i="85"/>
  <c r="AT73" i="85" s="1"/>
  <c r="AJ73" i="85"/>
  <c r="AK67" i="85"/>
  <c r="AT67" i="85" s="1"/>
  <c r="AJ67" i="85"/>
  <c r="AK61" i="85"/>
  <c r="AT61" i="85" s="1"/>
  <c r="AJ61" i="85"/>
  <c r="AK55" i="85"/>
  <c r="AT55" i="85" s="1"/>
  <c r="AJ55" i="85"/>
  <c r="AK49" i="85"/>
  <c r="AT49" i="85" s="1"/>
  <c r="AJ49" i="85"/>
  <c r="AK43" i="85"/>
  <c r="AT43" i="85" s="1"/>
  <c r="AJ43" i="85"/>
  <c r="AK37" i="85"/>
  <c r="AT37" i="85" s="1"/>
  <c r="AJ37" i="85"/>
  <c r="AK31" i="85"/>
  <c r="AT31" i="85" s="1"/>
  <c r="AJ31" i="85"/>
  <c r="AK25" i="85"/>
  <c r="AT25" i="85" s="1"/>
  <c r="AJ25" i="85"/>
  <c r="AK19" i="85"/>
  <c r="AT19" i="85" s="1"/>
  <c r="AJ19" i="85"/>
  <c r="AK13" i="85"/>
  <c r="AT13" i="85" s="1"/>
  <c r="AJ13" i="85"/>
  <c r="AX6" i="85"/>
  <c r="S6" i="85" s="1"/>
  <c r="AC6" i="85" s="1"/>
  <c r="AB7" i="85" s="1"/>
  <c r="AS44" i="25"/>
  <c r="AL44" i="25"/>
  <c r="AU44" i="25" s="1"/>
  <c r="AS92" i="25"/>
  <c r="AL92" i="25"/>
  <c r="AU92" i="25" s="1"/>
  <c r="AS97" i="77"/>
  <c r="AL97" i="77"/>
  <c r="AU97" i="77" s="1"/>
  <c r="AJ4" i="25"/>
  <c r="AK4" i="25"/>
  <c r="AT4" i="25" s="1"/>
  <c r="AS34" i="25"/>
  <c r="AL34" i="25"/>
  <c r="AU34" i="25" s="1"/>
  <c r="AS27" i="77"/>
  <c r="AL27" i="77"/>
  <c r="AU27" i="77" s="1"/>
  <c r="AS81" i="77"/>
  <c r="AL81" i="77"/>
  <c r="AU81" i="77" s="1"/>
  <c r="AS35" i="25"/>
  <c r="AL35" i="25"/>
  <c r="AU35" i="25" s="1"/>
  <c r="AS38" i="25"/>
  <c r="AL38" i="25"/>
  <c r="AU38" i="25" s="1"/>
  <c r="AK53" i="85"/>
  <c r="AT53" i="85" s="1"/>
  <c r="AJ53" i="85"/>
  <c r="AS22" i="25"/>
  <c r="AL22" i="25"/>
  <c r="AU22" i="25" s="1"/>
  <c r="AS58" i="25"/>
  <c r="AL58" i="25"/>
  <c r="AU58" i="25" s="1"/>
  <c r="AS15" i="77"/>
  <c r="AL15" i="77"/>
  <c r="AU15" i="77" s="1"/>
  <c r="AS69" i="77"/>
  <c r="AL69" i="77"/>
  <c r="AU69" i="77" s="1"/>
  <c r="AS41" i="25"/>
  <c r="AL41" i="25"/>
  <c r="AU41" i="25" s="1"/>
  <c r="AS95" i="25"/>
  <c r="AL95" i="25"/>
  <c r="AU95" i="25" s="1"/>
  <c r="AS36" i="25"/>
  <c r="AL36" i="25"/>
  <c r="AU36" i="25" s="1"/>
  <c r="AS72" i="25"/>
  <c r="AL72" i="25"/>
  <c r="AU72" i="25" s="1"/>
  <c r="AS17" i="77"/>
  <c r="AL17" i="77"/>
  <c r="AU17" i="77" s="1"/>
  <c r="AJ69" i="85"/>
  <c r="AK69" i="85"/>
  <c r="AT69" i="85" s="1"/>
  <c r="AS33" i="25"/>
  <c r="AL33" i="25"/>
  <c r="AU33" i="25" s="1"/>
  <c r="AS87" i="25"/>
  <c r="AL87" i="25"/>
  <c r="AU87" i="25" s="1"/>
  <c r="AS32" i="77"/>
  <c r="AL32" i="77"/>
  <c r="AU32" i="77" s="1"/>
  <c r="AS86" i="77"/>
  <c r="AL86" i="77"/>
  <c r="AU86" i="77" s="1"/>
  <c r="AS38" i="77"/>
  <c r="AL38" i="77"/>
  <c r="AU38" i="77" s="1"/>
  <c r="AK10" i="25"/>
  <c r="AT10" i="25" s="1"/>
  <c r="AJ10" i="25"/>
  <c r="AS46" i="25"/>
  <c r="AL46" i="25"/>
  <c r="AU46" i="25" s="1"/>
  <c r="AS82" i="25"/>
  <c r="AL82" i="25"/>
  <c r="AU82" i="25" s="1"/>
  <c r="AS21" i="77"/>
  <c r="AL21" i="77"/>
  <c r="AU21" i="77" s="1"/>
  <c r="AS39" i="77"/>
  <c r="AL39" i="77"/>
  <c r="AU39" i="77" s="1"/>
  <c r="AS75" i="77"/>
  <c r="AL75" i="77"/>
  <c r="AU75" i="77" s="1"/>
  <c r="AS93" i="77"/>
  <c r="AL93" i="77"/>
  <c r="AU93" i="77" s="1"/>
  <c r="AJ11" i="25"/>
  <c r="AS47" i="25"/>
  <c r="AL47" i="25"/>
  <c r="AU47" i="25" s="1"/>
  <c r="AS83" i="25"/>
  <c r="AL83" i="25"/>
  <c r="AU83" i="25" s="1"/>
  <c r="AS5" i="77"/>
  <c r="AL5" i="77"/>
  <c r="AU5" i="77" s="1"/>
  <c r="AS20" i="25"/>
  <c r="AL20" i="25"/>
  <c r="AU20" i="25" s="1"/>
  <c r="AS80" i="25"/>
  <c r="AL80" i="25"/>
  <c r="AU80" i="25" s="1"/>
  <c r="AS21" i="25"/>
  <c r="AL21" i="25"/>
  <c r="AU21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AS92" i="77"/>
  <c r="AL92" i="77"/>
  <c r="AU92" i="77" s="1"/>
  <c r="Y97" i="37"/>
  <c r="X97" i="37"/>
  <c r="Z97" i="37" s="1"/>
  <c r="AS32" i="25"/>
  <c r="AL32" i="25"/>
  <c r="AU32" i="25" s="1"/>
  <c r="AS86" i="25"/>
  <c r="AL86" i="25"/>
  <c r="AU86" i="25" s="1"/>
  <c r="AS9" i="77"/>
  <c r="AL9" i="77"/>
  <c r="AU9" i="77" s="1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37" i="77"/>
  <c r="AL37" i="77"/>
  <c r="AU37" i="77" s="1"/>
  <c r="AK6" i="25"/>
  <c r="AT6" i="25" s="1"/>
  <c r="AJ6" i="25"/>
  <c r="AG98" i="85"/>
  <c r="AP98" i="85" s="1"/>
  <c r="AP100" i="85" s="1"/>
  <c r="AF98" i="85"/>
  <c r="AO98" i="85" s="1"/>
  <c r="AO100" i="85" s="1"/>
  <c r="AE98" i="85"/>
  <c r="AC98" i="85"/>
  <c r="AJ98" i="85" s="1"/>
  <c r="AS98" i="85" s="1"/>
  <c r="AJ96" i="85"/>
  <c r="AK96" i="85"/>
  <c r="AT96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S55" i="77"/>
  <c r="AL55" i="77"/>
  <c r="AU55" i="77" s="1"/>
  <c r="AS13" i="25"/>
  <c r="AL13" i="25"/>
  <c r="AU13" i="25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78" i="77"/>
  <c r="AL78" i="77"/>
  <c r="AU78" i="77" s="1"/>
  <c r="AS3" i="25"/>
  <c r="AL3" i="25"/>
  <c r="AU3" i="25" s="1"/>
  <c r="W98" i="37" l="1"/>
  <c r="AG97" i="37"/>
  <c r="AP97" i="37" s="1"/>
  <c r="AF97" i="37"/>
  <c r="AO97" i="37" s="1"/>
  <c r="AE97" i="37"/>
  <c r="AK7" i="85"/>
  <c r="AT7" i="85" s="1"/>
  <c r="AJ7" i="85"/>
  <c r="AS75" i="85"/>
  <c r="AL75" i="85"/>
  <c r="AU75" i="85" s="1"/>
  <c r="AR97" i="29"/>
  <c r="AS94" i="85"/>
  <c r="AL94" i="85"/>
  <c r="AU94" i="85" s="1"/>
  <c r="AG98" i="29"/>
  <c r="AP98" i="29" s="1"/>
  <c r="AP100" i="29" s="1"/>
  <c r="AF98" i="29"/>
  <c r="AO98" i="29" s="1"/>
  <c r="AO100" i="29" s="1"/>
  <c r="AE98" i="29"/>
  <c r="AC98" i="29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95" i="85"/>
  <c r="AL95" i="85"/>
  <c r="AU95" i="85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96" i="85"/>
  <c r="AL96" i="85"/>
  <c r="AU96" i="85" s="1"/>
  <c r="AS11" i="25"/>
  <c r="AL11" i="25"/>
  <c r="AU11" i="25" s="1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S20" i="85"/>
  <c r="AL20" i="85"/>
  <c r="AU20" i="85" s="1"/>
  <c r="AS38" i="85"/>
  <c r="AL38" i="85"/>
  <c r="AU38" i="85" s="1"/>
  <c r="AS56" i="85"/>
  <c r="AL56" i="85"/>
  <c r="AU56" i="85" s="1"/>
  <c r="AS74" i="85"/>
  <c r="AL74" i="85"/>
  <c r="AU74" i="85" s="1"/>
  <c r="AS92" i="85"/>
  <c r="AL92" i="85"/>
  <c r="AU92" i="85" s="1"/>
  <c r="AS5" i="25"/>
  <c r="AL5" i="25"/>
  <c r="AU5" i="25" s="1"/>
  <c r="AS93" i="85"/>
  <c r="AL93" i="85"/>
  <c r="AU93" i="85" s="1"/>
  <c r="AS12" i="25"/>
  <c r="AL12" i="25"/>
  <c r="AU12" i="25" s="1"/>
  <c r="AS8" i="25"/>
  <c r="AL8" i="25"/>
  <c r="AU8" i="25" s="1"/>
  <c r="AS9" i="25"/>
  <c r="AL9" i="25"/>
  <c r="AU9" i="25" s="1"/>
  <c r="AS11" i="85"/>
  <c r="AL11" i="85"/>
  <c r="AU11" i="85" s="1"/>
  <c r="AS29" i="85"/>
  <c r="AL29" i="85"/>
  <c r="AU29" i="85" s="1"/>
  <c r="AS47" i="85"/>
  <c r="AL47" i="85"/>
  <c r="AU47" i="85" s="1"/>
  <c r="AS10" i="25"/>
  <c r="AL10" i="25"/>
  <c r="AU10" i="25" s="1"/>
  <c r="AS8" i="85"/>
  <c r="AL8" i="85"/>
  <c r="AU8" i="85" s="1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97" i="85"/>
  <c r="AL97" i="85"/>
  <c r="AU97" i="85" s="1"/>
  <c r="AS15" i="85"/>
  <c r="AL15" i="85"/>
  <c r="AU15" i="85" s="1"/>
  <c r="AS33" i="85"/>
  <c r="AL33" i="85"/>
  <c r="AU33" i="85" s="1"/>
  <c r="AS51" i="85"/>
  <c r="AL51" i="85"/>
  <c r="AU51" i="85" s="1"/>
  <c r="AS81" i="85"/>
  <c r="AL81" i="85"/>
  <c r="AU81" i="85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S17" i="85"/>
  <c r="AL17" i="85"/>
  <c r="AU17" i="85" s="1"/>
  <c r="AS35" i="85"/>
  <c r="AL35" i="85"/>
  <c r="AU35" i="85" s="1"/>
  <c r="AS77" i="85"/>
  <c r="AL77" i="85"/>
  <c r="AU77" i="85" s="1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I98" i="85"/>
  <c r="AN98" i="85"/>
  <c r="AN100" i="85" s="1"/>
  <c r="AS69" i="85"/>
  <c r="AL69" i="85"/>
  <c r="AU69" i="85" s="1"/>
  <c r="AS19" i="85"/>
  <c r="AL19" i="85"/>
  <c r="AU19" i="85" s="1"/>
  <c r="AS37" i="85"/>
  <c r="AL37" i="85"/>
  <c r="AU37" i="85" s="1"/>
  <c r="AS55" i="85"/>
  <c r="AL55" i="85"/>
  <c r="AU55" i="85" s="1"/>
  <c r="AS73" i="85"/>
  <c r="AL73" i="85"/>
  <c r="AU73" i="85" s="1"/>
  <c r="AS91" i="85"/>
  <c r="AL91" i="85"/>
  <c r="AU91" i="85" s="1"/>
  <c r="AS59" i="85"/>
  <c r="AL59" i="85"/>
  <c r="AU59" i="85" s="1"/>
  <c r="AR96" i="37"/>
  <c r="AJ4" i="85"/>
  <c r="AK4" i="85"/>
  <c r="AT4" i="85" s="1"/>
  <c r="AT100" i="85" s="1"/>
  <c r="AS71" i="85"/>
  <c r="AL71" i="85"/>
  <c r="AU71" i="85" s="1"/>
  <c r="AH97" i="37"/>
  <c r="AQ97" i="37" s="1"/>
  <c r="AT100" i="25"/>
  <c r="AS14" i="85"/>
  <c r="AL14" i="85"/>
  <c r="AU14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4" i="77"/>
  <c r="AS100" i="77" s="1"/>
  <c r="AL4" i="77"/>
  <c r="AU4" i="77" s="1"/>
  <c r="AL98" i="77"/>
  <c r="AU98" i="77" s="1"/>
  <c r="AR98" i="77"/>
  <c r="AR100" i="77" s="1"/>
  <c r="AS3" i="85"/>
  <c r="AL3" i="85"/>
  <c r="AU3" i="85" s="1"/>
  <c r="AS21" i="85"/>
  <c r="AL21" i="85"/>
  <c r="AU21" i="85" s="1"/>
  <c r="AS39" i="85"/>
  <c r="AL39" i="85"/>
  <c r="AU39" i="85" s="1"/>
  <c r="AS57" i="85"/>
  <c r="AL57" i="85"/>
  <c r="AU57" i="85" s="1"/>
  <c r="AS87" i="85"/>
  <c r="AL87" i="85"/>
  <c r="AU87" i="85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S5" i="85"/>
  <c r="AL5" i="85"/>
  <c r="AU5" i="85" s="1"/>
  <c r="AS23" i="85"/>
  <c r="AL23" i="85"/>
  <c r="AU23" i="85" s="1"/>
  <c r="AS41" i="85"/>
  <c r="AL41" i="85"/>
  <c r="AU41" i="85" s="1"/>
  <c r="AS6" i="25"/>
  <c r="AL6" i="25"/>
  <c r="AU6" i="25" s="1"/>
  <c r="AS53" i="85"/>
  <c r="AL53" i="85"/>
  <c r="AU53" i="85" s="1"/>
  <c r="AS18" i="85"/>
  <c r="AL18" i="85"/>
  <c r="AU18" i="85" s="1"/>
  <c r="AS36" i="85"/>
  <c r="AL36" i="85"/>
  <c r="AU36" i="85" s="1"/>
  <c r="AS54" i="85"/>
  <c r="AL54" i="85"/>
  <c r="AU54" i="85" s="1"/>
  <c r="AS72" i="85"/>
  <c r="AL72" i="85"/>
  <c r="AU72" i="85" s="1"/>
  <c r="AS90" i="85"/>
  <c r="AL90" i="85"/>
  <c r="AU90" i="85" s="1"/>
  <c r="AS4" i="25"/>
  <c r="AS100" i="25" s="1"/>
  <c r="AL4" i="25"/>
  <c r="AU4" i="25" s="1"/>
  <c r="AU100" i="25" s="1"/>
  <c r="C11" i="2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R98" i="25"/>
  <c r="AR100" i="25" s="1"/>
  <c r="AL98" i="25"/>
  <c r="AU98" i="25" s="1"/>
  <c r="AS65" i="85"/>
  <c r="AL65" i="85"/>
  <c r="AU65" i="85" s="1"/>
  <c r="AH98" i="29"/>
  <c r="AQ98" i="29" s="1"/>
  <c r="AQ100" i="29" s="1"/>
  <c r="AZ3" i="29"/>
  <c r="AX4" i="29" s="1"/>
  <c r="S4" i="29" s="1"/>
  <c r="AC4" i="29" s="1"/>
  <c r="AB5" i="29" s="1"/>
  <c r="AX5" i="29"/>
  <c r="S5" i="29" s="1"/>
  <c r="AC5" i="29" s="1"/>
  <c r="AB6" i="29" s="1"/>
  <c r="AX6" i="29"/>
  <c r="S6" i="29" s="1"/>
  <c r="AC6" i="29" s="1"/>
  <c r="AB7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6" i="29"/>
  <c r="S96" i="29" s="1"/>
  <c r="AC96" i="29" s="1"/>
  <c r="AB97" i="29" s="1"/>
  <c r="AX95" i="29"/>
  <c r="S95" i="29" s="1"/>
  <c r="AC95" i="29" s="1"/>
  <c r="AB96" i="29" s="1"/>
  <c r="AX94" i="29"/>
  <c r="S94" i="29" s="1"/>
  <c r="AC94" i="29" s="1"/>
  <c r="AB95" i="29" s="1"/>
  <c r="AX97" i="29"/>
  <c r="S97" i="29" s="1"/>
  <c r="AC97" i="29" s="1"/>
  <c r="AB98" i="29" s="1"/>
  <c r="AX93" i="29"/>
  <c r="S93" i="29" s="1"/>
  <c r="AC93" i="29" s="1"/>
  <c r="AB94" i="29" s="1"/>
  <c r="AS89" i="85"/>
  <c r="AL89" i="85"/>
  <c r="AU89" i="85" s="1"/>
  <c r="AS83" i="85"/>
  <c r="AL83" i="85"/>
  <c r="AU83" i="85" s="1"/>
  <c r="AJ6" i="85"/>
  <c r="AU100" i="77" l="1"/>
  <c r="C11" i="77" s="1"/>
  <c r="F30" i="97" s="1"/>
  <c r="AK5" i="29"/>
  <c r="AT5" i="29" s="1"/>
  <c r="AJ5" i="29"/>
  <c r="AK97" i="29"/>
  <c r="AT97" i="29" s="1"/>
  <c r="AJ97" i="29"/>
  <c r="AK88" i="29"/>
  <c r="AT88" i="29" s="1"/>
  <c r="AJ88" i="29"/>
  <c r="AK82" i="29"/>
  <c r="AT82" i="29" s="1"/>
  <c r="AJ82" i="29"/>
  <c r="AK76" i="29"/>
  <c r="AT76" i="29" s="1"/>
  <c r="AJ76" i="29"/>
  <c r="AK70" i="29"/>
  <c r="AT70" i="29" s="1"/>
  <c r="AJ70" i="29"/>
  <c r="AK64" i="29"/>
  <c r="AT64" i="29" s="1"/>
  <c r="AJ64" i="29"/>
  <c r="AK58" i="29"/>
  <c r="AT58" i="29" s="1"/>
  <c r="AJ58" i="29"/>
  <c r="AK52" i="29"/>
  <c r="AT52" i="29" s="1"/>
  <c r="AJ52" i="29"/>
  <c r="AK46" i="29"/>
  <c r="AT46" i="29" s="1"/>
  <c r="AJ46" i="29"/>
  <c r="AK40" i="29"/>
  <c r="AT40" i="29" s="1"/>
  <c r="AJ40" i="29"/>
  <c r="AK34" i="29"/>
  <c r="AT34" i="29" s="1"/>
  <c r="AJ34" i="29"/>
  <c r="AK28" i="29"/>
  <c r="AT28" i="29" s="1"/>
  <c r="AJ28" i="29"/>
  <c r="AK22" i="29"/>
  <c r="AT22" i="29" s="1"/>
  <c r="AJ22" i="29"/>
  <c r="AK16" i="29"/>
  <c r="AT16" i="29" s="1"/>
  <c r="AJ16" i="29"/>
  <c r="AK10" i="29"/>
  <c r="AT10" i="29" s="1"/>
  <c r="AJ10" i="29"/>
  <c r="AX3" i="29"/>
  <c r="S3" i="29" s="1"/>
  <c r="AC3" i="29" s="1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K9" i="29"/>
  <c r="AT9" i="29" s="1"/>
  <c r="AJ9" i="29"/>
  <c r="AI97" i="37"/>
  <c r="AN97" i="37"/>
  <c r="AK94" i="29"/>
  <c r="AT94" i="29" s="1"/>
  <c r="AJ94" i="29"/>
  <c r="AK92" i="29"/>
  <c r="AT92" i="29" s="1"/>
  <c r="AJ92" i="29"/>
  <c r="AK86" i="29"/>
  <c r="AT86" i="29" s="1"/>
  <c r="AJ86" i="29"/>
  <c r="AK80" i="29"/>
  <c r="AT80" i="29" s="1"/>
  <c r="AJ80" i="29"/>
  <c r="AK74" i="29"/>
  <c r="AT74" i="29" s="1"/>
  <c r="AJ74" i="29"/>
  <c r="AK68" i="29"/>
  <c r="AT68" i="29" s="1"/>
  <c r="AJ68" i="29"/>
  <c r="AK62" i="29"/>
  <c r="AT62" i="29" s="1"/>
  <c r="AJ62" i="29"/>
  <c r="AK56" i="29"/>
  <c r="AT56" i="29" s="1"/>
  <c r="AJ56" i="29"/>
  <c r="AK50" i="29"/>
  <c r="AT50" i="29" s="1"/>
  <c r="AJ50" i="29"/>
  <c r="AK44" i="29"/>
  <c r="AT44" i="29" s="1"/>
  <c r="AJ44" i="29"/>
  <c r="AK38" i="29"/>
  <c r="AT38" i="29" s="1"/>
  <c r="AJ38" i="29"/>
  <c r="AK32" i="29"/>
  <c r="AT32" i="29" s="1"/>
  <c r="AJ32" i="29"/>
  <c r="AK26" i="29"/>
  <c r="AT26" i="29" s="1"/>
  <c r="AJ26" i="29"/>
  <c r="AK20" i="29"/>
  <c r="AT20" i="29" s="1"/>
  <c r="AJ20" i="29"/>
  <c r="AK14" i="29"/>
  <c r="AT14" i="29" s="1"/>
  <c r="AJ14" i="29"/>
  <c r="AK8" i="29"/>
  <c r="AT8" i="29" s="1"/>
  <c r="AJ8" i="29"/>
  <c r="AS4" i="85"/>
  <c r="AL4" i="85"/>
  <c r="AU4" i="85" s="1"/>
  <c r="AL98" i="85"/>
  <c r="AU98" i="85" s="1"/>
  <c r="AR98" i="85"/>
  <c r="AR100" i="85" s="1"/>
  <c r="AN98" i="29"/>
  <c r="AN100" i="29" s="1"/>
  <c r="AI98" i="29"/>
  <c r="AS6" i="85"/>
  <c r="AL6" i="85"/>
  <c r="AU6" i="85" s="1"/>
  <c r="AK98" i="29"/>
  <c r="AT98" i="29" s="1"/>
  <c r="AJ98" i="29"/>
  <c r="AS98" i="29" s="1"/>
  <c r="AK91" i="29"/>
  <c r="AT91" i="29" s="1"/>
  <c r="AJ91" i="29"/>
  <c r="AK85" i="29"/>
  <c r="AT85" i="29" s="1"/>
  <c r="AJ85" i="29"/>
  <c r="AK79" i="29"/>
  <c r="AT79" i="29" s="1"/>
  <c r="AJ79" i="29"/>
  <c r="AK73" i="29"/>
  <c r="AT73" i="29" s="1"/>
  <c r="AJ73" i="29"/>
  <c r="AK67" i="29"/>
  <c r="AT67" i="29" s="1"/>
  <c r="AJ67" i="29"/>
  <c r="AK61" i="29"/>
  <c r="AT61" i="29" s="1"/>
  <c r="AJ61" i="29"/>
  <c r="AK55" i="29"/>
  <c r="AT55" i="29" s="1"/>
  <c r="AJ55" i="29"/>
  <c r="AK49" i="29"/>
  <c r="AT49" i="29" s="1"/>
  <c r="AJ49" i="29"/>
  <c r="AK43" i="29"/>
  <c r="AT43" i="29" s="1"/>
  <c r="AJ43" i="29"/>
  <c r="AK37" i="29"/>
  <c r="AT37" i="29" s="1"/>
  <c r="AJ37" i="29"/>
  <c r="AK31" i="29"/>
  <c r="AT31" i="29" s="1"/>
  <c r="AJ31" i="29"/>
  <c r="AK25" i="29"/>
  <c r="AT25" i="29" s="1"/>
  <c r="AJ25" i="29"/>
  <c r="AK19" i="29"/>
  <c r="AT19" i="29" s="1"/>
  <c r="AJ19" i="29"/>
  <c r="AK13" i="29"/>
  <c r="AT13" i="29" s="1"/>
  <c r="AJ13" i="29"/>
  <c r="AK7" i="29"/>
  <c r="AT7" i="29" s="1"/>
  <c r="AJ7" i="29"/>
  <c r="AK95" i="29"/>
  <c r="AT95" i="29" s="1"/>
  <c r="AJ95" i="29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J96" i="29"/>
  <c r="AK96" i="29"/>
  <c r="AT96" i="29" s="1"/>
  <c r="AK89" i="29"/>
  <c r="AT89" i="29" s="1"/>
  <c r="AJ89" i="29"/>
  <c r="AK83" i="29"/>
  <c r="AT83" i="29" s="1"/>
  <c r="AJ83" i="29"/>
  <c r="AK77" i="29"/>
  <c r="AT77" i="29" s="1"/>
  <c r="AJ77" i="29"/>
  <c r="AK71" i="29"/>
  <c r="AT71" i="29" s="1"/>
  <c r="AJ71" i="29"/>
  <c r="AK65" i="29"/>
  <c r="AT65" i="29" s="1"/>
  <c r="AJ65" i="29"/>
  <c r="AK59" i="29"/>
  <c r="AT59" i="29" s="1"/>
  <c r="AJ59" i="29"/>
  <c r="AK53" i="29"/>
  <c r="AT53" i="29" s="1"/>
  <c r="AJ53" i="29"/>
  <c r="AK47" i="29"/>
  <c r="AT47" i="29" s="1"/>
  <c r="AJ47" i="29"/>
  <c r="AK41" i="29"/>
  <c r="AT41" i="29" s="1"/>
  <c r="AJ41" i="29"/>
  <c r="AK35" i="29"/>
  <c r="AT35" i="29" s="1"/>
  <c r="AJ35" i="29"/>
  <c r="AK29" i="29"/>
  <c r="AT29" i="29" s="1"/>
  <c r="AJ29" i="29"/>
  <c r="AK23" i="29"/>
  <c r="AT23" i="29" s="1"/>
  <c r="AJ23" i="29"/>
  <c r="AK17" i="29"/>
  <c r="AT17" i="29" s="1"/>
  <c r="AJ17" i="29"/>
  <c r="AK11" i="29"/>
  <c r="AT11" i="29" s="1"/>
  <c r="AJ11" i="29"/>
  <c r="AS7" i="85"/>
  <c r="AS100" i="85" s="1"/>
  <c r="AL7" i="85"/>
  <c r="AU7" i="85" s="1"/>
  <c r="Z98" i="37"/>
  <c r="X98" i="37"/>
  <c r="Y98" i="37"/>
  <c r="AU100" i="85" l="1"/>
  <c r="C11" i="85" s="1"/>
  <c r="F38" i="97" s="1"/>
  <c r="AF98" i="37"/>
  <c r="AO98" i="37" s="1"/>
  <c r="AO100" i="37" s="1"/>
  <c r="AE98" i="37"/>
  <c r="AC98" i="37"/>
  <c r="AG98" i="37"/>
  <c r="AP98" i="37" s="1"/>
  <c r="AP100" i="37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R97" i="37"/>
  <c r="AS96" i="29"/>
  <c r="AL96" i="29"/>
  <c r="AU96" i="29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S97" i="29"/>
  <c r="AL97" i="29"/>
  <c r="AU97" i="29" s="1"/>
  <c r="AS65" i="29"/>
  <c r="AL65" i="29"/>
  <c r="AU65" i="29" s="1"/>
  <c r="AS83" i="29"/>
  <c r="AL83" i="29"/>
  <c r="AU83" i="29" s="1"/>
  <c r="AS95" i="29"/>
  <c r="AL95" i="29"/>
  <c r="AU95" i="29" s="1"/>
  <c r="AS19" i="29"/>
  <c r="AL19" i="29"/>
  <c r="AU19" i="29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L98" i="29"/>
  <c r="AU98" i="29" s="1"/>
  <c r="AR98" i="29"/>
  <c r="AR100" i="29" s="1"/>
  <c r="AS9" i="29"/>
  <c r="AL9" i="29"/>
  <c r="AU9" i="29" s="1"/>
  <c r="AB4" i="29"/>
  <c r="AJ3" i="29"/>
  <c r="AS29" i="29"/>
  <c r="AL29" i="29"/>
  <c r="AU29" i="29" s="1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94" i="29"/>
  <c r="AL94" i="29"/>
  <c r="AU94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5" i="29"/>
  <c r="AL5" i="29"/>
  <c r="AU5" i="29" s="1"/>
  <c r="AS11" i="29"/>
  <c r="AL11" i="29"/>
  <c r="AU11" i="29" s="1"/>
  <c r="AS47" i="29"/>
  <c r="AL47" i="29"/>
  <c r="AU47" i="29" s="1"/>
  <c r="AH98" i="37"/>
  <c r="AQ98" i="37" s="1"/>
  <c r="AQ100" i="37" s="1"/>
  <c r="AX3" i="37"/>
  <c r="S3" i="37" s="1"/>
  <c r="AC3" i="37" s="1"/>
  <c r="AZ3" i="37"/>
  <c r="AX4" i="37"/>
  <c r="S4" i="37" s="1"/>
  <c r="AC4" i="37" s="1"/>
  <c r="AB5" i="37" s="1"/>
  <c r="AX5" i="37"/>
  <c r="S5" i="37" s="1"/>
  <c r="AC5" i="37" s="1"/>
  <c r="AB6" i="37" s="1"/>
  <c r="AX6" i="37"/>
  <c r="S6" i="37" s="1"/>
  <c r="AC6" i="37" s="1"/>
  <c r="AB7" i="37" s="1"/>
  <c r="AX7" i="37"/>
  <c r="S7" i="37" s="1"/>
  <c r="AC7" i="37" s="1"/>
  <c r="AB8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7" i="37"/>
  <c r="S97" i="37" s="1"/>
  <c r="AC97" i="37" s="1"/>
  <c r="AB98" i="37" s="1"/>
  <c r="AX95" i="37"/>
  <c r="S95" i="37" s="1"/>
  <c r="AC95" i="37" s="1"/>
  <c r="AB96" i="37" s="1"/>
  <c r="AX93" i="37"/>
  <c r="S93" i="37" s="1"/>
  <c r="AC93" i="37" s="1"/>
  <c r="AB94" i="37" s="1"/>
  <c r="AX94" i="37"/>
  <c r="S94" i="37" s="1"/>
  <c r="AC94" i="37" s="1"/>
  <c r="AB95" i="37" s="1"/>
  <c r="AX96" i="37"/>
  <c r="S96" i="37" s="1"/>
  <c r="AC96" i="37" s="1"/>
  <c r="AB97" i="37" s="1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S7" i="29"/>
  <c r="AL7" i="29"/>
  <c r="AU7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J75" i="37" l="1"/>
  <c r="AK75" i="37"/>
  <c r="AT75" i="37" s="1"/>
  <c r="AJ90" i="37"/>
  <c r="AK90" i="37"/>
  <c r="AT90" i="37" s="1"/>
  <c r="AJ66" i="37"/>
  <c r="AK66" i="37"/>
  <c r="AT66" i="37" s="1"/>
  <c r="AJ54" i="37"/>
  <c r="AK54" i="37"/>
  <c r="AT54" i="37" s="1"/>
  <c r="AK89" i="37"/>
  <c r="AT89" i="37" s="1"/>
  <c r="AJ89" i="37"/>
  <c r="AK77" i="37"/>
  <c r="AT77" i="37" s="1"/>
  <c r="AJ77" i="37"/>
  <c r="AK65" i="37"/>
  <c r="AT65" i="37" s="1"/>
  <c r="AJ65" i="37"/>
  <c r="AK59" i="37"/>
  <c r="AT59" i="37" s="1"/>
  <c r="AJ59" i="37"/>
  <c r="AJ53" i="37"/>
  <c r="AK53" i="37"/>
  <c r="AT53" i="37" s="1"/>
  <c r="AK47" i="37"/>
  <c r="AT47" i="37" s="1"/>
  <c r="AJ47" i="37"/>
  <c r="AK41" i="37"/>
  <c r="AT41" i="37" s="1"/>
  <c r="AJ41" i="37"/>
  <c r="AK35" i="37"/>
  <c r="AT35" i="37" s="1"/>
  <c r="AJ35" i="37"/>
  <c r="AJ29" i="37"/>
  <c r="AK29" i="37"/>
  <c r="AT29" i="37" s="1"/>
  <c r="AJ23" i="37"/>
  <c r="AK23" i="37"/>
  <c r="AT23" i="37" s="1"/>
  <c r="AJ17" i="37"/>
  <c r="AK17" i="37"/>
  <c r="AT17" i="37" s="1"/>
  <c r="AK11" i="37"/>
  <c r="AT11" i="37" s="1"/>
  <c r="AJ11" i="37"/>
  <c r="AJ5" i="37"/>
  <c r="AK5" i="37"/>
  <c r="AT5" i="37" s="1"/>
  <c r="AJ81" i="37"/>
  <c r="AK81" i="37"/>
  <c r="AT81" i="37" s="1"/>
  <c r="AJ84" i="37"/>
  <c r="AK84" i="37"/>
  <c r="AT84" i="37" s="1"/>
  <c r="AJ72" i="37"/>
  <c r="AK72" i="37"/>
  <c r="AT72" i="37" s="1"/>
  <c r="AJ48" i="37"/>
  <c r="AK48" i="37"/>
  <c r="AT48" i="37" s="1"/>
  <c r="AJ96" i="37"/>
  <c r="AK96" i="37"/>
  <c r="AT96" i="37" s="1"/>
  <c r="AK83" i="37"/>
  <c r="AT83" i="37" s="1"/>
  <c r="AJ83" i="37"/>
  <c r="AJ71" i="37"/>
  <c r="AK71" i="37"/>
  <c r="AT71" i="37" s="1"/>
  <c r="AK98" i="37"/>
  <c r="AT98" i="37" s="1"/>
  <c r="AJ98" i="37"/>
  <c r="AS98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J10" i="37"/>
  <c r="AK10" i="37"/>
  <c r="AT10" i="37" s="1"/>
  <c r="AJ93" i="37"/>
  <c r="AK93" i="37"/>
  <c r="AT93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K27" i="37"/>
  <c r="AT27" i="37" s="1"/>
  <c r="AJ27" i="37"/>
  <c r="AK21" i="37"/>
  <c r="AT21" i="37" s="1"/>
  <c r="AJ21" i="37"/>
  <c r="AK15" i="37"/>
  <c r="AT15" i="37" s="1"/>
  <c r="AJ15" i="37"/>
  <c r="AJ9" i="37"/>
  <c r="AK9" i="37"/>
  <c r="AT9" i="37" s="1"/>
  <c r="AB4" i="37"/>
  <c r="AJ3" i="37"/>
  <c r="AJ97" i="37"/>
  <c r="AK97" i="37"/>
  <c r="AT97" i="37" s="1"/>
  <c r="AK92" i="37"/>
  <c r="AT92" i="37" s="1"/>
  <c r="AJ92" i="37"/>
  <c r="AK86" i="37"/>
  <c r="AT86" i="37" s="1"/>
  <c r="AJ86" i="37"/>
  <c r="AK80" i="37"/>
  <c r="AT80" i="37" s="1"/>
  <c r="AJ80" i="37"/>
  <c r="AK74" i="37"/>
  <c r="AT74" i="37" s="1"/>
  <c r="AJ74" i="37"/>
  <c r="AK68" i="37"/>
  <c r="AT68" i="37" s="1"/>
  <c r="AJ68" i="37"/>
  <c r="AK62" i="37"/>
  <c r="AT62" i="37" s="1"/>
  <c r="AJ62" i="37"/>
  <c r="AK56" i="37"/>
  <c r="AT56" i="37" s="1"/>
  <c r="AJ56" i="37"/>
  <c r="AK50" i="37"/>
  <c r="AT50" i="37" s="1"/>
  <c r="AJ50" i="37"/>
  <c r="AK44" i="37"/>
  <c r="AT44" i="37" s="1"/>
  <c r="AJ44" i="37"/>
  <c r="AK38" i="37"/>
  <c r="AT38" i="37" s="1"/>
  <c r="AJ38" i="37"/>
  <c r="AK32" i="37"/>
  <c r="AT32" i="37" s="1"/>
  <c r="AJ32" i="37"/>
  <c r="AJ26" i="37"/>
  <c r="AK26" i="37"/>
  <c r="AT26" i="37" s="1"/>
  <c r="AJ20" i="37"/>
  <c r="AK20" i="37"/>
  <c r="AT20" i="37" s="1"/>
  <c r="AJ14" i="37"/>
  <c r="AK14" i="37"/>
  <c r="AT14" i="37" s="1"/>
  <c r="AJ8" i="37"/>
  <c r="AK8" i="37"/>
  <c r="AT8" i="37" s="1"/>
  <c r="AK95" i="37"/>
  <c r="AT95" i="37" s="1"/>
  <c r="AJ95" i="37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J13" i="37"/>
  <c r="AK13" i="37"/>
  <c r="AT13" i="37" s="1"/>
  <c r="AJ7" i="37"/>
  <c r="AK7" i="37"/>
  <c r="AT7" i="37" s="1"/>
  <c r="AS3" i="29"/>
  <c r="AL3" i="29"/>
  <c r="AU3" i="29" s="1"/>
  <c r="AI98" i="37"/>
  <c r="AN98" i="37"/>
  <c r="AN100" i="37" s="1"/>
  <c r="AJ87" i="37"/>
  <c r="AK87" i="37"/>
  <c r="AT87" i="37" s="1"/>
  <c r="AJ94" i="37"/>
  <c r="AK94" i="37"/>
  <c r="AT94" i="37" s="1"/>
  <c r="AJ78" i="37"/>
  <c r="AK78" i="37"/>
  <c r="AT78" i="37" s="1"/>
  <c r="AJ60" i="37"/>
  <c r="AK60" i="37"/>
  <c r="AT60" i="37" s="1"/>
  <c r="AJ42" i="37"/>
  <c r="AK42" i="37"/>
  <c r="AT42" i="37" s="1"/>
  <c r="AJ36" i="37"/>
  <c r="AK36" i="37"/>
  <c r="AT36" i="37" s="1"/>
  <c r="AK30" i="37"/>
  <c r="AT30" i="37" s="1"/>
  <c r="AJ30" i="37"/>
  <c r="AK24" i="37"/>
  <c r="AT24" i="37" s="1"/>
  <c r="AJ24" i="37"/>
  <c r="AK18" i="37"/>
  <c r="AT18" i="37" s="1"/>
  <c r="AJ18" i="37"/>
  <c r="AK12" i="37"/>
  <c r="AT12" i="37" s="1"/>
  <c r="AJ12" i="37"/>
  <c r="AK6" i="37"/>
  <c r="AT6" i="37" s="1"/>
  <c r="AJ6" i="37"/>
  <c r="AK4" i="29"/>
  <c r="AT4" i="29" s="1"/>
  <c r="AT100" i="29" s="1"/>
  <c r="AJ4" i="29"/>
  <c r="AS95" i="37" l="1"/>
  <c r="AL95" i="37"/>
  <c r="AU95" i="37" s="1"/>
  <c r="AS12" i="37"/>
  <c r="AL12" i="37"/>
  <c r="AU12" i="37" s="1"/>
  <c r="AS38" i="37"/>
  <c r="AL38" i="37"/>
  <c r="AU38" i="37" s="1"/>
  <c r="AS56" i="37"/>
  <c r="AL56" i="37"/>
  <c r="AU56" i="37" s="1"/>
  <c r="AS92" i="37"/>
  <c r="AL92" i="37"/>
  <c r="AU92" i="37" s="1"/>
  <c r="AS27" i="37"/>
  <c r="AL27" i="37"/>
  <c r="AU27" i="37" s="1"/>
  <c r="AS60" i="37"/>
  <c r="AL60" i="37"/>
  <c r="AU60" i="37" s="1"/>
  <c r="AS87" i="37"/>
  <c r="AL87" i="37"/>
  <c r="AU87" i="37" s="1"/>
  <c r="AS7" i="37"/>
  <c r="AL7" i="37"/>
  <c r="AU7" i="37" s="1"/>
  <c r="AS25" i="37"/>
  <c r="AL25" i="37"/>
  <c r="AU25" i="37" s="1"/>
  <c r="AS43" i="37"/>
  <c r="AL43" i="37"/>
  <c r="AU43" i="37" s="1"/>
  <c r="AS61" i="37"/>
  <c r="AL61" i="37"/>
  <c r="AU61" i="37" s="1"/>
  <c r="AS79" i="37"/>
  <c r="AL79" i="37"/>
  <c r="AU79" i="37" s="1"/>
  <c r="AS20" i="37"/>
  <c r="AL20" i="37"/>
  <c r="AU20" i="37" s="1"/>
  <c r="AS9" i="37"/>
  <c r="AL9" i="37"/>
  <c r="AU9" i="37" s="1"/>
  <c r="AS45" i="37"/>
  <c r="AL45" i="37"/>
  <c r="AU45" i="37" s="1"/>
  <c r="AS63" i="37"/>
  <c r="AL63" i="37"/>
  <c r="AU63" i="37" s="1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S71" i="37"/>
  <c r="AL71" i="37"/>
  <c r="AU71" i="37" s="1"/>
  <c r="AS48" i="37"/>
  <c r="AL48" i="37"/>
  <c r="AU48" i="37" s="1"/>
  <c r="AS81" i="37"/>
  <c r="AL81" i="37"/>
  <c r="AU81" i="37" s="1"/>
  <c r="AS17" i="37"/>
  <c r="AL17" i="37"/>
  <c r="AU17" i="37" s="1"/>
  <c r="AS53" i="37"/>
  <c r="AL53" i="37"/>
  <c r="AU53" i="37" s="1"/>
  <c r="AS66" i="37"/>
  <c r="AL66" i="37"/>
  <c r="AU66" i="37" s="1"/>
  <c r="AS30" i="37"/>
  <c r="AL30" i="37"/>
  <c r="AU30" i="37" s="1"/>
  <c r="AS74" i="37"/>
  <c r="AL74" i="37"/>
  <c r="AU74" i="37" s="1"/>
  <c r="AS35" i="37"/>
  <c r="AL35" i="37"/>
  <c r="AU35" i="37" s="1"/>
  <c r="AS4" i="29"/>
  <c r="AL4" i="29"/>
  <c r="AU4" i="29" s="1"/>
  <c r="AS18" i="37"/>
  <c r="AL18" i="37"/>
  <c r="AU18" i="37" s="1"/>
  <c r="AS44" i="37"/>
  <c r="AL44" i="37"/>
  <c r="AU44" i="37" s="1"/>
  <c r="AS62" i="37"/>
  <c r="AL62" i="37"/>
  <c r="AU62" i="37" s="1"/>
  <c r="AS80" i="37"/>
  <c r="AL80" i="37"/>
  <c r="AU80" i="37" s="1"/>
  <c r="AS15" i="37"/>
  <c r="AL15" i="37"/>
  <c r="AU15" i="37" s="1"/>
  <c r="AS83" i="37"/>
  <c r="AL83" i="37"/>
  <c r="AU83" i="37" s="1"/>
  <c r="AS41" i="37"/>
  <c r="AL41" i="37"/>
  <c r="AU41" i="37" s="1"/>
  <c r="AS59" i="37"/>
  <c r="AL59" i="37"/>
  <c r="AU59" i="37" s="1"/>
  <c r="AS89" i="37"/>
  <c r="AL89" i="37"/>
  <c r="AU89" i="37" s="1"/>
  <c r="AS36" i="37"/>
  <c r="AL36" i="37"/>
  <c r="AU36" i="37" s="1"/>
  <c r="AS78" i="37"/>
  <c r="AL78" i="37"/>
  <c r="AU78" i="37" s="1"/>
  <c r="AL98" i="37"/>
  <c r="AU98" i="37" s="1"/>
  <c r="AR98" i="37"/>
  <c r="AR100" i="37" s="1"/>
  <c r="AS13" i="37"/>
  <c r="AL13" i="37"/>
  <c r="AU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S8" i="37"/>
  <c r="AL8" i="37"/>
  <c r="AU8" i="37" s="1"/>
  <c r="AS26" i="37"/>
  <c r="AL26" i="37"/>
  <c r="AU26" i="37" s="1"/>
  <c r="AS97" i="37"/>
  <c r="AL97" i="37"/>
  <c r="AU97" i="37" s="1"/>
  <c r="AS33" i="37"/>
  <c r="AL33" i="37"/>
  <c r="AU33" i="37" s="1"/>
  <c r="AS51" i="37"/>
  <c r="AL51" i="37"/>
  <c r="AU51" i="37" s="1"/>
  <c r="AS69" i="37"/>
  <c r="AL69" i="37"/>
  <c r="AU69" i="37" s="1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S72" i="37"/>
  <c r="AL72" i="37"/>
  <c r="AU72" i="37" s="1"/>
  <c r="AS5" i="37"/>
  <c r="AL5" i="37"/>
  <c r="AU5" i="37" s="1"/>
  <c r="AS23" i="37"/>
  <c r="AL23" i="37"/>
  <c r="AU23" i="37" s="1"/>
  <c r="AS90" i="37"/>
  <c r="AL90" i="37"/>
  <c r="AU90" i="37" s="1"/>
  <c r="AS77" i="37"/>
  <c r="AL77" i="37"/>
  <c r="AU77" i="37" s="1"/>
  <c r="AS6" i="37"/>
  <c r="AL6" i="37"/>
  <c r="AU6" i="37" s="1"/>
  <c r="AS24" i="37"/>
  <c r="AL24" i="37"/>
  <c r="AU24" i="37" s="1"/>
  <c r="AU100" i="29"/>
  <c r="C11" i="29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3" i="37"/>
  <c r="AL3" i="37"/>
  <c r="AU3" i="37" s="1"/>
  <c r="AS21" i="37"/>
  <c r="AL21" i="37"/>
  <c r="AU21" i="37" s="1"/>
  <c r="AS11" i="37"/>
  <c r="AL11" i="37"/>
  <c r="AU11" i="37" s="1"/>
  <c r="AS47" i="37"/>
  <c r="AL47" i="37"/>
  <c r="AU47" i="37" s="1"/>
  <c r="AS65" i="37"/>
  <c r="AL65" i="37"/>
  <c r="AU65" i="37" s="1"/>
  <c r="AS42" i="37"/>
  <c r="AL42" i="37"/>
  <c r="AU42" i="37" s="1"/>
  <c r="AS94" i="37"/>
  <c r="AL94" i="37"/>
  <c r="AU94" i="37" s="1"/>
  <c r="AS100" i="29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S14" i="37"/>
  <c r="AL14" i="37"/>
  <c r="AU14" i="37" s="1"/>
  <c r="AJ4" i="37"/>
  <c r="AK4" i="37"/>
  <c r="AT4" i="37" s="1"/>
  <c r="AT100" i="37" s="1"/>
  <c r="AS39" i="37"/>
  <c r="AL39" i="37"/>
  <c r="AU39" i="37" s="1"/>
  <c r="AS57" i="37"/>
  <c r="AL57" i="37"/>
  <c r="AU57" i="37" s="1"/>
  <c r="AS93" i="37"/>
  <c r="AL93" i="37"/>
  <c r="AU93" i="37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6" i="37"/>
  <c r="AL96" i="37"/>
  <c r="AU96" i="37" s="1"/>
  <c r="AS84" i="37"/>
  <c r="AL84" i="37"/>
  <c r="AU84" i="37" s="1"/>
  <c r="AS29" i="37"/>
  <c r="AL29" i="37"/>
  <c r="AU29" i="37" s="1"/>
  <c r="AS54" i="37"/>
  <c r="AL54" i="37"/>
  <c r="AU54" i="37" s="1"/>
  <c r="AS75" i="37"/>
  <c r="AL75" i="37"/>
  <c r="AU75" i="37" s="1"/>
  <c r="AS4" i="37" l="1"/>
  <c r="AL4" i="37"/>
  <c r="AU4" i="37" s="1"/>
  <c r="AS100" i="37"/>
  <c r="AU100" i="37"/>
  <c r="C11" i="37" s="1"/>
</calcChain>
</file>

<file path=xl/sharedStrings.xml><?xml version="1.0" encoding="utf-8"?>
<sst xmlns="http://schemas.openxmlformats.org/spreadsheetml/2006/main" count="5586" uniqueCount="59">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</sst>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  <fill>
      <patternFill patternType="solid">
        <fgColor rgb="FFFFF2CC"/>
        <b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2" fillId="6" borderId="0" xfId="0" applyFont="1" applyFill="1"/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10" fontId="3" fillId="0" borderId="9" xfId="0" applyNumberFormat="1" applyFont="1" applyBorder="1" applyAlignment="1">
      <alignment readingOrder="1"/>
    </xf>
    <xf numFmtId="0" fontId="6" fillId="0" borderId="10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44407-FC64-45D4-B5F7-937AE4E0A586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194.50754521095303</v>
      </c>
      <c r="K3">
        <v>1</v>
      </c>
      <c r="L3" s="2">
        <v>0</v>
      </c>
      <c r="O3">
        <f>$C$3</f>
        <v>194.50754521095303</v>
      </c>
      <c r="P3">
        <f>O3*B5</f>
        <v>155.60603616876244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3.5474350731766129</v>
      </c>
      <c r="AE3">
        <f t="shared" ref="AE3:AE23" si="1">$Z3*O3</f>
        <v>194.50754521095303</v>
      </c>
      <c r="AF3">
        <f t="shared" ref="AF3:AG23" si="2">-$Z3*P3</f>
        <v>-155.60603616876244</v>
      </c>
      <c r="AG3">
        <f t="shared" si="2"/>
        <v>-200</v>
      </c>
      <c r="AH3">
        <f t="shared" ref="AH3:AH23" si="3">-X3*R3</f>
        <v>0</v>
      </c>
      <c r="AI3">
        <f t="shared" ref="AI3:AI23" si="4">SUM(AE3:AH3)</f>
        <v>-161.09849095780942</v>
      </c>
      <c r="AJ3">
        <f t="shared" ref="AJ3:AJ23" si="5">AB3-AC3</f>
        <v>-3.5474350731766129</v>
      </c>
      <c r="AL3">
        <f t="shared" ref="AL3:AL23" si="6">SUM(AI3:AK3)</f>
        <v>-164.64592603098603</v>
      </c>
      <c r="AN3">
        <f t="shared" ref="AN3:AU23" si="7">AE3*$K3</f>
        <v>194.50754521095303</v>
      </c>
      <c r="AO3">
        <f t="shared" si="7"/>
        <v>-155.60603616876244</v>
      </c>
      <c r="AP3">
        <f t="shared" si="7"/>
        <v>-200</v>
      </c>
      <c r="AQ3">
        <f t="shared" si="7"/>
        <v>0</v>
      </c>
      <c r="AR3">
        <f t="shared" si="7"/>
        <v>-161.09849095780942</v>
      </c>
      <c r="AS3">
        <f t="shared" si="7"/>
        <v>-3.5474350731766129</v>
      </c>
      <c r="AT3">
        <f t="shared" si="7"/>
        <v>0</v>
      </c>
      <c r="AU3">
        <f t="shared" si="7"/>
        <v>-164.64592603098603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123.02499778023022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3.5474350731766129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3.5474350731766129</v>
      </c>
      <c r="AC4">
        <f t="shared" ref="AC4:AC23" si="19">AX5</f>
        <v>6.6886378408893332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-3.1412027677127203</v>
      </c>
      <c r="AK4">
        <f>G4*MAX(0, SUM(AB4:AB4, AE4:AF4))</f>
        <v>0.24832045512236292</v>
      </c>
      <c r="AL4">
        <f t="shared" si="6"/>
        <v>-132.64288231259036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-119.52224265180017</v>
      </c>
      <c r="AR4">
        <f t="shared" si="7"/>
        <v>-119.52224265180017</v>
      </c>
      <c r="AS4">
        <f t="shared" si="7"/>
        <v>-2.8935922884089869</v>
      </c>
      <c r="AT4">
        <f t="shared" si="7"/>
        <v>0.22874618645503286</v>
      </c>
      <c r="AU4">
        <f t="shared" si="7"/>
        <v>-122.18708875375413</v>
      </c>
      <c r="AW4">
        <v>1</v>
      </c>
      <c r="AX4">
        <f>(R4*SUMPRODUCT(K5:$K$23, X5:$X$23)-$AZ$3*SUMPRODUCT(K4:$K$22, W5:$W$23))/Z4</f>
        <v>3.5474350731766129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194.50754521095303</v>
      </c>
      <c r="P5">
        <f t="shared" ref="P5:P23" si="22">O5*$C$5</f>
        <v>9.7253772605476527</v>
      </c>
      <c r="Q5" s="4">
        <f t="shared" ref="Q5:Q23" si="23">$C$8</f>
        <v>25</v>
      </c>
      <c r="R5">
        <f t="shared" si="0"/>
        <v>50000</v>
      </c>
      <c r="S5">
        <f t="shared" si="11"/>
        <v>6.6886378408893332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6.6886378408893332</v>
      </c>
      <c r="AC5">
        <f t="shared" si="19"/>
        <v>9.4675884958369849</v>
      </c>
      <c r="AE5">
        <f t="shared" si="1"/>
        <v>189.63798743098809</v>
      </c>
      <c r="AF5">
        <f t="shared" si="2"/>
        <v>-9.4818993715494067</v>
      </c>
      <c r="AG5">
        <f t="shared" si="2"/>
        <v>-24.374117110125002</v>
      </c>
      <c r="AH5">
        <f t="shared" si="3"/>
        <v>-128.31327974999999</v>
      </c>
      <c r="AI5">
        <f t="shared" si="4"/>
        <v>27.468691199313668</v>
      </c>
      <c r="AJ5">
        <f t="shared" si="5"/>
        <v>-2.7789506549476517</v>
      </c>
      <c r="AK5">
        <f t="shared" ref="AK5:AK23" si="24">G5*SUM(AB5:AB5, AE5:AF5)</f>
        <v>13.079130813022962</v>
      </c>
      <c r="AL5">
        <f t="shared" si="6"/>
        <v>37.768871357388981</v>
      </c>
      <c r="AN5">
        <f t="shared" si="7"/>
        <v>160.91927655116837</v>
      </c>
      <c r="AO5">
        <f t="shared" si="7"/>
        <v>-8.0459638275584204</v>
      </c>
      <c r="AP5">
        <f t="shared" si="7"/>
        <v>-20.682909289796893</v>
      </c>
      <c r="AQ5">
        <f t="shared" si="7"/>
        <v>-108.8815612789173</v>
      </c>
      <c r="AR5">
        <f t="shared" si="7"/>
        <v>23.308842154895725</v>
      </c>
      <c r="AS5">
        <f t="shared" si="7"/>
        <v>-2.3581073339976735</v>
      </c>
      <c r="AT5">
        <f t="shared" si="7"/>
        <v>11.098431790285021</v>
      </c>
      <c r="AU5">
        <f t="shared" si="7"/>
        <v>32.049166611183075</v>
      </c>
      <c r="AW5">
        <v>2</v>
      </c>
      <c r="AX5">
        <f>(R5*SUMPRODUCT(K6:$K$23, X6:$X$23)-$AZ$3*SUMPRODUCT(K5:$K$22, W6:$W$23))/Z5</f>
        <v>6.6886378408893332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194.50754521095303</v>
      </c>
      <c r="P6">
        <f t="shared" si="22"/>
        <v>9.7253772605476527</v>
      </c>
      <c r="Q6" s="4">
        <f t="shared" si="23"/>
        <v>25</v>
      </c>
      <c r="R6">
        <f t="shared" si="0"/>
        <v>50000</v>
      </c>
      <c r="S6">
        <f t="shared" si="11"/>
        <v>9.4675884958369849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9.4675884958369849</v>
      </c>
      <c r="AC6">
        <f t="shared" si="19"/>
        <v>11.887432452073238</v>
      </c>
      <c r="AE6">
        <f t="shared" si="1"/>
        <v>187.24797987539537</v>
      </c>
      <c r="AF6">
        <f t="shared" si="2"/>
        <v>-9.3623989937697694</v>
      </c>
      <c r="AG6">
        <f t="shared" si="2"/>
        <v>-24.066930112186096</v>
      </c>
      <c r="AH6">
        <f t="shared" si="3"/>
        <v>-126.89165367531076</v>
      </c>
      <c r="AI6">
        <f t="shared" si="4"/>
        <v>26.926997094128737</v>
      </c>
      <c r="AJ6">
        <f t="shared" si="5"/>
        <v>-2.419843956236253</v>
      </c>
      <c r="AK6">
        <f t="shared" si="24"/>
        <v>13.114721856422383</v>
      </c>
      <c r="AL6">
        <f t="shared" si="6"/>
        <v>37.621874994314865</v>
      </c>
      <c r="AN6">
        <f t="shared" si="7"/>
        <v>146.36634963760491</v>
      </c>
      <c r="AO6">
        <f t="shared" si="7"/>
        <v>-7.3183174818802454</v>
      </c>
      <c r="AP6">
        <f t="shared" si="7"/>
        <v>-18.812425692646443</v>
      </c>
      <c r="AQ6">
        <f t="shared" si="7"/>
        <v>-99.18754883387065</v>
      </c>
      <c r="AR6">
        <f t="shared" si="7"/>
        <v>21.048057629207552</v>
      </c>
      <c r="AS6">
        <f t="shared" si="7"/>
        <v>-1.8915222839926655</v>
      </c>
      <c r="AT6">
        <f t="shared" si="7"/>
        <v>10.251400126796717</v>
      </c>
      <c r="AU6">
        <f t="shared" si="7"/>
        <v>29.407935472011605</v>
      </c>
      <c r="AW6">
        <v>3</v>
      </c>
      <c r="AX6">
        <f>(R6*SUMPRODUCT(K7:$K$23, X7:$X$23)-$AZ$3*SUMPRODUCT(K6:$K$22, W7:$W$23))/Z6</f>
        <v>9.4675884958369849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194.50754521095303</v>
      </c>
      <c r="P7">
        <f t="shared" si="22"/>
        <v>9.7253772605476527</v>
      </c>
      <c r="Q7" s="4">
        <f t="shared" si="23"/>
        <v>25</v>
      </c>
      <c r="R7">
        <f t="shared" si="0"/>
        <v>50000</v>
      </c>
      <c r="S7">
        <f t="shared" si="11"/>
        <v>11.887432452073238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11.887432452073238</v>
      </c>
      <c r="AC7">
        <f t="shared" si="19"/>
        <v>13.955512035894211</v>
      </c>
      <c r="AE7">
        <f t="shared" si="1"/>
        <v>184.88715734512638</v>
      </c>
      <c r="AF7">
        <f t="shared" si="2"/>
        <v>-9.2443578672563209</v>
      </c>
      <c r="AG7">
        <f t="shared" si="2"/>
        <v>-23.763494257331654</v>
      </c>
      <c r="AH7">
        <f t="shared" si="3"/>
        <v>-125.53310746516269</v>
      </c>
      <c r="AI7">
        <f t="shared" si="4"/>
        <v>26.346197755375727</v>
      </c>
      <c r="AJ7">
        <f t="shared" si="5"/>
        <v>-2.0680795838209729</v>
      </c>
      <c r="AK7">
        <f t="shared" si="24"/>
        <v>13.127116235096031</v>
      </c>
      <c r="AL7">
        <f t="shared" si="6"/>
        <v>37.405234406650784</v>
      </c>
      <c r="AN7">
        <f t="shared" si="7"/>
        <v>133.12885990185265</v>
      </c>
      <c r="AO7">
        <f t="shared" si="7"/>
        <v>-6.6564429950926334</v>
      </c>
      <c r="AP7">
        <f t="shared" si="7"/>
        <v>-17.111014865447483</v>
      </c>
      <c r="AQ7">
        <f t="shared" si="7"/>
        <v>-90.390699477182395</v>
      </c>
      <c r="AR7">
        <f t="shared" si="7"/>
        <v>18.970702564130129</v>
      </c>
      <c r="AS7">
        <f t="shared" si="7"/>
        <v>-1.4891303492023833</v>
      </c>
      <c r="AT7">
        <f t="shared" si="7"/>
        <v>9.4522412658182464</v>
      </c>
      <c r="AU7">
        <f t="shared" si="7"/>
        <v>26.933813480745993</v>
      </c>
      <c r="AW7">
        <v>4</v>
      </c>
      <c r="AX7">
        <f>(R7*SUMPRODUCT(K8:$K$23, X8:$X$23)-$AZ$3*SUMPRODUCT(K7:$K$22, W8:$W$23))/Z7</f>
        <v>11.887432452073238</v>
      </c>
    </row>
    <row r="8" spans="1:52" x14ac:dyDescent="0.25">
      <c r="B8" s="2">
        <v>200</v>
      </c>
      <c r="C8" s="2"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194.50754521095303</v>
      </c>
      <c r="P8">
        <f t="shared" si="22"/>
        <v>9.7253772605476527</v>
      </c>
      <c r="Q8" s="4">
        <f t="shared" si="23"/>
        <v>25</v>
      </c>
      <c r="R8">
        <f t="shared" si="0"/>
        <v>50000</v>
      </c>
      <c r="S8">
        <f t="shared" si="11"/>
        <v>13.955512035894211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13.955512035894211</v>
      </c>
      <c r="AC8">
        <f t="shared" si="19"/>
        <v>15.58971286566964</v>
      </c>
      <c r="AE8">
        <f t="shared" si="1"/>
        <v>182.55499074237494</v>
      </c>
      <c r="AF8">
        <f t="shared" si="2"/>
        <v>-9.1277495371187491</v>
      </c>
      <c r="AG8">
        <f t="shared" si="2"/>
        <v>-23.463741540769671</v>
      </c>
      <c r="AH8">
        <f t="shared" si="3"/>
        <v>-124.23554797732989</v>
      </c>
      <c r="AI8">
        <f t="shared" si="4"/>
        <v>25.727951687156647</v>
      </c>
      <c r="AJ8">
        <f t="shared" si="5"/>
        <v>-1.6342008297754287</v>
      </c>
      <c r="AK8">
        <f t="shared" si="24"/>
        <v>13.116792726880529</v>
      </c>
      <c r="AL8">
        <f t="shared" si="6"/>
        <v>37.210543584261742</v>
      </c>
      <c r="AN8">
        <f t="shared" si="7"/>
        <v>121.08784351756556</v>
      </c>
      <c r="AO8">
        <f t="shared" si="7"/>
        <v>-6.054392175878279</v>
      </c>
      <c r="AP8">
        <f t="shared" si="7"/>
        <v>-15.563386421107703</v>
      </c>
      <c r="AQ8">
        <f t="shared" si="7"/>
        <v>-82.40483884676415</v>
      </c>
      <c r="AR8">
        <f t="shared" si="7"/>
        <v>17.065226073815428</v>
      </c>
      <c r="AS8">
        <f t="shared" si="7"/>
        <v>-1.0839575162936932</v>
      </c>
      <c r="AT8">
        <f t="shared" si="7"/>
        <v>8.7003052543563069</v>
      </c>
      <c r="AU8">
        <f t="shared" si="7"/>
        <v>24.681573811878039</v>
      </c>
      <c r="AW8">
        <v>5</v>
      </c>
      <c r="AX8">
        <f>(R8*SUMPRODUCT(K9:$K$23, X9:$X$23)-$AZ$3*SUMPRODUCT(K8:$K$22, W9:$W$23))/Z8</f>
        <v>13.955512035894211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194.50754521095303</v>
      </c>
      <c r="P9">
        <f t="shared" si="22"/>
        <v>9.7253772605476527</v>
      </c>
      <c r="Q9" s="4">
        <f t="shared" si="23"/>
        <v>25</v>
      </c>
      <c r="R9">
        <f t="shared" si="0"/>
        <v>50000</v>
      </c>
      <c r="S9">
        <f t="shared" si="11"/>
        <v>15.58971286566964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15.58971286566964</v>
      </c>
      <c r="AC9">
        <f t="shared" si="19"/>
        <v>16.81671797384044</v>
      </c>
      <c r="AE9">
        <f t="shared" si="1"/>
        <v>180.25041653924322</v>
      </c>
      <c r="AF9">
        <f t="shared" si="2"/>
        <v>-9.0125208269621613</v>
      </c>
      <c r="AG9">
        <f t="shared" si="2"/>
        <v>-23.167535267558996</v>
      </c>
      <c r="AH9">
        <f t="shared" si="3"/>
        <v>-123.13771560595924</v>
      </c>
      <c r="AI9">
        <f t="shared" si="4"/>
        <v>24.932644838762798</v>
      </c>
      <c r="AJ9">
        <f t="shared" si="5"/>
        <v>-1.2270051081708004</v>
      </c>
      <c r="AK9">
        <f t="shared" si="24"/>
        <v>13.077932600456549</v>
      </c>
      <c r="AL9">
        <f t="shared" si="6"/>
        <v>36.783572331048546</v>
      </c>
      <c r="AN9">
        <f t="shared" si="7"/>
        <v>110.1347774085918</v>
      </c>
      <c r="AO9">
        <f t="shared" si="7"/>
        <v>-5.5067388704295901</v>
      </c>
      <c r="AP9">
        <f t="shared" si="7"/>
        <v>-14.15559191921645</v>
      </c>
      <c r="AQ9">
        <f t="shared" si="7"/>
        <v>-75.238355390497574</v>
      </c>
      <c r="AR9">
        <f t="shared" si="7"/>
        <v>15.234091228448181</v>
      </c>
      <c r="AS9">
        <f t="shared" si="7"/>
        <v>-0.74971218964243058</v>
      </c>
      <c r="AT9">
        <f t="shared" si="7"/>
        <v>7.9907454505230815</v>
      </c>
      <c r="AU9">
        <f t="shared" si="7"/>
        <v>22.475124489328831</v>
      </c>
      <c r="AW9">
        <v>6</v>
      </c>
      <c r="AX9">
        <f>(R9*SUMPRODUCT(K10:$K$23, X10:$X$23)-$AZ$3*SUMPRODUCT(K9:$K$22, W10:$W$23))/Z9</f>
        <v>15.58971286566964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194.50754521095303</v>
      </c>
      <c r="P10">
        <f t="shared" si="22"/>
        <v>9.7253772605476527</v>
      </c>
      <c r="Q10" s="4">
        <f t="shared" si="23"/>
        <v>25</v>
      </c>
      <c r="R10">
        <f t="shared" si="0"/>
        <v>50000</v>
      </c>
      <c r="S10">
        <f t="shared" si="11"/>
        <v>16.81671797384044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16.81671797384044</v>
      </c>
      <c r="AC10">
        <f t="shared" si="19"/>
        <v>17.663576194969991</v>
      </c>
      <c r="AE10">
        <f t="shared" si="1"/>
        <v>177.97295252626989</v>
      </c>
      <c r="AF10">
        <f t="shared" si="2"/>
        <v>-8.8986476263134957</v>
      </c>
      <c r="AG10">
        <f t="shared" si="2"/>
        <v>-22.874813459453392</v>
      </c>
      <c r="AH10">
        <f t="shared" si="3"/>
        <v>-122.09291086003593</v>
      </c>
      <c r="AI10">
        <f t="shared" si="4"/>
        <v>24.106580580467053</v>
      </c>
      <c r="AJ10">
        <f t="shared" si="5"/>
        <v>-0.84685822112955123</v>
      </c>
      <c r="AK10">
        <f t="shared" si="24"/>
        <v>13.012371601165778</v>
      </c>
      <c r="AL10">
        <f t="shared" si="6"/>
        <v>36.272093960503284</v>
      </c>
      <c r="AN10">
        <f t="shared" si="7"/>
        <v>100.17136080889546</v>
      </c>
      <c r="AO10">
        <f t="shared" si="7"/>
        <v>-5.0085680404447741</v>
      </c>
      <c r="AP10">
        <f t="shared" si="7"/>
        <v>-12.874996790003015</v>
      </c>
      <c r="AQ10">
        <f t="shared" si="7"/>
        <v>-68.719504016565196</v>
      </c>
      <c r="AR10">
        <f t="shared" si="7"/>
        <v>13.568291961882467</v>
      </c>
      <c r="AS10">
        <f t="shared" si="7"/>
        <v>-0.47665074506322014</v>
      </c>
      <c r="AT10">
        <f t="shared" si="7"/>
        <v>7.3239610409194187</v>
      </c>
      <c r="AU10">
        <f t="shared" si="7"/>
        <v>20.415602257738669</v>
      </c>
      <c r="AW10">
        <v>7</v>
      </c>
      <c r="AX10">
        <f>(R10*SUMPRODUCT(K11:$K$23, X11:$X$23)-$AZ$3*SUMPRODUCT(K10:$K$22, W11:$W$23))/Z10</f>
        <v>16.81671797384044</v>
      </c>
    </row>
    <row r="11" spans="1:52" x14ac:dyDescent="0.25">
      <c r="A11" t="s">
        <v>33</v>
      </c>
      <c r="C11" s="7">
        <f>AU25</f>
        <v>-1.6875389974302379E-14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194.50754521095303</v>
      </c>
      <c r="P11">
        <f t="shared" si="22"/>
        <v>9.7253772605476527</v>
      </c>
      <c r="Q11" s="4">
        <f t="shared" si="23"/>
        <v>25</v>
      </c>
      <c r="R11">
        <f t="shared" si="0"/>
        <v>50000</v>
      </c>
      <c r="S11">
        <f t="shared" si="11"/>
        <v>17.663576194969991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17.663576194969991</v>
      </c>
      <c r="AC11">
        <f t="shared" si="19"/>
        <v>18.133155087903223</v>
      </c>
      <c r="AE11">
        <f t="shared" si="1"/>
        <v>175.72212859567017</v>
      </c>
      <c r="AF11">
        <f t="shared" si="2"/>
        <v>-8.7861064297835103</v>
      </c>
      <c r="AG11">
        <f t="shared" si="2"/>
        <v>-22.585515693631685</v>
      </c>
      <c r="AH11">
        <f t="shared" si="3"/>
        <v>-121.09926245434626</v>
      </c>
      <c r="AI11">
        <f t="shared" si="4"/>
        <v>23.251244017908718</v>
      </c>
      <c r="AJ11">
        <f t="shared" si="5"/>
        <v>-0.46957889293323163</v>
      </c>
      <c r="AK11">
        <f t="shared" si="24"/>
        <v>12.921971885259966</v>
      </c>
      <c r="AL11">
        <f t="shared" si="6"/>
        <v>35.703637010235454</v>
      </c>
      <c r="AN11">
        <f t="shared" si="7"/>
        <v>91.108184080600253</v>
      </c>
      <c r="AO11">
        <f t="shared" si="7"/>
        <v>-4.5554092040300134</v>
      </c>
      <c r="AP11">
        <f t="shared" si="7"/>
        <v>-11.71010923789472</v>
      </c>
      <c r="AQ11">
        <f t="shared" si="7"/>
        <v>-62.787390432210827</v>
      </c>
      <c r="AR11">
        <f t="shared" si="7"/>
        <v>12.055275206464692</v>
      </c>
      <c r="AS11">
        <f t="shared" si="7"/>
        <v>-0.2434666627341294</v>
      </c>
      <c r="AT11">
        <f t="shared" si="7"/>
        <v>6.6997674260793971</v>
      </c>
      <c r="AU11">
        <f t="shared" si="7"/>
        <v>18.511575969809961</v>
      </c>
      <c r="AW11">
        <v>8</v>
      </c>
      <c r="AX11">
        <f>(R11*SUMPRODUCT(K12:$K$23, X12:$X$23)-$AZ$3*SUMPRODUCT(K11:$K$22, W12:$W$23))/Z11</f>
        <v>17.663576194969991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194.50754521095303</v>
      </c>
      <c r="P12">
        <f t="shared" si="22"/>
        <v>9.7253772605476527</v>
      </c>
      <c r="Q12" s="4">
        <f t="shared" si="23"/>
        <v>25</v>
      </c>
      <c r="R12">
        <f t="shared" si="0"/>
        <v>50000</v>
      </c>
      <c r="S12">
        <f t="shared" si="11"/>
        <v>18.133155087903223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18.133155087903223</v>
      </c>
      <c r="AC12">
        <f t="shared" si="19"/>
        <v>18.255670621457217</v>
      </c>
      <c r="AE12">
        <f t="shared" si="1"/>
        <v>173.49731072552041</v>
      </c>
      <c r="AF12">
        <f t="shared" si="2"/>
        <v>-8.6748655362760214</v>
      </c>
      <c r="AG12">
        <f t="shared" si="2"/>
        <v>-22.299560479434614</v>
      </c>
      <c r="AH12">
        <f t="shared" si="3"/>
        <v>-120.20011452150783</v>
      </c>
      <c r="AI12">
        <f t="shared" si="4"/>
        <v>22.322770188301945</v>
      </c>
      <c r="AJ12">
        <f t="shared" si="5"/>
        <v>-0.12251553355399381</v>
      </c>
      <c r="AK12">
        <f t="shared" si="24"/>
        <v>12.806892019400333</v>
      </c>
      <c r="AL12">
        <f t="shared" si="6"/>
        <v>35.007146674148288</v>
      </c>
      <c r="AN12">
        <f t="shared" si="7"/>
        <v>82.863838936483063</v>
      </c>
      <c r="AO12">
        <f t="shared" si="7"/>
        <v>-4.1431919468241531</v>
      </c>
      <c r="AP12">
        <f t="shared" si="7"/>
        <v>-10.650465878664646</v>
      </c>
      <c r="AQ12">
        <f t="shared" si="7"/>
        <v>-57.408630071589641</v>
      </c>
      <c r="AR12">
        <f t="shared" si="7"/>
        <v>10.661551039404618</v>
      </c>
      <c r="AS12">
        <f t="shared" si="7"/>
        <v>-5.8514494531252202E-2</v>
      </c>
      <c r="AT12">
        <f t="shared" si="7"/>
        <v>6.1166840750138451</v>
      </c>
      <c r="AU12">
        <f t="shared" si="7"/>
        <v>16.719720619887212</v>
      </c>
      <c r="AW12">
        <v>9</v>
      </c>
      <c r="AX12">
        <f>(R12*SUMPRODUCT(K13:$K$23, X13:$X$23)-$AZ$3*SUMPRODUCT(K12:$K$22, W13:$W$23))/Z12</f>
        <v>18.133155087903223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194.50754521095303</v>
      </c>
      <c r="P13">
        <f t="shared" si="22"/>
        <v>9.7253772605476527</v>
      </c>
      <c r="Q13" s="4">
        <f t="shared" si="23"/>
        <v>25</v>
      </c>
      <c r="R13">
        <f t="shared" si="0"/>
        <v>50000</v>
      </c>
      <c r="S13">
        <f t="shared" si="11"/>
        <v>18.255670621457217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18.255670621457217</v>
      </c>
      <c r="AC13">
        <f t="shared" si="19"/>
        <v>18.039852933182271</v>
      </c>
      <c r="AE13">
        <f t="shared" si="1"/>
        <v>171.29805881476369</v>
      </c>
      <c r="AF13">
        <f t="shared" si="2"/>
        <v>-8.564902940738186</v>
      </c>
      <c r="AG13">
        <f t="shared" si="2"/>
        <v>-22.0168912507973</v>
      </c>
      <c r="AH13">
        <f t="shared" si="3"/>
        <v>-119.34724768593405</v>
      </c>
      <c r="AI13">
        <f t="shared" si="4"/>
        <v>21.369016937294148</v>
      </c>
      <c r="AJ13">
        <f t="shared" si="5"/>
        <v>0.21581768827494585</v>
      </c>
      <c r="AK13">
        <f t="shared" si="24"/>
        <v>12.669217854683792</v>
      </c>
      <c r="AL13">
        <f t="shared" si="6"/>
        <v>34.254052480252888</v>
      </c>
      <c r="AN13">
        <f t="shared" si="7"/>
        <v>75.36437648919113</v>
      </c>
      <c r="AO13">
        <f t="shared" si="7"/>
        <v>-3.7682188244595571</v>
      </c>
      <c r="AP13">
        <f t="shared" si="7"/>
        <v>-9.6865620826501537</v>
      </c>
      <c r="AQ13">
        <f t="shared" si="7"/>
        <v>-52.508072594552168</v>
      </c>
      <c r="AR13">
        <f t="shared" si="7"/>
        <v>9.4015229875292494</v>
      </c>
      <c r="AS13">
        <f t="shared" si="7"/>
        <v>9.495125411647734E-2</v>
      </c>
      <c r="AT13">
        <f t="shared" si="7"/>
        <v>5.5739551914973573</v>
      </c>
      <c r="AU13">
        <f t="shared" si="7"/>
        <v>15.070429433143085</v>
      </c>
      <c r="AW13">
        <v>10</v>
      </c>
      <c r="AX13">
        <f>(R13*SUMPRODUCT(K14:$K$23, X14:$X$23)-$AZ$3*SUMPRODUCT(K13:$K$22, W14:$W$23))/Z13</f>
        <v>18.255670621457217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194.50754521095303</v>
      </c>
      <c r="P14">
        <f t="shared" si="22"/>
        <v>9.7253772605476527</v>
      </c>
      <c r="Q14" s="4">
        <f t="shared" si="23"/>
        <v>25</v>
      </c>
      <c r="R14">
        <f t="shared" si="0"/>
        <v>50000</v>
      </c>
      <c r="S14">
        <f t="shared" si="11"/>
        <v>18.039852933182271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18.039852933182271</v>
      </c>
      <c r="AC14">
        <f t="shared" si="19"/>
        <v>17.403437177361504</v>
      </c>
      <c r="AE14">
        <f t="shared" si="1"/>
        <v>169.12377255422791</v>
      </c>
      <c r="AF14">
        <f t="shared" si="2"/>
        <v>-8.4561886277113967</v>
      </c>
      <c r="AG14">
        <f t="shared" si="2"/>
        <v>-21.737430850150933</v>
      </c>
      <c r="AH14">
        <f t="shared" si="3"/>
        <v>-118.58297627679428</v>
      </c>
      <c r="AI14">
        <f t="shared" si="4"/>
        <v>20.347176799571315</v>
      </c>
      <c r="AJ14">
        <f t="shared" si="5"/>
        <v>0.63641575582076726</v>
      </c>
      <c r="AK14">
        <f t="shared" si="24"/>
        <v>12.509520580178917</v>
      </c>
      <c r="AL14">
        <f t="shared" si="6"/>
        <v>33.493113135571001</v>
      </c>
      <c r="AN14">
        <f t="shared" si="7"/>
        <v>68.542460986847345</v>
      </c>
      <c r="AO14">
        <f t="shared" si="7"/>
        <v>-3.4271230493423674</v>
      </c>
      <c r="AP14">
        <f t="shared" si="7"/>
        <v>-8.8097432046285995</v>
      </c>
      <c r="AQ14">
        <f t="shared" si="7"/>
        <v>-48.059293512686168</v>
      </c>
      <c r="AR14">
        <f t="shared" si="7"/>
        <v>8.2463012201902171</v>
      </c>
      <c r="AS14">
        <f t="shared" si="7"/>
        <v>0.25792649641121912</v>
      </c>
      <c r="AT14">
        <f t="shared" si="7"/>
        <v>5.0698569064626886</v>
      </c>
      <c r="AU14">
        <f t="shared" si="7"/>
        <v>13.574084623064126</v>
      </c>
      <c r="AW14">
        <v>11</v>
      </c>
      <c r="AX14">
        <f>(R14*SUMPRODUCT(K15:$K$23, X15:$X$23)-$AZ$3*SUMPRODUCT(K14:$K$22, W15:$W$23))/Z14</f>
        <v>18.039852933182271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194.50754521095303</v>
      </c>
      <c r="P15">
        <f t="shared" si="22"/>
        <v>9.7253772605476527</v>
      </c>
      <c r="Q15" s="4">
        <f t="shared" si="23"/>
        <v>25</v>
      </c>
      <c r="R15">
        <f t="shared" si="0"/>
        <v>50000</v>
      </c>
      <c r="S15">
        <f t="shared" si="11"/>
        <v>17.403437177361504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17.403437177361504</v>
      </c>
      <c r="AC15">
        <f t="shared" si="19"/>
        <v>16.340102713038139</v>
      </c>
      <c r="AE15">
        <f t="shared" si="1"/>
        <v>166.9730255386558</v>
      </c>
      <c r="AF15">
        <f t="shared" si="2"/>
        <v>-8.3486512769327916</v>
      </c>
      <c r="AG15">
        <f t="shared" si="2"/>
        <v>-21.460995942029566</v>
      </c>
      <c r="AH15">
        <f t="shared" si="3"/>
        <v>-118.12119923972014</v>
      </c>
      <c r="AI15">
        <f t="shared" si="4"/>
        <v>19.042179079973295</v>
      </c>
      <c r="AJ15">
        <f t="shared" si="5"/>
        <v>1.0633344643233649</v>
      </c>
      <c r="AK15">
        <f t="shared" si="24"/>
        <v>12.321946800735915</v>
      </c>
      <c r="AL15">
        <f t="shared" si="6"/>
        <v>32.427460345032571</v>
      </c>
      <c r="AN15">
        <f t="shared" si="7"/>
        <v>62.33654378565182</v>
      </c>
      <c r="AO15">
        <f t="shared" si="7"/>
        <v>-3.1168271892825916</v>
      </c>
      <c r="AP15">
        <f t="shared" si="7"/>
        <v>-8.0120984147484826</v>
      </c>
      <c r="AQ15">
        <f t="shared" si="7"/>
        <v>-44.098543969402122</v>
      </c>
      <c r="AR15">
        <f t="shared" si="7"/>
        <v>7.1090742122186157</v>
      </c>
      <c r="AS15">
        <f t="shared" si="7"/>
        <v>0.39697786621672349</v>
      </c>
      <c r="AT15">
        <f t="shared" si="7"/>
        <v>4.6001896042227655</v>
      </c>
      <c r="AU15">
        <f t="shared" si="7"/>
        <v>12.106241682658103</v>
      </c>
      <c r="AW15">
        <v>12</v>
      </c>
      <c r="AX15">
        <f>(R15*SUMPRODUCT(K16:$K$23, X16:$X$23)-$AZ$3*SUMPRODUCT(K15:$K$22, W16:$W$23))/Z15</f>
        <v>17.403437177361504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194.50754521095303</v>
      </c>
      <c r="P16">
        <f t="shared" si="22"/>
        <v>9.7253772605476527</v>
      </c>
      <c r="Q16" s="4">
        <f t="shared" si="23"/>
        <v>25</v>
      </c>
      <c r="R16">
        <f t="shared" si="0"/>
        <v>50000</v>
      </c>
      <c r="S16">
        <f t="shared" si="11"/>
        <v>16.340102713038139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16.340102713038139</v>
      </c>
      <c r="AC16">
        <f t="shared" si="19"/>
        <v>14.915753829873797</v>
      </c>
      <c r="AE16">
        <f t="shared" si="1"/>
        <v>164.84495432816564</v>
      </c>
      <c r="AF16">
        <f t="shared" si="2"/>
        <v>-8.2422477164082828</v>
      </c>
      <c r="AG16">
        <f t="shared" si="2"/>
        <v>-21.187475548748399</v>
      </c>
      <c r="AH16">
        <f t="shared" si="3"/>
        <v>-117.82086772174232</v>
      </c>
      <c r="AI16">
        <f t="shared" si="4"/>
        <v>17.594363341266629</v>
      </c>
      <c r="AJ16">
        <f t="shared" si="5"/>
        <v>1.4243488831643418</v>
      </c>
      <c r="AK16">
        <f t="shared" si="24"/>
        <v>12.105996652735685</v>
      </c>
      <c r="AL16">
        <f t="shared" si="6"/>
        <v>31.124708877166654</v>
      </c>
      <c r="AN16">
        <f t="shared" si="7"/>
        <v>56.69090998579891</v>
      </c>
      <c r="AO16">
        <f t="shared" si="7"/>
        <v>-2.8345454992899457</v>
      </c>
      <c r="AP16">
        <f t="shared" si="7"/>
        <v>-7.286466692630718</v>
      </c>
      <c r="AQ16">
        <f t="shared" si="7"/>
        <v>-40.519118305344257</v>
      </c>
      <c r="AR16">
        <f t="shared" si="7"/>
        <v>6.0507794885339878</v>
      </c>
      <c r="AS16">
        <f t="shared" si="7"/>
        <v>0.489839890173977</v>
      </c>
      <c r="AT16">
        <f t="shared" si="7"/>
        <v>4.1633058732411534</v>
      </c>
      <c r="AU16">
        <f t="shared" si="7"/>
        <v>10.703925251949117</v>
      </c>
      <c r="AW16">
        <v>13</v>
      </c>
      <c r="AX16">
        <f>(R16*SUMPRODUCT(K17:$K$23, X17:$X$23)-$AZ$3*SUMPRODUCT(K16:$K$22, W17:$W$23))/Z16</f>
        <v>16.340102713038139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194.50754521095303</v>
      </c>
      <c r="P17">
        <f t="shared" si="22"/>
        <v>9.7253772605476527</v>
      </c>
      <c r="Q17" s="4">
        <f t="shared" si="23"/>
        <v>25</v>
      </c>
      <c r="R17">
        <f t="shared" si="0"/>
        <v>50000</v>
      </c>
      <c r="S17">
        <f t="shared" si="11"/>
        <v>14.915753829873797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14.915753829873797</v>
      </c>
      <c r="AC17">
        <f t="shared" si="19"/>
        <v>13.173685852256508</v>
      </c>
      <c r="AE17">
        <f t="shared" si="1"/>
        <v>162.73938972653198</v>
      </c>
      <c r="AF17">
        <f t="shared" si="2"/>
        <v>-8.1369694863266009</v>
      </c>
      <c r="AG17">
        <f t="shared" si="2"/>
        <v>-20.916847923564237</v>
      </c>
      <c r="AH17">
        <f t="shared" si="3"/>
        <v>-117.50573939335862</v>
      </c>
      <c r="AI17">
        <f t="shared" si="4"/>
        <v>16.179832923282532</v>
      </c>
      <c r="AJ17">
        <f t="shared" si="5"/>
        <v>1.7420679776172889</v>
      </c>
      <c r="AK17">
        <f t="shared" si="24"/>
        <v>11.866272184905545</v>
      </c>
      <c r="AL17">
        <f t="shared" si="6"/>
        <v>29.788173085805369</v>
      </c>
      <c r="AN17">
        <f t="shared" si="7"/>
        <v>51.555122085453846</v>
      </c>
      <c r="AO17">
        <f t="shared" si="7"/>
        <v>-2.5777561042726926</v>
      </c>
      <c r="AP17">
        <f t="shared" si="7"/>
        <v>-6.6263653203709625</v>
      </c>
      <c r="AQ17">
        <f t="shared" si="7"/>
        <v>-37.225300834334305</v>
      </c>
      <c r="AR17">
        <f t="shared" si="7"/>
        <v>5.125699826475886</v>
      </c>
      <c r="AS17">
        <f t="shared" si="7"/>
        <v>0.55187946457302306</v>
      </c>
      <c r="AT17">
        <f t="shared" si="7"/>
        <v>3.7591827781832463</v>
      </c>
      <c r="AU17">
        <f t="shared" si="7"/>
        <v>9.4367620692321559</v>
      </c>
      <c r="AW17">
        <v>14</v>
      </c>
      <c r="AX17">
        <f>(R17*SUMPRODUCT(K18:$K$23, X18:$X$23)-$AZ$3*SUMPRODUCT(K17:$K$22, W18:$W$23))/Z17</f>
        <v>14.915753829873797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194.50754521095303</v>
      </c>
      <c r="P18">
        <f t="shared" si="22"/>
        <v>9.7253772605476527</v>
      </c>
      <c r="Q18" s="4">
        <f t="shared" si="23"/>
        <v>25</v>
      </c>
      <c r="R18">
        <f t="shared" si="0"/>
        <v>50000</v>
      </c>
      <c r="S18">
        <f t="shared" si="11"/>
        <v>13.173685852256508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13.173685852256508</v>
      </c>
      <c r="AC18">
        <f t="shared" si="19"/>
        <v>11.085452435958343</v>
      </c>
      <c r="AE18">
        <f t="shared" si="1"/>
        <v>160.65600005925293</v>
      </c>
      <c r="AF18">
        <f t="shared" si="2"/>
        <v>-8.032800002962647</v>
      </c>
      <c r="AG18">
        <f t="shared" si="2"/>
        <v>-20.649070436446767</v>
      </c>
      <c r="AH18">
        <f t="shared" si="3"/>
        <v>-117.21801576365398</v>
      </c>
      <c r="AI18">
        <f t="shared" si="4"/>
        <v>14.756113856189515</v>
      </c>
      <c r="AJ18">
        <f t="shared" si="5"/>
        <v>2.0882334162981646</v>
      </c>
      <c r="AK18">
        <f t="shared" si="24"/>
        <v>11.605782013598276</v>
      </c>
      <c r="AL18">
        <f t="shared" si="6"/>
        <v>28.450129286085957</v>
      </c>
      <c r="AN18">
        <f t="shared" si="7"/>
        <v>46.883222312767714</v>
      </c>
      <c r="AO18">
        <f t="shared" si="7"/>
        <v>-2.3441611156383857</v>
      </c>
      <c r="AP18">
        <f t="shared" si="7"/>
        <v>-6.025887358498168</v>
      </c>
      <c r="AQ18">
        <f t="shared" si="7"/>
        <v>-34.206990651342217</v>
      </c>
      <c r="AR18">
        <f t="shared" si="7"/>
        <v>4.3061831872889353</v>
      </c>
      <c r="AS18">
        <f t="shared" si="7"/>
        <v>0.60939592334645931</v>
      </c>
      <c r="AT18">
        <f t="shared" si="7"/>
        <v>3.3868418114254593</v>
      </c>
      <c r="AU18">
        <f t="shared" si="7"/>
        <v>8.302420922060854</v>
      </c>
      <c r="AW18">
        <v>15</v>
      </c>
      <c r="AX18">
        <f>(R18*SUMPRODUCT(K19:$K$23, X19:$X$23)-$AZ$3*SUMPRODUCT(K18:$K$22, W19:$W$23))/Z18</f>
        <v>13.173685852256508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194.50754521095303</v>
      </c>
      <c r="P19">
        <f t="shared" si="22"/>
        <v>9.7253772605476527</v>
      </c>
      <c r="Q19" s="4">
        <f t="shared" si="23"/>
        <v>25</v>
      </c>
      <c r="R19">
        <f t="shared" si="0"/>
        <v>50000</v>
      </c>
      <c r="S19">
        <f t="shared" si="11"/>
        <v>11.085452435958343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11.085452435958343</v>
      </c>
      <c r="AC19">
        <f t="shared" si="19"/>
        <v>8.7220311292721693</v>
      </c>
      <c r="AE19">
        <f t="shared" si="1"/>
        <v>158.5936589864923</v>
      </c>
      <c r="AF19">
        <f t="shared" si="2"/>
        <v>-7.9296829493246168</v>
      </c>
      <c r="AG19">
        <f t="shared" si="2"/>
        <v>-20.383998319254101</v>
      </c>
      <c r="AH19">
        <f t="shared" si="3"/>
        <v>-117.16282565639895</v>
      </c>
      <c r="AI19">
        <f t="shared" si="4"/>
        <v>13.117152061514645</v>
      </c>
      <c r="AJ19">
        <f t="shared" si="5"/>
        <v>2.363421306686174</v>
      </c>
      <c r="AK19">
        <f t="shared" si="24"/>
        <v>11.322459993118823</v>
      </c>
      <c r="AL19">
        <f t="shared" si="6"/>
        <v>26.803033361319642</v>
      </c>
      <c r="AN19">
        <f t="shared" si="7"/>
        <v>42.633176231460205</v>
      </c>
      <c r="AO19">
        <f t="shared" si="7"/>
        <v>-2.1316588115730108</v>
      </c>
      <c r="AP19">
        <f t="shared" si="7"/>
        <v>-5.4796301327568582</v>
      </c>
      <c r="AQ19">
        <f t="shared" si="7"/>
        <v>-31.495732086051049</v>
      </c>
      <c r="AR19">
        <f t="shared" si="7"/>
        <v>3.5261552010792916</v>
      </c>
      <c r="AS19">
        <f t="shared" si="7"/>
        <v>0.63533534519007173</v>
      </c>
      <c r="AT19">
        <f t="shared" si="7"/>
        <v>3.0437057530869249</v>
      </c>
      <c r="AU19">
        <f t="shared" si="7"/>
        <v>7.2051962993562881</v>
      </c>
      <c r="AW19">
        <v>16</v>
      </c>
      <c r="AX19">
        <f>(R19*SUMPRODUCT(K20:$K$23, X20:$X$23)-$AZ$3*SUMPRODUCT(K19:$K$22, W20:$W$23))/Z19</f>
        <v>11.085452435958343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194.50754521095303</v>
      </c>
      <c r="P20">
        <f t="shared" si="22"/>
        <v>9.7253772605476527</v>
      </c>
      <c r="Q20" s="4">
        <f t="shared" si="23"/>
        <v>25</v>
      </c>
      <c r="R20">
        <f t="shared" si="0"/>
        <v>50000</v>
      </c>
      <c r="S20">
        <f t="shared" si="11"/>
        <v>8.7220311292721693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8.7220311292721693</v>
      </c>
      <c r="AC20">
        <f t="shared" si="19"/>
        <v>6.0751132394865275</v>
      </c>
      <c r="AE20">
        <f t="shared" si="1"/>
        <v>156.55240000167717</v>
      </c>
      <c r="AF20">
        <f t="shared" si="2"/>
        <v>-7.8276200000838587</v>
      </c>
      <c r="AG20">
        <f t="shared" si="2"/>
        <v>-20.12163587688698</v>
      </c>
      <c r="AH20">
        <f t="shared" si="3"/>
        <v>-117.04491834915706</v>
      </c>
      <c r="AI20">
        <f t="shared" si="4"/>
        <v>11.558225775549261</v>
      </c>
      <c r="AJ20">
        <f t="shared" si="5"/>
        <v>2.6469178897856418</v>
      </c>
      <c r="AK20">
        <f t="shared" si="24"/>
        <v>11.021276779160585</v>
      </c>
      <c r="AL20">
        <f t="shared" si="6"/>
        <v>25.226420444495488</v>
      </c>
      <c r="AN20">
        <f t="shared" si="7"/>
        <v>38.76706899237</v>
      </c>
      <c r="AO20">
        <f t="shared" si="7"/>
        <v>-1.9383534496185002</v>
      </c>
      <c r="AP20">
        <f t="shared" si="7"/>
        <v>-4.9827204582636115</v>
      </c>
      <c r="AQ20">
        <f t="shared" si="7"/>
        <v>-28.983831770062128</v>
      </c>
      <c r="AR20">
        <f t="shared" si="7"/>
        <v>2.8621633144257586</v>
      </c>
      <c r="AS20">
        <f t="shared" si="7"/>
        <v>0.65545624627510712</v>
      </c>
      <c r="AT20">
        <f t="shared" si="7"/>
        <v>2.7291986406924873</v>
      </c>
      <c r="AU20">
        <f t="shared" si="7"/>
        <v>6.2468182013933529</v>
      </c>
      <c r="AW20">
        <v>17</v>
      </c>
      <c r="AX20">
        <f>(R20*SUMPRODUCT(K21:$K$23, X21:$X$23)-$AZ$3*SUMPRODUCT(K20:$K$22, W21:$W$23))/Z20</f>
        <v>8.7220311292721693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194.50754521095303</v>
      </c>
      <c r="P21">
        <f t="shared" si="22"/>
        <v>9.7253772605476527</v>
      </c>
      <c r="Q21" s="4">
        <f t="shared" si="23"/>
        <v>25</v>
      </c>
      <c r="R21">
        <f t="shared" si="0"/>
        <v>50000</v>
      </c>
      <c r="S21">
        <f t="shared" si="11"/>
        <v>6.0751132394865275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6.0751132394865275</v>
      </c>
      <c r="AC21">
        <f t="shared" si="19"/>
        <v>3.1643089009406444</v>
      </c>
      <c r="AE21">
        <f t="shared" si="1"/>
        <v>154.5313085176555</v>
      </c>
      <c r="AF21">
        <f t="shared" si="2"/>
        <v>-7.7265654258827769</v>
      </c>
      <c r="AG21">
        <f t="shared" si="2"/>
        <v>-19.861865557716371</v>
      </c>
      <c r="AH21">
        <f t="shared" si="3"/>
        <v>-117.10792080348222</v>
      </c>
      <c r="AI21">
        <f t="shared" si="4"/>
        <v>9.8349567305741488</v>
      </c>
      <c r="AJ21">
        <f t="shared" si="5"/>
        <v>2.9108043385458831</v>
      </c>
      <c r="AK21">
        <f t="shared" si="24"/>
        <v>10.70158994318815</v>
      </c>
      <c r="AL21">
        <f t="shared" si="6"/>
        <v>23.447351012308182</v>
      </c>
      <c r="AN21">
        <f t="shared" si="7"/>
        <v>35.250159484288929</v>
      </c>
      <c r="AO21">
        <f t="shared" si="7"/>
        <v>-1.7625079742144469</v>
      </c>
      <c r="AP21">
        <f t="shared" si="7"/>
        <v>-4.530693069780197</v>
      </c>
      <c r="AQ21">
        <f t="shared" si="7"/>
        <v>-26.7135050158757</v>
      </c>
      <c r="AR21">
        <f t="shared" si="7"/>
        <v>2.2434534244185884</v>
      </c>
      <c r="AS21">
        <f t="shared" si="7"/>
        <v>0.66398400521910783</v>
      </c>
      <c r="AT21">
        <f t="shared" si="7"/>
        <v>2.441141253843361</v>
      </c>
      <c r="AU21">
        <f t="shared" si="7"/>
        <v>5.3485786834810574</v>
      </c>
      <c r="AW21">
        <v>18</v>
      </c>
      <c r="AX21">
        <f>(R21*SUMPRODUCT(K22:$K$23, X22:$X$23)-$AZ$3*SUMPRODUCT(K21:$K$22, W22:$W$23))/Z21</f>
        <v>6.0751132394865275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194.50754521095303</v>
      </c>
      <c r="P22">
        <f t="shared" si="22"/>
        <v>9.7253772605476527</v>
      </c>
      <c r="Q22" s="4">
        <f t="shared" si="23"/>
        <v>25</v>
      </c>
      <c r="R22">
        <f t="shared" si="0"/>
        <v>50000</v>
      </c>
      <c r="S22">
        <f t="shared" si="11"/>
        <v>3.1643089009406444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3.1643089009406444</v>
      </c>
      <c r="AC22">
        <f t="shared" si="19"/>
        <v>3.2059802319961301</v>
      </c>
      <c r="AE22">
        <f t="shared" si="1"/>
        <v>152.52981900973484</v>
      </c>
      <c r="AF22">
        <f t="shared" si="2"/>
        <v>-7.6264909504867431</v>
      </c>
      <c r="AG22">
        <f t="shared" si="2"/>
        <v>-19.604614675012829</v>
      </c>
      <c r="AH22">
        <f t="shared" si="3"/>
        <v>-117.26445425275746</v>
      </c>
      <c r="AI22">
        <f t="shared" si="4"/>
        <v>8.0342591314777962</v>
      </c>
      <c r="AJ22">
        <f t="shared" si="5"/>
        <v>-4.1671331055485705E-2</v>
      </c>
      <c r="AK22">
        <f t="shared" si="24"/>
        <v>10.364734587213212</v>
      </c>
      <c r="AL22">
        <f t="shared" si="6"/>
        <v>18.35732238763552</v>
      </c>
      <c r="AN22">
        <f t="shared" si="7"/>
        <v>32.050936666244546</v>
      </c>
      <c r="AO22">
        <f t="shared" si="7"/>
        <v>-1.6025468333122275</v>
      </c>
      <c r="AP22">
        <f t="shared" si="7"/>
        <v>-4.119497862085983</v>
      </c>
      <c r="AQ22">
        <f t="shared" si="7"/>
        <v>-24.640661221901716</v>
      </c>
      <c r="AR22">
        <f t="shared" si="7"/>
        <v>1.6882307489446187</v>
      </c>
      <c r="AS22">
        <f t="shared" si="7"/>
        <v>-8.7563546664422391E-3</v>
      </c>
      <c r="AT22">
        <f t="shared" si="7"/>
        <v>2.1779312004297542</v>
      </c>
      <c r="AU22">
        <f t="shared" si="7"/>
        <v>3.8574055947079304</v>
      </c>
      <c r="AW22">
        <v>19</v>
      </c>
      <c r="AX22">
        <f>(R22*SUMPRODUCT(K23:$K$23, X23:$X$23)-$AZ$3*SUMPRODUCT(K22:$K$22, W23:$W$23))/Z22</f>
        <v>3.1643089009406444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194.50754521095303</v>
      </c>
      <c r="P23">
        <f t="shared" si="22"/>
        <v>9.7253772605476527</v>
      </c>
      <c r="Q23" s="4">
        <f t="shared" si="23"/>
        <v>25</v>
      </c>
      <c r="R23">
        <f t="shared" si="0"/>
        <v>50000</v>
      </c>
      <c r="S23">
        <f t="shared" si="11"/>
        <v>3.2059802319961301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3.2059802319961301</v>
      </c>
      <c r="AC23">
        <f t="shared" si="19"/>
        <v>0</v>
      </c>
      <c r="AE23">
        <f t="shared" si="1"/>
        <v>150.5472364222463</v>
      </c>
      <c r="AF23">
        <f t="shared" si="2"/>
        <v>-7.5273618211123168</v>
      </c>
      <c r="AG23">
        <f t="shared" si="2"/>
        <v>-19.349793893467012</v>
      </c>
      <c r="AH23">
        <f t="shared" si="3"/>
        <v>-117.54926959137691</v>
      </c>
      <c r="AI23">
        <f t="shared" si="4"/>
        <v>6.1208111162900565</v>
      </c>
      <c r="AJ23">
        <f t="shared" si="5"/>
        <v>3.2059802319961301</v>
      </c>
      <c r="AK23">
        <f t="shared" si="24"/>
        <v>10.23580983831911</v>
      </c>
      <c r="AL23">
        <f t="shared" si="6"/>
        <v>19.562601186605296</v>
      </c>
      <c r="AN23">
        <f t="shared" si="7"/>
        <v>29.140709774622689</v>
      </c>
      <c r="AO23">
        <f t="shared" si="7"/>
        <v>-1.4570354887311348</v>
      </c>
      <c r="AP23">
        <f t="shared" si="7"/>
        <v>-3.7454472194148245</v>
      </c>
      <c r="AQ23">
        <f t="shared" si="7"/>
        <v>-22.753450882177834</v>
      </c>
      <c r="AR23">
        <f t="shared" si="7"/>
        <v>1.1847761842988966</v>
      </c>
      <c r="AS23">
        <f t="shared" si="7"/>
        <v>0.62056628672840553</v>
      </c>
      <c r="AT23">
        <f t="shared" si="7"/>
        <v>1.9812968400833975</v>
      </c>
      <c r="AU23">
        <f t="shared" si="7"/>
        <v>3.7866393111106995</v>
      </c>
      <c r="AW23">
        <v>20</v>
      </c>
      <c r="AX23">
        <f>(R23*SUMPRODUCT(K$23:$K24, X$23:$X24)-$AZ$3*SUMPRODUCT(K$22:$K23, W$23:$W24))/Z23</f>
        <v>3.2059802319961301</v>
      </c>
    </row>
    <row r="25" spans="5:50" x14ac:dyDescent="0.25">
      <c r="AN25" s="8">
        <f t="shared" ref="AN25:AU25" si="25">SUM(AN3:AN23)</f>
        <v>1679.5027228484123</v>
      </c>
      <c r="AO25" s="8">
        <f t="shared" si="25"/>
        <v>-229.85579505063541</v>
      </c>
      <c r="AP25" s="8">
        <f t="shared" si="25"/>
        <v>-390.86601191060589</v>
      </c>
      <c r="AQ25" s="8">
        <f t="shared" si="25"/>
        <v>-1155.7452718431275</v>
      </c>
      <c r="AR25" s="8">
        <f t="shared" si="25"/>
        <v>-96.964355955956691</v>
      </c>
      <c r="AS25" s="8">
        <f t="shared" si="25"/>
        <v>-9.8245325134589176</v>
      </c>
      <c r="AT25" s="8">
        <f t="shared" si="25"/>
        <v>106.78888846941567</v>
      </c>
      <c r="AU25" s="9">
        <f t="shared" si="25"/>
        <v>-1.6875389974302379E-14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35271-84FB-4329-863A-90BD48D79717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204.39906547552167</v>
      </c>
      <c r="K3">
        <v>1</v>
      </c>
      <c r="L3" s="2">
        <v>0</v>
      </c>
      <c r="O3">
        <f>$C$3</f>
        <v>204.39906547552167</v>
      </c>
      <c r="P3">
        <f>O3*B5</f>
        <v>163.51925238041736</v>
      </c>
      <c r="Q3" s="4">
        <f>B8</f>
        <v>200</v>
      </c>
      <c r="R3">
        <f t="shared" ref="R3:R23" si="0">$C$6</f>
        <v>50000</v>
      </c>
      <c r="S3">
        <f>AX3</f>
        <v>2.2737367544323206E-13</v>
      </c>
      <c r="W3">
        <v>1</v>
      </c>
      <c r="Z3">
        <v>1</v>
      </c>
      <c r="AC3">
        <f t="shared" ref="AC3:AC23" si="1">S3*Z3</f>
        <v>2.2737367544323206E-13</v>
      </c>
      <c r="AE3">
        <f t="shared" ref="AE3:AE23" si="2">$Z3*O3</f>
        <v>204.39906547552167</v>
      </c>
      <c r="AF3">
        <f t="shared" ref="AF3:AG23" si="3">-$Z3*P3</f>
        <v>-163.51925238041736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-159.12018690489569</v>
      </c>
      <c r="AJ3">
        <f t="shared" ref="AJ3:AJ23" si="6">AB3-AC3</f>
        <v>-2.2737367544323206E-13</v>
      </c>
      <c r="AL3">
        <f t="shared" ref="AL3:AL23" si="7">SUM(AI3:AK3)</f>
        <v>-159.12018690489592</v>
      </c>
      <c r="AN3">
        <f t="shared" ref="AN3:AU23" si="8">AE3*$K3</f>
        <v>204.39906547552167</v>
      </c>
      <c r="AO3">
        <f t="shared" si="8"/>
        <v>-163.51925238041736</v>
      </c>
      <c r="AP3">
        <f t="shared" si="8"/>
        <v>-200</v>
      </c>
      <c r="AQ3">
        <f t="shared" si="8"/>
        <v>0</v>
      </c>
      <c r="AR3">
        <f t="shared" si="8"/>
        <v>-159.12018690489569</v>
      </c>
      <c r="AS3">
        <f t="shared" si="8"/>
        <v>-2.2737367544323206E-13</v>
      </c>
      <c r="AT3">
        <f t="shared" si="8"/>
        <v>0</v>
      </c>
      <c r="AU3">
        <f t="shared" si="8"/>
        <v>-159.12018690489592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133.84642728408883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10.729438917230267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2.2737367544323206E-13</v>
      </c>
      <c r="AC4">
        <f t="shared" si="1"/>
        <v>10.593432549515455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-10.593432549515228</v>
      </c>
      <c r="AK4">
        <f t="shared" ref="AK4:AK23" si="20">H4*SUM(AB4:AB4, AE4:AF4)</f>
        <v>1.9456820155028256E-14</v>
      </c>
      <c r="AL4">
        <f t="shared" si="7"/>
        <v>-144.39343254951521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-123.25299473457314</v>
      </c>
      <c r="AR4">
        <f t="shared" si="8"/>
        <v>-123.25299473457314</v>
      </c>
      <c r="AS4">
        <f t="shared" si="8"/>
        <v>-9.758387789584873</v>
      </c>
      <c r="AT4">
        <f t="shared" si="8"/>
        <v>1.7923104275928503E-14</v>
      </c>
      <c r="AU4">
        <f t="shared" si="8"/>
        <v>-133.01138252415797</v>
      </c>
      <c r="AW4">
        <v>1</v>
      </c>
      <c r="AX4">
        <f>(R4*SUMPRODUCT(K5:$K$23, X5:$X$23)-$AZ$3*SUMPRODUCT(K4:$K$22, W5:$W$23))/Z4</f>
        <v>10.729438917230267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2.6930000000000001E-3</v>
      </c>
      <c r="O5">
        <f t="shared" ref="O5:O23" si="22">$C$3</f>
        <v>204.39906547552167</v>
      </c>
      <c r="P5">
        <f t="shared" ref="P5:P23" si="23">O5*$C$5</f>
        <v>10.219953273776085</v>
      </c>
      <c r="Q5" s="4">
        <f t="shared" ref="Q5:Q23" si="24">$C$8</f>
        <v>25</v>
      </c>
      <c r="R5">
        <f t="shared" si="0"/>
        <v>50000</v>
      </c>
      <c r="S5">
        <f t="shared" si="12"/>
        <v>20.020672811265712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10.593432549515455</v>
      </c>
      <c r="AC5">
        <f t="shared" si="1"/>
        <v>19.515989618259027</v>
      </c>
      <c r="AE5">
        <f t="shared" si="2"/>
        <v>199.24655267117066</v>
      </c>
      <c r="AF5">
        <f t="shared" si="3"/>
        <v>-9.9623276335585356</v>
      </c>
      <c r="AG5">
        <f t="shared" si="3"/>
        <v>-24.369797411699999</v>
      </c>
      <c r="AH5">
        <f t="shared" si="4"/>
        <v>-132.94317660000002</v>
      </c>
      <c r="AI5">
        <f t="shared" si="5"/>
        <v>31.971251025912096</v>
      </c>
      <c r="AJ5">
        <f t="shared" si="6"/>
        <v>-8.922557068743572</v>
      </c>
      <c r="AK5">
        <f t="shared" si="20"/>
        <v>17.103930915045684</v>
      </c>
      <c r="AL5">
        <f t="shared" si="7"/>
        <v>40.152624872214204</v>
      </c>
      <c r="AN5">
        <f t="shared" si="8"/>
        <v>169.07272401225561</v>
      </c>
      <c r="AO5">
        <f t="shared" si="8"/>
        <v>-8.453636200612781</v>
      </c>
      <c r="AP5">
        <f t="shared" si="8"/>
        <v>-20.67924376499942</v>
      </c>
      <c r="AQ5">
        <f t="shared" si="8"/>
        <v>-112.81030815975872</v>
      </c>
      <c r="AR5">
        <f t="shared" si="8"/>
        <v>27.129535886884661</v>
      </c>
      <c r="AS5">
        <f t="shared" si="8"/>
        <v>-7.5713281286073597</v>
      </c>
      <c r="AT5">
        <f t="shared" si="8"/>
        <v>14.513717564271946</v>
      </c>
      <c r="AU5">
        <f t="shared" si="8"/>
        <v>34.071925322549248</v>
      </c>
      <c r="AW5">
        <v>2</v>
      </c>
      <c r="AX5">
        <f>(R5*SUMPRODUCT(K6:$K$23, X6:$X$23)-$AZ$3*SUMPRODUCT(K5:$K$22, W6:$W$23))/Z5</f>
        <v>20.020672811265712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2.7169999999999998E-3</v>
      </c>
      <c r="O6">
        <f t="shared" si="22"/>
        <v>204.39906547552167</v>
      </c>
      <c r="P6">
        <f t="shared" si="23"/>
        <v>10.219953273776085</v>
      </c>
      <c r="Q6" s="4">
        <f t="shared" si="24"/>
        <v>25</v>
      </c>
      <c r="R6">
        <f t="shared" si="0"/>
        <v>50000</v>
      </c>
      <c r="S6">
        <f t="shared" si="12"/>
        <v>27.760443253855971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19.515989618259027</v>
      </c>
      <c r="AC6">
        <f t="shared" si="1"/>
        <v>26.716524774978438</v>
      </c>
      <c r="AE6">
        <f t="shared" si="2"/>
        <v>196.71273426085139</v>
      </c>
      <c r="AF6">
        <f t="shared" si="3"/>
        <v>-9.8356367130425717</v>
      </c>
      <c r="AG6">
        <f t="shared" si="3"/>
        <v>-24.059886698015411</v>
      </c>
      <c r="AH6">
        <f t="shared" si="4"/>
        <v>-132.4254791351778</v>
      </c>
      <c r="AI6">
        <f t="shared" si="5"/>
        <v>30.391731714615617</v>
      </c>
      <c r="AJ6">
        <f t="shared" si="6"/>
        <v>-7.2005351567194111</v>
      </c>
      <c r="AK6">
        <f t="shared" si="20"/>
        <v>17.661469254974762</v>
      </c>
      <c r="AL6">
        <f t="shared" si="7"/>
        <v>40.852665812870967</v>
      </c>
      <c r="AN6">
        <f t="shared" si="8"/>
        <v>153.76467537942372</v>
      </c>
      <c r="AO6">
        <f t="shared" si="8"/>
        <v>-7.6882337689711875</v>
      </c>
      <c r="AP6">
        <f t="shared" si="8"/>
        <v>-18.806920058770793</v>
      </c>
      <c r="AQ6">
        <f t="shared" si="8"/>
        <v>-103.51318071855839</v>
      </c>
      <c r="AR6">
        <f t="shared" si="8"/>
        <v>23.756340833123353</v>
      </c>
      <c r="AS6">
        <f t="shared" si="8"/>
        <v>-5.6284508224205707</v>
      </c>
      <c r="AT6">
        <f t="shared" si="8"/>
        <v>13.805461537196127</v>
      </c>
      <c r="AU6">
        <f t="shared" si="8"/>
        <v>31.933351547898909</v>
      </c>
      <c r="AW6">
        <v>3</v>
      </c>
      <c r="AX6">
        <f>(R6*SUMPRODUCT(K7:$K$23, X7:$X$23)-$AZ$3*SUMPRODUCT(K6:$K$22, W7:$W$23))/Z6</f>
        <v>27.760443253855971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2.745E-3</v>
      </c>
      <c r="O7">
        <f t="shared" si="22"/>
        <v>204.39906547552167</v>
      </c>
      <c r="P7">
        <f t="shared" si="23"/>
        <v>10.219953273776085</v>
      </c>
      <c r="Q7" s="4">
        <f t="shared" si="24"/>
        <v>25</v>
      </c>
      <c r="R7">
        <f t="shared" si="0"/>
        <v>50000</v>
      </c>
      <c r="S7">
        <f t="shared" si="12"/>
        <v>33.990038642340082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26.716524774978438</v>
      </c>
      <c r="AC7">
        <f t="shared" si="1"/>
        <v>32.294946499046546</v>
      </c>
      <c r="AE7">
        <f t="shared" si="2"/>
        <v>194.20563046269683</v>
      </c>
      <c r="AF7">
        <f t="shared" si="3"/>
        <v>-9.7102815231348441</v>
      </c>
      <c r="AG7">
        <f t="shared" si="3"/>
        <v>-23.753243442049204</v>
      </c>
      <c r="AH7">
        <f t="shared" si="4"/>
        <v>-132.08877797210462</v>
      </c>
      <c r="AI7">
        <f t="shared" si="5"/>
        <v>28.653327525408145</v>
      </c>
      <c r="AJ7">
        <f t="shared" si="6"/>
        <v>-5.5784217240681073</v>
      </c>
      <c r="AK7">
        <f t="shared" si="20"/>
        <v>18.073822457500654</v>
      </c>
      <c r="AL7">
        <f t="shared" si="7"/>
        <v>41.148728258840691</v>
      </c>
      <c r="AN7">
        <f t="shared" si="8"/>
        <v>139.83866992858415</v>
      </c>
      <c r="AO7">
        <f t="shared" si="8"/>
        <v>-6.9919334964292092</v>
      </c>
      <c r="AP7">
        <f t="shared" si="8"/>
        <v>-17.103633718096781</v>
      </c>
      <c r="AQ7">
        <f t="shared" si="8"/>
        <v>-95.111140599289286</v>
      </c>
      <c r="AR7">
        <f t="shared" si="8"/>
        <v>20.631962114768871</v>
      </c>
      <c r="AS7">
        <f t="shared" si="8"/>
        <v>-4.0167685784179241</v>
      </c>
      <c r="AT7">
        <f t="shared" si="8"/>
        <v>13.014140151141161</v>
      </c>
      <c r="AU7">
        <f t="shared" si="8"/>
        <v>29.62933368749211</v>
      </c>
      <c r="AW7">
        <v>4</v>
      </c>
      <c r="AX7">
        <f>(R7*SUMPRODUCT(K8:$K$23, X8:$X$23)-$AZ$3*SUMPRODUCT(K7:$K$22, W8:$W$23))/Z7</f>
        <v>33.990038642340082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2.7729999999999999E-3</v>
      </c>
      <c r="O8">
        <f t="shared" si="22"/>
        <v>204.39906547552167</v>
      </c>
      <c r="P8">
        <f t="shared" si="23"/>
        <v>10.219953273776085</v>
      </c>
      <c r="Q8" s="4">
        <f t="shared" si="24"/>
        <v>25</v>
      </c>
      <c r="R8">
        <f t="shared" si="0"/>
        <v>50000</v>
      </c>
      <c r="S8">
        <f t="shared" si="12"/>
        <v>38.897748524141939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32.294946499046546</v>
      </c>
      <c r="AC8">
        <f t="shared" si="1"/>
        <v>36.485844247866112</v>
      </c>
      <c r="AE8">
        <f t="shared" si="2"/>
        <v>191.72504194479683</v>
      </c>
      <c r="AF8">
        <f t="shared" si="3"/>
        <v>-9.5862520972398428</v>
      </c>
      <c r="AG8">
        <f t="shared" si="3"/>
        <v>-23.44984326356391</v>
      </c>
      <c r="AH8">
        <f t="shared" si="4"/>
        <v>-131.7354881296049</v>
      </c>
      <c r="AI8">
        <f t="shared" si="5"/>
        <v>26.953458454388169</v>
      </c>
      <c r="AJ8">
        <f t="shared" si="6"/>
        <v>-4.190897748819566</v>
      </c>
      <c r="AK8">
        <f t="shared" si="20"/>
        <v>18.349523686651558</v>
      </c>
      <c r="AL8">
        <f t="shared" si="7"/>
        <v>41.112084392220162</v>
      </c>
      <c r="AN8">
        <f t="shared" si="8"/>
        <v>127.1702941836989</v>
      </c>
      <c r="AO8">
        <f t="shared" si="8"/>
        <v>-6.3585147091849459</v>
      </c>
      <c r="AP8">
        <f t="shared" si="8"/>
        <v>-15.554167760973508</v>
      </c>
      <c r="AQ8">
        <f t="shared" si="8"/>
        <v>-87.37951292089771</v>
      </c>
      <c r="AR8">
        <f t="shared" si="8"/>
        <v>17.878098792642735</v>
      </c>
      <c r="AS8">
        <f t="shared" si="8"/>
        <v>-2.7798022324315861</v>
      </c>
      <c r="AT8">
        <f t="shared" si="8"/>
        <v>12.17115042297978</v>
      </c>
      <c r="AU8">
        <f t="shared" si="8"/>
        <v>27.269446983190928</v>
      </c>
      <c r="AW8">
        <v>5</v>
      </c>
      <c r="AX8">
        <f>(R8*SUMPRODUCT(K9:$K$23, X9:$X$23)-$AZ$3*SUMPRODUCT(K8:$K$22, W9:$W$23))/Z8</f>
        <v>38.897748524141939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2.8019999999999998E-3</v>
      </c>
      <c r="O9">
        <f t="shared" si="22"/>
        <v>204.39906547552167</v>
      </c>
      <c r="P9">
        <f t="shared" si="23"/>
        <v>10.219953273776085</v>
      </c>
      <c r="Q9" s="4">
        <f t="shared" si="24"/>
        <v>25</v>
      </c>
      <c r="R9">
        <f t="shared" si="0"/>
        <v>50000</v>
      </c>
      <c r="S9">
        <f t="shared" si="12"/>
        <v>42.620587963791415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36.485844247866112</v>
      </c>
      <c r="AC9">
        <f t="shared" si="1"/>
        <v>39.466047939318742</v>
      </c>
      <c r="AE9">
        <f t="shared" si="2"/>
        <v>189.27057795781954</v>
      </c>
      <c r="AF9">
        <f t="shared" si="3"/>
        <v>-9.4635288978909777</v>
      </c>
      <c r="AG9">
        <f t="shared" si="3"/>
        <v>-23.149638370103766</v>
      </c>
      <c r="AH9">
        <f t="shared" si="4"/>
        <v>-131.41292164901213</v>
      </c>
      <c r="AI9">
        <f t="shared" si="5"/>
        <v>25.244489040812681</v>
      </c>
      <c r="AJ9">
        <f t="shared" si="6"/>
        <v>-2.9802036914526298</v>
      </c>
      <c r="AK9">
        <f t="shared" si="20"/>
        <v>18.508615466134607</v>
      </c>
      <c r="AL9">
        <f t="shared" si="7"/>
        <v>40.772900815494658</v>
      </c>
      <c r="AN9">
        <f t="shared" si="8"/>
        <v>115.6461847556488</v>
      </c>
      <c r="AO9">
        <f t="shared" si="8"/>
        <v>-5.7823092377824405</v>
      </c>
      <c r="AP9">
        <f t="shared" si="8"/>
        <v>-14.144656738841391</v>
      </c>
      <c r="AQ9">
        <f t="shared" si="8"/>
        <v>-80.294587675893936</v>
      </c>
      <c r="AR9">
        <f t="shared" si="8"/>
        <v>15.424631103131057</v>
      </c>
      <c r="AS9">
        <f t="shared" si="8"/>
        <v>-1.8209337681000015</v>
      </c>
      <c r="AT9">
        <f t="shared" si="8"/>
        <v>11.308946096444416</v>
      </c>
      <c r="AU9">
        <f t="shared" si="8"/>
        <v>24.912643431475473</v>
      </c>
      <c r="AW9">
        <v>6</v>
      </c>
      <c r="AX9">
        <f>(R9*SUMPRODUCT(K10:$K$23, X10:$X$23)-$AZ$3*SUMPRODUCT(K9:$K$22, W10:$W$23))/Z9</f>
        <v>42.620587963791415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2.8370000000000001E-3</v>
      </c>
      <c r="O10">
        <f t="shared" si="22"/>
        <v>204.39906547552167</v>
      </c>
      <c r="P10">
        <f t="shared" si="23"/>
        <v>10.219953273776085</v>
      </c>
      <c r="Q10" s="4">
        <f t="shared" si="24"/>
        <v>25</v>
      </c>
      <c r="R10">
        <f t="shared" si="0"/>
        <v>50000</v>
      </c>
      <c r="S10">
        <f t="shared" si="12"/>
        <v>45.141855306905185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39.466047939318742</v>
      </c>
      <c r="AC10">
        <f t="shared" si="1"/>
        <v>41.264109377966406</v>
      </c>
      <c r="AE10">
        <f t="shared" si="2"/>
        <v>186.84091154857501</v>
      </c>
      <c r="AF10">
        <f t="shared" si="3"/>
        <v>-9.3420455774287525</v>
      </c>
      <c r="AG10">
        <f t="shared" si="3"/>
        <v>-22.852466462346747</v>
      </c>
      <c r="AH10">
        <f t="shared" si="4"/>
        <v>-131.35104811196879</v>
      </c>
      <c r="AI10">
        <f t="shared" si="5"/>
        <v>23.295351396830711</v>
      </c>
      <c r="AJ10">
        <f t="shared" si="6"/>
        <v>-1.7980614386476645</v>
      </c>
      <c r="AK10">
        <f t="shared" si="20"/>
        <v>18.566121613146311</v>
      </c>
      <c r="AL10">
        <f t="shared" si="7"/>
        <v>40.063411571329354</v>
      </c>
      <c r="AN10">
        <f t="shared" si="8"/>
        <v>105.16265589195424</v>
      </c>
      <c r="AO10">
        <f t="shared" si="8"/>
        <v>-5.2581327945977137</v>
      </c>
      <c r="AP10">
        <f t="shared" si="8"/>
        <v>-12.862418872525163</v>
      </c>
      <c r="AQ10">
        <f t="shared" si="8"/>
        <v>-73.930409347501666</v>
      </c>
      <c r="AR10">
        <f t="shared" si="8"/>
        <v>13.111694877329706</v>
      </c>
      <c r="AS10">
        <f t="shared" si="8"/>
        <v>-1.012031651836258</v>
      </c>
      <c r="AT10">
        <f t="shared" si="8"/>
        <v>10.44986690692674</v>
      </c>
      <c r="AU10">
        <f t="shared" si="8"/>
        <v>22.549530132420188</v>
      </c>
      <c r="AW10">
        <v>7</v>
      </c>
      <c r="AX10">
        <f>(R10*SUMPRODUCT(K11:$K$23, X11:$X$23)-$AZ$3*SUMPRODUCT(K10:$K$22, W11:$W$23))/Z10</f>
        <v>45.141855306905185</v>
      </c>
    </row>
    <row r="11" spans="1:52" x14ac:dyDescent="0.25">
      <c r="A11" t="s">
        <v>33</v>
      </c>
      <c r="C11" s="7">
        <f>AU25</f>
        <v>-6.9777517097691089E-14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2.8709999999999999E-3</v>
      </c>
      <c r="O11">
        <f t="shared" si="22"/>
        <v>204.39906547552167</v>
      </c>
      <c r="P11">
        <f t="shared" si="23"/>
        <v>10.219953273776085</v>
      </c>
      <c r="Q11" s="4">
        <f t="shared" si="24"/>
        <v>25</v>
      </c>
      <c r="R11">
        <f t="shared" si="0"/>
        <v>50000</v>
      </c>
      <c r="S11">
        <f t="shared" si="12"/>
        <v>46.649585535837396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41.264109377966406</v>
      </c>
      <c r="AC11">
        <f t="shared" si="1"/>
        <v>42.093474211094076</v>
      </c>
      <c r="AE11">
        <f t="shared" si="2"/>
        <v>184.43608217603332</v>
      </c>
      <c r="AF11">
        <f t="shared" si="3"/>
        <v>-9.2218041088016669</v>
      </c>
      <c r="AG11">
        <f t="shared" si="3"/>
        <v>-22.55833236650988</v>
      </c>
      <c r="AH11">
        <f t="shared" si="4"/>
        <v>-131.218862426795</v>
      </c>
      <c r="AI11">
        <f t="shared" si="5"/>
        <v>21.43708327392676</v>
      </c>
      <c r="AJ11">
        <f t="shared" si="6"/>
        <v>-0.82936483312766995</v>
      </c>
      <c r="AK11">
        <f t="shared" si="20"/>
        <v>18.524488570460491</v>
      </c>
      <c r="AL11">
        <f t="shared" si="7"/>
        <v>39.132207011259581</v>
      </c>
      <c r="AN11">
        <f t="shared" si="8"/>
        <v>95.626183567712616</v>
      </c>
      <c r="AO11">
        <f t="shared" si="8"/>
        <v>-4.781309178385631</v>
      </c>
      <c r="AP11">
        <f t="shared" si="8"/>
        <v>-11.696015261278747</v>
      </c>
      <c r="AQ11">
        <f t="shared" si="8"/>
        <v>-68.034187659629652</v>
      </c>
      <c r="AR11">
        <f t="shared" si="8"/>
        <v>11.11467146841858</v>
      </c>
      <c r="AS11">
        <f t="shared" si="8"/>
        <v>-0.43000801601053407</v>
      </c>
      <c r="AT11">
        <f t="shared" si="8"/>
        <v>9.604553098488223</v>
      </c>
      <c r="AU11">
        <f t="shared" si="8"/>
        <v>20.289216550896267</v>
      </c>
      <c r="AW11">
        <v>8</v>
      </c>
      <c r="AX11">
        <f>(R11*SUMPRODUCT(K12:$K$23, X12:$X$23)-$AZ$3*SUMPRODUCT(K11:$K$22, W12:$W$23))/Z11</f>
        <v>46.649585535837396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2.9099999999999998E-3</v>
      </c>
      <c r="O12">
        <f t="shared" si="22"/>
        <v>204.39906547552167</v>
      </c>
      <c r="P12">
        <f t="shared" si="23"/>
        <v>10.219953273776085</v>
      </c>
      <c r="Q12" s="4">
        <f t="shared" si="24"/>
        <v>25</v>
      </c>
      <c r="R12">
        <f t="shared" si="0"/>
        <v>50000</v>
      </c>
      <c r="S12">
        <f t="shared" si="12"/>
        <v>47.162905249601756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42.093474211094076</v>
      </c>
      <c r="AC12">
        <f t="shared" si="1"/>
        <v>42.007253203165192</v>
      </c>
      <c r="AE12">
        <f t="shared" si="2"/>
        <v>182.05501235514072</v>
      </c>
      <c r="AF12">
        <f t="shared" si="3"/>
        <v>-9.102750617757037</v>
      </c>
      <c r="AG12">
        <f t="shared" si="3"/>
        <v>-22.267104295658239</v>
      </c>
      <c r="AH12">
        <f t="shared" si="4"/>
        <v>-131.28949437308748</v>
      </c>
      <c r="AI12">
        <f t="shared" si="5"/>
        <v>19.395663068637958</v>
      </c>
      <c r="AJ12">
        <f t="shared" si="6"/>
        <v>8.6221007928884319E-2</v>
      </c>
      <c r="AK12">
        <f t="shared" si="20"/>
        <v>18.401893716583139</v>
      </c>
      <c r="AL12">
        <f t="shared" si="7"/>
        <v>37.883777793149982</v>
      </c>
      <c r="AN12">
        <f t="shared" si="8"/>
        <v>86.95107237277071</v>
      </c>
      <c r="AO12">
        <f t="shared" si="8"/>
        <v>-4.3475536186385364</v>
      </c>
      <c r="AP12">
        <f t="shared" si="8"/>
        <v>-10.634964520322594</v>
      </c>
      <c r="AQ12">
        <f t="shared" si="8"/>
        <v>-62.705015255222406</v>
      </c>
      <c r="AR12">
        <f t="shared" si="8"/>
        <v>9.2635389785871727</v>
      </c>
      <c r="AS12">
        <f t="shared" si="8"/>
        <v>4.1179910420994038E-2</v>
      </c>
      <c r="AT12">
        <f t="shared" si="8"/>
        <v>8.7889060105928678</v>
      </c>
      <c r="AU12">
        <f t="shared" si="8"/>
        <v>18.093624899601036</v>
      </c>
      <c r="AW12">
        <v>9</v>
      </c>
      <c r="AX12">
        <f>(R12*SUMPRODUCT(K13:$K$23, X13:$X$23)-$AZ$3*SUMPRODUCT(K12:$K$22, W13:$W$23))/Z12</f>
        <v>47.162905249601756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2.9520000000000002E-3</v>
      </c>
      <c r="O13">
        <f t="shared" si="22"/>
        <v>204.39906547552167</v>
      </c>
      <c r="P13">
        <f t="shared" si="23"/>
        <v>10.219953273776085</v>
      </c>
      <c r="Q13" s="4">
        <f t="shared" si="24"/>
        <v>25</v>
      </c>
      <c r="R13">
        <f t="shared" si="0"/>
        <v>50000</v>
      </c>
      <c r="S13">
        <f t="shared" si="12"/>
        <v>46.756557936696368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42.007253203165192</v>
      </c>
      <c r="AC13">
        <f t="shared" si="1"/>
        <v>41.105935819865351</v>
      </c>
      <c r="AE13">
        <f t="shared" si="2"/>
        <v>179.69703583511694</v>
      </c>
      <c r="AF13">
        <f t="shared" si="3"/>
        <v>-8.9848517917558492</v>
      </c>
      <c r="AG13">
        <f t="shared" si="3"/>
        <v>-21.978700760820875</v>
      </c>
      <c r="AH13">
        <f t="shared" si="4"/>
        <v>-131.46498376156626</v>
      </c>
      <c r="AI13">
        <f t="shared" si="5"/>
        <v>17.268499520973933</v>
      </c>
      <c r="AJ13">
        <f t="shared" si="6"/>
        <v>0.90131738329984046</v>
      </c>
      <c r="AK13">
        <f t="shared" si="20"/>
        <v>18.202827684059748</v>
      </c>
      <c r="AL13">
        <f t="shared" si="7"/>
        <v>36.372644588333522</v>
      </c>
      <c r="AN13">
        <f t="shared" si="8"/>
        <v>79.059594465773429</v>
      </c>
      <c r="AO13">
        <f t="shared" si="8"/>
        <v>-3.9529797232886725</v>
      </c>
      <c r="AP13">
        <f t="shared" si="8"/>
        <v>-9.6697597762795819</v>
      </c>
      <c r="AQ13">
        <f t="shared" si="8"/>
        <v>-57.839397596828782</v>
      </c>
      <c r="AR13">
        <f t="shared" si="8"/>
        <v>7.5974573693763867</v>
      </c>
      <c r="AS13">
        <f t="shared" si="8"/>
        <v>0.39654403021995782</v>
      </c>
      <c r="AT13">
        <f t="shared" si="8"/>
        <v>8.0085248381758927</v>
      </c>
      <c r="AU13">
        <f t="shared" si="8"/>
        <v>16.002526237772237</v>
      </c>
      <c r="AW13">
        <v>10</v>
      </c>
      <c r="AX13">
        <f>(R13*SUMPRODUCT(K14:$K$23, X14:$X$23)-$AZ$3*SUMPRODUCT(K13:$K$22, W14:$W$23))/Z13</f>
        <v>46.756557936696368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2.9979999999999998E-3</v>
      </c>
      <c r="O14">
        <f t="shared" si="22"/>
        <v>204.39906547552167</v>
      </c>
      <c r="P14">
        <f t="shared" si="23"/>
        <v>10.219953273776085</v>
      </c>
      <c r="Q14" s="4">
        <f t="shared" si="24"/>
        <v>25</v>
      </c>
      <c r="R14">
        <f t="shared" si="0"/>
        <v>50000</v>
      </c>
      <c r="S14">
        <f t="shared" si="12"/>
        <v>45.483437396336058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41.105935819865351</v>
      </c>
      <c r="AC14">
        <f t="shared" si="1"/>
        <v>39.466927610396851</v>
      </c>
      <c r="AE14">
        <f t="shared" si="2"/>
        <v>177.36133376333211</v>
      </c>
      <c r="AF14">
        <f t="shared" si="3"/>
        <v>-8.868066688166607</v>
      </c>
      <c r="AG14">
        <f t="shared" si="3"/>
        <v>-21.693021608331726</v>
      </c>
      <c r="AH14">
        <f t="shared" si="4"/>
        <v>-131.78428976188195</v>
      </c>
      <c r="AI14">
        <f t="shared" si="5"/>
        <v>15.015955704951836</v>
      </c>
      <c r="AJ14">
        <f t="shared" si="6"/>
        <v>1.6390082094684999</v>
      </c>
      <c r="AK14">
        <f t="shared" si="20"/>
        <v>17.935822990133584</v>
      </c>
      <c r="AL14">
        <f t="shared" si="7"/>
        <v>34.590786904553923</v>
      </c>
      <c r="AN14">
        <f t="shared" si="8"/>
        <v>71.880978743839492</v>
      </c>
      <c r="AO14">
        <f t="shared" si="8"/>
        <v>-3.5940489371919755</v>
      </c>
      <c r="AP14">
        <f t="shared" si="8"/>
        <v>-8.7917450327638349</v>
      </c>
      <c r="AQ14">
        <f t="shared" si="8"/>
        <v>-53.409520159484927</v>
      </c>
      <c r="AR14">
        <f t="shared" si="8"/>
        <v>6.0856646143987598</v>
      </c>
      <c r="AS14">
        <f t="shared" si="8"/>
        <v>0.66425703825046778</v>
      </c>
      <c r="AT14">
        <f t="shared" si="8"/>
        <v>7.2690280556155793</v>
      </c>
      <c r="AU14">
        <f t="shared" si="8"/>
        <v>14.01894970826481</v>
      </c>
      <c r="AW14">
        <v>11</v>
      </c>
      <c r="AX14">
        <f>(R14*SUMPRODUCT(K15:$K$23, X15:$X$23)-$AZ$3*SUMPRODUCT(K14:$K$22, W15:$W$23))/Z14</f>
        <v>45.483437396336058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3.0469999999999998E-3</v>
      </c>
      <c r="O15">
        <f t="shared" si="22"/>
        <v>204.39906547552167</v>
      </c>
      <c r="P15">
        <f t="shared" si="23"/>
        <v>10.219953273776085</v>
      </c>
      <c r="Q15" s="4">
        <f t="shared" si="24"/>
        <v>25</v>
      </c>
      <c r="R15">
        <f t="shared" si="0"/>
        <v>50000</v>
      </c>
      <c r="S15">
        <f t="shared" si="12"/>
        <v>43.417888065316987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39.466927610396851</v>
      </c>
      <c r="AC15">
        <f t="shared" si="1"/>
        <v>37.183066757341777</v>
      </c>
      <c r="AE15">
        <f t="shared" si="2"/>
        <v>175.04730044172192</v>
      </c>
      <c r="AF15">
        <f t="shared" si="3"/>
        <v>-8.7523650220860976</v>
      </c>
      <c r="AG15">
        <f t="shared" si="3"/>
        <v>-21.409992755407821</v>
      </c>
      <c r="AH15">
        <f t="shared" si="4"/>
        <v>-132.19727368117353</v>
      </c>
      <c r="AI15">
        <f t="shared" si="5"/>
        <v>12.687668983054465</v>
      </c>
      <c r="AJ15">
        <f t="shared" si="6"/>
        <v>2.2838608530550744</v>
      </c>
      <c r="AK15">
        <f t="shared" si="20"/>
        <v>17.607454143205956</v>
      </c>
      <c r="AL15">
        <f t="shared" si="7"/>
        <v>32.578983979315495</v>
      </c>
      <c r="AN15">
        <f t="shared" si="8"/>
        <v>65.350937214821883</v>
      </c>
      <c r="AO15">
        <f t="shared" si="8"/>
        <v>-3.2675468607410951</v>
      </c>
      <c r="AP15">
        <f t="shared" si="8"/>
        <v>-7.9930572410870626</v>
      </c>
      <c r="AQ15">
        <f t="shared" si="8"/>
        <v>-49.353607342177959</v>
      </c>
      <c r="AR15">
        <f t="shared" si="8"/>
        <v>4.7367257708157728</v>
      </c>
      <c r="AS15">
        <f t="shared" si="8"/>
        <v>0.85264066820089002</v>
      </c>
      <c r="AT15">
        <f t="shared" si="8"/>
        <v>6.5734440195414248</v>
      </c>
      <c r="AU15">
        <f t="shared" si="8"/>
        <v>12.162810458558088</v>
      </c>
      <c r="AW15">
        <v>12</v>
      </c>
      <c r="AX15">
        <f>(R15*SUMPRODUCT(K16:$K$23, X16:$X$23)-$AZ$3*SUMPRODUCT(K15:$K$22, W16:$W$23))/Z15</f>
        <v>43.417888065316987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3.104E-3</v>
      </c>
      <c r="O16">
        <f t="shared" si="22"/>
        <v>204.39906547552167</v>
      </c>
      <c r="P16">
        <f t="shared" si="23"/>
        <v>10.219953273776085</v>
      </c>
      <c r="Q16" s="4">
        <f t="shared" si="24"/>
        <v>25</v>
      </c>
      <c r="R16">
        <f t="shared" si="0"/>
        <v>50000</v>
      </c>
      <c r="S16">
        <f t="shared" si="12"/>
        <v>40.544506647323608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37.183066757341777</v>
      </c>
      <c r="AC16">
        <f t="shared" si="1"/>
        <v>34.267302675374765</v>
      </c>
      <c r="AE16">
        <f t="shared" si="2"/>
        <v>172.75348061673358</v>
      </c>
      <c r="AF16">
        <f t="shared" si="3"/>
        <v>-8.6376740308366813</v>
      </c>
      <c r="AG16">
        <f t="shared" si="3"/>
        <v>-21.129436210340955</v>
      </c>
      <c r="AH16">
        <f t="shared" si="4"/>
        <v>-132.91323502557177</v>
      </c>
      <c r="AI16">
        <f t="shared" si="5"/>
        <v>10.073135349984199</v>
      </c>
      <c r="AJ16">
        <f t="shared" si="6"/>
        <v>2.9157640819670121</v>
      </c>
      <c r="AK16">
        <f t="shared" si="20"/>
        <v>17.225547189727621</v>
      </c>
      <c r="AL16">
        <f t="shared" si="7"/>
        <v>30.214446621678832</v>
      </c>
      <c r="AN16">
        <f t="shared" si="8"/>
        <v>59.410687207811982</v>
      </c>
      <c r="AO16">
        <f t="shared" si="8"/>
        <v>-2.9705343603905998</v>
      </c>
      <c r="AP16">
        <f t="shared" si="8"/>
        <v>-7.2665067070630585</v>
      </c>
      <c r="AQ16">
        <f t="shared" si="8"/>
        <v>-45.70945027383582</v>
      </c>
      <c r="AR16">
        <f t="shared" si="8"/>
        <v>3.464195866522509</v>
      </c>
      <c r="AS16">
        <f t="shared" si="8"/>
        <v>1.0027441833709467</v>
      </c>
      <c r="AT16">
        <f t="shared" si="8"/>
        <v>5.9239419803225868</v>
      </c>
      <c r="AU16">
        <f t="shared" si="8"/>
        <v>10.390882030216043</v>
      </c>
      <c r="AW16">
        <v>13</v>
      </c>
      <c r="AX16">
        <f>(R16*SUMPRODUCT(K17:$K$23, X17:$X$23)-$AZ$3*SUMPRODUCT(K16:$K$22, W17:$W$23))/Z16</f>
        <v>40.544506647323608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3.1700000000000001E-3</v>
      </c>
      <c r="O17">
        <f t="shared" si="22"/>
        <v>204.39906547552167</v>
      </c>
      <c r="P17">
        <f t="shared" si="23"/>
        <v>10.219953273776085</v>
      </c>
      <c r="Q17" s="4">
        <f t="shared" si="24"/>
        <v>25</v>
      </c>
      <c r="R17">
        <f t="shared" si="0"/>
        <v>50000</v>
      </c>
      <c r="S17">
        <f t="shared" si="12"/>
        <v>36.848072905549209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34.267302675374765</v>
      </c>
      <c r="AC17">
        <f t="shared" si="1"/>
        <v>30.733004816946931</v>
      </c>
      <c r="AE17">
        <f t="shared" si="2"/>
        <v>170.47831727701123</v>
      </c>
      <c r="AF17">
        <f t="shared" si="3"/>
        <v>-8.5239158638505614</v>
      </c>
      <c r="AG17">
        <f t="shared" si="3"/>
        <v>-20.851161535450768</v>
      </c>
      <c r="AH17">
        <f t="shared" si="4"/>
        <v>-133.96062557356166</v>
      </c>
      <c r="AI17">
        <f t="shared" si="5"/>
        <v>7.1426143041482533</v>
      </c>
      <c r="AJ17">
        <f t="shared" si="6"/>
        <v>3.5342978584278342</v>
      </c>
      <c r="AK17">
        <f t="shared" si="20"/>
        <v>16.791083662264157</v>
      </c>
      <c r="AL17">
        <f t="shared" si="7"/>
        <v>27.467995824840244</v>
      </c>
      <c r="AN17">
        <f t="shared" si="8"/>
        <v>54.006780257122607</v>
      </c>
      <c r="AO17">
        <f t="shared" si="8"/>
        <v>-2.7003390128561304</v>
      </c>
      <c r="AP17">
        <f t="shared" si="8"/>
        <v>-6.6055561618492726</v>
      </c>
      <c r="AQ17">
        <f t="shared" si="8"/>
        <v>-42.438136321478254</v>
      </c>
      <c r="AR17">
        <f t="shared" si="8"/>
        <v>2.2627487609389565</v>
      </c>
      <c r="AS17">
        <f t="shared" si="8"/>
        <v>1.1196499992029805</v>
      </c>
      <c r="AT17">
        <f t="shared" si="8"/>
        <v>5.3193413691041105</v>
      </c>
      <c r="AU17">
        <f t="shared" si="8"/>
        <v>8.7017401292460477</v>
      </c>
      <c r="AW17">
        <v>14</v>
      </c>
      <c r="AX17">
        <f>(R17*SUMPRODUCT(K18:$K$23, X18:$X$23)-$AZ$3*SUMPRODUCT(K17:$K$22, W18:$W$23))/Z17</f>
        <v>36.848072905549209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3.2390000000000001E-3</v>
      </c>
      <c r="O18">
        <f t="shared" si="22"/>
        <v>204.39906547552167</v>
      </c>
      <c r="P18">
        <f t="shared" si="23"/>
        <v>10.219953273776085</v>
      </c>
      <c r="Q18" s="4">
        <f t="shared" si="24"/>
        <v>25</v>
      </c>
      <c r="R18">
        <f t="shared" si="0"/>
        <v>50000</v>
      </c>
      <c r="S18">
        <f t="shared" si="12"/>
        <v>32.418376483496644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30.733004816946931</v>
      </c>
      <c r="AC18">
        <f t="shared" si="1"/>
        <v>26.680470387201524</v>
      </c>
      <c r="AE18">
        <f t="shared" si="2"/>
        <v>168.22135483458086</v>
      </c>
      <c r="AF18">
        <f t="shared" si="3"/>
        <v>-8.4110677417290454</v>
      </c>
      <c r="AG18">
        <f t="shared" si="3"/>
        <v>-20.575113007882937</v>
      </c>
      <c r="AH18">
        <f t="shared" si="4"/>
        <v>-135.07382442665008</v>
      </c>
      <c r="AI18">
        <f t="shared" si="5"/>
        <v>4.1613496583187839</v>
      </c>
      <c r="AJ18">
        <f t="shared" si="6"/>
        <v>4.0525344297454069</v>
      </c>
      <c r="AK18">
        <f t="shared" si="20"/>
        <v>16.305170575305301</v>
      </c>
      <c r="AL18">
        <f t="shared" si="7"/>
        <v>24.519054663369491</v>
      </c>
      <c r="AN18">
        <f t="shared" si="8"/>
        <v>49.090971850138509</v>
      </c>
      <c r="AO18">
        <f t="shared" si="8"/>
        <v>-2.4545485925069261</v>
      </c>
      <c r="AP18">
        <f t="shared" si="8"/>
        <v>-6.004304830838076</v>
      </c>
      <c r="AQ18">
        <f t="shared" si="8"/>
        <v>-39.417738129262354</v>
      </c>
      <c r="AR18">
        <f t="shared" si="8"/>
        <v>1.2143802975311468</v>
      </c>
      <c r="AS18">
        <f t="shared" si="8"/>
        <v>1.1826254390114608</v>
      </c>
      <c r="AT18">
        <f t="shared" si="8"/>
        <v>4.7582345922200089</v>
      </c>
      <c r="AU18">
        <f t="shared" si="8"/>
        <v>7.1552403287626163</v>
      </c>
      <c r="AW18">
        <v>15</v>
      </c>
      <c r="AX18">
        <f>(R18*SUMPRODUCT(K19:$K$23, X19:$X$23)-$AZ$3*SUMPRODUCT(K18:$K$22, W19:$W$23))/Z18</f>
        <v>32.418376483496644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3.3149999999999998E-3</v>
      </c>
      <c r="O19">
        <f t="shared" si="22"/>
        <v>204.39906547552167</v>
      </c>
      <c r="P19">
        <f t="shared" si="23"/>
        <v>10.219953273776085</v>
      </c>
      <c r="Q19" s="4">
        <f t="shared" si="24"/>
        <v>25</v>
      </c>
      <c r="R19">
        <f t="shared" si="0"/>
        <v>50000</v>
      </c>
      <c r="S19">
        <f t="shared" si="12"/>
        <v>27.284276096405325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26.680470387201524</v>
      </c>
      <c r="AC19">
        <f t="shared" si="1"/>
        <v>22.156093136574725</v>
      </c>
      <c r="AE19">
        <f t="shared" si="2"/>
        <v>165.98148749495843</v>
      </c>
      <c r="AF19">
        <f t="shared" si="3"/>
        <v>-8.2990743747479225</v>
      </c>
      <c r="AG19">
        <f t="shared" si="3"/>
        <v>-20.301155378182976</v>
      </c>
      <c r="AH19">
        <f t="shared" si="4"/>
        <v>-136.41299924226385</v>
      </c>
      <c r="AI19">
        <f t="shared" si="5"/>
        <v>0.96825849976366385</v>
      </c>
      <c r="AJ19">
        <f t="shared" si="6"/>
        <v>4.5243772506267987</v>
      </c>
      <c r="AK19">
        <f t="shared" si="20"/>
        <v>15.776300667496264</v>
      </c>
      <c r="AL19">
        <f t="shared" si="7"/>
        <v>21.268936417886728</v>
      </c>
      <c r="AN19">
        <f t="shared" si="8"/>
        <v>44.619173633765357</v>
      </c>
      <c r="AO19">
        <f t="shared" si="8"/>
        <v>-2.2309586816882678</v>
      </c>
      <c r="AP19">
        <f t="shared" si="8"/>
        <v>-5.4573602782822945</v>
      </c>
      <c r="AQ19">
        <f t="shared" si="8"/>
        <v>-36.670567247917631</v>
      </c>
      <c r="AR19">
        <f t="shared" si="8"/>
        <v>0.26028742587715586</v>
      </c>
      <c r="AS19">
        <f t="shared" si="8"/>
        <v>1.2162439147709578</v>
      </c>
      <c r="AT19">
        <f t="shared" si="8"/>
        <v>4.2409880126112576</v>
      </c>
      <c r="AU19">
        <f t="shared" si="8"/>
        <v>5.7175193532593713</v>
      </c>
      <c r="AW19">
        <v>16</v>
      </c>
      <c r="AX19">
        <f>(R19*SUMPRODUCT(K20:$K$23, X20:$X$23)-$AZ$3*SUMPRODUCT(K19:$K$22, W20:$W$23))/Z19</f>
        <v>27.284276096405325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3.3969999999999998E-3</v>
      </c>
      <c r="O20">
        <f t="shared" si="22"/>
        <v>204.39906547552167</v>
      </c>
      <c r="P20">
        <f t="shared" si="23"/>
        <v>10.219953273776085</v>
      </c>
      <c r="Q20" s="4">
        <f t="shared" si="24"/>
        <v>25</v>
      </c>
      <c r="R20">
        <f t="shared" si="0"/>
        <v>50000</v>
      </c>
      <c r="S20">
        <f t="shared" si="12"/>
        <v>21.492883640856174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22.156093136574725</v>
      </c>
      <c r="AC20">
        <f t="shared" si="1"/>
        <v>17.219394093882997</v>
      </c>
      <c r="AE20">
        <f t="shared" si="2"/>
        <v>163.75783350698848</v>
      </c>
      <c r="AF20">
        <f t="shared" si="3"/>
        <v>-8.1878916753494249</v>
      </c>
      <c r="AG20">
        <f t="shared" si="3"/>
        <v>-20.029180799581457</v>
      </c>
      <c r="AH20">
        <f t="shared" si="4"/>
        <v>-137.92604963937512</v>
      </c>
      <c r="AI20">
        <f t="shared" si="5"/>
        <v>-2.3852886073175341</v>
      </c>
      <c r="AJ20">
        <f t="shared" si="6"/>
        <v>4.9366990426917283</v>
      </c>
      <c r="AK20">
        <f t="shared" si="20"/>
        <v>15.208372264299991</v>
      </c>
      <c r="AL20">
        <f t="shared" si="7"/>
        <v>17.759782699674183</v>
      </c>
      <c r="AN20">
        <f t="shared" si="8"/>
        <v>40.551350407521383</v>
      </c>
      <c r="AO20">
        <f t="shared" si="8"/>
        <v>-2.0275675203760697</v>
      </c>
      <c r="AP20">
        <f t="shared" si="8"/>
        <v>-4.9598258085453075</v>
      </c>
      <c r="AQ20">
        <f t="shared" si="8"/>
        <v>-34.15462606869918</v>
      </c>
      <c r="AR20">
        <f t="shared" si="8"/>
        <v>-0.59066899009917673</v>
      </c>
      <c r="AS20">
        <f t="shared" si="8"/>
        <v>1.2224747265487268</v>
      </c>
      <c r="AT20">
        <f t="shared" si="8"/>
        <v>3.7660490469992656</v>
      </c>
      <c r="AU20">
        <f t="shared" si="8"/>
        <v>4.3978547834488149</v>
      </c>
      <c r="AW20">
        <v>17</v>
      </c>
      <c r="AX20">
        <f>(R20*SUMPRODUCT(K21:$K$23, X21:$X$23)-$AZ$3*SUMPRODUCT(K20:$K$22, W21:$W$23))/Z20</f>
        <v>21.492883640856174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3.4910000000000002E-3</v>
      </c>
      <c r="O21">
        <f t="shared" si="22"/>
        <v>204.39906547552167</v>
      </c>
      <c r="P21">
        <f t="shared" si="23"/>
        <v>10.219953273776085</v>
      </c>
      <c r="Q21" s="4">
        <f t="shared" si="24"/>
        <v>25</v>
      </c>
      <c r="R21">
        <f t="shared" si="0"/>
        <v>50000</v>
      </c>
      <c r="S21">
        <f t="shared" si="12"/>
        <v>15.023326431257317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17.219394093882997</v>
      </c>
      <c r="AC21">
        <f t="shared" si="1"/>
        <v>11.873816520379513</v>
      </c>
      <c r="AE21">
        <f t="shared" si="2"/>
        <v>161.54857657514572</v>
      </c>
      <c r="AF21">
        <f t="shared" si="3"/>
        <v>-8.0774288287572862</v>
      </c>
      <c r="AG21">
        <f t="shared" si="3"/>
        <v>-19.758967121414305</v>
      </c>
      <c r="AH21">
        <f t="shared" si="4"/>
        <v>-139.84374034267773</v>
      </c>
      <c r="AI21">
        <f t="shared" si="5"/>
        <v>-6.1315597177036238</v>
      </c>
      <c r="AJ21">
        <f t="shared" si="6"/>
        <v>5.3455775735034834</v>
      </c>
      <c r="AK21">
        <f t="shared" si="20"/>
        <v>14.606331046355709</v>
      </c>
      <c r="AL21">
        <f t="shared" si="7"/>
        <v>13.820348902155569</v>
      </c>
      <c r="AN21">
        <f t="shared" si="8"/>
        <v>36.850869531614229</v>
      </c>
      <c r="AO21">
        <f t="shared" si="8"/>
        <v>-1.8425434765807114</v>
      </c>
      <c r="AP21">
        <f t="shared" si="8"/>
        <v>-4.507220892361099</v>
      </c>
      <c r="AQ21">
        <f t="shared" si="8"/>
        <v>-31.899776150511748</v>
      </c>
      <c r="AR21">
        <f t="shared" si="8"/>
        <v>-1.3986709878393355</v>
      </c>
      <c r="AS21">
        <f t="shared" si="8"/>
        <v>1.2193804854768784</v>
      </c>
      <c r="AT21">
        <f t="shared" si="8"/>
        <v>3.3318523204346908</v>
      </c>
      <c r="AU21">
        <f t="shared" si="8"/>
        <v>3.1525618180722335</v>
      </c>
      <c r="AW21">
        <v>18</v>
      </c>
      <c r="AX21">
        <f>(R21*SUMPRODUCT(K22:$K$23, X22:$X$23)-$AZ$3*SUMPRODUCT(K21:$K$22, W22:$W$23))/Z21</f>
        <v>15.023326431257317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3.5990000000000002E-3</v>
      </c>
      <c r="O22">
        <f t="shared" si="22"/>
        <v>204.39906547552167</v>
      </c>
      <c r="P22">
        <f t="shared" si="23"/>
        <v>10.219953273776085</v>
      </c>
      <c r="Q22" s="4">
        <f t="shared" si="24"/>
        <v>25</v>
      </c>
      <c r="R22">
        <f t="shared" si="0"/>
        <v>50000</v>
      </c>
      <c r="S22">
        <f t="shared" si="12"/>
        <v>7.8490827180495444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11.873816520379513</v>
      </c>
      <c r="AC22">
        <f t="shared" si="1"/>
        <v>6.1192280645153758</v>
      </c>
      <c r="AE22">
        <f t="shared" si="2"/>
        <v>159.35167748230029</v>
      </c>
      <c r="AF22">
        <f t="shared" si="3"/>
        <v>-7.9675838741150162</v>
      </c>
      <c r="AG22">
        <f t="shared" si="3"/>
        <v>-19.490264927530195</v>
      </c>
      <c r="AH22">
        <f t="shared" si="4"/>
        <v>-142.22504533994018</v>
      </c>
      <c r="AI22">
        <f t="shared" si="5"/>
        <v>-10.331216659285104</v>
      </c>
      <c r="AJ22">
        <f t="shared" si="6"/>
        <v>5.7545884558641376</v>
      </c>
      <c r="AK22">
        <f t="shared" si="20"/>
        <v>13.970305885521547</v>
      </c>
      <c r="AL22">
        <f t="shared" si="7"/>
        <v>9.3936776821005807</v>
      </c>
      <c r="AN22">
        <f t="shared" si="8"/>
        <v>33.48440689042625</v>
      </c>
      <c r="AO22">
        <f t="shared" si="8"/>
        <v>-1.6742203445213129</v>
      </c>
      <c r="AP22">
        <f t="shared" si="8"/>
        <v>-4.0954696652510219</v>
      </c>
      <c r="AQ22">
        <f t="shared" si="8"/>
        <v>-29.88560499277358</v>
      </c>
      <c r="AR22">
        <f t="shared" si="8"/>
        <v>-2.1708881121196648</v>
      </c>
      <c r="AS22">
        <f t="shared" si="8"/>
        <v>1.2092058545446254</v>
      </c>
      <c r="AT22">
        <f t="shared" si="8"/>
        <v>2.9355662522377823</v>
      </c>
      <c r="AU22">
        <f t="shared" si="8"/>
        <v>1.9738839946627429</v>
      </c>
      <c r="AW22">
        <v>19</v>
      </c>
      <c r="AX22">
        <f>(R22*SUMPRODUCT(K23:$K$23, X23:$X$23)-$AZ$3*SUMPRODUCT(K22:$K$22, W23:$W$23))/Z22</f>
        <v>7.8490827180495444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3.7169999999999998E-3</v>
      </c>
      <c r="O23">
        <f t="shared" si="22"/>
        <v>204.39906547552167</v>
      </c>
      <c r="P23">
        <f t="shared" si="23"/>
        <v>10.219953273776085</v>
      </c>
      <c r="Q23" s="4">
        <f t="shared" si="24"/>
        <v>25</v>
      </c>
      <c r="R23">
        <f t="shared" si="0"/>
        <v>50000</v>
      </c>
      <c r="S23">
        <f t="shared" si="12"/>
        <v>7.9582459781315755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6.1192280645153758</v>
      </c>
      <c r="AC23">
        <f t="shared" si="1"/>
        <v>6.1192280645153758</v>
      </c>
      <c r="AE23">
        <f t="shared" si="2"/>
        <v>157.16585052227558</v>
      </c>
      <c r="AF23">
        <f t="shared" si="3"/>
        <v>-7.8582925261137797</v>
      </c>
      <c r="AG23">
        <f t="shared" si="3"/>
        <v>-19.22291696351926</v>
      </c>
      <c r="AH23">
        <f t="shared" si="4"/>
        <v>-144.89062947125944</v>
      </c>
      <c r="AI23">
        <f t="shared" si="5"/>
        <v>-14.805988438616907</v>
      </c>
      <c r="AJ23">
        <f t="shared" si="6"/>
        <v>0</v>
      </c>
      <c r="AK23">
        <f t="shared" si="20"/>
        <v>13.300180936784267</v>
      </c>
      <c r="AL23">
        <f t="shared" si="7"/>
        <v>-1.5058075018326402</v>
      </c>
      <c r="AN23">
        <f t="shared" si="8"/>
        <v>30.421843305750585</v>
      </c>
      <c r="AO23">
        <f t="shared" si="8"/>
        <v>-1.5210921652875296</v>
      </c>
      <c r="AP23">
        <f t="shared" si="8"/>
        <v>-3.7208882578518727</v>
      </c>
      <c r="AQ23">
        <f t="shared" si="8"/>
        <v>-28.045787374283872</v>
      </c>
      <c r="AR23">
        <f t="shared" si="8"/>
        <v>-2.865924491672688</v>
      </c>
      <c r="AS23">
        <f t="shared" si="8"/>
        <v>0</v>
      </c>
      <c r="AT23">
        <f t="shared" si="8"/>
        <v>2.5744525229393558</v>
      </c>
      <c r="AU23">
        <f t="shared" si="8"/>
        <v>-0.29147196873333253</v>
      </c>
      <c r="AW23">
        <v>20</v>
      </c>
      <c r="AX23">
        <f>(R23*SUMPRODUCT(K$23:$K24, X$23:$X24)-$AZ$3*SUMPRODUCT(K$22:$K23, W$23:$W24))/Z23</f>
        <v>7.9582459781315755</v>
      </c>
    </row>
    <row r="25" spans="5:50" x14ac:dyDescent="0.25">
      <c r="AN25" s="8">
        <f t="shared" ref="AN25:AU25" si="25">SUM(AN3:AN23)</f>
        <v>1762.3591190761563</v>
      </c>
      <c r="AO25" s="8">
        <f t="shared" si="25"/>
        <v>-241.41725506044912</v>
      </c>
      <c r="AP25" s="8">
        <f t="shared" si="25"/>
        <v>-390.55371534798087</v>
      </c>
      <c r="AQ25" s="8">
        <f t="shared" si="25"/>
        <v>-1255.8555487285792</v>
      </c>
      <c r="AR25" s="8">
        <f t="shared" si="25"/>
        <v>-125.4674000608529</v>
      </c>
      <c r="AS25" s="8">
        <f t="shared" si="25"/>
        <v>-22.890764737390448</v>
      </c>
      <c r="AT25" s="8">
        <f t="shared" si="25"/>
        <v>148.35816479824322</v>
      </c>
      <c r="AU25" s="9">
        <f t="shared" si="25"/>
        <v>-6.9777517097691089E-14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1BB0-BCAF-45B0-8B11-C1DE5067D17D}"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242.52719815340888</v>
      </c>
      <c r="K3">
        <v>1</v>
      </c>
      <c r="L3" s="2">
        <v>0</v>
      </c>
      <c r="O3">
        <f>$C$3</f>
        <v>242.52719815340888</v>
      </c>
      <c r="P3">
        <f>O3*B5</f>
        <v>194.02175852272711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242.52719815340888</v>
      </c>
      <c r="AF3">
        <f t="shared" ref="AF3:AG23" si="3">-$Z3*P3</f>
        <v>-194.02175852272711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-151.49456036931824</v>
      </c>
      <c r="AJ3">
        <f t="shared" ref="AJ3:AJ23" si="6">AB3-AC3</f>
        <v>0</v>
      </c>
      <c r="AL3">
        <f t="shared" ref="AL3:AL23" si="7">SUM(AI3:AK3)</f>
        <v>-151.49456036931824</v>
      </c>
      <c r="AN3">
        <f t="shared" ref="AN3:AU23" si="8">AE3*$K3</f>
        <v>242.52719815340888</v>
      </c>
      <c r="AO3">
        <f t="shared" si="8"/>
        <v>-194.02175852272711</v>
      </c>
      <c r="AP3">
        <f t="shared" si="8"/>
        <v>-200</v>
      </c>
      <c r="AQ3">
        <f t="shared" si="8"/>
        <v>0</v>
      </c>
      <c r="AR3">
        <f t="shared" si="8"/>
        <v>-151.49456036931824</v>
      </c>
      <c r="AS3">
        <f t="shared" si="8"/>
        <v>0</v>
      </c>
      <c r="AT3">
        <f t="shared" si="8"/>
        <v>0</v>
      </c>
      <c r="AU3">
        <f t="shared" si="8"/>
        <v>-151.49456036931824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166.11605863792093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28.401333439682357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1"/>
        <v>28.032172907633367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-28.032172907633367</v>
      </c>
      <c r="AK4">
        <f t="shared" ref="AK4:AK23" si="20">H4*SUM(AB4:AB4, AE4:AF4)</f>
        <v>0</v>
      </c>
      <c r="AL4">
        <f t="shared" si="7"/>
        <v>-177.93217290763334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-138.08388573028779</v>
      </c>
      <c r="AR4">
        <f t="shared" si="8"/>
        <v>-138.08388573028779</v>
      </c>
      <c r="AS4">
        <f t="shared" si="8"/>
        <v>-25.822490730815982</v>
      </c>
      <c r="AT4">
        <f t="shared" si="8"/>
        <v>0</v>
      </c>
      <c r="AU4">
        <f t="shared" si="8"/>
        <v>-163.90637646110378</v>
      </c>
      <c r="AW4">
        <v>1</v>
      </c>
      <c r="AX4">
        <f>(R4*SUMPRODUCT(K5:$K$23, X5:$X$23)-$AZ$3*SUMPRODUCT(K4:$K$22, W5:$W$23))/Z4</f>
        <v>28.401333439682357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3.0469999999999998E-3</v>
      </c>
      <c r="O5">
        <f t="shared" ref="O5:O23" si="22">$C$3</f>
        <v>242.52719815340888</v>
      </c>
      <c r="P5">
        <f t="shared" ref="P5:P23" si="23">O5*$C$5</f>
        <v>12.126359907670444</v>
      </c>
      <c r="Q5" s="4">
        <f t="shared" ref="Q5:Q23" si="24">$C$8</f>
        <v>25</v>
      </c>
      <c r="R5">
        <f t="shared" si="0"/>
        <v>50000</v>
      </c>
      <c r="S5">
        <f t="shared" si="12"/>
        <v>52.834178850095462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28.032172907633367</v>
      </c>
      <c r="AC5">
        <f t="shared" si="1"/>
        <v>51.467072541198604</v>
      </c>
      <c r="AE5">
        <f t="shared" si="2"/>
        <v>236.25170622960462</v>
      </c>
      <c r="AF5">
        <f t="shared" si="3"/>
        <v>-11.812585311480232</v>
      </c>
      <c r="AG5">
        <f t="shared" si="3"/>
        <v>-24.353114622650001</v>
      </c>
      <c r="AH5">
        <f t="shared" si="4"/>
        <v>-150.36975469999999</v>
      </c>
      <c r="AI5">
        <f t="shared" si="5"/>
        <v>49.716251595474404</v>
      </c>
      <c r="AJ5">
        <f t="shared" si="6"/>
        <v>-23.434899633565237</v>
      </c>
      <c r="AK5">
        <f t="shared" si="20"/>
        <v>21.604473555257744</v>
      </c>
      <c r="AL5">
        <f t="shared" si="7"/>
        <v>47.885825517166907</v>
      </c>
      <c r="AN5">
        <f t="shared" si="8"/>
        <v>200.47382998241432</v>
      </c>
      <c r="AO5">
        <f t="shared" si="8"/>
        <v>-10.023691499120718</v>
      </c>
      <c r="AP5">
        <f t="shared" si="8"/>
        <v>-20.665087411722585</v>
      </c>
      <c r="AQ5">
        <f t="shared" si="8"/>
        <v>-127.59781133147922</v>
      </c>
      <c r="AR5">
        <f t="shared" si="8"/>
        <v>42.187239740091805</v>
      </c>
      <c r="AS5">
        <f t="shared" si="8"/>
        <v>-19.8859265813234</v>
      </c>
      <c r="AT5">
        <f t="shared" si="8"/>
        <v>18.332699591879496</v>
      </c>
      <c r="AU5">
        <f t="shared" si="8"/>
        <v>40.634012750647898</v>
      </c>
      <c r="AW5">
        <v>2</v>
      </c>
      <c r="AX5">
        <f>(R5*SUMPRODUCT(K6:$K$23, X6:$X$23)-$AZ$3*SUMPRODUCT(K5:$K$22, W6:$W$23))/Z5</f>
        <v>52.834178850095462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3.104E-3</v>
      </c>
      <c r="O6">
        <f t="shared" si="22"/>
        <v>242.52719815340888</v>
      </c>
      <c r="P6">
        <f t="shared" si="23"/>
        <v>12.126359907670444</v>
      </c>
      <c r="Q6" s="4">
        <f t="shared" si="24"/>
        <v>25</v>
      </c>
      <c r="R6">
        <f t="shared" si="0"/>
        <v>50000</v>
      </c>
      <c r="S6">
        <f t="shared" si="12"/>
        <v>73.440678630862578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51.467072541198604</v>
      </c>
      <c r="AC6">
        <f t="shared" si="1"/>
        <v>70.602905570338407</v>
      </c>
      <c r="AE6">
        <f t="shared" si="2"/>
        <v>233.1558638711719</v>
      </c>
      <c r="AF6">
        <f t="shared" si="3"/>
        <v>-11.657793193558595</v>
      </c>
      <c r="AG6">
        <f t="shared" si="3"/>
        <v>-24.033991408634794</v>
      </c>
      <c r="AH6">
        <f t="shared" si="4"/>
        <v>-151.18413557741118</v>
      </c>
      <c r="AI6">
        <f t="shared" si="5"/>
        <v>46.279943691567325</v>
      </c>
      <c r="AJ6">
        <f t="shared" si="6"/>
        <v>-19.135833029139803</v>
      </c>
      <c r="AK6">
        <f t="shared" si="20"/>
        <v>23.358173235520177</v>
      </c>
      <c r="AL6">
        <f t="shared" si="7"/>
        <v>50.502283897947699</v>
      </c>
      <c r="AN6">
        <f t="shared" si="8"/>
        <v>182.25121955459869</v>
      </c>
      <c r="AO6">
        <f t="shared" si="8"/>
        <v>-9.1125609777299346</v>
      </c>
      <c r="AP6">
        <f t="shared" si="8"/>
        <v>-18.786678457328829</v>
      </c>
      <c r="AQ6">
        <f t="shared" si="8"/>
        <v>-118.17628186059865</v>
      </c>
      <c r="AR6">
        <f t="shared" si="8"/>
        <v>36.175698258941274</v>
      </c>
      <c r="AS6">
        <f t="shared" si="8"/>
        <v>-14.95792921031101</v>
      </c>
      <c r="AT6">
        <f t="shared" si="8"/>
        <v>18.25841086756169</v>
      </c>
      <c r="AU6">
        <f t="shared" si="8"/>
        <v>39.476179916191953</v>
      </c>
      <c r="AW6">
        <v>3</v>
      </c>
      <c r="AX6">
        <f>(R6*SUMPRODUCT(K7:$K$23, X7:$X$23)-$AZ$3*SUMPRODUCT(K6:$K$22, W7:$W$23))/Z6</f>
        <v>73.440678630862578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3.1700000000000001E-3</v>
      </c>
      <c r="O7">
        <f t="shared" si="22"/>
        <v>242.52719815340888</v>
      </c>
      <c r="P7">
        <f t="shared" si="23"/>
        <v>12.126359907670444</v>
      </c>
      <c r="Q7" s="4">
        <f t="shared" si="24"/>
        <v>25</v>
      </c>
      <c r="R7">
        <f t="shared" si="0"/>
        <v>50000</v>
      </c>
      <c r="S7">
        <f t="shared" si="12"/>
        <v>90.350060533361159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70.602905570338407</v>
      </c>
      <c r="AC7">
        <f t="shared" si="1"/>
        <v>85.714971390715959</v>
      </c>
      <c r="AE7">
        <f t="shared" si="2"/>
        <v>230.08520114398854</v>
      </c>
      <c r="AF7">
        <f t="shared" si="3"/>
        <v>-11.504260057199428</v>
      </c>
      <c r="AG7">
        <f t="shared" si="3"/>
        <v>-23.717463741783074</v>
      </c>
      <c r="AH7">
        <f t="shared" si="4"/>
        <v>-152.37550553074459</v>
      </c>
      <c r="AI7">
        <f t="shared" si="5"/>
        <v>42.487971814261471</v>
      </c>
      <c r="AJ7">
        <f t="shared" si="6"/>
        <v>-15.112065820377552</v>
      </c>
      <c r="AK7">
        <f t="shared" si="20"/>
        <v>24.746040126143722</v>
      </c>
      <c r="AL7">
        <f t="shared" si="7"/>
        <v>52.121946120027644</v>
      </c>
      <c r="AN7">
        <f t="shared" si="8"/>
        <v>165.67392212867006</v>
      </c>
      <c r="AO7">
        <f t="shared" si="8"/>
        <v>-8.2836961064335028</v>
      </c>
      <c r="AP7">
        <f t="shared" si="8"/>
        <v>-17.077870378054897</v>
      </c>
      <c r="AQ7">
        <f t="shared" si="8"/>
        <v>-109.71869338879851</v>
      </c>
      <c r="AR7">
        <f t="shared" si="8"/>
        <v>30.593662255383155</v>
      </c>
      <c r="AS7">
        <f t="shared" si="8"/>
        <v>-10.881513471880156</v>
      </c>
      <c r="AT7">
        <f t="shared" si="8"/>
        <v>17.818501600570215</v>
      </c>
      <c r="AU7">
        <f t="shared" si="8"/>
        <v>37.530650384073212</v>
      </c>
      <c r="AW7">
        <v>4</v>
      </c>
      <c r="AX7">
        <f>(R7*SUMPRODUCT(K8:$K$23, X8:$X$23)-$AZ$3*SUMPRODUCT(K7:$K$22, W8:$W$23))/Z7</f>
        <v>90.350060533361159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3.2390000000000001E-3</v>
      </c>
      <c r="O8">
        <f t="shared" si="22"/>
        <v>242.52719815340888</v>
      </c>
      <c r="P8">
        <f t="shared" si="23"/>
        <v>12.126359907670444</v>
      </c>
      <c r="Q8" s="4">
        <f t="shared" si="24"/>
        <v>25</v>
      </c>
      <c r="R8">
        <f t="shared" si="0"/>
        <v>50000</v>
      </c>
      <c r="S8">
        <f t="shared" si="12"/>
        <v>103.91781857705625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85.714971390715959</v>
      </c>
      <c r="AC8">
        <f t="shared" si="1"/>
        <v>97.281494662642331</v>
      </c>
      <c r="AE8">
        <f t="shared" si="2"/>
        <v>227.0391031660433</v>
      </c>
      <c r="AF8">
        <f t="shared" si="3"/>
        <v>-11.351955158302165</v>
      </c>
      <c r="AG8">
        <f t="shared" si="3"/>
        <v>-23.403468239305607</v>
      </c>
      <c r="AH8">
        <f t="shared" si="4"/>
        <v>-153.64173011927076</v>
      </c>
      <c r="AI8">
        <f t="shared" si="5"/>
        <v>38.641949649164786</v>
      </c>
      <c r="AJ8">
        <f t="shared" si="6"/>
        <v>-11.566523271926371</v>
      </c>
      <c r="AK8">
        <f t="shared" si="20"/>
        <v>25.791582161164772</v>
      </c>
      <c r="AL8">
        <f t="shared" si="7"/>
        <v>52.867008538403184</v>
      </c>
      <c r="AN8">
        <f t="shared" si="8"/>
        <v>150.59394040525052</v>
      </c>
      <c r="AO8">
        <f t="shared" si="8"/>
        <v>-7.5296970202625264</v>
      </c>
      <c r="AP8">
        <f t="shared" si="8"/>
        <v>-15.523407431400063</v>
      </c>
      <c r="AQ8">
        <f t="shared" si="8"/>
        <v>-101.9098174133449</v>
      </c>
      <c r="AR8">
        <f t="shared" si="8"/>
        <v>25.631018540243062</v>
      </c>
      <c r="AS8">
        <f t="shared" si="8"/>
        <v>-7.672019013546473</v>
      </c>
      <c r="AT8">
        <f t="shared" si="8"/>
        <v>17.107431859854536</v>
      </c>
      <c r="AU8">
        <f t="shared" si="8"/>
        <v>35.066431386551123</v>
      </c>
      <c r="AW8">
        <v>5</v>
      </c>
      <c r="AX8">
        <f>(R8*SUMPRODUCT(K9:$K$23, X9:$X$23)-$AZ$3*SUMPRODUCT(K8:$K$22, W9:$W$23))/Z8</f>
        <v>103.91781857705625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3.3149999999999998E-3</v>
      </c>
      <c r="O9">
        <f t="shared" si="22"/>
        <v>242.52719815340888</v>
      </c>
      <c r="P9">
        <f t="shared" si="23"/>
        <v>12.126359907670444</v>
      </c>
      <c r="Q9" s="4">
        <f t="shared" si="24"/>
        <v>25</v>
      </c>
      <c r="R9">
        <f t="shared" si="0"/>
        <v>50000</v>
      </c>
      <c r="S9">
        <f t="shared" si="12"/>
        <v>114.34948089680408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97.281494662642331</v>
      </c>
      <c r="AC9">
        <f t="shared" si="1"/>
        <v>105.62164726491699</v>
      </c>
      <c r="AE9">
        <f t="shared" si="2"/>
        <v>224.01607750738742</v>
      </c>
      <c r="AF9">
        <f t="shared" si="3"/>
        <v>-11.200803875369372</v>
      </c>
      <c r="AG9">
        <f t="shared" si="3"/>
        <v>-23.091851059699252</v>
      </c>
      <c r="AH9">
        <f t="shared" si="4"/>
        <v>-155.16499442659617</v>
      </c>
      <c r="AI9">
        <f t="shared" si="5"/>
        <v>34.558428145722644</v>
      </c>
      <c r="AJ9">
        <f t="shared" si="6"/>
        <v>-8.3401526022746566</v>
      </c>
      <c r="AK9">
        <f t="shared" si="20"/>
        <v>26.535600656510681</v>
      </c>
      <c r="AL9">
        <f t="shared" si="7"/>
        <v>52.753876199958668</v>
      </c>
      <c r="AN9">
        <f t="shared" si="8"/>
        <v>136.87602672946116</v>
      </c>
      <c r="AO9">
        <f t="shared" si="8"/>
        <v>-6.8438013364730583</v>
      </c>
      <c r="AP9">
        <f t="shared" si="8"/>
        <v>-14.109348123801066</v>
      </c>
      <c r="AQ9">
        <f t="shared" si="8"/>
        <v>-94.807337763116962</v>
      </c>
      <c r="AR9">
        <f t="shared" si="8"/>
        <v>21.115539506070078</v>
      </c>
      <c r="AS9">
        <f t="shared" si="8"/>
        <v>-5.0959152718808109</v>
      </c>
      <c r="AT9">
        <f t="shared" si="8"/>
        <v>16.213512999409996</v>
      </c>
      <c r="AU9">
        <f t="shared" si="8"/>
        <v>32.233137233599258</v>
      </c>
      <c r="AW9">
        <v>6</v>
      </c>
      <c r="AX9">
        <f>(R9*SUMPRODUCT(K10:$K$23, X10:$X$23)-$AZ$3*SUMPRODUCT(K9:$K$22, W10:$W$23))/Z9</f>
        <v>114.34948089680408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3.3969999999999998E-3</v>
      </c>
      <c r="O10">
        <f t="shared" si="22"/>
        <v>242.52719815340888</v>
      </c>
      <c r="P10">
        <f t="shared" si="23"/>
        <v>12.126359907670444</v>
      </c>
      <c r="Q10" s="4">
        <f t="shared" si="24"/>
        <v>25</v>
      </c>
      <c r="R10">
        <f t="shared" si="0"/>
        <v>50000</v>
      </c>
      <c r="S10">
        <f t="shared" si="12"/>
        <v>121.88148319877868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105.62164726491699</v>
      </c>
      <c r="AC10">
        <f t="shared" si="1"/>
        <v>111.07054460021288</v>
      </c>
      <c r="AE10">
        <f t="shared" si="2"/>
        <v>221.01493411702097</v>
      </c>
      <c r="AF10">
        <f t="shared" si="3"/>
        <v>-11.050746705851049</v>
      </c>
      <c r="AG10">
        <f t="shared" si="3"/>
        <v>-22.782489531052462</v>
      </c>
      <c r="AH10">
        <f t="shared" si="4"/>
        <v>-156.88603609959671</v>
      </c>
      <c r="AI10">
        <f t="shared" si="5"/>
        <v>30.295661780520732</v>
      </c>
      <c r="AJ10">
        <f t="shared" si="6"/>
        <v>-5.4488973352958965</v>
      </c>
      <c r="AK10">
        <f t="shared" si="20"/>
        <v>27.005311044902111</v>
      </c>
      <c r="AL10">
        <f t="shared" si="7"/>
        <v>51.85207549012695</v>
      </c>
      <c r="AN10">
        <f t="shared" si="8"/>
        <v>124.39736710173678</v>
      </c>
      <c r="AO10">
        <f t="shared" si="8"/>
        <v>-6.219868355086839</v>
      </c>
      <c r="AP10">
        <f t="shared" si="8"/>
        <v>-12.823032638080667</v>
      </c>
      <c r="AQ10">
        <f t="shared" si="8"/>
        <v>-88.302674675751078</v>
      </c>
      <c r="AR10">
        <f t="shared" si="8"/>
        <v>17.051791432818185</v>
      </c>
      <c r="AS10">
        <f t="shared" si="8"/>
        <v>-3.0668899584839298</v>
      </c>
      <c r="AT10">
        <f t="shared" si="8"/>
        <v>15.199830749765423</v>
      </c>
      <c r="AU10">
        <f t="shared" si="8"/>
        <v>29.18473222409968</v>
      </c>
      <c r="AW10">
        <v>7</v>
      </c>
      <c r="AX10">
        <f>(R10*SUMPRODUCT(K11:$K$23, X11:$X$23)-$AZ$3*SUMPRODUCT(K10:$K$22, W11:$W$23))/Z10</f>
        <v>121.88148319877868</v>
      </c>
    </row>
    <row r="11" spans="1:52" x14ac:dyDescent="0.25">
      <c r="A11" t="s">
        <v>33</v>
      </c>
      <c r="C11" s="7">
        <f>AU25</f>
        <v>7.9936057773011271E-14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3.4910000000000002E-3</v>
      </c>
      <c r="O11">
        <f t="shared" si="22"/>
        <v>242.52719815340888</v>
      </c>
      <c r="P11">
        <f t="shared" si="23"/>
        <v>12.126359907670444</v>
      </c>
      <c r="Q11" s="4">
        <f t="shared" si="24"/>
        <v>25</v>
      </c>
      <c r="R11">
        <f t="shared" si="0"/>
        <v>50000</v>
      </c>
      <c r="S11">
        <f t="shared" si="12"/>
        <v>126.58655785580454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111.07054460021288</v>
      </c>
      <c r="AC11">
        <f t="shared" si="1"/>
        <v>113.80197864764204</v>
      </c>
      <c r="AE11">
        <f t="shared" si="2"/>
        <v>218.03322164084821</v>
      </c>
      <c r="AF11">
        <f t="shared" si="3"/>
        <v>-10.901661082042411</v>
      </c>
      <c r="AG11">
        <f t="shared" si="3"/>
        <v>-22.475130964789034</v>
      </c>
      <c r="AH11">
        <f t="shared" si="4"/>
        <v>-159.06734190580832</v>
      </c>
      <c r="AI11">
        <f t="shared" si="5"/>
        <v>25.589087688208451</v>
      </c>
      <c r="AJ11">
        <f t="shared" si="6"/>
        <v>-2.7314340474291612</v>
      </c>
      <c r="AK11">
        <f t="shared" si="20"/>
        <v>27.229190542667546</v>
      </c>
      <c r="AL11">
        <f t="shared" si="7"/>
        <v>50.086844183446836</v>
      </c>
      <c r="AN11">
        <f t="shared" si="8"/>
        <v>113.04558538923925</v>
      </c>
      <c r="AO11">
        <f t="shared" si="8"/>
        <v>-5.652279269461963</v>
      </c>
      <c r="AP11">
        <f t="shared" si="8"/>
        <v>-11.652877105120915</v>
      </c>
      <c r="AQ11">
        <f t="shared" si="8"/>
        <v>-82.47303161750601</v>
      </c>
      <c r="AR11">
        <f t="shared" si="8"/>
        <v>13.26739739715037</v>
      </c>
      <c r="AS11">
        <f t="shared" si="8"/>
        <v>-1.4161904251103345</v>
      </c>
      <c r="AT11">
        <f t="shared" si="8"/>
        <v>14.117755823657951</v>
      </c>
      <c r="AU11">
        <f t="shared" si="8"/>
        <v>25.968962795697987</v>
      </c>
      <c r="AW11">
        <v>8</v>
      </c>
      <c r="AX11">
        <f>(R11*SUMPRODUCT(K12:$K$23, X12:$X$23)-$AZ$3*SUMPRODUCT(K11:$K$22, W12:$W$23))/Z11</f>
        <v>126.58655785580454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3.5990000000000002E-3</v>
      </c>
      <c r="O12">
        <f t="shared" si="22"/>
        <v>242.52719815340888</v>
      </c>
      <c r="P12">
        <f t="shared" si="23"/>
        <v>12.126359907670444</v>
      </c>
      <c r="Q12" s="4">
        <f t="shared" si="24"/>
        <v>25</v>
      </c>
      <c r="R12">
        <f t="shared" si="0"/>
        <v>50000</v>
      </c>
      <c r="S12">
        <f t="shared" si="12"/>
        <v>128.51619078184862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113.80197864764204</v>
      </c>
      <c r="AC12">
        <f t="shared" si="1"/>
        <v>113.96554478235187</v>
      </c>
      <c r="AE12">
        <f t="shared" si="2"/>
        <v>215.06818785975429</v>
      </c>
      <c r="AF12">
        <f t="shared" si="3"/>
        <v>-10.753409392987717</v>
      </c>
      <c r="AG12">
        <f t="shared" si="3"/>
        <v>-22.169491658798865</v>
      </c>
      <c r="AH12">
        <f t="shared" si="4"/>
        <v>-161.77599268455148</v>
      </c>
      <c r="AI12">
        <f t="shared" si="5"/>
        <v>20.369294123416211</v>
      </c>
      <c r="AJ12">
        <f t="shared" si="6"/>
        <v>-0.16356613470982495</v>
      </c>
      <c r="AK12">
        <f t="shared" si="20"/>
        <v>27.22188713979418</v>
      </c>
      <c r="AL12">
        <f t="shared" si="7"/>
        <v>47.427615128500562</v>
      </c>
      <c r="AN12">
        <f t="shared" si="8"/>
        <v>102.71845485470423</v>
      </c>
      <c r="AO12">
        <f t="shared" si="8"/>
        <v>-5.1359227427352128</v>
      </c>
      <c r="AP12">
        <f t="shared" si="8"/>
        <v>-10.588343867904086</v>
      </c>
      <c r="AQ12">
        <f t="shared" si="8"/>
        <v>-77.265634525080188</v>
      </c>
      <c r="AR12">
        <f t="shared" si="8"/>
        <v>9.7285537189847346</v>
      </c>
      <c r="AS12">
        <f t="shared" si="8"/>
        <v>-7.8120622074082421E-2</v>
      </c>
      <c r="AT12">
        <f t="shared" si="8"/>
        <v>13.00141231046311</v>
      </c>
      <c r="AU12">
        <f t="shared" si="8"/>
        <v>22.651845407373759</v>
      </c>
      <c r="AW12">
        <v>9</v>
      </c>
      <c r="AX12">
        <f>(R12*SUMPRODUCT(K13:$K$23, X13:$X$23)-$AZ$3*SUMPRODUCT(K12:$K$22, W13:$W$23))/Z12</f>
        <v>128.51619078184862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3.7169999999999998E-3</v>
      </c>
      <c r="O13">
        <f t="shared" si="22"/>
        <v>242.52719815340888</v>
      </c>
      <c r="P13">
        <f t="shared" si="23"/>
        <v>12.126359907670444</v>
      </c>
      <c r="Q13" s="4">
        <f t="shared" si="24"/>
        <v>25</v>
      </c>
      <c r="R13">
        <f t="shared" si="0"/>
        <v>50000</v>
      </c>
      <c r="S13">
        <f t="shared" si="12"/>
        <v>127.84162696550048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113.96554478235187</v>
      </c>
      <c r="AC13">
        <f t="shared" si="1"/>
        <v>111.81229529362025</v>
      </c>
      <c r="AE13">
        <f t="shared" si="2"/>
        <v>212.11809752688205</v>
      </c>
      <c r="AF13">
        <f t="shared" si="3"/>
        <v>-10.605904876344102</v>
      </c>
      <c r="AG13">
        <f t="shared" si="3"/>
        <v>-21.865392741715119</v>
      </c>
      <c r="AH13">
        <f t="shared" si="4"/>
        <v>-164.80800099151074</v>
      </c>
      <c r="AI13">
        <f t="shared" si="5"/>
        <v>14.83879891731209</v>
      </c>
      <c r="AJ13">
        <f t="shared" si="6"/>
        <v>2.1532494887316176</v>
      </c>
      <c r="AK13">
        <f t="shared" si="20"/>
        <v>26.996060947607255</v>
      </c>
      <c r="AL13">
        <f t="shared" si="7"/>
        <v>43.988109353650962</v>
      </c>
      <c r="AN13">
        <f t="shared" si="8"/>
        <v>93.323580388460897</v>
      </c>
      <c r="AO13">
        <f t="shared" si="8"/>
        <v>-4.6661790194230441</v>
      </c>
      <c r="AP13">
        <f t="shared" si="8"/>
        <v>-9.6199087256009239</v>
      </c>
      <c r="AQ13">
        <f t="shared" si="8"/>
        <v>-72.509007522300649</v>
      </c>
      <c r="AR13">
        <f t="shared" si="8"/>
        <v>6.528485121136268</v>
      </c>
      <c r="AS13">
        <f t="shared" si="8"/>
        <v>0.94734468251861847</v>
      </c>
      <c r="AT13">
        <f t="shared" si="8"/>
        <v>11.877199981470378</v>
      </c>
      <c r="AU13">
        <f t="shared" si="8"/>
        <v>19.353029785125266</v>
      </c>
      <c r="AW13">
        <v>10</v>
      </c>
      <c r="AX13">
        <f>(R13*SUMPRODUCT(K14:$K$23, X14:$X$23)-$AZ$3*SUMPRODUCT(K13:$K$22, W14:$W$23))/Z13</f>
        <v>127.84162696550048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3.852E-3</v>
      </c>
      <c r="O14">
        <f t="shared" si="22"/>
        <v>242.52719815340888</v>
      </c>
      <c r="P14">
        <f t="shared" si="23"/>
        <v>12.126359907670444</v>
      </c>
      <c r="Q14" s="4">
        <f t="shared" si="24"/>
        <v>25</v>
      </c>
      <c r="R14">
        <f t="shared" si="0"/>
        <v>50000</v>
      </c>
      <c r="S14">
        <f t="shared" si="12"/>
        <v>124.59511625638521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111.81229529362025</v>
      </c>
      <c r="AC14">
        <f t="shared" si="1"/>
        <v>107.46335416267101</v>
      </c>
      <c r="AE14">
        <f t="shared" si="2"/>
        <v>209.17983763993968</v>
      </c>
      <c r="AF14">
        <f t="shared" si="3"/>
        <v>-10.458991881996985</v>
      </c>
      <c r="AG14">
        <f t="shared" si="3"/>
        <v>-21.562513321456883</v>
      </c>
      <c r="AH14">
        <f t="shared" si="4"/>
        <v>-168.45098568217327</v>
      </c>
      <c r="AI14">
        <f t="shared" si="5"/>
        <v>8.7073467543125389</v>
      </c>
      <c r="AJ14">
        <f t="shared" si="6"/>
        <v>4.3489411309492425</v>
      </c>
      <c r="AK14">
        <f t="shared" si="20"/>
        <v>26.572941946064343</v>
      </c>
      <c r="AL14">
        <f t="shared" si="7"/>
        <v>39.629229831326128</v>
      </c>
      <c r="AN14">
        <f t="shared" si="8"/>
        <v>84.776377939851017</v>
      </c>
      <c r="AO14">
        <f t="shared" si="8"/>
        <v>-4.2388188969925507</v>
      </c>
      <c r="AP14">
        <f t="shared" si="8"/>
        <v>-8.7388526508917899</v>
      </c>
      <c r="AQ14">
        <f t="shared" si="8"/>
        <v>-68.269794009084166</v>
      </c>
      <c r="AR14">
        <f t="shared" si="8"/>
        <v>3.528912382882504</v>
      </c>
      <c r="AS14">
        <f t="shared" si="8"/>
        <v>1.7625383073015679</v>
      </c>
      <c r="AT14">
        <f t="shared" si="8"/>
        <v>10.769478525320077</v>
      </c>
      <c r="AU14">
        <f t="shared" si="8"/>
        <v>16.060929215504149</v>
      </c>
      <c r="AW14">
        <v>11</v>
      </c>
      <c r="AX14">
        <f>(R14*SUMPRODUCT(K15:$K$23, X15:$X$23)-$AZ$3*SUMPRODUCT(K14:$K$22, W15:$W$23))/Z14</f>
        <v>124.59511625638521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4.0049999999999999E-3</v>
      </c>
      <c r="O15">
        <f t="shared" si="22"/>
        <v>242.52719815340888</v>
      </c>
      <c r="P15">
        <f t="shared" si="23"/>
        <v>12.126359907670444</v>
      </c>
      <c r="Q15" s="4">
        <f t="shared" si="24"/>
        <v>25</v>
      </c>
      <c r="R15">
        <f t="shared" si="0"/>
        <v>50000</v>
      </c>
      <c r="S15">
        <f t="shared" si="12"/>
        <v>118.82278732869683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107.46335416267101</v>
      </c>
      <c r="AC15">
        <f t="shared" si="1"/>
        <v>101.04941891970572</v>
      </c>
      <c r="AE15">
        <f t="shared" si="2"/>
        <v>206.25027401379231</v>
      </c>
      <c r="AF15">
        <f t="shared" si="3"/>
        <v>-10.312513700689616</v>
      </c>
      <c r="AG15">
        <f t="shared" si="3"/>
        <v>-21.260530322389879</v>
      </c>
      <c r="AH15">
        <f t="shared" si="4"/>
        <v>-172.71573170486963</v>
      </c>
      <c r="AI15">
        <f t="shared" si="5"/>
        <v>1.9614982858431915</v>
      </c>
      <c r="AJ15">
        <f t="shared" si="6"/>
        <v>6.4139352429652945</v>
      </c>
      <c r="AK15">
        <f t="shared" si="20"/>
        <v>25.96264016792091</v>
      </c>
      <c r="AL15">
        <f t="shared" si="7"/>
        <v>34.338073696729396</v>
      </c>
      <c r="AN15">
        <f t="shared" si="8"/>
        <v>77.000037553293012</v>
      </c>
      <c r="AO15">
        <f t="shared" si="8"/>
        <v>-3.8500018776646505</v>
      </c>
      <c r="AP15">
        <f t="shared" si="8"/>
        <v>-7.9372579796789617</v>
      </c>
      <c r="AQ15">
        <f t="shared" si="8"/>
        <v>-64.480485618312954</v>
      </c>
      <c r="AR15">
        <f t="shared" si="8"/>
        <v>0.73229207763644288</v>
      </c>
      <c r="AS15">
        <f t="shared" si="8"/>
        <v>2.3945338106057066</v>
      </c>
      <c r="AT15">
        <f t="shared" si="8"/>
        <v>9.6927108459446636</v>
      </c>
      <c r="AU15">
        <f t="shared" si="8"/>
        <v>12.819536734186814</v>
      </c>
      <c r="AW15">
        <v>12</v>
      </c>
      <c r="AX15">
        <f>(R15*SUMPRODUCT(K16:$K$23, X16:$X$23)-$AZ$3*SUMPRODUCT(K15:$K$22, W16:$W$23))/Z15</f>
        <v>118.82278732869683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4.1640000000000002E-3</v>
      </c>
      <c r="O16">
        <f t="shared" si="22"/>
        <v>242.52719815340888</v>
      </c>
      <c r="P16">
        <f t="shared" si="23"/>
        <v>12.126359907670444</v>
      </c>
      <c r="Q16" s="4">
        <f t="shared" si="24"/>
        <v>25</v>
      </c>
      <c r="R16">
        <f t="shared" si="0"/>
        <v>50000</v>
      </c>
      <c r="S16">
        <f t="shared" si="12"/>
        <v>110.80797905248261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101.04941891970572</v>
      </c>
      <c r="AC16">
        <f t="shared" si="1"/>
        <v>92.898733274326588</v>
      </c>
      <c r="AE16">
        <f t="shared" si="2"/>
        <v>203.32894513266098</v>
      </c>
      <c r="AF16">
        <f t="shared" si="3"/>
        <v>-10.166447256633049</v>
      </c>
      <c r="AG16">
        <f t="shared" si="3"/>
        <v>-20.959396170903549</v>
      </c>
      <c r="AH16">
        <f t="shared" si="4"/>
        <v>-177.05769652486291</v>
      </c>
      <c r="AI16">
        <f t="shared" si="5"/>
        <v>-4.8545948197385087</v>
      </c>
      <c r="AJ16">
        <f t="shared" si="6"/>
        <v>8.1506856453791272</v>
      </c>
      <c r="AK16">
        <f t="shared" si="20"/>
        <v>25.176302144044524</v>
      </c>
      <c r="AL16">
        <f t="shared" si="7"/>
        <v>28.472392969685142</v>
      </c>
      <c r="AN16">
        <f t="shared" si="8"/>
        <v>69.925724891014312</v>
      </c>
      <c r="AO16">
        <f t="shared" si="8"/>
        <v>-3.4962862445507152</v>
      </c>
      <c r="AP16">
        <f t="shared" si="8"/>
        <v>-7.2080291842961959</v>
      </c>
      <c r="AQ16">
        <f t="shared" si="8"/>
        <v>-60.890926124445365</v>
      </c>
      <c r="AR16">
        <f t="shared" si="8"/>
        <v>-1.6695166622779578</v>
      </c>
      <c r="AS16">
        <f t="shared" si="8"/>
        <v>2.8030568974823726</v>
      </c>
      <c r="AT16">
        <f t="shared" si="8"/>
        <v>8.6582418275415751</v>
      </c>
      <c r="AU16">
        <f t="shared" si="8"/>
        <v>9.7917820627459893</v>
      </c>
      <c r="AW16">
        <v>13</v>
      </c>
      <c r="AX16">
        <f>(R16*SUMPRODUCT(K17:$K$23, X17:$X$23)-$AZ$3*SUMPRODUCT(K16:$K$22, W17:$W$23))/Z16</f>
        <v>110.80797905248261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4.3350000000000003E-3</v>
      </c>
      <c r="O17">
        <f t="shared" si="22"/>
        <v>242.52719815340888</v>
      </c>
      <c r="P17">
        <f t="shared" si="23"/>
        <v>12.126359907670444</v>
      </c>
      <c r="Q17" s="4">
        <f t="shared" si="24"/>
        <v>25</v>
      </c>
      <c r="R17">
        <f t="shared" si="0"/>
        <v>50000</v>
      </c>
      <c r="S17">
        <f t="shared" si="12"/>
        <v>100.71432164297018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92.898733274326588</v>
      </c>
      <c r="AC17">
        <f t="shared" si="1"/>
        <v>83.226058117886225</v>
      </c>
      <c r="AE17">
        <f t="shared" si="2"/>
        <v>200.41422470418428</v>
      </c>
      <c r="AF17">
        <f t="shared" si="3"/>
        <v>-10.020711235209214</v>
      </c>
      <c r="AG17">
        <f t="shared" si="3"/>
        <v>-20.658943226793646</v>
      </c>
      <c r="AH17">
        <f t="shared" si="4"/>
        <v>-181.71796480173379</v>
      </c>
      <c r="AI17">
        <f t="shared" si="5"/>
        <v>-11.983394559552352</v>
      </c>
      <c r="AJ17">
        <f t="shared" si="6"/>
        <v>9.6726751564403628</v>
      </c>
      <c r="AK17">
        <f t="shared" si="20"/>
        <v>24.241884138317815</v>
      </c>
      <c r="AL17">
        <f t="shared" si="7"/>
        <v>21.931164735205826</v>
      </c>
      <c r="AN17">
        <f t="shared" si="8"/>
        <v>63.490343915190898</v>
      </c>
      <c r="AO17">
        <f t="shared" si="8"/>
        <v>-3.1745171957595453</v>
      </c>
      <c r="AP17">
        <f t="shared" si="8"/>
        <v>-6.5446622480492405</v>
      </c>
      <c r="AQ17">
        <f t="shared" si="8"/>
        <v>-57.56745110213604</v>
      </c>
      <c r="AR17">
        <f t="shared" si="8"/>
        <v>-3.7962866307539183</v>
      </c>
      <c r="AS17">
        <f t="shared" si="8"/>
        <v>3.0642608984905046</v>
      </c>
      <c r="AT17">
        <f t="shared" si="8"/>
        <v>7.6797221522863053</v>
      </c>
      <c r="AU17">
        <f t="shared" si="8"/>
        <v>6.9476964200228917</v>
      </c>
      <c r="AW17">
        <v>14</v>
      </c>
      <c r="AX17">
        <f>(R17*SUMPRODUCT(K18:$K$23, X18:$X$23)-$AZ$3*SUMPRODUCT(K17:$K$22, W18:$W$23))/Z17</f>
        <v>100.71432164297018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4.522E-3</v>
      </c>
      <c r="O18">
        <f t="shared" si="22"/>
        <v>242.52719815340888</v>
      </c>
      <c r="P18">
        <f t="shared" si="23"/>
        <v>12.126359907670444</v>
      </c>
      <c r="Q18" s="4">
        <f t="shared" si="24"/>
        <v>25</v>
      </c>
      <c r="R18">
        <f t="shared" si="0"/>
        <v>50000</v>
      </c>
      <c r="S18">
        <f t="shared" si="12"/>
        <v>88.645132126952788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83.226058117886225</v>
      </c>
      <c r="AC18">
        <f t="shared" si="1"/>
        <v>72.188815964585302</v>
      </c>
      <c r="AE18">
        <f t="shared" si="2"/>
        <v>197.50380933303012</v>
      </c>
      <c r="AF18">
        <f t="shared" si="3"/>
        <v>-9.8751904666515067</v>
      </c>
      <c r="AG18">
        <f t="shared" si="3"/>
        <v>-20.358934053254149</v>
      </c>
      <c r="AH18">
        <f t="shared" si="4"/>
        <v>-186.83948254312173</v>
      </c>
      <c r="AI18">
        <f t="shared" si="5"/>
        <v>-19.569797729997276</v>
      </c>
      <c r="AJ18">
        <f t="shared" si="6"/>
        <v>11.037242153300923</v>
      </c>
      <c r="AK18">
        <f t="shared" si="20"/>
        <v>23.177576418897512</v>
      </c>
      <c r="AL18">
        <f t="shared" si="7"/>
        <v>14.645020842201159</v>
      </c>
      <c r="AN18">
        <f t="shared" si="8"/>
        <v>57.636284963921788</v>
      </c>
      <c r="AO18">
        <f t="shared" si="8"/>
        <v>-2.8818142481960898</v>
      </c>
      <c r="AP18">
        <f t="shared" si="8"/>
        <v>-5.9412186965793792</v>
      </c>
      <c r="AQ18">
        <f t="shared" si="8"/>
        <v>-54.524182063794328</v>
      </c>
      <c r="AR18">
        <f t="shared" si="8"/>
        <v>-5.7109300446480056</v>
      </c>
      <c r="AS18">
        <f t="shared" si="8"/>
        <v>3.2209284272122347</v>
      </c>
      <c r="AT18">
        <f t="shared" si="8"/>
        <v>6.7637652345232162</v>
      </c>
      <c r="AU18">
        <f t="shared" si="8"/>
        <v>4.2737636170874449</v>
      </c>
      <c r="AW18">
        <v>15</v>
      </c>
      <c r="AX18">
        <f>(R18*SUMPRODUCT(K19:$K$23, X19:$X$23)-$AZ$3*SUMPRODUCT(K18:$K$22, W19:$W$23))/Z18</f>
        <v>88.645132126952788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4.7470000000000004E-3</v>
      </c>
      <c r="O19">
        <f t="shared" si="22"/>
        <v>242.52719815340888</v>
      </c>
      <c r="P19">
        <f t="shared" si="23"/>
        <v>12.126359907670444</v>
      </c>
      <c r="Q19" s="4">
        <f t="shared" si="24"/>
        <v>25</v>
      </c>
      <c r="R19">
        <f t="shared" si="0"/>
        <v>50000</v>
      </c>
      <c r="S19">
        <f t="shared" si="12"/>
        <v>74.414651459930752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72.188815964585302</v>
      </c>
      <c r="AC19">
        <f t="shared" si="1"/>
        <v>59.70644930791822</v>
      </c>
      <c r="AE19">
        <f t="shared" si="2"/>
        <v>194.59122065679588</v>
      </c>
      <c r="AF19">
        <f t="shared" si="3"/>
        <v>-9.7295610328397952</v>
      </c>
      <c r="AG19">
        <f t="shared" si="3"/>
        <v>-20.058700852770809</v>
      </c>
      <c r="AH19">
        <f t="shared" si="4"/>
        <v>-193.2877199015949</v>
      </c>
      <c r="AI19">
        <f t="shared" si="5"/>
        <v>-28.484761130409623</v>
      </c>
      <c r="AJ19">
        <f t="shared" si="6"/>
        <v>12.482366656667082</v>
      </c>
      <c r="AK19">
        <f t="shared" si="20"/>
        <v>21.99632329706267</v>
      </c>
      <c r="AL19">
        <f t="shared" si="7"/>
        <v>5.9939288233201289</v>
      </c>
      <c r="AN19">
        <f t="shared" si="8"/>
        <v>52.310047301845323</v>
      </c>
      <c r="AO19">
        <f t="shared" si="8"/>
        <v>-2.6155023650922664</v>
      </c>
      <c r="AP19">
        <f t="shared" si="8"/>
        <v>-5.3921836086974633</v>
      </c>
      <c r="AQ19">
        <f t="shared" si="8"/>
        <v>-51.959639991934786</v>
      </c>
      <c r="AR19">
        <f t="shared" si="8"/>
        <v>-7.6572786638791985</v>
      </c>
      <c r="AS19">
        <f t="shared" si="8"/>
        <v>3.3555120731826715</v>
      </c>
      <c r="AT19">
        <f t="shared" si="8"/>
        <v>5.9130556263142804</v>
      </c>
      <c r="AU19">
        <f t="shared" si="8"/>
        <v>1.6112890356177529</v>
      </c>
      <c r="AW19">
        <v>16</v>
      </c>
      <c r="AX19">
        <f>(R19*SUMPRODUCT(K20:$K$23, X20:$X$23)-$AZ$3*SUMPRODUCT(K19:$K$22, W20:$W$23))/Z19</f>
        <v>74.414651459930752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4.9870000000000001E-3</v>
      </c>
      <c r="O20">
        <f t="shared" si="22"/>
        <v>242.52719815340888</v>
      </c>
      <c r="P20">
        <f t="shared" si="23"/>
        <v>12.126359907670444</v>
      </c>
      <c r="Q20" s="4">
        <f t="shared" si="24"/>
        <v>25</v>
      </c>
      <c r="R20">
        <f t="shared" si="0"/>
        <v>50000</v>
      </c>
      <c r="S20">
        <f t="shared" si="12"/>
        <v>58.195641003413073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59.70644930791822</v>
      </c>
      <c r="AC20">
        <f t="shared" si="1"/>
        <v>45.993367791670593</v>
      </c>
      <c r="AE20">
        <f t="shared" si="2"/>
        <v>191.67488203281249</v>
      </c>
      <c r="AF20">
        <f t="shared" si="3"/>
        <v>-9.583744101640626</v>
      </c>
      <c r="AG20">
        <f t="shared" si="3"/>
        <v>-19.758081103090333</v>
      </c>
      <c r="AH20">
        <f t="shared" si="4"/>
        <v>-200.06548230553605</v>
      </c>
      <c r="AI20">
        <f t="shared" si="5"/>
        <v>-37.732425477454541</v>
      </c>
      <c r="AJ20">
        <f t="shared" si="6"/>
        <v>13.713081516247627</v>
      </c>
      <c r="AK20">
        <f t="shared" si="20"/>
        <v>20.691103135223418</v>
      </c>
      <c r="AL20">
        <f t="shared" si="7"/>
        <v>-3.3282408259834959</v>
      </c>
      <c r="AN20">
        <f t="shared" si="8"/>
        <v>47.464448809413447</v>
      </c>
      <c r="AO20">
        <f t="shared" si="8"/>
        <v>-2.3732224404706725</v>
      </c>
      <c r="AP20">
        <f t="shared" si="8"/>
        <v>-4.8926933938549588</v>
      </c>
      <c r="AQ20">
        <f t="shared" si="8"/>
        <v>-49.542213057400623</v>
      </c>
      <c r="AR20">
        <f t="shared" si="8"/>
        <v>-9.3436800823128152</v>
      </c>
      <c r="AS20">
        <f t="shared" si="8"/>
        <v>3.3957702164429948</v>
      </c>
      <c r="AT20">
        <f t="shared" si="8"/>
        <v>5.1237376288249568</v>
      </c>
      <c r="AU20">
        <f t="shared" si="8"/>
        <v>-0.82417223704486442</v>
      </c>
      <c r="AW20">
        <v>17</v>
      </c>
      <c r="AX20">
        <f>(R20*SUMPRODUCT(K21:$K$23, X21:$X$23)-$AZ$3*SUMPRODUCT(K20:$K$22, W21:$W$23))/Z20</f>
        <v>58.195641003413073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5.2249999999999996E-3</v>
      </c>
      <c r="O21">
        <f t="shared" si="22"/>
        <v>242.52719815340888</v>
      </c>
      <c r="P21">
        <f t="shared" si="23"/>
        <v>12.126359907670444</v>
      </c>
      <c r="Q21" s="4">
        <f t="shared" si="24"/>
        <v>25</v>
      </c>
      <c r="R21">
        <f t="shared" si="0"/>
        <v>50000</v>
      </c>
      <c r="S21">
        <f t="shared" si="12"/>
        <v>40.351534918121125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45.993367791670593</v>
      </c>
      <c r="AC21">
        <f t="shared" si="1"/>
        <v>31.405219222032979</v>
      </c>
      <c r="AE21">
        <f t="shared" si="2"/>
        <v>188.75663195386295</v>
      </c>
      <c r="AF21">
        <f t="shared" si="3"/>
        <v>-9.4378315976931475</v>
      </c>
      <c r="AG21">
        <f t="shared" si="3"/>
        <v>-19.457264318295785</v>
      </c>
      <c r="AH21">
        <f t="shared" si="4"/>
        <v>-206.47194752729396</v>
      </c>
      <c r="AI21">
        <f t="shared" si="5"/>
        <v>-46.61041148941996</v>
      </c>
      <c r="AJ21">
        <f t="shared" si="6"/>
        <v>14.588148569637614</v>
      </c>
      <c r="AK21">
        <f t="shared" si="20"/>
        <v>19.280412852747002</v>
      </c>
      <c r="AL21">
        <f t="shared" si="7"/>
        <v>-12.741850067035347</v>
      </c>
      <c r="AN21">
        <f t="shared" si="8"/>
        <v>43.057303040507797</v>
      </c>
      <c r="AO21">
        <f t="shared" si="8"/>
        <v>-2.1528651520253899</v>
      </c>
      <c r="AP21">
        <f t="shared" si="8"/>
        <v>-4.4383994216261264</v>
      </c>
      <c r="AQ21">
        <f t="shared" si="8"/>
        <v>-47.098346278076733</v>
      </c>
      <c r="AR21">
        <f t="shared" si="8"/>
        <v>-10.632307811220455</v>
      </c>
      <c r="AS21">
        <f t="shared" si="8"/>
        <v>3.3277047129997932</v>
      </c>
      <c r="AT21">
        <f t="shared" si="8"/>
        <v>4.3980578078429717</v>
      </c>
      <c r="AU21">
        <f t="shared" si="8"/>
        <v>-2.9065452903776912</v>
      </c>
      <c r="AW21">
        <v>18</v>
      </c>
      <c r="AX21">
        <f>(R21*SUMPRODUCT(K22:$K$23, X22:$X$23)-$AZ$3*SUMPRODUCT(K21:$K$22, W22:$W$23))/Z21</f>
        <v>40.351534918121125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5.4879999999999998E-3</v>
      </c>
      <c r="O22">
        <f t="shared" si="22"/>
        <v>242.52719815340888</v>
      </c>
      <c r="P22">
        <f t="shared" si="23"/>
        <v>12.126359907670444</v>
      </c>
      <c r="Q22" s="4">
        <f t="shared" si="24"/>
        <v>25</v>
      </c>
      <c r="R22">
        <f t="shared" si="0"/>
        <v>50000</v>
      </c>
      <c r="S22">
        <f t="shared" si="12"/>
        <v>20.908733324426841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31.405219222032979</v>
      </c>
      <c r="AC22">
        <f t="shared" si="1"/>
        <v>16.021032725476143</v>
      </c>
      <c r="AE22">
        <f t="shared" si="2"/>
        <v>185.8331692381615</v>
      </c>
      <c r="AF22">
        <f t="shared" si="3"/>
        <v>-9.2916584619080762</v>
      </c>
      <c r="AG22">
        <f t="shared" si="3"/>
        <v>-19.155910208534017</v>
      </c>
      <c r="AH22">
        <f t="shared" si="4"/>
        <v>-213.56293315761451</v>
      </c>
      <c r="AI22">
        <f t="shared" si="5"/>
        <v>-56.177332589895087</v>
      </c>
      <c r="AJ22">
        <f t="shared" si="6"/>
        <v>15.384186496556836</v>
      </c>
      <c r="AK22">
        <f t="shared" si="20"/>
        <v>17.794417579413366</v>
      </c>
      <c r="AL22">
        <f t="shared" si="7"/>
        <v>-22.998728513924885</v>
      </c>
      <c r="AN22">
        <f t="shared" si="8"/>
        <v>39.048935981230549</v>
      </c>
      <c r="AO22">
        <f t="shared" si="8"/>
        <v>-1.952446799061528</v>
      </c>
      <c r="AP22">
        <f t="shared" si="8"/>
        <v>-4.0252120461691909</v>
      </c>
      <c r="AQ22">
        <f t="shared" si="8"/>
        <v>-44.875763239811242</v>
      </c>
      <c r="AR22">
        <f t="shared" si="8"/>
        <v>-11.804486103811403</v>
      </c>
      <c r="AS22">
        <f t="shared" si="8"/>
        <v>3.2326635556511629</v>
      </c>
      <c r="AT22">
        <f t="shared" si="8"/>
        <v>3.7391229764331304</v>
      </c>
      <c r="AU22">
        <f t="shared" si="8"/>
        <v>-4.8326995717271091</v>
      </c>
      <c r="AW22">
        <v>19</v>
      </c>
      <c r="AX22">
        <f>(R22*SUMPRODUCT(K23:$K$23, X23:$X$23)-$AZ$3*SUMPRODUCT(K22:$K$22, W23:$W$23))/Z22</f>
        <v>20.908733324426841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5.7670000000000004E-3</v>
      </c>
      <c r="O23">
        <f t="shared" si="22"/>
        <v>242.52719815340888</v>
      </c>
      <c r="P23">
        <f t="shared" si="23"/>
        <v>12.126359907670444</v>
      </c>
      <c r="Q23" s="4">
        <f t="shared" si="24"/>
        <v>25</v>
      </c>
      <c r="R23">
        <f t="shared" si="0"/>
        <v>50000</v>
      </c>
      <c r="S23">
        <f t="shared" si="12"/>
        <v>21.243682465866151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16.021032725476143</v>
      </c>
      <c r="AC23">
        <f t="shared" si="1"/>
        <v>16.021032725476143</v>
      </c>
      <c r="AE23">
        <f t="shared" si="2"/>
        <v>182.90313765878344</v>
      </c>
      <c r="AF23">
        <f t="shared" si="3"/>
        <v>-9.1451568829391725</v>
      </c>
      <c r="AG23">
        <f t="shared" si="3"/>
        <v>-18.853878972276064</v>
      </c>
      <c r="AH23">
        <f t="shared" si="4"/>
        <v>-220.94426834523142</v>
      </c>
      <c r="AI23">
        <f t="shared" si="5"/>
        <v>-66.040166541663211</v>
      </c>
      <c r="AJ23">
        <f t="shared" si="6"/>
        <v>0</v>
      </c>
      <c r="AK23">
        <f t="shared" si="20"/>
        <v>16.239769743334993</v>
      </c>
      <c r="AL23">
        <f t="shared" si="7"/>
        <v>-49.800396798328222</v>
      </c>
      <c r="AN23">
        <f t="shared" si="8"/>
        <v>35.40368709548008</v>
      </c>
      <c r="AO23">
        <f t="shared" si="8"/>
        <v>-1.7701843547740039</v>
      </c>
      <c r="AP23">
        <f t="shared" si="8"/>
        <v>-3.6494553358388413</v>
      </c>
      <c r="AQ23">
        <f t="shared" si="8"/>
        <v>-42.767127137136427</v>
      </c>
      <c r="AR23">
        <f t="shared" si="8"/>
        <v>-12.783079732269195</v>
      </c>
      <c r="AS23">
        <f t="shared" si="8"/>
        <v>0</v>
      </c>
      <c r="AT23">
        <f t="shared" si="8"/>
        <v>3.1434546933157357</v>
      </c>
      <c r="AU23">
        <f t="shared" si="8"/>
        <v>-9.6396250389534597</v>
      </c>
      <c r="AW23">
        <v>20</v>
      </c>
      <c r="AX23">
        <f>(R23*SUMPRODUCT(K$23:$K24, X$23:$X24)-$AZ$3*SUMPRODUCT(K$22:$K23, W$23:$W24))/Z23</f>
        <v>21.243682465866151</v>
      </c>
    </row>
    <row r="25" spans="5:50" x14ac:dyDescent="0.25">
      <c r="AN25" s="8">
        <f t="shared" ref="AN25:AU25" si="25">SUM(AN3:AN23)</f>
        <v>2081.9943161796928</v>
      </c>
      <c r="AO25" s="8">
        <f t="shared" si="25"/>
        <v>-285.99511442404133</v>
      </c>
      <c r="AP25" s="8">
        <f t="shared" si="25"/>
        <v>-389.61451870469625</v>
      </c>
      <c r="AQ25" s="8">
        <f t="shared" si="25"/>
        <v>-1552.8201044503965</v>
      </c>
      <c r="AR25" s="8">
        <f t="shared" si="25"/>
        <v>-146.43542139944105</v>
      </c>
      <c r="AS25" s="8">
        <f t="shared" si="25"/>
        <v>-61.372681703538554</v>
      </c>
      <c r="AT25" s="8">
        <f t="shared" si="25"/>
        <v>207.80810310297969</v>
      </c>
      <c r="AU25" s="9">
        <f t="shared" si="25"/>
        <v>7.9936057773011271E-14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07E90-CD7B-4635-8ABB-E30C56207F39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341.96775084209031</v>
      </c>
      <c r="K3">
        <v>1</v>
      </c>
      <c r="L3" s="2">
        <v>0</v>
      </c>
      <c r="O3">
        <f>$C$3</f>
        <v>341.96775084209031</v>
      </c>
      <c r="P3">
        <f>O3*B5</f>
        <v>273.57420067367224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341.96775084209031</v>
      </c>
      <c r="AF3">
        <f t="shared" ref="AF3:AG23" si="3">-$Z3*P3</f>
        <v>-273.57420067367224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-131.60644983158193</v>
      </c>
      <c r="AJ3">
        <f t="shared" ref="AJ3:AJ23" si="6">AB3-AC3</f>
        <v>0</v>
      </c>
      <c r="AL3">
        <f t="shared" ref="AL3:AL23" si="7">SUM(AI3:AK3)</f>
        <v>-131.60644983158193</v>
      </c>
      <c r="AN3">
        <f t="shared" ref="AN3:AU23" si="8">AE3*$K3</f>
        <v>341.96775084209031</v>
      </c>
      <c r="AO3">
        <f t="shared" si="8"/>
        <v>-273.57420067367224</v>
      </c>
      <c r="AP3">
        <f t="shared" si="8"/>
        <v>-200</v>
      </c>
      <c r="AQ3">
        <f t="shared" si="8"/>
        <v>0</v>
      </c>
      <c r="AR3">
        <f t="shared" si="8"/>
        <v>-131.60644983158193</v>
      </c>
      <c r="AS3">
        <f t="shared" si="8"/>
        <v>0</v>
      </c>
      <c r="AT3">
        <f t="shared" si="8"/>
        <v>0</v>
      </c>
      <c r="AU3">
        <f t="shared" si="8"/>
        <v>-131.60644983158193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249.94824020366607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73.549053760036372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1"/>
        <v>72.530252267352353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-72.530252267352353</v>
      </c>
      <c r="AK4">
        <f t="shared" ref="AK4:AK23" si="20">H4*SUM(AB4:AB4, AE4:AF4)</f>
        <v>0</v>
      </c>
      <c r="AL4">
        <f t="shared" si="7"/>
        <v>-265.13025226735238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-177.41798793631378</v>
      </c>
      <c r="AR4">
        <f t="shared" si="8"/>
        <v>-177.41798793631378</v>
      </c>
      <c r="AS4">
        <f t="shared" si="8"/>
        <v>-66.812935730980868</v>
      </c>
      <c r="AT4">
        <f t="shared" si="8"/>
        <v>0</v>
      </c>
      <c r="AU4">
        <f t="shared" si="8"/>
        <v>-244.23092366729466</v>
      </c>
      <c r="AW4">
        <v>1</v>
      </c>
      <c r="AX4">
        <f>(R4*SUMPRODUCT(K5:$K$23, X5:$X$23)-$AZ$3*SUMPRODUCT(K4:$K$22, W5:$W$23))/Z4</f>
        <v>73.549053760036372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4.0049999999999999E-3</v>
      </c>
      <c r="O5">
        <f t="shared" ref="O5:O23" si="22">$C$3</f>
        <v>341.96775084209031</v>
      </c>
      <c r="P5">
        <f t="shared" ref="P5:P23" si="23">O5*$C$5</f>
        <v>17.098387542104515</v>
      </c>
      <c r="Q5" s="4">
        <f t="shared" ref="Q5:Q23" si="24">$C$8</f>
        <v>25</v>
      </c>
      <c r="R5">
        <f t="shared" si="0"/>
        <v>50000</v>
      </c>
      <c r="S5">
        <f t="shared" si="12"/>
        <v>135.77198954470137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72.530252267352353</v>
      </c>
      <c r="AC5">
        <f t="shared" si="1"/>
        <v>132.01612862591105</v>
      </c>
      <c r="AE5">
        <f t="shared" si="2"/>
        <v>332.50789601355393</v>
      </c>
      <c r="AF5">
        <f t="shared" si="3"/>
        <v>-16.625394800677697</v>
      </c>
      <c r="AG5">
        <f t="shared" si="3"/>
        <v>-24.308424931499999</v>
      </c>
      <c r="AH5">
        <f t="shared" si="4"/>
        <v>-197.47613699999999</v>
      </c>
      <c r="AI5">
        <f t="shared" si="5"/>
        <v>94.097939281376284</v>
      </c>
      <c r="AJ5">
        <f t="shared" si="6"/>
        <v>-59.485876358558698</v>
      </c>
      <c r="AK5">
        <f t="shared" si="20"/>
        <v>33.237256140810125</v>
      </c>
      <c r="AL5">
        <f t="shared" si="7"/>
        <v>67.849319063627718</v>
      </c>
      <c r="AN5">
        <f t="shared" si="8"/>
        <v>282.15301585355695</v>
      </c>
      <c r="AO5">
        <f t="shared" si="8"/>
        <v>-14.107650792677848</v>
      </c>
      <c r="AP5">
        <f t="shared" si="8"/>
        <v>-20.627165511861826</v>
      </c>
      <c r="AQ5">
        <f t="shared" si="8"/>
        <v>-167.57041947475722</v>
      </c>
      <c r="AR5">
        <f t="shared" si="8"/>
        <v>79.8477800742601</v>
      </c>
      <c r="AS5">
        <f t="shared" si="8"/>
        <v>-50.477355925932585</v>
      </c>
      <c r="AT5">
        <f t="shared" si="8"/>
        <v>28.203817627369848</v>
      </c>
      <c r="AU5">
        <f t="shared" si="8"/>
        <v>57.574241775697374</v>
      </c>
      <c r="AW5">
        <v>2</v>
      </c>
      <c r="AX5">
        <f>(R5*SUMPRODUCT(K6:$K$23, X6:$X$23)-$AZ$3*SUMPRODUCT(K5:$K$22, W6:$W$23))/Z5</f>
        <v>135.77198954470137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4.1640000000000002E-3</v>
      </c>
      <c r="O6">
        <f t="shared" si="22"/>
        <v>341.96775084209031</v>
      </c>
      <c r="P6">
        <f t="shared" si="23"/>
        <v>17.098387542104515</v>
      </c>
      <c r="Q6" s="4">
        <f t="shared" si="24"/>
        <v>25</v>
      </c>
      <c r="R6">
        <f t="shared" si="0"/>
        <v>50000</v>
      </c>
      <c r="S6">
        <f t="shared" si="12"/>
        <v>187.78398759833496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132.01612862591105</v>
      </c>
      <c r="AC6">
        <f t="shared" si="1"/>
        <v>180.00312352572973</v>
      </c>
      <c r="AE6">
        <f t="shared" si="2"/>
        <v>327.79825417441793</v>
      </c>
      <c r="AF6">
        <f t="shared" si="3"/>
        <v>-16.389912708720896</v>
      </c>
      <c r="AG6">
        <f t="shared" si="3"/>
        <v>-23.964120400770234</v>
      </c>
      <c r="AH6">
        <f t="shared" si="4"/>
        <v>-202.44056282953201</v>
      </c>
      <c r="AI6">
        <f t="shared" si="5"/>
        <v>85.003658235394795</v>
      </c>
      <c r="AJ6">
        <f t="shared" si="6"/>
        <v>-47.986994899818683</v>
      </c>
      <c r="AK6">
        <f t="shared" si="20"/>
        <v>37.944718754679094</v>
      </c>
      <c r="AL6">
        <f t="shared" si="7"/>
        <v>74.961382090255199</v>
      </c>
      <c r="AN6">
        <f t="shared" si="8"/>
        <v>256.23044859024293</v>
      </c>
      <c r="AO6">
        <f t="shared" si="8"/>
        <v>-12.811522429512145</v>
      </c>
      <c r="AP6">
        <f t="shared" si="8"/>
        <v>-18.732062304068105</v>
      </c>
      <c r="AQ6">
        <f t="shared" si="8"/>
        <v>-158.24195390336646</v>
      </c>
      <c r="AR6">
        <f t="shared" si="8"/>
        <v>66.444909953296218</v>
      </c>
      <c r="AS6">
        <f t="shared" si="8"/>
        <v>-37.510050993547438</v>
      </c>
      <c r="AT6">
        <f t="shared" si="8"/>
        <v>29.660293135572164</v>
      </c>
      <c r="AU6">
        <f t="shared" si="8"/>
        <v>58.595152095320941</v>
      </c>
      <c r="AW6">
        <v>3</v>
      </c>
      <c r="AX6">
        <f>(R6*SUMPRODUCT(K7:$K$23, X7:$X$23)-$AZ$3*SUMPRODUCT(K6:$K$22, W7:$W$23))/Z6</f>
        <v>187.78398759833496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4.3350000000000003E-3</v>
      </c>
      <c r="O7">
        <f t="shared" si="22"/>
        <v>341.96775084209031</v>
      </c>
      <c r="P7">
        <f t="shared" si="23"/>
        <v>17.098387542104515</v>
      </c>
      <c r="Q7" s="4">
        <f t="shared" si="24"/>
        <v>25</v>
      </c>
      <c r="R7">
        <f t="shared" si="0"/>
        <v>50000</v>
      </c>
      <c r="S7">
        <f t="shared" si="12"/>
        <v>230.39214687032219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180.00312352572973</v>
      </c>
      <c r="AC7">
        <f t="shared" si="1"/>
        <v>217.6799812524082</v>
      </c>
      <c r="AE7">
        <f t="shared" si="2"/>
        <v>323.09926620082769</v>
      </c>
      <c r="AF7">
        <f t="shared" si="3"/>
        <v>-16.154963310041381</v>
      </c>
      <c r="AG7">
        <f t="shared" si="3"/>
        <v>-23.620594734825193</v>
      </c>
      <c r="AH7">
        <f t="shared" si="4"/>
        <v>-207.76892387467794</v>
      </c>
      <c r="AI7">
        <f t="shared" si="5"/>
        <v>75.554784281283133</v>
      </c>
      <c r="AJ7">
        <f t="shared" si="6"/>
        <v>-37.676857726678463</v>
      </c>
      <c r="AK7">
        <f t="shared" si="20"/>
        <v>41.66906517331411</v>
      </c>
      <c r="AL7">
        <f t="shared" si="7"/>
        <v>79.54699172791878</v>
      </c>
      <c r="AN7">
        <f t="shared" si="8"/>
        <v>232.64913346116316</v>
      </c>
      <c r="AO7">
        <f t="shared" si="8"/>
        <v>-11.632456673058156</v>
      </c>
      <c r="AP7">
        <f t="shared" si="8"/>
        <v>-17.008119397828324</v>
      </c>
      <c r="AQ7">
        <f t="shared" si="8"/>
        <v>-149.60498260481154</v>
      </c>
      <c r="AR7">
        <f t="shared" si="8"/>
        <v>54.403574785465125</v>
      </c>
      <c r="AS7">
        <f t="shared" si="8"/>
        <v>-27.129397119097572</v>
      </c>
      <c r="AT7">
        <f t="shared" si="8"/>
        <v>30.004004709446246</v>
      </c>
      <c r="AU7">
        <f t="shared" si="8"/>
        <v>57.278182375813799</v>
      </c>
      <c r="AW7">
        <v>4</v>
      </c>
      <c r="AX7">
        <f>(R7*SUMPRODUCT(K8:$K$23, X8:$X$23)-$AZ$3*SUMPRODUCT(K7:$K$22, W8:$W$23))/Z7</f>
        <v>230.39214687032219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4.522E-3</v>
      </c>
      <c r="O8">
        <f t="shared" si="22"/>
        <v>341.96775084209031</v>
      </c>
      <c r="P8">
        <f t="shared" si="23"/>
        <v>17.098387542104515</v>
      </c>
      <c r="Q8" s="4">
        <f t="shared" si="24"/>
        <v>25</v>
      </c>
      <c r="R8">
        <f t="shared" si="0"/>
        <v>50000</v>
      </c>
      <c r="S8">
        <f t="shared" si="12"/>
        <v>264.23472172617835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217.6799812524082</v>
      </c>
      <c r="AC8">
        <f t="shared" si="1"/>
        <v>246.02975751448841</v>
      </c>
      <c r="AE8">
        <f t="shared" si="2"/>
        <v>318.40721865705922</v>
      </c>
      <c r="AF8">
        <f t="shared" si="3"/>
        <v>-15.920360932852962</v>
      </c>
      <c r="AG8">
        <f t="shared" si="3"/>
        <v>-23.27757645808606</v>
      </c>
      <c r="AH8">
        <f t="shared" si="4"/>
        <v>-213.62465878175902</v>
      </c>
      <c r="AI8">
        <f t="shared" si="5"/>
        <v>65.584622484361148</v>
      </c>
      <c r="AJ8">
        <f t="shared" si="6"/>
        <v>-28.349776262080212</v>
      </c>
      <c r="AK8">
        <f t="shared" si="20"/>
        <v>44.511716744906856</v>
      </c>
      <c r="AL8">
        <f t="shared" si="7"/>
        <v>81.746562967187799</v>
      </c>
      <c r="AN8">
        <f t="shared" si="8"/>
        <v>211.19797005177008</v>
      </c>
      <c r="AO8">
        <f t="shared" si="8"/>
        <v>-10.559898502588505</v>
      </c>
      <c r="AP8">
        <f t="shared" si="8"/>
        <v>-15.439904021044262</v>
      </c>
      <c r="AQ8">
        <f t="shared" si="8"/>
        <v>-141.6962042443609</v>
      </c>
      <c r="AR8">
        <f t="shared" si="8"/>
        <v>43.501963283776398</v>
      </c>
      <c r="AS8">
        <f t="shared" si="8"/>
        <v>-18.804269649495446</v>
      </c>
      <c r="AT8">
        <f t="shared" si="8"/>
        <v>29.524406700618286</v>
      </c>
      <c r="AU8">
        <f t="shared" si="8"/>
        <v>54.222100334899238</v>
      </c>
      <c r="AW8">
        <v>5</v>
      </c>
      <c r="AX8">
        <f>(R8*SUMPRODUCT(K9:$K$23, X9:$X$23)-$AZ$3*SUMPRODUCT(K8:$K$22, W9:$W$23))/Z8</f>
        <v>264.23472172617835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4.7470000000000004E-3</v>
      </c>
      <c r="O9">
        <f t="shared" si="22"/>
        <v>341.96775084209031</v>
      </c>
      <c r="P9">
        <f t="shared" si="23"/>
        <v>17.098387542104515</v>
      </c>
      <c r="Q9" s="4">
        <f t="shared" si="24"/>
        <v>25</v>
      </c>
      <c r="R9">
        <f t="shared" si="0"/>
        <v>50000</v>
      </c>
      <c r="S9">
        <f t="shared" si="12"/>
        <v>289.2668152674442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246.02975751448841</v>
      </c>
      <c r="AC9">
        <f t="shared" si="1"/>
        <v>265.36530043723542</v>
      </c>
      <c r="AE9">
        <f t="shared" si="2"/>
        <v>313.71166740352356</v>
      </c>
      <c r="AF9">
        <f t="shared" si="3"/>
        <v>-15.685583370176179</v>
      </c>
      <c r="AG9">
        <f t="shared" si="3"/>
        <v>-22.934302038058664</v>
      </c>
      <c r="AH9">
        <f t="shared" si="4"/>
        <v>-220.99731089306908</v>
      </c>
      <c r="AI9">
        <f t="shared" si="5"/>
        <v>54.094471102219643</v>
      </c>
      <c r="AJ9">
        <f t="shared" si="6"/>
        <v>-19.33554292274701</v>
      </c>
      <c r="AK9">
        <f t="shared" si="20"/>
        <v>46.555946472931403</v>
      </c>
      <c r="AL9">
        <f t="shared" si="7"/>
        <v>81.314874652404029</v>
      </c>
      <c r="AN9">
        <f t="shared" si="8"/>
        <v>191.68091438192641</v>
      </c>
      <c r="AO9">
        <f t="shared" si="8"/>
        <v>-9.5840457190963217</v>
      </c>
      <c r="AP9">
        <f t="shared" si="8"/>
        <v>-14.013084121961437</v>
      </c>
      <c r="AQ9">
        <f t="shared" si="8"/>
        <v>-135.03153063619385</v>
      </c>
      <c r="AR9">
        <f t="shared" si="8"/>
        <v>33.052253904674807</v>
      </c>
      <c r="AS9">
        <f t="shared" si="8"/>
        <v>-11.814206905909629</v>
      </c>
      <c r="AT9">
        <f t="shared" si="8"/>
        <v>28.446141208923624</v>
      </c>
      <c r="AU9">
        <f t="shared" si="8"/>
        <v>49.684188207688798</v>
      </c>
      <c r="AW9">
        <v>6</v>
      </c>
      <c r="AX9">
        <f>(R9*SUMPRODUCT(K10:$K$23, X10:$X$23)-$AZ$3*SUMPRODUCT(K9:$K$22, W10:$W$23))/Z9</f>
        <v>289.2668152674442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4.9870000000000001E-3</v>
      </c>
      <c r="O10">
        <f t="shared" si="22"/>
        <v>341.96775084209031</v>
      </c>
      <c r="P10">
        <f t="shared" si="23"/>
        <v>17.098387542104515</v>
      </c>
      <c r="Q10" s="4">
        <f t="shared" si="24"/>
        <v>25</v>
      </c>
      <c r="R10">
        <f t="shared" si="0"/>
        <v>50000</v>
      </c>
      <c r="S10">
        <f t="shared" si="12"/>
        <v>306.23149486489018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265.36530043723542</v>
      </c>
      <c r="AC10">
        <f t="shared" si="1"/>
        <v>276.71795258073587</v>
      </c>
      <c r="AE10">
        <f t="shared" si="2"/>
        <v>309.01007064414699</v>
      </c>
      <c r="AF10">
        <f t="shared" si="3"/>
        <v>-15.450503532207348</v>
      </c>
      <c r="AG10">
        <f t="shared" si="3"/>
        <v>-22.59058565341428</v>
      </c>
      <c r="AH10">
        <f t="shared" si="4"/>
        <v>-228.74672852759713</v>
      </c>
      <c r="AI10">
        <f t="shared" si="5"/>
        <v>42.222252930928249</v>
      </c>
      <c r="AJ10">
        <f t="shared" si="6"/>
        <v>-11.35265214350045</v>
      </c>
      <c r="AK10">
        <f t="shared" si="20"/>
        <v>47.828318765918013</v>
      </c>
      <c r="AL10">
        <f t="shared" si="7"/>
        <v>78.697919553345812</v>
      </c>
      <c r="AN10">
        <f t="shared" si="8"/>
        <v>173.92507592134334</v>
      </c>
      <c r="AO10">
        <f t="shared" si="8"/>
        <v>-8.6962537960671664</v>
      </c>
      <c r="AP10">
        <f t="shared" si="8"/>
        <v>-12.71502031208027</v>
      </c>
      <c r="AQ10">
        <f t="shared" si="8"/>
        <v>-128.74917650090771</v>
      </c>
      <c r="AR10">
        <f t="shared" si="8"/>
        <v>23.764625312288189</v>
      </c>
      <c r="AS10">
        <f t="shared" si="8"/>
        <v>-6.3897946168904785</v>
      </c>
      <c r="AT10">
        <f t="shared" si="8"/>
        <v>26.919976928946291</v>
      </c>
      <c r="AU10">
        <f t="shared" si="8"/>
        <v>44.294807624344003</v>
      </c>
      <c r="AW10">
        <v>7</v>
      </c>
      <c r="AX10">
        <f>(R10*SUMPRODUCT(K11:$K$23, X11:$X$23)-$AZ$3*SUMPRODUCT(K10:$K$22, W11:$W$23))/Z10</f>
        <v>306.23149486489018</v>
      </c>
    </row>
    <row r="11" spans="1:52" x14ac:dyDescent="0.25">
      <c r="A11" t="s">
        <v>33</v>
      </c>
      <c r="C11" s="7">
        <f>AU25</f>
        <v>2.3447910280083306E-13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5.2249999999999996E-3</v>
      </c>
      <c r="O11">
        <f t="shared" si="22"/>
        <v>341.96775084209031</v>
      </c>
      <c r="P11">
        <f t="shared" si="23"/>
        <v>17.098387542104515</v>
      </c>
      <c r="Q11" s="4">
        <f t="shared" si="24"/>
        <v>25</v>
      </c>
      <c r="R11">
        <f t="shared" si="0"/>
        <v>50000</v>
      </c>
      <c r="S11">
        <f t="shared" si="12"/>
        <v>316.2766029959526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276.71795258073587</v>
      </c>
      <c r="AC11">
        <f t="shared" si="1"/>
        <v>281.44371952873689</v>
      </c>
      <c r="AE11">
        <f t="shared" si="2"/>
        <v>304.3053923185899</v>
      </c>
      <c r="AF11">
        <f t="shared" si="3"/>
        <v>-15.215269615929493</v>
      </c>
      <c r="AG11">
        <f t="shared" si="3"/>
        <v>-22.24664398684105</v>
      </c>
      <c r="AH11">
        <f t="shared" si="4"/>
        <v>-236.07162007817919</v>
      </c>
      <c r="AI11">
        <f t="shared" si="5"/>
        <v>30.77185863764015</v>
      </c>
      <c r="AJ11">
        <f t="shared" si="6"/>
        <v>-4.7257669480010236</v>
      </c>
      <c r="AK11">
        <f t="shared" si="20"/>
        <v>48.41732861815079</v>
      </c>
      <c r="AL11">
        <f t="shared" si="7"/>
        <v>74.463420307789917</v>
      </c>
      <c r="AN11">
        <f t="shared" si="8"/>
        <v>157.77586990125107</v>
      </c>
      <c r="AO11">
        <f t="shared" si="8"/>
        <v>-7.8887934950625525</v>
      </c>
      <c r="AP11">
        <f t="shared" si="8"/>
        <v>-11.534411469556003</v>
      </c>
      <c r="AQ11">
        <f t="shared" si="8"/>
        <v>-122.39811109833232</v>
      </c>
      <c r="AR11">
        <f t="shared" si="8"/>
        <v>15.954553838300182</v>
      </c>
      <c r="AS11">
        <f t="shared" si="8"/>
        <v>-2.4502095920496529</v>
      </c>
      <c r="AT11">
        <f t="shared" si="8"/>
        <v>25.103354504562322</v>
      </c>
      <c r="AU11">
        <f t="shared" si="8"/>
        <v>38.607698750812851</v>
      </c>
      <c r="AW11">
        <v>8</v>
      </c>
      <c r="AX11">
        <f>(R11*SUMPRODUCT(K12:$K$23, X12:$X$23)-$AZ$3*SUMPRODUCT(K11:$K$22, W12:$W$23))/Z11</f>
        <v>316.2766029959526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5.4879999999999998E-3</v>
      </c>
      <c r="O12">
        <f t="shared" si="22"/>
        <v>341.96775084209031</v>
      </c>
      <c r="P12">
        <f t="shared" si="23"/>
        <v>17.098387542104515</v>
      </c>
      <c r="Q12" s="4">
        <f t="shared" si="24"/>
        <v>25</v>
      </c>
      <c r="R12">
        <f t="shared" si="0"/>
        <v>50000</v>
      </c>
      <c r="S12">
        <f t="shared" si="12"/>
        <v>319.76613493906757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281.44371952873689</v>
      </c>
      <c r="AC12">
        <f t="shared" si="1"/>
        <v>280.1418406236354</v>
      </c>
      <c r="AE12">
        <f t="shared" si="2"/>
        <v>299.59231040235954</v>
      </c>
      <c r="AF12">
        <f t="shared" si="3"/>
        <v>-14.979615520117978</v>
      </c>
      <c r="AG12">
        <f t="shared" si="3"/>
        <v>-21.902087964772857</v>
      </c>
      <c r="AH12">
        <f t="shared" si="4"/>
        <v>-244.17916439956736</v>
      </c>
      <c r="AI12">
        <f t="shared" si="5"/>
        <v>18.531442517901326</v>
      </c>
      <c r="AJ12">
        <f t="shared" si="6"/>
        <v>1.3018789051014892</v>
      </c>
      <c r="AK12">
        <f t="shared" si="20"/>
        <v>48.438579493976256</v>
      </c>
      <c r="AL12">
        <f t="shared" si="7"/>
        <v>68.271900916979064</v>
      </c>
      <c r="AN12">
        <f t="shared" si="8"/>
        <v>143.08791791628789</v>
      </c>
      <c r="AO12">
        <f t="shared" si="8"/>
        <v>-7.1543958958143952</v>
      </c>
      <c r="AP12">
        <f t="shared" si="8"/>
        <v>-10.460629515790313</v>
      </c>
      <c r="AQ12">
        <f t="shared" si="8"/>
        <v>-116.62211284912166</v>
      </c>
      <c r="AR12">
        <f t="shared" si="8"/>
        <v>8.8507796555615084</v>
      </c>
      <c r="AS12">
        <f t="shared" si="8"/>
        <v>0.62178879578025881</v>
      </c>
      <c r="AT12">
        <f t="shared" si="8"/>
        <v>23.134690864752827</v>
      </c>
      <c r="AU12">
        <f t="shared" si="8"/>
        <v>32.607259316094591</v>
      </c>
      <c r="AW12">
        <v>9</v>
      </c>
      <c r="AX12">
        <f>(R12*SUMPRODUCT(K13:$K$23, X13:$X$23)-$AZ$3*SUMPRODUCT(K12:$K$22, W13:$W$23))/Z12</f>
        <v>319.76613493906757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5.7670000000000004E-3</v>
      </c>
      <c r="O13">
        <f t="shared" si="22"/>
        <v>341.96775084209031</v>
      </c>
      <c r="P13">
        <f t="shared" si="23"/>
        <v>17.098387542104515</v>
      </c>
      <c r="Q13" s="4">
        <f t="shared" si="24"/>
        <v>25</v>
      </c>
      <c r="R13">
        <f t="shared" si="0"/>
        <v>50000</v>
      </c>
      <c r="S13">
        <f t="shared" si="12"/>
        <v>317.28361487151346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280.1418406236354</v>
      </c>
      <c r="AC13">
        <f t="shared" si="1"/>
        <v>273.58424087490391</v>
      </c>
      <c r="AE13">
        <f t="shared" si="2"/>
        <v>294.86863844424556</v>
      </c>
      <c r="AF13">
        <f t="shared" si="3"/>
        <v>-14.743431922212277</v>
      </c>
      <c r="AG13">
        <f t="shared" si="3"/>
        <v>-21.556757743832282</v>
      </c>
      <c r="AH13">
        <f t="shared" si="4"/>
        <v>-252.61868258569018</v>
      </c>
      <c r="AI13">
        <f t="shared" si="5"/>
        <v>5.9497661925108218</v>
      </c>
      <c r="AJ13">
        <f t="shared" si="6"/>
        <v>6.5575997487314908</v>
      </c>
      <c r="AK13">
        <f t="shared" si="20"/>
        <v>47.943171758349166</v>
      </c>
      <c r="AL13">
        <f t="shared" si="7"/>
        <v>60.450537699591479</v>
      </c>
      <c r="AN13">
        <f t="shared" si="8"/>
        <v>129.73054824046844</v>
      </c>
      <c r="AO13">
        <f t="shared" si="8"/>
        <v>-6.4865274120234213</v>
      </c>
      <c r="AP13">
        <f t="shared" si="8"/>
        <v>-9.4841215232290885</v>
      </c>
      <c r="AQ13">
        <f t="shared" si="8"/>
        <v>-111.14223730450445</v>
      </c>
      <c r="AR13">
        <f t="shared" si="8"/>
        <v>2.6176620007114786</v>
      </c>
      <c r="AS13">
        <f t="shared" si="8"/>
        <v>2.885084744966361</v>
      </c>
      <c r="AT13">
        <f t="shared" si="8"/>
        <v>21.093100946283286</v>
      </c>
      <c r="AU13">
        <f t="shared" si="8"/>
        <v>26.595847691961126</v>
      </c>
      <c r="AW13">
        <v>10</v>
      </c>
      <c r="AX13">
        <f>(R13*SUMPRODUCT(K14:$K$23, X14:$X$23)-$AZ$3*SUMPRODUCT(K13:$K$22, W14:$W$23))/Z13</f>
        <v>317.28361487151346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6.0780000000000001E-3</v>
      </c>
      <c r="O14">
        <f t="shared" si="22"/>
        <v>341.96775084209031</v>
      </c>
      <c r="P14">
        <f t="shared" si="23"/>
        <v>17.098387542104515</v>
      </c>
      <c r="Q14" s="4">
        <f t="shared" si="24"/>
        <v>25</v>
      </c>
      <c r="R14">
        <f t="shared" si="0"/>
        <v>50000</v>
      </c>
      <c r="S14">
        <f t="shared" si="12"/>
        <v>309.05540255165056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273.58424087490391</v>
      </c>
      <c r="AC14">
        <f t="shared" si="1"/>
        <v>262.20468276089389</v>
      </c>
      <c r="AE14">
        <f t="shared" si="2"/>
        <v>290.12774047533895</v>
      </c>
      <c r="AF14">
        <f t="shared" si="3"/>
        <v>-14.506387023766948</v>
      </c>
      <c r="AG14">
        <f t="shared" si="3"/>
        <v>-21.210168192826949</v>
      </c>
      <c r="AH14">
        <f t="shared" si="4"/>
        <v>-262.04394713402525</v>
      </c>
      <c r="AI14">
        <f t="shared" si="5"/>
        <v>-7.6327618752801811</v>
      </c>
      <c r="AJ14">
        <f t="shared" si="6"/>
        <v>11.379558114010024</v>
      </c>
      <c r="AK14">
        <f t="shared" si="20"/>
        <v>46.99662111770521</v>
      </c>
      <c r="AL14">
        <f t="shared" si="7"/>
        <v>50.743417356435053</v>
      </c>
      <c r="AN14">
        <f t="shared" si="8"/>
        <v>117.58293368459962</v>
      </c>
      <c r="AO14">
        <f t="shared" si="8"/>
        <v>-5.8791466842299815</v>
      </c>
      <c r="AP14">
        <f t="shared" si="8"/>
        <v>-8.5960542620651719</v>
      </c>
      <c r="AQ14">
        <f t="shared" si="8"/>
        <v>-106.20113749836291</v>
      </c>
      <c r="AR14">
        <f t="shared" si="8"/>
        <v>-3.0934047600584282</v>
      </c>
      <c r="AS14">
        <f t="shared" si="8"/>
        <v>4.6119058621814988</v>
      </c>
      <c r="AT14">
        <f t="shared" si="8"/>
        <v>19.04678461711282</v>
      </c>
      <c r="AU14">
        <f t="shared" si="8"/>
        <v>20.565285719235892</v>
      </c>
      <c r="AW14">
        <v>11</v>
      </c>
      <c r="AX14">
        <f>(R14*SUMPRODUCT(K15:$K$23, X15:$X$23)-$AZ$3*SUMPRODUCT(K14:$K$22, W15:$W$23))/Z14</f>
        <v>309.05540255165056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6.4359999999999999E-3</v>
      </c>
      <c r="O15">
        <f t="shared" si="22"/>
        <v>341.96775084209031</v>
      </c>
      <c r="P15">
        <f t="shared" si="23"/>
        <v>17.098387542104515</v>
      </c>
      <c r="Q15" s="4">
        <f t="shared" si="24"/>
        <v>25</v>
      </c>
      <c r="R15">
        <f t="shared" si="0"/>
        <v>50000</v>
      </c>
      <c r="S15">
        <f t="shared" si="12"/>
        <v>295.06552480387819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262.20468276089389</v>
      </c>
      <c r="AC15">
        <f t="shared" si="1"/>
        <v>246.22106082675063</v>
      </c>
      <c r="AE15">
        <f t="shared" si="2"/>
        <v>285.35920093288632</v>
      </c>
      <c r="AF15">
        <f t="shared" si="3"/>
        <v>-14.267960046644315</v>
      </c>
      <c r="AG15">
        <f t="shared" si="3"/>
        <v>-20.861557868409644</v>
      </c>
      <c r="AH15">
        <f t="shared" si="4"/>
        <v>-273.01728497806846</v>
      </c>
      <c r="AI15">
        <f t="shared" si="5"/>
        <v>-22.787601960236088</v>
      </c>
      <c r="AJ15">
        <f t="shared" si="6"/>
        <v>15.983621934143258</v>
      </c>
      <c r="AK15">
        <f t="shared" si="20"/>
        <v>45.635198778332715</v>
      </c>
      <c r="AL15">
        <f t="shared" si="7"/>
        <v>38.831218752239884</v>
      </c>
      <c r="AN15">
        <f t="shared" si="8"/>
        <v>106.534012102891</v>
      </c>
      <c r="AO15">
        <f t="shared" si="8"/>
        <v>-5.3267006051445493</v>
      </c>
      <c r="AP15">
        <f t="shared" si="8"/>
        <v>-7.7883083887700391</v>
      </c>
      <c r="AQ15">
        <f t="shared" si="8"/>
        <v>-101.92636735407959</v>
      </c>
      <c r="AR15">
        <f t="shared" si="8"/>
        <v>-8.5073642451031901</v>
      </c>
      <c r="AS15">
        <f t="shared" si="8"/>
        <v>5.9672138379043664</v>
      </c>
      <c r="AT15">
        <f t="shared" si="8"/>
        <v>17.037126551640988</v>
      </c>
      <c r="AU15">
        <f t="shared" si="8"/>
        <v>14.496976144442165</v>
      </c>
      <c r="AW15">
        <v>12</v>
      </c>
      <c r="AX15">
        <f>(R15*SUMPRODUCT(K16:$K$23, X16:$X$23)-$AZ$3*SUMPRODUCT(K15:$K$22, W16:$W$23))/Z15</f>
        <v>295.06552480387819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6.8199999999999997E-3</v>
      </c>
      <c r="O16">
        <f t="shared" si="22"/>
        <v>341.96775084209031</v>
      </c>
      <c r="P16">
        <f t="shared" si="23"/>
        <v>17.098387542104515</v>
      </c>
      <c r="Q16" s="4">
        <f t="shared" si="24"/>
        <v>25</v>
      </c>
      <c r="R16">
        <f t="shared" si="0"/>
        <v>50000</v>
      </c>
      <c r="S16">
        <f t="shared" si="12"/>
        <v>275.74609484907785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246.22106082675063</v>
      </c>
      <c r="AC16">
        <f t="shared" si="1"/>
        <v>226.22944721972243</v>
      </c>
      <c r="AE16">
        <f t="shared" si="2"/>
        <v>280.55945917319514</v>
      </c>
      <c r="AF16">
        <f t="shared" si="3"/>
        <v>-14.027972958659758</v>
      </c>
      <c r="AG16">
        <f t="shared" si="3"/>
        <v>-20.510666465062993</v>
      </c>
      <c r="AH16">
        <f t="shared" si="4"/>
        <v>-284.55164932510752</v>
      </c>
      <c r="AI16">
        <f t="shared" si="5"/>
        <v>-38.530829575635124</v>
      </c>
      <c r="AJ16">
        <f t="shared" si="6"/>
        <v>19.991613607028199</v>
      </c>
      <c r="AK16">
        <f t="shared" si="20"/>
        <v>43.877260955416929</v>
      </c>
      <c r="AL16">
        <f t="shared" si="7"/>
        <v>25.338044986810004</v>
      </c>
      <c r="AN16">
        <f t="shared" si="8"/>
        <v>96.48564076755882</v>
      </c>
      <c r="AO16">
        <f t="shared" si="8"/>
        <v>-4.824282038377941</v>
      </c>
      <c r="AP16">
        <f t="shared" si="8"/>
        <v>-7.0537090507777727</v>
      </c>
      <c r="AQ16">
        <f t="shared" si="8"/>
        <v>-97.858572644489115</v>
      </c>
      <c r="AR16">
        <f t="shared" si="8"/>
        <v>-13.250922966086009</v>
      </c>
      <c r="AS16">
        <f t="shared" si="8"/>
        <v>6.8752044737183917</v>
      </c>
      <c r="AT16">
        <f t="shared" si="8"/>
        <v>15.089584399987562</v>
      </c>
      <c r="AU16">
        <f t="shared" si="8"/>
        <v>8.7138659076199438</v>
      </c>
      <c r="AW16">
        <v>13</v>
      </c>
      <c r="AX16">
        <f>(R16*SUMPRODUCT(K17:$K$23, X17:$X$23)-$AZ$3*SUMPRODUCT(K16:$K$22, W17:$W$23))/Z16</f>
        <v>275.74609484907785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7.2269999999999999E-3</v>
      </c>
      <c r="O17">
        <f t="shared" si="22"/>
        <v>341.96775084209031</v>
      </c>
      <c r="P17">
        <f t="shared" si="23"/>
        <v>17.098387542104515</v>
      </c>
      <c r="Q17" s="4">
        <f t="shared" si="24"/>
        <v>25</v>
      </c>
      <c r="R17">
        <f t="shared" si="0"/>
        <v>50000</v>
      </c>
      <c r="S17">
        <f t="shared" si="12"/>
        <v>251.56400606012829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226.22944721972243</v>
      </c>
      <c r="AC17">
        <f t="shared" si="1"/>
        <v>202.83433954055323</v>
      </c>
      <c r="AE17">
        <f t="shared" si="2"/>
        <v>275.72626137001851</v>
      </c>
      <c r="AF17">
        <f t="shared" si="3"/>
        <v>-13.786313068500924</v>
      </c>
      <c r="AG17">
        <f t="shared" si="3"/>
        <v>-20.157329213869353</v>
      </c>
      <c r="AH17">
        <f t="shared" si="4"/>
        <v>-296.46117308602049</v>
      </c>
      <c r="AI17">
        <f t="shared" si="5"/>
        <v>-54.67855399837228</v>
      </c>
      <c r="AJ17">
        <f t="shared" si="6"/>
        <v>23.3951076791692</v>
      </c>
      <c r="AK17">
        <f t="shared" si="20"/>
        <v>41.773631513543556</v>
      </c>
      <c r="AL17">
        <f t="shared" si="7"/>
        <v>10.490185194340476</v>
      </c>
      <c r="AN17">
        <f t="shared" si="8"/>
        <v>87.34886551426905</v>
      </c>
      <c r="AO17">
        <f t="shared" si="8"/>
        <v>-4.3674432757134518</v>
      </c>
      <c r="AP17">
        <f t="shared" si="8"/>
        <v>-6.3857531374796181</v>
      </c>
      <c r="AQ17">
        <f t="shared" si="8"/>
        <v>-93.917594245192319</v>
      </c>
      <c r="AR17">
        <f t="shared" si="8"/>
        <v>-17.321925144116346</v>
      </c>
      <c r="AS17">
        <f t="shared" si="8"/>
        <v>7.4114670985844677</v>
      </c>
      <c r="AT17">
        <f t="shared" si="8"/>
        <v>13.233702524339648</v>
      </c>
      <c r="AU17">
        <f t="shared" si="8"/>
        <v>3.323244478807772</v>
      </c>
      <c r="AW17">
        <v>14</v>
      </c>
      <c r="AX17">
        <f>(R17*SUMPRODUCT(K18:$K$23, X18:$X$23)-$AZ$3*SUMPRODUCT(K17:$K$22, W18:$W$23))/Z17</f>
        <v>251.56400606012829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7.6860000000000001E-3</v>
      </c>
      <c r="O18">
        <f t="shared" si="22"/>
        <v>341.96775084209031</v>
      </c>
      <c r="P18">
        <f t="shared" si="23"/>
        <v>17.098387542104515</v>
      </c>
      <c r="Q18" s="4">
        <f t="shared" si="24"/>
        <v>25</v>
      </c>
      <c r="R18">
        <f t="shared" si="0"/>
        <v>50000</v>
      </c>
      <c r="S18">
        <f t="shared" si="12"/>
        <v>222.53441826313681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202.83433954055323</v>
      </c>
      <c r="AC18">
        <f t="shared" si="1"/>
        <v>176.25461793812931</v>
      </c>
      <c r="AE18">
        <f t="shared" si="2"/>
        <v>270.84976671142834</v>
      </c>
      <c r="AF18">
        <f t="shared" si="3"/>
        <v>-13.542488335571418</v>
      </c>
      <c r="AG18">
        <f t="shared" si="3"/>
        <v>-19.80082668939286</v>
      </c>
      <c r="AH18">
        <f t="shared" si="4"/>
        <v>-309.85846467559969</v>
      </c>
      <c r="AI18">
        <f t="shared" si="5"/>
        <v>-72.352012989135631</v>
      </c>
      <c r="AJ18">
        <f t="shared" si="6"/>
        <v>26.579721602423916</v>
      </c>
      <c r="AK18">
        <f t="shared" si="20"/>
        <v>39.375238528343054</v>
      </c>
      <c r="AL18">
        <f t="shared" si="7"/>
        <v>-6.3970528583686601</v>
      </c>
      <c r="AN18">
        <f t="shared" si="8"/>
        <v>79.040370863271804</v>
      </c>
      <c r="AO18">
        <f t="shared" si="8"/>
        <v>-3.9520185431635904</v>
      </c>
      <c r="AP18">
        <f t="shared" si="8"/>
        <v>-5.7783497616833834</v>
      </c>
      <c r="AQ18">
        <f t="shared" si="8"/>
        <v>-90.424031965946696</v>
      </c>
      <c r="AR18">
        <f t="shared" si="8"/>
        <v>-21.11402940752188</v>
      </c>
      <c r="AS18">
        <f t="shared" si="8"/>
        <v>7.7565917017622388</v>
      </c>
      <c r="AT18">
        <f t="shared" si="8"/>
        <v>11.490626312504425</v>
      </c>
      <c r="AU18">
        <f t="shared" si="8"/>
        <v>-1.8668113932552162</v>
      </c>
      <c r="AW18">
        <v>15</v>
      </c>
      <c r="AX18">
        <f>(R18*SUMPRODUCT(K19:$K$23, X19:$X$23)-$AZ$3*SUMPRODUCT(K18:$K$22, W19:$W$23))/Z18</f>
        <v>222.53441826313681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8.2030000000000002E-3</v>
      </c>
      <c r="O19">
        <f t="shared" si="22"/>
        <v>341.96775084209031</v>
      </c>
      <c r="P19">
        <f t="shared" si="23"/>
        <v>17.098387542104515</v>
      </c>
      <c r="Q19" s="4">
        <f t="shared" si="24"/>
        <v>25</v>
      </c>
      <c r="R19">
        <f t="shared" si="0"/>
        <v>50000</v>
      </c>
      <c r="S19">
        <f t="shared" si="12"/>
        <v>188.65267623775543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176.25461793812931</v>
      </c>
      <c r="AC19">
        <f t="shared" si="1"/>
        <v>146.69928093630529</v>
      </c>
      <c r="AE19">
        <f t="shared" si="2"/>
        <v>265.91948840798023</v>
      </c>
      <c r="AF19">
        <f t="shared" si="3"/>
        <v>-13.295974420399011</v>
      </c>
      <c r="AG19">
        <f t="shared" si="3"/>
        <v>-19.440392241165842</v>
      </c>
      <c r="AH19">
        <f t="shared" si="4"/>
        <v>-324.85236266617926</v>
      </c>
      <c r="AI19">
        <f t="shared" si="5"/>
        <v>-91.669240919763894</v>
      </c>
      <c r="AJ19">
        <f t="shared" si="6"/>
        <v>29.555337001824029</v>
      </c>
      <c r="AK19">
        <f t="shared" si="20"/>
        <v>36.6999595051469</v>
      </c>
      <c r="AL19">
        <f t="shared" si="7"/>
        <v>-25.413944412792965</v>
      </c>
      <c r="AN19">
        <f t="shared" si="8"/>
        <v>71.484525201872998</v>
      </c>
      <c r="AO19">
        <f t="shared" si="8"/>
        <v>-3.5742262600936496</v>
      </c>
      <c r="AP19">
        <f t="shared" si="8"/>
        <v>-5.2259697753548</v>
      </c>
      <c r="AQ19">
        <f t="shared" si="8"/>
        <v>-87.326871170385374</v>
      </c>
      <c r="AR19">
        <f t="shared" si="8"/>
        <v>-24.642542003960834</v>
      </c>
      <c r="AS19">
        <f t="shared" si="8"/>
        <v>7.9450710641986015</v>
      </c>
      <c r="AT19">
        <f t="shared" si="8"/>
        <v>9.8656897840010345</v>
      </c>
      <c r="AU19">
        <f t="shared" si="8"/>
        <v>-6.8317811557611998</v>
      </c>
      <c r="AW19">
        <v>16</v>
      </c>
      <c r="AX19">
        <f>(R19*SUMPRODUCT(K20:$K$23, X20:$X$23)-$AZ$3*SUMPRODUCT(K19:$K$22, W20:$W$23))/Z19</f>
        <v>188.65267623775543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8.7950000000000007E-3</v>
      </c>
      <c r="O20">
        <f t="shared" si="22"/>
        <v>341.96775084209031</v>
      </c>
      <c r="P20">
        <f t="shared" si="23"/>
        <v>17.098387542104515</v>
      </c>
      <c r="Q20" s="4">
        <f t="shared" si="24"/>
        <v>25</v>
      </c>
      <c r="R20">
        <f t="shared" si="0"/>
        <v>50000</v>
      </c>
      <c r="S20">
        <f t="shared" si="12"/>
        <v>149.76332184118635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146.69928093630529</v>
      </c>
      <c r="AC20">
        <f t="shared" si="1"/>
        <v>114.26947488345952</v>
      </c>
      <c r="AE20">
        <f t="shared" si="2"/>
        <v>260.92153162335222</v>
      </c>
      <c r="AF20">
        <f t="shared" si="3"/>
        <v>-13.046076581167611</v>
      </c>
      <c r="AG20">
        <f t="shared" si="3"/>
        <v>-19.07501006899313</v>
      </c>
      <c r="AH20">
        <f t="shared" si="4"/>
        <v>-341.95649952210715</v>
      </c>
      <c r="AI20">
        <f t="shared" si="5"/>
        <v>-113.15605454891565</v>
      </c>
      <c r="AJ20">
        <f t="shared" si="6"/>
        <v>32.429806052845763</v>
      </c>
      <c r="AK20">
        <f t="shared" si="20"/>
        <v>33.764549307151341</v>
      </c>
      <c r="AL20">
        <f t="shared" si="7"/>
        <v>-46.961699188918544</v>
      </c>
      <c r="AN20">
        <f t="shared" si="8"/>
        <v>64.611995842471799</v>
      </c>
      <c r="AO20">
        <f t="shared" si="8"/>
        <v>-3.2305997921235901</v>
      </c>
      <c r="AP20">
        <f t="shared" si="8"/>
        <v>-4.723544521622709</v>
      </c>
      <c r="AQ20">
        <f t="shared" si="8"/>
        <v>-84.678684001144973</v>
      </c>
      <c r="AR20">
        <f t="shared" si="8"/>
        <v>-28.020832472419464</v>
      </c>
      <c r="AS20">
        <f t="shared" si="8"/>
        <v>8.0305924958440844</v>
      </c>
      <c r="AT20">
        <f t="shared" si="8"/>
        <v>8.361114952390329</v>
      </c>
      <c r="AU20">
        <f t="shared" si="8"/>
        <v>-11.629125024185051</v>
      </c>
      <c r="AW20">
        <v>17</v>
      </c>
      <c r="AX20">
        <f>(R20*SUMPRODUCT(K21:$K$23, X21:$X$23)-$AZ$3*SUMPRODUCT(K20:$K$22, W21:$W$23))/Z20</f>
        <v>149.76332184118635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9.4780000000000003E-3</v>
      </c>
      <c r="O21">
        <f t="shared" si="22"/>
        <v>341.96775084209031</v>
      </c>
      <c r="P21">
        <f t="shared" si="23"/>
        <v>17.098387542104515</v>
      </c>
      <c r="Q21" s="4">
        <f t="shared" si="24"/>
        <v>25</v>
      </c>
      <c r="R21">
        <f t="shared" si="0"/>
        <v>50000</v>
      </c>
      <c r="S21">
        <f t="shared" si="12"/>
        <v>105.61374762441585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114.26947488345952</v>
      </c>
      <c r="AC21">
        <f t="shared" si="1"/>
        <v>79.013729834196027</v>
      </c>
      <c r="AE21">
        <f t="shared" si="2"/>
        <v>255.83930203039259</v>
      </c>
      <c r="AF21">
        <f t="shared" si="3"/>
        <v>-12.791965101519629</v>
      </c>
      <c r="AG21">
        <f t="shared" si="3"/>
        <v>-18.70346702286928</v>
      </c>
      <c r="AH21">
        <f t="shared" si="4"/>
        <v>-361.58589086783377</v>
      </c>
      <c r="AI21">
        <f t="shared" si="5"/>
        <v>-137.24202096183009</v>
      </c>
      <c r="AJ21">
        <f t="shared" si="6"/>
        <v>35.255745049263496</v>
      </c>
      <c r="AK21">
        <f t="shared" si="20"/>
        <v>30.576314220404921</v>
      </c>
      <c r="AL21">
        <f t="shared" si="7"/>
        <v>-71.409961692161673</v>
      </c>
      <c r="AN21">
        <f t="shared" si="8"/>
        <v>58.359540765100924</v>
      </c>
      <c r="AO21">
        <f t="shared" si="8"/>
        <v>-2.9179770382550463</v>
      </c>
      <c r="AP21">
        <f t="shared" si="8"/>
        <v>-4.2664506098448944</v>
      </c>
      <c r="AQ21">
        <f t="shared" si="8"/>
        <v>-82.481410677394109</v>
      </c>
      <c r="AR21">
        <f t="shared" si="8"/>
        <v>-31.306297560393123</v>
      </c>
      <c r="AS21">
        <f t="shared" si="8"/>
        <v>8.0421931817265317</v>
      </c>
      <c r="AT21">
        <f t="shared" si="8"/>
        <v>6.974767528017547</v>
      </c>
      <c r="AU21">
        <f t="shared" si="8"/>
        <v>-16.289336850649043</v>
      </c>
      <c r="AW21">
        <v>18</v>
      </c>
      <c r="AX21">
        <f>(R21*SUMPRODUCT(K22:$K$23, X22:$X$23)-$AZ$3*SUMPRODUCT(K21:$K$22, W22:$W$23))/Z21</f>
        <v>105.61374762441585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1.0265E-2</v>
      </c>
      <c r="O22">
        <f t="shared" si="22"/>
        <v>341.96775084209031</v>
      </c>
      <c r="P22">
        <f t="shared" si="23"/>
        <v>17.098387542104515</v>
      </c>
      <c r="Q22" s="4">
        <f t="shared" si="24"/>
        <v>25</v>
      </c>
      <c r="R22">
        <f t="shared" si="0"/>
        <v>50000</v>
      </c>
      <c r="S22">
        <f t="shared" si="12"/>
        <v>55.913868330287286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79.013729834196027</v>
      </c>
      <c r="AC22">
        <f t="shared" si="1"/>
        <v>40.983615841674236</v>
      </c>
      <c r="AE22">
        <f t="shared" si="2"/>
        <v>250.65471857474668</v>
      </c>
      <c r="AF22">
        <f t="shared" si="3"/>
        <v>-12.532735928737333</v>
      </c>
      <c r="AG22">
        <f t="shared" si="3"/>
        <v>-18.324441263650833</v>
      </c>
      <c r="AH22">
        <f t="shared" si="4"/>
        <v>-383.98217797950628</v>
      </c>
      <c r="AI22">
        <f t="shared" si="5"/>
        <v>-164.18463659714777</v>
      </c>
      <c r="AJ22">
        <f t="shared" si="6"/>
        <v>38.030113992521791</v>
      </c>
      <c r="AK22">
        <f t="shared" si="20"/>
        <v>27.137937188356137</v>
      </c>
      <c r="AL22">
        <f t="shared" si="7"/>
        <v>-99.016585416269848</v>
      </c>
      <c r="AN22">
        <f t="shared" si="8"/>
        <v>52.669822611025481</v>
      </c>
      <c r="AO22">
        <f t="shared" si="8"/>
        <v>-2.633491130551274</v>
      </c>
      <c r="AP22">
        <f t="shared" si="8"/>
        <v>-3.8504963173666855</v>
      </c>
      <c r="AQ22">
        <f t="shared" si="8"/>
        <v>-80.685786866385342</v>
      </c>
      <c r="AR22">
        <f t="shared" si="8"/>
        <v>-34.499951703277823</v>
      </c>
      <c r="AS22">
        <f t="shared" si="8"/>
        <v>7.9912294061437468</v>
      </c>
      <c r="AT22">
        <f t="shared" si="8"/>
        <v>5.7024673058912665</v>
      </c>
      <c r="AU22">
        <f t="shared" si="8"/>
        <v>-20.806254991242813</v>
      </c>
      <c r="AW22">
        <v>19</v>
      </c>
      <c r="AX22">
        <f>(R22*SUMPRODUCT(K23:$K$23, X23:$X$23)-$AZ$3*SUMPRODUCT(K22:$K$22, W23:$W$23))/Z22</f>
        <v>55.913868330287286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1.1204E-2</v>
      </c>
      <c r="O23">
        <f t="shared" si="22"/>
        <v>341.96775084209031</v>
      </c>
      <c r="P23">
        <f t="shared" si="23"/>
        <v>17.098387542104515</v>
      </c>
      <c r="Q23" s="4">
        <f t="shared" si="24"/>
        <v>25</v>
      </c>
      <c r="R23">
        <f t="shared" si="0"/>
        <v>50000</v>
      </c>
      <c r="S23">
        <f t="shared" si="12"/>
        <v>57.125150011123132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40.983615841674236</v>
      </c>
      <c r="AC23">
        <f t="shared" si="1"/>
        <v>40.983615841674236</v>
      </c>
      <c r="AE23">
        <f t="shared" si="2"/>
        <v>245.33983592208779</v>
      </c>
      <c r="AF23">
        <f t="shared" si="3"/>
        <v>-12.266991796104389</v>
      </c>
      <c r="AG23">
        <f t="shared" si="3"/>
        <v>-17.935889811096384</v>
      </c>
      <c r="AH23">
        <f t="shared" si="4"/>
        <v>-410.61407983588794</v>
      </c>
      <c r="AI23">
        <f t="shared" si="5"/>
        <v>-195.47712552100091</v>
      </c>
      <c r="AJ23">
        <f t="shared" si="6"/>
        <v>0</v>
      </c>
      <c r="AK23">
        <f t="shared" si="20"/>
        <v>23.451559392352401</v>
      </c>
      <c r="AL23">
        <f t="shared" si="7"/>
        <v>-172.02556612864851</v>
      </c>
      <c r="AN23">
        <f t="shared" si="8"/>
        <v>47.489260677671595</v>
      </c>
      <c r="AO23">
        <f t="shared" si="8"/>
        <v>-2.3744630338835795</v>
      </c>
      <c r="AP23">
        <f t="shared" si="8"/>
        <v>-3.4717645567988518</v>
      </c>
      <c r="AQ23">
        <f t="shared" si="8"/>
        <v>-79.480606979134237</v>
      </c>
      <c r="AR23">
        <f t="shared" si="8"/>
        <v>-37.837573892145066</v>
      </c>
      <c r="AS23">
        <f t="shared" si="8"/>
        <v>0</v>
      </c>
      <c r="AT23">
        <f t="shared" si="8"/>
        <v>4.539406383376714</v>
      </c>
      <c r="AU23">
        <f t="shared" si="8"/>
        <v>-33.298167508768351</v>
      </c>
      <c r="AW23">
        <v>20</v>
      </c>
      <c r="AX23">
        <f>(R23*SUMPRODUCT(K$23:$K24, X$23:$X24)-$AZ$3*SUMPRODUCT(K$22:$K23, W$23:$W24))/Z23</f>
        <v>57.125150011123132</v>
      </c>
    </row>
    <row r="25" spans="5:50" x14ac:dyDescent="0.25">
      <c r="AN25" s="8">
        <f t="shared" ref="AN25:AU25" si="25">SUM(AN3:AN23)</f>
        <v>2902.0056131908345</v>
      </c>
      <c r="AO25" s="8">
        <f t="shared" si="25"/>
        <v>-401.57609379110932</v>
      </c>
      <c r="AP25" s="8">
        <f t="shared" si="25"/>
        <v>-387.15491855918356</v>
      </c>
      <c r="AQ25" s="8">
        <f t="shared" si="25"/>
        <v>-2313.4557799551844</v>
      </c>
      <c r="AR25" s="8">
        <f t="shared" si="25"/>
        <v>-200.1811791146439</v>
      </c>
      <c r="AS25" s="8">
        <f t="shared" si="25"/>
        <v>-153.24987787109316</v>
      </c>
      <c r="AT25" s="8">
        <f t="shared" si="25"/>
        <v>353.43105698573726</v>
      </c>
      <c r="AU25" s="9">
        <f t="shared" si="25"/>
        <v>2.3447910280083306E-13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5209E-C8CB-4775-B3A5-41E0C947E51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339.9573850160935</v>
      </c>
      <c r="K3">
        <v>1</v>
      </c>
      <c r="L3" s="2">
        <v>0</v>
      </c>
      <c r="O3">
        <f>$C$3</f>
        <v>339.9573850160935</v>
      </c>
      <c r="P3">
        <f>O3*B5</f>
        <v>271.96590801287482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339.9573850160935</v>
      </c>
      <c r="AF3">
        <f t="shared" ref="AF3:AG23" si="4">-$Z3*P3</f>
        <v>-271.96590801287482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-132.00852299678132</v>
      </c>
      <c r="AJ3">
        <f t="shared" ref="AJ3:AJ23" si="7">AB3-AC3</f>
        <v>0</v>
      </c>
      <c r="AL3">
        <f t="shared" ref="AL3:AL23" si="8">SUM(AI3:AK3)</f>
        <v>-132.00852299678132</v>
      </c>
      <c r="AN3">
        <f t="shared" ref="AN3:AU23" si="9">AE3*$K3</f>
        <v>339.9573850160935</v>
      </c>
      <c r="AO3">
        <f t="shared" si="9"/>
        <v>-271.96590801287482</v>
      </c>
      <c r="AP3">
        <f t="shared" si="9"/>
        <v>-200</v>
      </c>
      <c r="AQ3">
        <f t="shared" si="9"/>
        <v>0</v>
      </c>
      <c r="AR3">
        <f t="shared" si="9"/>
        <v>-132.00852299678132</v>
      </c>
      <c r="AS3">
        <f t="shared" si="9"/>
        <v>0</v>
      </c>
      <c r="AT3">
        <f t="shared" si="9"/>
        <v>0</v>
      </c>
      <c r="AU3">
        <f t="shared" si="9"/>
        <v>-132.00852299678132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246.04999556046045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7.0948701463532258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7.0055102568599068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-7.0055102568599068</v>
      </c>
      <c r="AK4">
        <f>G4*MAX(0, SUM(AB4, AE4:AF4))</f>
        <v>0</v>
      </c>
      <c r="AL4">
        <f t="shared" si="8"/>
        <v>-266.50551025685991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-239.04448530360034</v>
      </c>
      <c r="AR4">
        <f t="shared" si="9"/>
        <v>-239.04448530360034</v>
      </c>
      <c r="AS4">
        <f t="shared" si="9"/>
        <v>-6.4532893781894778</v>
      </c>
      <c r="AT4">
        <f t="shared" si="9"/>
        <v>0</v>
      </c>
      <c r="AU4">
        <f t="shared" si="9"/>
        <v>-245.49777468178982</v>
      </c>
      <c r="AW4">
        <v>1</v>
      </c>
      <c r="AX4">
        <f>(R4*SUMPRODUCT(K5:$K$23, X5:$X$23)-$AZ$3*SUMPRODUCT(K4:$K$22, W5:$W$23))/Z4</f>
        <v>7.0948701463532258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339.9573850160935</v>
      </c>
      <c r="P5">
        <f t="shared" ref="P5:P23" si="22">O5*$C$5</f>
        <v>16.997869250804676</v>
      </c>
      <c r="Q5" s="4">
        <f t="shared" ref="Q5:Q23" si="23">$C$8</f>
        <v>25</v>
      </c>
      <c r="R5">
        <f t="shared" si="0"/>
        <v>100000</v>
      </c>
      <c r="S5">
        <f t="shared" si="1"/>
        <v>13.377275681778666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7.0055102568599068</v>
      </c>
      <c r="AC5">
        <f t="shared" si="2"/>
        <v>13.042371363284019</v>
      </c>
      <c r="AE5">
        <f t="shared" si="3"/>
        <v>331.44644459336467</v>
      </c>
      <c r="AF5">
        <f t="shared" si="4"/>
        <v>-16.572322229668234</v>
      </c>
      <c r="AG5">
        <f t="shared" si="4"/>
        <v>-24.374117110125002</v>
      </c>
      <c r="AH5">
        <f t="shared" si="5"/>
        <v>-256.62655949999998</v>
      </c>
      <c r="AI5">
        <f t="shared" si="6"/>
        <v>33.873445753571445</v>
      </c>
      <c r="AJ5">
        <f t="shared" si="7"/>
        <v>-6.0368611064241122</v>
      </c>
      <c r="AK5">
        <f>G5*SUM(AB5, AE5:AF5)</f>
        <v>22.531574283438946</v>
      </c>
      <c r="AL5">
        <f t="shared" si="8"/>
        <v>50.368158930586276</v>
      </c>
      <c r="AN5">
        <f t="shared" si="9"/>
        <v>281.25231026737674</v>
      </c>
      <c r="AO5">
        <f t="shared" si="9"/>
        <v>-14.062615513368836</v>
      </c>
      <c r="AP5">
        <f t="shared" si="9"/>
        <v>-20.682909289796893</v>
      </c>
      <c r="AQ5">
        <f t="shared" si="9"/>
        <v>-217.76312255783461</v>
      </c>
      <c r="AR5">
        <f t="shared" si="9"/>
        <v>28.743662906376382</v>
      </c>
      <c r="AS5">
        <f t="shared" si="9"/>
        <v>-5.1226409594711457</v>
      </c>
      <c r="AT5">
        <f t="shared" si="9"/>
        <v>19.119400508135911</v>
      </c>
      <c r="AU5">
        <f t="shared" si="9"/>
        <v>42.740422455041141</v>
      </c>
      <c r="AW5">
        <v>2</v>
      </c>
      <c r="AX5">
        <f>(R5*SUMPRODUCT(K6:$K$23, X6:$X$23)-$AZ$3*SUMPRODUCT(K5:$K$22, W6:$W$23))/Z5</f>
        <v>13.377275681778666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339.9573850160935</v>
      </c>
      <c r="P6">
        <f t="shared" si="22"/>
        <v>16.997869250804676</v>
      </c>
      <c r="Q6" s="4">
        <f t="shared" si="23"/>
        <v>25</v>
      </c>
      <c r="R6">
        <f t="shared" si="0"/>
        <v>100000</v>
      </c>
      <c r="S6">
        <f t="shared" si="1"/>
        <v>18.93517699167397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13.042371363284019</v>
      </c>
      <c r="AC6">
        <f t="shared" si="2"/>
        <v>18.228463252819665</v>
      </c>
      <c r="AE6">
        <f t="shared" si="3"/>
        <v>327.26922505215452</v>
      </c>
      <c r="AF6">
        <f t="shared" si="4"/>
        <v>-16.363461252607728</v>
      </c>
      <c r="AG6">
        <f t="shared" si="4"/>
        <v>-24.066930112186096</v>
      </c>
      <c r="AH6">
        <f t="shared" si="5"/>
        <v>-253.78330735062153</v>
      </c>
      <c r="AI6">
        <f t="shared" si="6"/>
        <v>33.055526336739177</v>
      </c>
      <c r="AJ6">
        <f t="shared" si="7"/>
        <v>-5.1860918895356463</v>
      </c>
      <c r="AK6">
        <f>G6*SUM(AB6, AE6:AF6)</f>
        <v>22.676369461398156</v>
      </c>
      <c r="AL6">
        <f t="shared" si="8"/>
        <v>50.545803908601684</v>
      </c>
      <c r="AN6">
        <f t="shared" si="9"/>
        <v>255.81692177126624</v>
      </c>
      <c r="AO6">
        <f t="shared" si="9"/>
        <v>-12.790846088563313</v>
      </c>
      <c r="AP6">
        <f t="shared" si="9"/>
        <v>-18.812425692646443</v>
      </c>
      <c r="AQ6">
        <f t="shared" si="9"/>
        <v>-198.3750976677413</v>
      </c>
      <c r="AR6">
        <f t="shared" si="9"/>
        <v>25.838552322315181</v>
      </c>
      <c r="AS6">
        <f t="shared" si="9"/>
        <v>-4.0538185739661703</v>
      </c>
      <c r="AT6">
        <f t="shared" si="9"/>
        <v>17.725464505983904</v>
      </c>
      <c r="AU6">
        <f t="shared" si="9"/>
        <v>39.510198254332913</v>
      </c>
      <c r="AW6">
        <v>3</v>
      </c>
      <c r="AX6">
        <f>(R6*SUMPRODUCT(K7:$K$23, X7:$X$23)-$AZ$3*SUMPRODUCT(K6:$K$22, W7:$W$23))/Z6</f>
        <v>18.93517699167397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339.9573850160935</v>
      </c>
      <c r="P7">
        <f t="shared" si="22"/>
        <v>16.997869250804676</v>
      </c>
      <c r="Q7" s="4">
        <f t="shared" si="23"/>
        <v>25</v>
      </c>
      <c r="R7">
        <f t="shared" si="0"/>
        <v>100000</v>
      </c>
      <c r="S7">
        <f t="shared" si="1"/>
        <v>23.774864904146476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18.228463252819665</v>
      </c>
      <c r="AC7">
        <f t="shared" si="2"/>
        <v>22.598954624740827</v>
      </c>
      <c r="AE7">
        <f t="shared" si="3"/>
        <v>323.14301466269694</v>
      </c>
      <c r="AF7">
        <f t="shared" si="4"/>
        <v>-16.157150733134849</v>
      </c>
      <c r="AG7">
        <f t="shared" si="4"/>
        <v>-23.763494257331654</v>
      </c>
      <c r="AH7">
        <f t="shared" si="5"/>
        <v>-251.06621493032537</v>
      </c>
      <c r="AI7">
        <f t="shared" si="6"/>
        <v>32.156154741905027</v>
      </c>
      <c r="AJ7">
        <f t="shared" si="7"/>
        <v>-4.3704913719211618</v>
      </c>
      <c r="AK7">
        <f>G7*SUM(AB7, AE7:AF7)</f>
        <v>22.765002902766724</v>
      </c>
      <c r="AL7">
        <f t="shared" si="8"/>
        <v>50.55066627275059</v>
      </c>
      <c r="AN7">
        <f t="shared" si="9"/>
        <v>232.68063474516117</v>
      </c>
      <c r="AO7">
        <f t="shared" si="9"/>
        <v>-11.634031737258059</v>
      </c>
      <c r="AP7">
        <f t="shared" si="9"/>
        <v>-17.111014865447483</v>
      </c>
      <c r="AQ7">
        <f t="shared" si="9"/>
        <v>-180.78139895436479</v>
      </c>
      <c r="AR7">
        <f t="shared" si="9"/>
        <v>23.154189188090804</v>
      </c>
      <c r="AS7">
        <f t="shared" si="9"/>
        <v>-3.1469926949476426</v>
      </c>
      <c r="AT7">
        <f t="shared" si="9"/>
        <v>16.392046508943682</v>
      </c>
      <c r="AU7">
        <f t="shared" si="9"/>
        <v>36.399243002086841</v>
      </c>
      <c r="AW7">
        <v>4</v>
      </c>
      <c r="AX7">
        <f>(R7*SUMPRODUCT(K8:$K$23, X8:$X$23)-$AZ$3*SUMPRODUCT(K7:$K$22, W8:$W$23))/Z7</f>
        <v>23.774864904146476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339.9573850160935</v>
      </c>
      <c r="P8">
        <f t="shared" si="22"/>
        <v>16.997869250804676</v>
      </c>
      <c r="Q8" s="4">
        <f t="shared" si="23"/>
        <v>25</v>
      </c>
      <c r="R8">
        <f t="shared" si="0"/>
        <v>100000</v>
      </c>
      <c r="S8">
        <f t="shared" si="1"/>
        <v>27.911024071788422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22.598954624740827</v>
      </c>
      <c r="AC8">
        <f t="shared" si="2"/>
        <v>26.195882198345771</v>
      </c>
      <c r="AE8">
        <f t="shared" si="3"/>
        <v>319.06688867574172</v>
      </c>
      <c r="AF8">
        <f t="shared" si="4"/>
        <v>-15.953344433787086</v>
      </c>
      <c r="AG8">
        <f t="shared" si="4"/>
        <v>-23.463741540769671</v>
      </c>
      <c r="AH8">
        <f t="shared" si="5"/>
        <v>-248.47109595465977</v>
      </c>
      <c r="AI8">
        <f t="shared" si="6"/>
        <v>31.178706746525194</v>
      </c>
      <c r="AJ8">
        <f t="shared" si="7"/>
        <v>-3.596927573604944</v>
      </c>
      <c r="AK8">
        <f t="shared" ref="AK8:AK23" si="24">G8*SUM(AB8:AB8, AE8:AF8)</f>
        <v>22.799874920668685</v>
      </c>
      <c r="AL8">
        <f t="shared" si="8"/>
        <v>50.381654093588935</v>
      </c>
      <c r="AN8">
        <f t="shared" si="9"/>
        <v>211.63552598859013</v>
      </c>
      <c r="AO8">
        <f t="shared" si="9"/>
        <v>-10.581776299429507</v>
      </c>
      <c r="AP8">
        <f t="shared" si="9"/>
        <v>-15.563386421107703</v>
      </c>
      <c r="AQ8">
        <f t="shared" si="9"/>
        <v>-164.8096776935283</v>
      </c>
      <c r="AR8">
        <f t="shared" si="9"/>
        <v>20.680685574524617</v>
      </c>
      <c r="AS8">
        <f t="shared" si="9"/>
        <v>-2.3858246844170941</v>
      </c>
      <c r="AT8">
        <f t="shared" si="9"/>
        <v>15.12304689883868</v>
      </c>
      <c r="AU8">
        <f t="shared" si="9"/>
        <v>33.417907788946202</v>
      </c>
      <c r="AW8">
        <v>5</v>
      </c>
      <c r="AX8">
        <f>(R8*SUMPRODUCT(K9:$K$23, X9:$X$23)-$AZ$3*SUMPRODUCT(K8:$K$22, W9:$W$23))/Z8</f>
        <v>27.911024071788422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339.9573850160935</v>
      </c>
      <c r="P9">
        <f t="shared" si="22"/>
        <v>16.997869250804676</v>
      </c>
      <c r="Q9" s="4">
        <f t="shared" si="23"/>
        <v>25</v>
      </c>
      <c r="R9">
        <f t="shared" si="0"/>
        <v>100000</v>
      </c>
      <c r="S9">
        <f t="shared" si="1"/>
        <v>31.179425731339279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26.195882198345771</v>
      </c>
      <c r="AC9">
        <f t="shared" si="2"/>
        <v>28.894017810121568</v>
      </c>
      <c r="AE9">
        <f t="shared" si="3"/>
        <v>315.03898827309916</v>
      </c>
      <c r="AF9">
        <f t="shared" si="4"/>
        <v>-15.751949413654959</v>
      </c>
      <c r="AG9">
        <f t="shared" si="4"/>
        <v>-23.167535267558996</v>
      </c>
      <c r="AH9">
        <f t="shared" si="5"/>
        <v>-246.27543121191849</v>
      </c>
      <c r="AI9">
        <f t="shared" si="6"/>
        <v>29.84407237996669</v>
      </c>
      <c r="AJ9">
        <f t="shared" si="7"/>
        <v>-2.6981356117757969</v>
      </c>
      <c r="AK9">
        <f t="shared" si="24"/>
        <v>22.783804474045297</v>
      </c>
      <c r="AL9">
        <f t="shared" si="8"/>
        <v>49.92974124223619</v>
      </c>
      <c r="AN9">
        <f t="shared" si="9"/>
        <v>192.49192048847075</v>
      </c>
      <c r="AO9">
        <f t="shared" si="9"/>
        <v>-9.6245960244235391</v>
      </c>
      <c r="AP9">
        <f t="shared" si="9"/>
        <v>-14.15559191921645</v>
      </c>
      <c r="AQ9">
        <f t="shared" si="9"/>
        <v>-150.47671078099515</v>
      </c>
      <c r="AR9">
        <f t="shared" si="9"/>
        <v>18.235021763835608</v>
      </c>
      <c r="AS9">
        <f t="shared" si="9"/>
        <v>-1.6485873970583929</v>
      </c>
      <c r="AT9">
        <f t="shared" si="9"/>
        <v>13.921128630088614</v>
      </c>
      <c r="AU9">
        <f t="shared" si="9"/>
        <v>30.507562996865829</v>
      </c>
      <c r="AW9">
        <v>6</v>
      </c>
      <c r="AX9">
        <f>(R9*SUMPRODUCT(K10:$K$23, X10:$X$23)-$AZ$3*SUMPRODUCT(K9:$K$22, W10:$W$23))/Z9</f>
        <v>31.179425731339279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339.9573850160935</v>
      </c>
      <c r="P10">
        <f t="shared" si="22"/>
        <v>16.997869250804676</v>
      </c>
      <c r="Q10" s="4">
        <f t="shared" si="23"/>
        <v>25</v>
      </c>
      <c r="R10">
        <f t="shared" si="0"/>
        <v>100000</v>
      </c>
      <c r="S10">
        <f t="shared" si="1"/>
        <v>33.63343594768088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28.894017810121568</v>
      </c>
      <c r="AC10">
        <f t="shared" si="2"/>
        <v>30.774342932146965</v>
      </c>
      <c r="AE10">
        <f t="shared" si="3"/>
        <v>311.05847065626858</v>
      </c>
      <c r="AF10">
        <f t="shared" si="4"/>
        <v>-15.552923532813431</v>
      </c>
      <c r="AG10">
        <f t="shared" si="4"/>
        <v>-22.874813459453392</v>
      </c>
      <c r="AH10">
        <f t="shared" si="5"/>
        <v>-244.18582172007186</v>
      </c>
      <c r="AI10">
        <f t="shared" si="6"/>
        <v>28.444911943929895</v>
      </c>
      <c r="AJ10">
        <f t="shared" si="7"/>
        <v>-1.8803251220253969</v>
      </c>
      <c r="AK10">
        <f t="shared" si="24"/>
        <v>22.70796954535037</v>
      </c>
      <c r="AL10">
        <f t="shared" si="8"/>
        <v>49.272556367254865</v>
      </c>
      <c r="AN10">
        <f t="shared" si="9"/>
        <v>175.07800963280093</v>
      </c>
      <c r="AO10">
        <f t="shared" si="9"/>
        <v>-8.7539004816400467</v>
      </c>
      <c r="AP10">
        <f t="shared" si="9"/>
        <v>-12.874996790003015</v>
      </c>
      <c r="AQ10">
        <f t="shared" si="9"/>
        <v>-137.43900803313039</v>
      </c>
      <c r="AR10">
        <f t="shared" si="9"/>
        <v>16.010104328027474</v>
      </c>
      <c r="AS10">
        <f t="shared" si="9"/>
        <v>-1.0583334352934002</v>
      </c>
      <c r="AT10">
        <f t="shared" si="9"/>
        <v>12.781089363727581</v>
      </c>
      <c r="AU10">
        <f t="shared" si="9"/>
        <v>27.732860256461652</v>
      </c>
      <c r="AW10">
        <v>7</v>
      </c>
      <c r="AX10">
        <f>(R10*SUMPRODUCT(K11:$K$23, X11:$X$23)-$AZ$3*SUMPRODUCT(K10:$K$22, W11:$W$23))/Z10</f>
        <v>33.63343594768088</v>
      </c>
    </row>
    <row r="11" spans="1:52" x14ac:dyDescent="0.25">
      <c r="A11" t="s">
        <v>33</v>
      </c>
      <c r="C11" s="7">
        <f>AU25</f>
        <v>-1.9273471707492718E-13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339.9573850160935</v>
      </c>
      <c r="P11">
        <f t="shared" si="22"/>
        <v>16.997869250804676</v>
      </c>
      <c r="Q11" s="4">
        <f t="shared" si="23"/>
        <v>25</v>
      </c>
      <c r="R11">
        <f t="shared" si="0"/>
        <v>100000</v>
      </c>
      <c r="S11">
        <f t="shared" si="1"/>
        <v>35.327152389939982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30.774342932146965</v>
      </c>
      <c r="AC11">
        <f t="shared" si="2"/>
        <v>31.915278188572305</v>
      </c>
      <c r="AE11">
        <f t="shared" si="3"/>
        <v>307.12451417787878</v>
      </c>
      <c r="AF11">
        <f t="shared" si="4"/>
        <v>-15.356225708893939</v>
      </c>
      <c r="AG11">
        <f t="shared" si="4"/>
        <v>-22.585515693631685</v>
      </c>
      <c r="AH11">
        <f t="shared" si="5"/>
        <v>-242.19852490869252</v>
      </c>
      <c r="AI11">
        <f t="shared" si="6"/>
        <v>26.984247866660638</v>
      </c>
      <c r="AJ11">
        <f t="shared" si="7"/>
        <v>-1.1409352564253403</v>
      </c>
      <c r="AK11">
        <f t="shared" si="24"/>
        <v>22.577984198079228</v>
      </c>
      <c r="AL11">
        <f t="shared" si="8"/>
        <v>48.421296808314523</v>
      </c>
      <c r="AN11">
        <f t="shared" si="9"/>
        <v>159.23752459069956</v>
      </c>
      <c r="AO11">
        <f t="shared" si="9"/>
        <v>-7.9618762295349788</v>
      </c>
      <c r="AP11">
        <f t="shared" si="9"/>
        <v>-11.71010923789472</v>
      </c>
      <c r="AQ11">
        <f t="shared" si="9"/>
        <v>-125.57478086442165</v>
      </c>
      <c r="AR11">
        <f t="shared" si="9"/>
        <v>13.990758258848222</v>
      </c>
      <c r="AS11">
        <f t="shared" si="9"/>
        <v>-0.59155064986509653</v>
      </c>
      <c r="AT11">
        <f t="shared" si="9"/>
        <v>11.706204317730828</v>
      </c>
      <c r="AU11">
        <f t="shared" si="9"/>
        <v>25.105411926713952</v>
      </c>
      <c r="AW11">
        <v>8</v>
      </c>
      <c r="AX11">
        <f>(R11*SUMPRODUCT(K12:$K$23, X12:$X$23)-$AZ$3*SUMPRODUCT(K11:$K$22, W12:$W$23))/Z11</f>
        <v>35.327152389939982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339.9573850160935</v>
      </c>
      <c r="P12">
        <f t="shared" si="22"/>
        <v>16.997869250804676</v>
      </c>
      <c r="Q12" s="4">
        <f t="shared" si="23"/>
        <v>25</v>
      </c>
      <c r="R12">
        <f t="shared" si="0"/>
        <v>100000</v>
      </c>
      <c r="S12">
        <f t="shared" si="1"/>
        <v>36.266310175806446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31.915278188572305</v>
      </c>
      <c r="AC12">
        <f t="shared" si="2"/>
        <v>32.348911085253235</v>
      </c>
      <c r="AE12">
        <f t="shared" si="3"/>
        <v>303.23601070387264</v>
      </c>
      <c r="AF12">
        <f t="shared" si="4"/>
        <v>-15.161800535193633</v>
      </c>
      <c r="AG12">
        <f t="shared" si="4"/>
        <v>-22.299560479434614</v>
      </c>
      <c r="AH12">
        <f t="shared" si="5"/>
        <v>-240.40022904301566</v>
      </c>
      <c r="AI12">
        <f t="shared" si="6"/>
        <v>25.374420646228771</v>
      </c>
      <c r="AJ12">
        <f t="shared" si="7"/>
        <v>-0.43363289668092975</v>
      </c>
      <c r="AK12">
        <f t="shared" si="24"/>
        <v>22.399264185007596</v>
      </c>
      <c r="AL12">
        <f t="shared" si="8"/>
        <v>47.340051934555433</v>
      </c>
      <c r="AN12">
        <f t="shared" si="9"/>
        <v>144.82818117255854</v>
      </c>
      <c r="AO12">
        <f t="shared" si="9"/>
        <v>-7.2414090586279274</v>
      </c>
      <c r="AP12">
        <f t="shared" si="9"/>
        <v>-10.650465878664646</v>
      </c>
      <c r="AQ12">
        <f t="shared" si="9"/>
        <v>-114.81726014317928</v>
      </c>
      <c r="AR12">
        <f t="shared" si="9"/>
        <v>12.119046092086707</v>
      </c>
      <c r="AS12">
        <f t="shared" si="9"/>
        <v>-0.2071068788205932</v>
      </c>
      <c r="AT12">
        <f t="shared" si="9"/>
        <v>10.698085243860689</v>
      </c>
      <c r="AU12">
        <f t="shared" si="9"/>
        <v>22.610024457126801</v>
      </c>
      <c r="AW12">
        <v>9</v>
      </c>
      <c r="AX12">
        <f>(R12*SUMPRODUCT(K13:$K$23, X13:$X$23)-$AZ$3*SUMPRODUCT(K12:$K$22, W13:$W$23))/Z12</f>
        <v>36.266310175806446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339.9573850160935</v>
      </c>
      <c r="P13">
        <f t="shared" si="22"/>
        <v>16.997869250804676</v>
      </c>
      <c r="Q13" s="4">
        <f t="shared" si="23"/>
        <v>25</v>
      </c>
      <c r="R13">
        <f t="shared" si="0"/>
        <v>100000</v>
      </c>
      <c r="S13">
        <f t="shared" si="1"/>
        <v>36.511341242914433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32.348911085253235</v>
      </c>
      <c r="AC13">
        <f t="shared" si="2"/>
        <v>32.154649182639901</v>
      </c>
      <c r="AE13">
        <f t="shared" si="3"/>
        <v>299.39219103219034</v>
      </c>
      <c r="AF13">
        <f t="shared" si="4"/>
        <v>-14.969609551609519</v>
      </c>
      <c r="AG13">
        <f t="shared" si="4"/>
        <v>-22.0168912507973</v>
      </c>
      <c r="AH13">
        <f t="shared" si="5"/>
        <v>-238.6944953718681</v>
      </c>
      <c r="AI13">
        <f t="shared" si="6"/>
        <v>23.711194857915444</v>
      </c>
      <c r="AJ13">
        <f t="shared" si="7"/>
        <v>0.19426190261333431</v>
      </c>
      <c r="AK13">
        <f t="shared" si="24"/>
        <v>22.174004479608389</v>
      </c>
      <c r="AL13">
        <f t="shared" si="8"/>
        <v>46.079461240137164</v>
      </c>
      <c r="AN13">
        <f t="shared" si="9"/>
        <v>131.72073261655166</v>
      </c>
      <c r="AO13">
        <f t="shared" si="9"/>
        <v>-6.5860366308275831</v>
      </c>
      <c r="AP13">
        <f t="shared" si="9"/>
        <v>-9.6865620826501537</v>
      </c>
      <c r="AQ13">
        <f t="shared" si="9"/>
        <v>-105.01614518910434</v>
      </c>
      <c r="AR13">
        <f t="shared" si="9"/>
        <v>10.431988713969581</v>
      </c>
      <c r="AS13">
        <f t="shared" si="9"/>
        <v>8.5467560271010462E-2</v>
      </c>
      <c r="AT13">
        <f t="shared" si="9"/>
        <v>9.7556856944965418</v>
      </c>
      <c r="AU13">
        <f t="shared" si="9"/>
        <v>20.273141968737132</v>
      </c>
      <c r="AW13">
        <v>10</v>
      </c>
      <c r="AX13">
        <f>(R13*SUMPRODUCT(K14:$K$23, X14:$X$23)-$AZ$3*SUMPRODUCT(K13:$K$22, W14:$W$23))/Z13</f>
        <v>36.511341242914433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339.9573850160935</v>
      </c>
      <c r="P14">
        <f t="shared" si="22"/>
        <v>16.997869250804676</v>
      </c>
      <c r="Q14" s="4">
        <f t="shared" si="23"/>
        <v>25</v>
      </c>
      <c r="R14">
        <f t="shared" si="0"/>
        <v>100000</v>
      </c>
      <c r="S14">
        <f t="shared" si="1"/>
        <v>36.079705866364542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32.154649182639901</v>
      </c>
      <c r="AC14">
        <f t="shared" si="2"/>
        <v>31.371204454555365</v>
      </c>
      <c r="AE14">
        <f t="shared" si="3"/>
        <v>295.59200595141874</v>
      </c>
      <c r="AF14">
        <f t="shared" si="4"/>
        <v>-14.779600297570939</v>
      </c>
      <c r="AG14">
        <f t="shared" si="4"/>
        <v>-21.737430850150933</v>
      </c>
      <c r="AH14">
        <f t="shared" si="5"/>
        <v>-237.16595255358857</v>
      </c>
      <c r="AI14">
        <f t="shared" si="6"/>
        <v>21.909022250108308</v>
      </c>
      <c r="AJ14">
        <f t="shared" si="7"/>
        <v>0.78344472808453602</v>
      </c>
      <c r="AK14">
        <f t="shared" si="24"/>
        <v>21.907693838554142</v>
      </c>
      <c r="AL14">
        <f t="shared" si="8"/>
        <v>44.600160816746985</v>
      </c>
      <c r="AN14">
        <f t="shared" si="9"/>
        <v>119.79749050035352</v>
      </c>
      <c r="AO14">
        <f t="shared" si="9"/>
        <v>-5.9898745250176768</v>
      </c>
      <c r="AP14">
        <f t="shared" si="9"/>
        <v>-8.8097432046285995</v>
      </c>
      <c r="AQ14">
        <f t="shared" si="9"/>
        <v>-96.118587025372335</v>
      </c>
      <c r="AR14">
        <f t="shared" si="9"/>
        <v>8.8792857453349079</v>
      </c>
      <c r="AS14">
        <f t="shared" si="9"/>
        <v>0.31751437955221462</v>
      </c>
      <c r="AT14">
        <f t="shared" si="9"/>
        <v>8.8787473668695345</v>
      </c>
      <c r="AU14">
        <f t="shared" si="9"/>
        <v>18.075547491756659</v>
      </c>
      <c r="AW14">
        <v>11</v>
      </c>
      <c r="AX14">
        <f>(R14*SUMPRODUCT(K15:$K$23, X15:$X$23)-$AZ$3*SUMPRODUCT(K14:$K$22, W15:$W$23))/Z14</f>
        <v>36.079705866364542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339.9573850160935</v>
      </c>
      <c r="P15">
        <f t="shared" si="22"/>
        <v>16.997869250804676</v>
      </c>
      <c r="Q15" s="4">
        <f t="shared" si="23"/>
        <v>25</v>
      </c>
      <c r="R15">
        <f t="shared" si="0"/>
        <v>100000</v>
      </c>
      <c r="S15">
        <f t="shared" si="1"/>
        <v>34.806874354723007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31.371204454555365</v>
      </c>
      <c r="AC15">
        <f t="shared" si="2"/>
        <v>29.879607571257736</v>
      </c>
      <c r="AE15">
        <f t="shared" si="3"/>
        <v>291.83296241173457</v>
      </c>
      <c r="AF15">
        <f t="shared" si="4"/>
        <v>-14.591648120586731</v>
      </c>
      <c r="AG15">
        <f t="shared" si="4"/>
        <v>-21.460995942029566</v>
      </c>
      <c r="AH15">
        <f t="shared" si="5"/>
        <v>-236.24239847944028</v>
      </c>
      <c r="AI15">
        <f t="shared" si="6"/>
        <v>19.537919869677978</v>
      </c>
      <c r="AJ15">
        <f t="shared" si="7"/>
        <v>1.4915968832976283</v>
      </c>
      <c r="AK15">
        <f t="shared" si="24"/>
        <v>21.602876312199225</v>
      </c>
      <c r="AL15">
        <f t="shared" si="8"/>
        <v>42.632393065174831</v>
      </c>
      <c r="AN15">
        <f t="shared" si="9"/>
        <v>108.95088102277927</v>
      </c>
      <c r="AO15">
        <f t="shared" si="9"/>
        <v>-5.4475440511389648</v>
      </c>
      <c r="AP15">
        <f t="shared" si="9"/>
        <v>-8.0120984147484826</v>
      </c>
      <c r="AQ15">
        <f t="shared" si="9"/>
        <v>-88.197087938804245</v>
      </c>
      <c r="AR15">
        <f t="shared" si="9"/>
        <v>7.2941506180875706</v>
      </c>
      <c r="AS15">
        <f t="shared" si="9"/>
        <v>0.55686236819550494</v>
      </c>
      <c r="AT15">
        <f t="shared" si="9"/>
        <v>8.0650670417400203</v>
      </c>
      <c r="AU15">
        <f t="shared" si="9"/>
        <v>15.916080028023096</v>
      </c>
      <c r="AW15">
        <v>12</v>
      </c>
      <c r="AX15">
        <f>(R15*SUMPRODUCT(K16:$K$23, X16:$X$23)-$AZ$3*SUMPRODUCT(K15:$K$22, W16:$W$23))/Z15</f>
        <v>34.806874354723007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339.9573850160935</v>
      </c>
      <c r="P16">
        <f t="shared" si="22"/>
        <v>16.997869250804676</v>
      </c>
      <c r="Q16" s="4">
        <f t="shared" si="23"/>
        <v>25</v>
      </c>
      <c r="R16">
        <f t="shared" si="0"/>
        <v>100000</v>
      </c>
      <c r="S16">
        <f t="shared" si="1"/>
        <v>32.680205426076277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29.879607571257736</v>
      </c>
      <c r="AC16">
        <f t="shared" si="2"/>
        <v>27.696442135722634</v>
      </c>
      <c r="AE16">
        <f t="shared" si="3"/>
        <v>288.11355130579705</v>
      </c>
      <c r="AF16">
        <f t="shared" si="4"/>
        <v>-14.405677565289855</v>
      </c>
      <c r="AG16">
        <f t="shared" si="4"/>
        <v>-21.187475548748399</v>
      </c>
      <c r="AH16">
        <f t="shared" si="5"/>
        <v>-235.64173544348463</v>
      </c>
      <c r="AI16">
        <f t="shared" si="6"/>
        <v>16.878662748274138</v>
      </c>
      <c r="AJ16">
        <f t="shared" si="7"/>
        <v>2.183165435535102</v>
      </c>
      <c r="AK16">
        <f t="shared" si="24"/>
        <v>21.251123691823548</v>
      </c>
      <c r="AL16">
        <f t="shared" si="8"/>
        <v>40.312951875632791</v>
      </c>
      <c r="AN16">
        <f t="shared" si="9"/>
        <v>99.083526513344097</v>
      </c>
      <c r="AO16">
        <f t="shared" si="9"/>
        <v>-4.9541763256672056</v>
      </c>
      <c r="AP16">
        <f t="shared" si="9"/>
        <v>-7.286466692630718</v>
      </c>
      <c r="AQ16">
        <f t="shared" si="9"/>
        <v>-81.038236610688514</v>
      </c>
      <c r="AR16">
        <f t="shared" si="9"/>
        <v>5.8046468843576537</v>
      </c>
      <c r="AS16">
        <f t="shared" si="9"/>
        <v>0.75080026376567821</v>
      </c>
      <c r="AT16">
        <f t="shared" si="9"/>
        <v>7.3083555709681969</v>
      </c>
      <c r="AU16">
        <f t="shared" si="9"/>
        <v>13.863802719091531</v>
      </c>
      <c r="AW16">
        <v>13</v>
      </c>
      <c r="AX16">
        <f>(R16*SUMPRODUCT(K17:$K$23, X17:$X$23)-$AZ$3*SUMPRODUCT(K16:$K$22, W17:$W$23))/Z16</f>
        <v>32.680205426076277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339.9573850160935</v>
      </c>
      <c r="P17">
        <f t="shared" si="22"/>
        <v>16.997869250804676</v>
      </c>
      <c r="Q17" s="4">
        <f t="shared" si="23"/>
        <v>25</v>
      </c>
      <c r="R17">
        <f t="shared" si="0"/>
        <v>100000</v>
      </c>
      <c r="S17">
        <f t="shared" si="1"/>
        <v>29.831507659747594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27.696442135722634</v>
      </c>
      <c r="AC17">
        <f t="shared" si="2"/>
        <v>24.959244361983281</v>
      </c>
      <c r="AE17">
        <f t="shared" si="3"/>
        <v>284.43347691496808</v>
      </c>
      <c r="AF17">
        <f t="shared" si="4"/>
        <v>-14.221673845748407</v>
      </c>
      <c r="AG17">
        <f t="shared" si="4"/>
        <v>-20.916847923564237</v>
      </c>
      <c r="AH17">
        <f t="shared" si="5"/>
        <v>-235.01147878671725</v>
      </c>
      <c r="AI17">
        <f t="shared" si="6"/>
        <v>14.283476358938202</v>
      </c>
      <c r="AJ17">
        <f t="shared" si="7"/>
        <v>2.7371977737393536</v>
      </c>
      <c r="AK17">
        <f t="shared" si="24"/>
        <v>20.853577164345964</v>
      </c>
      <c r="AL17">
        <f t="shared" si="8"/>
        <v>37.87425129702352</v>
      </c>
      <c r="AN17">
        <f t="shared" si="9"/>
        <v>90.107273058985626</v>
      </c>
      <c r="AO17">
        <f t="shared" si="9"/>
        <v>-4.5053636529492822</v>
      </c>
      <c r="AP17">
        <f t="shared" si="9"/>
        <v>-6.6263653203709625</v>
      </c>
      <c r="AQ17">
        <f t="shared" si="9"/>
        <v>-74.450601668668611</v>
      </c>
      <c r="AR17">
        <f t="shared" si="9"/>
        <v>4.5249424169967689</v>
      </c>
      <c r="AS17">
        <f t="shared" si="9"/>
        <v>0.86713220219332132</v>
      </c>
      <c r="AT17">
        <f t="shared" si="9"/>
        <v>6.6063214224466877</v>
      </c>
      <c r="AU17">
        <f t="shared" si="9"/>
        <v>11.998396041636777</v>
      </c>
      <c r="AW17">
        <v>14</v>
      </c>
      <c r="AX17">
        <f>(R17*SUMPRODUCT(K18:$K$23, X18:$X$23)-$AZ$3*SUMPRODUCT(K17:$K$22, W18:$W$23))/Z17</f>
        <v>29.831507659747594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339.9573850160935</v>
      </c>
      <c r="P18">
        <f t="shared" si="22"/>
        <v>16.997869250804676</v>
      </c>
      <c r="Q18" s="4">
        <f t="shared" si="23"/>
        <v>25</v>
      </c>
      <c r="R18">
        <f t="shared" si="0"/>
        <v>100000</v>
      </c>
      <c r="S18">
        <f t="shared" si="1"/>
        <v>26.347371704513016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24.959244361983281</v>
      </c>
      <c r="AC18">
        <f t="shared" si="2"/>
        <v>21.761949365669352</v>
      </c>
      <c r="AE18">
        <f t="shared" si="3"/>
        <v>280.79215954350269</v>
      </c>
      <c r="AF18">
        <f t="shared" si="4"/>
        <v>-14.039607977175136</v>
      </c>
      <c r="AG18">
        <f t="shared" si="4"/>
        <v>-20.649070436446767</v>
      </c>
      <c r="AH18">
        <f t="shared" si="5"/>
        <v>-234.43603152730796</v>
      </c>
      <c r="AI18">
        <f t="shared" si="6"/>
        <v>11.667449602572816</v>
      </c>
      <c r="AJ18">
        <f t="shared" si="7"/>
        <v>3.1972949963139286</v>
      </c>
      <c r="AK18">
        <f t="shared" si="24"/>
        <v>20.419825714981762</v>
      </c>
      <c r="AL18">
        <f t="shared" si="8"/>
        <v>35.284570313868507</v>
      </c>
      <c r="AN18">
        <f t="shared" si="9"/>
        <v>81.941796351862905</v>
      </c>
      <c r="AO18">
        <f t="shared" si="9"/>
        <v>-4.0970898175931456</v>
      </c>
      <c r="AP18">
        <f t="shared" si="9"/>
        <v>-6.025887358498168</v>
      </c>
      <c r="AQ18">
        <f t="shared" si="9"/>
        <v>-68.413981302684434</v>
      </c>
      <c r="AR18">
        <f t="shared" si="9"/>
        <v>3.4048378730871431</v>
      </c>
      <c r="AS18">
        <f t="shared" si="9"/>
        <v>0.93304633537745252</v>
      </c>
      <c r="AT18">
        <f t="shared" si="9"/>
        <v>5.9589883243101625</v>
      </c>
      <c r="AU18">
        <f t="shared" si="9"/>
        <v>10.296872532774758</v>
      </c>
      <c r="AW18">
        <v>15</v>
      </c>
      <c r="AX18">
        <f>(R18*SUMPRODUCT(K19:$K$23, X19:$X$23)-$AZ$3*SUMPRODUCT(K18:$K$22, W19:$W$23))/Z18</f>
        <v>26.347371704513016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339.9573850160935</v>
      </c>
      <c r="P19">
        <f t="shared" si="22"/>
        <v>16.997869250804676</v>
      </c>
      <c r="Q19" s="4">
        <f t="shared" si="23"/>
        <v>25</v>
      </c>
      <c r="R19">
        <f t="shared" si="0"/>
        <v>100000</v>
      </c>
      <c r="S19">
        <f t="shared" si="1"/>
        <v>22.170904871916687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21.761949365669352</v>
      </c>
      <c r="AC19">
        <f t="shared" si="2"/>
        <v>18.077267505819691</v>
      </c>
      <c r="AE19">
        <f t="shared" si="3"/>
        <v>277.18763059144277</v>
      </c>
      <c r="AF19">
        <f t="shared" si="4"/>
        <v>-13.85938152957214</v>
      </c>
      <c r="AG19">
        <f t="shared" si="4"/>
        <v>-20.383998319254101</v>
      </c>
      <c r="AH19">
        <f t="shared" si="5"/>
        <v>-234.3256513127979</v>
      </c>
      <c r="AI19">
        <f t="shared" si="6"/>
        <v>8.6185994298186301</v>
      </c>
      <c r="AJ19">
        <f t="shared" si="7"/>
        <v>3.6846818598496611</v>
      </c>
      <c r="AK19">
        <f t="shared" si="24"/>
        <v>19.956313889927799</v>
      </c>
      <c r="AL19">
        <f t="shared" si="8"/>
        <v>32.25959517959609</v>
      </c>
      <c r="AN19">
        <f t="shared" si="9"/>
        <v>74.513629231496438</v>
      </c>
      <c r="AO19">
        <f t="shared" si="9"/>
        <v>-3.7256814615748222</v>
      </c>
      <c r="AP19">
        <f t="shared" si="9"/>
        <v>-5.4796301327568582</v>
      </c>
      <c r="AQ19">
        <f t="shared" si="9"/>
        <v>-62.991464172102098</v>
      </c>
      <c r="AR19">
        <f t="shared" si="9"/>
        <v>2.3168534650626573</v>
      </c>
      <c r="AS19">
        <f t="shared" si="9"/>
        <v>0.99051684721653821</v>
      </c>
      <c r="AT19">
        <f t="shared" si="9"/>
        <v>5.3646599267382635</v>
      </c>
      <c r="AU19">
        <f t="shared" si="9"/>
        <v>8.6720302390174595</v>
      </c>
      <c r="AW19">
        <v>16</v>
      </c>
      <c r="AX19">
        <f>(R19*SUMPRODUCT(K20:$K$23, X20:$X$23)-$AZ$3*SUMPRODUCT(K19:$K$22, W20:$W$23))/Z19</f>
        <v>22.170904871916687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339.9573850160935</v>
      </c>
      <c r="P20">
        <f t="shared" si="22"/>
        <v>16.997869250804676</v>
      </c>
      <c r="Q20" s="4">
        <f t="shared" si="23"/>
        <v>25</v>
      </c>
      <c r="R20">
        <f t="shared" si="0"/>
        <v>100000</v>
      </c>
      <c r="S20">
        <f t="shared" si="1"/>
        <v>17.444062258544339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18.077267505819691</v>
      </c>
      <c r="AC20">
        <f t="shared" si="2"/>
        <v>14.040122759207037</v>
      </c>
      <c r="AE20">
        <f t="shared" si="3"/>
        <v>273.61994859810028</v>
      </c>
      <c r="AF20">
        <f t="shared" si="4"/>
        <v>-13.680997429905016</v>
      </c>
      <c r="AG20">
        <f t="shared" si="4"/>
        <v>-20.12163587688698</v>
      </c>
      <c r="AH20">
        <f t="shared" si="5"/>
        <v>-234.08983669831412</v>
      </c>
      <c r="AI20">
        <f t="shared" si="6"/>
        <v>5.7274785929941743</v>
      </c>
      <c r="AJ20">
        <f t="shared" si="7"/>
        <v>4.037144746612654</v>
      </c>
      <c r="AK20">
        <f t="shared" si="24"/>
        <v>19.461135307181049</v>
      </c>
      <c r="AL20">
        <f t="shared" si="8"/>
        <v>29.225758646787877</v>
      </c>
      <c r="AN20">
        <f t="shared" si="9"/>
        <v>67.756504690299536</v>
      </c>
      <c r="AO20">
        <f t="shared" si="9"/>
        <v>-3.3878252345149771</v>
      </c>
      <c r="AP20">
        <f t="shared" si="9"/>
        <v>-4.9827204582636115</v>
      </c>
      <c r="AQ20">
        <f t="shared" si="9"/>
        <v>-57.967663540124256</v>
      </c>
      <c r="AR20">
        <f t="shared" si="9"/>
        <v>1.4182954573966844</v>
      </c>
      <c r="AS20">
        <f t="shared" si="9"/>
        <v>0.99971810666869476</v>
      </c>
      <c r="AT20">
        <f t="shared" si="9"/>
        <v>4.8191607098661722</v>
      </c>
      <c r="AU20">
        <f t="shared" si="9"/>
        <v>7.2371742739315517</v>
      </c>
      <c r="AW20">
        <v>17</v>
      </c>
      <c r="AX20">
        <f>(R20*SUMPRODUCT(K21:$K$23, X21:$X$23)-$AZ$3*SUMPRODUCT(K20:$K$22, W21:$W$23))/Z20</f>
        <v>17.444062258544339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339.9573850160935</v>
      </c>
      <c r="P21">
        <f t="shared" si="22"/>
        <v>16.997869250804676</v>
      </c>
      <c r="Q21" s="4">
        <f t="shared" si="23"/>
        <v>25</v>
      </c>
      <c r="R21">
        <f t="shared" si="0"/>
        <v>100000</v>
      </c>
      <c r="S21">
        <f t="shared" si="1"/>
        <v>12.150226478973055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14.040122759207037</v>
      </c>
      <c r="AC21">
        <f t="shared" si="2"/>
        <v>9.6530465928467351</v>
      </c>
      <c r="AE21">
        <f t="shared" si="3"/>
        <v>270.08751506169887</v>
      </c>
      <c r="AF21">
        <f t="shared" si="4"/>
        <v>-13.504375753084943</v>
      </c>
      <c r="AG21">
        <f t="shared" si="4"/>
        <v>-19.861865557716371</v>
      </c>
      <c r="AH21">
        <f t="shared" si="5"/>
        <v>-234.21584160696443</v>
      </c>
      <c r="AI21">
        <f t="shared" si="6"/>
        <v>2.505432143933092</v>
      </c>
      <c r="AJ21">
        <f t="shared" si="7"/>
        <v>4.387076166360302</v>
      </c>
      <c r="AK21">
        <f t="shared" si="24"/>
        <v>18.943628344747466</v>
      </c>
      <c r="AL21">
        <f t="shared" si="8"/>
        <v>25.83613665504086</v>
      </c>
      <c r="AN21">
        <f t="shared" si="9"/>
        <v>61.609702732520532</v>
      </c>
      <c r="AO21">
        <f t="shared" si="9"/>
        <v>-3.0804851366260269</v>
      </c>
      <c r="AP21">
        <f t="shared" si="9"/>
        <v>-4.530693069780197</v>
      </c>
      <c r="AQ21">
        <f t="shared" si="9"/>
        <v>-53.427010031751401</v>
      </c>
      <c r="AR21">
        <f t="shared" si="9"/>
        <v>0.57151449436290158</v>
      </c>
      <c r="AS21">
        <f t="shared" si="9"/>
        <v>1.0007365887039972</v>
      </c>
      <c r="AT21">
        <f t="shared" si="9"/>
        <v>4.3212338442546159</v>
      </c>
      <c r="AU21">
        <f t="shared" si="9"/>
        <v>5.8934849273215146</v>
      </c>
      <c r="AW21">
        <v>18</v>
      </c>
      <c r="AX21">
        <f>(R21*SUMPRODUCT(K22:$K$23, X22:$X$23)-$AZ$3*SUMPRODUCT(K21:$K$22, W22:$W$23))/Z21</f>
        <v>12.150226478973055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339.9573850160935</v>
      </c>
      <c r="P22">
        <f t="shared" si="22"/>
        <v>16.997869250804676</v>
      </c>
      <c r="Q22" s="4">
        <f t="shared" si="23"/>
        <v>25</v>
      </c>
      <c r="R22">
        <f t="shared" si="0"/>
        <v>100000</v>
      </c>
      <c r="S22">
        <f t="shared" si="1"/>
        <v>6.3286178018812889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9.6530465928467351</v>
      </c>
      <c r="AC22">
        <f t="shared" si="2"/>
        <v>4.9628045372523744</v>
      </c>
      <c r="AE22">
        <f t="shared" si="3"/>
        <v>266.58934156661974</v>
      </c>
      <c r="AF22">
        <f t="shared" si="4"/>
        <v>-13.329467078330987</v>
      </c>
      <c r="AG22">
        <f t="shared" si="4"/>
        <v>-19.604614675012829</v>
      </c>
      <c r="AH22">
        <f t="shared" si="5"/>
        <v>-234.52890850551492</v>
      </c>
      <c r="AI22">
        <f t="shared" si="6"/>
        <v>-0.87364869223901565</v>
      </c>
      <c r="AJ22">
        <f t="shared" si="7"/>
        <v>4.6902420555943607</v>
      </c>
      <c r="AK22">
        <f t="shared" si="24"/>
        <v>18.403904475679486</v>
      </c>
      <c r="AL22">
        <f t="shared" si="8"/>
        <v>22.220497839034831</v>
      </c>
      <c r="AN22">
        <f t="shared" si="9"/>
        <v>56.018148830965544</v>
      </c>
      <c r="AO22">
        <f t="shared" si="9"/>
        <v>-2.8009074415482775</v>
      </c>
      <c r="AP22">
        <f t="shared" si="9"/>
        <v>-4.119497862085983</v>
      </c>
      <c r="AQ22">
        <f t="shared" si="9"/>
        <v>-49.281322443803433</v>
      </c>
      <c r="AR22">
        <f t="shared" si="9"/>
        <v>-0.18357891647214866</v>
      </c>
      <c r="AS22">
        <f t="shared" si="9"/>
        <v>0.98555582147263454</v>
      </c>
      <c r="AT22">
        <f t="shared" si="9"/>
        <v>3.8671938417757596</v>
      </c>
      <c r="AU22">
        <f t="shared" si="9"/>
        <v>4.6691707467762456</v>
      </c>
      <c r="AW22">
        <v>19</v>
      </c>
      <c r="AX22">
        <f>(R22*SUMPRODUCT(K23:$K$23, X23:$X$23)-$AZ$3*SUMPRODUCT(K22:$K$22, W23:$W$23))/Z22</f>
        <v>6.3286178018812889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339.9573850160935</v>
      </c>
      <c r="P23">
        <f t="shared" si="22"/>
        <v>16.997869250804676</v>
      </c>
      <c r="Q23" s="4">
        <f t="shared" si="23"/>
        <v>25</v>
      </c>
      <c r="R23">
        <f t="shared" si="0"/>
        <v>100000</v>
      </c>
      <c r="S23">
        <f t="shared" si="1"/>
        <v>6.4119604639922603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4.9628045372523744</v>
      </c>
      <c r="AC23">
        <f t="shared" si="2"/>
        <v>4.9628045372523744</v>
      </c>
      <c r="AE23">
        <f t="shared" si="3"/>
        <v>263.1242133049368</v>
      </c>
      <c r="AF23">
        <f t="shared" si="4"/>
        <v>-13.15621066524684</v>
      </c>
      <c r="AG23">
        <f t="shared" si="4"/>
        <v>-19.349793893467012</v>
      </c>
      <c r="AH23">
        <f t="shared" si="5"/>
        <v>-235.09853918275383</v>
      </c>
      <c r="AI23">
        <f t="shared" si="6"/>
        <v>-4.4803304365308918</v>
      </c>
      <c r="AJ23">
        <f t="shared" si="7"/>
        <v>0</v>
      </c>
      <c r="AK23">
        <f t="shared" si="24"/>
        <v>17.845156502385965</v>
      </c>
      <c r="AL23">
        <f t="shared" si="8"/>
        <v>13.364826065855073</v>
      </c>
      <c r="AN23">
        <f t="shared" si="9"/>
        <v>50.931697697122495</v>
      </c>
      <c r="AO23">
        <f t="shared" si="9"/>
        <v>-2.5465848848561246</v>
      </c>
      <c r="AP23">
        <f t="shared" si="9"/>
        <v>-3.7454472194148245</v>
      </c>
      <c r="AQ23">
        <f t="shared" si="9"/>
        <v>-45.506901764355668</v>
      </c>
      <c r="AR23">
        <f t="shared" si="9"/>
        <v>-0.86723617150412535</v>
      </c>
      <c r="AS23">
        <f t="shared" si="9"/>
        <v>0</v>
      </c>
      <c r="AT23">
        <f t="shared" si="9"/>
        <v>3.4542017434330474</v>
      </c>
      <c r="AU23">
        <f t="shared" si="9"/>
        <v>2.5869655719289222</v>
      </c>
      <c r="AW23">
        <v>20</v>
      </c>
      <c r="AX23">
        <f>(R23*SUMPRODUCT(K$23:$K24, X$23:$X24)-$AZ$3*SUMPRODUCT(K$22:$K23, W$23:$W24))/Z23</f>
        <v>6.4119604639922603</v>
      </c>
    </row>
    <row r="25" spans="5:50" x14ac:dyDescent="0.25">
      <c r="AN25" s="8">
        <f t="shared" ref="AN25:AU25" si="25">SUM(AN3:AN23)</f>
        <v>2935.4097969192999</v>
      </c>
      <c r="AO25" s="8">
        <f t="shared" si="25"/>
        <v>-401.73852860803527</v>
      </c>
      <c r="AP25" s="8">
        <f t="shared" si="25"/>
        <v>-390.86601191060589</v>
      </c>
      <c r="AQ25" s="8">
        <f t="shared" si="25"/>
        <v>-2311.490543686255</v>
      </c>
      <c r="AR25" s="8">
        <f t="shared" si="25"/>
        <v>-168.6852872855971</v>
      </c>
      <c r="AS25" s="8">
        <f t="shared" si="25"/>
        <v>-17.180794178611968</v>
      </c>
      <c r="AT25" s="8">
        <f t="shared" si="25"/>
        <v>185.86608146420883</v>
      </c>
      <c r="AU25" s="9">
        <f t="shared" si="25"/>
        <v>-1.9273471707492718E-13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CA7B7-D8F9-44FA-A96E-BA9C68C02E80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366.45260027822479</v>
      </c>
      <c r="K3">
        <v>1</v>
      </c>
      <c r="L3" s="2">
        <v>0</v>
      </c>
      <c r="O3">
        <f>$C$3</f>
        <v>366.45260027822479</v>
      </c>
      <c r="P3">
        <f>O3*B5</f>
        <v>293.16208022257985</v>
      </c>
      <c r="Q3" s="4">
        <f>B8</f>
        <v>200</v>
      </c>
      <c r="R3">
        <f t="shared" ref="R3:R23" si="0">$C$6</f>
        <v>100000</v>
      </c>
      <c r="S3">
        <f t="shared" ref="S3:S23" si="1">AX3</f>
        <v>4.5474735088646412E-13</v>
      </c>
      <c r="W3">
        <v>1</v>
      </c>
      <c r="Z3">
        <v>1</v>
      </c>
      <c r="AC3">
        <f t="shared" ref="AC3:AC23" si="2">S3*Z3</f>
        <v>4.5474735088646412E-13</v>
      </c>
      <c r="AE3">
        <f t="shared" ref="AE3:AE23" si="3">$Z3*O3</f>
        <v>366.45260027822479</v>
      </c>
      <c r="AF3">
        <f t="shared" ref="AF3:AG23" si="4">-$Z3*P3</f>
        <v>-293.16208022257985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-126.70947994435505</v>
      </c>
      <c r="AJ3">
        <f t="shared" ref="AJ3:AJ23" si="7">AB3-AC3</f>
        <v>-4.5474735088646412E-13</v>
      </c>
      <c r="AL3">
        <f t="shared" ref="AL3:AL23" si="8">SUM(AI3:AK3)</f>
        <v>-126.70947994435551</v>
      </c>
      <c r="AN3">
        <f t="shared" ref="AN3:AU23" si="9">AE3*$K3</f>
        <v>366.45260027822479</v>
      </c>
      <c r="AO3">
        <f t="shared" si="9"/>
        <v>-293.16208022257985</v>
      </c>
      <c r="AP3">
        <f t="shared" si="9"/>
        <v>-200</v>
      </c>
      <c r="AQ3">
        <f t="shared" si="9"/>
        <v>0</v>
      </c>
      <c r="AR3">
        <f t="shared" si="9"/>
        <v>-126.70947994435505</v>
      </c>
      <c r="AS3">
        <f t="shared" si="9"/>
        <v>-4.5474735088646412E-13</v>
      </c>
      <c r="AT3">
        <f t="shared" si="9"/>
        <v>0</v>
      </c>
      <c r="AU3">
        <f t="shared" si="9"/>
        <v>-126.70947994435551</v>
      </c>
      <c r="AW3">
        <v>0</v>
      </c>
      <c r="AX3">
        <f>(R3*SUMPRODUCT(K4:$K$23, X4:$X$23)-$AZ$3*SUMPRODUCT(K3:$K$22, W4:$W$23))/Z3</f>
        <v>4.5474735088646412E-13</v>
      </c>
      <c r="AZ3">
        <f>$C$6*SUMPRODUCT(K4:$K$23, X4:$X$23)/SUMPRODUCT(K3:K22, W4:W23)</f>
        <v>267.69285456817767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21.458877834460534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4.5474735088646412E-13</v>
      </c>
      <c r="AC4">
        <f t="shared" si="2"/>
        <v>21.186865099030911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-21.186865099030456</v>
      </c>
      <c r="AK4">
        <f>G4*MAX(0, SUM(AB4, AE4:AF4))</f>
        <v>3.1832314562052491E-14</v>
      </c>
      <c r="AL4">
        <f t="shared" si="8"/>
        <v>-288.78686509903042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-246.50598946914627</v>
      </c>
      <c r="AR4">
        <f t="shared" si="9"/>
        <v>-246.50598946914627</v>
      </c>
      <c r="AS4">
        <f t="shared" si="9"/>
        <v>-19.516775579169746</v>
      </c>
      <c r="AT4">
        <f t="shared" si="9"/>
        <v>2.9323079963422504E-14</v>
      </c>
      <c r="AU4">
        <f t="shared" si="9"/>
        <v>-266.02276504831593</v>
      </c>
      <c r="AW4">
        <v>1</v>
      </c>
      <c r="AX4">
        <f>(R4*SUMPRODUCT(K5:$K$23, X5:$X$23)-$AZ$3*SUMPRODUCT(K4:$K$22, W5:$W$23))/Z4</f>
        <v>21.458877834460534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366.45260027822479</v>
      </c>
      <c r="P5">
        <f t="shared" ref="P5:P23" si="22">O5*$C$5</f>
        <v>18.32263001391124</v>
      </c>
      <c r="Q5" s="4">
        <f t="shared" ref="Q5:Q23" si="23">$C$8</f>
        <v>25</v>
      </c>
      <c r="R5">
        <f t="shared" si="0"/>
        <v>100000</v>
      </c>
      <c r="S5">
        <f t="shared" si="1"/>
        <v>40.041345622531423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21.186865099030911</v>
      </c>
      <c r="AC5">
        <f t="shared" si="2"/>
        <v>39.031979236518055</v>
      </c>
      <c r="AE5">
        <f t="shared" si="3"/>
        <v>357.21502519084072</v>
      </c>
      <c r="AF5">
        <f t="shared" si="4"/>
        <v>-17.860751259542035</v>
      </c>
      <c r="AG5">
        <f t="shared" si="4"/>
        <v>-24.369797411699999</v>
      </c>
      <c r="AH5">
        <f t="shared" si="5"/>
        <v>-265.88635320000003</v>
      </c>
      <c r="AI5">
        <f t="shared" si="6"/>
        <v>49.098123319598642</v>
      </c>
      <c r="AJ5">
        <f t="shared" si="7"/>
        <v>-17.845114137487144</v>
      </c>
      <c r="AK5">
        <f>G5*SUM(AB5, AE5:AF5)</f>
        <v>25.237879732123073</v>
      </c>
      <c r="AL5">
        <f t="shared" si="8"/>
        <v>56.490888914234574</v>
      </c>
      <c r="AN5">
        <f t="shared" si="9"/>
        <v>303.11850597885223</v>
      </c>
      <c r="AO5">
        <f t="shared" si="9"/>
        <v>-15.155925298942611</v>
      </c>
      <c r="AP5">
        <f t="shared" si="9"/>
        <v>-20.67924376499942</v>
      </c>
      <c r="AQ5">
        <f t="shared" si="9"/>
        <v>-225.62061631951744</v>
      </c>
      <c r="AR5">
        <f t="shared" si="9"/>
        <v>41.66272059539277</v>
      </c>
      <c r="AS5">
        <f t="shared" si="9"/>
        <v>-15.142656257214719</v>
      </c>
      <c r="AT5">
        <f t="shared" si="9"/>
        <v>21.415864000648021</v>
      </c>
      <c r="AU5">
        <f t="shared" si="9"/>
        <v>47.935928338826074</v>
      </c>
      <c r="AW5">
        <v>2</v>
      </c>
      <c r="AX5">
        <f>(R5*SUMPRODUCT(K6:$K$23, X6:$X$23)-$AZ$3*SUMPRODUCT(K5:$K$22, W6:$W$23))/Z5</f>
        <v>40.041345622531423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366.45260027822479</v>
      </c>
      <c r="P6">
        <f t="shared" si="22"/>
        <v>18.32263001391124</v>
      </c>
      <c r="Q6" s="4">
        <f t="shared" si="23"/>
        <v>25</v>
      </c>
      <c r="R6">
        <f t="shared" si="0"/>
        <v>100000</v>
      </c>
      <c r="S6">
        <f t="shared" si="1"/>
        <v>55.520886507711943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39.031979236518055</v>
      </c>
      <c r="AC6">
        <f t="shared" si="2"/>
        <v>53.433049549956877</v>
      </c>
      <c r="AE6">
        <f t="shared" si="3"/>
        <v>352.67232171548881</v>
      </c>
      <c r="AF6">
        <f t="shared" si="4"/>
        <v>-17.633616085774438</v>
      </c>
      <c r="AG6">
        <f t="shared" si="4"/>
        <v>-24.059886698015411</v>
      </c>
      <c r="AH6">
        <f t="shared" si="5"/>
        <v>-264.85095827035559</v>
      </c>
      <c r="AI6">
        <f t="shared" si="6"/>
        <v>46.127860661343334</v>
      </c>
      <c r="AJ6">
        <f t="shared" si="7"/>
        <v>-14.401070313438822</v>
      </c>
      <c r="AK6">
        <f>G6*SUM(AB6, AE6:AF6)</f>
        <v>26.18494794063627</v>
      </c>
      <c r="AL6">
        <f t="shared" si="8"/>
        <v>57.911738288540782</v>
      </c>
      <c r="AN6">
        <f t="shared" si="9"/>
        <v>275.67379035045047</v>
      </c>
      <c r="AO6">
        <f t="shared" si="9"/>
        <v>-13.783689517522522</v>
      </c>
      <c r="AP6">
        <f t="shared" si="9"/>
        <v>-18.806920058770793</v>
      </c>
      <c r="AQ6">
        <f t="shared" si="9"/>
        <v>-207.02636143711678</v>
      </c>
      <c r="AR6">
        <f t="shared" si="9"/>
        <v>36.056819337040359</v>
      </c>
      <c r="AS6">
        <f t="shared" si="9"/>
        <v>-11.256901644841141</v>
      </c>
      <c r="AT6">
        <f t="shared" si="9"/>
        <v>20.468019190765425</v>
      </c>
      <c r="AU6">
        <f t="shared" si="9"/>
        <v>45.267936882964641</v>
      </c>
      <c r="AW6">
        <v>3</v>
      </c>
      <c r="AX6">
        <f>(R6*SUMPRODUCT(K7:$K$23, X7:$X$23)-$AZ$3*SUMPRODUCT(K6:$K$22, W7:$W$23))/Z6</f>
        <v>55.520886507711943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366.45260027822479</v>
      </c>
      <c r="P7">
        <f t="shared" si="22"/>
        <v>18.32263001391124</v>
      </c>
      <c r="Q7" s="4">
        <f t="shared" si="23"/>
        <v>25</v>
      </c>
      <c r="R7">
        <f t="shared" si="0"/>
        <v>100000</v>
      </c>
      <c r="S7">
        <f t="shared" si="1"/>
        <v>67.980077284680164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53.433049549956877</v>
      </c>
      <c r="AC7">
        <f t="shared" si="2"/>
        <v>64.589892998093092</v>
      </c>
      <c r="AE7">
        <f t="shared" si="3"/>
        <v>348.17751297522489</v>
      </c>
      <c r="AF7">
        <f t="shared" si="4"/>
        <v>-17.408875648761242</v>
      </c>
      <c r="AG7">
        <f t="shared" si="4"/>
        <v>-23.753243442049204</v>
      </c>
      <c r="AH7">
        <f t="shared" si="5"/>
        <v>-264.17755594420925</v>
      </c>
      <c r="AI7">
        <f t="shared" si="6"/>
        <v>42.837837940205191</v>
      </c>
      <c r="AJ7">
        <f t="shared" si="7"/>
        <v>-11.156843448136215</v>
      </c>
      <c r="AK7">
        <f>G7*SUM(AB7, AE7:AF7)</f>
        <v>26.89411808134944</v>
      </c>
      <c r="AL7">
        <f t="shared" si="8"/>
        <v>58.575112573418416</v>
      </c>
      <c r="AN7">
        <f t="shared" si="9"/>
        <v>250.70684200811553</v>
      </c>
      <c r="AO7">
        <f t="shared" si="9"/>
        <v>-12.535342100405774</v>
      </c>
      <c r="AP7">
        <f t="shared" si="9"/>
        <v>-17.103633718096781</v>
      </c>
      <c r="AQ7">
        <f t="shared" si="9"/>
        <v>-190.22228119857857</v>
      </c>
      <c r="AR7">
        <f t="shared" si="9"/>
        <v>30.845584991034393</v>
      </c>
      <c r="AS7">
        <f t="shared" si="9"/>
        <v>-8.0335371568358482</v>
      </c>
      <c r="AT7">
        <f t="shared" si="9"/>
        <v>19.365235150175401</v>
      </c>
      <c r="AU7">
        <f t="shared" si="9"/>
        <v>42.177282984373946</v>
      </c>
      <c r="AW7">
        <v>4</v>
      </c>
      <c r="AX7">
        <f>(R7*SUMPRODUCT(K8:$K$23, X8:$X$23)-$AZ$3*SUMPRODUCT(K7:$K$22, W8:$W$23))/Z7</f>
        <v>67.980077284680164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366.45260027822479</v>
      </c>
      <c r="P8">
        <f t="shared" si="22"/>
        <v>18.32263001391124</v>
      </c>
      <c r="Q8" s="4">
        <f t="shared" si="23"/>
        <v>25</v>
      </c>
      <c r="R8">
        <f t="shared" si="0"/>
        <v>100000</v>
      </c>
      <c r="S8">
        <f t="shared" si="1"/>
        <v>77.795497048283877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64.589892998093092</v>
      </c>
      <c r="AC8">
        <f t="shared" si="2"/>
        <v>72.971688495732224</v>
      </c>
      <c r="AE8">
        <f t="shared" si="3"/>
        <v>343.7302416019923</v>
      </c>
      <c r="AF8">
        <f t="shared" si="4"/>
        <v>-17.186512080099618</v>
      </c>
      <c r="AG8">
        <f t="shared" si="4"/>
        <v>-23.44984326356391</v>
      </c>
      <c r="AH8">
        <f t="shared" si="5"/>
        <v>-263.47097625920981</v>
      </c>
      <c r="AI8">
        <f t="shared" si="6"/>
        <v>39.622909999118974</v>
      </c>
      <c r="AJ8">
        <f t="shared" si="7"/>
        <v>-8.381795497639132</v>
      </c>
      <c r="AK8">
        <f t="shared" ref="AK8:AK23" si="24">G8*SUM(AB8:AB8, AE8:AF8)</f>
        <v>27.379353576399009</v>
      </c>
      <c r="AL8">
        <f t="shared" si="8"/>
        <v>58.620468077878854</v>
      </c>
      <c r="AN8">
        <f t="shared" si="9"/>
        <v>227.99460884689901</v>
      </c>
      <c r="AO8">
        <f t="shared" si="9"/>
        <v>-11.399730442344953</v>
      </c>
      <c r="AP8">
        <f t="shared" si="9"/>
        <v>-15.554167760973508</v>
      </c>
      <c r="AQ8">
        <f t="shared" si="9"/>
        <v>-174.75902584179542</v>
      </c>
      <c r="AR8">
        <f t="shared" si="9"/>
        <v>26.281684801785136</v>
      </c>
      <c r="AS8">
        <f t="shared" si="9"/>
        <v>-5.5596044648631722</v>
      </c>
      <c r="AT8">
        <f t="shared" si="9"/>
        <v>18.160592969762881</v>
      </c>
      <c r="AU8">
        <f t="shared" si="9"/>
        <v>38.88267330668485</v>
      </c>
      <c r="AW8">
        <v>5</v>
      </c>
      <c r="AX8">
        <f>(R8*SUMPRODUCT(K9:$K$23, X9:$X$23)-$AZ$3*SUMPRODUCT(K8:$K$22, W9:$W$23))/Z8</f>
        <v>77.795497048283877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366.45260027822479</v>
      </c>
      <c r="P9">
        <f t="shared" si="22"/>
        <v>18.32263001391124</v>
      </c>
      <c r="Q9" s="4">
        <f t="shared" si="23"/>
        <v>25</v>
      </c>
      <c r="R9">
        <f t="shared" si="0"/>
        <v>100000</v>
      </c>
      <c r="S9">
        <f t="shared" si="1"/>
        <v>85.24117592758283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72.971688495732224</v>
      </c>
      <c r="AC9">
        <f t="shared" si="2"/>
        <v>78.932095878637483</v>
      </c>
      <c r="AE9">
        <f t="shared" si="3"/>
        <v>339.32980704900365</v>
      </c>
      <c r="AF9">
        <f t="shared" si="4"/>
        <v>-16.966490352450183</v>
      </c>
      <c r="AG9">
        <f t="shared" si="4"/>
        <v>-23.149638370103766</v>
      </c>
      <c r="AH9">
        <f t="shared" si="5"/>
        <v>-262.82584329802427</v>
      </c>
      <c r="AI9">
        <f t="shared" si="6"/>
        <v>36.3878350284254</v>
      </c>
      <c r="AJ9">
        <f t="shared" si="7"/>
        <v>-5.9604073829052595</v>
      </c>
      <c r="AK9">
        <f t="shared" si="24"/>
        <v>27.673450363459999</v>
      </c>
      <c r="AL9">
        <f t="shared" si="8"/>
        <v>58.100878008980139</v>
      </c>
      <c r="AN9">
        <f t="shared" si="9"/>
        <v>207.33384967965372</v>
      </c>
      <c r="AO9">
        <f t="shared" si="9"/>
        <v>-10.366692483982687</v>
      </c>
      <c r="AP9">
        <f t="shared" si="9"/>
        <v>-14.144656738841391</v>
      </c>
      <c r="AQ9">
        <f t="shared" si="9"/>
        <v>-160.58917535178787</v>
      </c>
      <c r="AR9">
        <f t="shared" si="9"/>
        <v>22.233325105041761</v>
      </c>
      <c r="AS9">
        <f t="shared" si="9"/>
        <v>-3.641867536200003</v>
      </c>
      <c r="AT9">
        <f t="shared" si="9"/>
        <v>16.908750361993349</v>
      </c>
      <c r="AU9">
        <f t="shared" si="9"/>
        <v>35.50020793083511</v>
      </c>
      <c r="AW9">
        <v>6</v>
      </c>
      <c r="AX9">
        <f>(R9*SUMPRODUCT(K10:$K$23, X10:$X$23)-$AZ$3*SUMPRODUCT(K9:$K$22, W10:$W$23))/Z9</f>
        <v>85.24117592758283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366.45260027822479</v>
      </c>
      <c r="P10">
        <f t="shared" si="22"/>
        <v>18.32263001391124</v>
      </c>
      <c r="Q10" s="4">
        <f t="shared" si="23"/>
        <v>25</v>
      </c>
      <c r="R10">
        <f t="shared" si="0"/>
        <v>100000</v>
      </c>
      <c r="S10">
        <f t="shared" si="1"/>
        <v>90.283710613810371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78.932095878637483</v>
      </c>
      <c r="AC10">
        <f t="shared" si="2"/>
        <v>82.528218755932812</v>
      </c>
      <c r="AE10">
        <f t="shared" si="3"/>
        <v>334.97383031591562</v>
      </c>
      <c r="AF10">
        <f t="shared" si="4"/>
        <v>-16.74869151579578</v>
      </c>
      <c r="AG10">
        <f t="shared" si="4"/>
        <v>-22.852466462346747</v>
      </c>
      <c r="AH10">
        <f t="shared" si="5"/>
        <v>-262.70209622393759</v>
      </c>
      <c r="AI10">
        <f t="shared" si="6"/>
        <v>32.670576113835523</v>
      </c>
      <c r="AJ10">
        <f t="shared" si="7"/>
        <v>-3.5961228772953291</v>
      </c>
      <c r="AK10">
        <f t="shared" si="24"/>
        <v>27.801006427513016</v>
      </c>
      <c r="AL10">
        <f t="shared" si="8"/>
        <v>56.87545966405321</v>
      </c>
      <c r="AN10">
        <f t="shared" si="9"/>
        <v>188.53867366818235</v>
      </c>
      <c r="AO10">
        <f t="shared" si="9"/>
        <v>-9.4269336834091177</v>
      </c>
      <c r="AP10">
        <f t="shared" si="9"/>
        <v>-12.862418872525163</v>
      </c>
      <c r="AQ10">
        <f t="shared" si="9"/>
        <v>-147.86081869500333</v>
      </c>
      <c r="AR10">
        <f t="shared" si="9"/>
        <v>18.388502417244755</v>
      </c>
      <c r="AS10">
        <f t="shared" si="9"/>
        <v>-2.024063303672516</v>
      </c>
      <c r="AT10">
        <f t="shared" si="9"/>
        <v>15.647684696862941</v>
      </c>
      <c r="AU10">
        <f t="shared" si="9"/>
        <v>32.012123810435178</v>
      </c>
      <c r="AW10">
        <v>7</v>
      </c>
      <c r="AX10">
        <f>(R10*SUMPRODUCT(K11:$K$23, X11:$X$23)-$AZ$3*SUMPRODUCT(K10:$K$22, W11:$W$23))/Z10</f>
        <v>90.283710613810371</v>
      </c>
    </row>
    <row r="11" spans="1:52" x14ac:dyDescent="0.25">
      <c r="A11" t="s">
        <v>33</v>
      </c>
      <c r="C11" s="7">
        <f>AU25</f>
        <v>1.5454304502782179E-13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366.45260027822479</v>
      </c>
      <c r="P11">
        <f t="shared" si="22"/>
        <v>18.32263001391124</v>
      </c>
      <c r="Q11" s="4">
        <f t="shared" si="23"/>
        <v>25</v>
      </c>
      <c r="R11">
        <f t="shared" si="0"/>
        <v>100000</v>
      </c>
      <c r="S11">
        <f t="shared" si="1"/>
        <v>93.299171071674792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82.528218755932812</v>
      </c>
      <c r="AC11">
        <f t="shared" si="2"/>
        <v>84.186948422188152</v>
      </c>
      <c r="AE11">
        <f t="shared" si="3"/>
        <v>330.66238214591942</v>
      </c>
      <c r="AF11">
        <f t="shared" si="4"/>
        <v>-16.533119107295974</v>
      </c>
      <c r="AG11">
        <f t="shared" si="4"/>
        <v>-22.55833236650988</v>
      </c>
      <c r="AH11">
        <f t="shared" si="5"/>
        <v>-262.43772485359</v>
      </c>
      <c r="AI11">
        <f t="shared" si="6"/>
        <v>29.13320581852355</v>
      </c>
      <c r="AJ11">
        <f t="shared" si="7"/>
        <v>-1.6587296662553399</v>
      </c>
      <c r="AK11">
        <f t="shared" si="24"/>
        <v>27.76602372561894</v>
      </c>
      <c r="AL11">
        <f t="shared" si="8"/>
        <v>55.240499877887146</v>
      </c>
      <c r="AN11">
        <f t="shared" si="9"/>
        <v>171.4414082155759</v>
      </c>
      <c r="AO11">
        <f t="shared" si="9"/>
        <v>-8.5720704107787959</v>
      </c>
      <c r="AP11">
        <f t="shared" si="9"/>
        <v>-11.696015261278747</v>
      </c>
      <c r="AQ11">
        <f t="shared" si="9"/>
        <v>-136.0683753192593</v>
      </c>
      <c r="AR11">
        <f t="shared" si="9"/>
        <v>15.104947224259037</v>
      </c>
      <c r="AS11">
        <f t="shared" si="9"/>
        <v>-0.86001603202106813</v>
      </c>
      <c r="AT11">
        <f t="shared" si="9"/>
        <v>14.396092404507424</v>
      </c>
      <c r="AU11">
        <f t="shared" si="9"/>
        <v>28.641023596745391</v>
      </c>
      <c r="AW11">
        <v>8</v>
      </c>
      <c r="AX11">
        <f>(R11*SUMPRODUCT(K12:$K$23, X12:$X$23)-$AZ$3*SUMPRODUCT(K11:$K$22, W12:$W$23))/Z11</f>
        <v>93.299171071674792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366.45260027822479</v>
      </c>
      <c r="P12">
        <f t="shared" si="22"/>
        <v>18.32263001391124</v>
      </c>
      <c r="Q12" s="4">
        <f t="shared" si="23"/>
        <v>25</v>
      </c>
      <c r="R12">
        <f t="shared" si="0"/>
        <v>100000</v>
      </c>
      <c r="S12">
        <f t="shared" si="1"/>
        <v>94.325810499203513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84.186948422188152</v>
      </c>
      <c r="AC12">
        <f t="shared" si="2"/>
        <v>84.014506406330383</v>
      </c>
      <c r="AE12">
        <f t="shared" si="3"/>
        <v>326.39353079241562</v>
      </c>
      <c r="AF12">
        <f t="shared" si="4"/>
        <v>-16.319676539620783</v>
      </c>
      <c r="AG12">
        <f t="shared" si="4"/>
        <v>-22.267104295658239</v>
      </c>
      <c r="AH12">
        <f t="shared" si="5"/>
        <v>-262.57898874617496</v>
      </c>
      <c r="AI12">
        <f t="shared" si="6"/>
        <v>25.22776121096166</v>
      </c>
      <c r="AJ12">
        <f t="shared" si="7"/>
        <v>0.17244201585776864</v>
      </c>
      <c r="AK12">
        <f t="shared" si="24"/>
        <v>27.598256187248811</v>
      </c>
      <c r="AL12">
        <f t="shared" si="8"/>
        <v>52.998459414068236</v>
      </c>
      <c r="AN12">
        <f t="shared" si="9"/>
        <v>155.88841609355512</v>
      </c>
      <c r="AO12">
        <f t="shared" si="9"/>
        <v>-7.7944208046777579</v>
      </c>
      <c r="AP12">
        <f t="shared" si="9"/>
        <v>-10.634964520322594</v>
      </c>
      <c r="AQ12">
        <f t="shared" si="9"/>
        <v>-125.41003051044481</v>
      </c>
      <c r="AR12">
        <f t="shared" si="9"/>
        <v>12.049000258109974</v>
      </c>
      <c r="AS12">
        <f t="shared" si="9"/>
        <v>8.2359820841988077E-2</v>
      </c>
      <c r="AT12">
        <f t="shared" si="9"/>
        <v>13.181169472107522</v>
      </c>
      <c r="AU12">
        <f t="shared" si="9"/>
        <v>25.31252955105948</v>
      </c>
      <c r="AW12">
        <v>9</v>
      </c>
      <c r="AX12">
        <f>(R12*SUMPRODUCT(K13:$K$23, X13:$X$23)-$AZ$3*SUMPRODUCT(K12:$K$22, W13:$W$23))/Z12</f>
        <v>94.325810499203513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366.45260027822479</v>
      </c>
      <c r="P13">
        <f t="shared" si="22"/>
        <v>18.32263001391124</v>
      </c>
      <c r="Q13" s="4">
        <f t="shared" si="23"/>
        <v>25</v>
      </c>
      <c r="R13">
        <f t="shared" si="0"/>
        <v>100000</v>
      </c>
      <c r="S13">
        <f t="shared" si="1"/>
        <v>93.513115873392735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84.014506406330383</v>
      </c>
      <c r="AC13">
        <f t="shared" si="2"/>
        <v>82.211871639730703</v>
      </c>
      <c r="AE13">
        <f t="shared" si="3"/>
        <v>322.16608178159225</v>
      </c>
      <c r="AF13">
        <f t="shared" si="4"/>
        <v>-16.108304089079613</v>
      </c>
      <c r="AG13">
        <f t="shared" si="4"/>
        <v>-21.978700760820875</v>
      </c>
      <c r="AH13">
        <f t="shared" si="5"/>
        <v>-262.92996752313252</v>
      </c>
      <c r="AI13">
        <f t="shared" si="6"/>
        <v>21.149109408559241</v>
      </c>
      <c r="AJ13">
        <f t="shared" si="7"/>
        <v>1.8026347665996809</v>
      </c>
      <c r="AK13">
        <f t="shared" si="24"/>
        <v>27.305059886919011</v>
      </c>
      <c r="AL13">
        <f t="shared" si="8"/>
        <v>50.256804062077933</v>
      </c>
      <c r="AN13">
        <f t="shared" si="9"/>
        <v>141.74034456333752</v>
      </c>
      <c r="AO13">
        <f t="shared" si="9"/>
        <v>-7.0870172281668751</v>
      </c>
      <c r="AP13">
        <f t="shared" si="9"/>
        <v>-9.6697597762795819</v>
      </c>
      <c r="AQ13">
        <f t="shared" si="9"/>
        <v>-115.67879519365756</v>
      </c>
      <c r="AR13">
        <f t="shared" si="9"/>
        <v>9.3047723652334824</v>
      </c>
      <c r="AS13">
        <f t="shared" si="9"/>
        <v>0.79308806043991564</v>
      </c>
      <c r="AT13">
        <f t="shared" si="9"/>
        <v>12.013147303688632</v>
      </c>
      <c r="AU13">
        <f t="shared" si="9"/>
        <v>22.111007729362029</v>
      </c>
      <c r="AW13">
        <v>10</v>
      </c>
      <c r="AX13">
        <f>(R13*SUMPRODUCT(K14:$K$23, X14:$X$23)-$AZ$3*SUMPRODUCT(K13:$K$22, W14:$W$23))/Z13</f>
        <v>93.513115873392735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366.45260027822479</v>
      </c>
      <c r="P14">
        <f t="shared" si="22"/>
        <v>18.32263001391124</v>
      </c>
      <c r="Q14" s="4">
        <f t="shared" si="23"/>
        <v>25</v>
      </c>
      <c r="R14">
        <f t="shared" si="0"/>
        <v>100000</v>
      </c>
      <c r="S14">
        <f t="shared" si="1"/>
        <v>90.966874792672115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82.211871639730703</v>
      </c>
      <c r="AC14">
        <f t="shared" si="2"/>
        <v>78.933855220793703</v>
      </c>
      <c r="AE14">
        <f t="shared" si="3"/>
        <v>317.97856705059513</v>
      </c>
      <c r="AF14">
        <f t="shared" si="4"/>
        <v>-15.898928352529758</v>
      </c>
      <c r="AG14">
        <f t="shared" si="4"/>
        <v>-21.693021608331726</v>
      </c>
      <c r="AH14">
        <f t="shared" si="5"/>
        <v>-263.5685795237639</v>
      </c>
      <c r="AI14">
        <f t="shared" si="6"/>
        <v>16.818037565969746</v>
      </c>
      <c r="AJ14">
        <f t="shared" si="7"/>
        <v>3.2780164189369998</v>
      </c>
      <c r="AK14">
        <f t="shared" si="24"/>
        <v>26.900405723645726</v>
      </c>
      <c r="AL14">
        <f t="shared" si="8"/>
        <v>46.996459708552472</v>
      </c>
      <c r="AN14">
        <f t="shared" si="9"/>
        <v>128.87031312957893</v>
      </c>
      <c r="AO14">
        <f t="shared" si="9"/>
        <v>-6.4435156564789473</v>
      </c>
      <c r="AP14">
        <f t="shared" si="9"/>
        <v>-8.7917450327638349</v>
      </c>
      <c r="AQ14">
        <f t="shared" si="9"/>
        <v>-106.81904031896985</v>
      </c>
      <c r="AR14">
        <f t="shared" si="9"/>
        <v>6.816012121366299</v>
      </c>
      <c r="AS14">
        <f t="shared" si="9"/>
        <v>1.3285140765009356</v>
      </c>
      <c r="AT14">
        <f t="shared" si="9"/>
        <v>10.902193003364735</v>
      </c>
      <c r="AU14">
        <f t="shared" si="9"/>
        <v>19.046719201231969</v>
      </c>
      <c r="AW14">
        <v>11</v>
      </c>
      <c r="AX14">
        <f>(R14*SUMPRODUCT(K15:$K$23, X15:$X$23)-$AZ$3*SUMPRODUCT(K14:$K$22, W15:$W$23))/Z14</f>
        <v>90.966874792672115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366.45260027822479</v>
      </c>
      <c r="P15">
        <f t="shared" si="22"/>
        <v>18.32263001391124</v>
      </c>
      <c r="Q15" s="4">
        <f t="shared" si="23"/>
        <v>25</v>
      </c>
      <c r="R15">
        <f t="shared" si="0"/>
        <v>100000</v>
      </c>
      <c r="S15">
        <f t="shared" si="1"/>
        <v>86.835776130633974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78.933855220793703</v>
      </c>
      <c r="AC15">
        <f t="shared" si="2"/>
        <v>74.366133514683554</v>
      </c>
      <c r="AE15">
        <f t="shared" si="3"/>
        <v>313.82990068628607</v>
      </c>
      <c r="AF15">
        <f t="shared" si="4"/>
        <v>-15.691495034314304</v>
      </c>
      <c r="AG15">
        <f t="shared" si="4"/>
        <v>-21.409992755407821</v>
      </c>
      <c r="AH15">
        <f t="shared" si="5"/>
        <v>-264.39454736234705</v>
      </c>
      <c r="AI15">
        <f t="shared" si="6"/>
        <v>12.333865534216898</v>
      </c>
      <c r="AJ15">
        <f t="shared" si="7"/>
        <v>4.5677217061101487</v>
      </c>
      <c r="AK15">
        <f t="shared" si="24"/>
        <v>26.395058261093585</v>
      </c>
      <c r="AL15">
        <f t="shared" si="8"/>
        <v>43.296645501420628</v>
      </c>
      <c r="AN15">
        <f t="shared" si="9"/>
        <v>117.16306440676192</v>
      </c>
      <c r="AO15">
        <f t="shared" si="9"/>
        <v>-5.8581532203380968</v>
      </c>
      <c r="AP15">
        <f t="shared" si="9"/>
        <v>-7.9930572410870626</v>
      </c>
      <c r="AQ15">
        <f t="shared" si="9"/>
        <v>-98.707214684355918</v>
      </c>
      <c r="AR15">
        <f t="shared" si="9"/>
        <v>4.6046392609808553</v>
      </c>
      <c r="AS15">
        <f t="shared" si="9"/>
        <v>1.70528133640178</v>
      </c>
      <c r="AT15">
        <f t="shared" si="9"/>
        <v>9.854146798319654</v>
      </c>
      <c r="AU15">
        <f t="shared" si="9"/>
        <v>16.16406739570229</v>
      </c>
      <c r="AW15">
        <v>12</v>
      </c>
      <c r="AX15">
        <f>(R15*SUMPRODUCT(K16:$K$23, X16:$X$23)-$AZ$3*SUMPRODUCT(K15:$K$22, W16:$W$23))/Z15</f>
        <v>86.835776130633974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366.45260027822479</v>
      </c>
      <c r="P16">
        <f t="shared" si="22"/>
        <v>18.32263001391124</v>
      </c>
      <c r="Q16" s="4">
        <f t="shared" si="23"/>
        <v>25</v>
      </c>
      <c r="R16">
        <f t="shared" si="0"/>
        <v>100000</v>
      </c>
      <c r="S16">
        <f t="shared" si="1"/>
        <v>81.089013294647216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74.366133514683554</v>
      </c>
      <c r="AC16">
        <f t="shared" si="2"/>
        <v>68.53460535074953</v>
      </c>
      <c r="AE16">
        <f t="shared" si="3"/>
        <v>309.71747366769296</v>
      </c>
      <c r="AF16">
        <f t="shared" si="4"/>
        <v>-15.485873683384648</v>
      </c>
      <c r="AG16">
        <f t="shared" si="4"/>
        <v>-21.129436210340955</v>
      </c>
      <c r="AH16">
        <f t="shared" si="5"/>
        <v>-265.82647005114353</v>
      </c>
      <c r="AI16">
        <f t="shared" si="6"/>
        <v>7.2756937228238598</v>
      </c>
      <c r="AJ16">
        <f t="shared" si="7"/>
        <v>5.8315281639340242</v>
      </c>
      <c r="AK16">
        <f t="shared" si="24"/>
        <v>25.801841344929436</v>
      </c>
      <c r="AL16">
        <f t="shared" si="8"/>
        <v>38.90906323168732</v>
      </c>
      <c r="AN16">
        <f t="shared" si="9"/>
        <v>106.51321110969675</v>
      </c>
      <c r="AO16">
        <f t="shared" si="9"/>
        <v>-5.3256605554848377</v>
      </c>
      <c r="AP16">
        <f t="shared" si="9"/>
        <v>-7.2665067070630585</v>
      </c>
      <c r="AQ16">
        <f t="shared" si="9"/>
        <v>-91.41890054767164</v>
      </c>
      <c r="AR16">
        <f t="shared" si="9"/>
        <v>2.5021432994772299</v>
      </c>
      <c r="AS16">
        <f t="shared" si="9"/>
        <v>2.0054883667418935</v>
      </c>
      <c r="AT16">
        <f t="shared" si="9"/>
        <v>8.8733675295958712</v>
      </c>
      <c r="AU16">
        <f t="shared" si="9"/>
        <v>13.380999195814994</v>
      </c>
      <c r="AW16">
        <v>13</v>
      </c>
      <c r="AX16">
        <f>(R16*SUMPRODUCT(K17:$K$23, X17:$X$23)-$AZ$3*SUMPRODUCT(K16:$K$22, W17:$W$23))/Z16</f>
        <v>81.089013294647216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366.45260027822479</v>
      </c>
      <c r="P17">
        <f t="shared" si="22"/>
        <v>18.32263001391124</v>
      </c>
      <c r="Q17" s="4">
        <f t="shared" si="23"/>
        <v>25</v>
      </c>
      <c r="R17">
        <f t="shared" si="0"/>
        <v>100000</v>
      </c>
      <c r="S17">
        <f t="shared" si="1"/>
        <v>73.696145811098418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68.53460535074953</v>
      </c>
      <c r="AC17">
        <f t="shared" si="2"/>
        <v>61.466009633893862</v>
      </c>
      <c r="AE17">
        <f t="shared" si="3"/>
        <v>305.63849453948944</v>
      </c>
      <c r="AF17">
        <f t="shared" si="4"/>
        <v>-15.281924726974474</v>
      </c>
      <c r="AG17">
        <f t="shared" si="4"/>
        <v>-20.851161535450768</v>
      </c>
      <c r="AH17">
        <f t="shared" si="5"/>
        <v>-267.92125114712331</v>
      </c>
      <c r="AI17">
        <f t="shared" si="6"/>
        <v>1.584157129940877</v>
      </c>
      <c r="AJ17">
        <f t="shared" si="7"/>
        <v>7.0685957168556683</v>
      </c>
      <c r="AK17">
        <f t="shared" si="24"/>
        <v>25.122382261428516</v>
      </c>
      <c r="AL17">
        <f t="shared" si="8"/>
        <v>33.775135108225058</v>
      </c>
      <c r="AN17">
        <f t="shared" si="9"/>
        <v>96.824929271740658</v>
      </c>
      <c r="AO17">
        <f t="shared" si="9"/>
        <v>-4.8412464635870336</v>
      </c>
      <c r="AP17">
        <f t="shared" si="9"/>
        <v>-6.6055561618492726</v>
      </c>
      <c r="AQ17">
        <f t="shared" si="9"/>
        <v>-84.876272642956508</v>
      </c>
      <c r="AR17">
        <f t="shared" si="9"/>
        <v>0.50185400334783792</v>
      </c>
      <c r="AS17">
        <f t="shared" si="9"/>
        <v>2.2392999984059609</v>
      </c>
      <c r="AT17">
        <f t="shared" si="9"/>
        <v>7.9586600806468937</v>
      </c>
      <c r="AU17">
        <f t="shared" si="9"/>
        <v>10.699814082400691</v>
      </c>
      <c r="AW17">
        <v>14</v>
      </c>
      <c r="AX17">
        <f>(R17*SUMPRODUCT(K18:$K$23, X18:$X$23)-$AZ$3*SUMPRODUCT(K17:$K$22, W18:$W$23))/Z17</f>
        <v>73.696145811098418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366.45260027822479</v>
      </c>
      <c r="P18">
        <f t="shared" si="22"/>
        <v>18.32263001391124</v>
      </c>
      <c r="Q18" s="4">
        <f t="shared" si="23"/>
        <v>25</v>
      </c>
      <c r="R18">
        <f t="shared" si="0"/>
        <v>100000</v>
      </c>
      <c r="S18">
        <f t="shared" si="1"/>
        <v>64.836752966993288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61.466009633893862</v>
      </c>
      <c r="AC18">
        <f t="shared" si="2"/>
        <v>53.360940774403048</v>
      </c>
      <c r="AE18">
        <f t="shared" si="3"/>
        <v>301.59214651028117</v>
      </c>
      <c r="AF18">
        <f t="shared" si="4"/>
        <v>-15.079607325514059</v>
      </c>
      <c r="AG18">
        <f t="shared" si="4"/>
        <v>-20.575113007882937</v>
      </c>
      <c r="AH18">
        <f t="shared" si="5"/>
        <v>-270.14764885330015</v>
      </c>
      <c r="AI18">
        <f t="shared" si="6"/>
        <v>-4.2102226764159809</v>
      </c>
      <c r="AJ18">
        <f t="shared" si="7"/>
        <v>8.1050688594908138</v>
      </c>
      <c r="AK18">
        <f t="shared" si="24"/>
        <v>24.358498417306269</v>
      </c>
      <c r="AL18">
        <f t="shared" si="8"/>
        <v>28.253344600381102</v>
      </c>
      <c r="AN18">
        <f t="shared" si="9"/>
        <v>88.011724724948778</v>
      </c>
      <c r="AO18">
        <f t="shared" si="9"/>
        <v>-4.4005862362474391</v>
      </c>
      <c r="AP18">
        <f t="shared" si="9"/>
        <v>-6.004304830838076</v>
      </c>
      <c r="AQ18">
        <f t="shared" si="9"/>
        <v>-78.835476258524707</v>
      </c>
      <c r="AR18">
        <f t="shared" si="9"/>
        <v>-1.2286426006614484</v>
      </c>
      <c r="AS18">
        <f t="shared" si="9"/>
        <v>2.3652508780229216</v>
      </c>
      <c r="AT18">
        <f t="shared" si="9"/>
        <v>7.1083862170263021</v>
      </c>
      <c r="AU18">
        <f t="shared" si="9"/>
        <v>8.2449944943877753</v>
      </c>
      <c r="AW18">
        <v>15</v>
      </c>
      <c r="AX18">
        <f>(R18*SUMPRODUCT(K19:$K$23, X19:$X$23)-$AZ$3*SUMPRODUCT(K18:$K$22, W19:$W$23))/Z18</f>
        <v>64.836752966993288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366.45260027822479</v>
      </c>
      <c r="P19">
        <f t="shared" si="22"/>
        <v>18.32263001391124</v>
      </c>
      <c r="Q19" s="4">
        <f t="shared" si="23"/>
        <v>25</v>
      </c>
      <c r="R19">
        <f t="shared" si="0"/>
        <v>100000</v>
      </c>
      <c r="S19">
        <f t="shared" si="1"/>
        <v>54.56855219281065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53.360940774403048</v>
      </c>
      <c r="AC19">
        <f t="shared" si="2"/>
        <v>44.31218627314945</v>
      </c>
      <c r="AE19">
        <f t="shared" si="3"/>
        <v>297.57644707949675</v>
      </c>
      <c r="AF19">
        <f t="shared" si="4"/>
        <v>-14.878822353974838</v>
      </c>
      <c r="AG19">
        <f t="shared" si="4"/>
        <v>-20.301155378182976</v>
      </c>
      <c r="AH19">
        <f t="shared" si="5"/>
        <v>-272.8259984845277</v>
      </c>
      <c r="AI19">
        <f t="shared" si="6"/>
        <v>-10.429529137188752</v>
      </c>
      <c r="AJ19">
        <f t="shared" si="7"/>
        <v>9.0487545012535975</v>
      </c>
      <c r="AK19">
        <f t="shared" si="24"/>
        <v>23.524099584994747</v>
      </c>
      <c r="AL19">
        <f t="shared" si="8"/>
        <v>22.143324949059593</v>
      </c>
      <c r="AN19">
        <f t="shared" si="9"/>
        <v>79.994554585265718</v>
      </c>
      <c r="AO19">
        <f t="shared" si="9"/>
        <v>-3.9997277292632862</v>
      </c>
      <c r="AP19">
        <f t="shared" si="9"/>
        <v>-5.4573602782822945</v>
      </c>
      <c r="AQ19">
        <f t="shared" si="9"/>
        <v>-73.341134495835263</v>
      </c>
      <c r="AR19">
        <f t="shared" si="9"/>
        <v>-2.8036679181151136</v>
      </c>
      <c r="AS19">
        <f t="shared" si="9"/>
        <v>2.4324878295419157</v>
      </c>
      <c r="AT19">
        <f t="shared" si="9"/>
        <v>6.3237527256932777</v>
      </c>
      <c r="AU19">
        <f t="shared" si="9"/>
        <v>5.9525726371200802</v>
      </c>
      <c r="AW19">
        <v>16</v>
      </c>
      <c r="AX19">
        <f>(R19*SUMPRODUCT(K20:$K$23, X20:$X$23)-$AZ$3*SUMPRODUCT(K19:$K$22, W20:$W$23))/Z19</f>
        <v>54.56855219281065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366.45260027822479</v>
      </c>
      <c r="P20">
        <f t="shared" si="22"/>
        <v>18.32263001391124</v>
      </c>
      <c r="Q20" s="4">
        <f t="shared" si="23"/>
        <v>25</v>
      </c>
      <c r="R20">
        <f t="shared" si="0"/>
        <v>100000</v>
      </c>
      <c r="S20">
        <f t="shared" si="1"/>
        <v>42.985767281712349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44.31218627314945</v>
      </c>
      <c r="AC20">
        <f t="shared" si="2"/>
        <v>34.438788187765994</v>
      </c>
      <c r="AE20">
        <f t="shared" si="3"/>
        <v>293.58981541797277</v>
      </c>
      <c r="AF20">
        <f t="shared" si="4"/>
        <v>-14.679490770898639</v>
      </c>
      <c r="AG20">
        <f t="shared" si="4"/>
        <v>-20.029180799581457</v>
      </c>
      <c r="AH20">
        <f t="shared" si="5"/>
        <v>-275.85209927875025</v>
      </c>
      <c r="AI20">
        <f t="shared" si="6"/>
        <v>-16.970955431257551</v>
      </c>
      <c r="AJ20">
        <f t="shared" si="7"/>
        <v>9.8733980853834566</v>
      </c>
      <c r="AK20">
        <f t="shared" si="24"/>
        <v>22.625575764415654</v>
      </c>
      <c r="AL20">
        <f t="shared" si="8"/>
        <v>15.52801841854156</v>
      </c>
      <c r="AN20">
        <f t="shared" si="9"/>
        <v>72.701642578739083</v>
      </c>
      <c r="AO20">
        <f t="shared" si="9"/>
        <v>-3.6350821289369541</v>
      </c>
      <c r="AP20">
        <f t="shared" si="9"/>
        <v>-4.9598258085453075</v>
      </c>
      <c r="AQ20">
        <f t="shared" si="9"/>
        <v>-68.30925213739836</v>
      </c>
      <c r="AR20">
        <f t="shared" si="9"/>
        <v>-4.202517496141545</v>
      </c>
      <c r="AS20">
        <f t="shared" si="9"/>
        <v>2.4449494530974536</v>
      </c>
      <c r="AT20">
        <f t="shared" si="9"/>
        <v>5.6027710635020576</v>
      </c>
      <c r="AU20">
        <f t="shared" si="9"/>
        <v>3.8452030204579666</v>
      </c>
      <c r="AW20">
        <v>17</v>
      </c>
      <c r="AX20">
        <f>(R20*SUMPRODUCT(K21:$K$23, X21:$X$23)-$AZ$3*SUMPRODUCT(K20:$K$22, W21:$W$23))/Z20</f>
        <v>42.985767281712349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366.45260027822479</v>
      </c>
      <c r="P21">
        <f t="shared" si="22"/>
        <v>18.32263001391124</v>
      </c>
      <c r="Q21" s="4">
        <f t="shared" si="23"/>
        <v>25</v>
      </c>
      <c r="R21">
        <f t="shared" si="0"/>
        <v>100000</v>
      </c>
      <c r="S21">
        <f t="shared" si="1"/>
        <v>30.046652862514634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34.438788187765994</v>
      </c>
      <c r="AC21">
        <f t="shared" si="2"/>
        <v>23.747633040759027</v>
      </c>
      <c r="AE21">
        <f t="shared" si="3"/>
        <v>289.62899521816888</v>
      </c>
      <c r="AF21">
        <f t="shared" si="4"/>
        <v>-14.481449760908445</v>
      </c>
      <c r="AG21">
        <f t="shared" si="4"/>
        <v>-19.758967121414305</v>
      </c>
      <c r="AH21">
        <f t="shared" si="5"/>
        <v>-279.68748068535547</v>
      </c>
      <c r="AI21">
        <f t="shared" si="6"/>
        <v>-24.298902349509348</v>
      </c>
      <c r="AJ21">
        <f t="shared" si="7"/>
        <v>10.691155147006967</v>
      </c>
      <c r="AK21">
        <f t="shared" si="24"/>
        <v>21.671043355151848</v>
      </c>
      <c r="AL21">
        <f t="shared" si="8"/>
        <v>8.0632961526494675</v>
      </c>
      <c r="AN21">
        <f t="shared" si="9"/>
        <v>66.067312641362619</v>
      </c>
      <c r="AO21">
        <f t="shared" si="9"/>
        <v>-3.3033656320681315</v>
      </c>
      <c r="AP21">
        <f t="shared" si="9"/>
        <v>-4.507220892361099</v>
      </c>
      <c r="AQ21">
        <f t="shared" si="9"/>
        <v>-63.799552301023496</v>
      </c>
      <c r="AR21">
        <f t="shared" si="9"/>
        <v>-5.5428261840901074</v>
      </c>
      <c r="AS21">
        <f t="shared" si="9"/>
        <v>2.4387609709537568</v>
      </c>
      <c r="AT21">
        <f t="shared" si="9"/>
        <v>4.9433848828942297</v>
      </c>
      <c r="AU21">
        <f t="shared" si="9"/>
        <v>1.8393196697578793</v>
      </c>
      <c r="AW21">
        <v>18</v>
      </c>
      <c r="AX21">
        <f>(R21*SUMPRODUCT(K22:$K$23, X22:$X$23)-$AZ$3*SUMPRODUCT(K21:$K$22, W22:$W$23))/Z21</f>
        <v>30.046652862514634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366.45260027822479</v>
      </c>
      <c r="P22">
        <f t="shared" si="22"/>
        <v>18.32263001391124</v>
      </c>
      <c r="Q22" s="4">
        <f t="shared" si="23"/>
        <v>25</v>
      </c>
      <c r="R22">
        <f t="shared" si="0"/>
        <v>100000</v>
      </c>
      <c r="S22">
        <f t="shared" si="1"/>
        <v>15.698165436099089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23.747633040759027</v>
      </c>
      <c r="AC22">
        <f t="shared" si="2"/>
        <v>12.238456129030752</v>
      </c>
      <c r="AE22">
        <f t="shared" si="3"/>
        <v>285.69033051219702</v>
      </c>
      <c r="AF22">
        <f t="shared" si="4"/>
        <v>-14.284516525609853</v>
      </c>
      <c r="AG22">
        <f t="shared" si="4"/>
        <v>-19.490264927530195</v>
      </c>
      <c r="AH22">
        <f t="shared" si="5"/>
        <v>-284.45009067988036</v>
      </c>
      <c r="AI22">
        <f t="shared" si="6"/>
        <v>-32.534541620823376</v>
      </c>
      <c r="AJ22">
        <f t="shared" si="7"/>
        <v>11.509176911728275</v>
      </c>
      <c r="AK22">
        <f t="shared" si="24"/>
        <v>20.660741291914235</v>
      </c>
      <c r="AL22">
        <f t="shared" si="8"/>
        <v>-0.36462341718086577</v>
      </c>
      <c r="AN22">
        <f t="shared" si="9"/>
        <v>60.031820327673103</v>
      </c>
      <c r="AO22">
        <f t="shared" si="9"/>
        <v>-3.0015910163836552</v>
      </c>
      <c r="AP22">
        <f t="shared" si="9"/>
        <v>-4.0954696652510219</v>
      </c>
      <c r="AQ22">
        <f t="shared" si="9"/>
        <v>-59.771209985547159</v>
      </c>
      <c r="AR22">
        <f t="shared" si="9"/>
        <v>-6.8364503395087324</v>
      </c>
      <c r="AS22">
        <f t="shared" si="9"/>
        <v>2.4184117090892507</v>
      </c>
      <c r="AT22">
        <f t="shared" si="9"/>
        <v>4.3414206803886897</v>
      </c>
      <c r="AU22">
        <f t="shared" si="9"/>
        <v>-7.6617950030791873E-2</v>
      </c>
      <c r="AW22">
        <v>19</v>
      </c>
      <c r="AX22">
        <f>(R22*SUMPRODUCT(K23:$K$23, X23:$X$23)-$AZ$3*SUMPRODUCT(K22:$K$22, W23:$W$23))/Z22</f>
        <v>15.698165436099089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366.45260027822479</v>
      </c>
      <c r="P23">
        <f t="shared" si="22"/>
        <v>18.32263001391124</v>
      </c>
      <c r="Q23" s="4">
        <f t="shared" si="23"/>
        <v>25</v>
      </c>
      <c r="R23">
        <f t="shared" si="0"/>
        <v>100000</v>
      </c>
      <c r="S23">
        <f t="shared" si="1"/>
        <v>15.916491956263151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12.238456129030752</v>
      </c>
      <c r="AC23">
        <f t="shared" si="2"/>
        <v>12.238456129030752</v>
      </c>
      <c r="AE23">
        <f t="shared" si="3"/>
        <v>281.77151624856123</v>
      </c>
      <c r="AF23">
        <f t="shared" si="4"/>
        <v>-14.088575812428061</v>
      </c>
      <c r="AG23">
        <f t="shared" si="4"/>
        <v>-19.22291696351926</v>
      </c>
      <c r="AH23">
        <f t="shared" si="5"/>
        <v>-289.78125894251889</v>
      </c>
      <c r="AI23">
        <f t="shared" si="6"/>
        <v>-41.321235469904991</v>
      </c>
      <c r="AJ23">
        <f t="shared" si="7"/>
        <v>0</v>
      </c>
      <c r="AK23">
        <f t="shared" si="24"/>
        <v>19.594497759561474</v>
      </c>
      <c r="AL23">
        <f t="shared" si="8"/>
        <v>-21.726737710343517</v>
      </c>
      <c r="AN23">
        <f t="shared" si="9"/>
        <v>54.541167097381305</v>
      </c>
      <c r="AO23">
        <f t="shared" si="9"/>
        <v>-2.7270583548690652</v>
      </c>
      <c r="AP23">
        <f t="shared" si="9"/>
        <v>-3.7208882578518727</v>
      </c>
      <c r="AQ23">
        <f t="shared" si="9"/>
        <v>-56.091574748567744</v>
      </c>
      <c r="AR23">
        <f t="shared" si="9"/>
        <v>-7.9983542639073804</v>
      </c>
      <c r="AS23">
        <f t="shared" si="9"/>
        <v>0</v>
      </c>
      <c r="AT23">
        <f t="shared" si="9"/>
        <v>3.7928133784493658</v>
      </c>
      <c r="AU23">
        <f t="shared" si="9"/>
        <v>-4.2055408854580145</v>
      </c>
      <c r="AW23">
        <v>20</v>
      </c>
      <c r="AX23">
        <f>(R23*SUMPRODUCT(K$23:$K24, X$23:$X24)-$AZ$3*SUMPRODUCT(K$22:$K23, W$23:$W24))/Z23</f>
        <v>15.916491956263151</v>
      </c>
    </row>
    <row r="25" spans="5:50" x14ac:dyDescent="0.25">
      <c r="AN25" s="8">
        <f t="shared" ref="AN25:AU25" si="25">SUM(AN3:AN23)</f>
        <v>3159.6087795559947</v>
      </c>
      <c r="AO25" s="8">
        <f t="shared" si="25"/>
        <v>-432.8198891864684</v>
      </c>
      <c r="AP25" s="8">
        <f t="shared" si="25"/>
        <v>-390.55371534798087</v>
      </c>
      <c r="AQ25" s="8">
        <f t="shared" si="25"/>
        <v>-2511.7110974571583</v>
      </c>
      <c r="AR25" s="8">
        <f t="shared" si="25"/>
        <v>-175.47592243561175</v>
      </c>
      <c r="AS25" s="8">
        <f t="shared" si="25"/>
        <v>-45.781529474780896</v>
      </c>
      <c r="AT25" s="8">
        <f t="shared" si="25"/>
        <v>221.25745191039269</v>
      </c>
      <c r="AU25" s="9">
        <f t="shared" si="25"/>
        <v>1.5454304502782179E-13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8C9CD-A976-420F-AA4E-6EADFE2A5115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436.4857086506247</v>
      </c>
      <c r="K3">
        <v>1</v>
      </c>
      <c r="L3" s="2">
        <v>0</v>
      </c>
      <c r="O3">
        <f>$C$3</f>
        <v>436.4857086506247</v>
      </c>
      <c r="P3">
        <f>O3*B5</f>
        <v>349.1885669204998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436.4857086506247</v>
      </c>
      <c r="AF3">
        <f t="shared" ref="AF3:AG23" si="4">-$Z3*P3</f>
        <v>-349.1885669204998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-112.70285826987509</v>
      </c>
      <c r="AJ3">
        <f t="shared" ref="AJ3:AJ23" si="7">AB3-AC3</f>
        <v>0</v>
      </c>
      <c r="AL3">
        <f t="shared" ref="AL3:AL23" si="8">SUM(AI3:AK3)</f>
        <v>-112.70285826987509</v>
      </c>
      <c r="AN3">
        <f t="shared" ref="AN3:AU23" si="9">AE3*$K3</f>
        <v>436.4857086506247</v>
      </c>
      <c r="AO3">
        <f t="shared" si="9"/>
        <v>-349.1885669204998</v>
      </c>
      <c r="AP3">
        <f t="shared" si="9"/>
        <v>-200</v>
      </c>
      <c r="AQ3">
        <f t="shared" si="9"/>
        <v>0</v>
      </c>
      <c r="AR3">
        <f t="shared" si="9"/>
        <v>-112.70285826987509</v>
      </c>
      <c r="AS3">
        <f t="shared" si="9"/>
        <v>0</v>
      </c>
      <c r="AT3">
        <f t="shared" si="9"/>
        <v>0</v>
      </c>
      <c r="AU3">
        <f t="shared" si="9"/>
        <v>-112.70285826987509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332.23211727584186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56.802666879364715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56.064345815266734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-56.064345815266734</v>
      </c>
      <c r="AK4">
        <f>H4*SUM(AB4, AE4:AF4)</f>
        <v>0</v>
      </c>
      <c r="AL4">
        <f t="shared" si="8"/>
        <v>-355.86434581526669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-276.16777146057558</v>
      </c>
      <c r="AR4">
        <f t="shared" si="9"/>
        <v>-276.16777146057558</v>
      </c>
      <c r="AS4">
        <f t="shared" si="9"/>
        <v>-51.644981461631964</v>
      </c>
      <c r="AT4">
        <f t="shared" si="9"/>
        <v>0</v>
      </c>
      <c r="AU4">
        <f t="shared" si="9"/>
        <v>-327.81275292220755</v>
      </c>
      <c r="AW4">
        <v>1</v>
      </c>
      <c r="AX4">
        <f>(R4*SUMPRODUCT(K5:$K$23, X5:$X$23)-$AZ$3*SUMPRODUCT(K4:$K$22, W5:$W$23))/Z4</f>
        <v>56.802666879364715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436.4857086506247</v>
      </c>
      <c r="P5">
        <f t="shared" ref="P5:P23" si="22">O5*$C$5</f>
        <v>21.824285432531237</v>
      </c>
      <c r="Q5" s="4">
        <f t="shared" ref="Q5:Q23" si="23">$C$8</f>
        <v>25</v>
      </c>
      <c r="R5">
        <f t="shared" si="0"/>
        <v>100000</v>
      </c>
      <c r="S5">
        <f t="shared" si="1"/>
        <v>105.66835770019092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56.064345815266734</v>
      </c>
      <c r="AC5">
        <f t="shared" si="2"/>
        <v>102.93414508239721</v>
      </c>
      <c r="AE5">
        <f t="shared" si="3"/>
        <v>425.19145975669102</v>
      </c>
      <c r="AF5">
        <f t="shared" si="4"/>
        <v>-21.259572987834552</v>
      </c>
      <c r="AG5">
        <f t="shared" si="4"/>
        <v>-24.353114622650001</v>
      </c>
      <c r="AH5">
        <f t="shared" si="5"/>
        <v>-300.73950939999997</v>
      </c>
      <c r="AI5">
        <f t="shared" si="6"/>
        <v>78.839262746206487</v>
      </c>
      <c r="AJ5">
        <f t="shared" si="7"/>
        <v>-46.869799267130475</v>
      </c>
      <c r="AK5">
        <f>H5*SUM(AB5, AE5:AF5)</f>
        <v>39.362797614688596</v>
      </c>
      <c r="AL5">
        <f t="shared" si="8"/>
        <v>71.3322610937646</v>
      </c>
      <c r="AN5">
        <f t="shared" si="9"/>
        <v>360.80061292931339</v>
      </c>
      <c r="AO5">
        <f t="shared" si="9"/>
        <v>-18.04003064646567</v>
      </c>
      <c r="AP5">
        <f t="shared" si="9"/>
        <v>-20.665087411722585</v>
      </c>
      <c r="AQ5">
        <f t="shared" si="9"/>
        <v>-255.19562266295844</v>
      </c>
      <c r="AR5">
        <f t="shared" si="9"/>
        <v>66.899872208166698</v>
      </c>
      <c r="AS5">
        <f t="shared" si="9"/>
        <v>-39.771853162646799</v>
      </c>
      <c r="AT5">
        <f t="shared" si="9"/>
        <v>33.401709230282037</v>
      </c>
      <c r="AU5">
        <f t="shared" si="9"/>
        <v>60.529728275801943</v>
      </c>
      <c r="AW5">
        <v>2</v>
      </c>
      <c r="AX5">
        <f>(R5*SUMPRODUCT(K6:$K$23, X6:$X$23)-$AZ$3*SUMPRODUCT(K5:$K$22, W6:$W$23))/Z5</f>
        <v>105.66835770019092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436.4857086506247</v>
      </c>
      <c r="P6">
        <f t="shared" si="22"/>
        <v>21.824285432531237</v>
      </c>
      <c r="Q6" s="4">
        <f t="shared" si="23"/>
        <v>25</v>
      </c>
      <c r="R6">
        <f t="shared" si="0"/>
        <v>100000</v>
      </c>
      <c r="S6">
        <f t="shared" si="1"/>
        <v>146.88135726172516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102.93414508239721</v>
      </c>
      <c r="AC6">
        <f t="shared" si="2"/>
        <v>141.20581114067681</v>
      </c>
      <c r="AE6">
        <f t="shared" si="3"/>
        <v>419.61975086803938</v>
      </c>
      <c r="AF6">
        <f t="shared" si="4"/>
        <v>-20.980987543401969</v>
      </c>
      <c r="AG6">
        <f t="shared" si="4"/>
        <v>-24.033991408634794</v>
      </c>
      <c r="AH6">
        <f t="shared" si="5"/>
        <v>-302.36827115482237</v>
      </c>
      <c r="AI6">
        <f t="shared" si="6"/>
        <v>72.236500761180253</v>
      </c>
      <c r="AJ6">
        <f t="shared" si="7"/>
        <v>-38.271666058279607</v>
      </c>
      <c r="AK6">
        <f>H6*SUM(AB6, AE6:AF6)</f>
        <v>42.920596918206769</v>
      </c>
      <c r="AL6">
        <f t="shared" si="8"/>
        <v>76.885431621107415</v>
      </c>
      <c r="AN6">
        <f t="shared" si="9"/>
        <v>328.004666385544</v>
      </c>
      <c r="AO6">
        <f t="shared" si="9"/>
        <v>-16.400233319277199</v>
      </c>
      <c r="AP6">
        <f t="shared" si="9"/>
        <v>-18.786678457328829</v>
      </c>
      <c r="AQ6">
        <f t="shared" si="9"/>
        <v>-236.3525637211973</v>
      </c>
      <c r="AR6">
        <f t="shared" si="9"/>
        <v>56.465190887740661</v>
      </c>
      <c r="AS6">
        <f t="shared" si="9"/>
        <v>-29.915858420622019</v>
      </c>
      <c r="AT6">
        <f t="shared" si="9"/>
        <v>33.549793697990332</v>
      </c>
      <c r="AU6">
        <f t="shared" si="9"/>
        <v>60.09912616510897</v>
      </c>
      <c r="AW6">
        <v>3</v>
      </c>
      <c r="AX6">
        <f>(R6*SUMPRODUCT(K7:$K$23, X7:$X$23)-$AZ$3*SUMPRODUCT(K6:$K$22, W7:$W$23))/Z6</f>
        <v>146.88135726172516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436.4857086506247</v>
      </c>
      <c r="P7">
        <f t="shared" si="22"/>
        <v>21.824285432531237</v>
      </c>
      <c r="Q7" s="4">
        <f t="shared" si="23"/>
        <v>25</v>
      </c>
      <c r="R7">
        <f t="shared" si="0"/>
        <v>100000</v>
      </c>
      <c r="S7">
        <f t="shared" si="1"/>
        <v>180.70012106672232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141.20581114067681</v>
      </c>
      <c r="AC7">
        <f t="shared" si="2"/>
        <v>171.42994278143192</v>
      </c>
      <c r="AE7">
        <f t="shared" si="3"/>
        <v>414.09335874910727</v>
      </c>
      <c r="AF7">
        <f t="shared" si="4"/>
        <v>-20.704667937455365</v>
      </c>
      <c r="AG7">
        <f t="shared" si="4"/>
        <v>-23.717463741783074</v>
      </c>
      <c r="AH7">
        <f t="shared" si="5"/>
        <v>-304.75101106148918</v>
      </c>
      <c r="AI7">
        <f t="shared" si="6"/>
        <v>64.920216008379612</v>
      </c>
      <c r="AJ7">
        <f t="shared" si="7"/>
        <v>-30.224131640755104</v>
      </c>
      <c r="AK7">
        <f>H7*SUM(AB7, AE7:AF7)</f>
        <v>45.74632072106467</v>
      </c>
      <c r="AL7">
        <f t="shared" si="8"/>
        <v>80.442405088689185</v>
      </c>
      <c r="AN7">
        <f t="shared" si="9"/>
        <v>298.16985416835212</v>
      </c>
      <c r="AO7">
        <f t="shared" si="9"/>
        <v>-14.908492708417608</v>
      </c>
      <c r="AP7">
        <f t="shared" si="9"/>
        <v>-17.077870378054897</v>
      </c>
      <c r="AQ7">
        <f t="shared" si="9"/>
        <v>-219.43738677759703</v>
      </c>
      <c r="AR7">
        <f t="shared" si="9"/>
        <v>46.746104304282568</v>
      </c>
      <c r="AS7">
        <f t="shared" si="9"/>
        <v>-21.763026943760313</v>
      </c>
      <c r="AT7">
        <f t="shared" si="9"/>
        <v>32.939851581640283</v>
      </c>
      <c r="AU7">
        <f t="shared" si="9"/>
        <v>57.922928942162542</v>
      </c>
      <c r="AW7">
        <v>4</v>
      </c>
      <c r="AX7">
        <f>(R7*SUMPRODUCT(K8:$K$23, X8:$X$23)-$AZ$3*SUMPRODUCT(K7:$K$22, W8:$W$23))/Z7</f>
        <v>180.70012106672232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436.4857086506247</v>
      </c>
      <c r="P8">
        <f t="shared" si="22"/>
        <v>21.824285432531237</v>
      </c>
      <c r="Q8" s="4">
        <f t="shared" si="23"/>
        <v>25</v>
      </c>
      <c r="R8">
        <f t="shared" si="0"/>
        <v>100000</v>
      </c>
      <c r="S8">
        <f t="shared" si="1"/>
        <v>207.8356371541125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171.42994278143192</v>
      </c>
      <c r="AC8">
        <f t="shared" si="2"/>
        <v>194.56298932528466</v>
      </c>
      <c r="AE8">
        <f t="shared" si="3"/>
        <v>408.61117677262786</v>
      </c>
      <c r="AF8">
        <f t="shared" si="4"/>
        <v>-20.430558838631395</v>
      </c>
      <c r="AG8">
        <f t="shared" si="4"/>
        <v>-23.403468239305607</v>
      </c>
      <c r="AH8">
        <f t="shared" si="5"/>
        <v>-307.28346023854152</v>
      </c>
      <c r="AI8">
        <f t="shared" si="6"/>
        <v>57.493689456149355</v>
      </c>
      <c r="AJ8">
        <f t="shared" si="7"/>
        <v>-23.133046543852743</v>
      </c>
      <c r="AK8">
        <f t="shared" ref="AK8:AK23" si="24">H8*SUM(AB8:AB8, AE8:AF8)</f>
        <v>47.886994901540646</v>
      </c>
      <c r="AL8">
        <f t="shared" si="8"/>
        <v>82.247637813837258</v>
      </c>
      <c r="AN8">
        <f t="shared" si="9"/>
        <v>271.02981973468121</v>
      </c>
      <c r="AO8">
        <f t="shared" si="9"/>
        <v>-13.551490986734063</v>
      </c>
      <c r="AP8">
        <f t="shared" si="9"/>
        <v>-15.523407431400063</v>
      </c>
      <c r="AQ8">
        <f t="shared" si="9"/>
        <v>-203.81963482668979</v>
      </c>
      <c r="AR8">
        <f t="shared" si="9"/>
        <v>38.135286489857336</v>
      </c>
      <c r="AS8">
        <f t="shared" si="9"/>
        <v>-15.344038027092946</v>
      </c>
      <c r="AT8">
        <f t="shared" si="9"/>
        <v>31.763212397448026</v>
      </c>
      <c r="AU8">
        <f t="shared" si="9"/>
        <v>54.554460860212416</v>
      </c>
      <c r="AW8">
        <v>5</v>
      </c>
      <c r="AX8">
        <f>(R8*SUMPRODUCT(K9:$K$23, X9:$X$23)-$AZ$3*SUMPRODUCT(K8:$K$22, W9:$W$23))/Z8</f>
        <v>207.8356371541125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436.4857086506247</v>
      </c>
      <c r="P9">
        <f t="shared" si="22"/>
        <v>21.824285432531237</v>
      </c>
      <c r="Q9" s="4">
        <f t="shared" si="23"/>
        <v>25</v>
      </c>
      <c r="R9">
        <f t="shared" si="0"/>
        <v>100000</v>
      </c>
      <c r="S9">
        <f t="shared" si="1"/>
        <v>228.69896179360816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194.56298932528466</v>
      </c>
      <c r="AC9">
        <f t="shared" si="2"/>
        <v>211.24329452983397</v>
      </c>
      <c r="AE9">
        <f t="shared" si="3"/>
        <v>403.17051895390028</v>
      </c>
      <c r="AF9">
        <f t="shared" si="4"/>
        <v>-20.158525947695018</v>
      </c>
      <c r="AG9">
        <f t="shared" si="4"/>
        <v>-23.091851059699252</v>
      </c>
      <c r="AH9">
        <f t="shared" si="5"/>
        <v>-310.32998885319233</v>
      </c>
      <c r="AI9">
        <f t="shared" si="6"/>
        <v>49.590153093313688</v>
      </c>
      <c r="AJ9">
        <f t="shared" si="7"/>
        <v>-16.680305204549313</v>
      </c>
      <c r="AK9">
        <f t="shared" si="24"/>
        <v>49.424246388070259</v>
      </c>
      <c r="AL9">
        <f t="shared" si="8"/>
        <v>82.334094276834634</v>
      </c>
      <c r="AN9">
        <f t="shared" si="9"/>
        <v>246.3411525766268</v>
      </c>
      <c r="AO9">
        <f t="shared" si="9"/>
        <v>-12.317057628831343</v>
      </c>
      <c r="AP9">
        <f t="shared" si="9"/>
        <v>-14.109348123801066</v>
      </c>
      <c r="AQ9">
        <f t="shared" si="9"/>
        <v>-189.61467552623392</v>
      </c>
      <c r="AR9">
        <f t="shared" si="9"/>
        <v>30.300071297760475</v>
      </c>
      <c r="AS9">
        <f t="shared" si="9"/>
        <v>-10.191830543761622</v>
      </c>
      <c r="AT9">
        <f t="shared" si="9"/>
        <v>30.198700669035187</v>
      </c>
      <c r="AU9">
        <f t="shared" si="9"/>
        <v>50.30694142303404</v>
      </c>
      <c r="AW9">
        <v>6</v>
      </c>
      <c r="AX9">
        <f>(R9*SUMPRODUCT(K10:$K$23, X10:$X$23)-$AZ$3*SUMPRODUCT(K9:$K$22, W10:$W$23))/Z9</f>
        <v>228.69896179360816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436.4857086506247</v>
      </c>
      <c r="P10">
        <f t="shared" si="22"/>
        <v>21.824285432531237</v>
      </c>
      <c r="Q10" s="4">
        <f t="shared" si="23"/>
        <v>25</v>
      </c>
      <c r="R10">
        <f t="shared" si="0"/>
        <v>100000</v>
      </c>
      <c r="S10">
        <f t="shared" si="1"/>
        <v>243.76296639755736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211.24329452983397</v>
      </c>
      <c r="AC10">
        <f t="shared" si="2"/>
        <v>222.14108920042577</v>
      </c>
      <c r="AE10">
        <f t="shared" si="3"/>
        <v>397.76924351147494</v>
      </c>
      <c r="AF10">
        <f t="shared" si="4"/>
        <v>-19.888462175573746</v>
      </c>
      <c r="AG10">
        <f t="shared" si="4"/>
        <v>-22.782489531052462</v>
      </c>
      <c r="AH10">
        <f t="shared" si="5"/>
        <v>-313.77207219919342</v>
      </c>
      <c r="AI10">
        <f t="shared" si="6"/>
        <v>41.326219605655297</v>
      </c>
      <c r="AJ10">
        <f t="shared" si="7"/>
        <v>-10.897794670591793</v>
      </c>
      <c r="AK10">
        <f t="shared" si="24"/>
        <v>50.4125254199827</v>
      </c>
      <c r="AL10">
        <f t="shared" si="8"/>
        <v>80.840950355046203</v>
      </c>
      <c r="AN10">
        <f t="shared" si="9"/>
        <v>223.88281952330919</v>
      </c>
      <c r="AO10">
        <f t="shared" si="9"/>
        <v>-11.194140976165459</v>
      </c>
      <c r="AP10">
        <f t="shared" si="9"/>
        <v>-12.823032638080667</v>
      </c>
      <c r="AQ10">
        <f t="shared" si="9"/>
        <v>-176.60534935150216</v>
      </c>
      <c r="AR10">
        <f t="shared" si="9"/>
        <v>23.260296557560906</v>
      </c>
      <c r="AS10">
        <f t="shared" si="9"/>
        <v>-6.1337799169678595</v>
      </c>
      <c r="AT10">
        <f t="shared" si="9"/>
        <v>28.374487254670377</v>
      </c>
      <c r="AU10">
        <f t="shared" si="9"/>
        <v>45.501003895263423</v>
      </c>
      <c r="AW10">
        <v>7</v>
      </c>
      <c r="AX10">
        <f>(R10*SUMPRODUCT(K11:$K$23, X11:$X$23)-$AZ$3*SUMPRODUCT(K10:$K$22, W11:$W$23))/Z10</f>
        <v>243.76296639755736</v>
      </c>
    </row>
    <row r="11" spans="1:52" x14ac:dyDescent="0.25">
      <c r="A11" t="s">
        <v>33</v>
      </c>
      <c r="C11" s="7">
        <f>AU25</f>
        <v>-5.4356519285647664E-13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436.4857086506247</v>
      </c>
      <c r="P11">
        <f t="shared" si="22"/>
        <v>21.824285432531237</v>
      </c>
      <c r="Q11" s="4">
        <f t="shared" si="23"/>
        <v>25</v>
      </c>
      <c r="R11">
        <f t="shared" si="0"/>
        <v>100000</v>
      </c>
      <c r="S11">
        <f t="shared" si="1"/>
        <v>253.17311571160909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222.14108920042577</v>
      </c>
      <c r="AC11">
        <f t="shared" si="2"/>
        <v>227.60395729528409</v>
      </c>
      <c r="AE11">
        <f t="shared" si="3"/>
        <v>392.40293864726158</v>
      </c>
      <c r="AF11">
        <f t="shared" si="4"/>
        <v>-19.620146932363081</v>
      </c>
      <c r="AG11">
        <f t="shared" si="4"/>
        <v>-22.475130964789034</v>
      </c>
      <c r="AH11">
        <f t="shared" si="5"/>
        <v>-318.13468381161664</v>
      </c>
      <c r="AI11">
        <f t="shared" si="6"/>
        <v>32.172976938492809</v>
      </c>
      <c r="AJ11">
        <f t="shared" si="7"/>
        <v>-5.4628680948583224</v>
      </c>
      <c r="AK11">
        <f t="shared" si="24"/>
        <v>50.908826337686136</v>
      </c>
      <c r="AL11">
        <f t="shared" si="8"/>
        <v>77.618935181320623</v>
      </c>
      <c r="AN11">
        <f t="shared" si="9"/>
        <v>203.45257284189367</v>
      </c>
      <c r="AO11">
        <f t="shared" si="9"/>
        <v>-10.172628642094685</v>
      </c>
      <c r="AP11">
        <f t="shared" si="9"/>
        <v>-11.652877105120915</v>
      </c>
      <c r="AQ11">
        <f t="shared" si="9"/>
        <v>-164.94606323501202</v>
      </c>
      <c r="AR11">
        <f t="shared" si="9"/>
        <v>16.681003859666056</v>
      </c>
      <c r="AS11">
        <f t="shared" si="9"/>
        <v>-2.8323808502206691</v>
      </c>
      <c r="AT11">
        <f t="shared" si="9"/>
        <v>26.395143049817946</v>
      </c>
      <c r="AU11">
        <f t="shared" si="9"/>
        <v>40.243766059263336</v>
      </c>
      <c r="AW11">
        <v>8</v>
      </c>
      <c r="AX11">
        <f>(R11*SUMPRODUCT(K12:$K$23, X12:$X$23)-$AZ$3*SUMPRODUCT(K11:$K$22, W12:$W$23))/Z11</f>
        <v>253.17311571160909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436.4857086506247</v>
      </c>
      <c r="P12">
        <f t="shared" si="22"/>
        <v>21.824285432531237</v>
      </c>
      <c r="Q12" s="4">
        <f t="shared" si="23"/>
        <v>25</v>
      </c>
      <c r="R12">
        <f t="shared" si="0"/>
        <v>100000</v>
      </c>
      <c r="S12">
        <f t="shared" si="1"/>
        <v>257.03238156369724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227.60395729528409</v>
      </c>
      <c r="AC12">
        <f t="shared" si="2"/>
        <v>227.93108956470374</v>
      </c>
      <c r="AE12">
        <f t="shared" si="3"/>
        <v>387.06665108459742</v>
      </c>
      <c r="AF12">
        <f t="shared" si="4"/>
        <v>-19.353332554229873</v>
      </c>
      <c r="AG12">
        <f t="shared" si="4"/>
        <v>-22.169491658798865</v>
      </c>
      <c r="AH12">
        <f t="shared" si="5"/>
        <v>-323.55198536910297</v>
      </c>
      <c r="AI12">
        <f t="shared" si="6"/>
        <v>21.991841502465718</v>
      </c>
      <c r="AJ12">
        <f t="shared" si="7"/>
        <v>-0.3271322694196499</v>
      </c>
      <c r="AK12">
        <f t="shared" si="24"/>
        <v>50.942489926952668</v>
      </c>
      <c r="AL12">
        <f t="shared" si="8"/>
        <v>72.607199159998743</v>
      </c>
      <c r="AN12">
        <f t="shared" si="9"/>
        <v>184.86643106474446</v>
      </c>
      <c r="AO12">
        <f t="shared" si="9"/>
        <v>-9.243321553237223</v>
      </c>
      <c r="AP12">
        <f t="shared" si="9"/>
        <v>-10.588343867904086</v>
      </c>
      <c r="AQ12">
        <f t="shared" si="9"/>
        <v>-154.53126905016038</v>
      </c>
      <c r="AR12">
        <f t="shared" si="9"/>
        <v>10.503496593442755</v>
      </c>
      <c r="AS12">
        <f t="shared" si="9"/>
        <v>-0.15624124414816484</v>
      </c>
      <c r="AT12">
        <f t="shared" si="9"/>
        <v>24.330580472274086</v>
      </c>
      <c r="AU12">
        <f t="shared" si="9"/>
        <v>34.677835821568678</v>
      </c>
      <c r="AW12">
        <v>9</v>
      </c>
      <c r="AX12">
        <f>(R12*SUMPRODUCT(K13:$K$23, X13:$X$23)-$AZ$3*SUMPRODUCT(K12:$K$22, W13:$W$23))/Z12</f>
        <v>257.03238156369724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436.4857086506247</v>
      </c>
      <c r="P13">
        <f t="shared" si="22"/>
        <v>21.824285432531237</v>
      </c>
      <c r="Q13" s="4">
        <f t="shared" si="23"/>
        <v>25</v>
      </c>
      <c r="R13">
        <f t="shared" si="0"/>
        <v>100000</v>
      </c>
      <c r="S13">
        <f t="shared" si="1"/>
        <v>255.68325393100096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227.93108956470374</v>
      </c>
      <c r="AC13">
        <f t="shared" si="2"/>
        <v>223.6245905872405</v>
      </c>
      <c r="AE13">
        <f t="shared" si="3"/>
        <v>381.75725783167002</v>
      </c>
      <c r="AF13">
        <f t="shared" si="4"/>
        <v>-19.087862891583502</v>
      </c>
      <c r="AG13">
        <f t="shared" si="4"/>
        <v>-21.865392741715119</v>
      </c>
      <c r="AH13">
        <f t="shared" si="5"/>
        <v>-329.61600198302148</v>
      </c>
      <c r="AI13">
        <f t="shared" si="6"/>
        <v>11.188000215349916</v>
      </c>
      <c r="AJ13">
        <f t="shared" si="7"/>
        <v>4.3064989774632352</v>
      </c>
      <c r="AK13">
        <f t="shared" si="24"/>
        <v>50.538864660043913</v>
      </c>
      <c r="AL13">
        <f t="shared" si="8"/>
        <v>66.033363852857065</v>
      </c>
      <c r="AN13">
        <f t="shared" si="9"/>
        <v>167.95810708992988</v>
      </c>
      <c r="AO13">
        <f t="shared" si="9"/>
        <v>-8.3979053544964941</v>
      </c>
      <c r="AP13">
        <f t="shared" si="9"/>
        <v>-9.6199087256009239</v>
      </c>
      <c r="AQ13">
        <f t="shared" si="9"/>
        <v>-145.0180150446013</v>
      </c>
      <c r="AR13">
        <f t="shared" si="9"/>
        <v>4.9222779652311601</v>
      </c>
      <c r="AS13">
        <f t="shared" si="9"/>
        <v>1.8946893650372369</v>
      </c>
      <c r="AT13">
        <f t="shared" si="9"/>
        <v>22.235103245942643</v>
      </c>
      <c r="AU13">
        <f t="shared" si="9"/>
        <v>29.05207057621104</v>
      </c>
      <c r="AW13">
        <v>10</v>
      </c>
      <c r="AX13">
        <f>(R13*SUMPRODUCT(K14:$K$23, X14:$X$23)-$AZ$3*SUMPRODUCT(K13:$K$22, W14:$W$23))/Z13</f>
        <v>255.68325393100096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436.4857086506247</v>
      </c>
      <c r="P14">
        <f t="shared" si="22"/>
        <v>21.824285432531237</v>
      </c>
      <c r="Q14" s="4">
        <f t="shared" si="23"/>
        <v>25</v>
      </c>
      <c r="R14">
        <f t="shared" si="0"/>
        <v>100000</v>
      </c>
      <c r="S14">
        <f t="shared" si="1"/>
        <v>249.19023251277042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223.6245905872405</v>
      </c>
      <c r="AC14">
        <f t="shared" si="2"/>
        <v>214.92670832534202</v>
      </c>
      <c r="AE14">
        <f t="shared" si="3"/>
        <v>376.4691562961857</v>
      </c>
      <c r="AF14">
        <f t="shared" si="4"/>
        <v>-18.823457814809288</v>
      </c>
      <c r="AG14">
        <f t="shared" si="4"/>
        <v>-21.562513321456883</v>
      </c>
      <c r="AH14">
        <f t="shared" si="5"/>
        <v>-336.90197136434654</v>
      </c>
      <c r="AI14">
        <f t="shared" si="6"/>
        <v>-0.81878620442699912</v>
      </c>
      <c r="AJ14">
        <f t="shared" si="7"/>
        <v>8.697882261898485</v>
      </c>
      <c r="AK14">
        <f t="shared" si="24"/>
        <v>49.740461176179686</v>
      </c>
      <c r="AL14">
        <f t="shared" si="8"/>
        <v>57.619557233651172</v>
      </c>
      <c r="AN14">
        <f t="shared" si="9"/>
        <v>152.57537168471569</v>
      </c>
      <c r="AO14">
        <f t="shared" si="9"/>
        <v>-7.628768584235786</v>
      </c>
      <c r="AP14">
        <f t="shared" si="9"/>
        <v>-8.7388526508917899</v>
      </c>
      <c r="AQ14">
        <f t="shared" si="9"/>
        <v>-136.53958801816833</v>
      </c>
      <c r="AR14">
        <f t="shared" si="9"/>
        <v>-0.33183756858020386</v>
      </c>
      <c r="AS14">
        <f t="shared" si="9"/>
        <v>3.5250766146031358</v>
      </c>
      <c r="AT14">
        <f t="shared" si="9"/>
        <v>20.158807766323456</v>
      </c>
      <c r="AU14">
        <f t="shared" si="9"/>
        <v>23.352046812346387</v>
      </c>
      <c r="AW14">
        <v>11</v>
      </c>
      <c r="AX14">
        <f>(R14*SUMPRODUCT(K15:$K$23, X15:$X$23)-$AZ$3*SUMPRODUCT(K14:$K$22, W15:$W$23))/Z14</f>
        <v>249.19023251277042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436.4857086506247</v>
      </c>
      <c r="P15">
        <f t="shared" si="22"/>
        <v>21.824285432531237</v>
      </c>
      <c r="Q15" s="4">
        <f t="shared" si="23"/>
        <v>25</v>
      </c>
      <c r="R15">
        <f t="shared" si="0"/>
        <v>100000</v>
      </c>
      <c r="S15">
        <f t="shared" si="1"/>
        <v>237.64557465739367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214.92670832534202</v>
      </c>
      <c r="AC15">
        <f t="shared" si="2"/>
        <v>202.09883783941143</v>
      </c>
      <c r="AE15">
        <f t="shared" si="3"/>
        <v>371.19670576225764</v>
      </c>
      <c r="AF15">
        <f t="shared" si="4"/>
        <v>-18.559835288112883</v>
      </c>
      <c r="AG15">
        <f t="shared" si="4"/>
        <v>-21.260530322389879</v>
      </c>
      <c r="AH15">
        <f t="shared" si="5"/>
        <v>-345.43146340973925</v>
      </c>
      <c r="AI15">
        <f t="shared" si="6"/>
        <v>-14.055123257984349</v>
      </c>
      <c r="AJ15">
        <f t="shared" si="7"/>
        <v>12.827870485930589</v>
      </c>
      <c r="AK15">
        <f t="shared" si="24"/>
        <v>48.567550565029684</v>
      </c>
      <c r="AL15">
        <f t="shared" si="8"/>
        <v>47.340297792975925</v>
      </c>
      <c r="AN15">
        <f t="shared" si="9"/>
        <v>138.5799869601199</v>
      </c>
      <c r="AO15">
        <f t="shared" si="9"/>
        <v>-6.9289993480059948</v>
      </c>
      <c r="AP15">
        <f t="shared" si="9"/>
        <v>-7.9372579796789617</v>
      </c>
      <c r="AQ15">
        <f t="shared" si="9"/>
        <v>-128.96097123662591</v>
      </c>
      <c r="AR15">
        <f t="shared" si="9"/>
        <v>-5.2472416041909611</v>
      </c>
      <c r="AS15">
        <f t="shared" si="9"/>
        <v>4.7890676212114132</v>
      </c>
      <c r="AT15">
        <f t="shared" si="9"/>
        <v>18.131870298163399</v>
      </c>
      <c r="AU15">
        <f t="shared" si="9"/>
        <v>17.67369631518385</v>
      </c>
      <c r="AW15">
        <v>12</v>
      </c>
      <c r="AX15">
        <f>(R15*SUMPRODUCT(K16:$K$23, X16:$X$23)-$AZ$3*SUMPRODUCT(K15:$K$22, W16:$W$23))/Z15</f>
        <v>237.64557465739367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436.4857086506247</v>
      </c>
      <c r="P16">
        <f t="shared" si="22"/>
        <v>21.824285432531237</v>
      </c>
      <c r="Q16" s="4">
        <f t="shared" si="23"/>
        <v>25</v>
      </c>
      <c r="R16">
        <f t="shared" si="0"/>
        <v>100000</v>
      </c>
      <c r="S16">
        <f t="shared" si="1"/>
        <v>221.61595810496522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202.09883783941143</v>
      </c>
      <c r="AC16">
        <f t="shared" si="2"/>
        <v>185.79746654865318</v>
      </c>
      <c r="AE16">
        <f t="shared" si="3"/>
        <v>365.93907562184103</v>
      </c>
      <c r="AF16">
        <f t="shared" si="4"/>
        <v>-18.296953781092054</v>
      </c>
      <c r="AG16">
        <f t="shared" si="4"/>
        <v>-20.959396170903549</v>
      </c>
      <c r="AH16">
        <f t="shared" si="5"/>
        <v>-354.11539304972581</v>
      </c>
      <c r="AI16">
        <f t="shared" si="6"/>
        <v>-27.432667379880399</v>
      </c>
      <c r="AJ16">
        <f t="shared" si="7"/>
        <v>16.301371290758254</v>
      </c>
      <c r="AK16">
        <f t="shared" si="24"/>
        <v>47.042433401750685</v>
      </c>
      <c r="AL16">
        <f t="shared" si="8"/>
        <v>35.91113731262854</v>
      </c>
      <c r="AN16">
        <f t="shared" si="9"/>
        <v>125.84806905927638</v>
      </c>
      <c r="AO16">
        <f t="shared" si="9"/>
        <v>-6.2924034529638195</v>
      </c>
      <c r="AP16">
        <f t="shared" si="9"/>
        <v>-7.2080291842961959</v>
      </c>
      <c r="AQ16">
        <f t="shared" si="9"/>
        <v>-121.78185224889073</v>
      </c>
      <c r="AR16">
        <f t="shared" si="9"/>
        <v>-9.4342158268743628</v>
      </c>
      <c r="AS16">
        <f t="shared" si="9"/>
        <v>5.6061137949647453</v>
      </c>
      <c r="AT16">
        <f t="shared" si="9"/>
        <v>16.178101224636158</v>
      </c>
      <c r="AU16">
        <f t="shared" si="9"/>
        <v>12.349999192726541</v>
      </c>
      <c r="AW16">
        <v>13</v>
      </c>
      <c r="AX16">
        <f>(R16*SUMPRODUCT(K17:$K$23, X17:$X$23)-$AZ$3*SUMPRODUCT(K16:$K$22, W17:$W$23))/Z16</f>
        <v>221.61595810496522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436.4857086506247</v>
      </c>
      <c r="P17">
        <f t="shared" si="22"/>
        <v>21.824285432531237</v>
      </c>
      <c r="Q17" s="4">
        <f t="shared" si="23"/>
        <v>25</v>
      </c>
      <c r="R17">
        <f t="shared" si="0"/>
        <v>100000</v>
      </c>
      <c r="S17">
        <f t="shared" si="1"/>
        <v>201.42864328594035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185.79746654865318</v>
      </c>
      <c r="AC17">
        <f t="shared" si="2"/>
        <v>166.45211623577245</v>
      </c>
      <c r="AE17">
        <f t="shared" si="3"/>
        <v>360.69333897280194</v>
      </c>
      <c r="AF17">
        <f t="shared" si="4"/>
        <v>-18.034666948640098</v>
      </c>
      <c r="AG17">
        <f t="shared" si="4"/>
        <v>-20.658943226793646</v>
      </c>
      <c r="AH17">
        <f t="shared" si="5"/>
        <v>-363.43592960346757</v>
      </c>
      <c r="AI17">
        <f t="shared" si="6"/>
        <v>-41.436200806099407</v>
      </c>
      <c r="AJ17">
        <f t="shared" si="7"/>
        <v>19.345350312880726</v>
      </c>
      <c r="AK17">
        <f t="shared" si="24"/>
        <v>45.22104868995293</v>
      </c>
      <c r="AL17">
        <f t="shared" si="8"/>
        <v>23.130198196734248</v>
      </c>
      <c r="AN17">
        <f t="shared" si="9"/>
        <v>114.26606156875053</v>
      </c>
      <c r="AO17">
        <f t="shared" si="9"/>
        <v>-5.7133030784375265</v>
      </c>
      <c r="AP17">
        <f t="shared" si="9"/>
        <v>-6.5446622480492405</v>
      </c>
      <c r="AQ17">
        <f t="shared" si="9"/>
        <v>-115.13490220427208</v>
      </c>
      <c r="AR17">
        <f t="shared" si="9"/>
        <v>-13.126805962008323</v>
      </c>
      <c r="AS17">
        <f t="shared" si="9"/>
        <v>6.1285217969810093</v>
      </c>
      <c r="AT17">
        <f t="shared" si="9"/>
        <v>14.325829106035313</v>
      </c>
      <c r="AU17">
        <f t="shared" si="9"/>
        <v>7.3275449410079991</v>
      </c>
      <c r="AW17">
        <v>14</v>
      </c>
      <c r="AX17">
        <f>(R17*SUMPRODUCT(K18:$K$23, X18:$X$23)-$AZ$3*SUMPRODUCT(K17:$K$22, W18:$W$23))/Z17</f>
        <v>201.42864328594035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436.4857086506247</v>
      </c>
      <c r="P18">
        <f t="shared" si="22"/>
        <v>21.824285432531237</v>
      </c>
      <c r="Q18" s="4">
        <f t="shared" si="23"/>
        <v>25</v>
      </c>
      <c r="R18">
        <f t="shared" si="0"/>
        <v>100000</v>
      </c>
      <c r="S18">
        <f t="shared" si="1"/>
        <v>177.29026425390558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166.45211623577245</v>
      </c>
      <c r="AC18">
        <f t="shared" si="2"/>
        <v>144.3776319291706</v>
      </c>
      <c r="AE18">
        <f t="shared" si="3"/>
        <v>355.45535030423889</v>
      </c>
      <c r="AF18">
        <f t="shared" si="4"/>
        <v>-17.772767515211946</v>
      </c>
      <c r="AG18">
        <f t="shared" si="4"/>
        <v>-20.358934053254149</v>
      </c>
      <c r="AH18">
        <f t="shared" si="5"/>
        <v>-373.67896508624347</v>
      </c>
      <c r="AI18">
        <f t="shared" si="6"/>
        <v>-56.355316350470673</v>
      </c>
      <c r="AJ18">
        <f t="shared" si="7"/>
        <v>22.074484306601846</v>
      </c>
      <c r="AK18">
        <f t="shared" si="24"/>
        <v>43.139814464950135</v>
      </c>
      <c r="AL18">
        <f t="shared" si="8"/>
        <v>8.8589824210813077</v>
      </c>
      <c r="AN18">
        <f t="shared" si="9"/>
        <v>103.73028212099165</v>
      </c>
      <c r="AO18">
        <f t="shared" si="9"/>
        <v>-5.1865141060495832</v>
      </c>
      <c r="AP18">
        <f t="shared" si="9"/>
        <v>-5.9412186965793792</v>
      </c>
      <c r="AQ18">
        <f t="shared" si="9"/>
        <v>-109.04836412758866</v>
      </c>
      <c r="AR18">
        <f t="shared" si="9"/>
        <v>-16.445814809225968</v>
      </c>
      <c r="AS18">
        <f t="shared" si="9"/>
        <v>6.4418568544244694</v>
      </c>
      <c r="AT18">
        <f t="shared" si="9"/>
        <v>12.589218649448894</v>
      </c>
      <c r="AU18">
        <f t="shared" si="9"/>
        <v>2.5852606946473946</v>
      </c>
      <c r="AW18">
        <v>15</v>
      </c>
      <c r="AX18">
        <f>(R18*SUMPRODUCT(K19:$K$23, X19:$X$23)-$AZ$3*SUMPRODUCT(K18:$K$22, W19:$W$23))/Z18</f>
        <v>177.29026425390558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436.4857086506247</v>
      </c>
      <c r="P19">
        <f t="shared" si="22"/>
        <v>21.824285432531237</v>
      </c>
      <c r="Q19" s="4">
        <f t="shared" si="23"/>
        <v>25</v>
      </c>
      <c r="R19">
        <f t="shared" si="0"/>
        <v>100000</v>
      </c>
      <c r="S19">
        <f t="shared" si="1"/>
        <v>148.8293029198615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144.3776319291706</v>
      </c>
      <c r="AC19">
        <f t="shared" si="2"/>
        <v>119.41289861583644</v>
      </c>
      <c r="AE19">
        <f t="shared" si="3"/>
        <v>350.21345025330226</v>
      </c>
      <c r="AF19">
        <f t="shared" si="4"/>
        <v>-17.510672512665113</v>
      </c>
      <c r="AG19">
        <f t="shared" si="4"/>
        <v>-20.058700852770809</v>
      </c>
      <c r="AH19">
        <f t="shared" si="5"/>
        <v>-386.57543980318979</v>
      </c>
      <c r="AI19">
        <f t="shared" si="6"/>
        <v>-73.931362915323461</v>
      </c>
      <c r="AJ19">
        <f t="shared" si="7"/>
        <v>24.964733313334165</v>
      </c>
      <c r="AK19">
        <f t="shared" si="24"/>
        <v>40.824724816264791</v>
      </c>
      <c r="AL19">
        <f t="shared" si="8"/>
        <v>-8.1419047857245062</v>
      </c>
      <c r="AN19">
        <f t="shared" si="9"/>
        <v>94.144443344663813</v>
      </c>
      <c r="AO19">
        <f t="shared" si="9"/>
        <v>-4.7072221672331906</v>
      </c>
      <c r="AP19">
        <f t="shared" si="9"/>
        <v>-5.3921836086974633</v>
      </c>
      <c r="AQ19">
        <f t="shared" si="9"/>
        <v>-103.91927998386957</v>
      </c>
      <c r="AR19">
        <f t="shared" si="9"/>
        <v>-19.874242415136422</v>
      </c>
      <c r="AS19">
        <f t="shared" si="9"/>
        <v>6.7110241463653431</v>
      </c>
      <c r="AT19">
        <f t="shared" si="9"/>
        <v>10.974509944567986</v>
      </c>
      <c r="AU19">
        <f t="shared" si="9"/>
        <v>-2.1887083242030916</v>
      </c>
      <c r="AW19">
        <v>16</v>
      </c>
      <c r="AX19">
        <f>(R19*SUMPRODUCT(K20:$K$23, X20:$X$23)-$AZ$3*SUMPRODUCT(K19:$K$22, W20:$W$23))/Z19</f>
        <v>148.8293029198615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436.4857086506247</v>
      </c>
      <c r="P20">
        <f t="shared" si="22"/>
        <v>21.824285432531237</v>
      </c>
      <c r="Q20" s="4">
        <f t="shared" si="23"/>
        <v>25</v>
      </c>
      <c r="R20">
        <f t="shared" si="0"/>
        <v>100000</v>
      </c>
      <c r="S20">
        <f t="shared" si="1"/>
        <v>116.39128200682615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119.41289861583644</v>
      </c>
      <c r="AC20">
        <f t="shared" si="2"/>
        <v>91.986735583341186</v>
      </c>
      <c r="AE20">
        <f t="shared" si="3"/>
        <v>344.96480127435603</v>
      </c>
      <c r="AF20">
        <f t="shared" si="4"/>
        <v>-17.248240063717802</v>
      </c>
      <c r="AG20">
        <f t="shared" si="4"/>
        <v>-19.758081103090333</v>
      </c>
      <c r="AH20">
        <f t="shared" si="5"/>
        <v>-400.1309646110721</v>
      </c>
      <c r="AI20">
        <f t="shared" si="6"/>
        <v>-92.172484503524174</v>
      </c>
      <c r="AJ20">
        <f t="shared" si="7"/>
        <v>27.426163032495253</v>
      </c>
      <c r="AK20">
        <f t="shared" si="24"/>
        <v>38.261762136271095</v>
      </c>
      <c r="AL20">
        <f t="shared" si="8"/>
        <v>-26.484559334757826</v>
      </c>
      <c r="AN20">
        <f t="shared" si="9"/>
        <v>85.423629729080474</v>
      </c>
      <c r="AO20">
        <f t="shared" si="9"/>
        <v>-4.2711814864540241</v>
      </c>
      <c r="AP20">
        <f t="shared" si="9"/>
        <v>-4.8926933938549588</v>
      </c>
      <c r="AQ20">
        <f t="shared" si="9"/>
        <v>-99.084426114801246</v>
      </c>
      <c r="AR20">
        <f t="shared" si="9"/>
        <v>-22.82467126602975</v>
      </c>
      <c r="AS20">
        <f t="shared" si="9"/>
        <v>6.7915404328859896</v>
      </c>
      <c r="AT20">
        <f t="shared" si="9"/>
        <v>9.4747597129816032</v>
      </c>
      <c r="AU20">
        <f t="shared" si="9"/>
        <v>-6.5583711201621577</v>
      </c>
      <c r="AW20">
        <v>17</v>
      </c>
      <c r="AX20">
        <f>(R20*SUMPRODUCT(K21:$K$23, X21:$X$23)-$AZ$3*SUMPRODUCT(K20:$K$22, W21:$W$23))/Z20</f>
        <v>116.39128200682615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436.4857086506247</v>
      </c>
      <c r="P21">
        <f t="shared" si="22"/>
        <v>21.824285432531237</v>
      </c>
      <c r="Q21" s="4">
        <f t="shared" si="23"/>
        <v>25</v>
      </c>
      <c r="R21">
        <f t="shared" si="0"/>
        <v>100000</v>
      </c>
      <c r="S21">
        <f t="shared" si="1"/>
        <v>80.70306983624225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91.986735583341186</v>
      </c>
      <c r="AC21">
        <f t="shared" si="2"/>
        <v>62.810438444065959</v>
      </c>
      <c r="AE21">
        <f t="shared" si="3"/>
        <v>339.71271217495399</v>
      </c>
      <c r="AF21">
        <f t="shared" si="4"/>
        <v>-16.9856356087477</v>
      </c>
      <c r="AG21">
        <f t="shared" si="4"/>
        <v>-19.457264318295785</v>
      </c>
      <c r="AH21">
        <f t="shared" si="5"/>
        <v>-412.94389505458793</v>
      </c>
      <c r="AI21">
        <f t="shared" si="6"/>
        <v>-109.6740828066774</v>
      </c>
      <c r="AJ21">
        <f t="shared" si="7"/>
        <v>29.176297139275228</v>
      </c>
      <c r="AK21">
        <f t="shared" si="24"/>
        <v>35.487890333261078</v>
      </c>
      <c r="AL21">
        <f t="shared" si="8"/>
        <v>-45.009895334141106</v>
      </c>
      <c r="AN21">
        <f t="shared" si="9"/>
        <v>77.491916672920112</v>
      </c>
      <c r="AO21">
        <f t="shared" si="9"/>
        <v>-3.8745958336460058</v>
      </c>
      <c r="AP21">
        <f t="shared" si="9"/>
        <v>-4.4383994216261264</v>
      </c>
      <c r="AQ21">
        <f t="shared" si="9"/>
        <v>-94.196692556153465</v>
      </c>
      <c r="AR21">
        <f t="shared" si="9"/>
        <v>-25.017771138505488</v>
      </c>
      <c r="AS21">
        <f t="shared" si="9"/>
        <v>6.6554094259995864</v>
      </c>
      <c r="AT21">
        <f t="shared" si="9"/>
        <v>8.0951478765578724</v>
      </c>
      <c r="AU21">
        <f t="shared" si="9"/>
        <v>-10.267213835948029</v>
      </c>
      <c r="AW21">
        <v>18</v>
      </c>
      <c r="AX21">
        <f>(R21*SUMPRODUCT(K22:$K$23, X22:$X$23)-$AZ$3*SUMPRODUCT(K21:$K$22, W22:$W$23))/Z21</f>
        <v>80.70306983624225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436.4857086506247</v>
      </c>
      <c r="P22">
        <f t="shared" si="22"/>
        <v>21.824285432531237</v>
      </c>
      <c r="Q22" s="4">
        <f t="shared" si="23"/>
        <v>25</v>
      </c>
      <c r="R22">
        <f t="shared" si="0"/>
        <v>100000</v>
      </c>
      <c r="S22">
        <f t="shared" si="1"/>
        <v>41.817466648853681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62.810438444065959</v>
      </c>
      <c r="AC22">
        <f t="shared" si="2"/>
        <v>32.042065450952286</v>
      </c>
      <c r="AE22">
        <f t="shared" si="3"/>
        <v>334.45124168878829</v>
      </c>
      <c r="AF22">
        <f t="shared" si="4"/>
        <v>-16.722562084439417</v>
      </c>
      <c r="AG22">
        <f t="shared" si="4"/>
        <v>-19.155910208534017</v>
      </c>
      <c r="AH22">
        <f t="shared" si="5"/>
        <v>-427.12586631522902</v>
      </c>
      <c r="AI22">
        <f t="shared" si="6"/>
        <v>-128.55309691941414</v>
      </c>
      <c r="AJ22">
        <f t="shared" si="7"/>
        <v>30.768372993113672</v>
      </c>
      <c r="AK22">
        <f t="shared" si="24"/>
        <v>32.563493409638959</v>
      </c>
      <c r="AL22">
        <f t="shared" si="8"/>
        <v>-65.221230516661507</v>
      </c>
      <c r="AN22">
        <f t="shared" si="9"/>
        <v>70.277901297647617</v>
      </c>
      <c r="AO22">
        <f t="shared" si="9"/>
        <v>-3.5138950648823819</v>
      </c>
      <c r="AP22">
        <f t="shared" si="9"/>
        <v>-4.0252120461691909</v>
      </c>
      <c r="AQ22">
        <f t="shared" si="9"/>
        <v>-89.751526479622484</v>
      </c>
      <c r="AR22">
        <f t="shared" si="9"/>
        <v>-27.012732293026421</v>
      </c>
      <c r="AS22">
        <f t="shared" si="9"/>
        <v>6.4653271113023258</v>
      </c>
      <c r="AT22">
        <f t="shared" si="9"/>
        <v>6.8425339496233129</v>
      </c>
      <c r="AU22">
        <f t="shared" si="9"/>
        <v>-13.704871232100782</v>
      </c>
      <c r="AW22">
        <v>19</v>
      </c>
      <c r="AX22">
        <f>(R22*SUMPRODUCT(K23:$K$23, X23:$X$23)-$AZ$3*SUMPRODUCT(K22:$K$22, W23:$W$23))/Z22</f>
        <v>41.817466648853681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436.4857086506247</v>
      </c>
      <c r="P23">
        <f t="shared" si="22"/>
        <v>21.824285432531237</v>
      </c>
      <c r="Q23" s="4">
        <f t="shared" si="23"/>
        <v>25</v>
      </c>
      <c r="R23">
        <f t="shared" si="0"/>
        <v>100000</v>
      </c>
      <c r="S23">
        <f t="shared" si="1"/>
        <v>42.487364931732301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32.042065450952286</v>
      </c>
      <c r="AC23">
        <f t="shared" si="2"/>
        <v>32.042065450952286</v>
      </c>
      <c r="AE23">
        <f t="shared" si="3"/>
        <v>329.1779489610812</v>
      </c>
      <c r="AF23">
        <f t="shared" si="4"/>
        <v>-16.45889744805406</v>
      </c>
      <c r="AG23">
        <f t="shared" si="4"/>
        <v>-18.853878972276064</v>
      </c>
      <c r="AH23">
        <f t="shared" si="5"/>
        <v>-441.88853669046284</v>
      </c>
      <c r="AI23">
        <f t="shared" si="6"/>
        <v>-148.02336414971177</v>
      </c>
      <c r="AJ23">
        <f t="shared" si="7"/>
        <v>0</v>
      </c>
      <c r="AK23">
        <f t="shared" si="24"/>
        <v>29.501898300841649</v>
      </c>
      <c r="AL23">
        <f t="shared" si="8"/>
        <v>-118.52146584887012</v>
      </c>
      <c r="AN23">
        <f t="shared" si="9"/>
        <v>63.717403938096808</v>
      </c>
      <c r="AO23">
        <f t="shared" si="9"/>
        <v>-3.1858701969048404</v>
      </c>
      <c r="AP23">
        <f t="shared" si="9"/>
        <v>-3.6494553358388413</v>
      </c>
      <c r="AQ23">
        <f t="shared" si="9"/>
        <v>-85.534254274272854</v>
      </c>
      <c r="AR23">
        <f t="shared" si="9"/>
        <v>-28.652175868919734</v>
      </c>
      <c r="AS23">
        <f t="shared" si="9"/>
        <v>0</v>
      </c>
      <c r="AT23">
        <f t="shared" si="9"/>
        <v>5.7105415988773496</v>
      </c>
      <c r="AU23">
        <f t="shared" si="9"/>
        <v>-22.941634270042385</v>
      </c>
      <c r="AW23">
        <v>20</v>
      </c>
      <c r="AX23">
        <f>(R23*SUMPRODUCT(K$23:$K24, X$23:$X24)-$AZ$3*SUMPRODUCT(K$22:$K23, W$23:$W24))/Z23</f>
        <v>42.487364931732301</v>
      </c>
    </row>
    <row r="25" spans="5:50" x14ac:dyDescent="0.25">
      <c r="AN25" s="8">
        <f t="shared" ref="AN25:AU25" si="25">SUM(AN3:AN23)</f>
        <v>3747.0468113412821</v>
      </c>
      <c r="AO25" s="8">
        <f t="shared" si="25"/>
        <v>-514.71662205503276</v>
      </c>
      <c r="AP25" s="8">
        <f t="shared" si="25"/>
        <v>-389.61451870469625</v>
      </c>
      <c r="AQ25" s="8">
        <f t="shared" si="25"/>
        <v>-3105.6402089007929</v>
      </c>
      <c r="AR25" s="8">
        <f t="shared" si="25"/>
        <v>-262.92453831923967</v>
      </c>
      <c r="AS25" s="8">
        <f t="shared" si="25"/>
        <v>-122.74536340707711</v>
      </c>
      <c r="AT25" s="8">
        <f t="shared" si="25"/>
        <v>385.66990172631625</v>
      </c>
      <c r="AU25" s="9">
        <f t="shared" si="25"/>
        <v>-5.4356519285647664E-13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A0036-1454-4690-997A-6D20E797AE8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635.05517656307609</v>
      </c>
      <c r="K3">
        <v>1</v>
      </c>
      <c r="L3" s="2">
        <v>0</v>
      </c>
      <c r="O3">
        <f>$C$3</f>
        <v>635.05517656307609</v>
      </c>
      <c r="P3">
        <f>O3*B5</f>
        <v>508.04414125046088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635.05517656307609</v>
      </c>
      <c r="AF3">
        <f t="shared" ref="AF3:AG23" si="4">-$Z3*P3</f>
        <v>-508.04414125046088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-72.988964687384794</v>
      </c>
      <c r="AJ3">
        <f t="shared" ref="AJ3:AJ23" si="7">AB3-AC3</f>
        <v>0</v>
      </c>
      <c r="AL3">
        <f t="shared" ref="AL3:AL23" si="8">SUM(AI3:AK3)</f>
        <v>-72.988964687384794</v>
      </c>
      <c r="AN3">
        <f t="shared" ref="AN3:AU23" si="9">AE3*$K3</f>
        <v>635.05517656307609</v>
      </c>
      <c r="AO3">
        <f t="shared" si="9"/>
        <v>-508.04414125046088</v>
      </c>
      <c r="AP3">
        <f t="shared" si="9"/>
        <v>-200</v>
      </c>
      <c r="AQ3">
        <f t="shared" si="9"/>
        <v>0</v>
      </c>
      <c r="AR3">
        <f t="shared" si="9"/>
        <v>-72.988964687384794</v>
      </c>
      <c r="AS3">
        <f t="shared" si="9"/>
        <v>0</v>
      </c>
      <c r="AT3">
        <f t="shared" si="9"/>
        <v>0</v>
      </c>
      <c r="AU3">
        <f t="shared" si="9"/>
        <v>-72.988964687384794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499.89648040733215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147.09810752007274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145.06050453470471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-145.06050453470471</v>
      </c>
      <c r="AK4">
        <f>H4*SUM(AB4, AE4:AF4)</f>
        <v>0</v>
      </c>
      <c r="AL4">
        <f t="shared" si="8"/>
        <v>-530.26050453470475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-354.83597587262756</v>
      </c>
      <c r="AR4">
        <f t="shared" si="9"/>
        <v>-354.83597587262756</v>
      </c>
      <c r="AS4">
        <f t="shared" si="9"/>
        <v>-133.62587146196174</v>
      </c>
      <c r="AT4">
        <f t="shared" si="9"/>
        <v>0</v>
      </c>
      <c r="AU4">
        <f t="shared" si="9"/>
        <v>-488.46184733458932</v>
      </c>
      <c r="AW4">
        <v>1</v>
      </c>
      <c r="AX4">
        <f>(R4*SUMPRODUCT(K5:$K$23, X5:$X$23)-$AZ$3*SUMPRODUCT(K4:$K$22, W5:$W$23))/Z4</f>
        <v>147.09810752007274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635.05517656307609</v>
      </c>
      <c r="P5">
        <f t="shared" ref="P5:P23" si="22">O5*$C$5</f>
        <v>31.752758828153805</v>
      </c>
      <c r="Q5" s="4">
        <f t="shared" ref="Q5:Q23" si="23">$C$8</f>
        <v>25</v>
      </c>
      <c r="R5">
        <f t="shared" si="0"/>
        <v>100000</v>
      </c>
      <c r="S5">
        <f t="shared" si="1"/>
        <v>271.54397908940274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145.06050453470471</v>
      </c>
      <c r="AC5">
        <f t="shared" si="2"/>
        <v>264.0322572518221</v>
      </c>
      <c r="AE5">
        <f t="shared" si="3"/>
        <v>617.4876434737605</v>
      </c>
      <c r="AF5">
        <f t="shared" si="4"/>
        <v>-30.874382173688026</v>
      </c>
      <c r="AG5">
        <f t="shared" si="4"/>
        <v>-24.308424931499999</v>
      </c>
      <c r="AH5">
        <f t="shared" si="5"/>
        <v>-394.95227399999999</v>
      </c>
      <c r="AI5">
        <f t="shared" si="6"/>
        <v>167.35256236857253</v>
      </c>
      <c r="AJ5">
        <f t="shared" si="7"/>
        <v>-118.9717527171174</v>
      </c>
      <c r="AK5">
        <f>H5*SUM(AB5, AE5:AF5)</f>
        <v>62.610787490013564</v>
      </c>
      <c r="AL5">
        <f t="shared" si="8"/>
        <v>110.9915971414687</v>
      </c>
      <c r="AN5">
        <f t="shared" si="9"/>
        <v>523.9755294452483</v>
      </c>
      <c r="AO5">
        <f t="shared" si="9"/>
        <v>-26.198776472262413</v>
      </c>
      <c r="AP5">
        <f t="shared" si="9"/>
        <v>-20.627165511861826</v>
      </c>
      <c r="AQ5">
        <f t="shared" si="9"/>
        <v>-335.14083894951443</v>
      </c>
      <c r="AR5">
        <f t="shared" si="9"/>
        <v>142.00874851160964</v>
      </c>
      <c r="AS5">
        <f t="shared" si="9"/>
        <v>-100.95471185186517</v>
      </c>
      <c r="AT5">
        <f t="shared" si="9"/>
        <v>53.129031602164943</v>
      </c>
      <c r="AU5">
        <f t="shared" si="9"/>
        <v>94.183068261909412</v>
      </c>
      <c r="AW5">
        <v>2</v>
      </c>
      <c r="AX5">
        <f>(R5*SUMPRODUCT(K6:$K$23, X6:$X$23)-$AZ$3*SUMPRODUCT(K5:$K$22, W6:$W$23))/Z5</f>
        <v>271.54397908940274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635.05517656307609</v>
      </c>
      <c r="P6">
        <f t="shared" si="22"/>
        <v>31.752758828153805</v>
      </c>
      <c r="Q6" s="4">
        <f t="shared" si="23"/>
        <v>25</v>
      </c>
      <c r="R6">
        <f t="shared" si="0"/>
        <v>100000</v>
      </c>
      <c r="S6">
        <f t="shared" si="1"/>
        <v>375.56797519666992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264.0322572518221</v>
      </c>
      <c r="AC6">
        <f t="shared" si="2"/>
        <v>360.00624705145947</v>
      </c>
      <c r="AE6">
        <f t="shared" si="3"/>
        <v>608.74154849159822</v>
      </c>
      <c r="AF6">
        <f t="shared" si="4"/>
        <v>-30.437077424579911</v>
      </c>
      <c r="AG6">
        <f t="shared" si="4"/>
        <v>-23.964120400770234</v>
      </c>
      <c r="AH6">
        <f t="shared" si="5"/>
        <v>-404.88112565906403</v>
      </c>
      <c r="AI6">
        <f t="shared" si="6"/>
        <v>149.4592250071841</v>
      </c>
      <c r="AJ6">
        <f t="shared" si="7"/>
        <v>-95.973989799637366</v>
      </c>
      <c r="AK6">
        <f>H6*SUM(AB6, AE6:AF6)</f>
        <v>72.080438515699825</v>
      </c>
      <c r="AL6">
        <f t="shared" si="8"/>
        <v>125.56567372324656</v>
      </c>
      <c r="AN6">
        <f t="shared" si="9"/>
        <v>475.83572535602048</v>
      </c>
      <c r="AO6">
        <f t="shared" si="9"/>
        <v>-23.791786267801026</v>
      </c>
      <c r="AP6">
        <f t="shared" si="9"/>
        <v>-18.732062304068105</v>
      </c>
      <c r="AQ6">
        <f t="shared" si="9"/>
        <v>-316.48390780673293</v>
      </c>
      <c r="AR6">
        <f t="shared" si="9"/>
        <v>116.82796897741848</v>
      </c>
      <c r="AS6">
        <f t="shared" si="9"/>
        <v>-75.020101987094876</v>
      </c>
      <c r="AT6">
        <f t="shared" si="9"/>
        <v>56.34320152794934</v>
      </c>
      <c r="AU6">
        <f t="shared" si="9"/>
        <v>98.15106851827295</v>
      </c>
      <c r="AW6">
        <v>3</v>
      </c>
      <c r="AX6">
        <f>(R6*SUMPRODUCT(K7:$K$23, X7:$X$23)-$AZ$3*SUMPRODUCT(K6:$K$22, W7:$W$23))/Z6</f>
        <v>375.56797519666992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635.05517656307609</v>
      </c>
      <c r="P7">
        <f t="shared" si="22"/>
        <v>31.752758828153805</v>
      </c>
      <c r="Q7" s="4">
        <f t="shared" si="23"/>
        <v>25</v>
      </c>
      <c r="R7">
        <f t="shared" si="0"/>
        <v>100000</v>
      </c>
      <c r="S7">
        <f t="shared" si="1"/>
        <v>460.78429374064439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360.00624705145947</v>
      </c>
      <c r="AC7">
        <f t="shared" si="2"/>
        <v>435.35996250481639</v>
      </c>
      <c r="AE7">
        <f t="shared" si="3"/>
        <v>600.01523839397112</v>
      </c>
      <c r="AF7">
        <f t="shared" si="4"/>
        <v>-30.000761919698558</v>
      </c>
      <c r="AG7">
        <f t="shared" si="4"/>
        <v>-23.620594734825193</v>
      </c>
      <c r="AH7">
        <f t="shared" si="5"/>
        <v>-415.53784774935588</v>
      </c>
      <c r="AI7">
        <f t="shared" si="6"/>
        <v>130.85603399009148</v>
      </c>
      <c r="AJ7">
        <f t="shared" si="7"/>
        <v>-75.353715453356926</v>
      </c>
      <c r="AK7">
        <f>H7*SUM(AB7, AE7:AF7)</f>
        <v>79.583733353543948</v>
      </c>
      <c r="AL7">
        <f t="shared" si="8"/>
        <v>135.0860518902785</v>
      </c>
      <c r="AN7">
        <f t="shared" si="9"/>
        <v>432.04377068774977</v>
      </c>
      <c r="AO7">
        <f t="shared" si="9"/>
        <v>-21.602188534387491</v>
      </c>
      <c r="AP7">
        <f t="shared" si="9"/>
        <v>-17.008119397828324</v>
      </c>
      <c r="AQ7">
        <f t="shared" si="9"/>
        <v>-299.20996520962308</v>
      </c>
      <c r="AR7">
        <f t="shared" si="9"/>
        <v>94.223497545910888</v>
      </c>
      <c r="AS7">
        <f t="shared" si="9"/>
        <v>-54.258794238195144</v>
      </c>
      <c r="AT7">
        <f t="shared" si="9"/>
        <v>57.304638354696571</v>
      </c>
      <c r="AU7">
        <f t="shared" si="9"/>
        <v>97.269341662412316</v>
      </c>
      <c r="AW7">
        <v>4</v>
      </c>
      <c r="AX7">
        <f>(R7*SUMPRODUCT(K8:$K$23, X8:$X$23)-$AZ$3*SUMPRODUCT(K7:$K$22, W8:$W$23))/Z7</f>
        <v>460.78429374064439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635.05517656307609</v>
      </c>
      <c r="P8">
        <f t="shared" si="22"/>
        <v>31.752758828153805</v>
      </c>
      <c r="Q8" s="4">
        <f t="shared" si="23"/>
        <v>25</v>
      </c>
      <c r="R8">
        <f t="shared" si="0"/>
        <v>100000</v>
      </c>
      <c r="S8">
        <f t="shared" si="1"/>
        <v>528.4694434523567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435.35996250481639</v>
      </c>
      <c r="AC8">
        <f t="shared" si="2"/>
        <v>492.05951502897682</v>
      </c>
      <c r="AE8">
        <f t="shared" si="3"/>
        <v>591.30181710201384</v>
      </c>
      <c r="AF8">
        <f t="shared" si="4"/>
        <v>-29.565090855100692</v>
      </c>
      <c r="AG8">
        <f t="shared" si="4"/>
        <v>-23.27757645808606</v>
      </c>
      <c r="AH8">
        <f t="shared" si="5"/>
        <v>-427.24931756351805</v>
      </c>
      <c r="AI8">
        <f t="shared" si="6"/>
        <v>111.20983222530901</v>
      </c>
      <c r="AJ8">
        <f t="shared" si="7"/>
        <v>-56.699552524160424</v>
      </c>
      <c r="AK8">
        <f t="shared" ref="AK8:AK23" si="24">H8*SUM(AB8:AB8, AE8:AF8)</f>
        <v>85.323557849863022</v>
      </c>
      <c r="AL8">
        <f t="shared" si="8"/>
        <v>139.83383755101161</v>
      </c>
      <c r="AN8">
        <f t="shared" si="9"/>
        <v>392.20763896804846</v>
      </c>
      <c r="AO8">
        <f t="shared" si="9"/>
        <v>-19.610381948402424</v>
      </c>
      <c r="AP8">
        <f t="shared" si="9"/>
        <v>-15.439904021044262</v>
      </c>
      <c r="AQ8">
        <f t="shared" si="9"/>
        <v>-283.3924084887218</v>
      </c>
      <c r="AR8">
        <f t="shared" si="9"/>
        <v>73.764944509879967</v>
      </c>
      <c r="AS8">
        <f t="shared" si="9"/>
        <v>-37.608539298990891</v>
      </c>
      <c r="AT8">
        <f t="shared" si="9"/>
        <v>56.594703761708601</v>
      </c>
      <c r="AU8">
        <f t="shared" si="9"/>
        <v>92.751108972597663</v>
      </c>
      <c r="AW8">
        <v>5</v>
      </c>
      <c r="AX8">
        <f>(R8*SUMPRODUCT(K9:$K$23, X9:$X$23)-$AZ$3*SUMPRODUCT(K8:$K$22, W9:$W$23))/Z8</f>
        <v>528.4694434523567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635.05517656307609</v>
      </c>
      <c r="P9">
        <f t="shared" si="22"/>
        <v>31.752758828153805</v>
      </c>
      <c r="Q9" s="4">
        <f t="shared" si="23"/>
        <v>25</v>
      </c>
      <c r="R9">
        <f t="shared" si="0"/>
        <v>100000</v>
      </c>
      <c r="S9">
        <f t="shared" si="1"/>
        <v>578.5336305348884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492.05951502897682</v>
      </c>
      <c r="AC9">
        <f t="shared" si="2"/>
        <v>530.73060087447084</v>
      </c>
      <c r="AE9">
        <f t="shared" si="3"/>
        <v>582.58188920521047</v>
      </c>
      <c r="AF9">
        <f t="shared" si="4"/>
        <v>-29.129094460260525</v>
      </c>
      <c r="AG9">
        <f t="shared" si="4"/>
        <v>-22.934302038058664</v>
      </c>
      <c r="AH9">
        <f t="shared" si="5"/>
        <v>-441.99462178613817</v>
      </c>
      <c r="AI9">
        <f t="shared" si="6"/>
        <v>88.523870920753097</v>
      </c>
      <c r="AJ9">
        <f t="shared" si="7"/>
        <v>-38.671085845494019</v>
      </c>
      <c r="AK9">
        <f t="shared" si="24"/>
        <v>89.466579371974476</v>
      </c>
      <c r="AL9">
        <f t="shared" si="8"/>
        <v>139.31936444723357</v>
      </c>
      <c r="AN9">
        <f t="shared" si="9"/>
        <v>355.96326445061834</v>
      </c>
      <c r="AO9">
        <f t="shared" si="9"/>
        <v>-17.798163222530921</v>
      </c>
      <c r="AP9">
        <f t="shared" si="9"/>
        <v>-14.013084121961437</v>
      </c>
      <c r="AQ9">
        <f t="shared" si="9"/>
        <v>-270.0630612723877</v>
      </c>
      <c r="AR9">
        <f t="shared" si="9"/>
        <v>54.088955833738282</v>
      </c>
      <c r="AS9">
        <f t="shared" si="9"/>
        <v>-23.628413811819257</v>
      </c>
      <c r="AT9">
        <f t="shared" si="9"/>
        <v>54.664959969705762</v>
      </c>
      <c r="AU9">
        <f t="shared" si="9"/>
        <v>85.125501991624802</v>
      </c>
      <c r="AW9">
        <v>6</v>
      </c>
      <c r="AX9">
        <f>(R9*SUMPRODUCT(K10:$K$23, X10:$X$23)-$AZ$3*SUMPRODUCT(K9:$K$22, W10:$W$23))/Z9</f>
        <v>578.5336305348884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635.05517656307609</v>
      </c>
      <c r="P10">
        <f t="shared" si="22"/>
        <v>31.752758828153805</v>
      </c>
      <c r="Q10" s="4">
        <f t="shared" si="23"/>
        <v>25</v>
      </c>
      <c r="R10">
        <f t="shared" si="0"/>
        <v>100000</v>
      </c>
      <c r="S10">
        <f t="shared" si="1"/>
        <v>612.46298972978036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530.73060087447084</v>
      </c>
      <c r="AC10">
        <f t="shared" si="2"/>
        <v>553.43590516147174</v>
      </c>
      <c r="AE10">
        <f t="shared" si="3"/>
        <v>573.85073443169199</v>
      </c>
      <c r="AF10">
        <f t="shared" si="4"/>
        <v>-28.692536721584599</v>
      </c>
      <c r="AG10">
        <f t="shared" si="4"/>
        <v>-22.59058565341428</v>
      </c>
      <c r="AH10">
        <f t="shared" si="5"/>
        <v>-457.49345705519426</v>
      </c>
      <c r="AI10">
        <f t="shared" si="6"/>
        <v>65.074155001498923</v>
      </c>
      <c r="AJ10">
        <f t="shared" si="7"/>
        <v>-22.705304287000899</v>
      </c>
      <c r="AK10">
        <f t="shared" si="24"/>
        <v>92.065956272479525</v>
      </c>
      <c r="AL10">
        <f t="shared" si="8"/>
        <v>134.43480698697755</v>
      </c>
      <c r="AN10">
        <f t="shared" si="9"/>
        <v>322.98957877164941</v>
      </c>
      <c r="AO10">
        <f t="shared" si="9"/>
        <v>-16.149478938582469</v>
      </c>
      <c r="AP10">
        <f t="shared" si="9"/>
        <v>-12.71502031208027</v>
      </c>
      <c r="AQ10">
        <f t="shared" si="9"/>
        <v>-257.49835300181542</v>
      </c>
      <c r="AR10">
        <f t="shared" si="9"/>
        <v>36.626726519171264</v>
      </c>
      <c r="AS10">
        <f t="shared" si="9"/>
        <v>-12.779589233780957</v>
      </c>
      <c r="AT10">
        <f t="shared" si="9"/>
        <v>51.818953346999514</v>
      </c>
      <c r="AU10">
        <f t="shared" si="9"/>
        <v>75.666090632389825</v>
      </c>
      <c r="AW10">
        <v>7</v>
      </c>
      <c r="AX10">
        <f>(R10*SUMPRODUCT(K11:$K$23, X11:$X$23)-$AZ$3*SUMPRODUCT(K10:$K$22, W11:$W$23))/Z10</f>
        <v>612.46298972978036</v>
      </c>
    </row>
    <row r="11" spans="1:52" x14ac:dyDescent="0.25">
      <c r="A11" t="s">
        <v>33</v>
      </c>
      <c r="C11" s="7">
        <f>AU25</f>
        <v>-1.3642420526593924E-12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635.05517656307609</v>
      </c>
      <c r="P11">
        <f t="shared" si="22"/>
        <v>31.752758828153805</v>
      </c>
      <c r="Q11" s="4">
        <f t="shared" si="23"/>
        <v>25</v>
      </c>
      <c r="R11">
        <f t="shared" si="0"/>
        <v>100000</v>
      </c>
      <c r="S11">
        <f t="shared" si="1"/>
        <v>632.5532059919052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553.43590516147174</v>
      </c>
      <c r="AC11">
        <f t="shared" si="2"/>
        <v>562.88743905747378</v>
      </c>
      <c r="AE11">
        <f t="shared" si="3"/>
        <v>565.11385699996947</v>
      </c>
      <c r="AF11">
        <f t="shared" si="4"/>
        <v>-28.255692849998475</v>
      </c>
      <c r="AG11">
        <f t="shared" si="4"/>
        <v>-22.24664398684105</v>
      </c>
      <c r="AH11">
        <f t="shared" si="5"/>
        <v>-472.14324015635839</v>
      </c>
      <c r="AI11">
        <f t="shared" si="6"/>
        <v>42.468280006771579</v>
      </c>
      <c r="AJ11">
        <f t="shared" si="7"/>
        <v>-9.4515338960020472</v>
      </c>
      <c r="AK11">
        <f t="shared" si="24"/>
        <v>93.298644099118803</v>
      </c>
      <c r="AL11">
        <f t="shared" si="8"/>
        <v>126.31539020988833</v>
      </c>
      <c r="AN11">
        <f t="shared" si="9"/>
        <v>292.99950849400227</v>
      </c>
      <c r="AO11">
        <f t="shared" si="9"/>
        <v>-14.649975424700115</v>
      </c>
      <c r="AP11">
        <f t="shared" si="9"/>
        <v>-11.534411469556003</v>
      </c>
      <c r="AQ11">
        <f t="shared" si="9"/>
        <v>-244.79622219666464</v>
      </c>
      <c r="AR11">
        <f t="shared" si="9"/>
        <v>22.018899403081544</v>
      </c>
      <c r="AS11">
        <f t="shared" si="9"/>
        <v>-4.9004191840993059</v>
      </c>
      <c r="AT11">
        <f t="shared" si="9"/>
        <v>48.373361448470256</v>
      </c>
      <c r="AU11">
        <f t="shared" si="9"/>
        <v>65.491841667452491</v>
      </c>
      <c r="AW11">
        <v>8</v>
      </c>
      <c r="AX11">
        <f>(R11*SUMPRODUCT(K12:$K$23, X12:$X$23)-$AZ$3*SUMPRODUCT(K11:$K$22, W12:$W$23))/Z11</f>
        <v>632.5532059919052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635.05517656307609</v>
      </c>
      <c r="P12">
        <f t="shared" si="22"/>
        <v>31.752758828153805</v>
      </c>
      <c r="Q12" s="4">
        <f t="shared" si="23"/>
        <v>25</v>
      </c>
      <c r="R12">
        <f t="shared" si="0"/>
        <v>100000</v>
      </c>
      <c r="S12">
        <f t="shared" si="1"/>
        <v>639.53226987813514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562.88743905747378</v>
      </c>
      <c r="AC12">
        <f t="shared" si="2"/>
        <v>560.28368124727081</v>
      </c>
      <c r="AE12">
        <f t="shared" si="3"/>
        <v>556.36137358275403</v>
      </c>
      <c r="AF12">
        <f t="shared" si="4"/>
        <v>-27.818068679137703</v>
      </c>
      <c r="AG12">
        <f t="shared" si="4"/>
        <v>-21.902087964772857</v>
      </c>
      <c r="AH12">
        <f t="shared" si="5"/>
        <v>-488.35832879913471</v>
      </c>
      <c r="AI12">
        <f t="shared" si="6"/>
        <v>18.282888139708746</v>
      </c>
      <c r="AJ12">
        <f t="shared" si="7"/>
        <v>2.6037578102029784</v>
      </c>
      <c r="AK12">
        <f t="shared" si="24"/>
        <v>93.395911622238401</v>
      </c>
      <c r="AL12">
        <f t="shared" si="8"/>
        <v>114.28255757215013</v>
      </c>
      <c r="AN12">
        <f t="shared" si="9"/>
        <v>265.72307696444568</v>
      </c>
      <c r="AO12">
        <f t="shared" si="9"/>
        <v>-13.286153848222286</v>
      </c>
      <c r="AP12">
        <f t="shared" si="9"/>
        <v>-10.460629515790313</v>
      </c>
      <c r="AQ12">
        <f t="shared" si="9"/>
        <v>-233.24422569824333</v>
      </c>
      <c r="AR12">
        <f t="shared" si="9"/>
        <v>8.7320679021897707</v>
      </c>
      <c r="AS12">
        <f t="shared" si="9"/>
        <v>1.2435775915605176</v>
      </c>
      <c r="AT12">
        <f t="shared" si="9"/>
        <v>44.606707421735194</v>
      </c>
      <c r="AU12">
        <f t="shared" si="9"/>
        <v>54.582352915485487</v>
      </c>
      <c r="AW12">
        <v>9</v>
      </c>
      <c r="AX12">
        <f>(R12*SUMPRODUCT(K13:$K$23, X13:$X$23)-$AZ$3*SUMPRODUCT(K12:$K$22, W13:$W$23))/Z12</f>
        <v>639.53226987813514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635.05517656307609</v>
      </c>
      <c r="P13">
        <f t="shared" si="22"/>
        <v>31.752758828153805</v>
      </c>
      <c r="Q13" s="4">
        <f t="shared" si="23"/>
        <v>25</v>
      </c>
      <c r="R13">
        <f t="shared" si="0"/>
        <v>100000</v>
      </c>
      <c r="S13">
        <f t="shared" si="1"/>
        <v>634.56722974302693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560.28368124727081</v>
      </c>
      <c r="AC13">
        <f t="shared" si="2"/>
        <v>547.16848174980782</v>
      </c>
      <c r="AE13">
        <f t="shared" si="3"/>
        <v>547.58922380547472</v>
      </c>
      <c r="AF13">
        <f t="shared" si="4"/>
        <v>-27.379461190273737</v>
      </c>
      <c r="AG13">
        <f t="shared" si="4"/>
        <v>-21.556757743832282</v>
      </c>
      <c r="AH13">
        <f t="shared" si="5"/>
        <v>-505.23736517138036</v>
      </c>
      <c r="AI13">
        <f t="shared" si="6"/>
        <v>-6.5843603000117241</v>
      </c>
      <c r="AJ13">
        <f t="shared" si="7"/>
        <v>13.115199497462982</v>
      </c>
      <c r="AK13">
        <f t="shared" si="24"/>
        <v>92.459984978199429</v>
      </c>
      <c r="AL13">
        <f t="shared" si="8"/>
        <v>98.990824175650687</v>
      </c>
      <c r="AN13">
        <f t="shared" si="9"/>
        <v>240.91761873919674</v>
      </c>
      <c r="AO13">
        <f t="shared" si="9"/>
        <v>-12.045880936959838</v>
      </c>
      <c r="AP13">
        <f t="shared" si="9"/>
        <v>-9.4841215232290885</v>
      </c>
      <c r="AQ13">
        <f t="shared" si="9"/>
        <v>-222.2844746090089</v>
      </c>
      <c r="AR13">
        <f t="shared" si="9"/>
        <v>-2.8968583300011028</v>
      </c>
      <c r="AS13">
        <f t="shared" si="9"/>
        <v>5.7701694899327221</v>
      </c>
      <c r="AT13">
        <f t="shared" si="9"/>
        <v>40.678739539116187</v>
      </c>
      <c r="AU13">
        <f t="shared" si="9"/>
        <v>43.552050699047811</v>
      </c>
      <c r="AW13">
        <v>10</v>
      </c>
      <c r="AX13">
        <f>(R13*SUMPRODUCT(K14:$K$23, X14:$X$23)-$AZ$3*SUMPRODUCT(K13:$K$22, W14:$W$23))/Z13</f>
        <v>634.56722974302693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635.05517656307609</v>
      </c>
      <c r="P14">
        <f t="shared" si="22"/>
        <v>31.752758828153805</v>
      </c>
      <c r="Q14" s="4">
        <f t="shared" si="23"/>
        <v>25</v>
      </c>
      <c r="R14">
        <f t="shared" si="0"/>
        <v>100000</v>
      </c>
      <c r="S14">
        <f t="shared" si="1"/>
        <v>618.11080510330112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547.16848174980782</v>
      </c>
      <c r="AC14">
        <f t="shared" si="2"/>
        <v>524.40936552178778</v>
      </c>
      <c r="AE14">
        <f t="shared" si="3"/>
        <v>538.78508426513031</v>
      </c>
      <c r="AF14">
        <f t="shared" si="4"/>
        <v>-26.939254213256515</v>
      </c>
      <c r="AG14">
        <f t="shared" si="4"/>
        <v>-21.210168192826949</v>
      </c>
      <c r="AH14">
        <f t="shared" si="5"/>
        <v>-524.08789426805049</v>
      </c>
      <c r="AI14">
        <f t="shared" si="6"/>
        <v>-33.452232409003614</v>
      </c>
      <c r="AJ14">
        <f t="shared" si="7"/>
        <v>22.759116228020048</v>
      </c>
      <c r="AK14">
        <f t="shared" si="24"/>
        <v>90.621972689493504</v>
      </c>
      <c r="AL14">
        <f t="shared" si="8"/>
        <v>79.928856508509938</v>
      </c>
      <c r="AN14">
        <f t="shared" si="9"/>
        <v>218.35875028566321</v>
      </c>
      <c r="AO14">
        <f t="shared" si="9"/>
        <v>-10.91793751428316</v>
      </c>
      <c r="AP14">
        <f t="shared" si="9"/>
        <v>-8.5960542620651719</v>
      </c>
      <c r="AQ14">
        <f t="shared" si="9"/>
        <v>-212.40227499672582</v>
      </c>
      <c r="AR14">
        <f t="shared" si="9"/>
        <v>-13.557516487410927</v>
      </c>
      <c r="AS14">
        <f t="shared" si="9"/>
        <v>9.2238117243629976</v>
      </c>
      <c r="AT14">
        <f t="shared" si="9"/>
        <v>36.727261542306898</v>
      </c>
      <c r="AU14">
        <f t="shared" si="9"/>
        <v>32.393556779258972</v>
      </c>
      <c r="AW14">
        <v>11</v>
      </c>
      <c r="AX14">
        <f>(R14*SUMPRODUCT(K15:$K$23, X15:$X$23)-$AZ$3*SUMPRODUCT(K14:$K$22, W15:$W$23))/Z14</f>
        <v>618.11080510330112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635.05517656307609</v>
      </c>
      <c r="P15">
        <f t="shared" si="22"/>
        <v>31.752758828153805</v>
      </c>
      <c r="Q15" s="4">
        <f t="shared" si="23"/>
        <v>25</v>
      </c>
      <c r="R15">
        <f t="shared" si="0"/>
        <v>100000</v>
      </c>
      <c r="S15">
        <f t="shared" si="1"/>
        <v>590.13104960775638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524.40936552178778</v>
      </c>
      <c r="AC15">
        <f t="shared" si="2"/>
        <v>492.44212165350126</v>
      </c>
      <c r="AE15">
        <f t="shared" si="3"/>
        <v>529.92961262014865</v>
      </c>
      <c r="AF15">
        <f t="shared" si="4"/>
        <v>-26.496480631007433</v>
      </c>
      <c r="AG15">
        <f t="shared" si="4"/>
        <v>-20.861557868409644</v>
      </c>
      <c r="AH15">
        <f t="shared" si="5"/>
        <v>-546.03456995613692</v>
      </c>
      <c r="AI15">
        <f t="shared" si="6"/>
        <v>-63.462995835405366</v>
      </c>
      <c r="AJ15">
        <f t="shared" si="7"/>
        <v>31.967243868286516</v>
      </c>
      <c r="AK15">
        <f t="shared" si="24"/>
        <v>87.95453819700522</v>
      </c>
      <c r="AL15">
        <f t="shared" si="8"/>
        <v>56.458786229886371</v>
      </c>
      <c r="AN15">
        <f t="shared" si="9"/>
        <v>197.84022235832177</v>
      </c>
      <c r="AO15">
        <f t="shared" si="9"/>
        <v>-9.8920111179160894</v>
      </c>
      <c r="AP15">
        <f t="shared" si="9"/>
        <v>-7.7883083887700391</v>
      </c>
      <c r="AQ15">
        <f t="shared" si="9"/>
        <v>-203.85273470815918</v>
      </c>
      <c r="AR15">
        <f t="shared" si="9"/>
        <v>-23.692831856523558</v>
      </c>
      <c r="AS15">
        <f t="shared" si="9"/>
        <v>11.934427675808733</v>
      </c>
      <c r="AT15">
        <f t="shared" si="9"/>
        <v>32.836333316575654</v>
      </c>
      <c r="AU15">
        <f t="shared" si="9"/>
        <v>21.077929135860831</v>
      </c>
      <c r="AW15">
        <v>12</v>
      </c>
      <c r="AX15">
        <f>(R15*SUMPRODUCT(K16:$K$23, X16:$X$23)-$AZ$3*SUMPRODUCT(K15:$K$22, W16:$W$23))/Z15</f>
        <v>590.13104960775638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635.05517656307609</v>
      </c>
      <c r="P16">
        <f t="shared" si="22"/>
        <v>31.752758828153805</v>
      </c>
      <c r="Q16" s="4">
        <f t="shared" si="23"/>
        <v>25</v>
      </c>
      <c r="R16">
        <f t="shared" si="0"/>
        <v>100000</v>
      </c>
      <c r="S16">
        <f t="shared" si="1"/>
        <v>551.4921896981557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492.44212165350126</v>
      </c>
      <c r="AC16">
        <f t="shared" si="2"/>
        <v>452.45889443944486</v>
      </c>
      <c r="AE16">
        <f t="shared" si="3"/>
        <v>521.01619653587773</v>
      </c>
      <c r="AF16">
        <f t="shared" si="4"/>
        <v>-26.050809826793888</v>
      </c>
      <c r="AG16">
        <f t="shared" si="4"/>
        <v>-20.510666465062993</v>
      </c>
      <c r="AH16">
        <f t="shared" si="5"/>
        <v>-569.10329865021504</v>
      </c>
      <c r="AI16">
        <f t="shared" si="6"/>
        <v>-94.64857840619419</v>
      </c>
      <c r="AJ16">
        <f t="shared" si="7"/>
        <v>39.983227214056399</v>
      </c>
      <c r="AK16">
        <f t="shared" si="24"/>
        <v>84.494435305603147</v>
      </c>
      <c r="AL16">
        <f t="shared" si="8"/>
        <v>29.829084113465356</v>
      </c>
      <c r="AN16">
        <f t="shared" si="9"/>
        <v>179.17977786664986</v>
      </c>
      <c r="AO16">
        <f t="shared" si="9"/>
        <v>-8.9589888933324922</v>
      </c>
      <c r="AP16">
        <f t="shared" si="9"/>
        <v>-7.0537090507777727</v>
      </c>
      <c r="AQ16">
        <f t="shared" si="9"/>
        <v>-195.71714528897823</v>
      </c>
      <c r="AR16">
        <f t="shared" si="9"/>
        <v>-32.550065366438652</v>
      </c>
      <c r="AS16">
        <f t="shared" si="9"/>
        <v>13.750408947436783</v>
      </c>
      <c r="AT16">
        <f t="shared" si="9"/>
        <v>29.058010575652908</v>
      </c>
      <c r="AU16">
        <f t="shared" si="9"/>
        <v>10.258354156651039</v>
      </c>
      <c r="AW16">
        <v>13</v>
      </c>
      <c r="AX16">
        <f>(R16*SUMPRODUCT(K17:$K$23, X17:$X$23)-$AZ$3*SUMPRODUCT(K16:$K$22, W17:$W$23))/Z16</f>
        <v>551.4921896981557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635.05517656307609</v>
      </c>
      <c r="P17">
        <f t="shared" si="22"/>
        <v>31.752758828153805</v>
      </c>
      <c r="Q17" s="4">
        <f t="shared" si="23"/>
        <v>25</v>
      </c>
      <c r="R17">
        <f t="shared" si="0"/>
        <v>100000</v>
      </c>
      <c r="S17">
        <f t="shared" si="1"/>
        <v>503.12801212025659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452.45889443944486</v>
      </c>
      <c r="AC17">
        <f t="shared" si="2"/>
        <v>405.66867908110646</v>
      </c>
      <c r="AE17">
        <f t="shared" si="3"/>
        <v>512.04065051815417</v>
      </c>
      <c r="AF17">
        <f t="shared" si="4"/>
        <v>-25.602032525907706</v>
      </c>
      <c r="AG17">
        <f t="shared" si="4"/>
        <v>-20.157329213869353</v>
      </c>
      <c r="AH17">
        <f t="shared" si="5"/>
        <v>-592.92234617204099</v>
      </c>
      <c r="AI17">
        <f t="shared" si="6"/>
        <v>-126.64105739366386</v>
      </c>
      <c r="AJ17">
        <f t="shared" si="7"/>
        <v>46.790215358338401</v>
      </c>
      <c r="AK17">
        <f t="shared" si="24"/>
        <v>80.343337933804705</v>
      </c>
      <c r="AL17">
        <f t="shared" si="8"/>
        <v>0.49249589847924824</v>
      </c>
      <c r="AN17">
        <f t="shared" si="9"/>
        <v>162.21222344841343</v>
      </c>
      <c r="AO17">
        <f t="shared" si="9"/>
        <v>-8.110611172420672</v>
      </c>
      <c r="AP17">
        <f t="shared" si="9"/>
        <v>-6.3857531374796181</v>
      </c>
      <c r="AQ17">
        <f t="shared" si="9"/>
        <v>-187.83518849038464</v>
      </c>
      <c r="AR17">
        <f t="shared" si="9"/>
        <v>-40.119329351871485</v>
      </c>
      <c r="AS17">
        <f t="shared" si="9"/>
        <v>14.822934197168935</v>
      </c>
      <c r="AT17">
        <f t="shared" si="9"/>
        <v>25.452415686765193</v>
      </c>
      <c r="AU17">
        <f t="shared" si="9"/>
        <v>0.15602053206264047</v>
      </c>
      <c r="AW17">
        <v>14</v>
      </c>
      <c r="AX17">
        <f>(R17*SUMPRODUCT(K18:$K$23, X18:$X$23)-$AZ$3*SUMPRODUCT(K17:$K$22, W18:$W$23))/Z17</f>
        <v>503.12801212025659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635.05517656307609</v>
      </c>
      <c r="P18">
        <f t="shared" si="22"/>
        <v>31.752758828153805</v>
      </c>
      <c r="Q18" s="4">
        <f t="shared" si="23"/>
        <v>25</v>
      </c>
      <c r="R18">
        <f t="shared" si="0"/>
        <v>100000</v>
      </c>
      <c r="S18">
        <f t="shared" si="1"/>
        <v>445.06883652627363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405.66867908110646</v>
      </c>
      <c r="AC18">
        <f t="shared" si="2"/>
        <v>352.50923587625863</v>
      </c>
      <c r="AE18">
        <f t="shared" si="3"/>
        <v>502.98469957309004</v>
      </c>
      <c r="AF18">
        <f t="shared" si="4"/>
        <v>-25.149234978654501</v>
      </c>
      <c r="AG18">
        <f t="shared" si="4"/>
        <v>-19.80082668939286</v>
      </c>
      <c r="AH18">
        <f t="shared" si="5"/>
        <v>-619.71692935119938</v>
      </c>
      <c r="AI18">
        <f t="shared" si="6"/>
        <v>-161.68229144615668</v>
      </c>
      <c r="AJ18">
        <f t="shared" si="7"/>
        <v>53.159443204847832</v>
      </c>
      <c r="AK18">
        <f t="shared" si="24"/>
        <v>75.603216582603494</v>
      </c>
      <c r="AL18">
        <f t="shared" si="8"/>
        <v>-32.919631658705356</v>
      </c>
      <c r="AN18">
        <f t="shared" si="9"/>
        <v>146.78283712596198</v>
      </c>
      <c r="AO18">
        <f t="shared" si="9"/>
        <v>-7.3391418562980988</v>
      </c>
      <c r="AP18">
        <f t="shared" si="9"/>
        <v>-5.7783497616833834</v>
      </c>
      <c r="AQ18">
        <f t="shared" si="9"/>
        <v>-180.84806393189339</v>
      </c>
      <c r="AR18">
        <f t="shared" si="9"/>
        <v>-47.182718423912902</v>
      </c>
      <c r="AS18">
        <f t="shared" si="9"/>
        <v>15.513183403524478</v>
      </c>
      <c r="AT18">
        <f t="shared" si="9"/>
        <v>22.06280754715193</v>
      </c>
      <c r="AU18">
        <f t="shared" si="9"/>
        <v>-9.6067274732364965</v>
      </c>
      <c r="AW18">
        <v>15</v>
      </c>
      <c r="AX18">
        <f>(R18*SUMPRODUCT(K19:$K$23, X19:$X$23)-$AZ$3*SUMPRODUCT(K18:$K$22, W19:$W$23))/Z18</f>
        <v>445.06883652627363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635.05517656307609</v>
      </c>
      <c r="P19">
        <f t="shared" si="22"/>
        <v>31.752758828153805</v>
      </c>
      <c r="Q19" s="4">
        <f t="shared" si="23"/>
        <v>25</v>
      </c>
      <c r="R19">
        <f t="shared" si="0"/>
        <v>100000</v>
      </c>
      <c r="S19">
        <f t="shared" si="1"/>
        <v>377.30535247551086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352.50923587625863</v>
      </c>
      <c r="AC19">
        <f t="shared" si="2"/>
        <v>293.39856187261057</v>
      </c>
      <c r="AE19">
        <f t="shared" si="3"/>
        <v>493.82886908676107</v>
      </c>
      <c r="AF19">
        <f t="shared" si="4"/>
        <v>-24.691443454338057</v>
      </c>
      <c r="AG19">
        <f t="shared" si="4"/>
        <v>-19.440392241165842</v>
      </c>
      <c r="AH19">
        <f t="shared" si="5"/>
        <v>-649.70472533235852</v>
      </c>
      <c r="AI19">
        <f t="shared" si="6"/>
        <v>-200.00769194110137</v>
      </c>
      <c r="AJ19">
        <f t="shared" si="7"/>
        <v>59.110674003648057</v>
      </c>
      <c r="AK19">
        <f t="shared" si="24"/>
        <v>70.309948118620923</v>
      </c>
      <c r="AL19">
        <f t="shared" si="8"/>
        <v>-70.58706981883239</v>
      </c>
      <c r="AN19">
        <f t="shared" si="9"/>
        <v>132.75116633604966</v>
      </c>
      <c r="AO19">
        <f t="shared" si="9"/>
        <v>-6.6375583168024832</v>
      </c>
      <c r="AP19">
        <f t="shared" si="9"/>
        <v>-5.2259697753548</v>
      </c>
      <c r="AQ19">
        <f t="shared" si="9"/>
        <v>-174.65374234077075</v>
      </c>
      <c r="AR19">
        <f t="shared" si="9"/>
        <v>-53.766104096878387</v>
      </c>
      <c r="AS19">
        <f t="shared" si="9"/>
        <v>15.890142128397203</v>
      </c>
      <c r="AT19">
        <f t="shared" si="9"/>
        <v>18.900733031333207</v>
      </c>
      <c r="AU19">
        <f t="shared" si="9"/>
        <v>-18.975228937147978</v>
      </c>
      <c r="AW19">
        <v>16</v>
      </c>
      <c r="AX19">
        <f>(R19*SUMPRODUCT(K20:$K$23, X20:$X$23)-$AZ$3*SUMPRODUCT(K19:$K$22, W20:$W$23))/Z19</f>
        <v>377.30535247551086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635.05517656307609</v>
      </c>
      <c r="P20">
        <f t="shared" si="22"/>
        <v>31.752758828153805</v>
      </c>
      <c r="Q20" s="4">
        <f t="shared" si="23"/>
        <v>25</v>
      </c>
      <c r="R20">
        <f t="shared" si="0"/>
        <v>100000</v>
      </c>
      <c r="S20">
        <f t="shared" si="1"/>
        <v>299.52664368237271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293.39856187261057</v>
      </c>
      <c r="AC20">
        <f t="shared" si="2"/>
        <v>228.53894976691905</v>
      </c>
      <c r="AE20">
        <f t="shared" si="3"/>
        <v>484.54735549227541</v>
      </c>
      <c r="AF20">
        <f t="shared" si="4"/>
        <v>-24.227367774613771</v>
      </c>
      <c r="AG20">
        <f t="shared" si="4"/>
        <v>-19.07501006899313</v>
      </c>
      <c r="AH20">
        <f t="shared" si="5"/>
        <v>-683.9129990442143</v>
      </c>
      <c r="AI20">
        <f t="shared" si="6"/>
        <v>-242.66802139554579</v>
      </c>
      <c r="AJ20">
        <f t="shared" si="7"/>
        <v>64.859612105691525</v>
      </c>
      <c r="AK20">
        <f t="shared" si="24"/>
        <v>64.497203725538782</v>
      </c>
      <c r="AL20">
        <f t="shared" si="8"/>
        <v>-113.31120556431549</v>
      </c>
      <c r="AN20">
        <f t="shared" si="9"/>
        <v>119.9884560073064</v>
      </c>
      <c r="AO20">
        <f t="shared" si="9"/>
        <v>-5.9994228003653198</v>
      </c>
      <c r="AP20">
        <f t="shared" si="9"/>
        <v>-4.723544521622709</v>
      </c>
      <c r="AQ20">
        <f t="shared" si="9"/>
        <v>-169.35736800228995</v>
      </c>
      <c r="AR20">
        <f t="shared" si="9"/>
        <v>-60.091879316971564</v>
      </c>
      <c r="AS20">
        <f t="shared" si="9"/>
        <v>16.061184991688169</v>
      </c>
      <c r="AT20">
        <f t="shared" si="9"/>
        <v>15.971441808724228</v>
      </c>
      <c r="AU20">
        <f t="shared" si="9"/>
        <v>-28.059252516559173</v>
      </c>
      <c r="AW20">
        <v>17</v>
      </c>
      <c r="AX20">
        <f>(R20*SUMPRODUCT(K21:$K$23, X21:$X$23)-$AZ$3*SUMPRODUCT(K20:$K$22, W21:$W$23))/Z20</f>
        <v>299.52664368237271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635.05517656307609</v>
      </c>
      <c r="P21">
        <f t="shared" si="22"/>
        <v>31.752758828153805</v>
      </c>
      <c r="Q21" s="4">
        <f t="shared" si="23"/>
        <v>25</v>
      </c>
      <c r="R21">
        <f t="shared" si="0"/>
        <v>100000</v>
      </c>
      <c r="S21">
        <f t="shared" si="1"/>
        <v>211.2274952488317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228.53894976691905</v>
      </c>
      <c r="AC21">
        <f t="shared" si="2"/>
        <v>158.02745966839205</v>
      </c>
      <c r="AE21">
        <f t="shared" si="3"/>
        <v>475.10934210199684</v>
      </c>
      <c r="AF21">
        <f t="shared" si="4"/>
        <v>-23.755467105099843</v>
      </c>
      <c r="AG21">
        <f t="shared" si="4"/>
        <v>-18.70346702286928</v>
      </c>
      <c r="AH21">
        <f t="shared" si="5"/>
        <v>-723.17178173566754</v>
      </c>
      <c r="AI21">
        <f t="shared" si="6"/>
        <v>-290.52137376163984</v>
      </c>
      <c r="AJ21">
        <f t="shared" si="7"/>
        <v>70.511490098526991</v>
      </c>
      <c r="AK21">
        <f t="shared" si="24"/>
        <v>58.179788800689273</v>
      </c>
      <c r="AL21">
        <f t="shared" si="8"/>
        <v>-161.83009486242358</v>
      </c>
      <c r="AN21">
        <f t="shared" si="9"/>
        <v>108.37726181330771</v>
      </c>
      <c r="AO21">
        <f t="shared" si="9"/>
        <v>-5.4188630906653854</v>
      </c>
      <c r="AP21">
        <f t="shared" si="9"/>
        <v>-4.2664506098448944</v>
      </c>
      <c r="AQ21">
        <f t="shared" si="9"/>
        <v>-164.96282135478822</v>
      </c>
      <c r="AR21">
        <f t="shared" si="9"/>
        <v>-66.270873241990785</v>
      </c>
      <c r="AS21">
        <f t="shared" si="9"/>
        <v>16.084386363453063</v>
      </c>
      <c r="AT21">
        <f t="shared" si="9"/>
        <v>13.271400169061732</v>
      </c>
      <c r="AU21">
        <f t="shared" si="9"/>
        <v>-36.915086709475986</v>
      </c>
      <c r="AW21">
        <v>18</v>
      </c>
      <c r="AX21">
        <f>(R21*SUMPRODUCT(K22:$K$23, X22:$X$23)-$AZ$3*SUMPRODUCT(K21:$K$22, W22:$W$23))/Z21</f>
        <v>211.2274952488317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635.05517656307609</v>
      </c>
      <c r="P22">
        <f t="shared" si="22"/>
        <v>31.752758828153805</v>
      </c>
      <c r="Q22" s="4">
        <f t="shared" si="23"/>
        <v>25</v>
      </c>
      <c r="R22">
        <f t="shared" si="0"/>
        <v>100000</v>
      </c>
      <c r="S22">
        <f t="shared" si="1"/>
        <v>111.82773666057457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158.02745966839205</v>
      </c>
      <c r="AC22">
        <f t="shared" si="2"/>
        <v>81.967231683348473</v>
      </c>
      <c r="AE22">
        <f t="shared" si="3"/>
        <v>465.4812512842999</v>
      </c>
      <c r="AF22">
        <f t="shared" si="4"/>
        <v>-23.274062564214997</v>
      </c>
      <c r="AG22">
        <f t="shared" si="4"/>
        <v>-18.324441263650833</v>
      </c>
      <c r="AH22">
        <f t="shared" si="5"/>
        <v>-767.96435595901255</v>
      </c>
      <c r="AI22">
        <f t="shared" si="6"/>
        <v>-344.08160850257849</v>
      </c>
      <c r="AJ22">
        <f t="shared" si="7"/>
        <v>76.060227985043582</v>
      </c>
      <c r="AK22">
        <f t="shared" si="24"/>
        <v>51.363279331898752</v>
      </c>
      <c r="AL22">
        <f t="shared" si="8"/>
        <v>-216.65810118563616</v>
      </c>
      <c r="AN22">
        <f t="shared" si="9"/>
        <v>97.811104747230985</v>
      </c>
      <c r="AO22">
        <f t="shared" si="9"/>
        <v>-4.89055523736155</v>
      </c>
      <c r="AP22">
        <f t="shared" si="9"/>
        <v>-3.8504963173666855</v>
      </c>
      <c r="AQ22">
        <f t="shared" si="9"/>
        <v>-161.37157373277068</v>
      </c>
      <c r="AR22">
        <f t="shared" si="9"/>
        <v>-72.301520540267944</v>
      </c>
      <c r="AS22">
        <f t="shared" si="9"/>
        <v>15.982458812287494</v>
      </c>
      <c r="AT22">
        <f t="shared" si="9"/>
        <v>10.792913959546803</v>
      </c>
      <c r="AU22">
        <f t="shared" si="9"/>
        <v>-45.526147768433638</v>
      </c>
      <c r="AW22">
        <v>19</v>
      </c>
      <c r="AX22">
        <f>(R22*SUMPRODUCT(K23:$K$23, X23:$X$23)-$AZ$3*SUMPRODUCT(K22:$K$22, W23:$W$23))/Z22</f>
        <v>111.82773666057457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635.05517656307609</v>
      </c>
      <c r="P23">
        <f t="shared" si="22"/>
        <v>31.752758828153805</v>
      </c>
      <c r="Q23" s="4">
        <f t="shared" si="23"/>
        <v>25</v>
      </c>
      <c r="R23">
        <f t="shared" si="0"/>
        <v>100000</v>
      </c>
      <c r="S23">
        <f t="shared" si="1"/>
        <v>114.25030002224626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81.967231683348473</v>
      </c>
      <c r="AC23">
        <f t="shared" si="2"/>
        <v>81.967231683348473</v>
      </c>
      <c r="AE23">
        <f t="shared" si="3"/>
        <v>455.61118683206763</v>
      </c>
      <c r="AF23">
        <f t="shared" si="4"/>
        <v>-22.780559341603382</v>
      </c>
      <c r="AG23">
        <f t="shared" si="4"/>
        <v>-17.935889811096384</v>
      </c>
      <c r="AH23">
        <f t="shared" si="5"/>
        <v>-821.22815967177587</v>
      </c>
      <c r="AI23">
        <f t="shared" si="6"/>
        <v>-406.33342199240803</v>
      </c>
      <c r="AJ23">
        <f t="shared" si="7"/>
        <v>0</v>
      </c>
      <c r="AK23">
        <f t="shared" si="24"/>
        <v>44.052282405221511</v>
      </c>
      <c r="AL23">
        <f t="shared" si="8"/>
        <v>-362.28113958718654</v>
      </c>
      <c r="AN23">
        <f t="shared" si="9"/>
        <v>88.190482144132972</v>
      </c>
      <c r="AO23">
        <f t="shared" si="9"/>
        <v>-4.4095241072066491</v>
      </c>
      <c r="AP23">
        <f t="shared" si="9"/>
        <v>-3.4717645567988518</v>
      </c>
      <c r="AQ23">
        <f t="shared" si="9"/>
        <v>-158.96121395826847</v>
      </c>
      <c r="AR23">
        <f t="shared" si="9"/>
        <v>-78.652020478140997</v>
      </c>
      <c r="AS23">
        <f t="shared" si="9"/>
        <v>0</v>
      </c>
      <c r="AT23">
        <f t="shared" si="9"/>
        <v>8.5269899799408311</v>
      </c>
      <c r="AU23">
        <f t="shared" si="9"/>
        <v>-70.125030498200175</v>
      </c>
      <c r="AW23">
        <v>20</v>
      </c>
      <c r="AX23">
        <f>(R23*SUMPRODUCT(K$23:$K24, X$23:$X24)-$AZ$3*SUMPRODUCT(K$22:$K23, W$23:$W24))/Z23</f>
        <v>114.25030002224626</v>
      </c>
    </row>
    <row r="25" spans="5:50" x14ac:dyDescent="0.25">
      <c r="AN25" s="8">
        <f t="shared" ref="AN25:AU25" si="25">SUM(AN3:AN23)</f>
        <v>5389.2031705730924</v>
      </c>
      <c r="AO25" s="8">
        <f t="shared" si="25"/>
        <v>-745.75154095096161</v>
      </c>
      <c r="AP25" s="8">
        <f t="shared" si="25"/>
        <v>-387.15491855918356</v>
      </c>
      <c r="AQ25" s="8">
        <f t="shared" si="25"/>
        <v>-4626.9115599103689</v>
      </c>
      <c r="AR25" s="8">
        <f t="shared" si="25"/>
        <v>-370.61484884742083</v>
      </c>
      <c r="AS25" s="8">
        <f t="shared" si="25"/>
        <v>-306.49975574218632</v>
      </c>
      <c r="AT25" s="8">
        <f t="shared" si="25"/>
        <v>677.11460458960573</v>
      </c>
      <c r="AU25" s="9">
        <f t="shared" si="25"/>
        <v>-1.3642420526593924E-12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34702-6213-4BB7-83AB-D876A796E97A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776.24346997630744</v>
      </c>
      <c r="K3">
        <v>1</v>
      </c>
      <c r="L3" s="2">
        <v>0</v>
      </c>
      <c r="O3">
        <f>$C$3</f>
        <v>776.24346997630744</v>
      </c>
      <c r="P3">
        <f>O3*B5</f>
        <v>620.99477598104602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776.24346997630744</v>
      </c>
      <c r="AF3">
        <f t="shared" ref="AF3:AG23" si="4">-$Z3*P3</f>
        <v>-620.99477598104602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-44.751306004738581</v>
      </c>
      <c r="AJ3">
        <f t="shared" ref="AJ3:AJ23" si="7">AB3-AC3</f>
        <v>0</v>
      </c>
      <c r="AL3">
        <f t="shared" ref="AL3:AL23" si="8">SUM(AI3:AK3)</f>
        <v>-44.751306004738581</v>
      </c>
      <c r="AN3">
        <f t="shared" ref="AN3:AU23" si="9">AE3*$K3</f>
        <v>776.24346997630744</v>
      </c>
      <c r="AO3">
        <f t="shared" si="9"/>
        <v>-620.99477598104602</v>
      </c>
      <c r="AP3">
        <f t="shared" si="9"/>
        <v>-200</v>
      </c>
      <c r="AQ3">
        <f t="shared" si="9"/>
        <v>0</v>
      </c>
      <c r="AR3">
        <f t="shared" si="9"/>
        <v>-44.751306004738581</v>
      </c>
      <c r="AS3">
        <f t="shared" si="9"/>
        <v>0</v>
      </c>
      <c r="AT3">
        <f t="shared" si="9"/>
        <v>0</v>
      </c>
      <c r="AU3">
        <f t="shared" si="9"/>
        <v>-44.751306004738581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615.12498890115103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17.737175365883296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17.513775642149994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-17.513775642149994</v>
      </c>
      <c r="AK4">
        <f>G4*MAX(0, SUM(AB4, AE4:AF4))</f>
        <v>0</v>
      </c>
      <c r="AL4">
        <f t="shared" si="8"/>
        <v>-666.26377564214999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-597.61121325900081</v>
      </c>
      <c r="AR4">
        <f t="shared" si="9"/>
        <v>-597.61121325900081</v>
      </c>
      <c r="AS4">
        <f t="shared" si="9"/>
        <v>-16.133223445473902</v>
      </c>
      <c r="AT4">
        <f t="shared" si="9"/>
        <v>0</v>
      </c>
      <c r="AU4">
        <f t="shared" si="9"/>
        <v>-613.74443670447477</v>
      </c>
      <c r="AW4">
        <v>1</v>
      </c>
      <c r="AX4">
        <f>(R4*SUMPRODUCT(K5:$K$23, X5:$X$23)-$AZ$3*SUMPRODUCT(K4:$K$22, W5:$W$23))/Z4</f>
        <v>17.737175365883296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776.24346997630744</v>
      </c>
      <c r="P5">
        <f t="shared" ref="P5:P23" si="22">O5*$C$5</f>
        <v>38.812173498815376</v>
      </c>
      <c r="Q5" s="4">
        <f t="shared" ref="Q5:Q23" si="23">$C$8</f>
        <v>25</v>
      </c>
      <c r="R5">
        <f t="shared" si="0"/>
        <v>250000</v>
      </c>
      <c r="S5">
        <f t="shared" si="1"/>
        <v>33.443189204446895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17.513775642149994</v>
      </c>
      <c r="AC5">
        <f t="shared" si="2"/>
        <v>32.605928408210275</v>
      </c>
      <c r="AE5">
        <f t="shared" si="3"/>
        <v>756.80996972689275</v>
      </c>
      <c r="AF5">
        <f t="shared" si="4"/>
        <v>-37.840498486344643</v>
      </c>
      <c r="AG5">
        <f t="shared" si="4"/>
        <v>-24.374117110125002</v>
      </c>
      <c r="AH5">
        <f t="shared" si="5"/>
        <v>-641.56639875000008</v>
      </c>
      <c r="AI5">
        <f t="shared" si="6"/>
        <v>53.028955380422985</v>
      </c>
      <c r="AJ5">
        <f t="shared" si="7"/>
        <v>-15.092152766060281</v>
      </c>
      <c r="AK5">
        <f>G5*SUM(AB5, AE5:AF5)</f>
        <v>51.55382728178887</v>
      </c>
      <c r="AL5">
        <f t="shared" si="8"/>
        <v>89.490629896151574</v>
      </c>
      <c r="AN5">
        <f t="shared" si="9"/>
        <v>642.19893105268579</v>
      </c>
      <c r="AO5">
        <f t="shared" si="9"/>
        <v>-32.109946552634291</v>
      </c>
      <c r="AP5">
        <f t="shared" si="9"/>
        <v>-20.682909289796893</v>
      </c>
      <c r="AQ5">
        <f t="shared" si="9"/>
        <v>-544.4078063945866</v>
      </c>
      <c r="AR5">
        <f t="shared" si="9"/>
        <v>44.998268815667906</v>
      </c>
      <c r="AS5">
        <f t="shared" si="9"/>
        <v>-12.806602398677864</v>
      </c>
      <c r="AT5">
        <f t="shared" si="9"/>
        <v>43.74653360339201</v>
      </c>
      <c r="AU5">
        <f t="shared" si="9"/>
        <v>75.938200020382041</v>
      </c>
      <c r="AW5">
        <v>2</v>
      </c>
      <c r="AX5">
        <f>(R5*SUMPRODUCT(K6:$K$23, X6:$X$23)-$AZ$3*SUMPRODUCT(K5:$K$22, W6:$W$23))/Z5</f>
        <v>33.443189204446895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776.24346997630744</v>
      </c>
      <c r="P6">
        <f t="shared" si="22"/>
        <v>38.812173498815376</v>
      </c>
      <c r="Q6" s="4">
        <f t="shared" si="23"/>
        <v>25</v>
      </c>
      <c r="R6">
        <f t="shared" si="0"/>
        <v>250000</v>
      </c>
      <c r="S6">
        <f t="shared" si="1"/>
        <v>47.337942479185514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32.605928408210275</v>
      </c>
      <c r="AC6">
        <f t="shared" si="2"/>
        <v>45.571158132049732</v>
      </c>
      <c r="AE6">
        <f t="shared" si="3"/>
        <v>747.2718936784247</v>
      </c>
      <c r="AF6">
        <f t="shared" si="4"/>
        <v>-37.363594683921242</v>
      </c>
      <c r="AG6">
        <f t="shared" si="4"/>
        <v>-24.066930112186096</v>
      </c>
      <c r="AH6">
        <f t="shared" si="5"/>
        <v>-634.45826837655375</v>
      </c>
      <c r="AI6">
        <f t="shared" si="6"/>
        <v>51.383100505763537</v>
      </c>
      <c r="AJ6">
        <f t="shared" si="7"/>
        <v>-12.965229723839457</v>
      </c>
      <c r="AK6">
        <f>G6*SUM(AB6, AE6:AF6)</f>
        <v>51.975995918189966</v>
      </c>
      <c r="AL6">
        <f t="shared" si="8"/>
        <v>90.393866700114046</v>
      </c>
      <c r="AN6">
        <f t="shared" si="9"/>
        <v>584.12090393325252</v>
      </c>
      <c r="AO6">
        <f t="shared" si="9"/>
        <v>-29.206045196662632</v>
      </c>
      <c r="AP6">
        <f t="shared" si="9"/>
        <v>-18.812425692646443</v>
      </c>
      <c r="AQ6">
        <f t="shared" si="9"/>
        <v>-495.93774416935321</v>
      </c>
      <c r="AR6">
        <f t="shared" si="9"/>
        <v>40.164688874590183</v>
      </c>
      <c r="AS6">
        <f t="shared" si="9"/>
        <v>-10.134546434915693</v>
      </c>
      <c r="AT6">
        <f t="shared" si="9"/>
        <v>40.628138132048058</v>
      </c>
      <c r="AU6">
        <f t="shared" si="9"/>
        <v>70.658280571722543</v>
      </c>
      <c r="AW6">
        <v>3</v>
      </c>
      <c r="AX6">
        <f>(R6*SUMPRODUCT(K7:$K$23, X7:$X$23)-$AZ$3*SUMPRODUCT(K6:$K$22, W7:$W$23))/Z6</f>
        <v>47.337942479185514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776.24346997630744</v>
      </c>
      <c r="P7">
        <f t="shared" si="22"/>
        <v>38.812173498815376</v>
      </c>
      <c r="Q7" s="4">
        <f t="shared" si="23"/>
        <v>25</v>
      </c>
      <c r="R7">
        <f t="shared" si="0"/>
        <v>250000</v>
      </c>
      <c r="S7">
        <f t="shared" si="1"/>
        <v>59.43716226036679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45.571158132049732</v>
      </c>
      <c r="AC7">
        <f t="shared" si="2"/>
        <v>56.497386561852636</v>
      </c>
      <c r="AE7">
        <f t="shared" si="3"/>
        <v>737.85028964292712</v>
      </c>
      <c r="AF7">
        <f t="shared" si="4"/>
        <v>-36.89251448214636</v>
      </c>
      <c r="AG7">
        <f t="shared" si="4"/>
        <v>-23.763494257331654</v>
      </c>
      <c r="AH7">
        <f t="shared" si="5"/>
        <v>-627.66553732581337</v>
      </c>
      <c r="AI7">
        <f t="shared" si="6"/>
        <v>49.528743577635737</v>
      </c>
      <c r="AJ7">
        <f t="shared" si="7"/>
        <v>-10.926228429802904</v>
      </c>
      <c r="AK7">
        <f>G7*SUM(AB7, AE7:AF7)</f>
        <v>52.257025330498138</v>
      </c>
      <c r="AL7">
        <f t="shared" si="8"/>
        <v>90.85954047833097</v>
      </c>
      <c r="AN7">
        <f t="shared" si="9"/>
        <v>531.29254215884544</v>
      </c>
      <c r="AO7">
        <f t="shared" si="9"/>
        <v>-26.564627107942272</v>
      </c>
      <c r="AP7">
        <f t="shared" si="9"/>
        <v>-17.111014865447483</v>
      </c>
      <c r="AQ7">
        <f t="shared" si="9"/>
        <v>-451.95349738591193</v>
      </c>
      <c r="AR7">
        <f t="shared" si="9"/>
        <v>35.663402799543675</v>
      </c>
      <c r="AS7">
        <f t="shared" si="9"/>
        <v>-7.8674817373691059</v>
      </c>
      <c r="AT7">
        <f t="shared" si="9"/>
        <v>37.627914799539404</v>
      </c>
      <c r="AU7">
        <f t="shared" si="9"/>
        <v>65.423835861713968</v>
      </c>
      <c r="AW7">
        <v>4</v>
      </c>
      <c r="AX7">
        <f>(R7*SUMPRODUCT(K8:$K$23, X8:$X$23)-$AZ$3*SUMPRODUCT(K7:$K$22, W8:$W$23))/Z7</f>
        <v>59.43716226036679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776.24346997630744</v>
      </c>
      <c r="P8">
        <f t="shared" si="22"/>
        <v>38.812173498815376</v>
      </c>
      <c r="Q8" s="4">
        <f t="shared" si="23"/>
        <v>25</v>
      </c>
      <c r="R8">
        <f t="shared" si="0"/>
        <v>250000</v>
      </c>
      <c r="S8">
        <f t="shared" si="1"/>
        <v>69.777560179471777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56.497386561852636</v>
      </c>
      <c r="AC8">
        <f t="shared" si="2"/>
        <v>65.48970549586511</v>
      </c>
      <c r="AE8">
        <f t="shared" si="3"/>
        <v>728.54304608937127</v>
      </c>
      <c r="AF8">
        <f t="shared" si="4"/>
        <v>-36.427152304468564</v>
      </c>
      <c r="AG8">
        <f t="shared" si="4"/>
        <v>-23.463741540769671</v>
      </c>
      <c r="AH8">
        <f t="shared" si="5"/>
        <v>-621.17773988664942</v>
      </c>
      <c r="AI8">
        <f t="shared" si="6"/>
        <v>47.474412357483629</v>
      </c>
      <c r="AJ8">
        <f t="shared" si="7"/>
        <v>-8.9923189340124736</v>
      </c>
      <c r="AK8">
        <f t="shared" ref="AK8:AK23" si="24">G8*SUM(AB8:AB8, AE8:AF8)</f>
        <v>52.402929624272879</v>
      </c>
      <c r="AL8">
        <f t="shared" si="8"/>
        <v>90.885023047744028</v>
      </c>
      <c r="AN8">
        <f t="shared" si="9"/>
        <v>483.23908320411158</v>
      </c>
      <c r="AO8">
        <f t="shared" si="9"/>
        <v>-24.161954160205578</v>
      </c>
      <c r="AP8">
        <f t="shared" si="9"/>
        <v>-15.563386421107703</v>
      </c>
      <c r="AQ8">
        <f t="shared" si="9"/>
        <v>-412.02419423382077</v>
      </c>
      <c r="AR8">
        <f t="shared" si="9"/>
        <v>31.489548388977518</v>
      </c>
      <c r="AS8">
        <f t="shared" si="9"/>
        <v>-5.9645617110428102</v>
      </c>
      <c r="AT8">
        <f t="shared" si="9"/>
        <v>34.758610084567032</v>
      </c>
      <c r="AU8">
        <f t="shared" si="9"/>
        <v>60.28359676250173</v>
      </c>
      <c r="AW8">
        <v>5</v>
      </c>
      <c r="AX8">
        <f>(R8*SUMPRODUCT(K9:$K$23, X9:$X$23)-$AZ$3*SUMPRODUCT(K8:$K$22, W9:$W$23))/Z8</f>
        <v>69.777560179471777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776.24346997630744</v>
      </c>
      <c r="P9">
        <f t="shared" si="22"/>
        <v>38.812173498815376</v>
      </c>
      <c r="Q9" s="4">
        <f t="shared" si="23"/>
        <v>25</v>
      </c>
      <c r="R9">
        <f t="shared" si="0"/>
        <v>250000</v>
      </c>
      <c r="S9">
        <f t="shared" si="1"/>
        <v>77.948564328347942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65.48970549586511</v>
      </c>
      <c r="AC9">
        <f t="shared" si="2"/>
        <v>72.235044525303692</v>
      </c>
      <c r="AE9">
        <f t="shared" si="3"/>
        <v>719.345918675539</v>
      </c>
      <c r="AF9">
        <f t="shared" si="4"/>
        <v>-35.96729593377696</v>
      </c>
      <c r="AG9">
        <f t="shared" si="4"/>
        <v>-23.167535267558996</v>
      </c>
      <c r="AH9">
        <f t="shared" si="5"/>
        <v>-615.68857802979619</v>
      </c>
      <c r="AI9">
        <f t="shared" si="6"/>
        <v>44.522509444406865</v>
      </c>
      <c r="AJ9">
        <f t="shared" si="7"/>
        <v>-6.7453390294385827</v>
      </c>
      <c r="AK9">
        <f t="shared" si="24"/>
        <v>52.420782976633902</v>
      </c>
      <c r="AL9">
        <f t="shared" si="8"/>
        <v>90.197953391602184</v>
      </c>
      <c r="AN9">
        <f t="shared" si="9"/>
        <v>439.52743163764615</v>
      </c>
      <c r="AO9">
        <f t="shared" si="9"/>
        <v>-21.976371581882315</v>
      </c>
      <c r="AP9">
        <f t="shared" si="9"/>
        <v>-14.15559191921645</v>
      </c>
      <c r="AQ9">
        <f t="shared" si="9"/>
        <v>-376.19177695248783</v>
      </c>
      <c r="AR9">
        <f t="shared" si="9"/>
        <v>27.203691184059572</v>
      </c>
      <c r="AS9">
        <f t="shared" si="9"/>
        <v>-4.1214684926454259</v>
      </c>
      <c r="AT9">
        <f t="shared" si="9"/>
        <v>32.029613997916769</v>
      </c>
      <c r="AU9">
        <f t="shared" si="9"/>
        <v>55.111836689330914</v>
      </c>
      <c r="AW9">
        <v>6</v>
      </c>
      <c r="AX9">
        <f>(R9*SUMPRODUCT(K10:$K$23, X10:$X$23)-$AZ$3*SUMPRODUCT(K9:$K$22, W10:$W$23))/Z9</f>
        <v>77.948564328347942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776.24346997630744</v>
      </c>
      <c r="P10">
        <f t="shared" si="22"/>
        <v>38.812173498815376</v>
      </c>
      <c r="Q10" s="4">
        <f t="shared" si="23"/>
        <v>25</v>
      </c>
      <c r="R10">
        <f t="shared" si="0"/>
        <v>250000</v>
      </c>
      <c r="S10">
        <f t="shared" si="1"/>
        <v>84.083589869202825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72.235044525303692</v>
      </c>
      <c r="AC10">
        <f t="shared" si="2"/>
        <v>76.93585733036798</v>
      </c>
      <c r="AE10">
        <f t="shared" si="3"/>
        <v>710.25698299307362</v>
      </c>
      <c r="AF10">
        <f t="shared" si="4"/>
        <v>-35.51284914965369</v>
      </c>
      <c r="AG10">
        <f t="shared" si="4"/>
        <v>-22.874813459453392</v>
      </c>
      <c r="AH10">
        <f t="shared" si="5"/>
        <v>-610.46455430017966</v>
      </c>
      <c r="AI10">
        <f t="shared" si="6"/>
        <v>41.404766083786853</v>
      </c>
      <c r="AJ10">
        <f t="shared" si="7"/>
        <v>-4.7008128050642881</v>
      </c>
      <c r="AK10">
        <f t="shared" si="24"/>
        <v>52.288542485810659</v>
      </c>
      <c r="AL10">
        <f t="shared" si="8"/>
        <v>88.992495764533231</v>
      </c>
      <c r="AN10">
        <f t="shared" si="9"/>
        <v>399.76528736823036</v>
      </c>
      <c r="AO10">
        <f t="shared" si="9"/>
        <v>-19.988264368411524</v>
      </c>
      <c r="AP10">
        <f t="shared" si="9"/>
        <v>-12.874996790003015</v>
      </c>
      <c r="AQ10">
        <f t="shared" si="9"/>
        <v>-343.59752008282595</v>
      </c>
      <c r="AR10">
        <f t="shared" si="9"/>
        <v>23.30450612698985</v>
      </c>
      <c r="AS10">
        <f t="shared" si="9"/>
        <v>-2.6458335882339483</v>
      </c>
      <c r="AT10">
        <f t="shared" si="9"/>
        <v>29.430395917853112</v>
      </c>
      <c r="AU10">
        <f t="shared" si="9"/>
        <v>50.08906845660902</v>
      </c>
      <c r="AW10">
        <v>7</v>
      </c>
      <c r="AX10">
        <f>(R10*SUMPRODUCT(K11:$K$23, X11:$X$23)-$AZ$3*SUMPRODUCT(K10:$K$22, W11:$W$23))/Z10</f>
        <v>84.083589869202825</v>
      </c>
    </row>
    <row r="11" spans="1:52" x14ac:dyDescent="0.25">
      <c r="A11" t="s">
        <v>33</v>
      </c>
      <c r="C11" s="7">
        <f>AU25</f>
        <v>-1.269206961751479E-12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776.24346997630744</v>
      </c>
      <c r="P11">
        <f t="shared" si="22"/>
        <v>38.812173498815376</v>
      </c>
      <c r="Q11" s="4">
        <f t="shared" si="23"/>
        <v>25</v>
      </c>
      <c r="R11">
        <f t="shared" si="0"/>
        <v>250000</v>
      </c>
      <c r="S11">
        <f t="shared" si="1"/>
        <v>88.317880974850951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76.93585733036798</v>
      </c>
      <c r="AC11">
        <f t="shared" si="2"/>
        <v>79.788195471431663</v>
      </c>
      <c r="AE11">
        <f t="shared" si="3"/>
        <v>701.27436292916036</v>
      </c>
      <c r="AF11">
        <f t="shared" si="4"/>
        <v>-35.063718146458022</v>
      </c>
      <c r="AG11">
        <f t="shared" si="4"/>
        <v>-22.585515693631685</v>
      </c>
      <c r="AH11">
        <f t="shared" si="5"/>
        <v>-605.49631227173131</v>
      </c>
      <c r="AI11">
        <f t="shared" si="6"/>
        <v>38.128816817339384</v>
      </c>
      <c r="AJ11">
        <f t="shared" si="7"/>
        <v>-2.852338141063683</v>
      </c>
      <c r="AK11">
        <f t="shared" si="24"/>
        <v>52.020255147914931</v>
      </c>
      <c r="AL11">
        <f t="shared" si="8"/>
        <v>87.296733824190625</v>
      </c>
      <c r="AN11">
        <f t="shared" si="9"/>
        <v>363.59583314500048</v>
      </c>
      <c r="AO11">
        <f t="shared" si="9"/>
        <v>-18.179791657250025</v>
      </c>
      <c r="AP11">
        <f t="shared" si="9"/>
        <v>-11.71010923789472</v>
      </c>
      <c r="AQ11">
        <f t="shared" si="9"/>
        <v>-313.93695216105414</v>
      </c>
      <c r="AR11">
        <f t="shared" si="9"/>
        <v>19.76898008880163</v>
      </c>
      <c r="AS11">
        <f t="shared" si="9"/>
        <v>-1.4788766246629137</v>
      </c>
      <c r="AT11">
        <f t="shared" si="9"/>
        <v>26.97139523526582</v>
      </c>
      <c r="AU11">
        <f t="shared" si="9"/>
        <v>45.261498699404534</v>
      </c>
      <c r="AW11">
        <v>8</v>
      </c>
      <c r="AX11">
        <f>(R11*SUMPRODUCT(K12:$K$23, X12:$X$23)-$AZ$3*SUMPRODUCT(K11:$K$22, W12:$W$23))/Z11</f>
        <v>88.317880974850951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776.24346997630744</v>
      </c>
      <c r="P12">
        <f t="shared" si="22"/>
        <v>38.812173498815376</v>
      </c>
      <c r="Q12" s="4">
        <f t="shared" si="23"/>
        <v>25</v>
      </c>
      <c r="R12">
        <f t="shared" si="0"/>
        <v>250000</v>
      </c>
      <c r="S12">
        <f t="shared" si="1"/>
        <v>90.665775439516437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79.788195471431663</v>
      </c>
      <c r="AC12">
        <f t="shared" si="2"/>
        <v>80.872277713133371</v>
      </c>
      <c r="AE12">
        <f t="shared" si="3"/>
        <v>692.39552822011422</v>
      </c>
      <c r="AF12">
        <f t="shared" si="4"/>
        <v>-34.619776411005716</v>
      </c>
      <c r="AG12">
        <f t="shared" si="4"/>
        <v>-22.299560479434614</v>
      </c>
      <c r="AH12">
        <f t="shared" si="5"/>
        <v>-601.0005726075392</v>
      </c>
      <c r="AI12">
        <f t="shared" si="6"/>
        <v>34.475618722134641</v>
      </c>
      <c r="AJ12">
        <f t="shared" si="7"/>
        <v>-1.084082241701708</v>
      </c>
      <c r="AK12">
        <f t="shared" si="24"/>
        <v>51.629476309637809</v>
      </c>
      <c r="AL12">
        <f t="shared" si="8"/>
        <v>85.021012790070742</v>
      </c>
      <c r="AN12">
        <f t="shared" si="9"/>
        <v>330.69418362075629</v>
      </c>
      <c r="AO12">
        <f t="shared" si="9"/>
        <v>-16.534709181037815</v>
      </c>
      <c r="AP12">
        <f t="shared" si="9"/>
        <v>-10.650465878664646</v>
      </c>
      <c r="AQ12">
        <f t="shared" si="9"/>
        <v>-287.04315035794821</v>
      </c>
      <c r="AR12">
        <f t="shared" si="9"/>
        <v>16.465858203105562</v>
      </c>
      <c r="AS12">
        <f t="shared" si="9"/>
        <v>-0.51776719705118857</v>
      </c>
      <c r="AT12">
        <f t="shared" si="9"/>
        <v>24.658691200494182</v>
      </c>
      <c r="AU12">
        <f t="shared" si="9"/>
        <v>40.606782206548559</v>
      </c>
      <c r="AW12">
        <v>9</v>
      </c>
      <c r="AX12">
        <f>(R12*SUMPRODUCT(K13:$K$23, X13:$X$23)-$AZ$3*SUMPRODUCT(K12:$K$22, W13:$W$23))/Z12</f>
        <v>90.665775439516437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776.24346997630744</v>
      </c>
      <c r="P13">
        <f t="shared" si="22"/>
        <v>38.812173498815376</v>
      </c>
      <c r="Q13" s="4">
        <f t="shared" si="23"/>
        <v>25</v>
      </c>
      <c r="R13">
        <f t="shared" si="0"/>
        <v>250000</v>
      </c>
      <c r="S13">
        <f t="shared" si="1"/>
        <v>91.278353107286279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80.872277713133371</v>
      </c>
      <c r="AC13">
        <f t="shared" si="2"/>
        <v>80.386622956599922</v>
      </c>
      <c r="AE13">
        <f t="shared" si="3"/>
        <v>683.61872250439603</v>
      </c>
      <c r="AF13">
        <f t="shared" si="4"/>
        <v>-34.180936125219809</v>
      </c>
      <c r="AG13">
        <f t="shared" si="4"/>
        <v>-22.0168912507973</v>
      </c>
      <c r="AH13">
        <f t="shared" si="5"/>
        <v>-596.73623842967027</v>
      </c>
      <c r="AI13">
        <f t="shared" si="6"/>
        <v>30.68465669870875</v>
      </c>
      <c r="AJ13">
        <f t="shared" si="7"/>
        <v>0.48565475653344947</v>
      </c>
      <c r="AK13">
        <f t="shared" si="24"/>
        <v>51.121704486461681</v>
      </c>
      <c r="AL13">
        <f t="shared" si="8"/>
        <v>82.29201594170388</v>
      </c>
      <c r="AN13">
        <f t="shared" si="9"/>
        <v>300.76522252709134</v>
      </c>
      <c r="AO13">
        <f t="shared" si="9"/>
        <v>-15.03826112635457</v>
      </c>
      <c r="AP13">
        <f t="shared" si="9"/>
        <v>-9.6865620826501537</v>
      </c>
      <c r="AQ13">
        <f t="shared" si="9"/>
        <v>-262.54036297276087</v>
      </c>
      <c r="AR13">
        <f t="shared" si="9"/>
        <v>13.500036345325803</v>
      </c>
      <c r="AS13">
        <f t="shared" si="9"/>
        <v>0.21366890067757616</v>
      </c>
      <c r="AT13">
        <f t="shared" si="9"/>
        <v>22.491529736791222</v>
      </c>
      <c r="AU13">
        <f t="shared" si="9"/>
        <v>36.2052349827946</v>
      </c>
      <c r="AW13">
        <v>10</v>
      </c>
      <c r="AX13">
        <f>(R13*SUMPRODUCT(K14:$K$23, X14:$X$23)-$AZ$3*SUMPRODUCT(K13:$K$22, W14:$W$23))/Z13</f>
        <v>91.278353107286279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776.24346997630744</v>
      </c>
      <c r="P14">
        <f t="shared" si="22"/>
        <v>38.812173498815376</v>
      </c>
      <c r="Q14" s="4">
        <f t="shared" si="23"/>
        <v>25</v>
      </c>
      <c r="R14">
        <f t="shared" si="0"/>
        <v>250000</v>
      </c>
      <c r="S14">
        <f t="shared" si="1"/>
        <v>90.199264665911429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80.386622956599922</v>
      </c>
      <c r="AC14">
        <f t="shared" si="2"/>
        <v>78.428011136388477</v>
      </c>
      <c r="AE14">
        <f t="shared" si="3"/>
        <v>674.94155005964774</v>
      </c>
      <c r="AF14">
        <f t="shared" si="4"/>
        <v>-33.747077502982393</v>
      </c>
      <c r="AG14">
        <f t="shared" si="4"/>
        <v>-21.737430850150933</v>
      </c>
      <c r="AH14">
        <f t="shared" si="5"/>
        <v>-592.91488138397142</v>
      </c>
      <c r="AI14">
        <f t="shared" si="6"/>
        <v>26.542160322542941</v>
      </c>
      <c r="AJ14">
        <f t="shared" si="7"/>
        <v>1.9586118202114449</v>
      </c>
      <c r="AK14">
        <f t="shared" si="24"/>
        <v>50.510676685928573</v>
      </c>
      <c r="AL14">
        <f t="shared" si="8"/>
        <v>79.011448828682958</v>
      </c>
      <c r="AN14">
        <f t="shared" si="9"/>
        <v>273.54022539044394</v>
      </c>
      <c r="AO14">
        <f t="shared" si="9"/>
        <v>-13.677011269522199</v>
      </c>
      <c r="AP14">
        <f t="shared" si="9"/>
        <v>-8.8097432046285995</v>
      </c>
      <c r="AQ14">
        <f t="shared" si="9"/>
        <v>-240.29646756343084</v>
      </c>
      <c r="AR14">
        <f t="shared" si="9"/>
        <v>10.757003352862279</v>
      </c>
      <c r="AS14">
        <f t="shared" si="9"/>
        <v>0.79378594888057896</v>
      </c>
      <c r="AT14">
        <f t="shared" si="9"/>
        <v>20.470960609954592</v>
      </c>
      <c r="AU14">
        <f t="shared" si="9"/>
        <v>32.021749911697448</v>
      </c>
      <c r="AW14">
        <v>11</v>
      </c>
      <c r="AX14">
        <f>(R14*SUMPRODUCT(K15:$K$23, X15:$X$23)-$AZ$3*SUMPRODUCT(K14:$K$22, W15:$W$23))/Z14</f>
        <v>90.199264665911429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776.24346997630744</v>
      </c>
      <c r="P15">
        <f t="shared" si="22"/>
        <v>38.812173498815376</v>
      </c>
      <c r="Q15" s="4">
        <f t="shared" si="23"/>
        <v>25</v>
      </c>
      <c r="R15">
        <f t="shared" si="0"/>
        <v>250000</v>
      </c>
      <c r="S15">
        <f t="shared" si="1"/>
        <v>87.017185886807553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78.428011136388477</v>
      </c>
      <c r="AC15">
        <f t="shared" si="2"/>
        <v>74.699018928144369</v>
      </c>
      <c r="AE15">
        <f t="shared" si="3"/>
        <v>666.35831836753925</v>
      </c>
      <c r="AF15">
        <f t="shared" si="4"/>
        <v>-33.317915918376968</v>
      </c>
      <c r="AG15">
        <f t="shared" si="4"/>
        <v>-21.460995942029566</v>
      </c>
      <c r="AH15">
        <f t="shared" si="5"/>
        <v>-590.60599619860068</v>
      </c>
      <c r="AI15">
        <f t="shared" si="6"/>
        <v>20.973410308532038</v>
      </c>
      <c r="AJ15">
        <f t="shared" si="7"/>
        <v>3.728992208244108</v>
      </c>
      <c r="AK15">
        <f t="shared" si="24"/>
        <v>49.802788950988557</v>
      </c>
      <c r="AL15">
        <f t="shared" si="8"/>
        <v>74.505191467764703</v>
      </c>
      <c r="AN15">
        <f t="shared" si="9"/>
        <v>248.77356301024133</v>
      </c>
      <c r="AO15">
        <f t="shared" si="9"/>
        <v>-12.43867815051207</v>
      </c>
      <c r="AP15">
        <f t="shared" si="9"/>
        <v>-8.0120984147484826</v>
      </c>
      <c r="AQ15">
        <f t="shared" si="9"/>
        <v>-220.49271984701062</v>
      </c>
      <c r="AR15">
        <f t="shared" si="9"/>
        <v>7.830066597970168</v>
      </c>
      <c r="AS15">
        <f t="shared" si="9"/>
        <v>1.3921559204887761</v>
      </c>
      <c r="AT15">
        <f t="shared" si="9"/>
        <v>18.593025574494046</v>
      </c>
      <c r="AU15">
        <f t="shared" si="9"/>
        <v>27.815248092952991</v>
      </c>
      <c r="AW15">
        <v>12</v>
      </c>
      <c r="AX15">
        <f>(R15*SUMPRODUCT(K16:$K$23, X16:$X$23)-$AZ$3*SUMPRODUCT(K15:$K$22, W16:$W$23))/Z15</f>
        <v>87.017185886807553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776.24346997630744</v>
      </c>
      <c r="P16">
        <f t="shared" si="22"/>
        <v>38.812173498815376</v>
      </c>
      <c r="Q16" s="4">
        <f t="shared" si="23"/>
        <v>25</v>
      </c>
      <c r="R16">
        <f t="shared" si="0"/>
        <v>250000</v>
      </c>
      <c r="S16">
        <f t="shared" si="1"/>
        <v>81.700513565190988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74.699018928144369</v>
      </c>
      <c r="AC16">
        <f t="shared" si="2"/>
        <v>69.241105339306841</v>
      </c>
      <c r="AE16">
        <f t="shared" si="3"/>
        <v>657.86558159994502</v>
      </c>
      <c r="AF16">
        <f t="shared" si="4"/>
        <v>-32.893279079997257</v>
      </c>
      <c r="AG16">
        <f t="shared" si="4"/>
        <v>-21.187475548748399</v>
      </c>
      <c r="AH16">
        <f t="shared" si="5"/>
        <v>-589.1043386087116</v>
      </c>
      <c r="AI16">
        <f t="shared" si="6"/>
        <v>14.680488362487836</v>
      </c>
      <c r="AJ16">
        <f t="shared" si="7"/>
        <v>5.4579135888375276</v>
      </c>
      <c r="AK16">
        <f t="shared" si="24"/>
        <v>48.976992501366453</v>
      </c>
      <c r="AL16">
        <f t="shared" si="8"/>
        <v>69.115394452691817</v>
      </c>
      <c r="AN16">
        <f t="shared" si="9"/>
        <v>226.24288757417827</v>
      </c>
      <c r="AO16">
        <f t="shared" si="9"/>
        <v>-11.312144378708915</v>
      </c>
      <c r="AP16">
        <f t="shared" si="9"/>
        <v>-7.286466692630718</v>
      </c>
      <c r="AQ16">
        <f t="shared" si="9"/>
        <v>-202.59559152672128</v>
      </c>
      <c r="AR16">
        <f t="shared" si="9"/>
        <v>5.0486849761173849</v>
      </c>
      <c r="AS16">
        <f t="shared" si="9"/>
        <v>1.8770006594141173</v>
      </c>
      <c r="AT16">
        <f t="shared" si="9"/>
        <v>16.843404668259893</v>
      </c>
      <c r="AU16">
        <f t="shared" si="9"/>
        <v>23.769090303791394</v>
      </c>
      <c r="AW16">
        <v>13</v>
      </c>
      <c r="AX16">
        <f>(R16*SUMPRODUCT(K17:$K$23, X17:$X$23)-$AZ$3*SUMPRODUCT(K16:$K$22, W17:$W$23))/Z16</f>
        <v>81.700513565190988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776.24346997630744</v>
      </c>
      <c r="P17">
        <f t="shared" si="22"/>
        <v>38.812173498815376</v>
      </c>
      <c r="Q17" s="4">
        <f t="shared" si="23"/>
        <v>25</v>
      </c>
      <c r="R17">
        <f t="shared" si="0"/>
        <v>250000</v>
      </c>
      <c r="S17">
        <f t="shared" si="1"/>
        <v>74.578769149369009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69.241105339306841</v>
      </c>
      <c r="AC17">
        <f t="shared" si="2"/>
        <v>62.398110904958223</v>
      </c>
      <c r="AE17">
        <f t="shared" si="3"/>
        <v>649.46266452616896</v>
      </c>
      <c r="AF17">
        <f t="shared" si="4"/>
        <v>-32.473133226308448</v>
      </c>
      <c r="AG17">
        <f t="shared" si="4"/>
        <v>-20.916847923564237</v>
      </c>
      <c r="AH17">
        <f t="shared" si="5"/>
        <v>-587.52869696679306</v>
      </c>
      <c r="AI17">
        <f t="shared" si="6"/>
        <v>8.5439864095033045</v>
      </c>
      <c r="AJ17">
        <f t="shared" si="7"/>
        <v>6.8429944343486184</v>
      </c>
      <c r="AK17">
        <f t="shared" si="24"/>
        <v>48.036144564741726</v>
      </c>
      <c r="AL17">
        <f t="shared" si="8"/>
        <v>63.423125408593648</v>
      </c>
      <c r="AN17">
        <f t="shared" si="9"/>
        <v>205.74691238461688</v>
      </c>
      <c r="AO17">
        <f t="shared" si="9"/>
        <v>-10.287345619230845</v>
      </c>
      <c r="AP17">
        <f t="shared" si="9"/>
        <v>-6.6263653203709625</v>
      </c>
      <c r="AQ17">
        <f t="shared" si="9"/>
        <v>-186.12650417167151</v>
      </c>
      <c r="AR17">
        <f t="shared" si="9"/>
        <v>2.7066972733435737</v>
      </c>
      <c r="AS17">
        <f t="shared" si="9"/>
        <v>2.1678305054833777</v>
      </c>
      <c r="AT17">
        <f t="shared" si="9"/>
        <v>15.217639083637387</v>
      </c>
      <c r="AU17">
        <f t="shared" si="9"/>
        <v>20.092166862464339</v>
      </c>
      <c r="AW17">
        <v>14</v>
      </c>
      <c r="AX17">
        <f>(R17*SUMPRODUCT(K18:$K$23, X18:$X$23)-$AZ$3*SUMPRODUCT(K17:$K$22, W18:$W$23))/Z17</f>
        <v>74.578769149369009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776.24346997630744</v>
      </c>
      <c r="P18">
        <f t="shared" si="22"/>
        <v>38.812173498815376</v>
      </c>
      <c r="Q18" s="4">
        <f t="shared" si="23"/>
        <v>25</v>
      </c>
      <c r="R18">
        <f t="shared" si="0"/>
        <v>250000</v>
      </c>
      <c r="S18">
        <f t="shared" si="1"/>
        <v>65.868429261282685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62.398110904958223</v>
      </c>
      <c r="AC18">
        <f t="shared" si="2"/>
        <v>54.404873414173501</v>
      </c>
      <c r="AE18">
        <f t="shared" si="3"/>
        <v>641.14824349490493</v>
      </c>
      <c r="AF18">
        <f t="shared" si="4"/>
        <v>-32.057412174745252</v>
      </c>
      <c r="AG18">
        <f t="shared" si="4"/>
        <v>-20.649070436446767</v>
      </c>
      <c r="AH18">
        <f t="shared" si="5"/>
        <v>-586.09007881826983</v>
      </c>
      <c r="AI18">
        <f t="shared" si="6"/>
        <v>2.3516820654430148</v>
      </c>
      <c r="AJ18">
        <f t="shared" si="7"/>
        <v>7.9932374907847219</v>
      </c>
      <c r="AK18">
        <f t="shared" si="24"/>
        <v>47.004225955758251</v>
      </c>
      <c r="AL18">
        <f t="shared" si="8"/>
        <v>57.349145511985988</v>
      </c>
      <c r="AN18">
        <f t="shared" si="9"/>
        <v>187.10222851387934</v>
      </c>
      <c r="AO18">
        <f t="shared" si="9"/>
        <v>-9.355111425693968</v>
      </c>
      <c r="AP18">
        <f t="shared" si="9"/>
        <v>-6.025887358498168</v>
      </c>
      <c r="AQ18">
        <f t="shared" si="9"/>
        <v>-171.03495325671108</v>
      </c>
      <c r="AR18">
        <f t="shared" si="9"/>
        <v>0.68627647297610872</v>
      </c>
      <c r="AS18">
        <f t="shared" si="9"/>
        <v>2.3326158384436022</v>
      </c>
      <c r="AT18">
        <f t="shared" si="9"/>
        <v>13.716945363451172</v>
      </c>
      <c r="AU18">
        <f t="shared" si="9"/>
        <v>16.735837674870883</v>
      </c>
      <c r="AW18">
        <v>15</v>
      </c>
      <c r="AX18">
        <f>(R18*SUMPRODUCT(K19:$K$23, X19:$X$23)-$AZ$3*SUMPRODUCT(K18:$K$22, W19:$W$23))/Z18</f>
        <v>65.868429261282685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776.24346997630744</v>
      </c>
      <c r="P19">
        <f t="shared" si="22"/>
        <v>38.812173498815376</v>
      </c>
      <c r="Q19" s="4">
        <f t="shared" si="23"/>
        <v>25</v>
      </c>
      <c r="R19">
        <f t="shared" si="0"/>
        <v>250000</v>
      </c>
      <c r="S19">
        <f t="shared" si="1"/>
        <v>55.427262179791924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54.404873414173501</v>
      </c>
      <c r="AC19">
        <f t="shared" si="2"/>
        <v>45.193168764549398</v>
      </c>
      <c r="AE19">
        <f t="shared" si="3"/>
        <v>632.91782349316088</v>
      </c>
      <c r="AF19">
        <f t="shared" si="4"/>
        <v>-31.645891174658047</v>
      </c>
      <c r="AG19">
        <f t="shared" si="4"/>
        <v>-20.383998319254101</v>
      </c>
      <c r="AH19">
        <f t="shared" si="5"/>
        <v>-585.81412828199473</v>
      </c>
      <c r="AI19">
        <f t="shared" si="6"/>
        <v>-4.9261942827459961</v>
      </c>
      <c r="AJ19">
        <f t="shared" si="7"/>
        <v>9.2117046496241031</v>
      </c>
      <c r="AK19">
        <f t="shared" si="24"/>
        <v>45.897376401287353</v>
      </c>
      <c r="AL19">
        <f t="shared" si="8"/>
        <v>50.18288676816546</v>
      </c>
      <c r="AN19">
        <f t="shared" si="9"/>
        <v>170.1410843375167</v>
      </c>
      <c r="AO19">
        <f t="shared" si="9"/>
        <v>-8.5070542168758365</v>
      </c>
      <c r="AP19">
        <f t="shared" si="9"/>
        <v>-5.4796301327568582</v>
      </c>
      <c r="AQ19">
        <f t="shared" si="9"/>
        <v>-157.47866043025522</v>
      </c>
      <c r="AR19">
        <f t="shared" si="9"/>
        <v>-1.3242604423712141</v>
      </c>
      <c r="AS19">
        <f t="shared" si="9"/>
        <v>2.4762921180413322</v>
      </c>
      <c r="AT19">
        <f t="shared" si="9"/>
        <v>12.338141065554243</v>
      </c>
      <c r="AU19">
        <f t="shared" si="9"/>
        <v>13.490172741224361</v>
      </c>
      <c r="AW19">
        <v>16</v>
      </c>
      <c r="AX19">
        <f>(R19*SUMPRODUCT(K20:$K$23, X20:$X$23)-$AZ$3*SUMPRODUCT(K19:$K$22, W20:$W$23))/Z19</f>
        <v>55.427262179791924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776.24346997630744</v>
      </c>
      <c r="P20">
        <f t="shared" si="22"/>
        <v>38.812173498815376</v>
      </c>
      <c r="Q20" s="4">
        <f t="shared" si="23"/>
        <v>25</v>
      </c>
      <c r="R20">
        <f t="shared" si="0"/>
        <v>250000</v>
      </c>
      <c r="S20">
        <f t="shared" si="1"/>
        <v>43.610155646360866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45.193168764549398</v>
      </c>
      <c r="AC20">
        <f t="shared" si="2"/>
        <v>35.100306898017607</v>
      </c>
      <c r="AE20">
        <f t="shared" si="3"/>
        <v>624.77153818698037</v>
      </c>
      <c r="AF20">
        <f t="shared" si="4"/>
        <v>-31.238576909349025</v>
      </c>
      <c r="AG20">
        <f t="shared" si="4"/>
        <v>-20.12163587688698</v>
      </c>
      <c r="AH20">
        <f t="shared" si="5"/>
        <v>-585.22459174578523</v>
      </c>
      <c r="AI20">
        <f t="shared" si="6"/>
        <v>-11.813266345040915</v>
      </c>
      <c r="AJ20">
        <f t="shared" si="7"/>
        <v>10.092861866531791</v>
      </c>
      <c r="AK20">
        <f t="shared" si="24"/>
        <v>44.710829102952651</v>
      </c>
      <c r="AL20">
        <f t="shared" si="8"/>
        <v>42.990424624443527</v>
      </c>
      <c r="AN20">
        <f t="shared" si="9"/>
        <v>154.71216873777928</v>
      </c>
      <c r="AO20">
        <f t="shared" si="9"/>
        <v>-7.7356084368889659</v>
      </c>
      <c r="AP20">
        <f t="shared" si="9"/>
        <v>-4.9827204582636115</v>
      </c>
      <c r="AQ20">
        <f t="shared" si="9"/>
        <v>-144.91915885031062</v>
      </c>
      <c r="AR20">
        <f t="shared" si="9"/>
        <v>-2.9253190076839291</v>
      </c>
      <c r="AS20">
        <f t="shared" si="9"/>
        <v>2.4992952666717758</v>
      </c>
      <c r="AT20">
        <f t="shared" si="9"/>
        <v>11.071742090965458</v>
      </c>
      <c r="AU20">
        <f t="shared" si="9"/>
        <v>10.645718349953306</v>
      </c>
      <c r="AW20">
        <v>17</v>
      </c>
      <c r="AX20">
        <f>(R20*SUMPRODUCT(K21:$K$23, X21:$X$23)-$AZ$3*SUMPRODUCT(K20:$K$22, W21:$W$23))/Z20</f>
        <v>43.610155646360866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776.24346997630744</v>
      </c>
      <c r="P21">
        <f t="shared" si="22"/>
        <v>38.812173498815376</v>
      </c>
      <c r="Q21" s="4">
        <f t="shared" si="23"/>
        <v>25</v>
      </c>
      <c r="R21">
        <f t="shared" si="0"/>
        <v>250000</v>
      </c>
      <c r="S21">
        <f t="shared" si="1"/>
        <v>30.375566197432647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35.100306898017607</v>
      </c>
      <c r="AC21">
        <f t="shared" si="2"/>
        <v>24.132616482116845</v>
      </c>
      <c r="AE21">
        <f t="shared" si="3"/>
        <v>616.70573762898653</v>
      </c>
      <c r="AF21">
        <f t="shared" si="4"/>
        <v>-30.835286881449328</v>
      </c>
      <c r="AG21">
        <f t="shared" si="4"/>
        <v>-19.861865557716371</v>
      </c>
      <c r="AH21">
        <f t="shared" si="5"/>
        <v>-585.53960401741108</v>
      </c>
      <c r="AI21">
        <f t="shared" si="6"/>
        <v>-19.531018827590174</v>
      </c>
      <c r="AJ21">
        <f t="shared" si="7"/>
        <v>10.967690415900762</v>
      </c>
      <c r="AK21">
        <f t="shared" si="24"/>
        <v>43.467953035188842</v>
      </c>
      <c r="AL21">
        <f t="shared" si="8"/>
        <v>34.90462462349943</v>
      </c>
      <c r="AN21">
        <f t="shared" si="9"/>
        <v>140.67683639535156</v>
      </c>
      <c r="AO21">
        <f t="shared" si="9"/>
        <v>-7.0338418197675781</v>
      </c>
      <c r="AP21">
        <f t="shared" si="9"/>
        <v>-4.530693069780197</v>
      </c>
      <c r="AQ21">
        <f t="shared" si="9"/>
        <v>-133.5675250793785</v>
      </c>
      <c r="AR21">
        <f t="shared" si="9"/>
        <v>-4.455223573574699</v>
      </c>
      <c r="AS21">
        <f t="shared" si="9"/>
        <v>2.5018414717599948</v>
      </c>
      <c r="AT21">
        <f t="shared" si="9"/>
        <v>9.9154811516458814</v>
      </c>
      <c r="AU21">
        <f t="shared" si="9"/>
        <v>7.9620990498311777</v>
      </c>
      <c r="AW21">
        <v>18</v>
      </c>
      <c r="AX21">
        <f>(R21*SUMPRODUCT(K22:$K$23, X22:$X$23)-$AZ$3*SUMPRODUCT(K21:$K$22, W22:$W$23))/Z21</f>
        <v>30.375566197432647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776.24346997630744</v>
      </c>
      <c r="P22">
        <f t="shared" si="22"/>
        <v>38.812173498815376</v>
      </c>
      <c r="Q22" s="4">
        <f t="shared" si="23"/>
        <v>25</v>
      </c>
      <c r="R22">
        <f t="shared" si="0"/>
        <v>250000</v>
      </c>
      <c r="S22">
        <f t="shared" si="1"/>
        <v>15.821544504703237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24.132616482116845</v>
      </c>
      <c r="AC22">
        <f t="shared" si="2"/>
        <v>12.407011343130947</v>
      </c>
      <c r="AE22">
        <f t="shared" si="3"/>
        <v>608.71816491521588</v>
      </c>
      <c r="AF22">
        <f t="shared" si="4"/>
        <v>-30.4359082457608</v>
      </c>
      <c r="AG22">
        <f t="shared" si="4"/>
        <v>-19.604614675012829</v>
      </c>
      <c r="AH22">
        <f t="shared" si="5"/>
        <v>-586.32227126378723</v>
      </c>
      <c r="AI22">
        <f t="shared" si="6"/>
        <v>-27.644629269344932</v>
      </c>
      <c r="AJ22">
        <f t="shared" si="7"/>
        <v>11.725605138985898</v>
      </c>
      <c r="AK22">
        <f t="shared" si="24"/>
        <v>42.169041120610046</v>
      </c>
      <c r="AL22">
        <f t="shared" si="8"/>
        <v>26.250016990251012</v>
      </c>
      <c r="AN22">
        <f t="shared" si="9"/>
        <v>127.90933260102413</v>
      </c>
      <c r="AO22">
        <f t="shared" si="9"/>
        <v>-6.3954666300512084</v>
      </c>
      <c r="AP22">
        <f t="shared" si="9"/>
        <v>-4.119497862085983</v>
      </c>
      <c r="AQ22">
        <f t="shared" si="9"/>
        <v>-123.20330610950856</v>
      </c>
      <c r="AR22">
        <f t="shared" si="9"/>
        <v>-5.8089380006216071</v>
      </c>
      <c r="AS22">
        <f t="shared" si="9"/>
        <v>2.4638895536815855</v>
      </c>
      <c r="AT22">
        <f t="shared" si="9"/>
        <v>8.860937979259484</v>
      </c>
      <c r="AU22">
        <f t="shared" si="9"/>
        <v>5.5158895323194619</v>
      </c>
      <c r="AW22">
        <v>19</v>
      </c>
      <c r="AX22">
        <f>(R22*SUMPRODUCT(K23:$K$23, X23:$X$23)-$AZ$3*SUMPRODUCT(K22:$K$22, W23:$W$23))/Z22</f>
        <v>15.821544504703237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776.24346997630744</v>
      </c>
      <c r="P23">
        <f t="shared" si="22"/>
        <v>38.812173498815376</v>
      </c>
      <c r="Q23" s="4">
        <f t="shared" si="23"/>
        <v>25</v>
      </c>
      <c r="R23">
        <f t="shared" si="0"/>
        <v>250000</v>
      </c>
      <c r="S23">
        <f t="shared" si="1"/>
        <v>16.029901159980664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12.407011343130947</v>
      </c>
      <c r="AC23">
        <f t="shared" si="2"/>
        <v>12.407011343130945</v>
      </c>
      <c r="AE23">
        <f t="shared" si="3"/>
        <v>600.80604620764791</v>
      </c>
      <c r="AF23">
        <f t="shared" si="4"/>
        <v>-30.040302310382401</v>
      </c>
      <c r="AG23">
        <f t="shared" si="4"/>
        <v>-19.349793893467012</v>
      </c>
      <c r="AH23">
        <f t="shared" si="5"/>
        <v>-587.74634795688451</v>
      </c>
      <c r="AI23">
        <f t="shared" si="6"/>
        <v>-36.330397953085935</v>
      </c>
      <c r="AJ23">
        <f t="shared" si="7"/>
        <v>0</v>
      </c>
      <c r="AK23">
        <f t="shared" si="24"/>
        <v>40.822092866827759</v>
      </c>
      <c r="AL23">
        <f t="shared" si="8"/>
        <v>4.4916949137418243</v>
      </c>
      <c r="AN23">
        <f t="shared" si="9"/>
        <v>116.29515784846701</v>
      </c>
      <c r="AO23">
        <f t="shared" si="9"/>
        <v>-5.8147578924233523</v>
      </c>
      <c r="AP23">
        <f t="shared" si="9"/>
        <v>-3.7454472194148245</v>
      </c>
      <c r="AQ23">
        <f t="shared" si="9"/>
        <v>-113.76725441088915</v>
      </c>
      <c r="AR23">
        <f t="shared" si="9"/>
        <v>-7.0323016742602968</v>
      </c>
      <c r="AS23">
        <f t="shared" si="9"/>
        <v>0</v>
      </c>
      <c r="AT23">
        <f t="shared" si="9"/>
        <v>7.9017376133590611</v>
      </c>
      <c r="AU23">
        <f t="shared" si="9"/>
        <v>0.86943593909876427</v>
      </c>
      <c r="AW23">
        <v>20</v>
      </c>
      <c r="AX23">
        <f>(R23*SUMPRODUCT(K$23:$K24, X$23:$X24)-$AZ$3*SUMPRODUCT(K$22:$K23, W$23:$W24))/Z23</f>
        <v>16.029901159980664</v>
      </c>
    </row>
    <row r="25" spans="5:50" x14ac:dyDescent="0.25">
      <c r="AN25" s="8">
        <f t="shared" ref="AN25:AU25" si="25">SUM(AN3:AN23)</f>
        <v>6702.5832854174259</v>
      </c>
      <c r="AO25" s="8">
        <f t="shared" si="25"/>
        <v>-917.31176675310178</v>
      </c>
      <c r="AP25" s="8">
        <f t="shared" si="25"/>
        <v>-390.86601191060589</v>
      </c>
      <c r="AQ25" s="8">
        <f t="shared" si="25"/>
        <v>-5778.7263592156378</v>
      </c>
      <c r="AR25" s="8">
        <f t="shared" si="25"/>
        <v>-384.32085246191997</v>
      </c>
      <c r="AS25" s="8">
        <f t="shared" si="25"/>
        <v>-42.951985446530145</v>
      </c>
      <c r="AT25" s="8">
        <f t="shared" si="25"/>
        <v>427.27283790844882</v>
      </c>
      <c r="AU25" s="9">
        <f t="shared" si="25"/>
        <v>-1.269206961751479E-12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83B85-4D66-44F9-A88D-42EE87AD247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842.42278062717799</v>
      </c>
      <c r="K3">
        <v>1</v>
      </c>
      <c r="L3" s="2">
        <v>0</v>
      </c>
      <c r="O3">
        <f>$C$3</f>
        <v>842.42278062717799</v>
      </c>
      <c r="P3">
        <f>O3*B5</f>
        <v>673.93822450174241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842.42278062717799</v>
      </c>
      <c r="AF3">
        <f t="shared" ref="AF3:AG23" si="4">-$Z3*P3</f>
        <v>-673.93822450174241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-31.515443874564426</v>
      </c>
      <c r="AJ3">
        <f t="shared" ref="AJ3:AJ23" si="7">AB3-AC3</f>
        <v>0</v>
      </c>
      <c r="AL3">
        <f t="shared" ref="AL3:AL23" si="8">SUM(AI3:AK3)</f>
        <v>-31.515443874564426</v>
      </c>
      <c r="AN3">
        <f t="shared" ref="AN3:AU23" si="9">AE3*$K3</f>
        <v>842.42278062717799</v>
      </c>
      <c r="AO3">
        <f t="shared" si="9"/>
        <v>-673.93822450174241</v>
      </c>
      <c r="AP3">
        <f t="shared" si="9"/>
        <v>-200</v>
      </c>
      <c r="AQ3">
        <f t="shared" si="9"/>
        <v>0</v>
      </c>
      <c r="AR3">
        <f t="shared" si="9"/>
        <v>-31.515443874564426</v>
      </c>
      <c r="AS3">
        <f t="shared" si="9"/>
        <v>0</v>
      </c>
      <c r="AT3">
        <f t="shared" si="9"/>
        <v>0</v>
      </c>
      <c r="AU3">
        <f t="shared" si="9"/>
        <v>-31.515443874564426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669.23213642044414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53.647194586151329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52.967162747577277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-52.967162747577277</v>
      </c>
      <c r="AK4">
        <f>G4*MAX(0, SUM(AB4, AE4:AF4))</f>
        <v>0</v>
      </c>
      <c r="AL4">
        <f t="shared" si="8"/>
        <v>-721.96716274757728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-616.26497367286561</v>
      </c>
      <c r="AR4">
        <f t="shared" si="9"/>
        <v>-616.26497367286561</v>
      </c>
      <c r="AS4">
        <f t="shared" si="9"/>
        <v>-48.791938947925409</v>
      </c>
      <c r="AT4">
        <f t="shared" si="9"/>
        <v>0</v>
      </c>
      <c r="AU4">
        <f t="shared" si="9"/>
        <v>-665.05691262079097</v>
      </c>
      <c r="AW4">
        <v>1</v>
      </c>
      <c r="AX4">
        <f>(R4*SUMPRODUCT(K5:$K$23, X5:$X$23)-$AZ$3*SUMPRODUCT(K4:$K$22, W5:$W$23))/Z4</f>
        <v>53.647194586151329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842.42278062717799</v>
      </c>
      <c r="P5">
        <f t="shared" ref="P5:P23" si="22">O5*$C$5</f>
        <v>42.121139031358901</v>
      </c>
      <c r="Q5" s="4">
        <f t="shared" ref="Q5:Q23" si="23">$C$8</f>
        <v>25</v>
      </c>
      <c r="R5">
        <f t="shared" si="0"/>
        <v>250000</v>
      </c>
      <c r="S5">
        <f t="shared" si="1"/>
        <v>100.10336405632901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52.967162747577277</v>
      </c>
      <c r="AC5">
        <f t="shared" si="2"/>
        <v>97.579948091295591</v>
      </c>
      <c r="AE5">
        <f t="shared" si="3"/>
        <v>821.18689995541274</v>
      </c>
      <c r="AF5">
        <f t="shared" si="4"/>
        <v>-41.059344997770637</v>
      </c>
      <c r="AG5">
        <f t="shared" si="4"/>
        <v>-24.369797411699999</v>
      </c>
      <c r="AH5">
        <f t="shared" si="5"/>
        <v>-664.71588299999996</v>
      </c>
      <c r="AI5">
        <f t="shared" si="6"/>
        <v>91.041874545942164</v>
      </c>
      <c r="AJ5">
        <f t="shared" si="7"/>
        <v>-44.612785343718315</v>
      </c>
      <c r="AK5">
        <f>G5*SUM(AB5, AE5:AF5)</f>
        <v>58.316630239365367</v>
      </c>
      <c r="AL5">
        <f t="shared" si="8"/>
        <v>104.74571944158922</v>
      </c>
      <c r="AN5">
        <f t="shared" si="9"/>
        <v>696.82664135112179</v>
      </c>
      <c r="AO5">
        <f t="shared" si="9"/>
        <v>-34.841332067556088</v>
      </c>
      <c r="AP5">
        <f t="shared" si="9"/>
        <v>-20.67924376499942</v>
      </c>
      <c r="AQ5">
        <f t="shared" si="9"/>
        <v>-564.05154079879344</v>
      </c>
      <c r="AR5">
        <f t="shared" si="9"/>
        <v>77.254524719772846</v>
      </c>
      <c r="AS5">
        <f t="shared" si="9"/>
        <v>-37.856640643037181</v>
      </c>
      <c r="AT5">
        <f t="shared" si="9"/>
        <v>49.485180032485474</v>
      </c>
      <c r="AU5">
        <f t="shared" si="9"/>
        <v>88.883064109221138</v>
      </c>
      <c r="AW5">
        <v>2</v>
      </c>
      <c r="AX5">
        <f>(R5*SUMPRODUCT(K6:$K$23, X6:$X$23)-$AZ$3*SUMPRODUCT(K5:$K$22, W6:$W$23))/Z5</f>
        <v>100.10336405632901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842.42278062717799</v>
      </c>
      <c r="P6">
        <f t="shared" si="22"/>
        <v>42.121139031358901</v>
      </c>
      <c r="Q6" s="4">
        <f t="shared" si="23"/>
        <v>25</v>
      </c>
      <c r="R6">
        <f t="shared" si="0"/>
        <v>250000</v>
      </c>
      <c r="S6">
        <f t="shared" si="1"/>
        <v>138.80221626927997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97.579948091295591</v>
      </c>
      <c r="AC6">
        <f t="shared" si="2"/>
        <v>133.58262387489231</v>
      </c>
      <c r="AE6">
        <f t="shared" si="3"/>
        <v>810.74386614867979</v>
      </c>
      <c r="AF6">
        <f t="shared" si="4"/>
        <v>-40.537193307433995</v>
      </c>
      <c r="AG6">
        <f t="shared" si="4"/>
        <v>-24.059886698015411</v>
      </c>
      <c r="AH6">
        <f t="shared" si="5"/>
        <v>-662.12739567588892</v>
      </c>
      <c r="AI6">
        <f t="shared" si="6"/>
        <v>84.019390467341509</v>
      </c>
      <c r="AJ6">
        <f t="shared" si="7"/>
        <v>-36.002675783596715</v>
      </c>
      <c r="AK6">
        <f>G6*SUM(AB6, AE6:AF6)</f>
        <v>60.745063465277902</v>
      </c>
      <c r="AL6">
        <f t="shared" si="8"/>
        <v>108.76177814902269</v>
      </c>
      <c r="AN6">
        <f t="shared" si="9"/>
        <v>633.73511563770967</v>
      </c>
      <c r="AO6">
        <f t="shared" si="9"/>
        <v>-31.686755781885488</v>
      </c>
      <c r="AP6">
        <f t="shared" si="9"/>
        <v>-18.806920058770793</v>
      </c>
      <c r="AQ6">
        <f t="shared" si="9"/>
        <v>-517.56590359279187</v>
      </c>
      <c r="AR6">
        <f t="shared" si="9"/>
        <v>65.675536204261491</v>
      </c>
      <c r="AS6">
        <f t="shared" si="9"/>
        <v>-28.142254112102588</v>
      </c>
      <c r="AT6">
        <f t="shared" si="9"/>
        <v>47.482665521058891</v>
      </c>
      <c r="AU6">
        <f t="shared" si="9"/>
        <v>85.01594761321779</v>
      </c>
      <c r="AW6">
        <v>3</v>
      </c>
      <c r="AX6">
        <f>(R6*SUMPRODUCT(K7:$K$23, X7:$X$23)-$AZ$3*SUMPRODUCT(K6:$K$22, W7:$W$23))/Z6</f>
        <v>138.80221626927997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842.42278062717799</v>
      </c>
      <c r="P7">
        <f t="shared" si="22"/>
        <v>42.121139031358901</v>
      </c>
      <c r="Q7" s="4">
        <f t="shared" si="23"/>
        <v>25</v>
      </c>
      <c r="R7">
        <f t="shared" si="0"/>
        <v>250000</v>
      </c>
      <c r="S7">
        <f t="shared" si="1"/>
        <v>169.95019321170042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133.58262387489231</v>
      </c>
      <c r="AC7">
        <f t="shared" si="2"/>
        <v>161.47473249523273</v>
      </c>
      <c r="AE7">
        <f t="shared" si="3"/>
        <v>800.41093557461488</v>
      </c>
      <c r="AF7">
        <f t="shared" si="4"/>
        <v>-40.020546778730747</v>
      </c>
      <c r="AG7">
        <f t="shared" si="4"/>
        <v>-23.753243442049204</v>
      </c>
      <c r="AH7">
        <f t="shared" si="5"/>
        <v>-660.44388986052309</v>
      </c>
      <c r="AI7">
        <f t="shared" si="6"/>
        <v>76.193255493311881</v>
      </c>
      <c r="AJ7">
        <f t="shared" si="7"/>
        <v>-27.892108620340423</v>
      </c>
      <c r="AK7">
        <f>G7*SUM(AB7, AE7:AF7)</f>
        <v>62.578110886954363</v>
      </c>
      <c r="AL7">
        <f t="shared" si="8"/>
        <v>110.87925775992582</v>
      </c>
      <c r="AN7">
        <f t="shared" si="9"/>
        <v>576.33962702511405</v>
      </c>
      <c r="AO7">
        <f t="shared" si="9"/>
        <v>-28.816981351255702</v>
      </c>
      <c r="AP7">
        <f t="shared" si="9"/>
        <v>-17.103633718096781</v>
      </c>
      <c r="AQ7">
        <f t="shared" si="9"/>
        <v>-475.55570299644637</v>
      </c>
      <c r="AR7">
        <f t="shared" si="9"/>
        <v>54.863308959315148</v>
      </c>
      <c r="AS7">
        <f t="shared" si="9"/>
        <v>-20.083842892089539</v>
      </c>
      <c r="AT7">
        <f t="shared" si="9"/>
        <v>45.059660588759385</v>
      </c>
      <c r="AU7">
        <f t="shared" si="9"/>
        <v>79.839126655984998</v>
      </c>
      <c r="AW7">
        <v>4</v>
      </c>
      <c r="AX7">
        <f>(R7*SUMPRODUCT(K8:$K$23, X8:$X$23)-$AZ$3*SUMPRODUCT(K7:$K$22, W8:$W$23))/Z7</f>
        <v>169.95019321170042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842.42278062717799</v>
      </c>
      <c r="P8">
        <f t="shared" si="22"/>
        <v>42.121139031358901</v>
      </c>
      <c r="Q8" s="4">
        <f t="shared" si="23"/>
        <v>25</v>
      </c>
      <c r="R8">
        <f t="shared" si="0"/>
        <v>250000</v>
      </c>
      <c r="S8">
        <f t="shared" si="1"/>
        <v>194.48874262071027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161.47473249523273</v>
      </c>
      <c r="AC8">
        <f t="shared" si="2"/>
        <v>182.42922123933113</v>
      </c>
      <c r="AE8">
        <f t="shared" si="3"/>
        <v>790.18728669452025</v>
      </c>
      <c r="AF8">
        <f t="shared" si="4"/>
        <v>-39.509364334726015</v>
      </c>
      <c r="AG8">
        <f t="shared" si="4"/>
        <v>-23.44984326356391</v>
      </c>
      <c r="AH8">
        <f t="shared" si="5"/>
        <v>-658.67744064802446</v>
      </c>
      <c r="AI8">
        <f t="shared" si="6"/>
        <v>68.550638448205859</v>
      </c>
      <c r="AJ8">
        <f t="shared" si="7"/>
        <v>-20.954488744098398</v>
      </c>
      <c r="AK8">
        <f t="shared" ref="AK8:AK23" si="24">G8*SUM(AB8:AB8, AE8:AF8)</f>
        <v>63.850685839851892</v>
      </c>
      <c r="AL8">
        <f t="shared" si="8"/>
        <v>111.44683554395935</v>
      </c>
      <c r="AN8">
        <f t="shared" si="9"/>
        <v>524.12741022163641</v>
      </c>
      <c r="AO8">
        <f t="shared" si="9"/>
        <v>-26.206370511081822</v>
      </c>
      <c r="AP8">
        <f t="shared" si="9"/>
        <v>-15.554167760973508</v>
      </c>
      <c r="AQ8">
        <f t="shared" si="9"/>
        <v>-436.89756460448854</v>
      </c>
      <c r="AR8">
        <f t="shared" si="9"/>
        <v>45.46930734509251</v>
      </c>
      <c r="AS8">
        <f t="shared" si="9"/>
        <v>-13.899011162158306</v>
      </c>
      <c r="AT8">
        <f t="shared" si="9"/>
        <v>42.351851483349051</v>
      </c>
      <c r="AU8">
        <f t="shared" si="9"/>
        <v>73.922147666283252</v>
      </c>
      <c r="AW8">
        <v>5</v>
      </c>
      <c r="AX8">
        <f>(R8*SUMPRODUCT(K9:$K$23, X9:$X$23)-$AZ$3*SUMPRODUCT(K8:$K$22, W9:$W$23))/Z8</f>
        <v>194.48874262071027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842.42278062717799</v>
      </c>
      <c r="P9">
        <f t="shared" si="22"/>
        <v>42.121139031358901</v>
      </c>
      <c r="Q9" s="4">
        <f t="shared" si="23"/>
        <v>25</v>
      </c>
      <c r="R9">
        <f t="shared" si="0"/>
        <v>250000</v>
      </c>
      <c r="S9">
        <f t="shared" si="1"/>
        <v>213.10293981895708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182.42922123933113</v>
      </c>
      <c r="AC9">
        <f t="shared" si="2"/>
        <v>197.33023969659371</v>
      </c>
      <c r="AE9">
        <f t="shared" si="3"/>
        <v>780.07130905025713</v>
      </c>
      <c r="AF9">
        <f t="shared" si="4"/>
        <v>-39.003565452512859</v>
      </c>
      <c r="AG9">
        <f t="shared" si="4"/>
        <v>-23.149638370103766</v>
      </c>
      <c r="AH9">
        <f t="shared" si="5"/>
        <v>-657.06460824506075</v>
      </c>
      <c r="AI9">
        <f t="shared" si="6"/>
        <v>60.853496982579827</v>
      </c>
      <c r="AJ9">
        <f t="shared" si="7"/>
        <v>-14.90101845726258</v>
      </c>
      <c r="AK9">
        <f t="shared" si="24"/>
        <v>64.644787538595281</v>
      </c>
      <c r="AL9">
        <f t="shared" si="8"/>
        <v>110.59726606391253</v>
      </c>
      <c r="AN9">
        <f t="shared" si="9"/>
        <v>476.63124243806863</v>
      </c>
      <c r="AO9">
        <f t="shared" si="9"/>
        <v>-23.831562121903435</v>
      </c>
      <c r="AP9">
        <f t="shared" si="9"/>
        <v>-14.144656738841391</v>
      </c>
      <c r="AQ9">
        <f t="shared" si="9"/>
        <v>-401.47293837946972</v>
      </c>
      <c r="AR9">
        <f t="shared" si="9"/>
        <v>37.182085197854164</v>
      </c>
      <c r="AS9">
        <f t="shared" si="9"/>
        <v>-9.1046688404996594</v>
      </c>
      <c r="AT9">
        <f t="shared" si="9"/>
        <v>39.498601017872531</v>
      </c>
      <c r="AU9">
        <f t="shared" si="9"/>
        <v>67.576017375227039</v>
      </c>
      <c r="AW9">
        <v>6</v>
      </c>
      <c r="AX9">
        <f>(R9*SUMPRODUCT(K10:$K$23, X10:$X$23)-$AZ$3*SUMPRODUCT(K9:$K$22, W10:$W$23))/Z9</f>
        <v>213.10293981895708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842.42278062717799</v>
      </c>
      <c r="P10">
        <f t="shared" si="22"/>
        <v>42.121139031358901</v>
      </c>
      <c r="Q10" s="4">
        <f t="shared" si="23"/>
        <v>25</v>
      </c>
      <c r="R10">
        <f t="shared" si="0"/>
        <v>250000</v>
      </c>
      <c r="S10">
        <f t="shared" si="1"/>
        <v>225.70927653452617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197.33023969659371</v>
      </c>
      <c r="AC10">
        <f t="shared" si="2"/>
        <v>206.32054688983226</v>
      </c>
      <c r="AE10">
        <f t="shared" si="3"/>
        <v>770.057533655979</v>
      </c>
      <c r="AF10">
        <f t="shared" si="4"/>
        <v>-38.502876682798949</v>
      </c>
      <c r="AG10">
        <f t="shared" si="4"/>
        <v>-22.852466462346747</v>
      </c>
      <c r="AH10">
        <f t="shared" si="5"/>
        <v>-656.75524055984397</v>
      </c>
      <c r="AI10">
        <f t="shared" si="6"/>
        <v>51.946949950989278</v>
      </c>
      <c r="AJ10">
        <f t="shared" si="7"/>
        <v>-8.9903071932385501</v>
      </c>
      <c r="AK10">
        <f t="shared" si="24"/>
        <v>65.021942766884166</v>
      </c>
      <c r="AL10">
        <f t="shared" si="8"/>
        <v>107.97858552463489</v>
      </c>
      <c r="AN10">
        <f t="shared" si="9"/>
        <v>433.42378688736557</v>
      </c>
      <c r="AO10">
        <f t="shared" si="9"/>
        <v>-21.671189344368276</v>
      </c>
      <c r="AP10">
        <f t="shared" si="9"/>
        <v>-12.862418872525163</v>
      </c>
      <c r="AQ10">
        <f t="shared" si="9"/>
        <v>-369.65204673750833</v>
      </c>
      <c r="AR10">
        <f t="shared" si="9"/>
        <v>29.238131932963796</v>
      </c>
      <c r="AS10">
        <f t="shared" si="9"/>
        <v>-5.060158259181418</v>
      </c>
      <c r="AT10">
        <f t="shared" si="9"/>
        <v>36.597339072831844</v>
      </c>
      <c r="AU10">
        <f t="shared" si="9"/>
        <v>60.775312746614226</v>
      </c>
      <c r="AW10">
        <v>7</v>
      </c>
      <c r="AX10">
        <f>(R10*SUMPRODUCT(K11:$K$23, X11:$X$23)-$AZ$3*SUMPRODUCT(K10:$K$22, W11:$W$23))/Z10</f>
        <v>225.70927653452617</v>
      </c>
    </row>
    <row r="11" spans="1:52" x14ac:dyDescent="0.25">
      <c r="A11" t="s">
        <v>33</v>
      </c>
      <c r="C11" s="7">
        <f>AU25</f>
        <v>1.3073986337985843E-12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842.42278062717799</v>
      </c>
      <c r="P11">
        <f t="shared" si="22"/>
        <v>42.121139031358901</v>
      </c>
      <c r="Q11" s="4">
        <f t="shared" si="23"/>
        <v>25</v>
      </c>
      <c r="R11">
        <f t="shared" si="0"/>
        <v>250000</v>
      </c>
      <c r="S11">
        <f t="shared" si="1"/>
        <v>233.24792767918734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206.32054688983226</v>
      </c>
      <c r="AC11">
        <f t="shared" si="2"/>
        <v>210.46737105547072</v>
      </c>
      <c r="AE11">
        <f t="shared" si="3"/>
        <v>760.14612314029284</v>
      </c>
      <c r="AF11">
        <f t="shared" si="4"/>
        <v>-38.007306157014646</v>
      </c>
      <c r="AG11">
        <f t="shared" si="4"/>
        <v>-22.55833236650988</v>
      </c>
      <c r="AH11">
        <f t="shared" si="5"/>
        <v>-656.094312133975</v>
      </c>
      <c r="AI11">
        <f t="shared" si="6"/>
        <v>43.486172482793336</v>
      </c>
      <c r="AJ11">
        <f t="shared" si="7"/>
        <v>-4.1468241656384635</v>
      </c>
      <c r="AK11">
        <f t="shared" si="24"/>
        <v>64.992155471117741</v>
      </c>
      <c r="AL11">
        <f t="shared" si="8"/>
        <v>104.33150378827261</v>
      </c>
      <c r="AN11">
        <f t="shared" si="9"/>
        <v>394.11958794657403</v>
      </c>
      <c r="AO11">
        <f t="shared" si="9"/>
        <v>-19.705979397328704</v>
      </c>
      <c r="AP11">
        <f t="shared" si="9"/>
        <v>-11.696015261278747</v>
      </c>
      <c r="AQ11">
        <f t="shared" si="9"/>
        <v>-340.17093829814826</v>
      </c>
      <c r="AR11">
        <f t="shared" si="9"/>
        <v>22.54665498981835</v>
      </c>
      <c r="AS11">
        <f t="shared" si="9"/>
        <v>-2.1500400800527291</v>
      </c>
      <c r="AT11">
        <f t="shared" si="9"/>
        <v>33.697049493876257</v>
      </c>
      <c r="AU11">
        <f t="shared" si="9"/>
        <v>54.093664403641874</v>
      </c>
      <c r="AW11">
        <v>8</v>
      </c>
      <c r="AX11">
        <f>(R11*SUMPRODUCT(K12:$K$23, X12:$X$23)-$AZ$3*SUMPRODUCT(K11:$K$22, W12:$W$23))/Z11</f>
        <v>233.24792767918734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842.42278062717799</v>
      </c>
      <c r="P12">
        <f t="shared" si="22"/>
        <v>42.121139031358901</v>
      </c>
      <c r="Q12" s="4">
        <f t="shared" si="23"/>
        <v>25</v>
      </c>
      <c r="R12">
        <f t="shared" si="0"/>
        <v>250000</v>
      </c>
      <c r="S12">
        <f t="shared" si="1"/>
        <v>235.81452624800906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210.46737105547072</v>
      </c>
      <c r="AC12">
        <f t="shared" si="2"/>
        <v>210.03626601582619</v>
      </c>
      <c r="AE12">
        <f t="shared" si="3"/>
        <v>750.33263669055168</v>
      </c>
      <c r="AF12">
        <f t="shared" si="4"/>
        <v>-37.516631834527587</v>
      </c>
      <c r="AG12">
        <f t="shared" si="4"/>
        <v>-22.267104295658239</v>
      </c>
      <c r="AH12">
        <f t="shared" si="5"/>
        <v>-656.44747186543748</v>
      </c>
      <c r="AI12">
        <f t="shared" si="6"/>
        <v>34.101428694928359</v>
      </c>
      <c r="AJ12">
        <f t="shared" si="7"/>
        <v>0.43110503964453528</v>
      </c>
      <c r="AK12">
        <f t="shared" si="24"/>
        <v>64.629836313804645</v>
      </c>
      <c r="AL12">
        <f t="shared" si="8"/>
        <v>99.162370048377539</v>
      </c>
      <c r="AN12">
        <f t="shared" si="9"/>
        <v>358.3654553232617</v>
      </c>
      <c r="AO12">
        <f t="shared" si="9"/>
        <v>-17.918272766163085</v>
      </c>
      <c r="AP12">
        <f t="shared" si="9"/>
        <v>-10.634964520322594</v>
      </c>
      <c r="AQ12">
        <f t="shared" si="9"/>
        <v>-313.52507627611209</v>
      </c>
      <c r="AR12">
        <f t="shared" si="9"/>
        <v>16.287141760663907</v>
      </c>
      <c r="AS12">
        <f t="shared" si="9"/>
        <v>0.2058995521050245</v>
      </c>
      <c r="AT12">
        <f t="shared" si="9"/>
        <v>30.867777283712179</v>
      </c>
      <c r="AU12">
        <f t="shared" si="9"/>
        <v>47.36081859648111</v>
      </c>
      <c r="AW12">
        <v>9</v>
      </c>
      <c r="AX12">
        <f>(R12*SUMPRODUCT(K13:$K$23, X13:$X$23)-$AZ$3*SUMPRODUCT(K12:$K$22, W13:$W$23))/Z12</f>
        <v>235.81452624800906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842.42278062717799</v>
      </c>
      <c r="P13">
        <f t="shared" si="22"/>
        <v>42.121139031358901</v>
      </c>
      <c r="Q13" s="4">
        <f t="shared" si="23"/>
        <v>25</v>
      </c>
      <c r="R13">
        <f t="shared" si="0"/>
        <v>250000</v>
      </c>
      <c r="S13">
        <f t="shared" si="1"/>
        <v>233.78278968348167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210.03626601582619</v>
      </c>
      <c r="AC13">
        <f t="shared" si="2"/>
        <v>205.52967909932659</v>
      </c>
      <c r="AE13">
        <f t="shared" si="3"/>
        <v>740.6143283801357</v>
      </c>
      <c r="AF13">
        <f t="shared" si="4"/>
        <v>-37.030716419006787</v>
      </c>
      <c r="AG13">
        <f t="shared" si="4"/>
        <v>-21.978700760820875</v>
      </c>
      <c r="AH13">
        <f t="shared" si="5"/>
        <v>-657.3249188078313</v>
      </c>
      <c r="AI13">
        <f t="shared" si="6"/>
        <v>24.279992392476743</v>
      </c>
      <c r="AJ13">
        <f t="shared" si="7"/>
        <v>4.5065869164996002</v>
      </c>
      <c r="AK13">
        <f t="shared" si="24"/>
        <v>63.953391458386861</v>
      </c>
      <c r="AL13">
        <f t="shared" si="8"/>
        <v>92.739970767363204</v>
      </c>
      <c r="AN13">
        <f t="shared" si="9"/>
        <v>325.84103674921136</v>
      </c>
      <c r="AO13">
        <f t="shared" si="9"/>
        <v>-16.292051837460566</v>
      </c>
      <c r="AP13">
        <f t="shared" si="9"/>
        <v>-9.6697597762795819</v>
      </c>
      <c r="AQ13">
        <f t="shared" si="9"/>
        <v>-289.1969879841439</v>
      </c>
      <c r="AR13">
        <f t="shared" si="9"/>
        <v>10.682237151327278</v>
      </c>
      <c r="AS13">
        <f t="shared" si="9"/>
        <v>1.9827201510999641</v>
      </c>
      <c r="AT13">
        <f t="shared" si="9"/>
        <v>28.136964919389282</v>
      </c>
      <c r="AU13">
        <f t="shared" si="9"/>
        <v>40.801922221816525</v>
      </c>
      <c r="AW13">
        <v>10</v>
      </c>
      <c r="AX13">
        <f>(R13*SUMPRODUCT(K14:$K$23, X14:$X$23)-$AZ$3*SUMPRODUCT(K13:$K$22, W14:$W$23))/Z13</f>
        <v>233.78278968348167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842.42278062717799</v>
      </c>
      <c r="P14">
        <f t="shared" si="22"/>
        <v>42.121139031358901</v>
      </c>
      <c r="Q14" s="4">
        <f t="shared" si="23"/>
        <v>25</v>
      </c>
      <c r="R14">
        <f t="shared" si="0"/>
        <v>250000</v>
      </c>
      <c r="S14">
        <f t="shared" si="1"/>
        <v>227.41718698168026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205.52967909932659</v>
      </c>
      <c r="AC14">
        <f t="shared" si="2"/>
        <v>197.33463805198426</v>
      </c>
      <c r="AE14">
        <f t="shared" si="3"/>
        <v>730.98782333985071</v>
      </c>
      <c r="AF14">
        <f t="shared" si="4"/>
        <v>-36.549391166992535</v>
      </c>
      <c r="AG14">
        <f t="shared" si="4"/>
        <v>-21.693021608331726</v>
      </c>
      <c r="AH14">
        <f t="shared" si="5"/>
        <v>-658.92144880940975</v>
      </c>
      <c r="AI14">
        <f t="shared" si="6"/>
        <v>13.82396175511667</v>
      </c>
      <c r="AJ14">
        <f t="shared" si="7"/>
        <v>8.195041047342329</v>
      </c>
      <c r="AK14">
        <f t="shared" si="24"/>
        <v>62.997767789052936</v>
      </c>
      <c r="AL14">
        <f t="shared" si="8"/>
        <v>85.016770591511943</v>
      </c>
      <c r="AN14">
        <f t="shared" si="9"/>
        <v>296.25465188264354</v>
      </c>
      <c r="AO14">
        <f t="shared" si="9"/>
        <v>-14.812732594132177</v>
      </c>
      <c r="AP14">
        <f t="shared" si="9"/>
        <v>-8.7917450327638349</v>
      </c>
      <c r="AQ14">
        <f t="shared" si="9"/>
        <v>-267.04760079742465</v>
      </c>
      <c r="AR14">
        <f t="shared" si="9"/>
        <v>5.6025734583228877</v>
      </c>
      <c r="AS14">
        <f t="shared" si="9"/>
        <v>3.3212851912522696</v>
      </c>
      <c r="AT14">
        <f t="shared" si="9"/>
        <v>25.531727300815128</v>
      </c>
      <c r="AU14">
        <f t="shared" si="9"/>
        <v>34.455585950390287</v>
      </c>
      <c r="AW14">
        <v>11</v>
      </c>
      <c r="AX14">
        <f>(R14*SUMPRODUCT(K15:$K$23, X15:$X$23)-$AZ$3*SUMPRODUCT(K14:$K$22, W15:$W$23))/Z14</f>
        <v>227.41718698168026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842.42278062717799</v>
      </c>
      <c r="P15">
        <f t="shared" si="22"/>
        <v>42.121139031358901</v>
      </c>
      <c r="Q15" s="4">
        <f t="shared" si="23"/>
        <v>25</v>
      </c>
      <c r="R15">
        <f t="shared" si="0"/>
        <v>250000</v>
      </c>
      <c r="S15">
        <f t="shared" si="1"/>
        <v>217.08944032658476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197.33463805198426</v>
      </c>
      <c r="AC15">
        <f t="shared" si="2"/>
        <v>185.91533378670874</v>
      </c>
      <c r="AE15">
        <f t="shared" si="3"/>
        <v>721.4506252087358</v>
      </c>
      <c r="AF15">
        <f t="shared" si="4"/>
        <v>-36.07253126043679</v>
      </c>
      <c r="AG15">
        <f t="shared" si="4"/>
        <v>-21.409992755407821</v>
      </c>
      <c r="AH15">
        <f t="shared" si="5"/>
        <v>-660.98636840586755</v>
      </c>
      <c r="AI15">
        <f t="shared" si="6"/>
        <v>2.9817327870235886</v>
      </c>
      <c r="AJ15">
        <f t="shared" si="7"/>
        <v>11.419304265275514</v>
      </c>
      <c r="AK15">
        <f t="shared" si="24"/>
        <v>61.789891240019834</v>
      </c>
      <c r="AL15">
        <f t="shared" si="8"/>
        <v>76.190928292318944</v>
      </c>
      <c r="AN15">
        <f t="shared" si="9"/>
        <v>269.34134026995059</v>
      </c>
      <c r="AO15">
        <f t="shared" si="9"/>
        <v>-13.467067013497529</v>
      </c>
      <c r="AP15">
        <f t="shared" si="9"/>
        <v>-7.9930572410870626</v>
      </c>
      <c r="AQ15">
        <f t="shared" si="9"/>
        <v>-246.76803671088976</v>
      </c>
      <c r="AR15">
        <f t="shared" si="9"/>
        <v>1.1131793044762115</v>
      </c>
      <c r="AS15">
        <f t="shared" si="9"/>
        <v>4.2632033410045036</v>
      </c>
      <c r="AT15">
        <f t="shared" si="9"/>
        <v>23.068206666126681</v>
      </c>
      <c r="AU15">
        <f t="shared" si="9"/>
        <v>28.444589311607398</v>
      </c>
      <c r="AW15">
        <v>12</v>
      </c>
      <c r="AX15">
        <f>(R15*SUMPRODUCT(K16:$K$23, X16:$X$23)-$AZ$3*SUMPRODUCT(K15:$K$22, W16:$W$23))/Z15</f>
        <v>217.08944032658476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842.42278062717799</v>
      </c>
      <c r="P16">
        <f t="shared" si="22"/>
        <v>42.121139031358901</v>
      </c>
      <c r="Q16" s="4">
        <f t="shared" si="23"/>
        <v>25</v>
      </c>
      <c r="R16">
        <f t="shared" si="0"/>
        <v>250000</v>
      </c>
      <c r="S16">
        <f t="shared" si="1"/>
        <v>202.72253323661783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185.91533378670874</v>
      </c>
      <c r="AC16">
        <f t="shared" si="2"/>
        <v>171.33651337687365</v>
      </c>
      <c r="AE16">
        <f t="shared" si="3"/>
        <v>711.9967362160005</v>
      </c>
      <c r="AF16">
        <f t="shared" si="4"/>
        <v>-35.599836810800021</v>
      </c>
      <c r="AG16">
        <f t="shared" si="4"/>
        <v>-21.129436210340955</v>
      </c>
      <c r="AH16">
        <f t="shared" si="5"/>
        <v>-664.56617512785886</v>
      </c>
      <c r="AI16">
        <f t="shared" si="6"/>
        <v>-9.2987119329993675</v>
      </c>
      <c r="AJ16">
        <f t="shared" si="7"/>
        <v>14.578820409835089</v>
      </c>
      <c r="AK16">
        <f t="shared" si="24"/>
        <v>60.361856323433649</v>
      </c>
      <c r="AL16">
        <f t="shared" si="8"/>
        <v>65.641964800269363</v>
      </c>
      <c r="AN16">
        <f t="shared" si="9"/>
        <v>244.85883142440406</v>
      </c>
      <c r="AO16">
        <f t="shared" si="9"/>
        <v>-12.242941571220202</v>
      </c>
      <c r="AP16">
        <f t="shared" si="9"/>
        <v>-7.2665067070630585</v>
      </c>
      <c r="AQ16">
        <f t="shared" si="9"/>
        <v>-228.54725136917909</v>
      </c>
      <c r="AR16">
        <f t="shared" si="9"/>
        <v>-3.1978682230583222</v>
      </c>
      <c r="AS16">
        <f t="shared" si="9"/>
        <v>5.0137209168547443</v>
      </c>
      <c r="AT16">
        <f t="shared" si="9"/>
        <v>20.758709766725456</v>
      </c>
      <c r="AU16">
        <f t="shared" si="9"/>
        <v>22.574562460521875</v>
      </c>
      <c r="AW16">
        <v>13</v>
      </c>
      <c r="AX16">
        <f>(R16*SUMPRODUCT(K17:$K$23, X17:$X$23)-$AZ$3*SUMPRODUCT(K16:$K$22, W17:$W$23))/Z16</f>
        <v>202.72253323661783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842.42278062717799</v>
      </c>
      <c r="P17">
        <f t="shared" si="22"/>
        <v>42.121139031358901</v>
      </c>
      <c r="Q17" s="4">
        <f t="shared" si="23"/>
        <v>25</v>
      </c>
      <c r="R17">
        <f t="shared" si="0"/>
        <v>250000</v>
      </c>
      <c r="S17">
        <f t="shared" si="1"/>
        <v>184.24036452774592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171.33651337687365</v>
      </c>
      <c r="AC17">
        <f t="shared" si="2"/>
        <v>153.66502408473457</v>
      </c>
      <c r="AE17">
        <f t="shared" si="3"/>
        <v>702.61973920003572</v>
      </c>
      <c r="AF17">
        <f t="shared" si="4"/>
        <v>-35.130986960001792</v>
      </c>
      <c r="AG17">
        <f t="shared" si="4"/>
        <v>-20.851161535450768</v>
      </c>
      <c r="AH17">
        <f t="shared" si="5"/>
        <v>-669.80312786780826</v>
      </c>
      <c r="AI17">
        <f t="shared" si="6"/>
        <v>-23.165537163225054</v>
      </c>
      <c r="AJ17">
        <f t="shared" si="7"/>
        <v>17.671489292139086</v>
      </c>
      <c r="AK17">
        <f t="shared" si="24"/>
        <v>58.717768593183536</v>
      </c>
      <c r="AL17">
        <f t="shared" si="8"/>
        <v>53.223720722097568</v>
      </c>
      <c r="AN17">
        <f t="shared" si="9"/>
        <v>222.58683957816214</v>
      </c>
      <c r="AO17">
        <f t="shared" si="9"/>
        <v>-11.129341978908109</v>
      </c>
      <c r="AP17">
        <f t="shared" si="9"/>
        <v>-6.6055561618492726</v>
      </c>
      <c r="AQ17">
        <f t="shared" si="9"/>
        <v>-212.19068160739127</v>
      </c>
      <c r="AR17">
        <f t="shared" si="9"/>
        <v>-7.3387401699864832</v>
      </c>
      <c r="AS17">
        <f t="shared" si="9"/>
        <v>5.5982499960148751</v>
      </c>
      <c r="AT17">
        <f t="shared" si="9"/>
        <v>18.601530542138129</v>
      </c>
      <c r="AU17">
        <f t="shared" si="9"/>
        <v>16.86104036816652</v>
      </c>
      <c r="AW17">
        <v>14</v>
      </c>
      <c r="AX17">
        <f>(R17*SUMPRODUCT(K18:$K$23, X18:$X$23)-$AZ$3*SUMPRODUCT(K17:$K$22, W18:$W$23))/Z17</f>
        <v>184.24036452774592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842.42278062717799</v>
      </c>
      <c r="P18">
        <f t="shared" si="22"/>
        <v>42.121139031358901</v>
      </c>
      <c r="Q18" s="4">
        <f t="shared" si="23"/>
        <v>25</v>
      </c>
      <c r="R18">
        <f t="shared" si="0"/>
        <v>250000</v>
      </c>
      <c r="S18">
        <f t="shared" si="1"/>
        <v>162.0918824174833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153.66502408473457</v>
      </c>
      <c r="AC18">
        <f t="shared" si="2"/>
        <v>133.40235193600768</v>
      </c>
      <c r="AE18">
        <f t="shared" si="3"/>
        <v>693.31775647276652</v>
      </c>
      <c r="AF18">
        <f t="shared" si="4"/>
        <v>-34.665887823638329</v>
      </c>
      <c r="AG18">
        <f t="shared" si="4"/>
        <v>-20.575113007882937</v>
      </c>
      <c r="AH18">
        <f t="shared" si="5"/>
        <v>-675.36912213325047</v>
      </c>
      <c r="AI18">
        <f t="shared" si="6"/>
        <v>-37.292366492005158</v>
      </c>
      <c r="AJ18">
        <f t="shared" si="7"/>
        <v>20.262672148726892</v>
      </c>
      <c r="AK18">
        <f t="shared" si="24"/>
        <v>56.862182491370405</v>
      </c>
      <c r="AL18">
        <f t="shared" si="8"/>
        <v>39.832488148092139</v>
      </c>
      <c r="AN18">
        <f t="shared" si="9"/>
        <v>202.32652685311237</v>
      </c>
      <c r="AO18">
        <f t="shared" si="9"/>
        <v>-10.116326342655618</v>
      </c>
      <c r="AP18">
        <f t="shared" si="9"/>
        <v>-6.004304830838076</v>
      </c>
      <c r="AQ18">
        <f t="shared" si="9"/>
        <v>-197.08869064631182</v>
      </c>
      <c r="AR18">
        <f t="shared" si="9"/>
        <v>-10.882794966693119</v>
      </c>
      <c r="AS18">
        <f t="shared" si="9"/>
        <v>5.9131271950572621</v>
      </c>
      <c r="AT18">
        <f t="shared" si="9"/>
        <v>16.593730342774993</v>
      </c>
      <c r="AU18">
        <f t="shared" si="9"/>
        <v>11.624062571139136</v>
      </c>
      <c r="AW18">
        <v>15</v>
      </c>
      <c r="AX18">
        <f>(R18*SUMPRODUCT(K19:$K$23, X19:$X$23)-$AZ$3*SUMPRODUCT(K18:$K$22, W19:$W$23))/Z18</f>
        <v>162.0918824174833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842.42278062717799</v>
      </c>
      <c r="P19">
        <f t="shared" si="22"/>
        <v>42.121139031358901</v>
      </c>
      <c r="Q19" s="4">
        <f t="shared" si="23"/>
        <v>25</v>
      </c>
      <c r="R19">
        <f t="shared" si="0"/>
        <v>250000</v>
      </c>
      <c r="S19">
        <f t="shared" si="1"/>
        <v>136.42138048202654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133.40235193600768</v>
      </c>
      <c r="AC19">
        <f t="shared" si="2"/>
        <v>110.78046568287355</v>
      </c>
      <c r="AE19">
        <f t="shared" si="3"/>
        <v>684.08623054533166</v>
      </c>
      <c r="AF19">
        <f t="shared" si="4"/>
        <v>-34.204311527266583</v>
      </c>
      <c r="AG19">
        <f t="shared" si="4"/>
        <v>-20.301155378182976</v>
      </c>
      <c r="AH19">
        <f t="shared" si="5"/>
        <v>-682.06499621131934</v>
      </c>
      <c r="AI19">
        <f t="shared" si="6"/>
        <v>-52.484232571437246</v>
      </c>
      <c r="AJ19">
        <f t="shared" si="7"/>
        <v>22.621886253134122</v>
      </c>
      <c r="AK19">
        <f t="shared" si="24"/>
        <v>54.829898966785102</v>
      </c>
      <c r="AL19">
        <f t="shared" si="8"/>
        <v>24.967552648481977</v>
      </c>
      <c r="AN19">
        <f t="shared" si="9"/>
        <v>183.89618482059521</v>
      </c>
      <c r="AO19">
        <f t="shared" si="9"/>
        <v>-9.1948092410297608</v>
      </c>
      <c r="AP19">
        <f t="shared" si="9"/>
        <v>-5.4573602782822945</v>
      </c>
      <c r="AQ19">
        <f t="shared" si="9"/>
        <v>-183.35283623958819</v>
      </c>
      <c r="AR19">
        <f t="shared" si="9"/>
        <v>-14.108820938305016</v>
      </c>
      <c r="AS19">
        <f t="shared" si="9"/>
        <v>6.081219573854824</v>
      </c>
      <c r="AT19">
        <f t="shared" si="9"/>
        <v>14.739383405002354</v>
      </c>
      <c r="AU19">
        <f t="shared" si="9"/>
        <v>6.7117820405521629</v>
      </c>
      <c r="AW19">
        <v>16</v>
      </c>
      <c r="AX19">
        <f>(R19*SUMPRODUCT(K20:$K$23, X20:$X$23)-$AZ$3*SUMPRODUCT(K19:$K$22, W20:$W$23))/Z19</f>
        <v>136.42138048202654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842.42278062717799</v>
      </c>
      <c r="P20">
        <f t="shared" si="22"/>
        <v>42.121139031358901</v>
      </c>
      <c r="Q20" s="4">
        <f t="shared" si="23"/>
        <v>25</v>
      </c>
      <c r="R20">
        <f t="shared" si="0"/>
        <v>250000</v>
      </c>
      <c r="S20">
        <f t="shared" si="1"/>
        <v>107.46441820428089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110.78046568287355</v>
      </c>
      <c r="AC20">
        <f t="shared" si="2"/>
        <v>86.096970469414998</v>
      </c>
      <c r="AE20">
        <f t="shared" si="3"/>
        <v>674.92152731471583</v>
      </c>
      <c r="AF20">
        <f t="shared" si="4"/>
        <v>-33.746076365735796</v>
      </c>
      <c r="AG20">
        <f t="shared" si="4"/>
        <v>-20.029180799581457</v>
      </c>
      <c r="AH20">
        <f t="shared" si="5"/>
        <v>-689.63024819687564</v>
      </c>
      <c r="AI20">
        <f t="shared" si="6"/>
        <v>-68.483978047477081</v>
      </c>
      <c r="AJ20">
        <f t="shared" si="7"/>
        <v>24.683495213458556</v>
      </c>
      <c r="AK20">
        <f t="shared" si="24"/>
        <v>52.636914164229758</v>
      </c>
      <c r="AL20">
        <f t="shared" si="8"/>
        <v>8.8364313302112336</v>
      </c>
      <c r="AN20">
        <f t="shared" si="9"/>
        <v>167.13080996244719</v>
      </c>
      <c r="AO20">
        <f t="shared" si="9"/>
        <v>-8.3565404981223601</v>
      </c>
      <c r="AP20">
        <f t="shared" si="9"/>
        <v>-4.9598258085453075</v>
      </c>
      <c r="AQ20">
        <f t="shared" si="9"/>
        <v>-170.77313034349592</v>
      </c>
      <c r="AR20">
        <f t="shared" si="9"/>
        <v>-16.958686687716408</v>
      </c>
      <c r="AS20">
        <f t="shared" si="9"/>
        <v>6.112373632743612</v>
      </c>
      <c r="AT20">
        <f t="shared" si="9"/>
        <v>13.034478442542509</v>
      </c>
      <c r="AU20">
        <f t="shared" si="9"/>
        <v>2.1881653875697133</v>
      </c>
      <c r="AW20">
        <v>17</v>
      </c>
      <c r="AX20">
        <f>(R20*SUMPRODUCT(K21:$K$23, X21:$X$23)-$AZ$3*SUMPRODUCT(K20:$K$22, W21:$W$23))/Z20</f>
        <v>107.46441820428089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842.42278062717799</v>
      </c>
      <c r="P21">
        <f t="shared" si="22"/>
        <v>42.121139031358901</v>
      </c>
      <c r="Q21" s="4">
        <f t="shared" si="23"/>
        <v>25</v>
      </c>
      <c r="R21">
        <f t="shared" si="0"/>
        <v>250000</v>
      </c>
      <c r="S21">
        <f t="shared" si="1"/>
        <v>75.116632156286613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86.096970469414998</v>
      </c>
      <c r="AC21">
        <f t="shared" si="2"/>
        <v>59.369082601897588</v>
      </c>
      <c r="AE21">
        <f t="shared" si="3"/>
        <v>665.81616098971301</v>
      </c>
      <c r="AF21">
        <f t="shared" si="4"/>
        <v>-33.290808049485655</v>
      </c>
      <c r="AG21">
        <f t="shared" si="4"/>
        <v>-19.758967121414305</v>
      </c>
      <c r="AH21">
        <f t="shared" si="5"/>
        <v>-699.21870171338867</v>
      </c>
      <c r="AI21">
        <f t="shared" si="6"/>
        <v>-86.45231589457569</v>
      </c>
      <c r="AJ21">
        <f t="shared" si="7"/>
        <v>26.72788786751741</v>
      </c>
      <c r="AK21">
        <f t="shared" si="24"/>
        <v>50.303562638674961</v>
      </c>
      <c r="AL21">
        <f t="shared" si="8"/>
        <v>-9.4208653883833193</v>
      </c>
      <c r="AN21">
        <f t="shared" si="9"/>
        <v>151.87942228174992</v>
      </c>
      <c r="AO21">
        <f t="shared" si="9"/>
        <v>-7.5939711140874966</v>
      </c>
      <c r="AP21">
        <f t="shared" si="9"/>
        <v>-4.507220892361099</v>
      </c>
      <c r="AQ21">
        <f t="shared" si="9"/>
        <v>-159.49888075255873</v>
      </c>
      <c r="AR21">
        <f t="shared" si="9"/>
        <v>-19.720650477257443</v>
      </c>
      <c r="AS21">
        <f t="shared" si="9"/>
        <v>6.0969024273843901</v>
      </c>
      <c r="AT21">
        <f t="shared" si="9"/>
        <v>11.474753062345409</v>
      </c>
      <c r="AU21">
        <f t="shared" si="9"/>
        <v>-2.1489949875276437</v>
      </c>
      <c r="AW21">
        <v>18</v>
      </c>
      <c r="AX21">
        <f>(R21*SUMPRODUCT(K22:$K$23, X22:$X$23)-$AZ$3*SUMPRODUCT(K21:$K$22, W22:$W$23))/Z21</f>
        <v>75.116632156286613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842.42278062717799</v>
      </c>
      <c r="P22">
        <f t="shared" si="22"/>
        <v>42.121139031358901</v>
      </c>
      <c r="Q22" s="4">
        <f t="shared" si="23"/>
        <v>25</v>
      </c>
      <c r="R22">
        <f t="shared" si="0"/>
        <v>250000</v>
      </c>
      <c r="S22">
        <f t="shared" si="1"/>
        <v>39.245413590247729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59.369082601897588</v>
      </c>
      <c r="AC22">
        <f t="shared" si="2"/>
        <v>30.596140322576886</v>
      </c>
      <c r="AE22">
        <f t="shared" si="3"/>
        <v>656.76172701641394</v>
      </c>
      <c r="AF22">
        <f t="shared" si="4"/>
        <v>-32.838086350820696</v>
      </c>
      <c r="AG22">
        <f t="shared" si="4"/>
        <v>-19.490264927530195</v>
      </c>
      <c r="AH22">
        <f t="shared" si="5"/>
        <v>-711.12522669970099</v>
      </c>
      <c r="AI22">
        <f t="shared" si="6"/>
        <v>-106.69185096163801</v>
      </c>
      <c r="AJ22">
        <f t="shared" si="7"/>
        <v>28.772942279320702</v>
      </c>
      <c r="AK22">
        <f t="shared" si="24"/>
        <v>47.830490628724363</v>
      </c>
      <c r="AL22">
        <f t="shared" si="8"/>
        <v>-30.088418053592946</v>
      </c>
      <c r="AN22">
        <f t="shared" si="9"/>
        <v>138.00467773500091</v>
      </c>
      <c r="AO22">
        <f t="shared" si="9"/>
        <v>-6.9002338867500459</v>
      </c>
      <c r="AP22">
        <f t="shared" si="9"/>
        <v>-4.0954696652510219</v>
      </c>
      <c r="AQ22">
        <f t="shared" si="9"/>
        <v>-149.4280249638679</v>
      </c>
      <c r="AR22">
        <f t="shared" si="9"/>
        <v>-22.419050780868076</v>
      </c>
      <c r="AS22">
        <f t="shared" si="9"/>
        <v>6.0460292727231302</v>
      </c>
      <c r="AT22">
        <f t="shared" si="9"/>
        <v>10.050572640873632</v>
      </c>
      <c r="AU22">
        <f t="shared" si="9"/>
        <v>-6.3224488672713139</v>
      </c>
      <c r="AW22">
        <v>19</v>
      </c>
      <c r="AX22">
        <f>(R22*SUMPRODUCT(K23:$K$23, X23:$X$23)-$AZ$3*SUMPRODUCT(K22:$K$22, W23:$W$23))/Z22</f>
        <v>39.245413590247729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842.42278062717799</v>
      </c>
      <c r="P23">
        <f t="shared" si="22"/>
        <v>42.121139031358901</v>
      </c>
      <c r="Q23" s="4">
        <f t="shared" si="23"/>
        <v>25</v>
      </c>
      <c r="R23">
        <f t="shared" si="0"/>
        <v>250000</v>
      </c>
      <c r="S23">
        <f t="shared" si="1"/>
        <v>39.791229890657888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30.596140322576886</v>
      </c>
      <c r="AC23">
        <f t="shared" si="2"/>
        <v>30.596140322576886</v>
      </c>
      <c r="AE23">
        <f t="shared" si="3"/>
        <v>647.75292640692976</v>
      </c>
      <c r="AF23">
        <f t="shared" si="4"/>
        <v>-32.387646320346491</v>
      </c>
      <c r="AG23">
        <f t="shared" si="4"/>
        <v>-19.22291696351926</v>
      </c>
      <c r="AH23">
        <f t="shared" si="5"/>
        <v>-724.45314735629722</v>
      </c>
      <c r="AI23">
        <f t="shared" si="6"/>
        <v>-128.31078423323322</v>
      </c>
      <c r="AJ23">
        <f t="shared" si="7"/>
        <v>0</v>
      </c>
      <c r="AK23">
        <f t="shared" si="24"/>
        <v>45.217299428641212</v>
      </c>
      <c r="AL23">
        <f t="shared" si="8"/>
        <v>-83.093484804592009</v>
      </c>
      <c r="AN23">
        <f t="shared" si="9"/>
        <v>125.38244130330362</v>
      </c>
      <c r="AO23">
        <f t="shared" si="9"/>
        <v>-6.2691220651651811</v>
      </c>
      <c r="AP23">
        <f t="shared" si="9"/>
        <v>-3.7208882578518727</v>
      </c>
      <c r="AQ23">
        <f t="shared" si="9"/>
        <v>-140.22893687141936</v>
      </c>
      <c r="AR23">
        <f t="shared" si="9"/>
        <v>-24.836505891132795</v>
      </c>
      <c r="AS23">
        <f t="shared" si="9"/>
        <v>0</v>
      </c>
      <c r="AT23">
        <f t="shared" si="9"/>
        <v>8.7524967628534647</v>
      </c>
      <c r="AU23">
        <f t="shared" si="9"/>
        <v>-16.084009128279334</v>
      </c>
      <c r="AW23">
        <v>20</v>
      </c>
      <c r="AX23">
        <f>(R23*SUMPRODUCT(K$23:$K24, X$23:$X24)-$AZ$3*SUMPRODUCT(K$22:$K23, W$23:$W24))/Z23</f>
        <v>39.791229890657888</v>
      </c>
    </row>
    <row r="25" spans="5:50" x14ac:dyDescent="0.25">
      <c r="AN25" s="8">
        <f t="shared" ref="AN25:AU25" si="25">SUM(AN3:AN23)</f>
        <v>7263.4944103186108</v>
      </c>
      <c r="AO25" s="8">
        <f t="shared" si="25"/>
        <v>-994.99180598631403</v>
      </c>
      <c r="AP25" s="8">
        <f t="shared" si="25"/>
        <v>-390.55371534798087</v>
      </c>
      <c r="AQ25" s="8">
        <f t="shared" si="25"/>
        <v>-6279.2777436428951</v>
      </c>
      <c r="AR25" s="8">
        <f t="shared" si="25"/>
        <v>-401.32885465857913</v>
      </c>
      <c r="AS25" s="8">
        <f t="shared" si="25"/>
        <v>-114.45382368695222</v>
      </c>
      <c r="AT25" s="8">
        <f t="shared" si="25"/>
        <v>515.78267834553276</v>
      </c>
      <c r="AU25" s="9">
        <f t="shared" si="25"/>
        <v>1.3073986337985843E-12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2799-8AF5-4CD4-9B63-0EE70E6832F7}"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1018.3612401422723</v>
      </c>
      <c r="K3">
        <v>1</v>
      </c>
      <c r="L3" s="2">
        <v>0</v>
      </c>
      <c r="O3">
        <f>$C$3</f>
        <v>1018.3612401422723</v>
      </c>
      <c r="P3">
        <f>O3*B5</f>
        <v>814.6889921138179</v>
      </c>
      <c r="Q3" s="4">
        <f>B8</f>
        <v>200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1018.3612401422723</v>
      </c>
      <c r="AF3">
        <f t="shared" ref="AF3:AG23" si="4">-$Z3*P3</f>
        <v>-814.6889921138179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3.672248028454419</v>
      </c>
      <c r="AJ3">
        <f t="shared" ref="AJ3:AJ23" si="7">AB3-AC3</f>
        <v>9.0949470177292824E-13</v>
      </c>
      <c r="AL3">
        <f t="shared" ref="AL3:AL23" si="8">SUM(AI3:AK3)</f>
        <v>3.6722480284553285</v>
      </c>
      <c r="AN3">
        <f t="shared" ref="AN3:AU23" si="9">AE3*$K3</f>
        <v>1018.3612401422723</v>
      </c>
      <c r="AO3">
        <f t="shared" si="9"/>
        <v>-814.6889921138179</v>
      </c>
      <c r="AP3">
        <f t="shared" si="9"/>
        <v>-200</v>
      </c>
      <c r="AQ3">
        <f t="shared" si="9"/>
        <v>0</v>
      </c>
      <c r="AR3">
        <f t="shared" si="9"/>
        <v>3.672248028454419</v>
      </c>
      <c r="AS3">
        <f t="shared" si="9"/>
        <v>9.0949470177292824E-13</v>
      </c>
      <c r="AT3">
        <f t="shared" si="9"/>
        <v>0</v>
      </c>
      <c r="AU3">
        <f t="shared" si="9"/>
        <v>3.6722480284553285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830.58029318960473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142.00666719841155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-9.0949470177292824E-13</v>
      </c>
      <c r="AC4">
        <f t="shared" si="2"/>
        <v>140.16086453816661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-140.16086453816752</v>
      </c>
      <c r="AK4">
        <f>H4*SUM(AB4, AE4:AF4)</f>
        <v>-7.7827280620113024E-14</v>
      </c>
      <c r="AL4">
        <f t="shared" si="8"/>
        <v>-889.66086453816763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-690.41942865143915</v>
      </c>
      <c r="AR4">
        <f t="shared" si="9"/>
        <v>-690.41942865143915</v>
      </c>
      <c r="AS4">
        <f t="shared" si="9"/>
        <v>-129.11245365408055</v>
      </c>
      <c r="AT4">
        <f t="shared" si="9"/>
        <v>-7.1692417103714013E-14</v>
      </c>
      <c r="AU4">
        <f t="shared" si="9"/>
        <v>-819.53188230551973</v>
      </c>
      <c r="AW4">
        <v>1</v>
      </c>
      <c r="AX4">
        <f>(R4*SUMPRODUCT(K5:$K$23, X5:$X$23)-$AZ$3*SUMPRODUCT(K4:$K$22, W5:$W$23))/Z4</f>
        <v>142.00666719841155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1018.3612401422723</v>
      </c>
      <c r="P5">
        <f t="shared" ref="P5:P23" si="22">O5*$C$5</f>
        <v>50.918062007113619</v>
      </c>
      <c r="Q5" s="4">
        <f t="shared" ref="Q5:Q23" si="23">$C$8</f>
        <v>25</v>
      </c>
      <c r="R5">
        <f t="shared" si="0"/>
        <v>250000</v>
      </c>
      <c r="S5">
        <f t="shared" si="1"/>
        <v>264.17089425047664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140.16086453816661</v>
      </c>
      <c r="AC5">
        <f t="shared" si="2"/>
        <v>257.33536270599234</v>
      </c>
      <c r="AE5">
        <f t="shared" si="3"/>
        <v>992.01072033795037</v>
      </c>
      <c r="AF5">
        <f t="shared" si="4"/>
        <v>-49.600536016897522</v>
      </c>
      <c r="AG5">
        <f t="shared" si="4"/>
        <v>-24.353114622650001</v>
      </c>
      <c r="AH5">
        <f t="shared" si="5"/>
        <v>-751.84877349999999</v>
      </c>
      <c r="AI5">
        <f t="shared" si="6"/>
        <v>166.20829619840288</v>
      </c>
      <c r="AJ5">
        <f t="shared" si="7"/>
        <v>-117.17449816782573</v>
      </c>
      <c r="AK5">
        <f>H5*SUM(AB5, AE5:AF5)</f>
        <v>92.637769792981132</v>
      </c>
      <c r="AL5">
        <f t="shared" si="8"/>
        <v>141.67156782355829</v>
      </c>
      <c r="AN5">
        <f t="shared" si="9"/>
        <v>841.78096177001078</v>
      </c>
      <c r="AO5">
        <f t="shared" si="9"/>
        <v>-42.08904808850054</v>
      </c>
      <c r="AP5">
        <f t="shared" si="9"/>
        <v>-20.665087411722585</v>
      </c>
      <c r="AQ5">
        <f t="shared" si="9"/>
        <v>-637.98905665739619</v>
      </c>
      <c r="AR5">
        <f t="shared" si="9"/>
        <v>141.03776961239151</v>
      </c>
      <c r="AS5">
        <f t="shared" si="9"/>
        <v>-99.429632906616604</v>
      </c>
      <c r="AT5">
        <f t="shared" si="9"/>
        <v>78.608738145489653</v>
      </c>
      <c r="AU5">
        <f t="shared" si="9"/>
        <v>120.21687485126459</v>
      </c>
      <c r="AW5">
        <v>2</v>
      </c>
      <c r="AX5">
        <f>(R5*SUMPRODUCT(K6:$K$23, X6:$X$23)-$AZ$3*SUMPRODUCT(K5:$K$22, W6:$W$23))/Z5</f>
        <v>264.17089425047664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1018.3612401422723</v>
      </c>
      <c r="P6">
        <f t="shared" si="22"/>
        <v>50.918062007113619</v>
      </c>
      <c r="Q6" s="4">
        <f t="shared" si="23"/>
        <v>25</v>
      </c>
      <c r="R6">
        <f t="shared" si="0"/>
        <v>250000</v>
      </c>
      <c r="S6">
        <f t="shared" si="1"/>
        <v>367.20339315431289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257.33536270599234</v>
      </c>
      <c r="AC6">
        <f t="shared" si="2"/>
        <v>353.01452785169204</v>
      </c>
      <c r="AE6">
        <f t="shared" si="3"/>
        <v>979.01141185864196</v>
      </c>
      <c r="AF6">
        <f t="shared" si="4"/>
        <v>-48.950570592932095</v>
      </c>
      <c r="AG6">
        <f t="shared" si="4"/>
        <v>-24.033991408634794</v>
      </c>
      <c r="AH6">
        <f t="shared" si="5"/>
        <v>-755.92067788705594</v>
      </c>
      <c r="AI6">
        <f t="shared" si="6"/>
        <v>150.10617197001909</v>
      </c>
      <c r="AJ6">
        <f t="shared" si="7"/>
        <v>-95.679165145699699</v>
      </c>
      <c r="AK6">
        <f>H6*SUM(AB6, AE6:AF6)</f>
        <v>101.60786796626653</v>
      </c>
      <c r="AL6">
        <f t="shared" si="8"/>
        <v>156.03487479058592</v>
      </c>
      <c r="AN6">
        <f t="shared" si="9"/>
        <v>765.26500687838006</v>
      </c>
      <c r="AO6">
        <f t="shared" si="9"/>
        <v>-38.263250343918997</v>
      </c>
      <c r="AP6">
        <f t="shared" si="9"/>
        <v>-18.786678457328829</v>
      </c>
      <c r="AQ6">
        <f t="shared" si="9"/>
        <v>-590.88140930299323</v>
      </c>
      <c r="AR6">
        <f t="shared" si="9"/>
        <v>117.33366877413887</v>
      </c>
      <c r="AS6">
        <f t="shared" si="9"/>
        <v>-74.789646051555579</v>
      </c>
      <c r="AT6">
        <f t="shared" si="9"/>
        <v>79.423942189276232</v>
      </c>
      <c r="AU6">
        <f t="shared" si="9"/>
        <v>121.96796491185953</v>
      </c>
      <c r="AW6">
        <v>3</v>
      </c>
      <c r="AX6">
        <f>(R6*SUMPRODUCT(K7:$K$23, X7:$X$23)-$AZ$3*SUMPRODUCT(K6:$K$22, W7:$W$23))/Z6</f>
        <v>367.20339315431289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1018.3612401422723</v>
      </c>
      <c r="P7">
        <f t="shared" si="22"/>
        <v>50.918062007113619</v>
      </c>
      <c r="Q7" s="4">
        <f t="shared" si="23"/>
        <v>25</v>
      </c>
      <c r="R7">
        <f t="shared" si="0"/>
        <v>250000</v>
      </c>
      <c r="S7">
        <f t="shared" si="1"/>
        <v>451.75030266680585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353.01452785169204</v>
      </c>
      <c r="AC7">
        <f t="shared" si="2"/>
        <v>428.57485695357991</v>
      </c>
      <c r="AE7">
        <f t="shared" si="3"/>
        <v>966.11783156446359</v>
      </c>
      <c r="AF7">
        <f t="shared" si="4"/>
        <v>-48.305891578223182</v>
      </c>
      <c r="AG7">
        <f t="shared" si="4"/>
        <v>-23.717463741783074</v>
      </c>
      <c r="AH7">
        <f t="shared" si="5"/>
        <v>-761.87752765372306</v>
      </c>
      <c r="AI7">
        <f t="shared" si="6"/>
        <v>132.21694859073432</v>
      </c>
      <c r="AJ7">
        <f t="shared" si="7"/>
        <v>-75.560329101887874</v>
      </c>
      <c r="AK7">
        <f>H7*SUM(AB7, AE7:AF7)</f>
        <v>108.74716250582756</v>
      </c>
      <c r="AL7">
        <f t="shared" si="8"/>
        <v>165.40378199467401</v>
      </c>
      <c r="AN7">
        <f t="shared" si="9"/>
        <v>695.6576502873985</v>
      </c>
      <c r="AO7">
        <f t="shared" si="9"/>
        <v>-34.782882514369923</v>
      </c>
      <c r="AP7">
        <f t="shared" si="9"/>
        <v>-17.077870378054897</v>
      </c>
      <c r="AQ7">
        <f t="shared" si="9"/>
        <v>-548.59346694399267</v>
      </c>
      <c r="AR7">
        <f t="shared" si="9"/>
        <v>95.203430450981003</v>
      </c>
      <c r="AS7">
        <f t="shared" si="9"/>
        <v>-54.407567359400865</v>
      </c>
      <c r="AT7">
        <f t="shared" si="9"/>
        <v>78.303901524850517</v>
      </c>
      <c r="AU7">
        <f t="shared" si="9"/>
        <v>119.09976461643066</v>
      </c>
      <c r="AW7">
        <v>4</v>
      </c>
      <c r="AX7">
        <f>(R7*SUMPRODUCT(K8:$K$23, X8:$X$23)-$AZ$3*SUMPRODUCT(K7:$K$22, W8:$W$23))/Z7</f>
        <v>451.75030266680585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1018.3612401422723</v>
      </c>
      <c r="P8">
        <f t="shared" si="22"/>
        <v>50.918062007113619</v>
      </c>
      <c r="Q8" s="4">
        <f t="shared" si="23"/>
        <v>25</v>
      </c>
      <c r="R8">
        <f t="shared" si="0"/>
        <v>250000</v>
      </c>
      <c r="S8">
        <f t="shared" si="1"/>
        <v>519.58909288528059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428.57485695357991</v>
      </c>
      <c r="AC8">
        <f t="shared" si="2"/>
        <v>486.40747331321103</v>
      </c>
      <c r="AE8">
        <f t="shared" si="3"/>
        <v>953.32739759238166</v>
      </c>
      <c r="AF8">
        <f t="shared" si="4"/>
        <v>-47.666369879619083</v>
      </c>
      <c r="AG8">
        <f t="shared" si="4"/>
        <v>-23.403468239305607</v>
      </c>
      <c r="AH8">
        <f t="shared" si="5"/>
        <v>-768.20865059635378</v>
      </c>
      <c r="AI8">
        <f t="shared" si="6"/>
        <v>114.04890887710314</v>
      </c>
      <c r="AJ8">
        <f t="shared" si="7"/>
        <v>-57.832616359631118</v>
      </c>
      <c r="AK8">
        <f t="shared" ref="AK8:AK23" si="24">H8*SUM(AB8:AB8, AE8:AF8)</f>
        <v>114.17323312266826</v>
      </c>
      <c r="AL8">
        <f t="shared" si="8"/>
        <v>170.38952564014028</v>
      </c>
      <c r="AN8">
        <f t="shared" si="9"/>
        <v>632.33745772297345</v>
      </c>
      <c r="AO8">
        <f t="shared" si="9"/>
        <v>-31.61687288614867</v>
      </c>
      <c r="AP8">
        <f t="shared" si="9"/>
        <v>-15.523407431400063</v>
      </c>
      <c r="AQ8">
        <f t="shared" si="9"/>
        <v>-509.54908706672444</v>
      </c>
      <c r="AR8">
        <f t="shared" si="9"/>
        <v>75.6480903387002</v>
      </c>
      <c r="AS8">
        <f t="shared" si="9"/>
        <v>-38.360095067731869</v>
      </c>
      <c r="AT8">
        <f t="shared" si="9"/>
        <v>75.730554010228488</v>
      </c>
      <c r="AU8">
        <f t="shared" si="9"/>
        <v>113.01854928119681</v>
      </c>
      <c r="AW8">
        <v>5</v>
      </c>
      <c r="AX8">
        <f>(R8*SUMPRODUCT(K9:$K$23, X9:$X$23)-$AZ$3*SUMPRODUCT(K8:$K$22, W9:$W$23))/Z8</f>
        <v>519.58909288528059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1018.3612401422723</v>
      </c>
      <c r="P9">
        <f t="shared" si="22"/>
        <v>50.918062007113619</v>
      </c>
      <c r="Q9" s="4">
        <f t="shared" si="23"/>
        <v>25</v>
      </c>
      <c r="R9">
        <f t="shared" si="0"/>
        <v>250000</v>
      </c>
      <c r="S9">
        <f t="shared" si="1"/>
        <v>571.74740448401951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486.40747331321103</v>
      </c>
      <c r="AC9">
        <f t="shared" si="2"/>
        <v>528.10823632458414</v>
      </c>
      <c r="AE9">
        <f t="shared" si="3"/>
        <v>940.6338432934391</v>
      </c>
      <c r="AF9">
        <f t="shared" si="4"/>
        <v>-47.031692164671959</v>
      </c>
      <c r="AG9">
        <f t="shared" si="4"/>
        <v>-23.091851059699252</v>
      </c>
      <c r="AH9">
        <f t="shared" si="5"/>
        <v>-775.82497213298086</v>
      </c>
      <c r="AI9">
        <f t="shared" si="6"/>
        <v>94.685327936086992</v>
      </c>
      <c r="AJ9">
        <f t="shared" si="7"/>
        <v>-41.700763011373112</v>
      </c>
      <c r="AK9">
        <f t="shared" si="24"/>
        <v>118.09018358274896</v>
      </c>
      <c r="AL9">
        <f t="shared" si="8"/>
        <v>171.07474850746286</v>
      </c>
      <c r="AN9">
        <f t="shared" si="9"/>
        <v>574.73653011812394</v>
      </c>
      <c r="AO9">
        <f t="shared" si="9"/>
        <v>-28.736826505906198</v>
      </c>
      <c r="AP9">
        <f t="shared" si="9"/>
        <v>-14.109348123801066</v>
      </c>
      <c r="AQ9">
        <f t="shared" si="9"/>
        <v>-474.03668881558485</v>
      </c>
      <c r="AR9">
        <f t="shared" si="9"/>
        <v>57.853666672831771</v>
      </c>
      <c r="AS9">
        <f t="shared" si="9"/>
        <v>-25.47957635940395</v>
      </c>
      <c r="AT9">
        <f t="shared" si="9"/>
        <v>72.154263677910748</v>
      </c>
      <c r="AU9">
        <f t="shared" si="9"/>
        <v>104.52835399133858</v>
      </c>
      <c r="AW9">
        <v>6</v>
      </c>
      <c r="AX9">
        <f>(R9*SUMPRODUCT(K10:$K$23, X10:$X$23)-$AZ$3*SUMPRODUCT(K9:$K$22, W10:$W$23))/Z9</f>
        <v>571.74740448401951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1018.3612401422723</v>
      </c>
      <c r="P10">
        <f t="shared" si="22"/>
        <v>50.918062007113619</v>
      </c>
      <c r="Q10" s="4">
        <f t="shared" si="23"/>
        <v>25</v>
      </c>
      <c r="R10">
        <f t="shared" si="0"/>
        <v>250000</v>
      </c>
      <c r="S10">
        <f t="shared" si="1"/>
        <v>609.40741599389253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528.10823632458414</v>
      </c>
      <c r="AC10">
        <f t="shared" si="2"/>
        <v>555.35272300106362</v>
      </c>
      <c r="AE10">
        <f t="shared" si="3"/>
        <v>928.03217169483696</v>
      </c>
      <c r="AF10">
        <f t="shared" si="4"/>
        <v>-46.401608584741851</v>
      </c>
      <c r="AG10">
        <f t="shared" si="4"/>
        <v>-22.782489531052462</v>
      </c>
      <c r="AH10">
        <f t="shared" si="5"/>
        <v>-784.43018049798354</v>
      </c>
      <c r="AI10">
        <f t="shared" si="6"/>
        <v>74.417893081059105</v>
      </c>
      <c r="AJ10">
        <f t="shared" si="7"/>
        <v>-27.244486676479482</v>
      </c>
      <c r="AK10">
        <f t="shared" si="24"/>
        <v>120.6341685452244</v>
      </c>
      <c r="AL10">
        <f t="shared" si="8"/>
        <v>167.80757494980401</v>
      </c>
      <c r="AN10">
        <f t="shared" si="9"/>
        <v>522.33917678802652</v>
      </c>
      <c r="AO10">
        <f t="shared" si="9"/>
        <v>-26.116958839401327</v>
      </c>
      <c r="AP10">
        <f t="shared" si="9"/>
        <v>-12.823032638080667</v>
      </c>
      <c r="AQ10">
        <f t="shared" si="9"/>
        <v>-441.51337337875538</v>
      </c>
      <c r="AR10">
        <f t="shared" si="9"/>
        <v>41.885811931789135</v>
      </c>
      <c r="AS10">
        <f t="shared" si="9"/>
        <v>-15.334449792419649</v>
      </c>
      <c r="AT10">
        <f t="shared" si="9"/>
        <v>67.898456769385206</v>
      </c>
      <c r="AU10">
        <f t="shared" si="9"/>
        <v>94.449818908754679</v>
      </c>
      <c r="AW10">
        <v>7</v>
      </c>
      <c r="AX10">
        <f>(R10*SUMPRODUCT(K11:$K$23, X11:$X$23)-$AZ$3*SUMPRODUCT(K10:$K$22, W11:$W$23))/Z10</f>
        <v>609.40741599389253</v>
      </c>
    </row>
    <row r="11" spans="1:52" x14ac:dyDescent="0.25">
      <c r="A11" t="s">
        <v>33</v>
      </c>
      <c r="C11" s="7">
        <f>AU25</f>
        <v>-1.1723955140041653E-12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1018.3612401422723</v>
      </c>
      <c r="P11">
        <f t="shared" si="22"/>
        <v>50.918062007113619</v>
      </c>
      <c r="Q11" s="4">
        <f t="shared" si="23"/>
        <v>25</v>
      </c>
      <c r="R11">
        <f t="shared" si="0"/>
        <v>250000</v>
      </c>
      <c r="S11">
        <f t="shared" si="1"/>
        <v>632.93278927902224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555.35272300106362</v>
      </c>
      <c r="AC11">
        <f t="shared" si="2"/>
        <v>569.00989323820977</v>
      </c>
      <c r="AE11">
        <f t="shared" si="3"/>
        <v>915.51208966650188</v>
      </c>
      <c r="AF11">
        <f t="shared" si="4"/>
        <v>-45.775604483325097</v>
      </c>
      <c r="AG11">
        <f t="shared" si="4"/>
        <v>-22.475130964789034</v>
      </c>
      <c r="AH11">
        <f t="shared" si="5"/>
        <v>-795.33670952904151</v>
      </c>
      <c r="AI11">
        <f t="shared" si="6"/>
        <v>51.924644689346223</v>
      </c>
      <c r="AJ11">
        <f t="shared" si="7"/>
        <v>-13.657170237146147</v>
      </c>
      <c r="AK11">
        <f t="shared" si="24"/>
        <v>121.94773372274183</v>
      </c>
      <c r="AL11">
        <f t="shared" si="8"/>
        <v>160.21520817494189</v>
      </c>
      <c r="AN11">
        <f t="shared" si="9"/>
        <v>474.67353519985704</v>
      </c>
      <c r="AO11">
        <f t="shared" si="9"/>
        <v>-23.733676759992854</v>
      </c>
      <c r="AP11">
        <f t="shared" si="9"/>
        <v>-11.652877105120915</v>
      </c>
      <c r="AQ11">
        <f t="shared" si="9"/>
        <v>-412.36515808753001</v>
      </c>
      <c r="AR11">
        <f t="shared" si="9"/>
        <v>26.921823247213297</v>
      </c>
      <c r="AS11">
        <f t="shared" si="9"/>
        <v>-7.0809521255518497</v>
      </c>
      <c r="AT11">
        <f t="shared" si="9"/>
        <v>63.227304728297881</v>
      </c>
      <c r="AU11">
        <f t="shared" si="9"/>
        <v>83.068175849959331</v>
      </c>
      <c r="AW11">
        <v>8</v>
      </c>
      <c r="AX11">
        <f>(R11*SUMPRODUCT(K12:$K$23, X12:$X$23)-$AZ$3*SUMPRODUCT(K11:$K$22, W12:$W$23))/Z11</f>
        <v>632.93278927902224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1018.3612401422723</v>
      </c>
      <c r="P12">
        <f t="shared" si="22"/>
        <v>50.918062007113619</v>
      </c>
      <c r="Q12" s="4">
        <f t="shared" si="23"/>
        <v>25</v>
      </c>
      <c r="R12">
        <f t="shared" si="0"/>
        <v>250000</v>
      </c>
      <c r="S12">
        <f t="shared" si="1"/>
        <v>642.58095390924302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569.00989323820977</v>
      </c>
      <c r="AC12">
        <f t="shared" si="2"/>
        <v>569.82772391175922</v>
      </c>
      <c r="AE12">
        <f t="shared" si="3"/>
        <v>903.06204075912694</v>
      </c>
      <c r="AF12">
        <f t="shared" si="4"/>
        <v>-45.153102037956351</v>
      </c>
      <c r="AG12">
        <f t="shared" si="4"/>
        <v>-22.169491658798865</v>
      </c>
      <c r="AH12">
        <f t="shared" si="5"/>
        <v>-808.87996342275733</v>
      </c>
      <c r="AI12">
        <f t="shared" si="6"/>
        <v>26.859483639614382</v>
      </c>
      <c r="AJ12">
        <f t="shared" si="7"/>
        <v>-0.8178306735494516</v>
      </c>
      <c r="AK12">
        <f t="shared" si="24"/>
        <v>122.1042982884281</v>
      </c>
      <c r="AL12">
        <f t="shared" si="8"/>
        <v>148.14595125449301</v>
      </c>
      <c r="AN12">
        <f t="shared" si="9"/>
        <v>431.31035969486516</v>
      </c>
      <c r="AO12">
        <f t="shared" si="9"/>
        <v>-21.565517984743259</v>
      </c>
      <c r="AP12">
        <f t="shared" si="9"/>
        <v>-10.588343867904086</v>
      </c>
      <c r="AQ12">
        <f t="shared" si="9"/>
        <v>-386.3281726254009</v>
      </c>
      <c r="AR12">
        <f t="shared" si="9"/>
        <v>12.828325216816884</v>
      </c>
      <c r="AS12">
        <f t="shared" si="9"/>
        <v>-0.39060311037056816</v>
      </c>
      <c r="AT12">
        <f t="shared" si="9"/>
        <v>58.318084957707001</v>
      </c>
      <c r="AU12">
        <f t="shared" si="9"/>
        <v>70.755807064153316</v>
      </c>
      <c r="AW12">
        <v>9</v>
      </c>
      <c r="AX12">
        <f>(R12*SUMPRODUCT(K13:$K$23, X13:$X$23)-$AZ$3*SUMPRODUCT(K12:$K$22, W13:$W$23))/Z12</f>
        <v>642.58095390924302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1018.3612401422723</v>
      </c>
      <c r="P13">
        <f t="shared" si="22"/>
        <v>50.918062007113619</v>
      </c>
      <c r="Q13" s="4">
        <f t="shared" si="23"/>
        <v>25</v>
      </c>
      <c r="R13">
        <f t="shared" si="0"/>
        <v>250000</v>
      </c>
      <c r="S13">
        <f t="shared" si="1"/>
        <v>639.20813482750248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569.82772391175922</v>
      </c>
      <c r="AC13">
        <f t="shared" si="2"/>
        <v>559.06147646810132</v>
      </c>
      <c r="AE13">
        <f t="shared" si="3"/>
        <v>890.674738746034</v>
      </c>
      <c r="AF13">
        <f t="shared" si="4"/>
        <v>-44.533736937301704</v>
      </c>
      <c r="AG13">
        <f t="shared" si="4"/>
        <v>-21.865392741715119</v>
      </c>
      <c r="AH13">
        <f t="shared" si="5"/>
        <v>-824.04000495755372</v>
      </c>
      <c r="AI13">
        <f t="shared" si="6"/>
        <v>0.23560410946345201</v>
      </c>
      <c r="AJ13">
        <f t="shared" si="7"/>
        <v>10.766247443657903</v>
      </c>
      <c r="AK13">
        <f t="shared" si="24"/>
        <v>121.16727579735392</v>
      </c>
      <c r="AL13">
        <f t="shared" si="8"/>
        <v>132.16912735047526</v>
      </c>
      <c r="AN13">
        <f t="shared" si="9"/>
        <v>391.86168719433692</v>
      </c>
      <c r="AO13">
        <f t="shared" si="9"/>
        <v>-19.593084359716848</v>
      </c>
      <c r="AP13">
        <f t="shared" si="9"/>
        <v>-9.6199087256009239</v>
      </c>
      <c r="AQ13">
        <f t="shared" si="9"/>
        <v>-362.54503761150329</v>
      </c>
      <c r="AR13">
        <f t="shared" si="9"/>
        <v>0.10365649751586002</v>
      </c>
      <c r="AS13">
        <f t="shared" si="9"/>
        <v>4.7367234125930109</v>
      </c>
      <c r="AT13">
        <f t="shared" si="9"/>
        <v>53.308813039359457</v>
      </c>
      <c r="AU13">
        <f t="shared" si="9"/>
        <v>58.149192949468322</v>
      </c>
      <c r="AW13">
        <v>10</v>
      </c>
      <c r="AX13">
        <f>(R13*SUMPRODUCT(K14:$K$23, X14:$X$23)-$AZ$3*SUMPRODUCT(K13:$K$22, W14:$W$23))/Z13</f>
        <v>639.20813482750248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1018.3612401422723</v>
      </c>
      <c r="P14">
        <f t="shared" si="22"/>
        <v>50.918062007113619</v>
      </c>
      <c r="Q14" s="4">
        <f t="shared" si="23"/>
        <v>25</v>
      </c>
      <c r="R14">
        <f t="shared" si="0"/>
        <v>250000</v>
      </c>
      <c r="S14">
        <f t="shared" si="1"/>
        <v>622.97558128192588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559.06147646810132</v>
      </c>
      <c r="AC14">
        <f t="shared" si="2"/>
        <v>537.31677081335488</v>
      </c>
      <c r="AE14">
        <f t="shared" si="3"/>
        <v>878.33711226492392</v>
      </c>
      <c r="AF14">
        <f t="shared" si="4"/>
        <v>-43.916855613246199</v>
      </c>
      <c r="AG14">
        <f t="shared" si="4"/>
        <v>-21.562513321456883</v>
      </c>
      <c r="AH14">
        <f t="shared" si="5"/>
        <v>-842.25492841086634</v>
      </c>
      <c r="AI14">
        <f t="shared" si="6"/>
        <v>-29.3971850806455</v>
      </c>
      <c r="AJ14">
        <f t="shared" si="7"/>
        <v>21.74470565474644</v>
      </c>
      <c r="AK14">
        <f t="shared" si="24"/>
        <v>119.24301886652573</v>
      </c>
      <c r="AL14">
        <f t="shared" si="8"/>
        <v>111.59053944062667</v>
      </c>
      <c r="AN14">
        <f t="shared" si="9"/>
        <v>355.97235291930986</v>
      </c>
      <c r="AO14">
        <f t="shared" si="9"/>
        <v>-17.798617645965493</v>
      </c>
      <c r="AP14">
        <f t="shared" si="9"/>
        <v>-8.7388526508917899</v>
      </c>
      <c r="AQ14">
        <f t="shared" si="9"/>
        <v>-341.34897004542086</v>
      </c>
      <c r="AR14">
        <f t="shared" si="9"/>
        <v>-11.914087422968281</v>
      </c>
      <c r="AS14">
        <f t="shared" si="9"/>
        <v>8.8126915365079306</v>
      </c>
      <c r="AT14">
        <f t="shared" si="9"/>
        <v>48.326795489333591</v>
      </c>
      <c r="AU14">
        <f t="shared" si="9"/>
        <v>45.225399602873239</v>
      </c>
      <c r="AW14">
        <v>11</v>
      </c>
      <c r="AX14">
        <f>(R14*SUMPRODUCT(K15:$K$23, X15:$X$23)-$AZ$3*SUMPRODUCT(K14:$K$22, W15:$W$23))/Z14</f>
        <v>622.97558128192588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1018.3612401422723</v>
      </c>
      <c r="P15">
        <f t="shared" si="22"/>
        <v>50.918062007113619</v>
      </c>
      <c r="Q15" s="4">
        <f t="shared" si="23"/>
        <v>25</v>
      </c>
      <c r="R15">
        <f t="shared" si="0"/>
        <v>250000</v>
      </c>
      <c r="S15">
        <f t="shared" si="1"/>
        <v>594.11393664348384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537.31677081335488</v>
      </c>
      <c r="AC15">
        <f t="shared" si="2"/>
        <v>505.24709459852829</v>
      </c>
      <c r="AE15">
        <f t="shared" si="3"/>
        <v>866.03600100765368</v>
      </c>
      <c r="AF15">
        <f t="shared" si="4"/>
        <v>-43.301800050382688</v>
      </c>
      <c r="AG15">
        <f t="shared" si="4"/>
        <v>-21.260530322389879</v>
      </c>
      <c r="AH15">
        <f t="shared" si="5"/>
        <v>-863.57865852434816</v>
      </c>
      <c r="AI15">
        <f t="shared" si="6"/>
        <v>-62.104987889466997</v>
      </c>
      <c r="AJ15">
        <f t="shared" si="7"/>
        <v>32.069676214826586</v>
      </c>
      <c r="AK15">
        <f t="shared" si="24"/>
        <v>116.38228175635599</v>
      </c>
      <c r="AL15">
        <f t="shared" si="8"/>
        <v>86.346970081715583</v>
      </c>
      <c r="AN15">
        <f t="shared" si="9"/>
        <v>323.31983518060059</v>
      </c>
      <c r="AO15">
        <f t="shared" si="9"/>
        <v>-16.165991759030032</v>
      </c>
      <c r="AP15">
        <f t="shared" si="9"/>
        <v>-7.9372579796789617</v>
      </c>
      <c r="AQ15">
        <f t="shared" si="9"/>
        <v>-322.40242809156479</v>
      </c>
      <c r="AR15">
        <f t="shared" si="9"/>
        <v>-23.185842649673184</v>
      </c>
      <c r="AS15">
        <f t="shared" si="9"/>
        <v>11.972669053028575</v>
      </c>
      <c r="AT15">
        <f t="shared" si="9"/>
        <v>43.449348654819595</v>
      </c>
      <c r="AU15">
        <f t="shared" si="9"/>
        <v>32.236175058174986</v>
      </c>
      <c r="AW15">
        <v>12</v>
      </c>
      <c r="AX15">
        <f>(R15*SUMPRODUCT(K16:$K$23, X16:$X$23)-$AZ$3*SUMPRODUCT(K15:$K$22, W16:$W$23))/Z15</f>
        <v>594.11393664348384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1018.3612401422723</v>
      </c>
      <c r="P16">
        <f t="shared" si="22"/>
        <v>50.918062007113619</v>
      </c>
      <c r="Q16" s="4">
        <f t="shared" si="23"/>
        <v>25</v>
      </c>
      <c r="R16">
        <f t="shared" si="0"/>
        <v>250000</v>
      </c>
      <c r="S16">
        <f t="shared" si="1"/>
        <v>554.0398952624131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505.24709459852829</v>
      </c>
      <c r="AC16">
        <f t="shared" si="2"/>
        <v>464.49366637163297</v>
      </c>
      <c r="AE16">
        <f t="shared" si="3"/>
        <v>853.76946708938124</v>
      </c>
      <c r="AF16">
        <f t="shared" si="4"/>
        <v>-42.688473354469068</v>
      </c>
      <c r="AG16">
        <f t="shared" si="4"/>
        <v>-20.959396170903549</v>
      </c>
      <c r="AH16">
        <f t="shared" si="5"/>
        <v>-885.28848262431461</v>
      </c>
      <c r="AI16">
        <f t="shared" si="6"/>
        <v>-95.166885060305958</v>
      </c>
      <c r="AJ16">
        <f t="shared" si="7"/>
        <v>40.753428226895323</v>
      </c>
      <c r="AK16">
        <f t="shared" si="24"/>
        <v>112.64082717486916</v>
      </c>
      <c r="AL16">
        <f t="shared" si="8"/>
        <v>58.227370341458524</v>
      </c>
      <c r="AN16">
        <f t="shared" si="9"/>
        <v>293.61510156406263</v>
      </c>
      <c r="AO16">
        <f t="shared" si="9"/>
        <v>-14.680755078203132</v>
      </c>
      <c r="AP16">
        <f t="shared" si="9"/>
        <v>-7.2080291842961959</v>
      </c>
      <c r="AQ16">
        <f t="shared" si="9"/>
        <v>-304.45463062222683</v>
      </c>
      <c r="AR16">
        <f t="shared" si="9"/>
        <v>-32.728313320663538</v>
      </c>
      <c r="AS16">
        <f t="shared" si="9"/>
        <v>14.015284487411757</v>
      </c>
      <c r="AT16">
        <f t="shared" si="9"/>
        <v>38.737679415919906</v>
      </c>
      <c r="AU16">
        <f t="shared" si="9"/>
        <v>20.024650582668123</v>
      </c>
      <c r="AW16">
        <v>13</v>
      </c>
      <c r="AX16">
        <f>(R16*SUMPRODUCT(K17:$K$23, X17:$X$23)-$AZ$3*SUMPRODUCT(K16:$K$22, W17:$W$23))/Z16</f>
        <v>554.0398952624131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1018.3612401422723</v>
      </c>
      <c r="P17">
        <f t="shared" si="22"/>
        <v>50.918062007113619</v>
      </c>
      <c r="Q17" s="4">
        <f t="shared" si="23"/>
        <v>25</v>
      </c>
      <c r="R17">
        <f t="shared" si="0"/>
        <v>250000</v>
      </c>
      <c r="S17">
        <f t="shared" si="1"/>
        <v>503.57160821485087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464.49366637163297</v>
      </c>
      <c r="AC17">
        <f t="shared" si="2"/>
        <v>416.13029058943107</v>
      </c>
      <c r="AE17">
        <f t="shared" si="3"/>
        <v>841.53068177865498</v>
      </c>
      <c r="AF17">
        <f t="shared" si="4"/>
        <v>-42.076534088932753</v>
      </c>
      <c r="AG17">
        <f t="shared" si="4"/>
        <v>-20.658943226793646</v>
      </c>
      <c r="AH17">
        <f t="shared" si="5"/>
        <v>-908.58982400866887</v>
      </c>
      <c r="AI17">
        <f t="shared" si="6"/>
        <v>-129.79461954574026</v>
      </c>
      <c r="AJ17">
        <f t="shared" si="7"/>
        <v>48.363375782201899</v>
      </c>
      <c r="AK17">
        <f t="shared" si="24"/>
        <v>108.1585423448583</v>
      </c>
      <c r="AL17">
        <f t="shared" si="8"/>
        <v>26.727298581319943</v>
      </c>
      <c r="AN17">
        <f t="shared" si="9"/>
        <v>266.59321452942947</v>
      </c>
      <c r="AO17">
        <f t="shared" si="9"/>
        <v>-13.329660726471474</v>
      </c>
      <c r="AP17">
        <f t="shared" si="9"/>
        <v>-6.5446622480492405</v>
      </c>
      <c r="AQ17">
        <f t="shared" si="9"/>
        <v>-287.83725551068017</v>
      </c>
      <c r="AR17">
        <f t="shared" si="9"/>
        <v>-41.118363955771436</v>
      </c>
      <c r="AS17">
        <f t="shared" si="9"/>
        <v>15.321304492452549</v>
      </c>
      <c r="AT17">
        <f t="shared" si="9"/>
        <v>34.264149967282343</v>
      </c>
      <c r="AU17">
        <f t="shared" si="9"/>
        <v>8.4670905039634565</v>
      </c>
      <c r="AW17">
        <v>14</v>
      </c>
      <c r="AX17">
        <f>(R17*SUMPRODUCT(K18:$K$23, X18:$X$23)-$AZ$3*SUMPRODUCT(K17:$K$22, W18:$W$23))/Z17</f>
        <v>503.57160821485087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1018.3612401422723</v>
      </c>
      <c r="P18">
        <f t="shared" si="22"/>
        <v>50.918062007113619</v>
      </c>
      <c r="Q18" s="4">
        <f t="shared" si="23"/>
        <v>25</v>
      </c>
      <c r="R18">
        <f t="shared" si="0"/>
        <v>250000</v>
      </c>
      <c r="S18">
        <f t="shared" si="1"/>
        <v>443.22566063476364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416.13029058943107</v>
      </c>
      <c r="AC18">
        <f t="shared" si="2"/>
        <v>360.94407982292626</v>
      </c>
      <c r="AE18">
        <f t="shared" si="3"/>
        <v>829.30997321786538</v>
      </c>
      <c r="AF18">
        <f t="shared" si="4"/>
        <v>-41.465498660893267</v>
      </c>
      <c r="AG18">
        <f t="shared" si="4"/>
        <v>-20.358934053254149</v>
      </c>
      <c r="AH18">
        <f t="shared" si="5"/>
        <v>-934.19741271560861</v>
      </c>
      <c r="AI18">
        <f t="shared" si="6"/>
        <v>-166.71187221189064</v>
      </c>
      <c r="AJ18">
        <f t="shared" si="7"/>
        <v>55.186210766504814</v>
      </c>
      <c r="AK18">
        <f t="shared" si="24"/>
        <v>103.02652860310803</v>
      </c>
      <c r="AL18">
        <f t="shared" si="8"/>
        <v>-8.4991328422777883</v>
      </c>
      <c r="AN18">
        <f t="shared" si="9"/>
        <v>242.01227359220127</v>
      </c>
      <c r="AO18">
        <f t="shared" si="9"/>
        <v>-12.100613679610063</v>
      </c>
      <c r="AP18">
        <f t="shared" si="9"/>
        <v>-5.9412186965793792</v>
      </c>
      <c r="AQ18">
        <f t="shared" si="9"/>
        <v>-272.6209103189716</v>
      </c>
      <c r="AR18">
        <f t="shared" si="9"/>
        <v>-48.650469102959789</v>
      </c>
      <c r="AS18">
        <f t="shared" si="9"/>
        <v>16.10464213606123</v>
      </c>
      <c r="AT18">
        <f t="shared" si="9"/>
        <v>30.065578894225936</v>
      </c>
      <c r="AU18">
        <f t="shared" si="9"/>
        <v>-2.480248072672623</v>
      </c>
      <c r="AW18">
        <v>15</v>
      </c>
      <c r="AX18">
        <f>(R18*SUMPRODUCT(K19:$K$23, X19:$X$23)-$AZ$3*SUMPRODUCT(K18:$K$22, W19:$W$23))/Z18</f>
        <v>443.22566063476364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1018.3612401422723</v>
      </c>
      <c r="P19">
        <f t="shared" si="22"/>
        <v>50.918062007113619</v>
      </c>
      <c r="Q19" s="4">
        <f t="shared" si="23"/>
        <v>25</v>
      </c>
      <c r="R19">
        <f t="shared" si="0"/>
        <v>250000</v>
      </c>
      <c r="S19">
        <f t="shared" si="1"/>
        <v>372.07325729965385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360.94407982292626</v>
      </c>
      <c r="AC19">
        <f t="shared" si="2"/>
        <v>298.53224653959114</v>
      </c>
      <c r="AE19">
        <f t="shared" si="3"/>
        <v>817.08013904282143</v>
      </c>
      <c r="AF19">
        <f t="shared" si="4"/>
        <v>-40.854006952141077</v>
      </c>
      <c r="AG19">
        <f t="shared" si="4"/>
        <v>-20.058700852770809</v>
      </c>
      <c r="AH19">
        <f t="shared" si="5"/>
        <v>-966.43859950797457</v>
      </c>
      <c r="AI19">
        <f t="shared" si="6"/>
        <v>-210.271168270065</v>
      </c>
      <c r="AJ19">
        <f t="shared" si="7"/>
        <v>62.411833283335113</v>
      </c>
      <c r="AK19">
        <f t="shared" si="24"/>
        <v>97.309929373871142</v>
      </c>
      <c r="AL19">
        <f t="shared" si="8"/>
        <v>-50.549405612858749</v>
      </c>
      <c r="AN19">
        <f t="shared" si="9"/>
        <v>219.64763147311928</v>
      </c>
      <c r="AO19">
        <f t="shared" si="9"/>
        <v>-10.982381573655966</v>
      </c>
      <c r="AP19">
        <f t="shared" si="9"/>
        <v>-5.3921836086974633</v>
      </c>
      <c r="AQ19">
        <f t="shared" si="9"/>
        <v>-259.79819995967398</v>
      </c>
      <c r="AR19">
        <f t="shared" si="9"/>
        <v>-56.52513366890809</v>
      </c>
      <c r="AS19">
        <f t="shared" si="9"/>
        <v>16.777560365913278</v>
      </c>
      <c r="AT19">
        <f t="shared" si="9"/>
        <v>26.158872899329101</v>
      </c>
      <c r="AU19">
        <f t="shared" si="9"/>
        <v>-13.588700403665715</v>
      </c>
      <c r="AW19">
        <v>16</v>
      </c>
      <c r="AX19">
        <f>(R19*SUMPRODUCT(K20:$K$23, X20:$X$23)-$AZ$3*SUMPRODUCT(K19:$K$22, W20:$W$23))/Z19</f>
        <v>372.07325729965385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1018.3612401422723</v>
      </c>
      <c r="P20">
        <f t="shared" si="22"/>
        <v>50.918062007113619</v>
      </c>
      <c r="Q20" s="4">
        <f t="shared" si="23"/>
        <v>25</v>
      </c>
      <c r="R20">
        <f t="shared" si="0"/>
        <v>250000</v>
      </c>
      <c r="S20">
        <f t="shared" si="1"/>
        <v>290.97820501706525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298.53224653959114</v>
      </c>
      <c r="AC20">
        <f t="shared" si="2"/>
        <v>229.96683895835287</v>
      </c>
      <c r="AE20">
        <f t="shared" si="3"/>
        <v>804.83455899898672</v>
      </c>
      <c r="AF20">
        <f t="shared" si="4"/>
        <v>-40.241727949949336</v>
      </c>
      <c r="AG20">
        <f t="shared" si="4"/>
        <v>-19.758081103090333</v>
      </c>
      <c r="AH20">
        <f t="shared" si="5"/>
        <v>-1000.3274115276803</v>
      </c>
      <c r="AI20">
        <f t="shared" si="6"/>
        <v>-255.49266158173327</v>
      </c>
      <c r="AJ20">
        <f t="shared" si="7"/>
        <v>68.565407581238276</v>
      </c>
      <c r="AK20">
        <f t="shared" si="24"/>
        <v>90.973739139414135</v>
      </c>
      <c r="AL20">
        <f t="shared" si="8"/>
        <v>-95.953514861080862</v>
      </c>
      <c r="AN20">
        <f t="shared" si="9"/>
        <v>199.30117248808156</v>
      </c>
      <c r="AO20">
        <f t="shared" si="9"/>
        <v>-9.9650586244040795</v>
      </c>
      <c r="AP20">
        <f t="shared" si="9"/>
        <v>-4.8926933938549588</v>
      </c>
      <c r="AQ20">
        <f t="shared" si="9"/>
        <v>-247.71106528700312</v>
      </c>
      <c r="AR20">
        <f t="shared" si="9"/>
        <v>-63.267644817180603</v>
      </c>
      <c r="AS20">
        <f t="shared" si="9"/>
        <v>16.978851082215009</v>
      </c>
      <c r="AT20">
        <f t="shared" si="9"/>
        <v>22.527825965451541</v>
      </c>
      <c r="AU20">
        <f t="shared" si="9"/>
        <v>-23.760967769514046</v>
      </c>
      <c r="AW20">
        <v>17</v>
      </c>
      <c r="AX20">
        <f>(R20*SUMPRODUCT(K21:$K$23, X21:$X$23)-$AZ$3*SUMPRODUCT(K20:$K$22, W21:$W$23))/Z20</f>
        <v>290.97820501706525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1018.3612401422723</v>
      </c>
      <c r="P21">
        <f t="shared" si="22"/>
        <v>50.918062007113619</v>
      </c>
      <c r="Q21" s="4">
        <f t="shared" si="23"/>
        <v>25</v>
      </c>
      <c r="R21">
        <f t="shared" si="0"/>
        <v>250000</v>
      </c>
      <c r="S21">
        <f t="shared" si="1"/>
        <v>201.75767459060557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229.96683895835287</v>
      </c>
      <c r="AC21">
        <f t="shared" si="2"/>
        <v>157.02609611016487</v>
      </c>
      <c r="AE21">
        <f t="shared" si="3"/>
        <v>792.58095283822718</v>
      </c>
      <c r="AF21">
        <f t="shared" si="4"/>
        <v>-39.629047641911363</v>
      </c>
      <c r="AG21">
        <f t="shared" si="4"/>
        <v>-19.457264318295785</v>
      </c>
      <c r="AH21">
        <f t="shared" si="5"/>
        <v>-1032.3597376364698</v>
      </c>
      <c r="AI21">
        <f t="shared" si="6"/>
        <v>-298.86509675844979</v>
      </c>
      <c r="AJ21">
        <f t="shared" si="7"/>
        <v>72.940742848187995</v>
      </c>
      <c r="AK21">
        <f t="shared" si="24"/>
        <v>84.110322774803308</v>
      </c>
      <c r="AL21">
        <f t="shared" si="8"/>
        <v>-141.81403113545849</v>
      </c>
      <c r="AN21">
        <f t="shared" si="9"/>
        <v>180.79575757015706</v>
      </c>
      <c r="AO21">
        <f t="shared" si="9"/>
        <v>-9.0397878785078536</v>
      </c>
      <c r="AP21">
        <f t="shared" si="9"/>
        <v>-4.4383994216261264</v>
      </c>
      <c r="AQ21">
        <f t="shared" si="9"/>
        <v>-235.49173139038368</v>
      </c>
      <c r="AR21">
        <f t="shared" si="9"/>
        <v>-68.174161120360594</v>
      </c>
      <c r="AS21">
        <f t="shared" si="9"/>
        <v>16.638523564998952</v>
      </c>
      <c r="AT21">
        <f t="shared" si="9"/>
        <v>19.186418082702577</v>
      </c>
      <c r="AU21">
        <f t="shared" si="9"/>
        <v>-32.349219472659072</v>
      </c>
      <c r="AW21">
        <v>18</v>
      </c>
      <c r="AX21">
        <f>(R21*SUMPRODUCT(K22:$K$23, X22:$X$23)-$AZ$3*SUMPRODUCT(K21:$K$22, W22:$W$23))/Z21</f>
        <v>201.75767459060557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1018.3612401422723</v>
      </c>
      <c r="P22">
        <f t="shared" si="22"/>
        <v>50.918062007113619</v>
      </c>
      <c r="Q22" s="4">
        <f t="shared" si="23"/>
        <v>25</v>
      </c>
      <c r="R22">
        <f t="shared" si="0"/>
        <v>250000</v>
      </c>
      <c r="S22">
        <f t="shared" si="1"/>
        <v>104.54366662213415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157.02609611016487</v>
      </c>
      <c r="AC22">
        <f t="shared" si="2"/>
        <v>80.105163627380676</v>
      </c>
      <c r="AE22">
        <f t="shared" si="3"/>
        <v>780.30545904066867</v>
      </c>
      <c r="AF22">
        <f t="shared" si="4"/>
        <v>-39.015272952033435</v>
      </c>
      <c r="AG22">
        <f t="shared" si="4"/>
        <v>-19.155910208534017</v>
      </c>
      <c r="AH22">
        <f t="shared" si="5"/>
        <v>-1067.8146657880725</v>
      </c>
      <c r="AI22">
        <f t="shared" si="6"/>
        <v>-345.68038990797129</v>
      </c>
      <c r="AJ22">
        <f t="shared" si="7"/>
        <v>76.920932482784195</v>
      </c>
      <c r="AK22">
        <f t="shared" si="24"/>
        <v>76.870720900315732</v>
      </c>
      <c r="AL22">
        <f t="shared" si="8"/>
        <v>-191.88873652487132</v>
      </c>
      <c r="AN22">
        <f t="shared" si="9"/>
        <v>163.96479724689885</v>
      </c>
      <c r="AO22">
        <f t="shared" si="9"/>
        <v>-8.1982398623449431</v>
      </c>
      <c r="AP22">
        <f t="shared" si="9"/>
        <v>-4.0252120461691909</v>
      </c>
      <c r="AQ22">
        <f t="shared" si="9"/>
        <v>-224.37881619905619</v>
      </c>
      <c r="AR22">
        <f t="shared" si="9"/>
        <v>-72.637470860671471</v>
      </c>
      <c r="AS22">
        <f t="shared" si="9"/>
        <v>16.163317778255816</v>
      </c>
      <c r="AT22">
        <f t="shared" si="9"/>
        <v>16.152766869193858</v>
      </c>
      <c r="AU22">
        <f t="shared" si="9"/>
        <v>-40.321386213221793</v>
      </c>
      <c r="AW22">
        <v>19</v>
      </c>
      <c r="AX22">
        <f>(R22*SUMPRODUCT(K23:$K$23, X23:$X$23)-$AZ$3*SUMPRODUCT(K22:$K$22, W23:$W$23))/Z22</f>
        <v>104.54366662213415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1018.3612401422723</v>
      </c>
      <c r="P23">
        <f t="shared" si="22"/>
        <v>50.918062007113619</v>
      </c>
      <c r="Q23" s="4">
        <f t="shared" si="23"/>
        <v>25</v>
      </c>
      <c r="R23">
        <f t="shared" si="0"/>
        <v>250000</v>
      </c>
      <c r="S23">
        <f t="shared" si="1"/>
        <v>106.2184123293307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80.105163627380676</v>
      </c>
      <c r="AC23">
        <f t="shared" si="2"/>
        <v>80.105163627380676</v>
      </c>
      <c r="AE23">
        <f t="shared" si="3"/>
        <v>768.00238286797457</v>
      </c>
      <c r="AF23">
        <f t="shared" si="4"/>
        <v>-38.400119143398726</v>
      </c>
      <c r="AG23">
        <f t="shared" si="4"/>
        <v>-18.853878972276064</v>
      </c>
      <c r="AH23">
        <f t="shared" si="5"/>
        <v>-1104.7213417261571</v>
      </c>
      <c r="AI23">
        <f t="shared" si="6"/>
        <v>-393.97295697385732</v>
      </c>
      <c r="AJ23">
        <f t="shared" si="7"/>
        <v>0</v>
      </c>
      <c r="AK23">
        <f t="shared" si="24"/>
        <v>69.288283973361629</v>
      </c>
      <c r="AL23">
        <f t="shared" si="8"/>
        <v>-324.68467300049571</v>
      </c>
      <c r="AN23">
        <f t="shared" si="9"/>
        <v>148.65855446594702</v>
      </c>
      <c r="AO23">
        <f t="shared" si="9"/>
        <v>-7.4329277232973503</v>
      </c>
      <c r="AP23">
        <f t="shared" si="9"/>
        <v>-3.6494553358388413</v>
      </c>
      <c r="AQ23">
        <f t="shared" si="9"/>
        <v>-213.83563568568215</v>
      </c>
      <c r="AR23">
        <f t="shared" si="9"/>
        <v>-76.259464278871334</v>
      </c>
      <c r="AS23">
        <f t="shared" si="9"/>
        <v>0</v>
      </c>
      <c r="AT23">
        <f t="shared" si="9"/>
        <v>13.411802315562193</v>
      </c>
      <c r="AU23">
        <f t="shared" si="9"/>
        <v>-62.847661963309136</v>
      </c>
      <c r="AW23">
        <v>20</v>
      </c>
      <c r="AX23">
        <f>(R23*SUMPRODUCT(K$23:$K24, X$23:$X24)-$AZ$3*SUMPRODUCT(K$22:$K23, W$23:$W24))/Z23</f>
        <v>106.2184123293307</v>
      </c>
    </row>
    <row r="25" spans="5:50" x14ac:dyDescent="0.25">
      <c r="AN25" s="8">
        <f t="shared" ref="AN25:AU25" si="25">SUM(AN3:AN23)</f>
        <v>8742.2042968260503</v>
      </c>
      <c r="AO25" s="8">
        <f t="shared" si="25"/>
        <v>-1200.8811449480072</v>
      </c>
      <c r="AP25" s="8">
        <f t="shared" si="25"/>
        <v>-389.61451870469625</v>
      </c>
      <c r="AQ25" s="8">
        <f t="shared" si="25"/>
        <v>-7764.1005222519816</v>
      </c>
      <c r="AR25" s="8">
        <f t="shared" si="25"/>
        <v>-612.39188907863445</v>
      </c>
      <c r="AS25" s="8">
        <f t="shared" si="25"/>
        <v>-306.86340851769251</v>
      </c>
      <c r="AT25" s="8">
        <f t="shared" si="25"/>
        <v>919.25529759632616</v>
      </c>
      <c r="AU25" s="9">
        <f t="shared" si="25"/>
        <v>-1.1723955140041653E-12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44915-1FCF-40CD-BD5B-63DE6063571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1514.3174537260343</v>
      </c>
      <c r="K3">
        <v>1</v>
      </c>
      <c r="L3" s="2">
        <v>0</v>
      </c>
      <c r="O3">
        <f>$C$3</f>
        <v>1514.3174537260343</v>
      </c>
      <c r="P3">
        <f>O3*B5</f>
        <v>1211.4539629808276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1514.3174537260343</v>
      </c>
      <c r="AF3">
        <f t="shared" ref="AF3:AG23" si="4">-$Z3*P3</f>
        <v>-1211.4539629808276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102.86349074520672</v>
      </c>
      <c r="AJ3">
        <f t="shared" ref="AJ3:AJ23" si="7">AB3-AC3</f>
        <v>0</v>
      </c>
      <c r="AL3">
        <f t="shared" ref="AL3:AL23" si="8">SUM(AI3:AK3)</f>
        <v>102.86349074520672</v>
      </c>
      <c r="AN3">
        <f t="shared" ref="AN3:AU23" si="9">AE3*$K3</f>
        <v>1514.3174537260343</v>
      </c>
      <c r="AO3">
        <f t="shared" si="9"/>
        <v>-1211.4539629808276</v>
      </c>
      <c r="AP3">
        <f t="shared" si="9"/>
        <v>-200</v>
      </c>
      <c r="AQ3">
        <f t="shared" si="9"/>
        <v>0</v>
      </c>
      <c r="AR3">
        <f t="shared" si="9"/>
        <v>102.86349074520672</v>
      </c>
      <c r="AS3">
        <f t="shared" si="9"/>
        <v>0</v>
      </c>
      <c r="AT3">
        <f t="shared" si="9"/>
        <v>0</v>
      </c>
      <c r="AU3">
        <f t="shared" si="9"/>
        <v>102.86349074520672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1249.7412010183305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367.74526880018328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362.65126133676313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-362.65126133676313</v>
      </c>
      <c r="AK4">
        <f>H4*SUM(AB4, AE4:AF4)</f>
        <v>0</v>
      </c>
      <c r="AL4">
        <f t="shared" si="8"/>
        <v>-1325.6512613367631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-887.08993968156881</v>
      </c>
      <c r="AR4">
        <f t="shared" si="9"/>
        <v>-887.08993968156881</v>
      </c>
      <c r="AS4">
        <f t="shared" si="9"/>
        <v>-334.06467865490555</v>
      </c>
      <c r="AT4">
        <f t="shared" si="9"/>
        <v>0</v>
      </c>
      <c r="AU4">
        <f t="shared" si="9"/>
        <v>-1221.1546183364744</v>
      </c>
      <c r="AW4">
        <v>1</v>
      </c>
      <c r="AX4">
        <f>(R4*SUMPRODUCT(K5:$K$23, X5:$X$23)-$AZ$3*SUMPRODUCT(K4:$K$22, W5:$W$23))/Z4</f>
        <v>367.74526880018328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1514.3174537260343</v>
      </c>
      <c r="P5">
        <f t="shared" ref="P5:P23" si="22">O5*$C$5</f>
        <v>75.715872686301722</v>
      </c>
      <c r="Q5" s="4">
        <f t="shared" ref="Q5:Q23" si="23">$C$8</f>
        <v>25</v>
      </c>
      <c r="R5">
        <f t="shared" si="0"/>
        <v>250000</v>
      </c>
      <c r="S5">
        <f t="shared" si="1"/>
        <v>678.85994772350659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362.65126133676313</v>
      </c>
      <c r="AC5">
        <f t="shared" si="2"/>
        <v>660.08064312955503</v>
      </c>
      <c r="AE5">
        <f t="shared" si="3"/>
        <v>1472.4268858543812</v>
      </c>
      <c r="AF5">
        <f t="shared" si="4"/>
        <v>-73.621344292719073</v>
      </c>
      <c r="AG5">
        <f t="shared" si="4"/>
        <v>-24.308424931499999</v>
      </c>
      <c r="AH5">
        <f t="shared" si="5"/>
        <v>-987.38068499999997</v>
      </c>
      <c r="AI5">
        <f t="shared" si="6"/>
        <v>387.11643163016231</v>
      </c>
      <c r="AJ5">
        <f t="shared" si="7"/>
        <v>-297.4293817927919</v>
      </c>
      <c r="AK5">
        <f>H5*SUM(AB5, AE5:AF5)</f>
        <v>150.73138153762409</v>
      </c>
      <c r="AL5">
        <f t="shared" si="8"/>
        <v>240.4184313749945</v>
      </c>
      <c r="AN5">
        <f t="shared" si="9"/>
        <v>1249.4430702203231</v>
      </c>
      <c r="AO5">
        <f t="shared" si="9"/>
        <v>-62.47215351101616</v>
      </c>
      <c r="AP5">
        <f t="shared" si="9"/>
        <v>-20.627165511861826</v>
      </c>
      <c r="AQ5">
        <f t="shared" si="9"/>
        <v>-837.85209737378602</v>
      </c>
      <c r="AR5">
        <f t="shared" si="9"/>
        <v>328.49165382365908</v>
      </c>
      <c r="AS5">
        <f t="shared" si="9"/>
        <v>-252.38677962966156</v>
      </c>
      <c r="AT5">
        <f t="shared" si="9"/>
        <v>127.90467352655043</v>
      </c>
      <c r="AU5">
        <f t="shared" si="9"/>
        <v>204.00954772054791</v>
      </c>
      <c r="AW5">
        <v>2</v>
      </c>
      <c r="AX5">
        <f>(R5*SUMPRODUCT(K6:$K$23, X6:$X$23)-$AZ$3*SUMPRODUCT(K5:$K$22, W6:$W$23))/Z5</f>
        <v>678.85994772350659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1514.3174537260343</v>
      </c>
      <c r="P6">
        <f t="shared" si="22"/>
        <v>75.715872686301722</v>
      </c>
      <c r="Q6" s="4">
        <f t="shared" si="23"/>
        <v>25</v>
      </c>
      <c r="R6">
        <f t="shared" si="0"/>
        <v>250000</v>
      </c>
      <c r="S6">
        <f t="shared" si="1"/>
        <v>938.91993799167335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660.08064312955503</v>
      </c>
      <c r="AC6">
        <f t="shared" si="2"/>
        <v>900.01561762864731</v>
      </c>
      <c r="AE6">
        <f t="shared" si="3"/>
        <v>1451.5714314431398</v>
      </c>
      <c r="AF6">
        <f t="shared" si="4"/>
        <v>-72.578571572156989</v>
      </c>
      <c r="AG6">
        <f t="shared" si="4"/>
        <v>-23.964120400770234</v>
      </c>
      <c r="AH6">
        <f t="shared" si="5"/>
        <v>-1012.2028141476601</v>
      </c>
      <c r="AI6">
        <f t="shared" si="6"/>
        <v>342.82592532255239</v>
      </c>
      <c r="AJ6">
        <f t="shared" si="7"/>
        <v>-239.93497449909228</v>
      </c>
      <c r="AK6">
        <f>H6*SUM(AB6, AE6:AF6)</f>
        <v>174.48759779876204</v>
      </c>
      <c r="AL6">
        <f t="shared" si="8"/>
        <v>277.37854862222218</v>
      </c>
      <c r="AN6">
        <f t="shared" si="9"/>
        <v>1134.6515556533536</v>
      </c>
      <c r="AO6">
        <f t="shared" si="9"/>
        <v>-56.73257778266769</v>
      </c>
      <c r="AP6">
        <f t="shared" si="9"/>
        <v>-18.732062304068105</v>
      </c>
      <c r="AQ6">
        <f t="shared" si="9"/>
        <v>-791.20976951683235</v>
      </c>
      <c r="AR6">
        <f t="shared" si="9"/>
        <v>267.97714604978557</v>
      </c>
      <c r="AS6">
        <f t="shared" si="9"/>
        <v>-187.55025496773629</v>
      </c>
      <c r="AT6">
        <f t="shared" si="9"/>
        <v>136.39192670508086</v>
      </c>
      <c r="AU6">
        <f t="shared" si="9"/>
        <v>216.81881778713014</v>
      </c>
      <c r="AW6">
        <v>3</v>
      </c>
      <c r="AX6">
        <f>(R6*SUMPRODUCT(K7:$K$23, X7:$X$23)-$AZ$3*SUMPRODUCT(K6:$K$22, W7:$W$23))/Z6</f>
        <v>938.91993799167335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1514.3174537260343</v>
      </c>
      <c r="P7">
        <f t="shared" si="22"/>
        <v>75.715872686301722</v>
      </c>
      <c r="Q7" s="4">
        <f t="shared" si="23"/>
        <v>25</v>
      </c>
      <c r="R7">
        <f t="shared" si="0"/>
        <v>250000</v>
      </c>
      <c r="S7">
        <f t="shared" si="1"/>
        <v>1151.9607343516104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900.01561762864731</v>
      </c>
      <c r="AC7">
        <f t="shared" si="2"/>
        <v>1088.3999062620405</v>
      </c>
      <c r="AE7">
        <f t="shared" si="3"/>
        <v>1430.7631549734024</v>
      </c>
      <c r="AF7">
        <f t="shared" si="4"/>
        <v>-71.538157748670116</v>
      </c>
      <c r="AG7">
        <f t="shared" si="4"/>
        <v>-23.620594734825193</v>
      </c>
      <c r="AH7">
        <f t="shared" si="5"/>
        <v>-1038.8446193733898</v>
      </c>
      <c r="AI7">
        <f t="shared" si="6"/>
        <v>296.75978311651738</v>
      </c>
      <c r="AJ7">
        <f t="shared" si="7"/>
        <v>-188.38428863339323</v>
      </c>
      <c r="AK7">
        <f>H7*SUM(AB7, AE7:AF7)</f>
        <v>193.32773789423342</v>
      </c>
      <c r="AL7">
        <f t="shared" si="8"/>
        <v>301.70323237735761</v>
      </c>
      <c r="AN7">
        <f t="shared" si="9"/>
        <v>1030.2276823675104</v>
      </c>
      <c r="AO7">
        <f t="shared" si="9"/>
        <v>-51.511384118375517</v>
      </c>
      <c r="AP7">
        <f t="shared" si="9"/>
        <v>-17.008119397828324</v>
      </c>
      <c r="AQ7">
        <f t="shared" si="9"/>
        <v>-748.02491302405781</v>
      </c>
      <c r="AR7">
        <f t="shared" si="9"/>
        <v>213.68326582724882</v>
      </c>
      <c r="AS7">
        <f t="shared" si="9"/>
        <v>-135.64698559548853</v>
      </c>
      <c r="AT7">
        <f t="shared" si="9"/>
        <v>139.20653929044752</v>
      </c>
      <c r="AU7">
        <f t="shared" si="9"/>
        <v>217.24281952220784</v>
      </c>
      <c r="AW7">
        <v>4</v>
      </c>
      <c r="AX7">
        <f>(R7*SUMPRODUCT(K8:$K$23, X8:$X$23)-$AZ$3*SUMPRODUCT(K7:$K$22, W8:$W$23))/Z7</f>
        <v>1151.9607343516104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1514.3174537260343</v>
      </c>
      <c r="P8">
        <f t="shared" si="22"/>
        <v>75.715872686301722</v>
      </c>
      <c r="Q8" s="4">
        <f t="shared" si="23"/>
        <v>25</v>
      </c>
      <c r="R8">
        <f t="shared" si="0"/>
        <v>250000</v>
      </c>
      <c r="S8">
        <f t="shared" si="1"/>
        <v>1321.1736086308922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1088.3999062620405</v>
      </c>
      <c r="AC8">
        <f t="shared" si="2"/>
        <v>1230.1487875724424</v>
      </c>
      <c r="AE8">
        <f t="shared" si="3"/>
        <v>1409.9856124368785</v>
      </c>
      <c r="AF8">
        <f t="shared" si="4"/>
        <v>-70.499280621843937</v>
      </c>
      <c r="AG8">
        <f t="shared" si="4"/>
        <v>-23.27757645808606</v>
      </c>
      <c r="AH8">
        <f t="shared" si="5"/>
        <v>-1068.1232939087952</v>
      </c>
      <c r="AI8">
        <f t="shared" si="6"/>
        <v>248.08546144815318</v>
      </c>
      <c r="AJ8">
        <f t="shared" si="7"/>
        <v>-141.74888131040188</v>
      </c>
      <c r="AK8">
        <f t="shared" ref="AK8:AK23" si="24">H8*SUM(AB8:AB8, AE8:AF8)</f>
        <v>207.7590811647315</v>
      </c>
      <c r="AL8">
        <f t="shared" si="8"/>
        <v>314.09566130248277</v>
      </c>
      <c r="AN8">
        <f t="shared" si="9"/>
        <v>935.23664571688414</v>
      </c>
      <c r="AO8">
        <f t="shared" si="9"/>
        <v>-46.761832285844214</v>
      </c>
      <c r="AP8">
        <f t="shared" si="9"/>
        <v>-15.439904021044262</v>
      </c>
      <c r="AQ8">
        <f t="shared" si="9"/>
        <v>-708.48102122180455</v>
      </c>
      <c r="AR8">
        <f t="shared" si="9"/>
        <v>164.55388818819102</v>
      </c>
      <c r="AS8">
        <f t="shared" si="9"/>
        <v>-94.021348247477775</v>
      </c>
      <c r="AT8">
        <f t="shared" si="9"/>
        <v>137.80559494497953</v>
      </c>
      <c r="AU8">
        <f t="shared" si="9"/>
        <v>208.33813488569277</v>
      </c>
      <c r="AW8">
        <v>5</v>
      </c>
      <c r="AX8">
        <f>(R8*SUMPRODUCT(K9:$K$23, X9:$X$23)-$AZ$3*SUMPRODUCT(K8:$K$22, W9:$W$23))/Z8</f>
        <v>1321.1736086308922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1514.3174537260343</v>
      </c>
      <c r="P9">
        <f t="shared" si="22"/>
        <v>75.715872686301722</v>
      </c>
      <c r="Q9" s="4">
        <f t="shared" si="23"/>
        <v>25</v>
      </c>
      <c r="R9">
        <f t="shared" si="0"/>
        <v>250000</v>
      </c>
      <c r="S9">
        <f t="shared" si="1"/>
        <v>1446.3340763372212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1230.1487875724424</v>
      </c>
      <c r="AC9">
        <f t="shared" si="2"/>
        <v>1326.8265021861771</v>
      </c>
      <c r="AE9">
        <f t="shared" si="3"/>
        <v>1389.1925546102718</v>
      </c>
      <c r="AF9">
        <f t="shared" si="4"/>
        <v>-69.459627730513603</v>
      </c>
      <c r="AG9">
        <f t="shared" si="4"/>
        <v>-22.934302038058664</v>
      </c>
      <c r="AH9">
        <f t="shared" si="5"/>
        <v>-1104.9865544653455</v>
      </c>
      <c r="AI9">
        <f t="shared" si="6"/>
        <v>191.81207037635409</v>
      </c>
      <c r="AJ9">
        <f t="shared" si="7"/>
        <v>-96.677714613734679</v>
      </c>
      <c r="AK9">
        <f t="shared" si="24"/>
        <v>218.19847806910374</v>
      </c>
      <c r="AL9">
        <f t="shared" si="8"/>
        <v>313.33283383172318</v>
      </c>
      <c r="AN9">
        <f t="shared" si="9"/>
        <v>848.81031465669457</v>
      </c>
      <c r="AO9">
        <f t="shared" si="9"/>
        <v>-42.440515732834733</v>
      </c>
      <c r="AP9">
        <f t="shared" si="9"/>
        <v>-14.013084121961437</v>
      </c>
      <c r="AQ9">
        <f t="shared" si="9"/>
        <v>-675.15765318096931</v>
      </c>
      <c r="AR9">
        <f t="shared" si="9"/>
        <v>117.1990616209291</v>
      </c>
      <c r="AS9">
        <f t="shared" si="9"/>
        <v>-59.071034529547923</v>
      </c>
      <c r="AT9">
        <f t="shared" si="9"/>
        <v>133.32141625205222</v>
      </c>
      <c r="AU9">
        <f t="shared" si="9"/>
        <v>191.44944334343339</v>
      </c>
      <c r="AW9">
        <v>6</v>
      </c>
      <c r="AX9">
        <f>(R9*SUMPRODUCT(K10:$K$23, X10:$X$23)-$AZ$3*SUMPRODUCT(K9:$K$22, W10:$W$23))/Z9</f>
        <v>1446.3340763372212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1514.3174537260343</v>
      </c>
      <c r="P10">
        <f t="shared" si="22"/>
        <v>75.715872686301722</v>
      </c>
      <c r="Q10" s="4">
        <f t="shared" si="23"/>
        <v>25</v>
      </c>
      <c r="R10">
        <f t="shared" si="0"/>
        <v>250000</v>
      </c>
      <c r="S10">
        <f t="shared" si="1"/>
        <v>1531.1574743244494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1326.8265021861771</v>
      </c>
      <c r="AC10">
        <f t="shared" si="2"/>
        <v>1383.5897629036781</v>
      </c>
      <c r="AE10">
        <f t="shared" si="3"/>
        <v>1368.3727257943276</v>
      </c>
      <c r="AF10">
        <f t="shared" si="4"/>
        <v>-68.418636289716389</v>
      </c>
      <c r="AG10">
        <f t="shared" si="4"/>
        <v>-22.59058565341428</v>
      </c>
      <c r="AH10">
        <f t="shared" si="5"/>
        <v>-1143.7336426379857</v>
      </c>
      <c r="AI10">
        <f t="shared" si="6"/>
        <v>133.62986121321114</v>
      </c>
      <c r="AJ10">
        <f t="shared" si="7"/>
        <v>-56.763260717500998</v>
      </c>
      <c r="AK10">
        <f t="shared" si="24"/>
        <v>224.77886879216416</v>
      </c>
      <c r="AL10">
        <f t="shared" si="8"/>
        <v>301.64546928787433</v>
      </c>
      <c r="AN10">
        <f t="shared" si="9"/>
        <v>770.18308732256799</v>
      </c>
      <c r="AO10">
        <f t="shared" si="9"/>
        <v>-38.509154366128399</v>
      </c>
      <c r="AP10">
        <f t="shared" si="9"/>
        <v>-12.71502031208027</v>
      </c>
      <c r="AQ10">
        <f t="shared" si="9"/>
        <v>-643.7458825045386</v>
      </c>
      <c r="AR10">
        <f t="shared" si="9"/>
        <v>75.213030139820603</v>
      </c>
      <c r="AS10">
        <f t="shared" si="9"/>
        <v>-31.948973084451687</v>
      </c>
      <c r="AT10">
        <f t="shared" si="9"/>
        <v>126.51588260115923</v>
      </c>
      <c r="AU10">
        <f t="shared" si="9"/>
        <v>169.77993965652817</v>
      </c>
      <c r="AW10">
        <v>7</v>
      </c>
      <c r="AX10">
        <f>(R10*SUMPRODUCT(K11:$K$23, X11:$X$23)-$AZ$3*SUMPRODUCT(K10:$K$22, W11:$W$23))/Z10</f>
        <v>1531.1574743244494</v>
      </c>
    </row>
    <row r="11" spans="1:52" x14ac:dyDescent="0.25">
      <c r="A11" t="s">
        <v>33</v>
      </c>
      <c r="C11" s="7">
        <f>AU25</f>
        <v>4.8316906031686813E-13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1514.3174537260343</v>
      </c>
      <c r="P11">
        <f t="shared" si="22"/>
        <v>75.715872686301722</v>
      </c>
      <c r="Q11" s="4">
        <f t="shared" si="23"/>
        <v>25</v>
      </c>
      <c r="R11">
        <f t="shared" si="0"/>
        <v>250000</v>
      </c>
      <c r="S11">
        <f t="shared" si="1"/>
        <v>1581.3830149797634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1383.5897629036781</v>
      </c>
      <c r="AC11">
        <f t="shared" si="2"/>
        <v>1407.2185976436849</v>
      </c>
      <c r="AE11">
        <f t="shared" si="3"/>
        <v>1347.5392510441093</v>
      </c>
      <c r="AF11">
        <f t="shared" si="4"/>
        <v>-67.37696255220547</v>
      </c>
      <c r="AG11">
        <f t="shared" si="4"/>
        <v>-22.24664398684105</v>
      </c>
      <c r="AH11">
        <f t="shared" si="5"/>
        <v>-1180.358100390896</v>
      </c>
      <c r="AI11">
        <f t="shared" si="6"/>
        <v>77.557544114166831</v>
      </c>
      <c r="AJ11">
        <f t="shared" si="7"/>
        <v>-23.628834740006823</v>
      </c>
      <c r="AK11">
        <f t="shared" si="24"/>
        <v>227.94259054202277</v>
      </c>
      <c r="AL11">
        <f t="shared" si="8"/>
        <v>281.87129991618281</v>
      </c>
      <c r="AN11">
        <f t="shared" si="9"/>
        <v>698.67042427225658</v>
      </c>
      <c r="AO11">
        <f t="shared" si="9"/>
        <v>-34.933521213612828</v>
      </c>
      <c r="AP11">
        <f t="shared" si="9"/>
        <v>-11.534411469556003</v>
      </c>
      <c r="AQ11">
        <f t="shared" si="9"/>
        <v>-611.99055549166155</v>
      </c>
      <c r="AR11">
        <f t="shared" si="9"/>
        <v>40.211936097426133</v>
      </c>
      <c r="AS11">
        <f t="shared" si="9"/>
        <v>-12.251047960249149</v>
      </c>
      <c r="AT11">
        <f t="shared" si="9"/>
        <v>118.18338228019401</v>
      </c>
      <c r="AU11">
        <f t="shared" si="9"/>
        <v>146.14427041737102</v>
      </c>
      <c r="AW11">
        <v>8</v>
      </c>
      <c r="AX11">
        <f>(R11*SUMPRODUCT(K12:$K$23, X12:$X$23)-$AZ$3*SUMPRODUCT(K11:$K$22, W12:$W$23))/Z11</f>
        <v>1581.3830149797634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1514.3174537260343</v>
      </c>
      <c r="P12">
        <f t="shared" si="22"/>
        <v>75.715872686301722</v>
      </c>
      <c r="Q12" s="4">
        <f t="shared" si="23"/>
        <v>25</v>
      </c>
      <c r="R12">
        <f t="shared" si="0"/>
        <v>250000</v>
      </c>
      <c r="S12">
        <f t="shared" si="1"/>
        <v>1598.8306746953376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1407.2185976436849</v>
      </c>
      <c r="AC12">
        <f t="shared" si="2"/>
        <v>1400.7092031181769</v>
      </c>
      <c r="AE12">
        <f t="shared" si="3"/>
        <v>1326.6685631239382</v>
      </c>
      <c r="AF12">
        <f t="shared" si="4"/>
        <v>-66.333428156196916</v>
      </c>
      <c r="AG12">
        <f t="shared" si="4"/>
        <v>-21.902087964772857</v>
      </c>
      <c r="AH12">
        <f t="shared" si="5"/>
        <v>-1220.8958219978367</v>
      </c>
      <c r="AI12">
        <f t="shared" si="6"/>
        <v>17.537225005131631</v>
      </c>
      <c r="AJ12">
        <f t="shared" si="7"/>
        <v>6.5093945255080143</v>
      </c>
      <c r="AK12">
        <f t="shared" si="24"/>
        <v>228.26790800702497</v>
      </c>
      <c r="AL12">
        <f t="shared" si="8"/>
        <v>252.31452753766462</v>
      </c>
      <c r="AN12">
        <f t="shared" si="9"/>
        <v>633.62855410891939</v>
      </c>
      <c r="AO12">
        <f t="shared" si="9"/>
        <v>-31.681427705445977</v>
      </c>
      <c r="AP12">
        <f t="shared" si="9"/>
        <v>-10.460629515790313</v>
      </c>
      <c r="AQ12">
        <f t="shared" si="9"/>
        <v>-583.11056424560832</v>
      </c>
      <c r="AR12">
        <f t="shared" si="9"/>
        <v>8.3759326420748579</v>
      </c>
      <c r="AS12">
        <f t="shared" si="9"/>
        <v>3.1089439789015656</v>
      </c>
      <c r="AT12">
        <f t="shared" si="9"/>
        <v>109.02275709268238</v>
      </c>
      <c r="AU12">
        <f t="shared" si="9"/>
        <v>120.50763371365881</v>
      </c>
      <c r="AW12">
        <v>9</v>
      </c>
      <c r="AX12">
        <f>(R12*SUMPRODUCT(K13:$K$23, X13:$X$23)-$AZ$3*SUMPRODUCT(K12:$K$22, W13:$W$23))/Z12</f>
        <v>1598.8306746953376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1514.3174537260343</v>
      </c>
      <c r="P13">
        <f t="shared" si="22"/>
        <v>75.715872686301722</v>
      </c>
      <c r="Q13" s="4">
        <f t="shared" si="23"/>
        <v>25</v>
      </c>
      <c r="R13">
        <f t="shared" si="0"/>
        <v>250000</v>
      </c>
      <c r="S13">
        <f t="shared" si="1"/>
        <v>1586.4180743575669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1400.7092031181769</v>
      </c>
      <c r="AC13">
        <f t="shared" si="2"/>
        <v>1367.9212043745192</v>
      </c>
      <c r="AE13">
        <f t="shared" si="3"/>
        <v>1305.7509798891631</v>
      </c>
      <c r="AF13">
        <f t="shared" si="4"/>
        <v>-65.287548994458163</v>
      </c>
      <c r="AG13">
        <f t="shared" si="4"/>
        <v>-21.556757743832282</v>
      </c>
      <c r="AH13">
        <f t="shared" si="5"/>
        <v>-1263.0934129284508</v>
      </c>
      <c r="AI13">
        <f t="shared" si="6"/>
        <v>-44.186739777578168</v>
      </c>
      <c r="AJ13">
        <f t="shared" si="7"/>
        <v>32.787998743657681</v>
      </c>
      <c r="AK13">
        <f t="shared" si="24"/>
        <v>226.01042463775033</v>
      </c>
      <c r="AL13">
        <f t="shared" si="8"/>
        <v>214.61168360382985</v>
      </c>
      <c r="AN13">
        <f t="shared" si="9"/>
        <v>574.47883023538213</v>
      </c>
      <c r="AO13">
        <f t="shared" si="9"/>
        <v>-28.723941511769109</v>
      </c>
      <c r="AP13">
        <f t="shared" si="9"/>
        <v>-9.4841215232290885</v>
      </c>
      <c r="AQ13">
        <f t="shared" si="9"/>
        <v>-555.71118652252221</v>
      </c>
      <c r="AR13">
        <f t="shared" si="9"/>
        <v>-19.440419322138322</v>
      </c>
      <c r="AS13">
        <f t="shared" si="9"/>
        <v>14.425423724831905</v>
      </c>
      <c r="AT13">
        <f t="shared" si="9"/>
        <v>99.435655317614945</v>
      </c>
      <c r="AU13">
        <f t="shared" si="9"/>
        <v>94.420659720308535</v>
      </c>
      <c r="AW13">
        <v>10</v>
      </c>
      <c r="AX13">
        <f>(R13*SUMPRODUCT(K14:$K$23, X14:$X$23)-$AZ$3*SUMPRODUCT(K13:$K$22, W14:$W$23))/Z13</f>
        <v>1586.4180743575669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1514.3174537260343</v>
      </c>
      <c r="P14">
        <f t="shared" si="22"/>
        <v>75.715872686301722</v>
      </c>
      <c r="Q14" s="4">
        <f t="shared" si="23"/>
        <v>25</v>
      </c>
      <c r="R14">
        <f t="shared" si="0"/>
        <v>250000</v>
      </c>
      <c r="S14">
        <f t="shared" si="1"/>
        <v>1545.2770127582528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1367.9212043745192</v>
      </c>
      <c r="AC14">
        <f t="shared" si="2"/>
        <v>1311.0234138044693</v>
      </c>
      <c r="AE14">
        <f t="shared" si="3"/>
        <v>1284.757115634505</v>
      </c>
      <c r="AF14">
        <f t="shared" si="4"/>
        <v>-64.237855781725258</v>
      </c>
      <c r="AG14">
        <f t="shared" si="4"/>
        <v>-21.210168192826949</v>
      </c>
      <c r="AH14">
        <f t="shared" si="5"/>
        <v>-1310.2197356701263</v>
      </c>
      <c r="AI14">
        <f t="shared" si="6"/>
        <v>-110.91064401017366</v>
      </c>
      <c r="AJ14">
        <f t="shared" si="7"/>
        <v>56.897790570049892</v>
      </c>
      <c r="AK14">
        <f t="shared" si="24"/>
        <v>221.49802740485845</v>
      </c>
      <c r="AL14">
        <f t="shared" si="8"/>
        <v>167.48517396473468</v>
      </c>
      <c r="AN14">
        <f t="shared" si="9"/>
        <v>520.68620008885421</v>
      </c>
      <c r="AO14">
        <f t="shared" si="9"/>
        <v>-26.034310004442712</v>
      </c>
      <c r="AP14">
        <f t="shared" si="9"/>
        <v>-8.5960542620651719</v>
      </c>
      <c r="AQ14">
        <f t="shared" si="9"/>
        <v>-531.00568749181457</v>
      </c>
      <c r="AR14">
        <f t="shared" si="9"/>
        <v>-44.949851669468316</v>
      </c>
      <c r="AS14">
        <f t="shared" si="9"/>
        <v>23.059529310907404</v>
      </c>
      <c r="AT14">
        <f t="shared" si="9"/>
        <v>89.768692317889162</v>
      </c>
      <c r="AU14">
        <f t="shared" si="9"/>
        <v>67.878369959328253</v>
      </c>
      <c r="AW14">
        <v>11</v>
      </c>
      <c r="AX14">
        <f>(R14*SUMPRODUCT(K15:$K$23, X15:$X$23)-$AZ$3*SUMPRODUCT(K14:$K$22, W15:$W$23))/Z14</f>
        <v>1545.2770127582528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1514.3174537260343</v>
      </c>
      <c r="P15">
        <f t="shared" si="22"/>
        <v>75.715872686301722</v>
      </c>
      <c r="Q15" s="4">
        <f t="shared" si="23"/>
        <v>25</v>
      </c>
      <c r="R15">
        <f t="shared" si="0"/>
        <v>250000</v>
      </c>
      <c r="S15">
        <f t="shared" si="1"/>
        <v>1475.3276240193909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1311.0234138044693</v>
      </c>
      <c r="AC15">
        <f t="shared" si="2"/>
        <v>1231.1053041337532</v>
      </c>
      <c r="AE15">
        <f t="shared" si="3"/>
        <v>1263.6408476819363</v>
      </c>
      <c r="AF15">
        <f t="shared" si="4"/>
        <v>-63.182042384096825</v>
      </c>
      <c r="AG15">
        <f t="shared" si="4"/>
        <v>-20.861557868409644</v>
      </c>
      <c r="AH15">
        <f t="shared" si="5"/>
        <v>-1365.0864248903422</v>
      </c>
      <c r="AI15">
        <f t="shared" si="6"/>
        <v>-185.48917746091229</v>
      </c>
      <c r="AJ15">
        <f t="shared" si="7"/>
        <v>79.918109670716149</v>
      </c>
      <c r="AK15">
        <f t="shared" si="24"/>
        <v>214.9125564530228</v>
      </c>
      <c r="AL15">
        <f t="shared" si="8"/>
        <v>109.34148866282666</v>
      </c>
      <c r="AN15">
        <f t="shared" si="9"/>
        <v>471.75885312461435</v>
      </c>
      <c r="AO15">
        <f t="shared" si="9"/>
        <v>-23.58794265623072</v>
      </c>
      <c r="AP15">
        <f t="shared" si="9"/>
        <v>-7.7883083887700391</v>
      </c>
      <c r="AQ15">
        <f t="shared" si="9"/>
        <v>-509.63183677039791</v>
      </c>
      <c r="AR15">
        <f t="shared" si="9"/>
        <v>-69.24923469078432</v>
      </c>
      <c r="AS15">
        <f t="shared" si="9"/>
        <v>29.836069189521776</v>
      </c>
      <c r="AT15">
        <f t="shared" si="9"/>
        <v>80.233953611379675</v>
      </c>
      <c r="AU15">
        <f t="shared" si="9"/>
        <v>40.820788110117142</v>
      </c>
      <c r="AW15">
        <v>12</v>
      </c>
      <c r="AX15">
        <f>(R15*SUMPRODUCT(K16:$K$23, X16:$X$23)-$AZ$3*SUMPRODUCT(K15:$K$22, W16:$W$23))/Z15</f>
        <v>1475.3276240193909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1514.3174537260343</v>
      </c>
      <c r="P16">
        <f t="shared" si="22"/>
        <v>75.715872686301722</v>
      </c>
      <c r="Q16" s="4">
        <f t="shared" si="23"/>
        <v>25</v>
      </c>
      <c r="R16">
        <f t="shared" si="0"/>
        <v>250000</v>
      </c>
      <c r="S16">
        <f t="shared" si="1"/>
        <v>1378.7304742453896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1231.1053041337532</v>
      </c>
      <c r="AC16">
        <f t="shared" si="2"/>
        <v>1131.1472360986124</v>
      </c>
      <c r="AE16">
        <f t="shared" si="3"/>
        <v>1242.3864086239262</v>
      </c>
      <c r="AF16">
        <f t="shared" si="4"/>
        <v>-62.119320431196314</v>
      </c>
      <c r="AG16">
        <f t="shared" si="4"/>
        <v>-20.510666465062993</v>
      </c>
      <c r="AH16">
        <f t="shared" si="5"/>
        <v>-1422.7582466255376</v>
      </c>
      <c r="AI16">
        <f t="shared" si="6"/>
        <v>-263.00182489787062</v>
      </c>
      <c r="AJ16">
        <f t="shared" si="7"/>
        <v>99.958068035140741</v>
      </c>
      <c r="AK16">
        <f t="shared" si="24"/>
        <v>206.34595835616182</v>
      </c>
      <c r="AL16">
        <f t="shared" si="8"/>
        <v>43.302201493431937</v>
      </c>
      <c r="AN16">
        <f t="shared" si="9"/>
        <v>427.26218916392315</v>
      </c>
      <c r="AO16">
        <f t="shared" si="9"/>
        <v>-21.36310945819616</v>
      </c>
      <c r="AP16">
        <f t="shared" si="9"/>
        <v>-7.0537090507777727</v>
      </c>
      <c r="AQ16">
        <f t="shared" si="9"/>
        <v>-489.29286322244559</v>
      </c>
      <c r="AR16">
        <f t="shared" si="9"/>
        <v>-90.447492567496312</v>
      </c>
      <c r="AS16">
        <f t="shared" si="9"/>
        <v>34.376022368591869</v>
      </c>
      <c r="AT16">
        <f t="shared" si="9"/>
        <v>70.963289102648943</v>
      </c>
      <c r="AU16">
        <f t="shared" si="9"/>
        <v>14.891818903744507</v>
      </c>
      <c r="AW16">
        <v>13</v>
      </c>
      <c r="AX16">
        <f>(R16*SUMPRODUCT(K17:$K$23, X17:$X$23)-$AZ$3*SUMPRODUCT(K16:$K$22, W17:$W$23))/Z16</f>
        <v>1378.7304742453896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1514.3174537260343</v>
      </c>
      <c r="P17">
        <f t="shared" si="22"/>
        <v>75.715872686301722</v>
      </c>
      <c r="Q17" s="4">
        <f t="shared" si="23"/>
        <v>25</v>
      </c>
      <c r="R17">
        <f t="shared" si="0"/>
        <v>250000</v>
      </c>
      <c r="S17">
        <f t="shared" si="1"/>
        <v>1257.8200303006415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1131.1472360986124</v>
      </c>
      <c r="AC17">
        <f t="shared" si="2"/>
        <v>1014.1716977027662</v>
      </c>
      <c r="AE17">
        <f t="shared" si="3"/>
        <v>1220.9838179625617</v>
      </c>
      <c r="AF17">
        <f t="shared" si="4"/>
        <v>-61.049190898128089</v>
      </c>
      <c r="AG17">
        <f t="shared" si="4"/>
        <v>-20.157329213869353</v>
      </c>
      <c r="AH17">
        <f t="shared" si="5"/>
        <v>-1482.3058654301026</v>
      </c>
      <c r="AI17">
        <f t="shared" si="6"/>
        <v>-342.52856757953828</v>
      </c>
      <c r="AJ17">
        <f t="shared" si="7"/>
        <v>116.97553839584623</v>
      </c>
      <c r="AK17">
        <f t="shared" si="24"/>
        <v>196.05245719458819</v>
      </c>
      <c r="AL17">
        <f t="shared" si="8"/>
        <v>-29.500571989103861</v>
      </c>
      <c r="AN17">
        <f t="shared" si="9"/>
        <v>386.80229725084678</v>
      </c>
      <c r="AO17">
        <f t="shared" si="9"/>
        <v>-19.34011486254234</v>
      </c>
      <c r="AP17">
        <f t="shared" si="9"/>
        <v>-6.3857531374796181</v>
      </c>
      <c r="AQ17">
        <f t="shared" si="9"/>
        <v>-469.58797122596167</v>
      </c>
      <c r="AR17">
        <f t="shared" si="9"/>
        <v>-108.51154197513681</v>
      </c>
      <c r="AS17">
        <f t="shared" si="9"/>
        <v>37.057335492922412</v>
      </c>
      <c r="AT17">
        <f t="shared" si="9"/>
        <v>62.108555174041832</v>
      </c>
      <c r="AU17">
        <f t="shared" si="9"/>
        <v>-9.3456513081725721</v>
      </c>
      <c r="AW17">
        <v>14</v>
      </c>
      <c r="AX17">
        <f>(R17*SUMPRODUCT(K18:$K$23, X18:$X$23)-$AZ$3*SUMPRODUCT(K17:$K$22, W18:$W$23))/Z17</f>
        <v>1257.8200303006415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1514.3174537260343</v>
      </c>
      <c r="P18">
        <f t="shared" si="22"/>
        <v>75.715872686301722</v>
      </c>
      <c r="Q18" s="4">
        <f t="shared" si="23"/>
        <v>25</v>
      </c>
      <c r="R18">
        <f t="shared" si="0"/>
        <v>250000</v>
      </c>
      <c r="S18">
        <f t="shared" si="1"/>
        <v>1112.6720913156842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1014.1716977027662</v>
      </c>
      <c r="AC18">
        <f t="shared" si="2"/>
        <v>881.27308969064666</v>
      </c>
      <c r="AE18">
        <f t="shared" si="3"/>
        <v>1199.3894981580759</v>
      </c>
      <c r="AF18">
        <f t="shared" si="4"/>
        <v>-59.969474907903795</v>
      </c>
      <c r="AG18">
        <f t="shared" si="4"/>
        <v>-19.80082668939286</v>
      </c>
      <c r="AH18">
        <f t="shared" si="5"/>
        <v>-1549.2923233779984</v>
      </c>
      <c r="AI18">
        <f t="shared" si="6"/>
        <v>-429.6731268172191</v>
      </c>
      <c r="AJ18">
        <f t="shared" si="7"/>
        <v>132.89860801211955</v>
      </c>
      <c r="AK18">
        <f t="shared" si="24"/>
        <v>184.28715074538482</v>
      </c>
      <c r="AL18">
        <f t="shared" si="8"/>
        <v>-112.48736805971473</v>
      </c>
      <c r="AN18">
        <f t="shared" si="9"/>
        <v>350.01023591403271</v>
      </c>
      <c r="AO18">
        <f t="shared" si="9"/>
        <v>-17.500511795701637</v>
      </c>
      <c r="AP18">
        <f t="shared" si="9"/>
        <v>-5.7783497616833834</v>
      </c>
      <c r="AQ18">
        <f t="shared" si="9"/>
        <v>-452.1201598297335</v>
      </c>
      <c r="AR18">
        <f t="shared" si="9"/>
        <v>-125.38878547308576</v>
      </c>
      <c r="AS18">
        <f t="shared" si="9"/>
        <v>38.782958508811184</v>
      </c>
      <c r="AT18">
        <f t="shared" si="9"/>
        <v>53.779351251094447</v>
      </c>
      <c r="AU18">
        <f t="shared" si="9"/>
        <v>-32.82647571318013</v>
      </c>
      <c r="AW18">
        <v>15</v>
      </c>
      <c r="AX18">
        <f>(R18*SUMPRODUCT(K19:$K$23, X19:$X$23)-$AZ$3*SUMPRODUCT(K18:$K$22, W19:$W$23))/Z18</f>
        <v>1112.6720913156842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1514.3174537260343</v>
      </c>
      <c r="P19">
        <f t="shared" si="22"/>
        <v>75.715872686301722</v>
      </c>
      <c r="Q19" s="4">
        <f t="shared" si="23"/>
        <v>25</v>
      </c>
      <c r="R19">
        <f t="shared" si="0"/>
        <v>250000</v>
      </c>
      <c r="S19">
        <f t="shared" si="1"/>
        <v>943.26338118877732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881.27308969064666</v>
      </c>
      <c r="AC19">
        <f t="shared" si="2"/>
        <v>733.49640468152654</v>
      </c>
      <c r="AE19">
        <f t="shared" si="3"/>
        <v>1177.5570111231043</v>
      </c>
      <c r="AF19">
        <f t="shared" si="4"/>
        <v>-58.877850556155224</v>
      </c>
      <c r="AG19">
        <f t="shared" si="4"/>
        <v>-19.440392241165842</v>
      </c>
      <c r="AH19">
        <f t="shared" si="5"/>
        <v>-1624.2618133308963</v>
      </c>
      <c r="AI19">
        <f t="shared" si="6"/>
        <v>-525.02304500511309</v>
      </c>
      <c r="AJ19">
        <f t="shared" si="7"/>
        <v>147.77668500912011</v>
      </c>
      <c r="AK19">
        <f t="shared" si="24"/>
        <v>171.13991395904301</v>
      </c>
      <c r="AL19">
        <f t="shared" si="8"/>
        <v>-206.10644603694996</v>
      </c>
      <c r="AN19">
        <f t="shared" si="9"/>
        <v>316.55108973857983</v>
      </c>
      <c r="AO19">
        <f t="shared" si="9"/>
        <v>-15.827554486928994</v>
      </c>
      <c r="AP19">
        <f t="shared" si="9"/>
        <v>-5.2259697753548</v>
      </c>
      <c r="AQ19">
        <f t="shared" si="9"/>
        <v>-436.6343558519269</v>
      </c>
      <c r="AR19">
        <f t="shared" si="9"/>
        <v>-141.13679037563085</v>
      </c>
      <c r="AS19">
        <f t="shared" si="9"/>
        <v>39.725355320993003</v>
      </c>
      <c r="AT19">
        <f t="shared" si="9"/>
        <v>46.005862773329739</v>
      </c>
      <c r="AU19">
        <f t="shared" si="9"/>
        <v>-55.405572281308125</v>
      </c>
      <c r="AW19">
        <v>16</v>
      </c>
      <c r="AX19">
        <f>(R19*SUMPRODUCT(K20:$K$23, X20:$X$23)-$AZ$3*SUMPRODUCT(K19:$K$22, W20:$W$23))/Z19</f>
        <v>943.26338118877732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1514.3174537260343</v>
      </c>
      <c r="P20">
        <f t="shared" si="22"/>
        <v>75.715872686301722</v>
      </c>
      <c r="Q20" s="4">
        <f t="shared" si="23"/>
        <v>25</v>
      </c>
      <c r="R20">
        <f t="shared" si="0"/>
        <v>250000</v>
      </c>
      <c r="S20">
        <f t="shared" si="1"/>
        <v>748.81660920593185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733.49640468152654</v>
      </c>
      <c r="AC20">
        <f t="shared" si="2"/>
        <v>571.34737441729771</v>
      </c>
      <c r="AE20">
        <f t="shared" si="3"/>
        <v>1155.4248270990456</v>
      </c>
      <c r="AF20">
        <f t="shared" si="4"/>
        <v>-57.771241354952288</v>
      </c>
      <c r="AG20">
        <f t="shared" si="4"/>
        <v>-19.07501006899313</v>
      </c>
      <c r="AH20">
        <f t="shared" si="5"/>
        <v>-1709.7824976105358</v>
      </c>
      <c r="AI20">
        <f t="shared" si="6"/>
        <v>-631.20392193543557</v>
      </c>
      <c r="AJ20">
        <f t="shared" si="7"/>
        <v>162.14903026422883</v>
      </c>
      <c r="AK20">
        <f t="shared" si="24"/>
        <v>156.69516698070117</v>
      </c>
      <c r="AL20">
        <f t="shared" si="8"/>
        <v>-312.35972469050557</v>
      </c>
      <c r="AN20">
        <f t="shared" si="9"/>
        <v>286.11783650181036</v>
      </c>
      <c r="AO20">
        <f t="shared" si="9"/>
        <v>-14.305891825090519</v>
      </c>
      <c r="AP20">
        <f t="shared" si="9"/>
        <v>-4.723544521622709</v>
      </c>
      <c r="AQ20">
        <f t="shared" si="9"/>
        <v>-423.39342000572481</v>
      </c>
      <c r="AR20">
        <f t="shared" si="9"/>
        <v>-156.3050198506277</v>
      </c>
      <c r="AS20">
        <f t="shared" si="9"/>
        <v>40.15296247922042</v>
      </c>
      <c r="AT20">
        <f t="shared" si="9"/>
        <v>38.802422377725939</v>
      </c>
      <c r="AU20">
        <f t="shared" si="9"/>
        <v>-77.349634993681349</v>
      </c>
      <c r="AW20">
        <v>17</v>
      </c>
      <c r="AX20">
        <f>(R20*SUMPRODUCT(K21:$K$23, X21:$X$23)-$AZ$3*SUMPRODUCT(K20:$K$22, W21:$W$23))/Z20</f>
        <v>748.81660920593185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1514.3174537260343</v>
      </c>
      <c r="P21">
        <f t="shared" si="22"/>
        <v>75.715872686301722</v>
      </c>
      <c r="Q21" s="4">
        <f t="shared" si="23"/>
        <v>25</v>
      </c>
      <c r="R21">
        <f t="shared" si="0"/>
        <v>250000</v>
      </c>
      <c r="S21">
        <f t="shared" si="1"/>
        <v>528.06873812207914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571.34737441729771</v>
      </c>
      <c r="AC21">
        <f t="shared" si="2"/>
        <v>395.06864917098005</v>
      </c>
      <c r="AE21">
        <f t="shared" si="3"/>
        <v>1132.9194623168103</v>
      </c>
      <c r="AF21">
        <f t="shared" si="4"/>
        <v>-56.645973115840526</v>
      </c>
      <c r="AG21">
        <f t="shared" si="4"/>
        <v>-18.70346702286928</v>
      </c>
      <c r="AH21">
        <f t="shared" si="5"/>
        <v>-1807.9294543391686</v>
      </c>
      <c r="AI21">
        <f t="shared" si="6"/>
        <v>-750.35943216106807</v>
      </c>
      <c r="AJ21">
        <f t="shared" si="7"/>
        <v>176.27872524631766</v>
      </c>
      <c r="AK21">
        <f t="shared" si="24"/>
        <v>140.99021254154241</v>
      </c>
      <c r="AL21">
        <f t="shared" si="8"/>
        <v>-433.090494373208</v>
      </c>
      <c r="AN21">
        <f t="shared" si="9"/>
        <v>258.43042495792821</v>
      </c>
      <c r="AO21">
        <f t="shared" si="9"/>
        <v>-12.921521247896415</v>
      </c>
      <c r="AP21">
        <f t="shared" si="9"/>
        <v>-4.2664506098448944</v>
      </c>
      <c r="AQ21">
        <f t="shared" si="9"/>
        <v>-412.40705338697046</v>
      </c>
      <c r="AR21">
        <f t="shared" si="9"/>
        <v>-171.16460028678353</v>
      </c>
      <c r="AS21">
        <f t="shared" si="9"/>
        <v>40.210965908632701</v>
      </c>
      <c r="AT21">
        <f t="shared" si="9"/>
        <v>32.161298092194301</v>
      </c>
      <c r="AU21">
        <f t="shared" si="9"/>
        <v>-98.792336285956523</v>
      </c>
      <c r="AW21">
        <v>18</v>
      </c>
      <c r="AX21">
        <f>(R21*SUMPRODUCT(K22:$K$23, X22:$X$23)-$AZ$3*SUMPRODUCT(K21:$K$22, W22:$W$23))/Z21</f>
        <v>528.06873812207914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1514.3174537260343</v>
      </c>
      <c r="P22">
        <f t="shared" si="22"/>
        <v>75.715872686301722</v>
      </c>
      <c r="Q22" s="4">
        <f t="shared" si="23"/>
        <v>25</v>
      </c>
      <c r="R22">
        <f t="shared" si="0"/>
        <v>250000</v>
      </c>
      <c r="S22">
        <f t="shared" si="1"/>
        <v>279.56934165143639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395.06864917098005</v>
      </c>
      <c r="AC22">
        <f t="shared" si="2"/>
        <v>204.91807920837115</v>
      </c>
      <c r="AE22">
        <f t="shared" si="3"/>
        <v>1109.9608494129602</v>
      </c>
      <c r="AF22">
        <f t="shared" si="4"/>
        <v>-55.498042470648016</v>
      </c>
      <c r="AG22">
        <f t="shared" si="4"/>
        <v>-18.324441263650833</v>
      </c>
      <c r="AH22">
        <f t="shared" si="5"/>
        <v>-1919.9108898975314</v>
      </c>
      <c r="AI22">
        <f t="shared" si="6"/>
        <v>-883.7725242188701</v>
      </c>
      <c r="AJ22">
        <f t="shared" si="7"/>
        <v>190.1505699626089</v>
      </c>
      <c r="AK22">
        <f t="shared" si="24"/>
        <v>124.03930576252667</v>
      </c>
      <c r="AL22">
        <f t="shared" si="8"/>
        <v>-569.58264849373461</v>
      </c>
      <c r="AN22">
        <f t="shared" si="9"/>
        <v>233.23495115584765</v>
      </c>
      <c r="AO22">
        <f t="shared" si="9"/>
        <v>-11.661747557792385</v>
      </c>
      <c r="AP22">
        <f t="shared" si="9"/>
        <v>-3.8504963173666855</v>
      </c>
      <c r="AQ22">
        <f t="shared" si="9"/>
        <v>-403.42893433192671</v>
      </c>
      <c r="AR22">
        <f t="shared" si="9"/>
        <v>-185.70622705123816</v>
      </c>
      <c r="AS22">
        <f t="shared" si="9"/>
        <v>39.956147030718718</v>
      </c>
      <c r="AT22">
        <f t="shared" si="9"/>
        <v>26.064253920513426</v>
      </c>
      <c r="AU22">
        <f t="shared" si="9"/>
        <v>-119.68582610000603</v>
      </c>
      <c r="AW22">
        <v>19</v>
      </c>
      <c r="AX22">
        <f>(R22*SUMPRODUCT(K23:$K$23, X23:$X$23)-$AZ$3*SUMPRODUCT(K22:$K$22, W23:$W$23))/Z22</f>
        <v>279.56934165143639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1514.3174537260343</v>
      </c>
      <c r="P23">
        <f t="shared" si="22"/>
        <v>75.715872686301722</v>
      </c>
      <c r="Q23" s="4">
        <f t="shared" si="23"/>
        <v>25</v>
      </c>
      <c r="R23">
        <f t="shared" si="0"/>
        <v>250000</v>
      </c>
      <c r="S23">
        <f t="shared" si="1"/>
        <v>285.62575005561564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204.91807920837115</v>
      </c>
      <c r="AC23">
        <f t="shared" si="2"/>
        <v>204.91807920837115</v>
      </c>
      <c r="AE23">
        <f t="shared" si="3"/>
        <v>1086.4252395620078</v>
      </c>
      <c r="AF23">
        <f t="shared" si="4"/>
        <v>-54.321261978100402</v>
      </c>
      <c r="AG23">
        <f t="shared" si="4"/>
        <v>-17.935889811096384</v>
      </c>
      <c r="AH23">
        <f t="shared" si="5"/>
        <v>-2053.0703991794398</v>
      </c>
      <c r="AI23">
        <f t="shared" si="6"/>
        <v>-1038.9023114066288</v>
      </c>
      <c r="AJ23">
        <f t="shared" si="7"/>
        <v>0</v>
      </c>
      <c r="AK23">
        <f t="shared" si="24"/>
        <v>105.85445144382888</v>
      </c>
      <c r="AL23">
        <f t="shared" si="8"/>
        <v>-933.04785996279986</v>
      </c>
      <c r="AN23">
        <f t="shared" si="9"/>
        <v>210.29414654351723</v>
      </c>
      <c r="AO23">
        <f t="shared" si="9"/>
        <v>-10.514707327175863</v>
      </c>
      <c r="AP23">
        <f t="shared" si="9"/>
        <v>-3.4717645567988518</v>
      </c>
      <c r="AQ23">
        <f t="shared" si="9"/>
        <v>-397.40303489567123</v>
      </c>
      <c r="AR23">
        <f t="shared" si="9"/>
        <v>-201.09536023612867</v>
      </c>
      <c r="AS23">
        <f t="shared" si="9"/>
        <v>0</v>
      </c>
      <c r="AT23">
        <f t="shared" si="9"/>
        <v>20.48974076963319</v>
      </c>
      <c r="AU23">
        <f t="shared" si="9"/>
        <v>-180.60561946649548</v>
      </c>
      <c r="AW23">
        <v>20</v>
      </c>
      <c r="AX23">
        <f>(R23*SUMPRODUCT(K$23:$K24, X$23:$X24)-$AZ$3*SUMPRODUCT(K$22:$K23, W$23:$W24))/Z23</f>
        <v>285.62575005561564</v>
      </c>
    </row>
    <row r="25" spans="5:50" x14ac:dyDescent="0.25">
      <c r="AN25" s="8">
        <f t="shared" ref="AN25:AU25" si="25">SUM(AN3:AN23)</f>
        <v>12850.795842719881</v>
      </c>
      <c r="AO25" s="8">
        <f t="shared" si="25"/>
        <v>-1778.2778824305194</v>
      </c>
      <c r="AP25" s="8">
        <f t="shared" si="25"/>
        <v>-387.15491855918356</v>
      </c>
      <c r="AQ25" s="8">
        <f t="shared" si="25"/>
        <v>-11567.278899775923</v>
      </c>
      <c r="AR25" s="8">
        <f t="shared" si="25"/>
        <v>-881.91585804574561</v>
      </c>
      <c r="AS25" s="8">
        <f t="shared" si="25"/>
        <v>-766.2493893554655</v>
      </c>
      <c r="AT25" s="8">
        <f t="shared" si="25"/>
        <v>1648.1652474012117</v>
      </c>
      <c r="AU25" s="9">
        <f t="shared" si="25"/>
        <v>4.8316906031686813E-13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EAEDD-9890-473C-BF92-E88C3D957571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1503.3869449099977</v>
      </c>
      <c r="K3">
        <v>1</v>
      </c>
      <c r="L3" s="2">
        <v>0</v>
      </c>
      <c r="O3">
        <f>$C$3</f>
        <v>1503.3869449099977</v>
      </c>
      <c r="P3">
        <f>O3*B5</f>
        <v>1202.7095559279983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1503.3869449099977</v>
      </c>
      <c r="AF3">
        <f t="shared" ref="AF3:AG23" si="4">-$Z3*P3</f>
        <v>-1202.7095559279983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100.67738898199946</v>
      </c>
      <c r="AJ3">
        <f t="shared" ref="AJ3:AJ23" si="7">AB3-AC3</f>
        <v>0</v>
      </c>
      <c r="AL3">
        <f t="shared" ref="AL3:AL23" si="8">SUM(AI3:AK3)</f>
        <v>100.67738898199946</v>
      </c>
      <c r="AN3">
        <f t="shared" ref="AN3:AU23" si="9">AE3*$K3</f>
        <v>1503.3869449099977</v>
      </c>
      <c r="AO3">
        <f t="shared" si="9"/>
        <v>-1202.7095559279983</v>
      </c>
      <c r="AP3">
        <f t="shared" si="9"/>
        <v>-200</v>
      </c>
      <c r="AQ3">
        <f t="shared" si="9"/>
        <v>0</v>
      </c>
      <c r="AR3">
        <f t="shared" si="9"/>
        <v>100.67738898199946</v>
      </c>
      <c r="AS3">
        <f t="shared" si="9"/>
        <v>0</v>
      </c>
      <c r="AT3">
        <f t="shared" si="9"/>
        <v>0</v>
      </c>
      <c r="AU3">
        <f t="shared" si="9"/>
        <v>100.67738898199946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1230.2499778023021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35.474350731766592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35.027551284299989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-35.027551284299989</v>
      </c>
      <c r="AK4">
        <f>G4*MAX(0, SUM(AB4, AE4:AF4))</f>
        <v>0</v>
      </c>
      <c r="AL4">
        <f t="shared" si="8"/>
        <v>-1332.5275512843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-1195.2224265180016</v>
      </c>
      <c r="AR4">
        <f t="shared" si="9"/>
        <v>-1195.2224265180016</v>
      </c>
      <c r="AS4">
        <f t="shared" si="9"/>
        <v>-32.266446890947805</v>
      </c>
      <c r="AT4">
        <f t="shared" si="9"/>
        <v>0</v>
      </c>
      <c r="AU4">
        <f t="shared" si="9"/>
        <v>-1227.4888734089495</v>
      </c>
      <c r="AW4">
        <v>1</v>
      </c>
      <c r="AX4">
        <f>(R4*SUMPRODUCT(K5:$K$23, X5:$X$23)-$AZ$3*SUMPRODUCT(K4:$K$22, W5:$W$23))/Z4</f>
        <v>35.474350731766592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1503.3869449099977</v>
      </c>
      <c r="P5">
        <f t="shared" ref="P5:P23" si="22">O5*$C$5</f>
        <v>75.169347245499893</v>
      </c>
      <c r="Q5" s="4">
        <f t="shared" ref="Q5:Q23" si="23">$C$8</f>
        <v>25</v>
      </c>
      <c r="R5">
        <f t="shared" si="0"/>
        <v>500000</v>
      </c>
      <c r="S5">
        <f t="shared" si="1"/>
        <v>66.88637840889379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35.027551284299989</v>
      </c>
      <c r="AC5">
        <f t="shared" si="2"/>
        <v>65.21185681642055</v>
      </c>
      <c r="AE5">
        <f t="shared" si="3"/>
        <v>1465.7491782827731</v>
      </c>
      <c r="AF5">
        <f t="shared" si="4"/>
        <v>-73.287458914138668</v>
      </c>
      <c r="AG5">
        <f t="shared" si="4"/>
        <v>-24.374117110125002</v>
      </c>
      <c r="AH5">
        <f t="shared" si="5"/>
        <v>-1283.1327975000002</v>
      </c>
      <c r="AI5">
        <f t="shared" si="6"/>
        <v>84.954804758509226</v>
      </c>
      <c r="AJ5">
        <f t="shared" si="7"/>
        <v>-30.184305532120561</v>
      </c>
      <c r="AK5">
        <f>G5*SUM(AB5, AE5:AF5)</f>
        <v>99.924248945705429</v>
      </c>
      <c r="AL5">
        <f t="shared" si="8"/>
        <v>154.69474817209408</v>
      </c>
      <c r="AN5">
        <f t="shared" si="9"/>
        <v>1243.7766323615342</v>
      </c>
      <c r="AO5">
        <f t="shared" si="9"/>
        <v>-62.188831618076726</v>
      </c>
      <c r="AP5">
        <f t="shared" si="9"/>
        <v>-20.682909289796893</v>
      </c>
      <c r="AQ5">
        <f t="shared" si="9"/>
        <v>-1088.8156127891732</v>
      </c>
      <c r="AR5">
        <f t="shared" si="9"/>
        <v>72.089278664487409</v>
      </c>
      <c r="AS5">
        <f t="shared" si="9"/>
        <v>-25.613204797355728</v>
      </c>
      <c r="AT5">
        <f t="shared" si="9"/>
        <v>84.791755428818846</v>
      </c>
      <c r="AU5">
        <f t="shared" si="9"/>
        <v>131.26782929595052</v>
      </c>
      <c r="AW5">
        <v>2</v>
      </c>
      <c r="AX5">
        <f>(R5*SUMPRODUCT(K6:$K$23, X6:$X$23)-$AZ$3*SUMPRODUCT(K5:$K$22, W6:$W$23))/Z5</f>
        <v>66.88637840889379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1503.3869449099977</v>
      </c>
      <c r="P6">
        <f t="shared" si="22"/>
        <v>75.169347245499893</v>
      </c>
      <c r="Q6" s="4">
        <f t="shared" si="23"/>
        <v>25</v>
      </c>
      <c r="R6">
        <f t="shared" si="0"/>
        <v>500000</v>
      </c>
      <c r="S6">
        <f t="shared" si="1"/>
        <v>94.675884958371029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65.21185681642055</v>
      </c>
      <c r="AC6">
        <f t="shared" si="2"/>
        <v>91.142316264099463</v>
      </c>
      <c r="AE6">
        <f t="shared" si="3"/>
        <v>1447.2763413888754</v>
      </c>
      <c r="AF6">
        <f t="shared" si="4"/>
        <v>-72.363817069443769</v>
      </c>
      <c r="AG6">
        <f t="shared" si="4"/>
        <v>-24.066930112186096</v>
      </c>
      <c r="AH6">
        <f t="shared" si="5"/>
        <v>-1268.9165367531075</v>
      </c>
      <c r="AI6">
        <f t="shared" si="6"/>
        <v>81.929057454138047</v>
      </c>
      <c r="AJ6">
        <f t="shared" si="7"/>
        <v>-25.930459447678913</v>
      </c>
      <c r="AK6">
        <f>G6*SUM(AB6, AE6:AF6)</f>
        <v>100.80870667950967</v>
      </c>
      <c r="AL6">
        <f t="shared" si="8"/>
        <v>156.8073046859688</v>
      </c>
      <c r="AN6">
        <f t="shared" si="9"/>
        <v>1131.2942075365634</v>
      </c>
      <c r="AO6">
        <f t="shared" si="9"/>
        <v>-56.564710376828167</v>
      </c>
      <c r="AP6">
        <f t="shared" si="9"/>
        <v>-18.812425692646443</v>
      </c>
      <c r="AQ6">
        <f t="shared" si="9"/>
        <v>-991.87548833870642</v>
      </c>
      <c r="AR6">
        <f t="shared" si="9"/>
        <v>64.0415831283823</v>
      </c>
      <c r="AS6">
        <f t="shared" si="9"/>
        <v>-20.269092869831386</v>
      </c>
      <c r="AT6">
        <f t="shared" si="9"/>
        <v>78.799260842154993</v>
      </c>
      <c r="AU6">
        <f t="shared" si="9"/>
        <v>122.57175110070591</v>
      </c>
      <c r="AW6">
        <v>3</v>
      </c>
      <c r="AX6">
        <f>(R6*SUMPRODUCT(K7:$K$23, X7:$X$23)-$AZ$3*SUMPRODUCT(K6:$K$22, W7:$W$23))/Z6</f>
        <v>94.675884958371029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1503.3869449099977</v>
      </c>
      <c r="P7">
        <f t="shared" si="22"/>
        <v>75.169347245499893</v>
      </c>
      <c r="Q7" s="4">
        <f t="shared" si="23"/>
        <v>25</v>
      </c>
      <c r="R7">
        <f t="shared" si="0"/>
        <v>500000</v>
      </c>
      <c r="S7">
        <f t="shared" si="1"/>
        <v>118.87432452073358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91.142316264099463</v>
      </c>
      <c r="AC7">
        <f t="shared" si="2"/>
        <v>112.99477312370527</v>
      </c>
      <c r="AE7">
        <f t="shared" si="3"/>
        <v>1429.0290812766445</v>
      </c>
      <c r="AF7">
        <f t="shared" si="4"/>
        <v>-71.45145406383223</v>
      </c>
      <c r="AG7">
        <f t="shared" si="4"/>
        <v>-23.763494257331654</v>
      </c>
      <c r="AH7">
        <f t="shared" si="5"/>
        <v>-1255.3310746516267</v>
      </c>
      <c r="AI7">
        <f t="shared" si="6"/>
        <v>78.483058303854023</v>
      </c>
      <c r="AJ7">
        <f t="shared" si="7"/>
        <v>-21.852456859605809</v>
      </c>
      <c r="AK7">
        <f>G7*SUM(AB7, AE7:AF7)</f>
        <v>101.41039604338384</v>
      </c>
      <c r="AL7">
        <f t="shared" si="8"/>
        <v>158.04099748763207</v>
      </c>
      <c r="AN7">
        <f t="shared" si="9"/>
        <v>1028.979054514986</v>
      </c>
      <c r="AO7">
        <f t="shared" si="9"/>
        <v>-51.448952725749308</v>
      </c>
      <c r="AP7">
        <f t="shared" si="9"/>
        <v>-17.111014865447483</v>
      </c>
      <c r="AQ7">
        <f t="shared" si="9"/>
        <v>-903.90699477182386</v>
      </c>
      <c r="AR7">
        <f t="shared" si="9"/>
        <v>56.512092151965433</v>
      </c>
      <c r="AS7">
        <f t="shared" si="9"/>
        <v>-15.734963474738212</v>
      </c>
      <c r="AT7">
        <f t="shared" si="9"/>
        <v>73.021028617198951</v>
      </c>
      <c r="AU7">
        <f t="shared" si="9"/>
        <v>113.79815729442618</v>
      </c>
      <c r="AW7">
        <v>4</v>
      </c>
      <c r="AX7">
        <f>(R7*SUMPRODUCT(K8:$K$23, X8:$X$23)-$AZ$3*SUMPRODUCT(K7:$K$22, W8:$W$23))/Z7</f>
        <v>118.87432452073358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1503.3869449099977</v>
      </c>
      <c r="P8">
        <f t="shared" si="22"/>
        <v>75.169347245499893</v>
      </c>
      <c r="Q8" s="4">
        <f t="shared" si="23"/>
        <v>25</v>
      </c>
      <c r="R8">
        <f t="shared" si="0"/>
        <v>500000</v>
      </c>
      <c r="S8">
        <f t="shared" si="1"/>
        <v>139.55512035894355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112.99477312370527</v>
      </c>
      <c r="AC8">
        <f t="shared" si="2"/>
        <v>130.97941099173022</v>
      </c>
      <c r="AE8">
        <f t="shared" si="3"/>
        <v>1411.0033084454208</v>
      </c>
      <c r="AF8">
        <f t="shared" si="4"/>
        <v>-70.55016542227105</v>
      </c>
      <c r="AG8">
        <f t="shared" si="4"/>
        <v>-23.463741540769671</v>
      </c>
      <c r="AH8">
        <f t="shared" si="5"/>
        <v>-1242.3554797732988</v>
      </c>
      <c r="AI8">
        <f t="shared" si="6"/>
        <v>74.633921709081278</v>
      </c>
      <c r="AJ8">
        <f t="shared" si="7"/>
        <v>-17.984637868024947</v>
      </c>
      <c r="AK8">
        <f t="shared" ref="AK8:AK23" si="24">G8*SUM(AB8:AB8, AE8:AF8)</f>
        <v>101.74135413027986</v>
      </c>
      <c r="AL8">
        <f t="shared" si="8"/>
        <v>158.39063797133619</v>
      </c>
      <c r="AN8">
        <f t="shared" si="9"/>
        <v>935.91167856331413</v>
      </c>
      <c r="AO8">
        <f t="shared" si="9"/>
        <v>-46.795583928165712</v>
      </c>
      <c r="AP8">
        <f t="shared" si="9"/>
        <v>-15.563386421107703</v>
      </c>
      <c r="AQ8">
        <f t="shared" si="9"/>
        <v>-824.04838846764153</v>
      </c>
      <c r="AR8">
        <f t="shared" si="9"/>
        <v>49.50431974639919</v>
      </c>
      <c r="AS8">
        <f t="shared" si="9"/>
        <v>-11.92912342208562</v>
      </c>
      <c r="AT8">
        <f t="shared" si="9"/>
        <v>67.484548727447617</v>
      </c>
      <c r="AU8">
        <f t="shared" si="9"/>
        <v>105.05974505176118</v>
      </c>
      <c r="AW8">
        <v>5</v>
      </c>
      <c r="AX8">
        <f>(R8*SUMPRODUCT(K9:$K$23, X9:$X$23)-$AZ$3*SUMPRODUCT(K8:$K$22, W9:$W$23))/Z8</f>
        <v>139.55512035894355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1503.3869449099977</v>
      </c>
      <c r="P9">
        <f t="shared" si="22"/>
        <v>75.169347245499893</v>
      </c>
      <c r="Q9" s="4">
        <f t="shared" si="23"/>
        <v>25</v>
      </c>
      <c r="R9">
        <f t="shared" si="0"/>
        <v>500000</v>
      </c>
      <c r="S9">
        <f t="shared" si="1"/>
        <v>155.89712865669588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130.97941099173022</v>
      </c>
      <c r="AC9">
        <f t="shared" si="2"/>
        <v>144.47008905060738</v>
      </c>
      <c r="AE9">
        <f t="shared" si="3"/>
        <v>1393.1908026796059</v>
      </c>
      <c r="AF9">
        <f t="shared" si="4"/>
        <v>-69.6595401339803</v>
      </c>
      <c r="AG9">
        <f t="shared" si="4"/>
        <v>-23.167535267558996</v>
      </c>
      <c r="AH9">
        <f t="shared" si="5"/>
        <v>-1231.3771560595924</v>
      </c>
      <c r="AI9">
        <f t="shared" si="6"/>
        <v>68.986571218474182</v>
      </c>
      <c r="AJ9">
        <f t="shared" si="7"/>
        <v>-13.490678058877165</v>
      </c>
      <c r="AK9">
        <f t="shared" si="24"/>
        <v>101.81574714761491</v>
      </c>
      <c r="AL9">
        <f t="shared" si="8"/>
        <v>157.31164030721192</v>
      </c>
      <c r="AN9">
        <f t="shared" si="9"/>
        <v>851.2532835529388</v>
      </c>
      <c r="AO9">
        <f t="shared" si="9"/>
        <v>-42.562664177646944</v>
      </c>
      <c r="AP9">
        <f t="shared" si="9"/>
        <v>-14.15559191921645</v>
      </c>
      <c r="AQ9">
        <f t="shared" si="9"/>
        <v>-752.38355390497566</v>
      </c>
      <c r="AR9">
        <f t="shared" si="9"/>
        <v>42.151473551099727</v>
      </c>
      <c r="AS9">
        <f t="shared" si="9"/>
        <v>-8.2429369852908518</v>
      </c>
      <c r="AT9">
        <f t="shared" si="9"/>
        <v>62.210422944297036</v>
      </c>
      <c r="AU9">
        <f t="shared" si="9"/>
        <v>96.11895951010591</v>
      </c>
      <c r="AW9">
        <v>6</v>
      </c>
      <c r="AX9">
        <f>(R9*SUMPRODUCT(K10:$K$23, X10:$X$23)-$AZ$3*SUMPRODUCT(K9:$K$22, W10:$W$23))/Z9</f>
        <v>155.89712865669588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1503.3869449099977</v>
      </c>
      <c r="P10">
        <f t="shared" si="22"/>
        <v>75.169347245499893</v>
      </c>
      <c r="Q10" s="4">
        <f t="shared" si="23"/>
        <v>25</v>
      </c>
      <c r="R10">
        <f t="shared" si="0"/>
        <v>500000</v>
      </c>
      <c r="S10">
        <f t="shared" si="1"/>
        <v>168.16717973840565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144.47008905060738</v>
      </c>
      <c r="AC10">
        <f t="shared" si="2"/>
        <v>153.87171466073596</v>
      </c>
      <c r="AE10">
        <f t="shared" si="3"/>
        <v>1375.5878368877493</v>
      </c>
      <c r="AF10">
        <f t="shared" si="4"/>
        <v>-68.779391844387462</v>
      </c>
      <c r="AG10">
        <f t="shared" si="4"/>
        <v>-22.874813459453392</v>
      </c>
      <c r="AH10">
        <f t="shared" si="5"/>
        <v>-1220.9291086003593</v>
      </c>
      <c r="AI10">
        <f t="shared" si="6"/>
        <v>63.004522983549123</v>
      </c>
      <c r="AJ10">
        <f t="shared" si="7"/>
        <v>-9.4016256101285762</v>
      </c>
      <c r="AK10">
        <f t="shared" si="24"/>
        <v>101.58949738657786</v>
      </c>
      <c r="AL10">
        <f t="shared" si="8"/>
        <v>155.19239475999842</v>
      </c>
      <c r="AN10">
        <f t="shared" si="9"/>
        <v>774.24408359394647</v>
      </c>
      <c r="AO10">
        <f t="shared" si="9"/>
        <v>-38.712204179697324</v>
      </c>
      <c r="AP10">
        <f t="shared" si="9"/>
        <v>-12.874996790003015</v>
      </c>
      <c r="AQ10">
        <f t="shared" si="9"/>
        <v>-687.1950401656519</v>
      </c>
      <c r="AR10">
        <f t="shared" si="9"/>
        <v>35.461842458594191</v>
      </c>
      <c r="AS10">
        <f t="shared" si="9"/>
        <v>-5.2916671764678966</v>
      </c>
      <c r="AT10">
        <f t="shared" si="9"/>
        <v>57.179240174729024</v>
      </c>
      <c r="AU10">
        <f t="shared" si="9"/>
        <v>87.349415456855326</v>
      </c>
      <c r="AW10">
        <v>7</v>
      </c>
      <c r="AX10">
        <f>(R10*SUMPRODUCT(K11:$K$23, X11:$X$23)-$AZ$3*SUMPRODUCT(K10:$K$22, W11:$W$23))/Z10</f>
        <v>168.16717973840565</v>
      </c>
    </row>
    <row r="11" spans="1:52" x14ac:dyDescent="0.25">
      <c r="A11" t="s">
        <v>33</v>
      </c>
      <c r="C11" s="7">
        <f>AU25</f>
        <v>4.8472337255134335E-13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1503.3869449099977</v>
      </c>
      <c r="P11">
        <f t="shared" si="22"/>
        <v>75.169347245499893</v>
      </c>
      <c r="Q11" s="4">
        <f t="shared" si="23"/>
        <v>25</v>
      </c>
      <c r="R11">
        <f t="shared" si="0"/>
        <v>500000</v>
      </c>
      <c r="S11">
        <f t="shared" si="1"/>
        <v>176.6357619497019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153.87171466073596</v>
      </c>
      <c r="AC11">
        <f t="shared" si="2"/>
        <v>159.57639094286333</v>
      </c>
      <c r="AE11">
        <f t="shared" si="3"/>
        <v>1358.1907775146299</v>
      </c>
      <c r="AF11">
        <f t="shared" si="4"/>
        <v>-67.909538875731499</v>
      </c>
      <c r="AG11">
        <f t="shared" si="4"/>
        <v>-22.585515693631685</v>
      </c>
      <c r="AH11">
        <f t="shared" si="5"/>
        <v>-1210.9926245434626</v>
      </c>
      <c r="AI11">
        <f t="shared" si="6"/>
        <v>56.703098401804255</v>
      </c>
      <c r="AJ11">
        <f t="shared" si="7"/>
        <v>-5.704676282127366</v>
      </c>
      <c r="AK11">
        <f t="shared" si="24"/>
        <v>101.09070673097442</v>
      </c>
      <c r="AL11">
        <f t="shared" si="8"/>
        <v>152.08912885065132</v>
      </c>
      <c r="AN11">
        <f t="shared" si="9"/>
        <v>704.1930140688354</v>
      </c>
      <c r="AO11">
        <f t="shared" si="9"/>
        <v>-35.209650703441774</v>
      </c>
      <c r="AP11">
        <f t="shared" si="9"/>
        <v>-11.71010923789472</v>
      </c>
      <c r="AQ11">
        <f t="shared" si="9"/>
        <v>-627.87390432210827</v>
      </c>
      <c r="AR11">
        <f t="shared" si="9"/>
        <v>29.399349805390795</v>
      </c>
      <c r="AS11">
        <f t="shared" si="9"/>
        <v>-2.9577532493258274</v>
      </c>
      <c r="AT11">
        <f t="shared" si="9"/>
        <v>52.413380097824131</v>
      </c>
      <c r="AU11">
        <f t="shared" si="9"/>
        <v>78.854976653889111</v>
      </c>
      <c r="AW11">
        <v>8</v>
      </c>
      <c r="AX11">
        <f>(R11*SUMPRODUCT(K12:$K$23, X12:$X$23)-$AZ$3*SUMPRODUCT(K11:$K$22, W12:$W$23))/Z11</f>
        <v>176.6357619497019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1503.3869449099977</v>
      </c>
      <c r="P12">
        <f t="shared" si="22"/>
        <v>75.169347245499893</v>
      </c>
      <c r="Q12" s="4">
        <f t="shared" si="23"/>
        <v>25</v>
      </c>
      <c r="R12">
        <f t="shared" si="0"/>
        <v>500000</v>
      </c>
      <c r="S12">
        <f t="shared" si="1"/>
        <v>181.33155087903287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159.57639094286333</v>
      </c>
      <c r="AC12">
        <f t="shared" si="2"/>
        <v>161.74455542626674</v>
      </c>
      <c r="AE12">
        <f t="shared" si="3"/>
        <v>1340.9947240805172</v>
      </c>
      <c r="AF12">
        <f t="shared" si="4"/>
        <v>-67.049736204025862</v>
      </c>
      <c r="AG12">
        <f t="shared" si="4"/>
        <v>-22.299560479434614</v>
      </c>
      <c r="AH12">
        <f t="shared" si="5"/>
        <v>-1202.0011452150784</v>
      </c>
      <c r="AI12">
        <f t="shared" si="6"/>
        <v>49.644282181978269</v>
      </c>
      <c r="AJ12">
        <f t="shared" si="7"/>
        <v>-2.1681644834034159</v>
      </c>
      <c r="AK12">
        <f t="shared" si="24"/>
        <v>100.34649651735484</v>
      </c>
      <c r="AL12">
        <f t="shared" si="8"/>
        <v>147.82261421592969</v>
      </c>
      <c r="AN12">
        <f t="shared" si="9"/>
        <v>640.47085436775274</v>
      </c>
      <c r="AO12">
        <f t="shared" si="9"/>
        <v>-32.023542718387638</v>
      </c>
      <c r="AP12">
        <f t="shared" si="9"/>
        <v>-10.650465878664646</v>
      </c>
      <c r="AQ12">
        <f t="shared" si="9"/>
        <v>-574.08630071589641</v>
      </c>
      <c r="AR12">
        <f t="shared" si="9"/>
        <v>23.710545054803898</v>
      </c>
      <c r="AS12">
        <f t="shared" si="9"/>
        <v>-1.0355343941023771</v>
      </c>
      <c r="AT12">
        <f t="shared" si="9"/>
        <v>47.92636779488334</v>
      </c>
      <c r="AU12">
        <f t="shared" si="9"/>
        <v>70.601378455584864</v>
      </c>
      <c r="AW12">
        <v>9</v>
      </c>
      <c r="AX12">
        <f>(R12*SUMPRODUCT(K13:$K$23, X13:$X$23)-$AZ$3*SUMPRODUCT(K12:$K$22, W13:$W$23))/Z12</f>
        <v>181.33155087903287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1503.3869449099977</v>
      </c>
      <c r="P13">
        <f t="shared" si="22"/>
        <v>75.169347245499893</v>
      </c>
      <c r="Q13" s="4">
        <f t="shared" si="23"/>
        <v>25</v>
      </c>
      <c r="R13">
        <f t="shared" si="0"/>
        <v>500000</v>
      </c>
      <c r="S13">
        <f t="shared" si="1"/>
        <v>182.55670621457256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161.74455542626674</v>
      </c>
      <c r="AC13">
        <f t="shared" si="2"/>
        <v>160.77324591319984</v>
      </c>
      <c r="AE13">
        <f t="shared" si="3"/>
        <v>1323.9962749580725</v>
      </c>
      <c r="AF13">
        <f t="shared" si="4"/>
        <v>-66.199813747903633</v>
      </c>
      <c r="AG13">
        <f t="shared" si="4"/>
        <v>-22.0168912507973</v>
      </c>
      <c r="AH13">
        <f t="shared" si="5"/>
        <v>-1193.4724768593405</v>
      </c>
      <c r="AI13">
        <f t="shared" si="6"/>
        <v>42.307093100031125</v>
      </c>
      <c r="AJ13">
        <f t="shared" si="7"/>
        <v>0.97130951306689894</v>
      </c>
      <c r="AK13">
        <f t="shared" si="24"/>
        <v>99.367871164550508</v>
      </c>
      <c r="AL13">
        <f t="shared" si="8"/>
        <v>142.64627377764853</v>
      </c>
      <c r="AN13">
        <f t="shared" si="9"/>
        <v>582.50603904465765</v>
      </c>
      <c r="AO13">
        <f t="shared" si="9"/>
        <v>-29.125301952232885</v>
      </c>
      <c r="AP13">
        <f t="shared" si="9"/>
        <v>-9.6865620826501537</v>
      </c>
      <c r="AQ13">
        <f t="shared" si="9"/>
        <v>-525.08072594552175</v>
      </c>
      <c r="AR13">
        <f t="shared" si="9"/>
        <v>18.613449064252926</v>
      </c>
      <c r="AS13">
        <f t="shared" si="9"/>
        <v>0.42733780135515231</v>
      </c>
      <c r="AT13">
        <f t="shared" si="9"/>
        <v>43.717936473949031</v>
      </c>
      <c r="AU13">
        <f t="shared" si="9"/>
        <v>62.758723339557108</v>
      </c>
      <c r="AW13">
        <v>10</v>
      </c>
      <c r="AX13">
        <f>(R13*SUMPRODUCT(K14:$K$23, X14:$X$23)-$AZ$3*SUMPRODUCT(K13:$K$22, W14:$W$23))/Z13</f>
        <v>182.55670621457256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1503.3869449099977</v>
      </c>
      <c r="P14">
        <f t="shared" si="22"/>
        <v>75.169347245499893</v>
      </c>
      <c r="Q14" s="4">
        <f t="shared" si="23"/>
        <v>25</v>
      </c>
      <c r="R14">
        <f t="shared" si="0"/>
        <v>500000</v>
      </c>
      <c r="S14">
        <f t="shared" si="1"/>
        <v>180.39852933182286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160.77324591319984</v>
      </c>
      <c r="AC14">
        <f t="shared" si="2"/>
        <v>156.85602227277695</v>
      </c>
      <c r="AE14">
        <f t="shared" si="3"/>
        <v>1307.1907902400299</v>
      </c>
      <c r="AF14">
        <f t="shared" si="4"/>
        <v>-65.35953951200149</v>
      </c>
      <c r="AG14">
        <f t="shared" si="4"/>
        <v>-21.737430850150933</v>
      </c>
      <c r="AH14">
        <f t="shared" si="5"/>
        <v>-1185.8297627679428</v>
      </c>
      <c r="AI14">
        <f t="shared" si="6"/>
        <v>34.264057109934583</v>
      </c>
      <c r="AJ14">
        <f t="shared" si="7"/>
        <v>3.9172236404228897</v>
      </c>
      <c r="AK14">
        <f t="shared" si="24"/>
        <v>98.182314764885987</v>
      </c>
      <c r="AL14">
        <f t="shared" si="8"/>
        <v>136.36359551524345</v>
      </c>
      <c r="AN14">
        <f t="shared" si="9"/>
        <v>529.77811687392818</v>
      </c>
      <c r="AO14">
        <f t="shared" si="9"/>
        <v>-26.488905843696408</v>
      </c>
      <c r="AP14">
        <f t="shared" si="9"/>
        <v>-8.8097432046285995</v>
      </c>
      <c r="AQ14">
        <f t="shared" si="9"/>
        <v>-480.59293512686168</v>
      </c>
      <c r="AR14">
        <f t="shared" si="9"/>
        <v>13.886532698741467</v>
      </c>
      <c r="AS14">
        <f t="shared" si="9"/>
        <v>1.5875718977611579</v>
      </c>
      <c r="AT14">
        <f t="shared" si="9"/>
        <v>39.791316015096363</v>
      </c>
      <c r="AU14">
        <f t="shared" si="9"/>
        <v>55.265420611598984</v>
      </c>
      <c r="AW14">
        <v>11</v>
      </c>
      <c r="AX14">
        <f>(R14*SUMPRODUCT(K15:$K$23, X15:$X$23)-$AZ$3*SUMPRODUCT(K14:$K$22, W15:$W$23))/Z14</f>
        <v>180.39852933182286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1503.3869449099977</v>
      </c>
      <c r="P15">
        <f t="shared" si="22"/>
        <v>75.169347245499893</v>
      </c>
      <c r="Q15" s="4">
        <f t="shared" si="23"/>
        <v>25</v>
      </c>
      <c r="R15">
        <f t="shared" si="0"/>
        <v>500000</v>
      </c>
      <c r="S15">
        <f t="shared" si="1"/>
        <v>174.03437177361511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156.85602227277695</v>
      </c>
      <c r="AC15">
        <f t="shared" si="2"/>
        <v>149.39803785628874</v>
      </c>
      <c r="AE15">
        <f t="shared" si="3"/>
        <v>1290.5672449605474</v>
      </c>
      <c r="AF15">
        <f t="shared" si="4"/>
        <v>-64.528362248027378</v>
      </c>
      <c r="AG15">
        <f t="shared" si="4"/>
        <v>-21.460995942029566</v>
      </c>
      <c r="AH15">
        <f t="shared" si="5"/>
        <v>-1181.2119923972014</v>
      </c>
      <c r="AI15">
        <f t="shared" si="6"/>
        <v>23.365894373289166</v>
      </c>
      <c r="AJ15">
        <f t="shared" si="7"/>
        <v>7.4579844164882161</v>
      </c>
      <c r="AK15">
        <f t="shared" si="24"/>
        <v>96.802643348970804</v>
      </c>
      <c r="AL15">
        <f t="shared" si="8"/>
        <v>127.62652213874819</v>
      </c>
      <c r="AN15">
        <f t="shared" si="9"/>
        <v>481.81136632267828</v>
      </c>
      <c r="AO15">
        <f t="shared" si="9"/>
        <v>-24.090568316133915</v>
      </c>
      <c r="AP15">
        <f t="shared" si="9"/>
        <v>-8.0120984147484826</v>
      </c>
      <c r="AQ15">
        <f t="shared" si="9"/>
        <v>-440.98543969402124</v>
      </c>
      <c r="AR15">
        <f t="shared" si="9"/>
        <v>8.7232598977746321</v>
      </c>
      <c r="AS15">
        <f t="shared" si="9"/>
        <v>2.7843118409775522</v>
      </c>
      <c r="AT15">
        <f t="shared" si="9"/>
        <v>36.1396231290841</v>
      </c>
      <c r="AU15">
        <f t="shared" si="9"/>
        <v>47.647194867836284</v>
      </c>
      <c r="AW15">
        <v>12</v>
      </c>
      <c r="AX15">
        <f>(R15*SUMPRODUCT(K16:$K$23, X16:$X$23)-$AZ$3*SUMPRODUCT(K15:$K$22, W16:$W$23))/Z15</f>
        <v>174.03437177361511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1503.3869449099977</v>
      </c>
      <c r="P16">
        <f t="shared" si="22"/>
        <v>75.169347245499893</v>
      </c>
      <c r="Q16" s="4">
        <f t="shared" si="23"/>
        <v>25</v>
      </c>
      <c r="R16">
        <f t="shared" si="0"/>
        <v>500000</v>
      </c>
      <c r="S16">
        <f t="shared" si="1"/>
        <v>163.40102713038198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149.39803785628874</v>
      </c>
      <c r="AC16">
        <f t="shared" si="2"/>
        <v>138.48221067861368</v>
      </c>
      <c r="AE16">
        <f t="shared" si="3"/>
        <v>1274.1189654235254</v>
      </c>
      <c r="AF16">
        <f t="shared" si="4"/>
        <v>-63.705948271176275</v>
      </c>
      <c r="AG16">
        <f t="shared" si="4"/>
        <v>-21.187475548748399</v>
      </c>
      <c r="AH16">
        <f t="shared" si="5"/>
        <v>-1178.2086772174232</v>
      </c>
      <c r="AI16">
        <f t="shared" si="6"/>
        <v>11.016864386177531</v>
      </c>
      <c r="AJ16">
        <f t="shared" si="7"/>
        <v>10.915827177675055</v>
      </c>
      <c r="AK16">
        <f t="shared" si="24"/>
        <v>95.186773850604652</v>
      </c>
      <c r="AL16">
        <f t="shared" si="8"/>
        <v>117.11946541445724</v>
      </c>
      <c r="AN16">
        <f t="shared" si="9"/>
        <v>438.17515600890204</v>
      </c>
      <c r="AO16">
        <f t="shared" si="9"/>
        <v>-21.908757800445105</v>
      </c>
      <c r="AP16">
        <f t="shared" si="9"/>
        <v>-7.286466692630718</v>
      </c>
      <c r="AQ16">
        <f t="shared" si="9"/>
        <v>-405.19118305344256</v>
      </c>
      <c r="AR16">
        <f t="shared" si="9"/>
        <v>3.7887484623836718</v>
      </c>
      <c r="AS16">
        <f t="shared" si="9"/>
        <v>3.7540013188282346</v>
      </c>
      <c r="AT16">
        <f t="shared" si="9"/>
        <v>32.735153163746055</v>
      </c>
      <c r="AU16">
        <f t="shared" si="9"/>
        <v>40.277902944957965</v>
      </c>
      <c r="AW16">
        <v>13</v>
      </c>
      <c r="AX16">
        <f>(R16*SUMPRODUCT(K17:$K$23, X17:$X$23)-$AZ$3*SUMPRODUCT(K16:$K$22, W17:$W$23))/Z16</f>
        <v>163.40102713038198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1503.3869449099977</v>
      </c>
      <c r="P17">
        <f t="shared" si="22"/>
        <v>75.169347245499893</v>
      </c>
      <c r="Q17" s="4">
        <f t="shared" si="23"/>
        <v>25</v>
      </c>
      <c r="R17">
        <f t="shared" si="0"/>
        <v>500000</v>
      </c>
      <c r="S17">
        <f t="shared" si="1"/>
        <v>149.15753829873802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138.48221067861368</v>
      </c>
      <c r="AC17">
        <f t="shared" si="2"/>
        <v>124.79622180991645</v>
      </c>
      <c r="AE17">
        <f t="shared" si="3"/>
        <v>1257.8446438781707</v>
      </c>
      <c r="AF17">
        <f t="shared" si="4"/>
        <v>-62.892232193908541</v>
      </c>
      <c r="AG17">
        <f t="shared" si="4"/>
        <v>-20.916847923564237</v>
      </c>
      <c r="AH17">
        <f t="shared" si="5"/>
        <v>-1175.0573939335861</v>
      </c>
      <c r="AI17">
        <f t="shared" si="6"/>
        <v>-1.0218301728882579</v>
      </c>
      <c r="AJ17">
        <f t="shared" si="7"/>
        <v>13.685988868697237</v>
      </c>
      <c r="AK17">
        <f t="shared" si="24"/>
        <v>93.340423565401323</v>
      </c>
      <c r="AL17">
        <f t="shared" si="8"/>
        <v>106.0045822612103</v>
      </c>
      <c r="AN17">
        <f t="shared" si="9"/>
        <v>398.47964459400237</v>
      </c>
      <c r="AO17">
        <f t="shared" si="9"/>
        <v>-19.923982229700119</v>
      </c>
      <c r="AP17">
        <f t="shared" si="9"/>
        <v>-6.6263653203709625</v>
      </c>
      <c r="AQ17">
        <f t="shared" si="9"/>
        <v>-372.25300834334303</v>
      </c>
      <c r="AR17">
        <f t="shared" si="9"/>
        <v>-0.32371129941177262</v>
      </c>
      <c r="AS17">
        <f t="shared" si="9"/>
        <v>4.3356610109667555</v>
      </c>
      <c r="AT17">
        <f t="shared" si="9"/>
        <v>29.569835185621887</v>
      </c>
      <c r="AU17">
        <f t="shared" si="9"/>
        <v>33.581784897176867</v>
      </c>
      <c r="AW17">
        <v>14</v>
      </c>
      <c r="AX17">
        <f>(R17*SUMPRODUCT(K18:$K$23, X18:$X$23)-$AZ$3*SUMPRODUCT(K17:$K$22, W18:$W$23))/Z17</f>
        <v>149.15753829873802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1503.3869449099977</v>
      </c>
      <c r="P18">
        <f t="shared" si="22"/>
        <v>75.169347245499893</v>
      </c>
      <c r="Q18" s="4">
        <f t="shared" si="23"/>
        <v>25</v>
      </c>
      <c r="R18">
        <f t="shared" si="0"/>
        <v>500000</v>
      </c>
      <c r="S18">
        <f t="shared" si="1"/>
        <v>131.73685852256537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124.79622180991645</v>
      </c>
      <c r="AC18">
        <f t="shared" si="2"/>
        <v>108.809746828347</v>
      </c>
      <c r="AE18">
        <f t="shared" si="3"/>
        <v>1241.7417167472424</v>
      </c>
      <c r="AF18">
        <f t="shared" si="4"/>
        <v>-62.087085837362125</v>
      </c>
      <c r="AG18">
        <f t="shared" si="4"/>
        <v>-20.649070436446767</v>
      </c>
      <c r="AH18">
        <f t="shared" si="5"/>
        <v>-1172.1801576365397</v>
      </c>
      <c r="AI18">
        <f t="shared" si="6"/>
        <v>-13.174597163106</v>
      </c>
      <c r="AJ18">
        <f t="shared" si="7"/>
        <v>15.986474981569444</v>
      </c>
      <c r="AK18">
        <f t="shared" si="24"/>
        <v>91.311559690385778</v>
      </c>
      <c r="AL18">
        <f t="shared" si="8"/>
        <v>94.123437508849221</v>
      </c>
      <c r="AN18">
        <f t="shared" si="9"/>
        <v>362.36961545057352</v>
      </c>
      <c r="AO18">
        <f t="shared" si="9"/>
        <v>-18.118480772528677</v>
      </c>
      <c r="AP18">
        <f t="shared" si="9"/>
        <v>-6.025887358498168</v>
      </c>
      <c r="AQ18">
        <f t="shared" si="9"/>
        <v>-342.06990651342215</v>
      </c>
      <c r="AR18">
        <f t="shared" si="9"/>
        <v>-3.8446591938754242</v>
      </c>
      <c r="AS18">
        <f t="shared" si="9"/>
        <v>4.6652316768872044</v>
      </c>
      <c r="AT18">
        <f t="shared" si="9"/>
        <v>26.646873762019535</v>
      </c>
      <c r="AU18">
        <f t="shared" si="9"/>
        <v>27.467446245031315</v>
      </c>
      <c r="AW18">
        <v>15</v>
      </c>
      <c r="AX18">
        <f>(R18*SUMPRODUCT(K19:$K$23, X19:$X$23)-$AZ$3*SUMPRODUCT(K18:$K$22, W19:$W$23))/Z18</f>
        <v>131.73685852256537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1503.3869449099977</v>
      </c>
      <c r="P19">
        <f t="shared" si="22"/>
        <v>75.169347245499893</v>
      </c>
      <c r="Q19" s="4">
        <f t="shared" si="23"/>
        <v>25</v>
      </c>
      <c r="R19">
        <f t="shared" si="0"/>
        <v>500000</v>
      </c>
      <c r="S19">
        <f t="shared" si="1"/>
        <v>110.85452435958385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108.809746828347</v>
      </c>
      <c r="AC19">
        <f t="shared" si="2"/>
        <v>90.386337529098796</v>
      </c>
      <c r="AE19">
        <f t="shared" si="3"/>
        <v>1225.8014783293581</v>
      </c>
      <c r="AF19">
        <f t="shared" si="4"/>
        <v>-61.290073916467911</v>
      </c>
      <c r="AG19">
        <f t="shared" si="4"/>
        <v>-20.383998319254101</v>
      </c>
      <c r="AH19">
        <f t="shared" si="5"/>
        <v>-1171.6282565639895</v>
      </c>
      <c r="AI19">
        <f t="shared" si="6"/>
        <v>-27.500850470353271</v>
      </c>
      <c r="AJ19">
        <f t="shared" si="7"/>
        <v>18.423409299248206</v>
      </c>
      <c r="AK19">
        <f t="shared" si="24"/>
        <v>89.132480586886615</v>
      </c>
      <c r="AL19">
        <f t="shared" si="8"/>
        <v>80.05503941578155</v>
      </c>
      <c r="AN19">
        <f t="shared" si="9"/>
        <v>329.52017618088394</v>
      </c>
      <c r="AO19">
        <f t="shared" si="9"/>
        <v>-16.476008809044199</v>
      </c>
      <c r="AP19">
        <f t="shared" si="9"/>
        <v>-5.4796301327568582</v>
      </c>
      <c r="AQ19">
        <f t="shared" si="9"/>
        <v>-314.95732086051044</v>
      </c>
      <c r="AR19">
        <f t="shared" si="9"/>
        <v>-7.3927836214275491</v>
      </c>
      <c r="AS19">
        <f t="shared" si="9"/>
        <v>4.9525842360826644</v>
      </c>
      <c r="AT19">
        <f t="shared" si="9"/>
        <v>23.960609630247546</v>
      </c>
      <c r="AU19">
        <f t="shared" si="9"/>
        <v>21.52041024490266</v>
      </c>
      <c r="AW19">
        <v>16</v>
      </c>
      <c r="AX19">
        <f>(R19*SUMPRODUCT(K20:$K$23, X20:$X$23)-$AZ$3*SUMPRODUCT(K19:$K$22, W20:$W$23))/Z19</f>
        <v>110.85452435958385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1503.3869449099977</v>
      </c>
      <c r="P20">
        <f t="shared" si="22"/>
        <v>75.169347245499893</v>
      </c>
      <c r="Q20" s="4">
        <f t="shared" si="23"/>
        <v>25</v>
      </c>
      <c r="R20">
        <f t="shared" si="0"/>
        <v>500000</v>
      </c>
      <c r="S20">
        <f t="shared" si="1"/>
        <v>87.220311292721732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90.386337529098796</v>
      </c>
      <c r="AC20">
        <f t="shared" si="2"/>
        <v>70.200613796035213</v>
      </c>
      <c r="AE20">
        <f t="shared" si="3"/>
        <v>1210.0241875017809</v>
      </c>
      <c r="AF20">
        <f t="shared" si="4"/>
        <v>-60.501209375089047</v>
      </c>
      <c r="AG20">
        <f t="shared" si="4"/>
        <v>-20.12163587688698</v>
      </c>
      <c r="AH20">
        <f t="shared" si="5"/>
        <v>-1170.4491834915705</v>
      </c>
      <c r="AI20">
        <f t="shared" si="6"/>
        <v>-41.047841241765582</v>
      </c>
      <c r="AJ20">
        <f t="shared" si="7"/>
        <v>20.185723733063583</v>
      </c>
      <c r="AK20">
        <f t="shared" si="24"/>
        <v>86.793652095905358</v>
      </c>
      <c r="AL20">
        <f t="shared" si="8"/>
        <v>65.931534587203359</v>
      </c>
      <c r="AN20">
        <f t="shared" si="9"/>
        <v>299.63827548357898</v>
      </c>
      <c r="AO20">
        <f t="shared" si="9"/>
        <v>-14.981913774178951</v>
      </c>
      <c r="AP20">
        <f t="shared" si="9"/>
        <v>-4.9827204582636115</v>
      </c>
      <c r="AQ20">
        <f t="shared" si="9"/>
        <v>-289.83831770062125</v>
      </c>
      <c r="AR20">
        <f t="shared" si="9"/>
        <v>-10.164676449484832</v>
      </c>
      <c r="AS20">
        <f t="shared" si="9"/>
        <v>4.9985905333435516</v>
      </c>
      <c r="AT20">
        <f t="shared" si="9"/>
        <v>21.492711059464277</v>
      </c>
      <c r="AU20">
        <f t="shared" si="9"/>
        <v>16.326625143322996</v>
      </c>
      <c r="AW20">
        <v>17</v>
      </c>
      <c r="AX20">
        <f>(R20*SUMPRODUCT(K21:$K$23, X21:$X$23)-$AZ$3*SUMPRODUCT(K20:$K$22, W21:$W$23))/Z20</f>
        <v>87.220311292721732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1503.3869449099977</v>
      </c>
      <c r="P21">
        <f t="shared" si="22"/>
        <v>75.169347245499893</v>
      </c>
      <c r="Q21" s="4">
        <f t="shared" si="23"/>
        <v>25</v>
      </c>
      <c r="R21">
        <f t="shared" si="0"/>
        <v>500000</v>
      </c>
      <c r="S21">
        <f t="shared" si="1"/>
        <v>60.751132394865294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70.200613796035213</v>
      </c>
      <c r="AC21">
        <f t="shared" si="2"/>
        <v>48.265232964233689</v>
      </c>
      <c r="AE21">
        <f t="shared" si="3"/>
        <v>1194.402775241133</v>
      </c>
      <c r="AF21">
        <f t="shared" si="4"/>
        <v>-59.720138762056649</v>
      </c>
      <c r="AG21">
        <f t="shared" si="4"/>
        <v>-19.861865557716371</v>
      </c>
      <c r="AH21">
        <f t="shared" si="5"/>
        <v>-1171.0792080348222</v>
      </c>
      <c r="AI21">
        <f t="shared" si="6"/>
        <v>-56.258437113462151</v>
      </c>
      <c r="AJ21">
        <f t="shared" si="7"/>
        <v>21.935380831801524</v>
      </c>
      <c r="AK21">
        <f t="shared" si="24"/>
        <v>84.341827519257819</v>
      </c>
      <c r="AL21">
        <f t="shared" si="8"/>
        <v>50.018771237597193</v>
      </c>
      <c r="AN21">
        <f t="shared" si="9"/>
        <v>272.45539250007005</v>
      </c>
      <c r="AO21">
        <f t="shared" si="9"/>
        <v>-13.622769625003501</v>
      </c>
      <c r="AP21">
        <f t="shared" si="9"/>
        <v>-4.530693069780197</v>
      </c>
      <c r="AQ21">
        <f t="shared" si="9"/>
        <v>-267.135050158757</v>
      </c>
      <c r="AR21">
        <f t="shared" si="9"/>
        <v>-12.833120353470669</v>
      </c>
      <c r="AS21">
        <f t="shared" si="9"/>
        <v>5.0036829435199897</v>
      </c>
      <c r="AT21">
        <f t="shared" si="9"/>
        <v>19.239226663964661</v>
      </c>
      <c r="AU21">
        <f t="shared" si="9"/>
        <v>11.409789254013981</v>
      </c>
      <c r="AW21">
        <v>18</v>
      </c>
      <c r="AX21">
        <f>(R21*SUMPRODUCT(K22:$K$23, X22:$X$23)-$AZ$3*SUMPRODUCT(K21:$K$22, W22:$W$23))/Z21</f>
        <v>60.751132394865294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1503.3869449099977</v>
      </c>
      <c r="P22">
        <f t="shared" si="22"/>
        <v>75.169347245499893</v>
      </c>
      <c r="Q22" s="4">
        <f t="shared" si="23"/>
        <v>25</v>
      </c>
      <c r="R22">
        <f t="shared" si="0"/>
        <v>500000</v>
      </c>
      <c r="S22">
        <f t="shared" si="1"/>
        <v>31.643089009406474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48.265232964233689</v>
      </c>
      <c r="AC22">
        <f t="shared" si="2"/>
        <v>24.814022686261893</v>
      </c>
      <c r="AE22">
        <f t="shared" si="3"/>
        <v>1178.9328704962099</v>
      </c>
      <c r="AF22">
        <f t="shared" si="4"/>
        <v>-58.946643524810497</v>
      </c>
      <c r="AG22">
        <f t="shared" si="4"/>
        <v>-19.604614675012829</v>
      </c>
      <c r="AH22">
        <f t="shared" si="5"/>
        <v>-1172.6445425275745</v>
      </c>
      <c r="AI22">
        <f t="shared" si="6"/>
        <v>-72.262930231187738</v>
      </c>
      <c r="AJ22">
        <f t="shared" si="7"/>
        <v>23.451210277971796</v>
      </c>
      <c r="AK22">
        <f t="shared" si="24"/>
        <v>81.777602195494325</v>
      </c>
      <c r="AL22">
        <f t="shared" si="8"/>
        <v>32.965882242278383</v>
      </c>
      <c r="AN22">
        <f t="shared" si="9"/>
        <v>247.72797221778856</v>
      </c>
      <c r="AO22">
        <f t="shared" si="9"/>
        <v>-12.386398610889428</v>
      </c>
      <c r="AP22">
        <f t="shared" si="9"/>
        <v>-4.119497862085983</v>
      </c>
      <c r="AQ22">
        <f t="shared" si="9"/>
        <v>-246.40661221901712</v>
      </c>
      <c r="AR22">
        <f t="shared" si="9"/>
        <v>-15.184536474203956</v>
      </c>
      <c r="AS22">
        <f t="shared" si="9"/>
        <v>4.9277791073631709</v>
      </c>
      <c r="AT22">
        <f t="shared" si="9"/>
        <v>17.183844875065692</v>
      </c>
      <c r="AU22">
        <f t="shared" si="9"/>
        <v>6.9270875082249077</v>
      </c>
      <c r="AW22">
        <v>19</v>
      </c>
      <c r="AX22">
        <f>(R22*SUMPRODUCT(K23:$K$23, X23:$X$23)-$AZ$3*SUMPRODUCT(K22:$K$22, W23:$W$23))/Z22</f>
        <v>31.643089009406474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1503.3869449099977</v>
      </c>
      <c r="P23">
        <f t="shared" si="22"/>
        <v>75.169347245499893</v>
      </c>
      <c r="Q23" s="4">
        <f t="shared" si="23"/>
        <v>25</v>
      </c>
      <c r="R23">
        <f t="shared" si="0"/>
        <v>500000</v>
      </c>
      <c r="S23">
        <f t="shared" si="1"/>
        <v>32.059802319961328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24.814022686261893</v>
      </c>
      <c r="AC23">
        <f t="shared" si="2"/>
        <v>24.81402268626189</v>
      </c>
      <c r="AE23">
        <f t="shared" si="3"/>
        <v>1163.6091010455002</v>
      </c>
      <c r="AF23">
        <f t="shared" si="4"/>
        <v>-58.180455052275008</v>
      </c>
      <c r="AG23">
        <f t="shared" si="4"/>
        <v>-19.349793893467012</v>
      </c>
      <c r="AH23">
        <f t="shared" si="5"/>
        <v>-1175.492695913769</v>
      </c>
      <c r="AI23">
        <f t="shared" si="6"/>
        <v>-89.413843814010761</v>
      </c>
      <c r="AJ23">
        <f t="shared" si="7"/>
        <v>0</v>
      </c>
      <c r="AK23">
        <f t="shared" si="24"/>
        <v>79.116986807564118</v>
      </c>
      <c r="AL23">
        <f t="shared" si="8"/>
        <v>-10.296857006446643</v>
      </c>
      <c r="AN23">
        <f t="shared" si="9"/>
        <v>225.23425810070799</v>
      </c>
      <c r="AO23">
        <f t="shared" si="9"/>
        <v>-11.261712905035399</v>
      </c>
      <c r="AP23">
        <f t="shared" si="9"/>
        <v>-3.7454472194148245</v>
      </c>
      <c r="AQ23">
        <f t="shared" si="9"/>
        <v>-227.5345088217783</v>
      </c>
      <c r="AR23">
        <f t="shared" si="9"/>
        <v>-17.307410845520536</v>
      </c>
      <c r="AS23">
        <f t="shared" si="9"/>
        <v>0</v>
      </c>
      <c r="AT23">
        <f t="shared" si="9"/>
        <v>15.314297396569092</v>
      </c>
      <c r="AU23">
        <f t="shared" si="9"/>
        <v>-1.9931134489514444</v>
      </c>
      <c r="AW23">
        <v>20</v>
      </c>
      <c r="AX23">
        <f>(R23*SUMPRODUCT(K$23:$K24, X$23:$X24)-$AZ$3*SUMPRODUCT(K$22:$K23, W$23:$W24))/Z23</f>
        <v>32.059802319961328</v>
      </c>
    </row>
    <row r="25" spans="5:50" x14ac:dyDescent="0.25">
      <c r="AN25" s="8">
        <f t="shared" ref="AN25:AU25" si="25">SUM(AN3:AN23)</f>
        <v>12981.205766247642</v>
      </c>
      <c r="AO25" s="8">
        <f t="shared" si="25"/>
        <v>-1776.6004969948806</v>
      </c>
      <c r="AP25" s="8">
        <f t="shared" si="25"/>
        <v>-390.86601191060589</v>
      </c>
      <c r="AQ25" s="8">
        <f t="shared" si="25"/>
        <v>-11557.452718431276</v>
      </c>
      <c r="AR25" s="8">
        <f t="shared" si="25"/>
        <v>-743.71346108912121</v>
      </c>
      <c r="AS25" s="8">
        <f t="shared" si="25"/>
        <v>-85.90397089306029</v>
      </c>
      <c r="AT25" s="8">
        <f t="shared" si="25"/>
        <v>829.61743198218221</v>
      </c>
      <c r="AU25" s="9">
        <f t="shared" si="25"/>
        <v>4.8472337255134335E-13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45909-040B-4F10-B7F6-343690A42AE5}">
  <dimension ref="A1:AZ29"/>
  <sheetViews>
    <sheetView workbookViewId="0">
      <selection activeCell="C11" sqref="C1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1635.7064145420995</v>
      </c>
      <c r="K3">
        <v>1</v>
      </c>
      <c r="L3" s="2">
        <v>0</v>
      </c>
      <c r="O3">
        <f>$C$3</f>
        <v>1635.7064145420995</v>
      </c>
      <c r="P3">
        <f>O3*B5</f>
        <v>1308.5651316336798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1635.7064145420995</v>
      </c>
      <c r="AF3">
        <f t="shared" ref="AF3:AG23" si="4">-$Z3*P3</f>
        <v>-1308.5651316336798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127.14128290841973</v>
      </c>
      <c r="AJ3">
        <f t="shared" ref="AJ3:AJ23" si="7">AB3-AC3</f>
        <v>0</v>
      </c>
      <c r="AL3">
        <f t="shared" ref="AL3:AL23" si="8">SUM(AI3:AK3)</f>
        <v>127.14128290841973</v>
      </c>
      <c r="AN3">
        <f t="shared" ref="AN3:AU23" si="9">AE3*$K3</f>
        <v>1635.7064145420995</v>
      </c>
      <c r="AO3">
        <f t="shared" si="9"/>
        <v>-1308.5651316336798</v>
      </c>
      <c r="AP3">
        <f t="shared" si="9"/>
        <v>-200</v>
      </c>
      <c r="AQ3">
        <f t="shared" si="9"/>
        <v>0</v>
      </c>
      <c r="AR3">
        <f t="shared" si="9"/>
        <v>127.14128290841973</v>
      </c>
      <c r="AS3">
        <f t="shared" si="9"/>
        <v>0</v>
      </c>
      <c r="AT3">
        <f t="shared" si="9"/>
        <v>0</v>
      </c>
      <c r="AU3">
        <f t="shared" si="9"/>
        <v>127.14128290841973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1338.4642728408883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107.29438917230266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105.93432549515455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-105.93432549515455</v>
      </c>
      <c r="AK4">
        <f>G4*MAX(0, SUM(AB4, AE4:AF4))</f>
        <v>0</v>
      </c>
      <c r="AL4">
        <f t="shared" si="8"/>
        <v>-1443.9343254951546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-1232.5299473457312</v>
      </c>
      <c r="AR4">
        <f t="shared" si="9"/>
        <v>-1232.5299473457312</v>
      </c>
      <c r="AS4">
        <f t="shared" si="9"/>
        <v>-97.583877895850819</v>
      </c>
      <c r="AT4">
        <f t="shared" si="9"/>
        <v>0</v>
      </c>
      <c r="AU4">
        <f t="shared" si="9"/>
        <v>-1330.1138252415819</v>
      </c>
      <c r="AW4">
        <v>1</v>
      </c>
      <c r="AX4">
        <f>(R4*SUMPRODUCT(K5:$K$23, X5:$X$23)-$AZ$3*SUMPRODUCT(K4:$K$22, W5:$W$23))/Z4</f>
        <v>107.29438917230266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1635.7064145420995</v>
      </c>
      <c r="P5">
        <f t="shared" ref="P5:P23" si="22">O5*$C$5</f>
        <v>81.785320727104988</v>
      </c>
      <c r="Q5" s="4">
        <f t="shared" ref="Q5:Q23" si="23">$C$8</f>
        <v>25</v>
      </c>
      <c r="R5">
        <f t="shared" si="0"/>
        <v>500000</v>
      </c>
      <c r="S5">
        <f t="shared" si="1"/>
        <v>200.20672811265803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105.93432549515455</v>
      </c>
      <c r="AC5">
        <f t="shared" si="2"/>
        <v>195.15989618259118</v>
      </c>
      <c r="AE5">
        <f t="shared" si="3"/>
        <v>1594.4733578963658</v>
      </c>
      <c r="AF5">
        <f t="shared" si="4"/>
        <v>-79.723667894818306</v>
      </c>
      <c r="AG5">
        <f t="shared" si="4"/>
        <v>-24.369797411699999</v>
      </c>
      <c r="AH5">
        <f t="shared" si="5"/>
        <v>-1329.4317659999999</v>
      </c>
      <c r="AI5">
        <f t="shared" si="6"/>
        <v>160.94812658984756</v>
      </c>
      <c r="AJ5">
        <f t="shared" si="7"/>
        <v>-89.22557068743663</v>
      </c>
      <c r="AK5">
        <f>G5*SUM(AB5, AE5:AF5)</f>
        <v>113.44788108476915</v>
      </c>
      <c r="AL5">
        <f t="shared" si="8"/>
        <v>185.1704369871801</v>
      </c>
      <c r="AN5">
        <f t="shared" si="9"/>
        <v>1353.0068669715708</v>
      </c>
      <c r="AO5">
        <f t="shared" si="9"/>
        <v>-67.650343348578559</v>
      </c>
      <c r="AP5">
        <f t="shared" si="9"/>
        <v>-20.67924376499942</v>
      </c>
      <c r="AQ5">
        <f t="shared" si="9"/>
        <v>-1128.1030815975869</v>
      </c>
      <c r="AR5">
        <f t="shared" si="9"/>
        <v>136.57419826040592</v>
      </c>
      <c r="AS5">
        <f t="shared" si="9"/>
        <v>-75.713281286074363</v>
      </c>
      <c r="AT5">
        <f t="shared" si="9"/>
        <v>96.267373418881192</v>
      </c>
      <c r="AU5">
        <f t="shared" si="9"/>
        <v>157.12829039321275</v>
      </c>
      <c r="AW5">
        <v>2</v>
      </c>
      <c r="AX5">
        <f>(R5*SUMPRODUCT(K6:$K$23, X6:$X$23)-$AZ$3*SUMPRODUCT(K5:$K$22, W6:$W$23))/Z5</f>
        <v>200.20672811265803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1635.7064145420995</v>
      </c>
      <c r="P6">
        <f t="shared" si="22"/>
        <v>81.785320727104988</v>
      </c>
      <c r="Q6" s="4">
        <f t="shared" si="23"/>
        <v>25</v>
      </c>
      <c r="R6">
        <f t="shared" si="0"/>
        <v>500000</v>
      </c>
      <c r="S6">
        <f t="shared" si="1"/>
        <v>277.60443253855993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195.15989618259118</v>
      </c>
      <c r="AC6">
        <f t="shared" si="2"/>
        <v>267.16524774978461</v>
      </c>
      <c r="AE6">
        <f t="shared" si="3"/>
        <v>1574.1964402039978</v>
      </c>
      <c r="AF6">
        <f t="shared" si="4"/>
        <v>-78.7098220101999</v>
      </c>
      <c r="AG6">
        <f t="shared" si="4"/>
        <v>-24.059886698015411</v>
      </c>
      <c r="AH6">
        <f t="shared" si="5"/>
        <v>-1324.2547913517778</v>
      </c>
      <c r="AI6">
        <f t="shared" si="6"/>
        <v>147.17194014400457</v>
      </c>
      <c r="AJ6">
        <f t="shared" si="7"/>
        <v>-72.005351567193429</v>
      </c>
      <c r="AK6">
        <f>G6*SUM(AB6, AE6:AF6)</f>
        <v>118.34525600634724</v>
      </c>
      <c r="AL6">
        <f t="shared" si="8"/>
        <v>193.51184458315839</v>
      </c>
      <c r="AN6">
        <f t="shared" si="9"/>
        <v>1230.5039911164747</v>
      </c>
      <c r="AO6">
        <f t="shared" si="9"/>
        <v>-61.525199555823747</v>
      </c>
      <c r="AP6">
        <f t="shared" si="9"/>
        <v>-18.806920058770793</v>
      </c>
      <c r="AQ6">
        <f t="shared" si="9"/>
        <v>-1035.1318071855837</v>
      </c>
      <c r="AR6">
        <f t="shared" si="9"/>
        <v>115.04006431629627</v>
      </c>
      <c r="AS6">
        <f t="shared" si="9"/>
        <v>-56.284508224205176</v>
      </c>
      <c r="AT6">
        <f t="shared" si="9"/>
        <v>92.507076071547971</v>
      </c>
      <c r="AU6">
        <f t="shared" si="9"/>
        <v>151.26263216363907</v>
      </c>
      <c r="AW6">
        <v>3</v>
      </c>
      <c r="AX6">
        <f>(R6*SUMPRODUCT(K7:$K$23, X7:$X$23)-$AZ$3*SUMPRODUCT(K6:$K$22, W7:$W$23))/Z6</f>
        <v>277.60443253855993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1635.7064145420995</v>
      </c>
      <c r="P7">
        <f t="shared" si="22"/>
        <v>81.785320727104988</v>
      </c>
      <c r="Q7" s="4">
        <f t="shared" si="23"/>
        <v>25</v>
      </c>
      <c r="R7">
        <f t="shared" si="0"/>
        <v>500000</v>
      </c>
      <c r="S7">
        <f t="shared" si="1"/>
        <v>339.90038642340085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267.16524774978461</v>
      </c>
      <c r="AC7">
        <f t="shared" si="2"/>
        <v>322.94946499046546</v>
      </c>
      <c r="AE7">
        <f t="shared" si="3"/>
        <v>1554.1333065735978</v>
      </c>
      <c r="AF7">
        <f t="shared" si="4"/>
        <v>-77.706665328679904</v>
      </c>
      <c r="AG7">
        <f t="shared" si="4"/>
        <v>-23.753243442049204</v>
      </c>
      <c r="AH7">
        <f t="shared" si="5"/>
        <v>-1320.8877797210462</v>
      </c>
      <c r="AI7">
        <f t="shared" si="6"/>
        <v>131.78561808182258</v>
      </c>
      <c r="AJ7">
        <f t="shared" si="7"/>
        <v>-55.784217240680846</v>
      </c>
      <c r="AK7">
        <f>G7*SUM(AB7, AE7:AF7)</f>
        <v>122.05143222962919</v>
      </c>
      <c r="AL7">
        <f t="shared" si="8"/>
        <v>198.05283307077093</v>
      </c>
      <c r="AN7">
        <f t="shared" si="9"/>
        <v>1119.0609353867778</v>
      </c>
      <c r="AO7">
        <f t="shared" si="9"/>
        <v>-55.953046769338904</v>
      </c>
      <c r="AP7">
        <f t="shared" si="9"/>
        <v>-17.103633718096781</v>
      </c>
      <c r="AQ7">
        <f t="shared" si="9"/>
        <v>-951.11140599289274</v>
      </c>
      <c r="AR7">
        <f t="shared" si="9"/>
        <v>94.892848906449416</v>
      </c>
      <c r="AS7">
        <f t="shared" si="9"/>
        <v>-40.167685784179078</v>
      </c>
      <c r="AT7">
        <f t="shared" si="9"/>
        <v>87.883702986399328</v>
      </c>
      <c r="AU7">
        <f t="shared" si="9"/>
        <v>142.60886610866967</v>
      </c>
      <c r="AW7">
        <v>4</v>
      </c>
      <c r="AX7">
        <f>(R7*SUMPRODUCT(K8:$K$23, X8:$X$23)-$AZ$3*SUMPRODUCT(K7:$K$22, W8:$W$23))/Z7</f>
        <v>339.90038642340085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1635.7064145420995</v>
      </c>
      <c r="P8">
        <f t="shared" si="22"/>
        <v>81.785320727104988</v>
      </c>
      <c r="Q8" s="4">
        <f t="shared" si="23"/>
        <v>25</v>
      </c>
      <c r="R8">
        <f t="shared" si="0"/>
        <v>500000</v>
      </c>
      <c r="S8">
        <f t="shared" si="1"/>
        <v>388.97748524142054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322.94946499046546</v>
      </c>
      <c r="AC8">
        <f t="shared" si="2"/>
        <v>364.85844247866225</v>
      </c>
      <c r="AE8">
        <f t="shared" si="3"/>
        <v>1534.2823618487332</v>
      </c>
      <c r="AF8">
        <f t="shared" si="4"/>
        <v>-76.714118092436664</v>
      </c>
      <c r="AG8">
        <f t="shared" si="4"/>
        <v>-23.44984326356391</v>
      </c>
      <c r="AH8">
        <f t="shared" si="5"/>
        <v>-1317.3548812960489</v>
      </c>
      <c r="AI8">
        <f t="shared" si="6"/>
        <v>116.76351919668377</v>
      </c>
      <c r="AJ8">
        <f t="shared" si="7"/>
        <v>-41.908977488196797</v>
      </c>
      <c r="AK8">
        <f t="shared" ref="AK8:AK23" si="24">G8*SUM(AB8:AB8, AE8:AF8)</f>
        <v>124.63623961227336</v>
      </c>
      <c r="AL8">
        <f t="shared" si="8"/>
        <v>199.49078132076033</v>
      </c>
      <c r="AN8">
        <f t="shared" si="9"/>
        <v>1017.6820791795318</v>
      </c>
      <c r="AO8">
        <f t="shared" si="9"/>
        <v>-50.884103958976588</v>
      </c>
      <c r="AP8">
        <f t="shared" si="9"/>
        <v>-15.554167760973508</v>
      </c>
      <c r="AQ8">
        <f t="shared" si="9"/>
        <v>-873.79512920897707</v>
      </c>
      <c r="AR8">
        <f t="shared" si="9"/>
        <v>77.448678250604644</v>
      </c>
      <c r="AS8">
        <f t="shared" si="9"/>
        <v>-27.798022324316612</v>
      </c>
      <c r="AT8">
        <f t="shared" si="9"/>
        <v>82.670615672659338</v>
      </c>
      <c r="AU8">
        <f t="shared" si="9"/>
        <v>132.32127159894736</v>
      </c>
      <c r="AW8">
        <v>5</v>
      </c>
      <c r="AX8">
        <f>(R8*SUMPRODUCT(K9:$K$23, X9:$X$23)-$AZ$3*SUMPRODUCT(K8:$K$22, W9:$W$23))/Z8</f>
        <v>388.97748524142054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1635.7064145420995</v>
      </c>
      <c r="P9">
        <f t="shared" si="22"/>
        <v>81.785320727104988</v>
      </c>
      <c r="Q9" s="4">
        <f t="shared" si="23"/>
        <v>25</v>
      </c>
      <c r="R9">
        <f t="shared" si="0"/>
        <v>500000</v>
      </c>
      <c r="S9">
        <f t="shared" si="1"/>
        <v>426.20587963791417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364.85844247866225</v>
      </c>
      <c r="AC9">
        <f t="shared" si="2"/>
        <v>394.66047939318742</v>
      </c>
      <c r="AE9">
        <f t="shared" si="3"/>
        <v>1514.6404790523459</v>
      </c>
      <c r="AF9">
        <f t="shared" si="4"/>
        <v>-75.732023952617297</v>
      </c>
      <c r="AG9">
        <f t="shared" si="4"/>
        <v>-23.149638370103766</v>
      </c>
      <c r="AH9">
        <f t="shared" si="5"/>
        <v>-1314.1292164901215</v>
      </c>
      <c r="AI9">
        <f t="shared" si="6"/>
        <v>101.62960023950336</v>
      </c>
      <c r="AJ9">
        <f t="shared" si="7"/>
        <v>-29.802036914525161</v>
      </c>
      <c r="AK9">
        <f t="shared" si="24"/>
        <v>126.26368283048737</v>
      </c>
      <c r="AL9">
        <f t="shared" si="8"/>
        <v>198.09124615546557</v>
      </c>
      <c r="AN9">
        <f t="shared" si="9"/>
        <v>925.46023036875999</v>
      </c>
      <c r="AO9">
        <f t="shared" si="9"/>
        <v>-46.273011518437997</v>
      </c>
      <c r="AP9">
        <f t="shared" si="9"/>
        <v>-14.144656738841391</v>
      </c>
      <c r="AQ9">
        <f t="shared" si="9"/>
        <v>-802.94587675893945</v>
      </c>
      <c r="AR9">
        <f t="shared" si="9"/>
        <v>62.096685352541179</v>
      </c>
      <c r="AS9">
        <f t="shared" si="9"/>
        <v>-18.209337680999319</v>
      </c>
      <c r="AT9">
        <f t="shared" si="9"/>
        <v>77.148352111004485</v>
      </c>
      <c r="AU9">
        <f t="shared" si="9"/>
        <v>121.03569978254633</v>
      </c>
      <c r="AW9">
        <v>6</v>
      </c>
      <c r="AX9">
        <f>(R9*SUMPRODUCT(K10:$K$23, X10:$X$23)-$AZ$3*SUMPRODUCT(K9:$K$22, W10:$W$23))/Z9</f>
        <v>426.20587963791417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1635.7064145420995</v>
      </c>
      <c r="P10">
        <f t="shared" si="22"/>
        <v>81.785320727104988</v>
      </c>
      <c r="Q10" s="4">
        <f t="shared" si="23"/>
        <v>25</v>
      </c>
      <c r="R10">
        <f t="shared" si="0"/>
        <v>500000</v>
      </c>
      <c r="S10">
        <f t="shared" si="1"/>
        <v>451.41855306905234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394.66047939318742</v>
      </c>
      <c r="AC10">
        <f t="shared" si="2"/>
        <v>412.64109377966452</v>
      </c>
      <c r="AE10">
        <f t="shared" si="3"/>
        <v>1495.1970392227508</v>
      </c>
      <c r="AF10">
        <f t="shared" si="4"/>
        <v>-74.759851961137556</v>
      </c>
      <c r="AG10">
        <f t="shared" si="4"/>
        <v>-22.852466462346747</v>
      </c>
      <c r="AH10">
        <f t="shared" si="5"/>
        <v>-1313.5104811196879</v>
      </c>
      <c r="AI10">
        <f t="shared" si="6"/>
        <v>84.074239679578568</v>
      </c>
      <c r="AJ10">
        <f t="shared" si="7"/>
        <v>-17.9806143864771</v>
      </c>
      <c r="AK10">
        <f t="shared" si="24"/>
        <v>127.05683666583606</v>
      </c>
      <c r="AL10">
        <f t="shared" si="8"/>
        <v>193.15046195893751</v>
      </c>
      <c r="AN10">
        <f t="shared" si="9"/>
        <v>841.56564225267073</v>
      </c>
      <c r="AO10">
        <f t="shared" si="9"/>
        <v>-42.078282112633545</v>
      </c>
      <c r="AP10">
        <f t="shared" si="9"/>
        <v>-12.862418872525163</v>
      </c>
      <c r="AQ10">
        <f t="shared" si="9"/>
        <v>-739.30409347501666</v>
      </c>
      <c r="AR10">
        <f t="shared" si="9"/>
        <v>47.320847792495364</v>
      </c>
      <c r="AS10">
        <f t="shared" si="9"/>
        <v>-10.120316518362836</v>
      </c>
      <c r="AT10">
        <f t="shared" si="9"/>
        <v>71.513429699446675</v>
      </c>
      <c r="AU10">
        <f t="shared" si="9"/>
        <v>108.71396097357919</v>
      </c>
      <c r="AW10">
        <v>7</v>
      </c>
      <c r="AX10">
        <f>(R10*SUMPRODUCT(K11:$K$23, X11:$X$23)-$AZ$3*SUMPRODUCT(K10:$K$22, W11:$W$23))/Z10</f>
        <v>451.41855306905234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1635.7064145420995</v>
      </c>
      <c r="P11">
        <f t="shared" si="22"/>
        <v>81.785320727104988</v>
      </c>
      <c r="Q11" s="4">
        <f t="shared" si="23"/>
        <v>25</v>
      </c>
      <c r="R11">
        <f t="shared" si="0"/>
        <v>500000</v>
      </c>
      <c r="S11">
        <f t="shared" si="1"/>
        <v>466.49585535837468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412.64109377966452</v>
      </c>
      <c r="AC11">
        <f t="shared" si="2"/>
        <v>420.93474211094144</v>
      </c>
      <c r="AE11">
        <f t="shared" si="3"/>
        <v>1475.9523581309149</v>
      </c>
      <c r="AF11">
        <f t="shared" si="4"/>
        <v>-73.797617906545753</v>
      </c>
      <c r="AG11">
        <f t="shared" si="4"/>
        <v>-22.55833236650988</v>
      </c>
      <c r="AH11">
        <f t="shared" si="5"/>
        <v>-1312.18862426795</v>
      </c>
      <c r="AI11">
        <f t="shared" si="6"/>
        <v>67.407783589909286</v>
      </c>
      <c r="AJ11">
        <f t="shared" si="7"/>
        <v>-8.2936483312769269</v>
      </c>
      <c r="AK11">
        <f t="shared" si="24"/>
        <v>127.03570838028237</v>
      </c>
      <c r="AL11">
        <f t="shared" si="8"/>
        <v>186.14984363891472</v>
      </c>
      <c r="AN11">
        <f t="shared" si="9"/>
        <v>765.24988749823751</v>
      </c>
      <c r="AO11">
        <f t="shared" si="9"/>
        <v>-38.262494374911881</v>
      </c>
      <c r="AP11">
        <f t="shared" si="9"/>
        <v>-11.696015261278747</v>
      </c>
      <c r="AQ11">
        <f t="shared" si="9"/>
        <v>-680.34187659629652</v>
      </c>
      <c r="AR11">
        <f t="shared" si="9"/>
        <v>34.949501265750349</v>
      </c>
      <c r="AS11">
        <f t="shared" si="9"/>
        <v>-4.3000801601054581</v>
      </c>
      <c r="AT11">
        <f t="shared" si="9"/>
        <v>65.865311309490949</v>
      </c>
      <c r="AU11">
        <f t="shared" si="9"/>
        <v>96.514732415135839</v>
      </c>
      <c r="AW11">
        <v>8</v>
      </c>
      <c r="AX11">
        <f>(R11*SUMPRODUCT(K12:$K$23, X12:$X$23)-$AZ$3*SUMPRODUCT(K11:$K$22, W12:$W$23))/Z11</f>
        <v>466.49585535837468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1635.7064145420995</v>
      </c>
      <c r="P12">
        <f t="shared" si="22"/>
        <v>81.785320727104988</v>
      </c>
      <c r="Q12" s="4">
        <f t="shared" si="23"/>
        <v>25</v>
      </c>
      <c r="R12">
        <f t="shared" si="0"/>
        <v>500000</v>
      </c>
      <c r="S12">
        <f t="shared" si="1"/>
        <v>471.62905249601812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420.93474211094144</v>
      </c>
      <c r="AC12">
        <f t="shared" si="2"/>
        <v>420.07253203165237</v>
      </c>
      <c r="AE12">
        <f t="shared" si="3"/>
        <v>1456.8978131874449</v>
      </c>
      <c r="AF12">
        <f t="shared" si="4"/>
        <v>-72.844890659372254</v>
      </c>
      <c r="AG12">
        <f t="shared" si="4"/>
        <v>-22.267104295658239</v>
      </c>
      <c r="AH12">
        <f t="shared" si="5"/>
        <v>-1312.894943730875</v>
      </c>
      <c r="AI12">
        <f t="shared" si="6"/>
        <v>48.890874501539201</v>
      </c>
      <c r="AJ12">
        <f t="shared" si="7"/>
        <v>0.86221007928907056</v>
      </c>
      <c r="AK12">
        <f t="shared" si="24"/>
        <v>126.34913652473098</v>
      </c>
      <c r="AL12">
        <f t="shared" si="8"/>
        <v>176.10222110555924</v>
      </c>
      <c r="AN12">
        <f t="shared" si="9"/>
        <v>695.82718737277241</v>
      </c>
      <c r="AO12">
        <f t="shared" si="9"/>
        <v>-34.791359368638631</v>
      </c>
      <c r="AP12">
        <f t="shared" si="9"/>
        <v>-10.634964520322594</v>
      </c>
      <c r="AQ12">
        <f t="shared" si="9"/>
        <v>-627.05015255222418</v>
      </c>
      <c r="AR12">
        <f t="shared" si="9"/>
        <v>23.350710931586971</v>
      </c>
      <c r="AS12">
        <f t="shared" si="9"/>
        <v>0.41179910421004901</v>
      </c>
      <c r="AT12">
        <f t="shared" si="9"/>
        <v>60.345456969719912</v>
      </c>
      <c r="AU12">
        <f t="shared" si="9"/>
        <v>84.107967005516926</v>
      </c>
      <c r="AW12">
        <v>9</v>
      </c>
      <c r="AX12">
        <f>(R12*SUMPRODUCT(K13:$K$23, X13:$X$23)-$AZ$3*SUMPRODUCT(K12:$K$22, W13:$W$23))/Z12</f>
        <v>471.62905249601812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1635.7064145420995</v>
      </c>
      <c r="P13">
        <f t="shared" si="22"/>
        <v>81.785320727104988</v>
      </c>
      <c r="Q13" s="4">
        <f t="shared" si="23"/>
        <v>25</v>
      </c>
      <c r="R13">
        <f t="shared" si="0"/>
        <v>500000</v>
      </c>
      <c r="S13">
        <f t="shared" si="1"/>
        <v>467.56557936696333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420.07253203165237</v>
      </c>
      <c r="AC13">
        <f t="shared" si="2"/>
        <v>411.05935819865317</v>
      </c>
      <c r="AE13">
        <f t="shared" si="3"/>
        <v>1438.028072711041</v>
      </c>
      <c r="AF13">
        <f t="shared" si="4"/>
        <v>-71.901403635552057</v>
      </c>
      <c r="AG13">
        <f t="shared" si="4"/>
        <v>-21.978700760820875</v>
      </c>
      <c r="AH13">
        <f t="shared" si="5"/>
        <v>-1314.6498376156626</v>
      </c>
      <c r="AI13">
        <f t="shared" si="6"/>
        <v>29.498130699005515</v>
      </c>
      <c r="AJ13">
        <f t="shared" si="7"/>
        <v>9.0131738329992004</v>
      </c>
      <c r="AK13">
        <f t="shared" si="24"/>
        <v>125.03394407749991</v>
      </c>
      <c r="AL13">
        <f t="shared" si="8"/>
        <v>163.54524860950463</v>
      </c>
      <c r="AN13">
        <f t="shared" si="9"/>
        <v>632.67552372566752</v>
      </c>
      <c r="AO13">
        <f t="shared" si="9"/>
        <v>-31.633776186283377</v>
      </c>
      <c r="AP13">
        <f t="shared" si="9"/>
        <v>-9.6697597762795819</v>
      </c>
      <c r="AQ13">
        <f t="shared" si="9"/>
        <v>-578.3939759682878</v>
      </c>
      <c r="AR13">
        <f t="shared" si="9"/>
        <v>12.97801179481676</v>
      </c>
      <c r="AS13">
        <f t="shared" si="9"/>
        <v>3.9654403021999283</v>
      </c>
      <c r="AT13">
        <f t="shared" si="9"/>
        <v>55.009994278890346</v>
      </c>
      <c r="AU13">
        <f t="shared" si="9"/>
        <v>71.953446375907035</v>
      </c>
      <c r="AW13">
        <v>10</v>
      </c>
      <c r="AX13">
        <f>(R13*SUMPRODUCT(K14:$K$23, X14:$X$23)-$AZ$3*SUMPRODUCT(K13:$K$22, W14:$W$23))/Z13</f>
        <v>467.56557936696333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1635.7064145420995</v>
      </c>
      <c r="P14">
        <f t="shared" si="22"/>
        <v>81.785320727104988</v>
      </c>
      <c r="Q14" s="4">
        <f t="shared" si="23"/>
        <v>25</v>
      </c>
      <c r="R14">
        <f t="shared" si="0"/>
        <v>500000</v>
      </c>
      <c r="S14">
        <f t="shared" si="1"/>
        <v>454.83437396336052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411.05935819865317</v>
      </c>
      <c r="AC14">
        <f t="shared" si="2"/>
        <v>394.66927610396851</v>
      </c>
      <c r="AE14">
        <f t="shared" si="3"/>
        <v>1419.3365838219431</v>
      </c>
      <c r="AF14">
        <f t="shared" si="4"/>
        <v>-70.966829191097162</v>
      </c>
      <c r="AG14">
        <f t="shared" si="4"/>
        <v>-21.693021608331726</v>
      </c>
      <c r="AH14">
        <f t="shared" si="5"/>
        <v>-1317.8428976188195</v>
      </c>
      <c r="AI14">
        <f t="shared" si="6"/>
        <v>8.8338354036948203</v>
      </c>
      <c r="AJ14">
        <f t="shared" si="7"/>
        <v>16.390082094684658</v>
      </c>
      <c r="AK14">
        <f t="shared" si="24"/>
        <v>123.16003789806496</v>
      </c>
      <c r="AL14">
        <f t="shared" si="8"/>
        <v>148.38395539644443</v>
      </c>
      <c r="AN14">
        <f t="shared" si="9"/>
        <v>575.22854980441787</v>
      </c>
      <c r="AO14">
        <f t="shared" si="9"/>
        <v>-28.761427490220893</v>
      </c>
      <c r="AP14">
        <f t="shared" si="9"/>
        <v>-8.7917450327638349</v>
      </c>
      <c r="AQ14">
        <f t="shared" si="9"/>
        <v>-534.0952015948493</v>
      </c>
      <c r="AR14">
        <f t="shared" si="9"/>
        <v>3.5801756865838459</v>
      </c>
      <c r="AS14">
        <f t="shared" si="9"/>
        <v>6.6425703825045392</v>
      </c>
      <c r="AT14">
        <f t="shared" si="9"/>
        <v>49.914284463232455</v>
      </c>
      <c r="AU14">
        <f t="shared" si="9"/>
        <v>60.137030532320843</v>
      </c>
      <c r="AW14">
        <v>11</v>
      </c>
      <c r="AX14">
        <f>(R14*SUMPRODUCT(K15:$K$23, X15:$X$23)-$AZ$3*SUMPRODUCT(K14:$K$22, W15:$W$23))/Z14</f>
        <v>454.83437396336052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1635.7064145420995</v>
      </c>
      <c r="P15">
        <f t="shared" si="22"/>
        <v>81.785320727104988</v>
      </c>
      <c r="Q15" s="4">
        <f t="shared" si="23"/>
        <v>25</v>
      </c>
      <c r="R15">
        <f t="shared" si="0"/>
        <v>500000</v>
      </c>
      <c r="S15">
        <f t="shared" si="1"/>
        <v>434.17888065316953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394.66927610396851</v>
      </c>
      <c r="AC15">
        <f t="shared" si="2"/>
        <v>371.83066757341749</v>
      </c>
      <c r="AE15">
        <f t="shared" si="3"/>
        <v>1400.8184994128183</v>
      </c>
      <c r="AF15">
        <f t="shared" si="4"/>
        <v>-70.040924970640916</v>
      </c>
      <c r="AG15">
        <f t="shared" si="4"/>
        <v>-21.409992755407821</v>
      </c>
      <c r="AH15">
        <f t="shared" si="5"/>
        <v>-1321.9727368117351</v>
      </c>
      <c r="AI15">
        <f t="shared" si="6"/>
        <v>-12.605155124965449</v>
      </c>
      <c r="AJ15">
        <f t="shared" si="7"/>
        <v>22.838608530551028</v>
      </c>
      <c r="AK15">
        <f t="shared" si="24"/>
        <v>120.78127953823022</v>
      </c>
      <c r="AL15">
        <f t="shared" si="8"/>
        <v>131.0147329438158</v>
      </c>
      <c r="AN15">
        <f t="shared" si="9"/>
        <v>522.97180004193149</v>
      </c>
      <c r="AO15">
        <f t="shared" si="9"/>
        <v>-26.148590002096576</v>
      </c>
      <c r="AP15">
        <f t="shared" si="9"/>
        <v>-7.9930572410870626</v>
      </c>
      <c r="AQ15">
        <f t="shared" si="9"/>
        <v>-493.53607342177952</v>
      </c>
      <c r="AR15">
        <f t="shared" si="9"/>
        <v>-4.7059206230315986</v>
      </c>
      <c r="AS15">
        <f t="shared" si="9"/>
        <v>8.5264066820090072</v>
      </c>
      <c r="AT15">
        <f t="shared" si="9"/>
        <v>45.091639779138376</v>
      </c>
      <c r="AU15">
        <f t="shared" si="9"/>
        <v>48.912125838115784</v>
      </c>
      <c r="AW15">
        <v>12</v>
      </c>
      <c r="AX15">
        <f>(R15*SUMPRODUCT(K16:$K$23, X16:$X$23)-$AZ$3*SUMPRODUCT(K15:$K$22, W16:$W$23))/Z15</f>
        <v>434.17888065316953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1635.7064145420995</v>
      </c>
      <c r="P16">
        <f t="shared" si="22"/>
        <v>81.785320727104988</v>
      </c>
      <c r="Q16" s="4">
        <f t="shared" si="23"/>
        <v>25</v>
      </c>
      <c r="R16">
        <f t="shared" si="0"/>
        <v>500000</v>
      </c>
      <c r="S16">
        <f t="shared" si="1"/>
        <v>405.44506647323567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371.83066757341749</v>
      </c>
      <c r="AC16">
        <f t="shared" si="2"/>
        <v>342.67302675374731</v>
      </c>
      <c r="AE16">
        <f t="shared" si="3"/>
        <v>1382.4621737965126</v>
      </c>
      <c r="AF16">
        <f t="shared" si="4"/>
        <v>-69.123108689825642</v>
      </c>
      <c r="AG16">
        <f t="shared" si="4"/>
        <v>-21.129436210340955</v>
      </c>
      <c r="AH16">
        <f t="shared" si="5"/>
        <v>-1329.1323502557177</v>
      </c>
      <c r="AI16">
        <f t="shared" si="6"/>
        <v>-36.922721359371735</v>
      </c>
      <c r="AJ16">
        <f t="shared" si="7"/>
        <v>29.157640819670178</v>
      </c>
      <c r="AK16">
        <f t="shared" si="24"/>
        <v>117.96188128760733</v>
      </c>
      <c r="AL16">
        <f t="shared" si="8"/>
        <v>110.19680074790577</v>
      </c>
      <c r="AN16">
        <f t="shared" si="9"/>
        <v>475.4348652822494</v>
      </c>
      <c r="AO16">
        <f t="shared" si="9"/>
        <v>-23.771743264112473</v>
      </c>
      <c r="AP16">
        <f t="shared" si="9"/>
        <v>-7.2665067070630585</v>
      </c>
      <c r="AQ16">
        <f t="shared" si="9"/>
        <v>-457.09450273835819</v>
      </c>
      <c r="AR16">
        <f t="shared" si="9"/>
        <v>-12.697887427284353</v>
      </c>
      <c r="AS16">
        <f t="shared" si="9"/>
        <v>10.027441833709489</v>
      </c>
      <c r="AT16">
        <f t="shared" si="9"/>
        <v>40.567613495274763</v>
      </c>
      <c r="AU16">
        <f t="shared" si="9"/>
        <v>37.897167901699895</v>
      </c>
      <c r="AW16">
        <v>13</v>
      </c>
      <c r="AX16">
        <f>(R16*SUMPRODUCT(K17:$K$23, X17:$X$23)-$AZ$3*SUMPRODUCT(K16:$K$22, W17:$W$23))/Z16</f>
        <v>405.44506647323567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1635.7064145420995</v>
      </c>
      <c r="P17">
        <f t="shared" si="22"/>
        <v>81.785320727104988</v>
      </c>
      <c r="Q17" s="4">
        <f t="shared" si="23"/>
        <v>25</v>
      </c>
      <c r="R17">
        <f t="shared" si="0"/>
        <v>500000</v>
      </c>
      <c r="S17">
        <f t="shared" si="1"/>
        <v>368.48072905549185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342.67302675374731</v>
      </c>
      <c r="AC17">
        <f t="shared" si="2"/>
        <v>307.33004816946914</v>
      </c>
      <c r="AE17">
        <f t="shared" si="3"/>
        <v>1364.2551469676125</v>
      </c>
      <c r="AF17">
        <f t="shared" si="4"/>
        <v>-68.212757348380634</v>
      </c>
      <c r="AG17">
        <f t="shared" si="4"/>
        <v>-20.851161535450768</v>
      </c>
      <c r="AH17">
        <f t="shared" si="5"/>
        <v>-1339.6062557356165</v>
      </c>
      <c r="AI17">
        <f t="shared" si="6"/>
        <v>-64.415027651835317</v>
      </c>
      <c r="AJ17">
        <f t="shared" si="7"/>
        <v>35.342978584278171</v>
      </c>
      <c r="AK17">
        <f t="shared" si="24"/>
        <v>114.71007914610855</v>
      </c>
      <c r="AL17">
        <f t="shared" si="8"/>
        <v>85.638030078551409</v>
      </c>
      <c r="AN17">
        <f t="shared" si="9"/>
        <v>432.19002342219784</v>
      </c>
      <c r="AO17">
        <f t="shared" si="9"/>
        <v>-21.609501171109894</v>
      </c>
      <c r="AP17">
        <f t="shared" si="9"/>
        <v>-6.6055561618492726</v>
      </c>
      <c r="AQ17">
        <f t="shared" si="9"/>
        <v>-424.38136321478254</v>
      </c>
      <c r="AR17">
        <f t="shared" si="9"/>
        <v>-20.406397125543805</v>
      </c>
      <c r="AS17">
        <f t="shared" si="9"/>
        <v>11.19649999202975</v>
      </c>
      <c r="AT17">
        <f t="shared" si="9"/>
        <v>36.339647977956851</v>
      </c>
      <c r="AU17">
        <f t="shared" si="9"/>
        <v>27.129750844442796</v>
      </c>
      <c r="AW17">
        <v>14</v>
      </c>
      <c r="AX17">
        <f>(R17*SUMPRODUCT(K18:$K$23, X18:$X$23)-$AZ$3*SUMPRODUCT(K17:$K$22, W18:$W$23))/Z17</f>
        <v>368.48072905549185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1635.7064145420995</v>
      </c>
      <c r="P18">
        <f t="shared" si="22"/>
        <v>81.785320727104988</v>
      </c>
      <c r="Q18" s="4">
        <f t="shared" si="23"/>
        <v>25</v>
      </c>
      <c r="R18">
        <f t="shared" si="0"/>
        <v>500000</v>
      </c>
      <c r="S18">
        <f t="shared" si="1"/>
        <v>324.18376483496661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307.33004816946914</v>
      </c>
      <c r="AC18">
        <f t="shared" si="2"/>
        <v>266.80470387201535</v>
      </c>
      <c r="AE18">
        <f t="shared" si="3"/>
        <v>1346.1937730769084</v>
      </c>
      <c r="AF18">
        <f t="shared" si="4"/>
        <v>-67.309688653845427</v>
      </c>
      <c r="AG18">
        <f t="shared" si="4"/>
        <v>-20.575113007882937</v>
      </c>
      <c r="AH18">
        <f t="shared" si="5"/>
        <v>-1350.7382442665009</v>
      </c>
      <c r="AI18">
        <f t="shared" si="6"/>
        <v>-92.429272851320775</v>
      </c>
      <c r="AJ18">
        <f t="shared" si="7"/>
        <v>40.525344297453785</v>
      </c>
      <c r="AK18">
        <f t="shared" si="24"/>
        <v>111.03498928147727</v>
      </c>
      <c r="AL18">
        <f t="shared" si="8"/>
        <v>59.131060727610276</v>
      </c>
      <c r="AN18">
        <f t="shared" si="9"/>
        <v>392.85119706671827</v>
      </c>
      <c r="AO18">
        <f t="shared" si="9"/>
        <v>-19.642559853335914</v>
      </c>
      <c r="AP18">
        <f t="shared" si="9"/>
        <v>-6.004304830838076</v>
      </c>
      <c r="AQ18">
        <f t="shared" si="9"/>
        <v>-394.17738129262364</v>
      </c>
      <c r="AR18">
        <f t="shared" si="9"/>
        <v>-26.973048910079331</v>
      </c>
      <c r="AS18">
        <f t="shared" si="9"/>
        <v>11.826254390114524</v>
      </c>
      <c r="AT18">
        <f t="shared" si="9"/>
        <v>32.402637219022807</v>
      </c>
      <c r="AU18">
        <f t="shared" si="9"/>
        <v>17.255842699057997</v>
      </c>
      <c r="AW18">
        <v>15</v>
      </c>
      <c r="AX18">
        <f>(R18*SUMPRODUCT(K19:$K$23, X19:$X$23)-$AZ$3*SUMPRODUCT(K18:$K$22, W19:$W$23))/Z18</f>
        <v>324.18376483496661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1635.7064145420995</v>
      </c>
      <c r="P19">
        <f t="shared" si="22"/>
        <v>81.785320727104988</v>
      </c>
      <c r="Q19" s="4">
        <f t="shared" si="23"/>
        <v>25</v>
      </c>
      <c r="R19">
        <f t="shared" si="0"/>
        <v>500000</v>
      </c>
      <c r="S19">
        <f t="shared" si="1"/>
        <v>272.84276096405307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266.80470387201535</v>
      </c>
      <c r="AC19">
        <f t="shared" si="2"/>
        <v>221.56093136574711</v>
      </c>
      <c r="AE19">
        <f t="shared" si="3"/>
        <v>1328.2692029883895</v>
      </c>
      <c r="AF19">
        <f t="shared" si="4"/>
        <v>-66.413460149419478</v>
      </c>
      <c r="AG19">
        <f t="shared" si="4"/>
        <v>-20.301155378182976</v>
      </c>
      <c r="AH19">
        <f t="shared" si="5"/>
        <v>-1364.1299924226387</v>
      </c>
      <c r="AI19">
        <f t="shared" si="6"/>
        <v>-122.57540496185175</v>
      </c>
      <c r="AJ19">
        <f t="shared" si="7"/>
        <v>45.243772506268243</v>
      </c>
      <c r="AK19">
        <f t="shared" si="24"/>
        <v>107.00623126976897</v>
      </c>
      <c r="AL19">
        <f t="shared" si="8"/>
        <v>29.674598814185472</v>
      </c>
      <c r="AN19">
        <f t="shared" si="9"/>
        <v>357.06556854614428</v>
      </c>
      <c r="AO19">
        <f t="shared" si="9"/>
        <v>-17.853278427307213</v>
      </c>
      <c r="AP19">
        <f t="shared" si="9"/>
        <v>-5.4573602782822945</v>
      </c>
      <c r="AQ19">
        <f t="shared" si="9"/>
        <v>-366.70567247917637</v>
      </c>
      <c r="AR19">
        <f t="shared" si="9"/>
        <v>-32.950742638621612</v>
      </c>
      <c r="AS19">
        <f t="shared" si="9"/>
        <v>12.162439147709648</v>
      </c>
      <c r="AT19">
        <f t="shared" si="9"/>
        <v>28.765434537184134</v>
      </c>
      <c r="AU19">
        <f t="shared" si="9"/>
        <v>7.977131046272171</v>
      </c>
      <c r="AW19">
        <v>16</v>
      </c>
      <c r="AX19">
        <f>(R19*SUMPRODUCT(K20:$K$23, X20:$X$23)-$AZ$3*SUMPRODUCT(K19:$K$22, W20:$W$23))/Z19</f>
        <v>272.84276096405307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1635.7064145420995</v>
      </c>
      <c r="P20">
        <f t="shared" si="22"/>
        <v>81.785320727104988</v>
      </c>
      <c r="Q20" s="4">
        <f t="shared" si="23"/>
        <v>25</v>
      </c>
      <c r="R20">
        <f t="shared" si="0"/>
        <v>500000</v>
      </c>
      <c r="S20">
        <f t="shared" si="1"/>
        <v>214.92883640856178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221.56093136574711</v>
      </c>
      <c r="AC20">
        <f t="shared" si="2"/>
        <v>172.19394093883</v>
      </c>
      <c r="AE20">
        <f t="shared" si="3"/>
        <v>1310.4743804759539</v>
      </c>
      <c r="AF20">
        <f t="shared" si="4"/>
        <v>-65.52371902379771</v>
      </c>
      <c r="AG20">
        <f t="shared" si="4"/>
        <v>-20.029180799581457</v>
      </c>
      <c r="AH20">
        <f t="shared" si="5"/>
        <v>-1379.2604963937513</v>
      </c>
      <c r="AI20">
        <f t="shared" si="6"/>
        <v>-154.33901574117635</v>
      </c>
      <c r="AJ20">
        <f t="shared" si="7"/>
        <v>49.366990426917113</v>
      </c>
      <c r="AK20">
        <f t="shared" si="24"/>
        <v>102.65581149725325</v>
      </c>
      <c r="AL20">
        <f t="shared" si="8"/>
        <v>-2.3162138170059876</v>
      </c>
      <c r="AN20">
        <f t="shared" si="9"/>
        <v>324.51275560196063</v>
      </c>
      <c r="AO20">
        <f t="shared" si="9"/>
        <v>-16.225637780098033</v>
      </c>
      <c r="AP20">
        <f t="shared" si="9"/>
        <v>-4.9598258085453075</v>
      </c>
      <c r="AQ20">
        <f t="shared" si="9"/>
        <v>-341.54626068699184</v>
      </c>
      <c r="AR20">
        <f t="shared" si="9"/>
        <v>-38.218968673674524</v>
      </c>
      <c r="AS20">
        <f t="shared" si="9"/>
        <v>12.224747265487224</v>
      </c>
      <c r="AT20">
        <f t="shared" si="9"/>
        <v>25.420657407609923</v>
      </c>
      <c r="AU20">
        <f t="shared" si="9"/>
        <v>-0.57356400057737744</v>
      </c>
      <c r="AW20">
        <v>17</v>
      </c>
      <c r="AX20">
        <f>(R20*SUMPRODUCT(K21:$K$23, X21:$X$23)-$AZ$3*SUMPRODUCT(K20:$K$22, W21:$W$23))/Z20</f>
        <v>214.92883640856178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1635.7064145420995</v>
      </c>
      <c r="P21">
        <f t="shared" si="22"/>
        <v>81.785320727104988</v>
      </c>
      <c r="Q21" s="4">
        <f t="shared" si="23"/>
        <v>25</v>
      </c>
      <c r="R21">
        <f t="shared" si="0"/>
        <v>500000</v>
      </c>
      <c r="S21">
        <f t="shared" si="1"/>
        <v>150.23326431257323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172.19394093883</v>
      </c>
      <c r="AC21">
        <f t="shared" si="2"/>
        <v>118.73816520379518</v>
      </c>
      <c r="AE21">
        <f t="shared" si="3"/>
        <v>1292.7947706089531</v>
      </c>
      <c r="AF21">
        <f t="shared" si="4"/>
        <v>-64.639738530447659</v>
      </c>
      <c r="AG21">
        <f t="shared" si="4"/>
        <v>-19.758967121414305</v>
      </c>
      <c r="AH21">
        <f t="shared" si="5"/>
        <v>-1398.4374034267773</v>
      </c>
      <c r="AI21">
        <f t="shared" si="6"/>
        <v>-190.04133846968625</v>
      </c>
      <c r="AJ21">
        <f t="shared" si="7"/>
        <v>53.45577573503482</v>
      </c>
      <c r="AK21">
        <f t="shared" si="24"/>
        <v>98.024428111213496</v>
      </c>
      <c r="AL21">
        <f t="shared" si="8"/>
        <v>-38.561134623437937</v>
      </c>
      <c r="AN21">
        <f t="shared" si="9"/>
        <v>294.8996050157287</v>
      </c>
      <c r="AO21">
        <f t="shared" si="9"/>
        <v>-14.744980250786437</v>
      </c>
      <c r="AP21">
        <f t="shared" si="9"/>
        <v>-4.507220892361099</v>
      </c>
      <c r="AQ21">
        <f t="shared" si="9"/>
        <v>-318.99776150511747</v>
      </c>
      <c r="AR21">
        <f t="shared" si="9"/>
        <v>-43.35035763253633</v>
      </c>
      <c r="AS21">
        <f t="shared" si="9"/>
        <v>12.19380485476878</v>
      </c>
      <c r="AT21">
        <f t="shared" si="9"/>
        <v>22.360366694764043</v>
      </c>
      <c r="AU21">
        <f t="shared" si="9"/>
        <v>-8.7961860830035103</v>
      </c>
      <c r="AW21">
        <v>18</v>
      </c>
      <c r="AX21">
        <f>(R21*SUMPRODUCT(K22:$K$23, X22:$X$23)-$AZ$3*SUMPRODUCT(K21:$K$22, W22:$W$23))/Z21</f>
        <v>150.23326431257323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1635.7064145420995</v>
      </c>
      <c r="P22">
        <f t="shared" si="22"/>
        <v>81.785320727104988</v>
      </c>
      <c r="Q22" s="4">
        <f t="shared" si="23"/>
        <v>25</v>
      </c>
      <c r="R22">
        <f t="shared" si="0"/>
        <v>500000</v>
      </c>
      <c r="S22">
        <f t="shared" si="1"/>
        <v>78.490827180495458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118.73816520379518</v>
      </c>
      <c r="AC22">
        <f t="shared" si="2"/>
        <v>61.192280645153772</v>
      </c>
      <c r="AE22">
        <f t="shared" si="3"/>
        <v>1275.2140545234417</v>
      </c>
      <c r="AF22">
        <f t="shared" si="4"/>
        <v>-63.760702726172099</v>
      </c>
      <c r="AG22">
        <f t="shared" si="4"/>
        <v>-19.490264927530195</v>
      </c>
      <c r="AH22">
        <f t="shared" si="5"/>
        <v>-1422.250453399402</v>
      </c>
      <c r="AI22">
        <f t="shared" si="6"/>
        <v>-230.28736652966268</v>
      </c>
      <c r="AJ22">
        <f t="shared" si="7"/>
        <v>57.545884558641404</v>
      </c>
      <c r="AK22">
        <f t="shared" si="24"/>
        <v>93.113406190074542</v>
      </c>
      <c r="AL22">
        <f t="shared" si="8"/>
        <v>-79.62807578094673</v>
      </c>
      <c r="AN22">
        <f t="shared" si="9"/>
        <v>267.95944008054721</v>
      </c>
      <c r="AO22">
        <f t="shared" si="9"/>
        <v>-13.397972004027363</v>
      </c>
      <c r="AP22">
        <f t="shared" si="9"/>
        <v>-4.0954696652510219</v>
      </c>
      <c r="AQ22">
        <f t="shared" si="9"/>
        <v>-298.8560499277358</v>
      </c>
      <c r="AR22">
        <f t="shared" si="9"/>
        <v>-48.39005151646704</v>
      </c>
      <c r="AS22">
        <f t="shared" si="9"/>
        <v>12.09205854544626</v>
      </c>
      <c r="AT22">
        <f t="shared" si="9"/>
        <v>19.565825908348529</v>
      </c>
      <c r="AU22">
        <f t="shared" si="9"/>
        <v>-16.73216706267225</v>
      </c>
      <c r="AW22">
        <v>19</v>
      </c>
      <c r="AX22">
        <f>(R22*SUMPRODUCT(K23:$K$23, X23:$X$23)-$AZ$3*SUMPRODUCT(K22:$K$22, W23:$W$23))/Z22</f>
        <v>78.490827180495458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1635.7064145420995</v>
      </c>
      <c r="P23">
        <f t="shared" si="22"/>
        <v>81.785320727104988</v>
      </c>
      <c r="Q23" s="4">
        <f t="shared" si="23"/>
        <v>25</v>
      </c>
      <c r="R23">
        <f t="shared" si="0"/>
        <v>500000</v>
      </c>
      <c r="S23">
        <f t="shared" si="1"/>
        <v>79.582459781315777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61.192280645153772</v>
      </c>
      <c r="AC23">
        <f t="shared" si="2"/>
        <v>61.192280645153772</v>
      </c>
      <c r="AE23">
        <f t="shared" si="3"/>
        <v>1257.7219433375437</v>
      </c>
      <c r="AF23">
        <f t="shared" si="4"/>
        <v>-62.886097166877192</v>
      </c>
      <c r="AG23">
        <f t="shared" si="4"/>
        <v>-19.22291696351926</v>
      </c>
      <c r="AH23">
        <f t="shared" si="5"/>
        <v>-1448.9062947125944</v>
      </c>
      <c r="AI23">
        <f t="shared" si="6"/>
        <v>-273.29336550544713</v>
      </c>
      <c r="AJ23">
        <f t="shared" si="7"/>
        <v>0</v>
      </c>
      <c r="AK23">
        <f t="shared" si="24"/>
        <v>87.921968877107432</v>
      </c>
      <c r="AL23">
        <f t="shared" si="8"/>
        <v>-185.37139662833971</v>
      </c>
      <c r="AN23">
        <f t="shared" si="9"/>
        <v>243.45123164650744</v>
      </c>
      <c r="AO23">
        <f t="shared" si="9"/>
        <v>-12.172561582325372</v>
      </c>
      <c r="AP23">
        <f t="shared" si="9"/>
        <v>-3.7208882578518727</v>
      </c>
      <c r="AQ23">
        <f t="shared" si="9"/>
        <v>-280.45787374283873</v>
      </c>
      <c r="AR23">
        <f t="shared" si="9"/>
        <v>-52.900091936508524</v>
      </c>
      <c r="AS23">
        <f t="shared" si="9"/>
        <v>0</v>
      </c>
      <c r="AT23">
        <f t="shared" si="9"/>
        <v>17.018635736860293</v>
      </c>
      <c r="AU23">
        <f t="shared" si="9"/>
        <v>-35.881456199648234</v>
      </c>
      <c r="AW23">
        <v>20</v>
      </c>
      <c r="AX23">
        <f>(R23*SUMPRODUCT(K$23:$K24, X$23:$X24)-$AZ$3*SUMPRODUCT(K$22:$K23, W$23:$W24))/Z23</f>
        <v>79.582459781315777</v>
      </c>
    </row>
    <row r="25" spans="5:50" x14ac:dyDescent="0.25">
      <c r="AN25" s="8">
        <f t="shared" ref="AN25:AU25" si="25">SUM(AN3:AN23)</f>
        <v>14103.303794922966</v>
      </c>
      <c r="AO25" s="8">
        <f t="shared" si="25"/>
        <v>-1931.9450006527238</v>
      </c>
      <c r="AP25" s="8">
        <f t="shared" si="25"/>
        <v>-390.55371534798087</v>
      </c>
      <c r="AQ25" s="8">
        <f t="shared" si="25"/>
        <v>-12558.55548728579</v>
      </c>
      <c r="AR25" s="8">
        <f t="shared" si="25"/>
        <v>-777.75040836352798</v>
      </c>
      <c r="AS25" s="8">
        <f t="shared" si="25"/>
        <v>-228.90764737390444</v>
      </c>
      <c r="AT25" s="8">
        <f t="shared" si="25"/>
        <v>1006.6580557374323</v>
      </c>
      <c r="AU25" s="9">
        <f t="shared" si="25"/>
        <v>0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A6F90-51DC-4711-AB21-49C941C89F1D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1988.153792628352</v>
      </c>
      <c r="K3">
        <v>1</v>
      </c>
      <c r="L3" s="2">
        <v>0</v>
      </c>
      <c r="O3">
        <f>$C$3</f>
        <v>1988.153792628352</v>
      </c>
      <c r="P3">
        <f>O3*B5</f>
        <v>1590.5230341026818</v>
      </c>
      <c r="Q3" s="4">
        <f>B8</f>
        <v>200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1988.153792628352</v>
      </c>
      <c r="AF3">
        <f t="shared" ref="AF3:AG23" si="4">-$Z3*P3</f>
        <v>-1590.5230341026818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197.63075852567022</v>
      </c>
      <c r="AJ3">
        <f t="shared" ref="AJ3:AJ23" si="7">AB3-AC3</f>
        <v>1.8189894035458565E-12</v>
      </c>
      <c r="AL3">
        <f t="shared" ref="AL3:AL23" si="8">SUM(AI3:AK3)</f>
        <v>197.63075852567204</v>
      </c>
      <c r="AN3">
        <f t="shared" ref="AN3:AU23" si="9">AE3*$K3</f>
        <v>1988.153792628352</v>
      </c>
      <c r="AO3">
        <f t="shared" si="9"/>
        <v>-1590.5230341026818</v>
      </c>
      <c r="AP3">
        <f t="shared" si="9"/>
        <v>-200</v>
      </c>
      <c r="AQ3">
        <f t="shared" si="9"/>
        <v>0</v>
      </c>
      <c r="AR3">
        <f t="shared" si="9"/>
        <v>197.63075852567022</v>
      </c>
      <c r="AS3">
        <f t="shared" si="9"/>
        <v>1.8189894035458565E-12</v>
      </c>
      <c r="AT3">
        <f t="shared" si="9"/>
        <v>0</v>
      </c>
      <c r="AU3">
        <f t="shared" si="9"/>
        <v>197.63075852567204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1661.1605863792095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284.0133343968231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-1.8189894035458565E-12</v>
      </c>
      <c r="AC4">
        <f t="shared" si="2"/>
        <v>280.32172907633321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-280.32172907633503</v>
      </c>
      <c r="AK4">
        <f>H4*SUM(AB4, AE4:AF4)</f>
        <v>-1.5565456124022605E-13</v>
      </c>
      <c r="AL4">
        <f t="shared" si="8"/>
        <v>-1779.3217290763353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-1380.8388573028783</v>
      </c>
      <c r="AR4">
        <f t="shared" si="9"/>
        <v>-1380.8388573028783</v>
      </c>
      <c r="AS4">
        <f t="shared" si="9"/>
        <v>-258.22490730816111</v>
      </c>
      <c r="AT4">
        <f t="shared" si="9"/>
        <v>-1.4338483420742803E-13</v>
      </c>
      <c r="AU4">
        <f t="shared" si="9"/>
        <v>-1639.0637646110395</v>
      </c>
      <c r="AW4">
        <v>1</v>
      </c>
      <c r="AX4">
        <f>(R4*SUMPRODUCT(K5:$K$23, X5:$X$23)-$AZ$3*SUMPRODUCT(K4:$K$22, W5:$W$23))/Z4</f>
        <v>284.0133343968231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1988.153792628352</v>
      </c>
      <c r="P5">
        <f t="shared" ref="P5:P23" si="22">O5*$C$5</f>
        <v>99.407689631417611</v>
      </c>
      <c r="Q5" s="4">
        <f t="shared" ref="Q5:Q23" si="23">$C$8</f>
        <v>25</v>
      </c>
      <c r="R5">
        <f t="shared" si="0"/>
        <v>500000</v>
      </c>
      <c r="S5">
        <f t="shared" si="1"/>
        <v>528.34178850095327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280.32172907633321</v>
      </c>
      <c r="AC5">
        <f t="shared" si="2"/>
        <v>514.67072541198468</v>
      </c>
      <c r="AE5">
        <f t="shared" si="3"/>
        <v>1936.7094879733829</v>
      </c>
      <c r="AF5">
        <f t="shared" si="4"/>
        <v>-96.835474398669163</v>
      </c>
      <c r="AG5">
        <f t="shared" si="4"/>
        <v>-24.353114622650001</v>
      </c>
      <c r="AH5">
        <f t="shared" si="5"/>
        <v>-1503.697547</v>
      </c>
      <c r="AI5">
        <f t="shared" si="6"/>
        <v>311.8233519520636</v>
      </c>
      <c r="AJ5">
        <f t="shared" si="7"/>
        <v>-234.34899633565146</v>
      </c>
      <c r="AK5">
        <f>H5*SUM(AB5, AE5:AF5)</f>
        <v>181.42939009013543</v>
      </c>
      <c r="AL5">
        <f t="shared" si="8"/>
        <v>258.90374570654757</v>
      </c>
      <c r="AN5">
        <f t="shared" si="9"/>
        <v>1643.4148765045068</v>
      </c>
      <c r="AO5">
        <f t="shared" si="9"/>
        <v>-82.170743825225344</v>
      </c>
      <c r="AP5">
        <f t="shared" si="9"/>
        <v>-20.665087411722585</v>
      </c>
      <c r="AQ5">
        <f t="shared" si="9"/>
        <v>-1275.9781133147924</v>
      </c>
      <c r="AR5">
        <f t="shared" si="9"/>
        <v>264.6009319527663</v>
      </c>
      <c r="AS5">
        <f t="shared" si="9"/>
        <v>-198.85926581323321</v>
      </c>
      <c r="AT5">
        <f t="shared" si="9"/>
        <v>153.95378633750241</v>
      </c>
      <c r="AU5">
        <f t="shared" si="9"/>
        <v>219.69545247703547</v>
      </c>
      <c r="AW5">
        <v>2</v>
      </c>
      <c r="AX5">
        <f>(R5*SUMPRODUCT(K6:$K$23, X6:$X$23)-$AZ$3*SUMPRODUCT(K5:$K$22, W6:$W$23))/Z5</f>
        <v>528.34178850095327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1988.153792628352</v>
      </c>
      <c r="P6">
        <f t="shared" si="22"/>
        <v>99.407689631417611</v>
      </c>
      <c r="Q6" s="4">
        <f t="shared" si="23"/>
        <v>25</v>
      </c>
      <c r="R6">
        <f t="shared" si="0"/>
        <v>500000</v>
      </c>
      <c r="S6">
        <f t="shared" si="1"/>
        <v>734.40678630862578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514.67072541198468</v>
      </c>
      <c r="AC6">
        <f t="shared" si="2"/>
        <v>706.02905570338407</v>
      </c>
      <c r="AE6">
        <f t="shared" si="3"/>
        <v>1911.3308468429798</v>
      </c>
      <c r="AF6">
        <f t="shared" si="4"/>
        <v>-95.566542342149006</v>
      </c>
      <c r="AG6">
        <f t="shared" si="4"/>
        <v>-24.033991408634794</v>
      </c>
      <c r="AH6">
        <f t="shared" si="5"/>
        <v>-1511.8413557741119</v>
      </c>
      <c r="AI6">
        <f t="shared" si="6"/>
        <v>279.88895731808407</v>
      </c>
      <c r="AJ6">
        <f t="shared" si="7"/>
        <v>-191.3583302913994</v>
      </c>
      <c r="AK6">
        <f>H6*SUM(AB6, AE6:AF6)</f>
        <v>199.41998637969942</v>
      </c>
      <c r="AL6">
        <f t="shared" si="8"/>
        <v>287.95061340638409</v>
      </c>
      <c r="AN6">
        <f t="shared" si="9"/>
        <v>1494.0322410331069</v>
      </c>
      <c r="AO6">
        <f t="shared" si="9"/>
        <v>-74.70161205165536</v>
      </c>
      <c r="AP6">
        <f t="shared" si="9"/>
        <v>-18.786678457328829</v>
      </c>
      <c r="AQ6">
        <f t="shared" si="9"/>
        <v>-1181.7628186059865</v>
      </c>
      <c r="AR6">
        <f t="shared" si="9"/>
        <v>218.78113191813608</v>
      </c>
      <c r="AS6">
        <f t="shared" si="9"/>
        <v>-149.57929210311116</v>
      </c>
      <c r="AT6">
        <f t="shared" si="9"/>
        <v>155.88085634141939</v>
      </c>
      <c r="AU6">
        <f t="shared" si="9"/>
        <v>225.08269615644431</v>
      </c>
      <c r="AW6">
        <v>3</v>
      </c>
      <c r="AX6">
        <f>(R6*SUMPRODUCT(K7:$K$23, X7:$X$23)-$AZ$3*SUMPRODUCT(K6:$K$22, W7:$W$23))/Z6</f>
        <v>734.40678630862578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1988.153792628352</v>
      </c>
      <c r="P7">
        <f t="shared" si="22"/>
        <v>99.407689631417611</v>
      </c>
      <c r="Q7" s="4">
        <f t="shared" si="23"/>
        <v>25</v>
      </c>
      <c r="R7">
        <f t="shared" si="0"/>
        <v>500000</v>
      </c>
      <c r="S7">
        <f t="shared" si="1"/>
        <v>903.5006053336117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706.02905570338407</v>
      </c>
      <c r="AC7">
        <f t="shared" si="2"/>
        <v>857.14971390715982</v>
      </c>
      <c r="AE7">
        <f t="shared" si="3"/>
        <v>1886.1586195900577</v>
      </c>
      <c r="AF7">
        <f t="shared" si="4"/>
        <v>-94.307930979502899</v>
      </c>
      <c r="AG7">
        <f t="shared" si="4"/>
        <v>-23.717463741783074</v>
      </c>
      <c r="AH7">
        <f t="shared" si="5"/>
        <v>-1523.7550553074461</v>
      </c>
      <c r="AI7">
        <f t="shared" si="6"/>
        <v>244.37816956132542</v>
      </c>
      <c r="AJ7">
        <f t="shared" si="7"/>
        <v>-151.12065820377575</v>
      </c>
      <c r="AK7">
        <f>H7*SUM(AB7, AE7:AF7)</f>
        <v>213.7485654804324</v>
      </c>
      <c r="AL7">
        <f t="shared" si="8"/>
        <v>307.00607683798205</v>
      </c>
      <c r="AN7">
        <f t="shared" si="9"/>
        <v>1358.1373104858092</v>
      </c>
      <c r="AO7">
        <f t="shared" si="9"/>
        <v>-67.906865524290467</v>
      </c>
      <c r="AP7">
        <f t="shared" si="9"/>
        <v>-17.077870378054897</v>
      </c>
      <c r="AQ7">
        <f t="shared" si="9"/>
        <v>-1097.1869338879853</v>
      </c>
      <c r="AR7">
        <f t="shared" si="9"/>
        <v>175.96564069547836</v>
      </c>
      <c r="AS7">
        <f t="shared" si="9"/>
        <v>-108.81513471880173</v>
      </c>
      <c r="AT7">
        <f t="shared" si="9"/>
        <v>153.91065143020094</v>
      </c>
      <c r="AU7">
        <f t="shared" si="9"/>
        <v>221.06115740687756</v>
      </c>
      <c r="AW7">
        <v>4</v>
      </c>
      <c r="AX7">
        <f>(R7*SUMPRODUCT(K8:$K$23, X8:$X$23)-$AZ$3*SUMPRODUCT(K7:$K$22, W8:$W$23))/Z7</f>
        <v>903.5006053336117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1988.153792628352</v>
      </c>
      <c r="P8">
        <f t="shared" si="22"/>
        <v>99.407689631417611</v>
      </c>
      <c r="Q8" s="4">
        <f t="shared" si="23"/>
        <v>25</v>
      </c>
      <c r="R8">
        <f t="shared" si="0"/>
        <v>500000</v>
      </c>
      <c r="S8">
        <f t="shared" si="1"/>
        <v>1039.1781857705612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857.14971390715982</v>
      </c>
      <c r="AC8">
        <f t="shared" si="2"/>
        <v>972.81494662642206</v>
      </c>
      <c r="AE8">
        <f t="shared" si="3"/>
        <v>1861.187765625305</v>
      </c>
      <c r="AF8">
        <f t="shared" si="4"/>
        <v>-93.059388281265257</v>
      </c>
      <c r="AG8">
        <f t="shared" si="4"/>
        <v>-23.403468239305607</v>
      </c>
      <c r="AH8">
        <f t="shared" si="5"/>
        <v>-1536.4173011927076</v>
      </c>
      <c r="AI8">
        <f t="shared" si="6"/>
        <v>208.3076079120267</v>
      </c>
      <c r="AJ8">
        <f t="shared" si="7"/>
        <v>-115.66523271926224</v>
      </c>
      <c r="AK8">
        <f t="shared" ref="AK8:AK23" si="24">H8*SUM(AB8:AB8, AE8:AF8)</f>
        <v>224.65029682454767</v>
      </c>
      <c r="AL8">
        <f t="shared" si="8"/>
        <v>317.29267201731216</v>
      </c>
      <c r="AN8">
        <f t="shared" si="9"/>
        <v>1234.5168543701272</v>
      </c>
      <c r="AO8">
        <f t="shared" si="9"/>
        <v>-61.725842718506364</v>
      </c>
      <c r="AP8">
        <f t="shared" si="9"/>
        <v>-15.523407431400063</v>
      </c>
      <c r="AQ8">
        <f t="shared" si="9"/>
        <v>-1019.0981741334489</v>
      </c>
      <c r="AR8">
        <f t="shared" si="9"/>
        <v>138.16943008677202</v>
      </c>
      <c r="AS8">
        <f t="shared" si="9"/>
        <v>-76.720190135463739</v>
      </c>
      <c r="AT8">
        <f t="shared" si="9"/>
        <v>149.00945669819595</v>
      </c>
      <c r="AU8">
        <f t="shared" si="9"/>
        <v>210.45869664950425</v>
      </c>
      <c r="AW8">
        <v>5</v>
      </c>
      <c r="AX8">
        <f>(R8*SUMPRODUCT(K9:$K$23, X9:$X$23)-$AZ$3*SUMPRODUCT(K8:$K$22, W9:$W$23))/Z8</f>
        <v>1039.1781857705612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1988.153792628352</v>
      </c>
      <c r="P9">
        <f t="shared" si="22"/>
        <v>99.407689631417611</v>
      </c>
      <c r="Q9" s="4">
        <f t="shared" si="23"/>
        <v>25</v>
      </c>
      <c r="R9">
        <f t="shared" si="0"/>
        <v>500000</v>
      </c>
      <c r="S9">
        <f t="shared" si="1"/>
        <v>1143.494808968039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972.81494662642206</v>
      </c>
      <c r="AC9">
        <f t="shared" si="2"/>
        <v>1056.2164726491683</v>
      </c>
      <c r="AE9">
        <f t="shared" si="3"/>
        <v>1836.406050526004</v>
      </c>
      <c r="AF9">
        <f t="shared" si="4"/>
        <v>-91.82030252630021</v>
      </c>
      <c r="AG9">
        <f t="shared" si="4"/>
        <v>-23.091851059699252</v>
      </c>
      <c r="AH9">
        <f t="shared" si="5"/>
        <v>-1551.6499442659617</v>
      </c>
      <c r="AI9">
        <f t="shared" si="6"/>
        <v>169.84395267404284</v>
      </c>
      <c r="AJ9">
        <f t="shared" si="7"/>
        <v>-83.401526022746225</v>
      </c>
      <c r="AK9">
        <f t="shared" si="24"/>
        <v>232.53341224054688</v>
      </c>
      <c r="AL9">
        <f t="shared" si="8"/>
        <v>318.97583889184352</v>
      </c>
      <c r="AN9">
        <f t="shared" si="9"/>
        <v>1122.0621593539524</v>
      </c>
      <c r="AO9">
        <f t="shared" si="9"/>
        <v>-56.103107967697632</v>
      </c>
      <c r="AP9">
        <f t="shared" si="9"/>
        <v>-14.109348123801066</v>
      </c>
      <c r="AQ9">
        <f t="shared" si="9"/>
        <v>-948.07337763116971</v>
      </c>
      <c r="AR9">
        <f t="shared" si="9"/>
        <v>103.77632563128414</v>
      </c>
      <c r="AS9">
        <f t="shared" si="9"/>
        <v>-50.9591527188079</v>
      </c>
      <c r="AT9">
        <f t="shared" si="9"/>
        <v>142.08020202603672</v>
      </c>
      <c r="AU9">
        <f t="shared" si="9"/>
        <v>194.89737493851297</v>
      </c>
      <c r="AW9">
        <v>6</v>
      </c>
      <c r="AX9">
        <f>(R9*SUMPRODUCT(K10:$K$23, X10:$X$23)-$AZ$3*SUMPRODUCT(K9:$K$22, W10:$W$23))/Z9</f>
        <v>1143.494808968039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1988.153792628352</v>
      </c>
      <c r="P10">
        <f t="shared" si="22"/>
        <v>99.407689631417611</v>
      </c>
      <c r="Q10" s="4">
        <f t="shared" si="23"/>
        <v>25</v>
      </c>
      <c r="R10">
        <f t="shared" si="0"/>
        <v>500000</v>
      </c>
      <c r="S10">
        <f t="shared" si="1"/>
        <v>1218.8148319877851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1056.2164726491683</v>
      </c>
      <c r="AC10">
        <f t="shared" si="2"/>
        <v>1110.7054460021272</v>
      </c>
      <c r="AE10">
        <f t="shared" si="3"/>
        <v>1811.8037186671072</v>
      </c>
      <c r="AF10">
        <f t="shared" si="4"/>
        <v>-90.590185933355372</v>
      </c>
      <c r="AG10">
        <f t="shared" si="4"/>
        <v>-22.782489531052462</v>
      </c>
      <c r="AH10">
        <f t="shared" si="5"/>
        <v>-1568.8603609959671</v>
      </c>
      <c r="AI10">
        <f t="shared" si="6"/>
        <v>129.57068220673227</v>
      </c>
      <c r="AJ10">
        <f t="shared" si="7"/>
        <v>-54.488973352958965</v>
      </c>
      <c r="AK10">
        <f t="shared" si="24"/>
        <v>237.67024042062727</v>
      </c>
      <c r="AL10">
        <f t="shared" si="8"/>
        <v>312.75194927440054</v>
      </c>
      <c r="AN10">
        <f t="shared" si="9"/>
        <v>1019.7664388958888</v>
      </c>
      <c r="AO10">
        <f t="shared" si="9"/>
        <v>-50.988321944794443</v>
      </c>
      <c r="AP10">
        <f t="shared" si="9"/>
        <v>-12.823032638080667</v>
      </c>
      <c r="AQ10">
        <f t="shared" si="9"/>
        <v>-883.02674675751075</v>
      </c>
      <c r="AR10">
        <f t="shared" si="9"/>
        <v>72.928337555502935</v>
      </c>
      <c r="AS10">
        <f t="shared" si="9"/>
        <v>-30.668899584839298</v>
      </c>
      <c r="AT10">
        <f t="shared" si="9"/>
        <v>133.77173929390992</v>
      </c>
      <c r="AU10">
        <f t="shared" si="9"/>
        <v>176.03117726457356</v>
      </c>
      <c r="AW10">
        <v>7</v>
      </c>
      <c r="AX10">
        <f>(R10*SUMPRODUCT(K11:$K$23, X11:$X$23)-$AZ$3*SUMPRODUCT(K10:$K$22, W11:$W$23))/Z10</f>
        <v>1218.8148319877851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1988.153792628352</v>
      </c>
      <c r="P11">
        <f t="shared" si="22"/>
        <v>99.407689631417611</v>
      </c>
      <c r="Q11" s="4">
        <f t="shared" si="23"/>
        <v>25</v>
      </c>
      <c r="R11">
        <f t="shared" si="0"/>
        <v>500000</v>
      </c>
      <c r="S11">
        <f t="shared" si="1"/>
        <v>1265.8655785580445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1110.7054460021272</v>
      </c>
      <c r="AC11">
        <f t="shared" si="2"/>
        <v>1138.0197864764195</v>
      </c>
      <c r="AE11">
        <f t="shared" si="3"/>
        <v>1787.3606746985693</v>
      </c>
      <c r="AF11">
        <f t="shared" si="4"/>
        <v>-89.368033734928474</v>
      </c>
      <c r="AG11">
        <f t="shared" si="4"/>
        <v>-22.475130964789034</v>
      </c>
      <c r="AH11">
        <f t="shared" si="5"/>
        <v>-1590.673419058083</v>
      </c>
      <c r="AI11">
        <f t="shared" si="6"/>
        <v>84.844090940768638</v>
      </c>
      <c r="AJ11">
        <f t="shared" si="7"/>
        <v>-27.314340474292294</v>
      </c>
      <c r="AK11">
        <f t="shared" si="24"/>
        <v>240.34591269783473</v>
      </c>
      <c r="AL11">
        <f t="shared" si="8"/>
        <v>297.87566316431105</v>
      </c>
      <c r="AN11">
        <f t="shared" si="9"/>
        <v>926.70847246312951</v>
      </c>
      <c r="AO11">
        <f t="shared" si="9"/>
        <v>-46.33542362315648</v>
      </c>
      <c r="AP11">
        <f t="shared" si="9"/>
        <v>-11.652877105120915</v>
      </c>
      <c r="AQ11">
        <f t="shared" si="9"/>
        <v>-824.73031617506001</v>
      </c>
      <c r="AR11">
        <f t="shared" si="9"/>
        <v>43.989855559792062</v>
      </c>
      <c r="AS11">
        <f t="shared" si="9"/>
        <v>-14.161904251103699</v>
      </c>
      <c r="AT11">
        <f t="shared" si="9"/>
        <v>124.61424085909782</v>
      </c>
      <c r="AU11">
        <f t="shared" si="9"/>
        <v>154.44219216778617</v>
      </c>
      <c r="AW11">
        <v>8</v>
      </c>
      <c r="AX11">
        <f>(R11*SUMPRODUCT(K12:$K$23, X12:$X$23)-$AZ$3*SUMPRODUCT(K11:$K$22, W12:$W$23))/Z11</f>
        <v>1265.8655785580445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1988.153792628352</v>
      </c>
      <c r="P12">
        <f t="shared" si="22"/>
        <v>99.407689631417611</v>
      </c>
      <c r="Q12" s="4">
        <f t="shared" si="23"/>
        <v>25</v>
      </c>
      <c r="R12">
        <f t="shared" si="0"/>
        <v>500000</v>
      </c>
      <c r="S12">
        <f t="shared" si="1"/>
        <v>1285.161907818486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1138.0197864764195</v>
      </c>
      <c r="AC12">
        <f t="shared" si="2"/>
        <v>1139.6554478235184</v>
      </c>
      <c r="AE12">
        <f t="shared" si="3"/>
        <v>1763.0543568833432</v>
      </c>
      <c r="AF12">
        <f t="shared" si="4"/>
        <v>-88.152717844167171</v>
      </c>
      <c r="AG12">
        <f t="shared" si="4"/>
        <v>-22.169491658798865</v>
      </c>
      <c r="AH12">
        <f t="shared" si="5"/>
        <v>-1617.7599268455147</v>
      </c>
      <c r="AI12">
        <f t="shared" si="6"/>
        <v>34.972220534862345</v>
      </c>
      <c r="AJ12">
        <f t="shared" si="7"/>
        <v>-1.6356613470989032</v>
      </c>
      <c r="AK12">
        <f t="shared" si="24"/>
        <v>240.70731222422057</v>
      </c>
      <c r="AL12">
        <f t="shared" si="8"/>
        <v>274.04387141198401</v>
      </c>
      <c r="AN12">
        <f t="shared" si="9"/>
        <v>842.0502407450665</v>
      </c>
      <c r="AO12">
        <f t="shared" si="9"/>
        <v>-42.102512037253334</v>
      </c>
      <c r="AP12">
        <f t="shared" si="9"/>
        <v>-10.588343867904086</v>
      </c>
      <c r="AQ12">
        <f t="shared" si="9"/>
        <v>-772.65634525080179</v>
      </c>
      <c r="AR12">
        <f t="shared" si="9"/>
        <v>16.703039589107188</v>
      </c>
      <c r="AS12">
        <f t="shared" si="9"/>
        <v>-0.78120622074113633</v>
      </c>
      <c r="AT12">
        <f t="shared" si="9"/>
        <v>114.9639257667619</v>
      </c>
      <c r="AU12">
        <f t="shared" si="9"/>
        <v>130.88575913512796</v>
      </c>
      <c r="AW12">
        <v>9</v>
      </c>
      <c r="AX12">
        <f>(R12*SUMPRODUCT(K13:$K$23, X13:$X$23)-$AZ$3*SUMPRODUCT(K12:$K$22, W13:$W$23))/Z12</f>
        <v>1285.161907818486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1988.153792628352</v>
      </c>
      <c r="P13">
        <f t="shared" si="22"/>
        <v>99.407689631417611</v>
      </c>
      <c r="Q13" s="4">
        <f t="shared" si="23"/>
        <v>25</v>
      </c>
      <c r="R13">
        <f t="shared" si="0"/>
        <v>500000</v>
      </c>
      <c r="S13">
        <f t="shared" si="1"/>
        <v>1278.416269655005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1139.6554478235184</v>
      </c>
      <c r="AC13">
        <f t="shared" si="2"/>
        <v>1118.1229529362026</v>
      </c>
      <c r="AE13">
        <f t="shared" si="3"/>
        <v>1738.8705402699743</v>
      </c>
      <c r="AF13">
        <f t="shared" si="4"/>
        <v>-86.943527013498723</v>
      </c>
      <c r="AG13">
        <f t="shared" si="4"/>
        <v>-21.865392741715119</v>
      </c>
      <c r="AH13">
        <f t="shared" si="5"/>
        <v>-1648.0800099151074</v>
      </c>
      <c r="AI13">
        <f t="shared" si="6"/>
        <v>-18.018389400346905</v>
      </c>
      <c r="AJ13">
        <f t="shared" si="7"/>
        <v>21.532494887315806</v>
      </c>
      <c r="AK13">
        <f t="shared" si="24"/>
        <v>238.88129435953729</v>
      </c>
      <c r="AL13">
        <f t="shared" si="8"/>
        <v>242.39539984650619</v>
      </c>
      <c r="AN13">
        <f t="shared" si="9"/>
        <v>765.03432070168208</v>
      </c>
      <c r="AO13">
        <f t="shared" si="9"/>
        <v>-38.251716035084108</v>
      </c>
      <c r="AP13">
        <f t="shared" si="9"/>
        <v>-9.6199087256009239</v>
      </c>
      <c r="AQ13">
        <f t="shared" si="9"/>
        <v>-725.09007522300658</v>
      </c>
      <c r="AR13">
        <f t="shared" si="9"/>
        <v>-7.927379282009456</v>
      </c>
      <c r="AS13">
        <f t="shared" si="9"/>
        <v>9.4734468251860218</v>
      </c>
      <c r="AT13">
        <f t="shared" si="9"/>
        <v>105.09832936172081</v>
      </c>
      <c r="AU13">
        <f t="shared" si="9"/>
        <v>106.64439690489739</v>
      </c>
      <c r="AW13">
        <v>10</v>
      </c>
      <c r="AX13">
        <f>(R13*SUMPRODUCT(K14:$K$23, X14:$X$23)-$AZ$3*SUMPRODUCT(K13:$K$22, W14:$W$23))/Z13</f>
        <v>1278.416269655005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1988.153792628352</v>
      </c>
      <c r="P14">
        <f t="shared" si="22"/>
        <v>99.407689631417611</v>
      </c>
      <c r="Q14" s="4">
        <f t="shared" si="23"/>
        <v>25</v>
      </c>
      <c r="R14">
        <f t="shared" si="0"/>
        <v>500000</v>
      </c>
      <c r="S14">
        <f t="shared" si="1"/>
        <v>1245.9511625638518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1118.1229529362026</v>
      </c>
      <c r="AC14">
        <f t="shared" si="2"/>
        <v>1074.6335416267098</v>
      </c>
      <c r="AE14">
        <f t="shared" si="3"/>
        <v>1714.7837055461546</v>
      </c>
      <c r="AF14">
        <f t="shared" si="4"/>
        <v>-85.73918527730774</v>
      </c>
      <c r="AG14">
        <f t="shared" si="4"/>
        <v>-21.562513321456883</v>
      </c>
      <c r="AH14">
        <f t="shared" si="5"/>
        <v>-1684.5098568217327</v>
      </c>
      <c r="AI14">
        <f t="shared" si="6"/>
        <v>-77.027849874342792</v>
      </c>
      <c r="AJ14">
        <f t="shared" si="7"/>
        <v>43.48941130949288</v>
      </c>
      <c r="AK14">
        <f t="shared" si="24"/>
        <v>235.08061501710253</v>
      </c>
      <c r="AL14">
        <f t="shared" si="8"/>
        <v>201.54217645225262</v>
      </c>
      <c r="AN14">
        <f t="shared" si="9"/>
        <v>694.96732164363345</v>
      </c>
      <c r="AO14">
        <f t="shared" si="9"/>
        <v>-34.748366082181683</v>
      </c>
      <c r="AP14">
        <f t="shared" si="9"/>
        <v>-8.7388526508917899</v>
      </c>
      <c r="AQ14">
        <f t="shared" si="9"/>
        <v>-682.69794009084171</v>
      </c>
      <c r="AR14">
        <f t="shared" si="9"/>
        <v>-31.217837180281659</v>
      </c>
      <c r="AS14">
        <f t="shared" si="9"/>
        <v>17.625383073015861</v>
      </c>
      <c r="AT14">
        <f t="shared" si="9"/>
        <v>95.27344169435051</v>
      </c>
      <c r="AU14">
        <f t="shared" si="9"/>
        <v>81.680987587084715</v>
      </c>
      <c r="AW14">
        <v>11</v>
      </c>
      <c r="AX14">
        <f>(R14*SUMPRODUCT(K15:$K$23, X15:$X$23)-$AZ$3*SUMPRODUCT(K14:$K$22, W15:$W$23))/Z14</f>
        <v>1245.9511625638518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1988.153792628352</v>
      </c>
      <c r="P15">
        <f t="shared" si="22"/>
        <v>99.407689631417611</v>
      </c>
      <c r="Q15" s="4">
        <f t="shared" si="23"/>
        <v>25</v>
      </c>
      <c r="R15">
        <f t="shared" si="0"/>
        <v>500000</v>
      </c>
      <c r="S15">
        <f t="shared" si="1"/>
        <v>1188.2278732869677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1074.6335416267098</v>
      </c>
      <c r="AC15">
        <f t="shared" si="2"/>
        <v>1010.4941891970566</v>
      </c>
      <c r="AE15">
        <f t="shared" si="3"/>
        <v>1690.7681597499807</v>
      </c>
      <c r="AF15">
        <f t="shared" si="4"/>
        <v>-84.538407987499042</v>
      </c>
      <c r="AG15">
        <f t="shared" si="4"/>
        <v>-21.260530322389879</v>
      </c>
      <c r="AH15">
        <f t="shared" si="5"/>
        <v>-1727.1573170486963</v>
      </c>
      <c r="AI15">
        <f t="shared" si="6"/>
        <v>-142.18809560860473</v>
      </c>
      <c r="AJ15">
        <f t="shared" si="7"/>
        <v>64.139352429653172</v>
      </c>
      <c r="AK15">
        <f t="shared" si="24"/>
        <v>229.40683374189993</v>
      </c>
      <c r="AL15">
        <f t="shared" si="8"/>
        <v>151.35809056294838</v>
      </c>
      <c r="AN15">
        <f t="shared" si="9"/>
        <v>631.21958221473517</v>
      </c>
      <c r="AO15">
        <f t="shared" si="9"/>
        <v>-31.56097911073676</v>
      </c>
      <c r="AP15">
        <f t="shared" si="9"/>
        <v>-7.9372579796789617</v>
      </c>
      <c r="AQ15">
        <f t="shared" si="9"/>
        <v>-644.80485618312957</v>
      </c>
      <c r="AR15">
        <f t="shared" si="9"/>
        <v>-53.083511058810217</v>
      </c>
      <c r="AS15">
        <f t="shared" si="9"/>
        <v>23.94533810605715</v>
      </c>
      <c r="AT15">
        <f t="shared" si="9"/>
        <v>85.64514591591329</v>
      </c>
      <c r="AU15">
        <f t="shared" si="9"/>
        <v>56.506972963160223</v>
      </c>
      <c r="AW15">
        <v>12</v>
      </c>
      <c r="AX15">
        <f>(R15*SUMPRODUCT(K16:$K$23, X16:$X$23)-$AZ$3*SUMPRODUCT(K15:$K$22, W16:$W$23))/Z15</f>
        <v>1188.2278732869677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1988.153792628352</v>
      </c>
      <c r="P16">
        <f t="shared" si="22"/>
        <v>99.407689631417611</v>
      </c>
      <c r="Q16" s="4">
        <f t="shared" si="23"/>
        <v>25</v>
      </c>
      <c r="R16">
        <f t="shared" si="0"/>
        <v>500000</v>
      </c>
      <c r="S16">
        <f t="shared" si="1"/>
        <v>1108.0797905248262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1010.4941891970566</v>
      </c>
      <c r="AC16">
        <f t="shared" si="2"/>
        <v>928.98733274326594</v>
      </c>
      <c r="AE16">
        <f t="shared" si="3"/>
        <v>1666.8201195352819</v>
      </c>
      <c r="AF16">
        <f t="shared" si="4"/>
        <v>-83.341005976764109</v>
      </c>
      <c r="AG16">
        <f t="shared" si="4"/>
        <v>-20.959396170903549</v>
      </c>
      <c r="AH16">
        <f t="shared" si="5"/>
        <v>-1770.5769652486292</v>
      </c>
      <c r="AI16">
        <f t="shared" si="6"/>
        <v>-208.05724786101496</v>
      </c>
      <c r="AJ16">
        <f t="shared" si="7"/>
        <v>81.506856453790647</v>
      </c>
      <c r="AK16">
        <f t="shared" si="24"/>
        <v>221.97148346340009</v>
      </c>
      <c r="AL16">
        <f t="shared" si="8"/>
        <v>95.42109205617578</v>
      </c>
      <c r="AN16">
        <f t="shared" si="9"/>
        <v>573.22682240537313</v>
      </c>
      <c r="AO16">
        <f t="shared" si="9"/>
        <v>-28.661341120268659</v>
      </c>
      <c r="AP16">
        <f t="shared" si="9"/>
        <v>-7.2080291842961959</v>
      </c>
      <c r="AQ16">
        <f t="shared" si="9"/>
        <v>-608.90926124445366</v>
      </c>
      <c r="AR16">
        <f t="shared" si="9"/>
        <v>-71.551809143645414</v>
      </c>
      <c r="AS16">
        <f t="shared" si="9"/>
        <v>28.030568974823513</v>
      </c>
      <c r="AT16">
        <f t="shared" si="9"/>
        <v>76.336976401392874</v>
      </c>
      <c r="AU16">
        <f t="shared" si="9"/>
        <v>32.815736232570977</v>
      </c>
      <c r="AW16">
        <v>13</v>
      </c>
      <c r="AX16">
        <f>(R16*SUMPRODUCT(K17:$K$23, X17:$X$23)-$AZ$3*SUMPRODUCT(K16:$K$22, W17:$W$23))/Z16</f>
        <v>1108.0797905248262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1988.153792628352</v>
      </c>
      <c r="P17">
        <f t="shared" si="22"/>
        <v>99.407689631417611</v>
      </c>
      <c r="Q17" s="4">
        <f t="shared" si="23"/>
        <v>25</v>
      </c>
      <c r="R17">
        <f t="shared" si="0"/>
        <v>500000</v>
      </c>
      <c r="S17">
        <f t="shared" si="1"/>
        <v>1007.1432164297017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928.98733274326594</v>
      </c>
      <c r="AC17">
        <f t="shared" si="2"/>
        <v>832.26058117886214</v>
      </c>
      <c r="AE17">
        <f t="shared" si="3"/>
        <v>1642.9262531217437</v>
      </c>
      <c r="AF17">
        <f t="shared" si="4"/>
        <v>-82.14631265608719</v>
      </c>
      <c r="AG17">
        <f t="shared" si="4"/>
        <v>-20.658943226793646</v>
      </c>
      <c r="AH17">
        <f t="shared" si="5"/>
        <v>-1817.1796480173377</v>
      </c>
      <c r="AI17">
        <f t="shared" si="6"/>
        <v>-277.05865077847488</v>
      </c>
      <c r="AJ17">
        <f t="shared" si="7"/>
        <v>96.726751564403799</v>
      </c>
      <c r="AK17">
        <f t="shared" si="24"/>
        <v>213.05436510303394</v>
      </c>
      <c r="AL17">
        <f t="shared" si="8"/>
        <v>32.722465888962859</v>
      </c>
      <c r="AN17">
        <f t="shared" si="9"/>
        <v>520.47180279722772</v>
      </c>
      <c r="AO17">
        <f t="shared" si="9"/>
        <v>-26.023590139861387</v>
      </c>
      <c r="AP17">
        <f t="shared" si="9"/>
        <v>-6.5446622480492405</v>
      </c>
      <c r="AQ17">
        <f t="shared" si="9"/>
        <v>-575.67451102136033</v>
      </c>
      <c r="AR17">
        <f t="shared" si="9"/>
        <v>-87.770960612043254</v>
      </c>
      <c r="AS17">
        <f t="shared" si="9"/>
        <v>30.642608984905099</v>
      </c>
      <c r="AT17">
        <f t="shared" si="9"/>
        <v>67.494684736027395</v>
      </c>
      <c r="AU17">
        <f t="shared" si="9"/>
        <v>10.366333108889247</v>
      </c>
      <c r="AW17">
        <v>14</v>
      </c>
      <c r="AX17">
        <f>(R17*SUMPRODUCT(K18:$K$23, X18:$X$23)-$AZ$3*SUMPRODUCT(K17:$K$22, W18:$W$23))/Z17</f>
        <v>1007.1432164297017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1988.153792628352</v>
      </c>
      <c r="P18">
        <f t="shared" si="22"/>
        <v>99.407689631417611</v>
      </c>
      <c r="Q18" s="4">
        <f t="shared" si="23"/>
        <v>25</v>
      </c>
      <c r="R18">
        <f t="shared" si="0"/>
        <v>500000</v>
      </c>
      <c r="S18">
        <f t="shared" si="1"/>
        <v>886.45132126952728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832.26058117886214</v>
      </c>
      <c r="AC18">
        <f t="shared" si="2"/>
        <v>721.88815964585251</v>
      </c>
      <c r="AE18">
        <f t="shared" si="3"/>
        <v>1619.0676780739097</v>
      </c>
      <c r="AF18">
        <f t="shared" si="4"/>
        <v>-80.953383903695496</v>
      </c>
      <c r="AG18">
        <f t="shared" si="4"/>
        <v>-20.358934053254149</v>
      </c>
      <c r="AH18">
        <f t="shared" si="5"/>
        <v>-1868.3948254312172</v>
      </c>
      <c r="AI18">
        <f t="shared" si="6"/>
        <v>-350.63946531425722</v>
      </c>
      <c r="AJ18">
        <f t="shared" si="7"/>
        <v>110.37242153300963</v>
      </c>
      <c r="AK18">
        <f t="shared" si="24"/>
        <v>202.83771883337121</v>
      </c>
      <c r="AL18">
        <f t="shared" si="8"/>
        <v>-37.429324947876381</v>
      </c>
      <c r="AN18">
        <f t="shared" si="9"/>
        <v>472.48225937755069</v>
      </c>
      <c r="AO18">
        <f t="shared" si="9"/>
        <v>-23.624112968877537</v>
      </c>
      <c r="AP18">
        <f t="shared" si="9"/>
        <v>-5.9412186965793792</v>
      </c>
      <c r="AQ18">
        <f t="shared" si="9"/>
        <v>-545.24182063794319</v>
      </c>
      <c r="AR18">
        <f t="shared" si="9"/>
        <v>-102.3248929258495</v>
      </c>
      <c r="AS18">
        <f t="shared" si="9"/>
        <v>32.20928427212246</v>
      </c>
      <c r="AT18">
        <f t="shared" si="9"/>
        <v>59.192845968854343</v>
      </c>
      <c r="AU18">
        <f t="shared" si="9"/>
        <v>-10.922762684872682</v>
      </c>
      <c r="AW18">
        <v>15</v>
      </c>
      <c r="AX18">
        <f>(R18*SUMPRODUCT(K19:$K$23, X19:$X$23)-$AZ$3*SUMPRODUCT(K18:$K$22, W19:$W$23))/Z18</f>
        <v>886.45132126952728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1988.153792628352</v>
      </c>
      <c r="P19">
        <f t="shared" si="22"/>
        <v>99.407689631417611</v>
      </c>
      <c r="Q19" s="4">
        <f t="shared" si="23"/>
        <v>25</v>
      </c>
      <c r="R19">
        <f t="shared" si="0"/>
        <v>500000</v>
      </c>
      <c r="S19">
        <f t="shared" si="1"/>
        <v>744.14651459930769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721.88815964585251</v>
      </c>
      <c r="AC19">
        <f t="shared" si="2"/>
        <v>597.06449307918228</v>
      </c>
      <c r="AE19">
        <f t="shared" si="3"/>
        <v>1595.1912870253536</v>
      </c>
      <c r="AF19">
        <f t="shared" si="4"/>
        <v>-79.759564351267684</v>
      </c>
      <c r="AG19">
        <f t="shared" si="4"/>
        <v>-20.058700852770809</v>
      </c>
      <c r="AH19">
        <f t="shared" si="5"/>
        <v>-1932.8771990159491</v>
      </c>
      <c r="AI19">
        <f t="shared" si="6"/>
        <v>-437.50417719463394</v>
      </c>
      <c r="AJ19">
        <f t="shared" si="7"/>
        <v>124.82366656667023</v>
      </c>
      <c r="AK19">
        <f t="shared" si="24"/>
        <v>191.45193696988176</v>
      </c>
      <c r="AL19">
        <f t="shared" si="8"/>
        <v>-121.22857365808196</v>
      </c>
      <c r="AN19">
        <f t="shared" si="9"/>
        <v>428.81961168721182</v>
      </c>
      <c r="AO19">
        <f t="shared" si="9"/>
        <v>-21.440980584360592</v>
      </c>
      <c r="AP19">
        <f t="shared" si="9"/>
        <v>-5.3921836086974633</v>
      </c>
      <c r="AQ19">
        <f t="shared" si="9"/>
        <v>-519.59639991934796</v>
      </c>
      <c r="AR19">
        <f t="shared" si="9"/>
        <v>-117.60995242519414</v>
      </c>
      <c r="AS19">
        <f t="shared" si="9"/>
        <v>33.555120731826555</v>
      </c>
      <c r="AT19">
        <f t="shared" si="9"/>
        <v>51.466144490597628</v>
      </c>
      <c r="AU19">
        <f t="shared" si="9"/>
        <v>-32.588687202769947</v>
      </c>
      <c r="AW19">
        <v>16</v>
      </c>
      <c r="AX19">
        <f>(R19*SUMPRODUCT(K20:$K$23, X20:$X$23)-$AZ$3*SUMPRODUCT(K19:$K$22, W20:$W$23))/Z19</f>
        <v>744.14651459930769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1988.153792628352</v>
      </c>
      <c r="P20">
        <f t="shared" si="22"/>
        <v>99.407689631417611</v>
      </c>
      <c r="Q20" s="4">
        <f t="shared" si="23"/>
        <v>25</v>
      </c>
      <c r="R20">
        <f t="shared" si="0"/>
        <v>500000</v>
      </c>
      <c r="S20">
        <f t="shared" si="1"/>
        <v>581.9564100341305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597.06449307918228</v>
      </c>
      <c r="AC20">
        <f t="shared" si="2"/>
        <v>459.93367791670573</v>
      </c>
      <c r="AE20">
        <f t="shared" si="3"/>
        <v>1571.2841552067048</v>
      </c>
      <c r="AF20">
        <f t="shared" si="4"/>
        <v>-78.56420776033525</v>
      </c>
      <c r="AG20">
        <f t="shared" si="4"/>
        <v>-19.758081103090333</v>
      </c>
      <c r="AH20">
        <f t="shared" si="5"/>
        <v>-2000.6548230553606</v>
      </c>
      <c r="AI20">
        <f t="shared" si="6"/>
        <v>-527.69295671208124</v>
      </c>
      <c r="AJ20">
        <f t="shared" si="7"/>
        <v>137.13081516247655</v>
      </c>
      <c r="AK20">
        <f t="shared" si="24"/>
        <v>178.82703414465254</v>
      </c>
      <c r="AL20">
        <f t="shared" si="8"/>
        <v>-211.73510740495215</v>
      </c>
      <c r="AN20">
        <f t="shared" si="9"/>
        <v>389.09707708641679</v>
      </c>
      <c r="AO20">
        <f t="shared" si="9"/>
        <v>-19.454853854320842</v>
      </c>
      <c r="AP20">
        <f t="shared" si="9"/>
        <v>-4.8926933938549588</v>
      </c>
      <c r="AQ20">
        <f t="shared" si="9"/>
        <v>-495.42213057400625</v>
      </c>
      <c r="AR20">
        <f t="shared" si="9"/>
        <v>-130.67260073576523</v>
      </c>
      <c r="AS20">
        <f t="shared" si="9"/>
        <v>33.957702164430017</v>
      </c>
      <c r="AT20">
        <f t="shared" si="9"/>
        <v>44.28293638623478</v>
      </c>
      <c r="AU20">
        <f t="shared" si="9"/>
        <v>-52.431962185100424</v>
      </c>
      <c r="AW20">
        <v>17</v>
      </c>
      <c r="AX20">
        <f>(R20*SUMPRODUCT(K21:$K$23, X21:$X$23)-$AZ$3*SUMPRODUCT(K20:$K$22, W21:$W$23))/Z20</f>
        <v>581.9564100341305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1988.153792628352</v>
      </c>
      <c r="P21">
        <f t="shared" si="22"/>
        <v>99.407689631417611</v>
      </c>
      <c r="Q21" s="4">
        <f t="shared" si="23"/>
        <v>25</v>
      </c>
      <c r="R21">
        <f t="shared" si="0"/>
        <v>500000</v>
      </c>
      <c r="S21">
        <f t="shared" si="1"/>
        <v>403.51534918121115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459.93367791670573</v>
      </c>
      <c r="AC21">
        <f t="shared" si="2"/>
        <v>314.05219222032974</v>
      </c>
      <c r="AE21">
        <f t="shared" si="3"/>
        <v>1547.3613539436826</v>
      </c>
      <c r="AF21">
        <f t="shared" si="4"/>
        <v>-77.368067697184145</v>
      </c>
      <c r="AG21">
        <f t="shared" si="4"/>
        <v>-19.457264318295785</v>
      </c>
      <c r="AH21">
        <f t="shared" si="5"/>
        <v>-2064.7194752729397</v>
      </c>
      <c r="AI21">
        <f t="shared" si="6"/>
        <v>-614.18345334473702</v>
      </c>
      <c r="AJ21">
        <f t="shared" si="7"/>
        <v>145.88148569637599</v>
      </c>
      <c r="AK21">
        <f t="shared" si="24"/>
        <v>165.14771017737374</v>
      </c>
      <c r="AL21">
        <f t="shared" si="8"/>
        <v>-303.15425747098732</v>
      </c>
      <c r="AN21">
        <f t="shared" si="9"/>
        <v>352.9688257322187</v>
      </c>
      <c r="AO21">
        <f t="shared" si="9"/>
        <v>-17.648441286610936</v>
      </c>
      <c r="AP21">
        <f t="shared" si="9"/>
        <v>-4.4383994216261264</v>
      </c>
      <c r="AQ21">
        <f t="shared" si="9"/>
        <v>-470.98346278076735</v>
      </c>
      <c r="AR21">
        <f t="shared" si="9"/>
        <v>-140.10147775678575</v>
      </c>
      <c r="AS21">
        <f t="shared" si="9"/>
        <v>33.277047129997904</v>
      </c>
      <c r="AT21">
        <f t="shared" si="9"/>
        <v>37.671868426277094</v>
      </c>
      <c r="AU21">
        <f t="shared" si="9"/>
        <v>-69.152562200510772</v>
      </c>
      <c r="AW21">
        <v>18</v>
      </c>
      <c r="AX21">
        <f>(R21*SUMPRODUCT(K22:$K$23, X22:$X$23)-$AZ$3*SUMPRODUCT(K21:$K$22, W22:$W$23))/Z21</f>
        <v>403.51534918121115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1988.153792628352</v>
      </c>
      <c r="P22">
        <f t="shared" si="22"/>
        <v>99.407689631417611</v>
      </c>
      <c r="Q22" s="4">
        <f t="shared" si="23"/>
        <v>25</v>
      </c>
      <c r="R22">
        <f t="shared" si="0"/>
        <v>500000</v>
      </c>
      <c r="S22">
        <f t="shared" si="1"/>
        <v>209.08733324426831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314.05219222032974</v>
      </c>
      <c r="AC22">
        <f t="shared" si="2"/>
        <v>160.21032725476135</v>
      </c>
      <c r="AE22">
        <f t="shared" si="3"/>
        <v>1523.395821293803</v>
      </c>
      <c r="AF22">
        <f t="shared" si="4"/>
        <v>-76.169791064690159</v>
      </c>
      <c r="AG22">
        <f t="shared" si="4"/>
        <v>-19.155910208534017</v>
      </c>
      <c r="AH22">
        <f t="shared" si="5"/>
        <v>-2135.629331576145</v>
      </c>
      <c r="AI22">
        <f t="shared" si="6"/>
        <v>-707.55921155556621</v>
      </c>
      <c r="AJ22">
        <f t="shared" si="7"/>
        <v>153.84186496556839</v>
      </c>
      <c r="AK22">
        <f t="shared" si="24"/>
        <v>150.71610005144373</v>
      </c>
      <c r="AL22">
        <f t="shared" si="8"/>
        <v>-403.00124653855403</v>
      </c>
      <c r="AN22">
        <f t="shared" si="9"/>
        <v>320.1096238289843</v>
      </c>
      <c r="AO22">
        <f t="shared" si="9"/>
        <v>-16.005481191449217</v>
      </c>
      <c r="AP22">
        <f t="shared" si="9"/>
        <v>-4.0252120461691909</v>
      </c>
      <c r="AQ22">
        <f t="shared" si="9"/>
        <v>-448.75763239811238</v>
      </c>
      <c r="AR22">
        <f t="shared" si="9"/>
        <v>-148.67870180674649</v>
      </c>
      <c r="AS22">
        <f t="shared" si="9"/>
        <v>32.326635556511633</v>
      </c>
      <c r="AT22">
        <f t="shared" si="9"/>
        <v>31.669821735144779</v>
      </c>
      <c r="AU22">
        <f t="shared" si="9"/>
        <v>-84.682244515090076</v>
      </c>
      <c r="AW22">
        <v>19</v>
      </c>
      <c r="AX22">
        <f>(R22*SUMPRODUCT(K23:$K$23, X23:$X$23)-$AZ$3*SUMPRODUCT(K22:$K$22, W23:$W$23))/Z22</f>
        <v>209.08733324426831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1988.153792628352</v>
      </c>
      <c r="P23">
        <f t="shared" si="22"/>
        <v>99.407689631417611</v>
      </c>
      <c r="Q23" s="4">
        <f t="shared" si="23"/>
        <v>25</v>
      </c>
      <c r="R23">
        <f t="shared" si="0"/>
        <v>500000</v>
      </c>
      <c r="S23">
        <f t="shared" si="1"/>
        <v>212.43682465866141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160.21032725476135</v>
      </c>
      <c r="AC23">
        <f t="shared" si="2"/>
        <v>160.21032725476135</v>
      </c>
      <c r="AE23">
        <f t="shared" si="3"/>
        <v>1499.3764393794636</v>
      </c>
      <c r="AF23">
        <f t="shared" si="4"/>
        <v>-74.968821968973188</v>
      </c>
      <c r="AG23">
        <f t="shared" si="4"/>
        <v>-18.853878972276064</v>
      </c>
      <c r="AH23">
        <f t="shared" si="5"/>
        <v>-2209.4426834523142</v>
      </c>
      <c r="AI23">
        <f t="shared" si="6"/>
        <v>-803.88894501409982</v>
      </c>
      <c r="AJ23">
        <f t="shared" si="7"/>
        <v>0</v>
      </c>
      <c r="AK23">
        <f t="shared" si="24"/>
        <v>135.59892676089495</v>
      </c>
      <c r="AL23">
        <f t="shared" si="8"/>
        <v>-668.29001825320483</v>
      </c>
      <c r="AN23">
        <f t="shared" si="9"/>
        <v>290.2271386790307</v>
      </c>
      <c r="AO23">
        <f t="shared" si="9"/>
        <v>-14.511356933951536</v>
      </c>
      <c r="AP23">
        <f t="shared" si="9"/>
        <v>-3.6494553358388413</v>
      </c>
      <c r="AQ23">
        <f t="shared" si="9"/>
        <v>-427.6712713713643</v>
      </c>
      <c r="AR23">
        <f t="shared" si="9"/>
        <v>-155.60494496212397</v>
      </c>
      <c r="AS23">
        <f t="shared" si="9"/>
        <v>0</v>
      </c>
      <c r="AT23">
        <f t="shared" si="9"/>
        <v>26.247236843370271</v>
      </c>
      <c r="AU23">
        <f t="shared" si="9"/>
        <v>-129.35770811875369</v>
      </c>
      <c r="AW23">
        <v>20</v>
      </c>
      <c r="AX23">
        <f>(R23*SUMPRODUCT(K$23:$K24, X$23:$X24)-$AZ$3*SUMPRODUCT(K$22:$K23, W$23:$W24))/Z23</f>
        <v>212.43682465866141</v>
      </c>
    </row>
    <row r="25" spans="5:50" x14ac:dyDescent="0.25">
      <c r="AN25" s="8">
        <f t="shared" ref="AN25:AU25" si="25">SUM(AN3:AN23)</f>
        <v>17067.466772634001</v>
      </c>
      <c r="AO25" s="8">
        <f t="shared" si="25"/>
        <v>-2344.4886831029648</v>
      </c>
      <c r="AP25" s="8">
        <f t="shared" si="25"/>
        <v>-389.61451870469625</v>
      </c>
      <c r="AQ25" s="8">
        <f t="shared" si="25"/>
        <v>-15528.201044503963</v>
      </c>
      <c r="AR25" s="8">
        <f t="shared" si="25"/>
        <v>-1194.8374736776238</v>
      </c>
      <c r="AS25" s="8">
        <f t="shared" si="25"/>
        <v>-613.72681703538501</v>
      </c>
      <c r="AT25" s="8">
        <f t="shared" si="25"/>
        <v>1808.5642907130082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1A8DA-4C89-4879-9BB3-4B21DB35161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2979.7545823309642</v>
      </c>
      <c r="K3">
        <v>1</v>
      </c>
      <c r="L3" s="2">
        <v>0</v>
      </c>
      <c r="O3">
        <f>$C$3</f>
        <v>2979.7545823309642</v>
      </c>
      <c r="P3">
        <f>O3*B5</f>
        <v>2383.8036658647716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2979.7545823309642</v>
      </c>
      <c r="AF3">
        <f t="shared" ref="AF3:AG23" si="4">-$Z3*P3</f>
        <v>-2383.8036658647716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395.95091646619267</v>
      </c>
      <c r="AJ3">
        <f t="shared" ref="AJ3:AJ23" si="7">AB3-AC3</f>
        <v>0</v>
      </c>
      <c r="AL3">
        <f t="shared" ref="AL3:AL23" si="8">SUM(AI3:AK3)</f>
        <v>395.95091646619267</v>
      </c>
      <c r="AN3">
        <f t="shared" ref="AN3:AU23" si="9">AE3*$K3</f>
        <v>2979.7545823309642</v>
      </c>
      <c r="AO3">
        <f t="shared" si="9"/>
        <v>-2383.8036658647716</v>
      </c>
      <c r="AP3">
        <f t="shared" si="9"/>
        <v>-200</v>
      </c>
      <c r="AQ3">
        <f t="shared" si="9"/>
        <v>0</v>
      </c>
      <c r="AR3">
        <f t="shared" si="9"/>
        <v>395.95091646619267</v>
      </c>
      <c r="AS3">
        <f t="shared" si="9"/>
        <v>0</v>
      </c>
      <c r="AT3">
        <f t="shared" si="9"/>
        <v>0</v>
      </c>
      <c r="AU3">
        <f t="shared" si="9"/>
        <v>395.95091646619267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2499.4824020366609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735.49053760036657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725.30252267352625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-725.30252267352625</v>
      </c>
      <c r="AK4">
        <f>H4*SUM(AB4, AE4:AF4)</f>
        <v>0</v>
      </c>
      <c r="AL4">
        <f t="shared" si="8"/>
        <v>-2651.3025226735263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-1774.1798793631376</v>
      </c>
      <c r="AR4">
        <f t="shared" si="9"/>
        <v>-1774.1798793631376</v>
      </c>
      <c r="AS4">
        <f t="shared" si="9"/>
        <v>-668.1293573098111</v>
      </c>
      <c r="AT4">
        <f t="shared" si="9"/>
        <v>0</v>
      </c>
      <c r="AU4">
        <f t="shared" si="9"/>
        <v>-2442.3092366729488</v>
      </c>
      <c r="AW4">
        <v>1</v>
      </c>
      <c r="AX4">
        <f>(R4*SUMPRODUCT(K5:$K$23, X5:$X$23)-$AZ$3*SUMPRODUCT(K4:$K$22, W5:$W$23))/Z4</f>
        <v>735.49053760036657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2979.7545823309642</v>
      </c>
      <c r="P5">
        <f t="shared" ref="P5:P23" si="22">O5*$C$5</f>
        <v>148.98772911654822</v>
      </c>
      <c r="Q5" s="4">
        <f t="shared" ref="Q5:Q23" si="23">$C$8</f>
        <v>25</v>
      </c>
      <c r="R5">
        <f t="shared" si="0"/>
        <v>500000</v>
      </c>
      <c r="S5">
        <f t="shared" si="1"/>
        <v>1357.7198954470132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725.30252267352625</v>
      </c>
      <c r="AC5">
        <f t="shared" si="2"/>
        <v>1320.1612862591101</v>
      </c>
      <c r="AE5">
        <f t="shared" si="3"/>
        <v>2897.3256231554151</v>
      </c>
      <c r="AF5">
        <f t="shared" si="4"/>
        <v>-144.86628115777077</v>
      </c>
      <c r="AG5">
        <f t="shared" si="4"/>
        <v>-24.308424931499999</v>
      </c>
      <c r="AH5">
        <f t="shared" si="5"/>
        <v>-1974.7613699999999</v>
      </c>
      <c r="AI5">
        <f t="shared" si="6"/>
        <v>753.38954706614436</v>
      </c>
      <c r="AJ5">
        <f t="shared" si="7"/>
        <v>-594.8587635855838</v>
      </c>
      <c r="AK5">
        <f>H5*SUM(AB5, AE5:AF5)</f>
        <v>297.59903828364145</v>
      </c>
      <c r="AL5">
        <f t="shared" si="8"/>
        <v>456.12982176420201</v>
      </c>
      <c r="AN5">
        <f t="shared" si="9"/>
        <v>2458.5556381787801</v>
      </c>
      <c r="AO5">
        <f t="shared" si="9"/>
        <v>-122.92778190893902</v>
      </c>
      <c r="AP5">
        <f t="shared" si="9"/>
        <v>-20.627165511861826</v>
      </c>
      <c r="AQ5">
        <f t="shared" si="9"/>
        <v>-1675.704194747572</v>
      </c>
      <c r="AR5">
        <f t="shared" si="9"/>
        <v>639.2964960104074</v>
      </c>
      <c r="AS5">
        <f t="shared" si="9"/>
        <v>-504.77355925932312</v>
      </c>
      <c r="AT5">
        <f t="shared" si="9"/>
        <v>252.53074340052606</v>
      </c>
      <c r="AU5">
        <f t="shared" si="9"/>
        <v>387.05368015161031</v>
      </c>
      <c r="AW5">
        <v>2</v>
      </c>
      <c r="AX5">
        <f>(R5*SUMPRODUCT(K6:$K$23, X6:$X$23)-$AZ$3*SUMPRODUCT(K5:$K$22, W6:$W$23))/Z5</f>
        <v>1357.7198954470132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2979.7545823309642</v>
      </c>
      <c r="P6">
        <f t="shared" si="22"/>
        <v>148.98772911654822</v>
      </c>
      <c r="Q6" s="4">
        <f t="shared" si="23"/>
        <v>25</v>
      </c>
      <c r="R6">
        <f t="shared" si="0"/>
        <v>500000</v>
      </c>
      <c r="S6">
        <f t="shared" si="1"/>
        <v>1877.8398759833467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1320.1612862591101</v>
      </c>
      <c r="AC6">
        <f t="shared" si="2"/>
        <v>1800.0312352572946</v>
      </c>
      <c r="AE6">
        <f t="shared" si="3"/>
        <v>2856.2879030290419</v>
      </c>
      <c r="AF6">
        <f t="shared" si="4"/>
        <v>-142.81439515145212</v>
      </c>
      <c r="AG6">
        <f t="shared" si="4"/>
        <v>-23.964120400770234</v>
      </c>
      <c r="AH6">
        <f t="shared" si="5"/>
        <v>-2024.4056282953202</v>
      </c>
      <c r="AI6">
        <f t="shared" si="6"/>
        <v>665.1037591814993</v>
      </c>
      <c r="AJ6">
        <f t="shared" si="7"/>
        <v>-479.86994899818455</v>
      </c>
      <c r="AK6">
        <f>H6*SUM(AB6, AE6:AF6)</f>
        <v>345.16619660386573</v>
      </c>
      <c r="AL6">
        <f t="shared" si="8"/>
        <v>530.40000678718047</v>
      </c>
      <c r="AN6">
        <f t="shared" si="9"/>
        <v>2232.677939482242</v>
      </c>
      <c r="AO6">
        <f t="shared" si="9"/>
        <v>-111.63389697411212</v>
      </c>
      <c r="AP6">
        <f t="shared" si="9"/>
        <v>-18.732062304068105</v>
      </c>
      <c r="AQ6">
        <f t="shared" si="9"/>
        <v>-1582.4195390336647</v>
      </c>
      <c r="AR6">
        <f t="shared" si="9"/>
        <v>519.89244117039721</v>
      </c>
      <c r="AS6">
        <f t="shared" si="9"/>
        <v>-375.10050993547259</v>
      </c>
      <c r="AT6">
        <f t="shared" si="9"/>
        <v>269.80646866696679</v>
      </c>
      <c r="AU6">
        <f t="shared" si="9"/>
        <v>414.59839990189136</v>
      </c>
      <c r="AW6">
        <v>3</v>
      </c>
      <c r="AX6">
        <f>(R6*SUMPRODUCT(K7:$K$23, X7:$X$23)-$AZ$3*SUMPRODUCT(K6:$K$22, W7:$W$23))/Z6</f>
        <v>1877.8398759833467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2979.7545823309642</v>
      </c>
      <c r="P7">
        <f t="shared" si="22"/>
        <v>148.98772911654822</v>
      </c>
      <c r="Q7" s="4">
        <f t="shared" si="23"/>
        <v>25</v>
      </c>
      <c r="R7">
        <f t="shared" si="0"/>
        <v>500000</v>
      </c>
      <c r="S7">
        <f t="shared" si="1"/>
        <v>2303.9214687032209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1800.0312352572946</v>
      </c>
      <c r="AC7">
        <f t="shared" si="2"/>
        <v>2176.7998125240811</v>
      </c>
      <c r="AE7">
        <f t="shared" si="3"/>
        <v>2815.3430159391205</v>
      </c>
      <c r="AF7">
        <f t="shared" si="4"/>
        <v>-140.76715079695603</v>
      </c>
      <c r="AG7">
        <f t="shared" si="4"/>
        <v>-23.620594734825193</v>
      </c>
      <c r="AH7">
        <f t="shared" si="5"/>
        <v>-2077.6892387467797</v>
      </c>
      <c r="AI7">
        <f t="shared" si="6"/>
        <v>573.26603166055929</v>
      </c>
      <c r="AJ7">
        <f t="shared" si="7"/>
        <v>-376.76857726678645</v>
      </c>
      <c r="AK7">
        <f>H7*SUM(AB7, AE7:AF7)</f>
        <v>382.9010787953826</v>
      </c>
      <c r="AL7">
        <f t="shared" si="8"/>
        <v>579.39853318915539</v>
      </c>
      <c r="AN7">
        <f t="shared" si="9"/>
        <v>2027.2008685004441</v>
      </c>
      <c r="AO7">
        <f t="shared" si="9"/>
        <v>-101.36004342502221</v>
      </c>
      <c r="AP7">
        <f t="shared" si="9"/>
        <v>-17.008119397828324</v>
      </c>
      <c r="AQ7">
        <f t="shared" si="9"/>
        <v>-1496.0498260481156</v>
      </c>
      <c r="AR7">
        <f t="shared" si="9"/>
        <v>412.78287962947775</v>
      </c>
      <c r="AS7">
        <f t="shared" si="9"/>
        <v>-271.29397119097706</v>
      </c>
      <c r="AT7">
        <f t="shared" si="9"/>
        <v>275.70970751669915</v>
      </c>
      <c r="AU7">
        <f t="shared" si="9"/>
        <v>417.19861595519984</v>
      </c>
      <c r="AW7">
        <v>4</v>
      </c>
      <c r="AX7">
        <f>(R7*SUMPRODUCT(K8:$K$23, X8:$X$23)-$AZ$3*SUMPRODUCT(K7:$K$22, W8:$W$23))/Z7</f>
        <v>2303.9214687032209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2979.7545823309642</v>
      </c>
      <c r="P8">
        <f t="shared" si="22"/>
        <v>148.98772911654822</v>
      </c>
      <c r="Q8" s="4">
        <f t="shared" si="23"/>
        <v>25</v>
      </c>
      <c r="R8">
        <f t="shared" si="0"/>
        <v>500000</v>
      </c>
      <c r="S8">
        <f t="shared" si="1"/>
        <v>2642.3472172617844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2176.7998125240811</v>
      </c>
      <c r="AC8">
        <f t="shared" si="2"/>
        <v>2460.2975751448848</v>
      </c>
      <c r="AE8">
        <f t="shared" si="3"/>
        <v>2774.4586046616528</v>
      </c>
      <c r="AF8">
        <f t="shared" si="4"/>
        <v>-138.72293023308265</v>
      </c>
      <c r="AG8">
        <f t="shared" si="4"/>
        <v>-23.27757645808606</v>
      </c>
      <c r="AH8">
        <f t="shared" si="5"/>
        <v>-2136.2465878175904</v>
      </c>
      <c r="AI8">
        <f t="shared" si="6"/>
        <v>476.21151015289388</v>
      </c>
      <c r="AJ8">
        <f t="shared" si="7"/>
        <v>-283.49776262080377</v>
      </c>
      <c r="AK8">
        <f t="shared" ref="AK8:AK23" si="24">H8*SUM(AB8:AB8, AE8:AF8)</f>
        <v>411.81828668951238</v>
      </c>
      <c r="AL8">
        <f t="shared" si="8"/>
        <v>604.53203422160254</v>
      </c>
      <c r="AN8">
        <f t="shared" si="9"/>
        <v>1840.2849902982769</v>
      </c>
      <c r="AO8">
        <f t="shared" si="9"/>
        <v>-92.014249514913857</v>
      </c>
      <c r="AP8">
        <f t="shared" si="9"/>
        <v>-15.439904021044262</v>
      </c>
      <c r="AQ8">
        <f t="shared" si="9"/>
        <v>-1416.9620424436091</v>
      </c>
      <c r="AR8">
        <f t="shared" si="9"/>
        <v>315.86879431870977</v>
      </c>
      <c r="AS8">
        <f t="shared" si="9"/>
        <v>-188.04269649495555</v>
      </c>
      <c r="AT8">
        <f t="shared" si="9"/>
        <v>273.15708025043114</v>
      </c>
      <c r="AU8">
        <f t="shared" si="9"/>
        <v>400.98317807418539</v>
      </c>
      <c r="AW8">
        <v>5</v>
      </c>
      <c r="AX8">
        <f>(R8*SUMPRODUCT(K9:$K$23, X9:$X$23)-$AZ$3*SUMPRODUCT(K8:$K$22, W9:$W$23))/Z8</f>
        <v>2642.3472172617844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2979.7545823309642</v>
      </c>
      <c r="P9">
        <f t="shared" si="22"/>
        <v>148.98772911654822</v>
      </c>
      <c r="Q9" s="4">
        <f t="shared" si="23"/>
        <v>25</v>
      </c>
      <c r="R9">
        <f t="shared" si="0"/>
        <v>500000</v>
      </c>
      <c r="S9">
        <f t="shared" si="1"/>
        <v>2892.6681526744424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2460.2975751448848</v>
      </c>
      <c r="AC9">
        <f t="shared" si="2"/>
        <v>2653.6530043723542</v>
      </c>
      <c r="AE9">
        <f t="shared" si="3"/>
        <v>2733.5436636187073</v>
      </c>
      <c r="AF9">
        <f t="shared" si="4"/>
        <v>-136.67718318093537</v>
      </c>
      <c r="AG9">
        <f t="shared" si="4"/>
        <v>-22.934302038058664</v>
      </c>
      <c r="AH9">
        <f t="shared" si="5"/>
        <v>-2209.9731089306911</v>
      </c>
      <c r="AI9">
        <f t="shared" si="6"/>
        <v>363.95906946902187</v>
      </c>
      <c r="AJ9">
        <f t="shared" si="7"/>
        <v>-193.35542922746936</v>
      </c>
      <c r="AK9">
        <f t="shared" si="24"/>
        <v>432.75164256431918</v>
      </c>
      <c r="AL9">
        <f t="shared" si="8"/>
        <v>603.35528280587164</v>
      </c>
      <c r="AN9">
        <f t="shared" si="9"/>
        <v>1670.222065000155</v>
      </c>
      <c r="AO9">
        <f t="shared" si="9"/>
        <v>-83.51110325000775</v>
      </c>
      <c r="AP9">
        <f t="shared" si="9"/>
        <v>-14.013084121961437</v>
      </c>
      <c r="AQ9">
        <f t="shared" si="9"/>
        <v>-1350.3153063619386</v>
      </c>
      <c r="AR9">
        <f t="shared" si="9"/>
        <v>222.3825712662468</v>
      </c>
      <c r="AS9">
        <f t="shared" si="9"/>
        <v>-118.14206905909585</v>
      </c>
      <c r="AT9">
        <f t="shared" si="9"/>
        <v>264.41551005596295</v>
      </c>
      <c r="AU9">
        <f t="shared" si="9"/>
        <v>368.65601226311384</v>
      </c>
      <c r="AW9">
        <v>6</v>
      </c>
      <c r="AX9">
        <f>(R9*SUMPRODUCT(K10:$K$23, X10:$X$23)-$AZ$3*SUMPRODUCT(K9:$K$22, W10:$W$23))/Z9</f>
        <v>2892.6681526744424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2979.7545823309642</v>
      </c>
      <c r="P10">
        <f t="shared" si="22"/>
        <v>148.98772911654822</v>
      </c>
      <c r="Q10" s="4">
        <f t="shared" si="23"/>
        <v>25</v>
      </c>
      <c r="R10">
        <f t="shared" si="0"/>
        <v>500000</v>
      </c>
      <c r="S10">
        <f t="shared" si="1"/>
        <v>3062.3149486488987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2653.6530043723542</v>
      </c>
      <c r="AC10">
        <f t="shared" si="2"/>
        <v>2767.1795258073562</v>
      </c>
      <c r="AE10">
        <f t="shared" si="3"/>
        <v>2692.5760447320536</v>
      </c>
      <c r="AF10">
        <f t="shared" si="4"/>
        <v>-134.6288022366027</v>
      </c>
      <c r="AG10">
        <f t="shared" si="4"/>
        <v>-22.59058565341428</v>
      </c>
      <c r="AH10">
        <f t="shared" si="5"/>
        <v>-2287.4672852759713</v>
      </c>
      <c r="AI10">
        <f t="shared" si="6"/>
        <v>247.88937156606562</v>
      </c>
      <c r="AJ10">
        <f t="shared" si="7"/>
        <v>-113.526521435002</v>
      </c>
      <c r="AK10">
        <f t="shared" si="24"/>
        <v>445.96705632497191</v>
      </c>
      <c r="AL10">
        <f t="shared" si="8"/>
        <v>580.32990645603559</v>
      </c>
      <c r="AN10">
        <f t="shared" si="9"/>
        <v>1515.5056015740988</v>
      </c>
      <c r="AO10">
        <f t="shared" si="9"/>
        <v>-75.775280078704952</v>
      </c>
      <c r="AP10">
        <f t="shared" si="9"/>
        <v>-12.71502031208027</v>
      </c>
      <c r="AQ10">
        <f t="shared" si="9"/>
        <v>-1287.4917650090772</v>
      </c>
      <c r="AR10">
        <f t="shared" si="9"/>
        <v>139.5235361742366</v>
      </c>
      <c r="AS10">
        <f t="shared" si="9"/>
        <v>-63.897946168903374</v>
      </c>
      <c r="AT10">
        <f t="shared" si="9"/>
        <v>251.01076469142546</v>
      </c>
      <c r="AU10">
        <f t="shared" si="9"/>
        <v>326.6363546967587</v>
      </c>
      <c r="AW10">
        <v>7</v>
      </c>
      <c r="AX10">
        <f>(R10*SUMPRODUCT(K11:$K$23, X11:$X$23)-$AZ$3*SUMPRODUCT(K10:$K$22, W11:$W$23))/Z10</f>
        <v>3062.3149486488987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2979.7545823309642</v>
      </c>
      <c r="P11">
        <f t="shared" si="22"/>
        <v>148.98772911654822</v>
      </c>
      <c r="Q11" s="4">
        <f t="shared" si="23"/>
        <v>25</v>
      </c>
      <c r="R11">
        <f t="shared" si="0"/>
        <v>500000</v>
      </c>
      <c r="S11">
        <f t="shared" si="1"/>
        <v>3162.7660299595268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2767.1795258073562</v>
      </c>
      <c r="AC11">
        <f t="shared" si="2"/>
        <v>2814.4371952873698</v>
      </c>
      <c r="AE11">
        <f t="shared" si="3"/>
        <v>2651.5815744510082</v>
      </c>
      <c r="AF11">
        <f t="shared" si="4"/>
        <v>-132.57907872255043</v>
      </c>
      <c r="AG11">
        <f t="shared" si="4"/>
        <v>-22.24664398684105</v>
      </c>
      <c r="AH11">
        <f t="shared" si="5"/>
        <v>-2360.7162007817919</v>
      </c>
      <c r="AI11">
        <f t="shared" si="6"/>
        <v>136.03965095982448</v>
      </c>
      <c r="AJ11">
        <f t="shared" si="7"/>
        <v>-47.257669480013647</v>
      </c>
      <c r="AK11">
        <f t="shared" si="24"/>
        <v>452.34916794686274</v>
      </c>
      <c r="AL11">
        <f t="shared" si="8"/>
        <v>541.13114942667357</v>
      </c>
      <c r="AN11">
        <f t="shared" si="9"/>
        <v>1374.7886172360131</v>
      </c>
      <c r="AO11">
        <f t="shared" si="9"/>
        <v>-68.73943086180067</v>
      </c>
      <c r="AP11">
        <f t="shared" si="9"/>
        <v>-11.534411469556003</v>
      </c>
      <c r="AQ11">
        <f t="shared" si="9"/>
        <v>-1223.9811109833231</v>
      </c>
      <c r="AR11">
        <f t="shared" si="9"/>
        <v>70.533663921333201</v>
      </c>
      <c r="AS11">
        <f t="shared" si="9"/>
        <v>-24.502095920498299</v>
      </c>
      <c r="AT11">
        <f t="shared" si="9"/>
        <v>234.53341699973362</v>
      </c>
      <c r="AU11">
        <f t="shared" si="9"/>
        <v>280.56498500056853</v>
      </c>
      <c r="AW11">
        <v>8</v>
      </c>
      <c r="AX11">
        <f>(R11*SUMPRODUCT(K12:$K$23, X12:$X$23)-$AZ$3*SUMPRODUCT(K11:$K$22, W12:$W$23))/Z11</f>
        <v>3162.7660299595268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2979.7545823309642</v>
      </c>
      <c r="P12">
        <f t="shared" si="22"/>
        <v>148.98772911654822</v>
      </c>
      <c r="Q12" s="4">
        <f t="shared" si="23"/>
        <v>25</v>
      </c>
      <c r="R12">
        <f t="shared" si="0"/>
        <v>500000</v>
      </c>
      <c r="S12">
        <f t="shared" si="1"/>
        <v>3197.6613493906752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2814.4371952873698</v>
      </c>
      <c r="AC12">
        <f t="shared" si="2"/>
        <v>2801.4184062363538</v>
      </c>
      <c r="AE12">
        <f t="shared" si="3"/>
        <v>2610.5138790259111</v>
      </c>
      <c r="AF12">
        <f t="shared" si="4"/>
        <v>-130.52569395129558</v>
      </c>
      <c r="AG12">
        <f t="shared" si="4"/>
        <v>-21.902087964772857</v>
      </c>
      <c r="AH12">
        <f t="shared" si="5"/>
        <v>-2441.7916439956734</v>
      </c>
      <c r="AI12">
        <f t="shared" si="6"/>
        <v>16.294453114169301</v>
      </c>
      <c r="AJ12">
        <f t="shared" si="7"/>
        <v>13.018789051016029</v>
      </c>
      <c r="AK12">
        <f t="shared" si="24"/>
        <v>453.05456864833587</v>
      </c>
      <c r="AL12">
        <f t="shared" si="8"/>
        <v>482.3678108135212</v>
      </c>
      <c r="AN12">
        <f t="shared" si="9"/>
        <v>1246.8043493497087</v>
      </c>
      <c r="AO12">
        <f t="shared" si="9"/>
        <v>-62.340217467485445</v>
      </c>
      <c r="AP12">
        <f t="shared" si="9"/>
        <v>-10.460629515790313</v>
      </c>
      <c r="AQ12">
        <f t="shared" si="9"/>
        <v>-1166.2211284912166</v>
      </c>
      <c r="AR12">
        <f t="shared" si="9"/>
        <v>7.782373875216444</v>
      </c>
      <c r="AS12">
        <f t="shared" si="9"/>
        <v>6.2178879578031312</v>
      </c>
      <c r="AT12">
        <f t="shared" si="9"/>
        <v>216.38283987759434</v>
      </c>
      <c r="AU12">
        <f t="shared" si="9"/>
        <v>230.38310171061389</v>
      </c>
      <c r="AW12">
        <v>9</v>
      </c>
      <c r="AX12">
        <f>(R12*SUMPRODUCT(K13:$K$23, X13:$X$23)-$AZ$3*SUMPRODUCT(K12:$K$22, W13:$W$23))/Z12</f>
        <v>3197.6613493906752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2979.7545823309642</v>
      </c>
      <c r="P13">
        <f t="shared" si="22"/>
        <v>148.98772911654822</v>
      </c>
      <c r="Q13" s="4">
        <f t="shared" si="23"/>
        <v>25</v>
      </c>
      <c r="R13">
        <f t="shared" si="0"/>
        <v>500000</v>
      </c>
      <c r="S13">
        <f t="shared" si="1"/>
        <v>3172.8361487151337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2801.4184062363538</v>
      </c>
      <c r="AC13">
        <f t="shared" si="2"/>
        <v>2735.8424087490384</v>
      </c>
      <c r="AE13">
        <f t="shared" si="3"/>
        <v>2569.3539066953099</v>
      </c>
      <c r="AF13">
        <f t="shared" si="4"/>
        <v>-128.46769533476549</v>
      </c>
      <c r="AG13">
        <f t="shared" si="4"/>
        <v>-21.556757743832282</v>
      </c>
      <c r="AH13">
        <f t="shared" si="5"/>
        <v>-2526.1868258569016</v>
      </c>
      <c r="AI13">
        <f t="shared" si="6"/>
        <v>-106.85737224018931</v>
      </c>
      <c r="AJ13">
        <f t="shared" si="7"/>
        <v>65.575997487315362</v>
      </c>
      <c r="AK13">
        <f t="shared" si="24"/>
        <v>448.59449073700182</v>
      </c>
      <c r="AL13">
        <f t="shared" si="8"/>
        <v>407.31311598412788</v>
      </c>
      <c r="AN13">
        <f t="shared" si="9"/>
        <v>1130.4141827290241</v>
      </c>
      <c r="AO13">
        <f t="shared" si="9"/>
        <v>-56.520709136451202</v>
      </c>
      <c r="AP13">
        <f t="shared" si="9"/>
        <v>-9.4841215232290885</v>
      </c>
      <c r="AQ13">
        <f t="shared" si="9"/>
        <v>-1111.4223730450444</v>
      </c>
      <c r="AR13">
        <f t="shared" si="9"/>
        <v>-47.013020975700528</v>
      </c>
      <c r="AS13">
        <f t="shared" si="9"/>
        <v>28.85084744966381</v>
      </c>
      <c r="AT13">
        <f t="shared" si="9"/>
        <v>197.36384828177952</v>
      </c>
      <c r="AU13">
        <f t="shared" si="9"/>
        <v>179.20167475574283</v>
      </c>
      <c r="AW13">
        <v>10</v>
      </c>
      <c r="AX13">
        <f>(R13*SUMPRODUCT(K14:$K$23, X14:$X$23)-$AZ$3*SUMPRODUCT(K13:$K$22, W14:$W$23))/Z13</f>
        <v>3172.8361487151337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2979.7545823309642</v>
      </c>
      <c r="P14">
        <f t="shared" si="22"/>
        <v>148.98772911654822</v>
      </c>
      <c r="Q14" s="4">
        <f t="shared" si="23"/>
        <v>25</v>
      </c>
      <c r="R14">
        <f t="shared" si="0"/>
        <v>500000</v>
      </c>
      <c r="S14">
        <f t="shared" si="1"/>
        <v>3090.5540255165056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2735.8424087490384</v>
      </c>
      <c r="AC14">
        <f t="shared" si="2"/>
        <v>2622.0468276089387</v>
      </c>
      <c r="AE14">
        <f t="shared" si="3"/>
        <v>2528.0438345834627</v>
      </c>
      <c r="AF14">
        <f t="shared" si="4"/>
        <v>-126.40219172917314</v>
      </c>
      <c r="AG14">
        <f t="shared" si="4"/>
        <v>-21.210168192826949</v>
      </c>
      <c r="AH14">
        <f t="shared" si="5"/>
        <v>-2620.4394713402526</v>
      </c>
      <c r="AI14">
        <f t="shared" si="6"/>
        <v>-240.00799667878982</v>
      </c>
      <c r="AJ14">
        <f t="shared" si="7"/>
        <v>113.79558114009978</v>
      </c>
      <c r="AK14">
        <f t="shared" si="24"/>
        <v>439.62478526380005</v>
      </c>
      <c r="AL14">
        <f t="shared" si="8"/>
        <v>313.41236972511001</v>
      </c>
      <c r="AN14">
        <f t="shared" si="9"/>
        <v>1024.5652830941724</v>
      </c>
      <c r="AO14">
        <f t="shared" si="9"/>
        <v>-51.228264154708626</v>
      </c>
      <c r="AP14">
        <f t="shared" si="9"/>
        <v>-8.5960542620651719</v>
      </c>
      <c r="AQ14">
        <f t="shared" si="9"/>
        <v>-1062.0113749836291</v>
      </c>
      <c r="AR14">
        <f t="shared" si="9"/>
        <v>-97.270410306230417</v>
      </c>
      <c r="AS14">
        <f t="shared" si="9"/>
        <v>46.119058621814808</v>
      </c>
      <c r="AT14">
        <f t="shared" si="9"/>
        <v>178.17107694385962</v>
      </c>
      <c r="AU14">
        <f t="shared" si="9"/>
        <v>127.01972525944402</v>
      </c>
      <c r="AW14">
        <v>11</v>
      </c>
      <c r="AX14">
        <f>(R14*SUMPRODUCT(K15:$K$23, X15:$X$23)-$AZ$3*SUMPRODUCT(K14:$K$22, W15:$W$23))/Z14</f>
        <v>3090.5540255165056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2979.7545823309642</v>
      </c>
      <c r="P15">
        <f t="shared" si="22"/>
        <v>148.98772911654822</v>
      </c>
      <c r="Q15" s="4">
        <f t="shared" si="23"/>
        <v>25</v>
      </c>
      <c r="R15">
        <f t="shared" si="0"/>
        <v>500000</v>
      </c>
      <c r="S15">
        <f t="shared" si="1"/>
        <v>2950.6552480387818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2622.0468276089387</v>
      </c>
      <c r="AC15">
        <f t="shared" si="2"/>
        <v>2462.2106082675064</v>
      </c>
      <c r="AE15">
        <f t="shared" si="3"/>
        <v>2486.4929061182488</v>
      </c>
      <c r="AF15">
        <f t="shared" si="4"/>
        <v>-124.32464530591245</v>
      </c>
      <c r="AG15">
        <f t="shared" si="4"/>
        <v>-20.861557868409644</v>
      </c>
      <c r="AH15">
        <f t="shared" si="5"/>
        <v>-2730.1728497806844</v>
      </c>
      <c r="AI15">
        <f t="shared" si="6"/>
        <v>-388.86614683675771</v>
      </c>
      <c r="AJ15">
        <f t="shared" si="7"/>
        <v>159.8362193414323</v>
      </c>
      <c r="AK15">
        <f t="shared" si="24"/>
        <v>426.50925354638542</v>
      </c>
      <c r="AL15">
        <f t="shared" si="8"/>
        <v>197.47932605106001</v>
      </c>
      <c r="AN15">
        <f t="shared" si="9"/>
        <v>928.28990440176858</v>
      </c>
      <c r="AO15">
        <f t="shared" si="9"/>
        <v>-46.414495220088433</v>
      </c>
      <c r="AP15">
        <f t="shared" si="9"/>
        <v>-7.7883083887700391</v>
      </c>
      <c r="AQ15">
        <f t="shared" si="9"/>
        <v>-1019.2636735407958</v>
      </c>
      <c r="AR15">
        <f t="shared" si="9"/>
        <v>-145.17657274788579</v>
      </c>
      <c r="AS15">
        <f t="shared" si="9"/>
        <v>59.672138379043552</v>
      </c>
      <c r="AT15">
        <f t="shared" si="9"/>
        <v>159.22998743605305</v>
      </c>
      <c r="AU15">
        <f t="shared" si="9"/>
        <v>73.725553067210811</v>
      </c>
      <c r="AW15">
        <v>12</v>
      </c>
      <c r="AX15">
        <f>(R15*SUMPRODUCT(K16:$K$23, X16:$X$23)-$AZ$3*SUMPRODUCT(K15:$K$22, W16:$W$23))/Z15</f>
        <v>2950.6552480387818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2979.7545823309642</v>
      </c>
      <c r="P16">
        <f t="shared" si="22"/>
        <v>148.98772911654822</v>
      </c>
      <c r="Q16" s="4">
        <f t="shared" si="23"/>
        <v>25</v>
      </c>
      <c r="R16">
        <f t="shared" si="0"/>
        <v>500000</v>
      </c>
      <c r="S16">
        <f t="shared" si="1"/>
        <v>2757.4609484907792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2462.2106082675064</v>
      </c>
      <c r="AC16">
        <f t="shared" si="2"/>
        <v>2262.2944721972249</v>
      </c>
      <c r="AE16">
        <f t="shared" si="3"/>
        <v>2444.6700954373396</v>
      </c>
      <c r="AF16">
        <f t="shared" si="4"/>
        <v>-122.233504771867</v>
      </c>
      <c r="AG16">
        <f t="shared" si="4"/>
        <v>-20.510666465062993</v>
      </c>
      <c r="AH16">
        <f t="shared" si="5"/>
        <v>-2845.5164932510752</v>
      </c>
      <c r="AI16">
        <f t="shared" si="6"/>
        <v>-543.59056905066564</v>
      </c>
      <c r="AJ16">
        <f t="shared" si="7"/>
        <v>199.91613607028148</v>
      </c>
      <c r="AK16">
        <f t="shared" si="24"/>
        <v>409.43183010709294</v>
      </c>
      <c r="AL16">
        <f t="shared" si="8"/>
        <v>65.757397126708781</v>
      </c>
      <c r="AN16">
        <f t="shared" si="9"/>
        <v>840.73287465937847</v>
      </c>
      <c r="AO16">
        <f t="shared" si="9"/>
        <v>-42.036643732968933</v>
      </c>
      <c r="AP16">
        <f t="shared" si="9"/>
        <v>-7.0537090507777727</v>
      </c>
      <c r="AQ16">
        <f t="shared" si="9"/>
        <v>-978.58572644489118</v>
      </c>
      <c r="AR16">
        <f t="shared" si="9"/>
        <v>-186.94320456925939</v>
      </c>
      <c r="AS16">
        <f t="shared" si="9"/>
        <v>68.752044737183738</v>
      </c>
      <c r="AT16">
        <f t="shared" si="9"/>
        <v>140.80541998097567</v>
      </c>
      <c r="AU16">
        <f t="shared" si="9"/>
        <v>22.614260148900016</v>
      </c>
      <c r="AW16">
        <v>13</v>
      </c>
      <c r="AX16">
        <f>(R16*SUMPRODUCT(K17:$K$23, X17:$X$23)-$AZ$3*SUMPRODUCT(K16:$K$22, W17:$W$23))/Z16</f>
        <v>2757.4609484907792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2979.7545823309642</v>
      </c>
      <c r="P17">
        <f t="shared" si="22"/>
        <v>148.98772911654822</v>
      </c>
      <c r="Q17" s="4">
        <f t="shared" si="23"/>
        <v>25</v>
      </c>
      <c r="R17">
        <f t="shared" si="0"/>
        <v>500000</v>
      </c>
      <c r="S17">
        <f t="shared" si="1"/>
        <v>2515.640060601283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2262.2944721972249</v>
      </c>
      <c r="AC17">
        <f t="shared" si="2"/>
        <v>2028.3433954055324</v>
      </c>
      <c r="AE17">
        <f t="shared" si="3"/>
        <v>2402.5557637032407</v>
      </c>
      <c r="AF17">
        <f t="shared" si="4"/>
        <v>-120.12778818516203</v>
      </c>
      <c r="AG17">
        <f t="shared" si="4"/>
        <v>-20.157329213869353</v>
      </c>
      <c r="AH17">
        <f t="shared" si="5"/>
        <v>-2964.6117308602052</v>
      </c>
      <c r="AI17">
        <f t="shared" si="6"/>
        <v>-702.34108455599562</v>
      </c>
      <c r="AJ17">
        <f t="shared" si="7"/>
        <v>233.95107679169246</v>
      </c>
      <c r="AK17">
        <f t="shared" si="24"/>
        <v>388.90098929589396</v>
      </c>
      <c r="AL17">
        <f t="shared" si="8"/>
        <v>-79.489018468409199</v>
      </c>
      <c r="AN17">
        <f t="shared" si="9"/>
        <v>761.11908692156896</v>
      </c>
      <c r="AO17">
        <f t="shared" si="9"/>
        <v>-38.055954346078444</v>
      </c>
      <c r="AP17">
        <f t="shared" si="9"/>
        <v>-6.3857531374796181</v>
      </c>
      <c r="AQ17">
        <f t="shared" si="9"/>
        <v>-939.17594245192333</v>
      </c>
      <c r="AR17">
        <f t="shared" si="9"/>
        <v>-222.49856301391236</v>
      </c>
      <c r="AS17">
        <f t="shared" si="9"/>
        <v>74.114670985844825</v>
      </c>
      <c r="AT17">
        <f t="shared" si="9"/>
        <v>123.20212098616956</v>
      </c>
      <c r="AU17">
        <f t="shared" si="9"/>
        <v>-25.181771041897974</v>
      </c>
      <c r="AW17">
        <v>14</v>
      </c>
      <c r="AX17">
        <f>(R17*SUMPRODUCT(K18:$K$23, X18:$X$23)-$AZ$3*SUMPRODUCT(K17:$K$22, W18:$W$23))/Z17</f>
        <v>2515.640060601283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2979.7545823309642</v>
      </c>
      <c r="P18">
        <f t="shared" si="22"/>
        <v>148.98772911654822</v>
      </c>
      <c r="Q18" s="4">
        <f t="shared" si="23"/>
        <v>25</v>
      </c>
      <c r="R18">
        <f t="shared" si="0"/>
        <v>500000</v>
      </c>
      <c r="S18">
        <f t="shared" si="1"/>
        <v>2225.3441826313683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2028.3433954055324</v>
      </c>
      <c r="AC18">
        <f t="shared" si="2"/>
        <v>1762.5461793812933</v>
      </c>
      <c r="AE18">
        <f t="shared" si="3"/>
        <v>2360.0641624663849</v>
      </c>
      <c r="AF18">
        <f t="shared" si="4"/>
        <v>-118.00320812331927</v>
      </c>
      <c r="AG18">
        <f t="shared" si="4"/>
        <v>-19.80082668939286</v>
      </c>
      <c r="AH18">
        <f t="shared" si="5"/>
        <v>-3098.5846467559968</v>
      </c>
      <c r="AI18">
        <f t="shared" si="6"/>
        <v>-876.3245191023243</v>
      </c>
      <c r="AJ18">
        <f t="shared" si="7"/>
        <v>265.79721602423911</v>
      </c>
      <c r="AK18">
        <f t="shared" si="24"/>
        <v>365.4270410166871</v>
      </c>
      <c r="AL18">
        <f t="shared" si="8"/>
        <v>-245.1002620613981</v>
      </c>
      <c r="AN18">
        <f t="shared" si="9"/>
        <v>688.72256722748375</v>
      </c>
      <c r="AO18">
        <f t="shared" si="9"/>
        <v>-34.436128361374195</v>
      </c>
      <c r="AP18">
        <f t="shared" si="9"/>
        <v>-5.7783497616833834</v>
      </c>
      <c r="AQ18">
        <f t="shared" si="9"/>
        <v>-904.24031965946699</v>
      </c>
      <c r="AR18">
        <f t="shared" si="9"/>
        <v>-255.73223055504087</v>
      </c>
      <c r="AS18">
        <f t="shared" si="9"/>
        <v>77.565917017622368</v>
      </c>
      <c r="AT18">
        <f t="shared" si="9"/>
        <v>106.64025742433199</v>
      </c>
      <c r="AU18">
        <f t="shared" si="9"/>
        <v>-71.526056113086497</v>
      </c>
      <c r="AW18">
        <v>15</v>
      </c>
      <c r="AX18">
        <f>(R18*SUMPRODUCT(K19:$K$23, X19:$X$23)-$AZ$3*SUMPRODUCT(K18:$K$22, W19:$W$23))/Z18</f>
        <v>2225.3441826313683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2979.7545823309642</v>
      </c>
      <c r="P19">
        <f t="shared" si="22"/>
        <v>148.98772911654822</v>
      </c>
      <c r="Q19" s="4">
        <f t="shared" si="23"/>
        <v>25</v>
      </c>
      <c r="R19">
        <f t="shared" si="0"/>
        <v>500000</v>
      </c>
      <c r="S19">
        <f t="shared" si="1"/>
        <v>1886.5267623775546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1762.5461793812933</v>
      </c>
      <c r="AC19">
        <f t="shared" si="2"/>
        <v>1466.9928093630531</v>
      </c>
      <c r="AE19">
        <f t="shared" si="3"/>
        <v>2317.1039145170093</v>
      </c>
      <c r="AF19">
        <f t="shared" si="4"/>
        <v>-115.85519572585048</v>
      </c>
      <c r="AG19">
        <f t="shared" si="4"/>
        <v>-19.440392241165842</v>
      </c>
      <c r="AH19">
        <f t="shared" si="5"/>
        <v>-3248.5236266617926</v>
      </c>
      <c r="AI19">
        <f t="shared" si="6"/>
        <v>-1066.7153001117995</v>
      </c>
      <c r="AJ19">
        <f t="shared" si="7"/>
        <v>295.55337001824023</v>
      </c>
      <c r="AK19">
        <f t="shared" si="24"/>
        <v>339.18985702641311</v>
      </c>
      <c r="AL19">
        <f t="shared" si="8"/>
        <v>-431.97207306714614</v>
      </c>
      <c r="AN19">
        <f t="shared" si="9"/>
        <v>622.88429540946333</v>
      </c>
      <c r="AO19">
        <f t="shared" si="9"/>
        <v>-31.14421477047317</v>
      </c>
      <c r="AP19">
        <f t="shared" si="9"/>
        <v>-5.2259697753548</v>
      </c>
      <c r="AQ19">
        <f t="shared" si="9"/>
        <v>-873.2687117038538</v>
      </c>
      <c r="AR19">
        <f t="shared" si="9"/>
        <v>-286.75460084021836</v>
      </c>
      <c r="AS19">
        <f t="shared" si="9"/>
        <v>79.450710641986007</v>
      </c>
      <c r="AT19">
        <f t="shared" si="9"/>
        <v>91.181079009990597</v>
      </c>
      <c r="AU19">
        <f t="shared" si="9"/>
        <v>-116.12281118824176</v>
      </c>
      <c r="AW19">
        <v>16</v>
      </c>
      <c r="AX19">
        <f>(R19*SUMPRODUCT(K20:$K$23, X20:$X$23)-$AZ$3*SUMPRODUCT(K19:$K$22, W20:$W$23))/Z19</f>
        <v>1886.5267623775546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2979.7545823309642</v>
      </c>
      <c r="P20">
        <f t="shared" si="22"/>
        <v>148.98772911654822</v>
      </c>
      <c r="Q20" s="4">
        <f t="shared" si="23"/>
        <v>25</v>
      </c>
      <c r="R20">
        <f t="shared" si="0"/>
        <v>500000</v>
      </c>
      <c r="S20">
        <f t="shared" si="1"/>
        <v>1497.6332184118637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1466.9928093630531</v>
      </c>
      <c r="AC20">
        <f t="shared" si="2"/>
        <v>1142.6947488345954</v>
      </c>
      <c r="AE20">
        <f t="shared" si="3"/>
        <v>2273.5539464436624</v>
      </c>
      <c r="AF20">
        <f t="shared" si="4"/>
        <v>-113.67769732218312</v>
      </c>
      <c r="AG20">
        <f t="shared" si="4"/>
        <v>-19.07501006899313</v>
      </c>
      <c r="AH20">
        <f t="shared" si="5"/>
        <v>-3419.5649952210715</v>
      </c>
      <c r="AI20">
        <f t="shared" si="6"/>
        <v>-1278.7637561685851</v>
      </c>
      <c r="AJ20">
        <f t="shared" si="7"/>
        <v>324.29806052845765</v>
      </c>
      <c r="AK20">
        <f t="shared" si="24"/>
        <v>310.35843907263848</v>
      </c>
      <c r="AL20">
        <f t="shared" si="8"/>
        <v>-644.107256567489</v>
      </c>
      <c r="AN20">
        <f t="shared" si="9"/>
        <v>563.00013732598359</v>
      </c>
      <c r="AO20">
        <f t="shared" si="9"/>
        <v>-28.150006866299179</v>
      </c>
      <c r="AP20">
        <f t="shared" si="9"/>
        <v>-4.723544521622709</v>
      </c>
      <c r="AQ20">
        <f t="shared" si="9"/>
        <v>-846.78684001144961</v>
      </c>
      <c r="AR20">
        <f t="shared" si="9"/>
        <v>-316.66025407338793</v>
      </c>
      <c r="AS20">
        <f t="shared" si="9"/>
        <v>80.305924958440841</v>
      </c>
      <c r="AT20">
        <f t="shared" si="9"/>
        <v>76.854056659395454</v>
      </c>
      <c r="AU20">
        <f t="shared" si="9"/>
        <v>-159.50027245555165</v>
      </c>
      <c r="AW20">
        <v>17</v>
      </c>
      <c r="AX20">
        <f>(R20*SUMPRODUCT(K21:$K$23, X21:$X$23)-$AZ$3*SUMPRODUCT(K20:$K$22, W21:$W$23))/Z20</f>
        <v>1497.6332184118637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2979.7545823309642</v>
      </c>
      <c r="P21">
        <f t="shared" si="22"/>
        <v>148.98772911654822</v>
      </c>
      <c r="Q21" s="4">
        <f t="shared" si="23"/>
        <v>25</v>
      </c>
      <c r="R21">
        <f t="shared" si="0"/>
        <v>500000</v>
      </c>
      <c r="S21">
        <f t="shared" si="1"/>
        <v>1056.1374762441583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1142.6947488345954</v>
      </c>
      <c r="AC21">
        <f t="shared" si="2"/>
        <v>790.1372983419601</v>
      </c>
      <c r="AE21">
        <f t="shared" si="3"/>
        <v>2229.2696626748325</v>
      </c>
      <c r="AF21">
        <f t="shared" si="4"/>
        <v>-111.46348313374163</v>
      </c>
      <c r="AG21">
        <f t="shared" si="4"/>
        <v>-18.70346702286928</v>
      </c>
      <c r="AH21">
        <f t="shared" si="5"/>
        <v>-3615.8589086783372</v>
      </c>
      <c r="AI21">
        <f t="shared" si="6"/>
        <v>-1516.7561961601155</v>
      </c>
      <c r="AJ21">
        <f t="shared" si="7"/>
        <v>352.55745049263533</v>
      </c>
      <c r="AK21">
        <f t="shared" si="24"/>
        <v>279.00758544296423</v>
      </c>
      <c r="AL21">
        <f t="shared" si="8"/>
        <v>-885.1911602245159</v>
      </c>
      <c r="AN21">
        <f t="shared" si="9"/>
        <v>508.51903019896241</v>
      </c>
      <c r="AO21">
        <f t="shared" si="9"/>
        <v>-25.425951509948121</v>
      </c>
      <c r="AP21">
        <f t="shared" si="9"/>
        <v>-4.2664506098448944</v>
      </c>
      <c r="AQ21">
        <f t="shared" si="9"/>
        <v>-824.81410677394092</v>
      </c>
      <c r="AR21">
        <f t="shared" si="9"/>
        <v>-345.98747869477148</v>
      </c>
      <c r="AS21">
        <f t="shared" si="9"/>
        <v>80.421931817265403</v>
      </c>
      <c r="AT21">
        <f t="shared" si="9"/>
        <v>63.644461297415241</v>
      </c>
      <c r="AU21">
        <f t="shared" si="9"/>
        <v>-201.92108558009087</v>
      </c>
      <c r="AW21">
        <v>18</v>
      </c>
      <c r="AX21">
        <f>(R21*SUMPRODUCT(K22:$K$23, X22:$X$23)-$AZ$3*SUMPRODUCT(K21:$K$22, W22:$W$23))/Z21</f>
        <v>1056.1374762441583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2979.7545823309642</v>
      </c>
      <c r="P22">
        <f t="shared" si="22"/>
        <v>148.98772911654822</v>
      </c>
      <c r="Q22" s="4">
        <f t="shared" si="23"/>
        <v>25</v>
      </c>
      <c r="R22">
        <f t="shared" si="0"/>
        <v>500000</v>
      </c>
      <c r="S22">
        <f t="shared" si="1"/>
        <v>559.13868330287278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790.1372983419601</v>
      </c>
      <c r="AC22">
        <f t="shared" si="2"/>
        <v>409.83615841674231</v>
      </c>
      <c r="AE22">
        <f t="shared" si="3"/>
        <v>2184.0935129607269</v>
      </c>
      <c r="AF22">
        <f t="shared" si="4"/>
        <v>-109.20467564803636</v>
      </c>
      <c r="AG22">
        <f t="shared" si="4"/>
        <v>-18.324441263650833</v>
      </c>
      <c r="AH22">
        <f t="shared" si="5"/>
        <v>-3839.8217797950629</v>
      </c>
      <c r="AI22">
        <f t="shared" si="6"/>
        <v>-1783.2573837460232</v>
      </c>
      <c r="AJ22">
        <f t="shared" si="7"/>
        <v>380.3011399252178</v>
      </c>
      <c r="AK22">
        <f t="shared" si="24"/>
        <v>245.16601648023979</v>
      </c>
      <c r="AL22">
        <f t="shared" si="8"/>
        <v>-1157.7902273405657</v>
      </c>
      <c r="AN22">
        <f t="shared" si="9"/>
        <v>458.94136183687533</v>
      </c>
      <c r="AO22">
        <f t="shared" si="9"/>
        <v>-22.947068091843768</v>
      </c>
      <c r="AP22">
        <f t="shared" si="9"/>
        <v>-3.8504963173666855</v>
      </c>
      <c r="AQ22">
        <f t="shared" si="9"/>
        <v>-806.85786866385342</v>
      </c>
      <c r="AR22">
        <f t="shared" si="9"/>
        <v>-374.7140712361886</v>
      </c>
      <c r="AS22">
        <f t="shared" si="9"/>
        <v>79.912294061437436</v>
      </c>
      <c r="AT22">
        <f t="shared" si="9"/>
        <v>51.516487188791118</v>
      </c>
      <c r="AU22">
        <f t="shared" si="9"/>
        <v>-243.28528998596008</v>
      </c>
      <c r="AW22">
        <v>19</v>
      </c>
      <c r="AX22">
        <f>(R22*SUMPRODUCT(K23:$K$23, X23:$X$23)-$AZ$3*SUMPRODUCT(K22:$K$22, W23:$W$23))/Z22</f>
        <v>559.13868330287278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2979.7545823309642</v>
      </c>
      <c r="P23">
        <f t="shared" si="22"/>
        <v>148.98772911654822</v>
      </c>
      <c r="Q23" s="4">
        <f t="shared" si="23"/>
        <v>25</v>
      </c>
      <c r="R23">
        <f t="shared" si="0"/>
        <v>500000</v>
      </c>
      <c r="S23">
        <f t="shared" si="1"/>
        <v>571.25150011123128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409.83615841674231</v>
      </c>
      <c r="AC23">
        <f t="shared" si="2"/>
        <v>409.83615841674231</v>
      </c>
      <c r="AE23">
        <f t="shared" si="3"/>
        <v>2137.7819941119083</v>
      </c>
      <c r="AF23">
        <f t="shared" si="4"/>
        <v>-106.88909970559541</v>
      </c>
      <c r="AG23">
        <f t="shared" si="4"/>
        <v>-17.935889811096384</v>
      </c>
      <c r="AH23">
        <f t="shared" si="5"/>
        <v>-4106.1407983588797</v>
      </c>
      <c r="AI23">
        <f t="shared" si="6"/>
        <v>-2093.1837937636633</v>
      </c>
      <c r="AJ23">
        <f t="shared" si="7"/>
        <v>0</v>
      </c>
      <c r="AK23">
        <f t="shared" si="24"/>
        <v>208.85806650817449</v>
      </c>
      <c r="AL23">
        <f t="shared" si="8"/>
        <v>-1884.3257272554888</v>
      </c>
      <c r="AN23">
        <f t="shared" si="9"/>
        <v>413.80025387582435</v>
      </c>
      <c r="AO23">
        <f t="shared" si="9"/>
        <v>-20.690012693791218</v>
      </c>
      <c r="AP23">
        <f t="shared" si="9"/>
        <v>-3.4717645567988518</v>
      </c>
      <c r="AQ23">
        <f t="shared" si="9"/>
        <v>-794.80606979134245</v>
      </c>
      <c r="AR23">
        <f t="shared" si="9"/>
        <v>-405.16759316610813</v>
      </c>
      <c r="AS23">
        <f t="shared" si="9"/>
        <v>0</v>
      </c>
      <c r="AT23">
        <f t="shared" si="9"/>
        <v>40.427658752453794</v>
      </c>
      <c r="AU23">
        <f t="shared" si="9"/>
        <v>-364.73993441365434</v>
      </c>
      <c r="AW23">
        <v>20</v>
      </c>
      <c r="AX23">
        <f>(R23*SUMPRODUCT(K$23:$K24, X$23:$X24)-$AZ$3*SUMPRODUCT(K$22:$K23, W$23:$W24))/Z23</f>
        <v>571.25150011123128</v>
      </c>
    </row>
    <row r="25" spans="5:50" x14ac:dyDescent="0.25">
      <c r="AN25" s="8">
        <f t="shared" ref="AN25:AU25" si="25">SUM(AN3:AN23)</f>
        <v>25286.783629631187</v>
      </c>
      <c r="AO25" s="8">
        <f t="shared" si="25"/>
        <v>-3499.1551182297835</v>
      </c>
      <c r="AP25" s="8">
        <f t="shared" si="25"/>
        <v>-387.15491855918356</v>
      </c>
      <c r="AQ25" s="8">
        <f t="shared" si="25"/>
        <v>-23134.557799551847</v>
      </c>
      <c r="AR25" s="8">
        <f t="shared" si="25"/>
        <v>-1734.0842067096237</v>
      </c>
      <c r="AS25" s="8">
        <f t="shared" si="25"/>
        <v>-1532.498778710931</v>
      </c>
      <c r="AT25" s="8">
        <f t="shared" si="25"/>
        <v>3266.5829854205549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06AE1-9FFB-4BA3-A5E3-0F817936951B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2957.6738947773783</v>
      </c>
      <c r="K3">
        <v>1</v>
      </c>
      <c r="L3" s="2">
        <v>0</v>
      </c>
      <c r="O3">
        <f>$C$3</f>
        <v>2957.6738947773783</v>
      </c>
      <c r="P3">
        <f>O3*B5</f>
        <v>2366.1391158219026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2957.6738947773783</v>
      </c>
      <c r="AF3">
        <f t="shared" ref="AF3:AG23" si="4">-$Z3*P3</f>
        <v>-2366.1391158219026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391.53477895547576</v>
      </c>
      <c r="AJ3">
        <f t="shared" ref="AJ3:AJ23" si="7">AB3-AC3</f>
        <v>0</v>
      </c>
      <c r="AL3">
        <f t="shared" ref="AL3:AL23" si="8">SUM(AI3:AK3)</f>
        <v>391.53477895547576</v>
      </c>
      <c r="AN3">
        <f t="shared" ref="AN3:AU23" si="9">AE3*$K3</f>
        <v>2957.6738947773783</v>
      </c>
      <c r="AO3">
        <f t="shared" si="9"/>
        <v>-2366.1391158219026</v>
      </c>
      <c r="AP3">
        <f t="shared" si="9"/>
        <v>-200</v>
      </c>
      <c r="AQ3">
        <f t="shared" si="9"/>
        <v>0</v>
      </c>
      <c r="AR3">
        <f t="shared" si="9"/>
        <v>391.53477895547576</v>
      </c>
      <c r="AS3">
        <f t="shared" si="9"/>
        <v>0</v>
      </c>
      <c r="AT3">
        <f t="shared" si="9"/>
        <v>0</v>
      </c>
      <c r="AU3">
        <f t="shared" si="9"/>
        <v>391.53477895547576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2460.4999556046041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70.948701463533183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70.055102568599978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-70.055102568599978</v>
      </c>
      <c r="AK4">
        <f>G4*MAX(0, SUM(AB4, AE4:AF4))</f>
        <v>0</v>
      </c>
      <c r="AL4">
        <f t="shared" si="8"/>
        <v>-2665.0551025686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-2390.4448530360032</v>
      </c>
      <c r="AR4">
        <f t="shared" si="9"/>
        <v>-2390.4448530360032</v>
      </c>
      <c r="AS4">
        <f t="shared" si="9"/>
        <v>-64.532893781895609</v>
      </c>
      <c r="AT4">
        <f t="shared" si="9"/>
        <v>0</v>
      </c>
      <c r="AU4">
        <f t="shared" si="9"/>
        <v>-2454.9777468178991</v>
      </c>
      <c r="AW4">
        <v>1</v>
      </c>
      <c r="AX4">
        <f>(R4*SUMPRODUCT(K5:$K$23, X5:$X$23)-$AZ$3*SUMPRODUCT(K4:$K$22, W5:$W$23))/Z4</f>
        <v>70.948701463533183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2957.6738947773783</v>
      </c>
      <c r="P5">
        <f t="shared" ref="P5:P23" si="22">O5*$C$5</f>
        <v>147.88369473886891</v>
      </c>
      <c r="Q5" s="4">
        <f t="shared" ref="Q5:Q23" si="23">$C$8</f>
        <v>25</v>
      </c>
      <c r="R5">
        <f t="shared" si="0"/>
        <v>1000000</v>
      </c>
      <c r="S5">
        <f t="shared" si="1"/>
        <v>133.77275681778758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70.055102568599978</v>
      </c>
      <c r="AC5">
        <f t="shared" si="2"/>
        <v>130.4237136328411</v>
      </c>
      <c r="AE5">
        <f t="shared" si="3"/>
        <v>2883.6275953945342</v>
      </c>
      <c r="AF5">
        <f t="shared" si="4"/>
        <v>-144.1813797697267</v>
      </c>
      <c r="AG5">
        <f t="shared" si="4"/>
        <v>-24.374117110125002</v>
      </c>
      <c r="AH5">
        <f t="shared" si="5"/>
        <v>-2566.2655950000003</v>
      </c>
      <c r="AI5">
        <f t="shared" si="6"/>
        <v>148.80650351468194</v>
      </c>
      <c r="AJ5">
        <f t="shared" si="7"/>
        <v>-60.368611064241122</v>
      </c>
      <c r="AK5">
        <f>G5*SUM(AB5, AE5:AF5)</f>
        <v>196.66509227353853</v>
      </c>
      <c r="AL5">
        <f t="shared" si="8"/>
        <v>285.10298472397938</v>
      </c>
      <c r="AN5">
        <f t="shared" si="9"/>
        <v>2446.932034979232</v>
      </c>
      <c r="AO5">
        <f t="shared" si="9"/>
        <v>-122.34660174896159</v>
      </c>
      <c r="AP5">
        <f t="shared" si="9"/>
        <v>-20.682909289796893</v>
      </c>
      <c r="AQ5">
        <f t="shared" si="9"/>
        <v>-2177.6312255783464</v>
      </c>
      <c r="AR5">
        <f t="shared" si="9"/>
        <v>126.27129836212659</v>
      </c>
      <c r="AS5">
        <f t="shared" si="9"/>
        <v>-51.226409594711455</v>
      </c>
      <c r="AT5">
        <f t="shared" si="9"/>
        <v>166.88219907967252</v>
      </c>
      <c r="AU5">
        <f t="shared" si="9"/>
        <v>241.92708784708768</v>
      </c>
      <c r="AW5">
        <v>2</v>
      </c>
      <c r="AX5">
        <f>(R5*SUMPRODUCT(K6:$K$23, X6:$X$23)-$AZ$3*SUMPRODUCT(K5:$K$22, W6:$W$23))/Z5</f>
        <v>133.77275681778758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2957.6738947773783</v>
      </c>
      <c r="P6">
        <f t="shared" si="22"/>
        <v>147.88369473886891</v>
      </c>
      <c r="Q6" s="4">
        <f t="shared" si="23"/>
        <v>25</v>
      </c>
      <c r="R6">
        <f t="shared" si="0"/>
        <v>1000000</v>
      </c>
      <c r="S6">
        <f t="shared" si="1"/>
        <v>189.35176991674206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130.4237136328411</v>
      </c>
      <c r="AC6">
        <f t="shared" si="2"/>
        <v>182.28463252819893</v>
      </c>
      <c r="AE6">
        <f t="shared" si="3"/>
        <v>2847.285236809777</v>
      </c>
      <c r="AF6">
        <f t="shared" si="4"/>
        <v>-142.36426184048884</v>
      </c>
      <c r="AG6">
        <f t="shared" si="4"/>
        <v>-24.066930112186096</v>
      </c>
      <c r="AH6">
        <f t="shared" si="5"/>
        <v>-2537.833073506215</v>
      </c>
      <c r="AI6">
        <f t="shared" si="6"/>
        <v>143.02097135088707</v>
      </c>
      <c r="AJ6">
        <f t="shared" si="7"/>
        <v>-51.860918895357827</v>
      </c>
      <c r="AK6">
        <f>G6*SUM(AB6, AE6:AF6)</f>
        <v>198.47412820214907</v>
      </c>
      <c r="AL6">
        <f t="shared" si="8"/>
        <v>289.63418065767831</v>
      </c>
      <c r="AN6">
        <f t="shared" si="9"/>
        <v>2225.6408147431853</v>
      </c>
      <c r="AO6">
        <f t="shared" si="9"/>
        <v>-111.28204073715925</v>
      </c>
      <c r="AP6">
        <f t="shared" si="9"/>
        <v>-18.812425692646443</v>
      </c>
      <c r="AQ6">
        <f t="shared" si="9"/>
        <v>-1983.7509766774128</v>
      </c>
      <c r="AR6">
        <f t="shared" si="9"/>
        <v>111.79537163596655</v>
      </c>
      <c r="AS6">
        <f t="shared" si="9"/>
        <v>-40.538185739662772</v>
      </c>
      <c r="AT6">
        <f t="shared" si="9"/>
        <v>155.14150626236886</v>
      </c>
      <c r="AU6">
        <f t="shared" si="9"/>
        <v>226.39869215867265</v>
      </c>
      <c r="AW6">
        <v>3</v>
      </c>
      <c r="AX6">
        <f>(R6*SUMPRODUCT(K7:$K$23, X7:$X$23)-$AZ$3*SUMPRODUCT(K6:$K$22, W7:$W$23))/Z6</f>
        <v>189.35176991674206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2957.6738947773783</v>
      </c>
      <c r="P7">
        <f t="shared" si="22"/>
        <v>147.88369473886891</v>
      </c>
      <c r="Q7" s="4">
        <f t="shared" si="23"/>
        <v>25</v>
      </c>
      <c r="R7">
        <f t="shared" si="0"/>
        <v>1000000</v>
      </c>
      <c r="S7">
        <f t="shared" si="1"/>
        <v>237.74864904146716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182.28463252819893</v>
      </c>
      <c r="AC7">
        <f t="shared" si="2"/>
        <v>225.98954624741054</v>
      </c>
      <c r="AE7">
        <f t="shared" si="3"/>
        <v>2811.3866645440794</v>
      </c>
      <c r="AF7">
        <f t="shared" si="4"/>
        <v>-140.56933322720394</v>
      </c>
      <c r="AG7">
        <f t="shared" si="4"/>
        <v>-23.763494257331654</v>
      </c>
      <c r="AH7">
        <f t="shared" si="5"/>
        <v>-2510.6621493032535</v>
      </c>
      <c r="AI7">
        <f t="shared" si="6"/>
        <v>136.39168775629014</v>
      </c>
      <c r="AJ7">
        <f t="shared" si="7"/>
        <v>-43.704913719211618</v>
      </c>
      <c r="AK7">
        <f>G7*SUM(AB7, AE7:AF7)</f>
        <v>199.71713746915523</v>
      </c>
      <c r="AL7">
        <f t="shared" si="8"/>
        <v>292.40391150623373</v>
      </c>
      <c r="AN7">
        <f t="shared" si="9"/>
        <v>2024.3520792272675</v>
      </c>
      <c r="AO7">
        <f t="shared" si="9"/>
        <v>-101.21760396136335</v>
      </c>
      <c r="AP7">
        <f t="shared" si="9"/>
        <v>-17.111014865447483</v>
      </c>
      <c r="AQ7">
        <f t="shared" si="9"/>
        <v>-1807.8139895436477</v>
      </c>
      <c r="AR7">
        <f t="shared" si="9"/>
        <v>98.209470856808622</v>
      </c>
      <c r="AS7">
        <f t="shared" si="9"/>
        <v>-31.469926949476424</v>
      </c>
      <c r="AT7">
        <f t="shared" si="9"/>
        <v>143.80725625251804</v>
      </c>
      <c r="AU7">
        <f t="shared" si="9"/>
        <v>210.54680015985022</v>
      </c>
      <c r="AW7">
        <v>4</v>
      </c>
      <c r="AX7">
        <f>(R7*SUMPRODUCT(K8:$K$23, X8:$X$23)-$AZ$3*SUMPRODUCT(K7:$K$22, W8:$W$23))/Z7</f>
        <v>237.74864904146716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2957.6738947773783</v>
      </c>
      <c r="P8">
        <f t="shared" si="22"/>
        <v>147.88369473886891</v>
      </c>
      <c r="Q8" s="4">
        <f t="shared" si="23"/>
        <v>25</v>
      </c>
      <c r="R8">
        <f t="shared" si="0"/>
        <v>1000000</v>
      </c>
      <c r="S8">
        <f t="shared" si="1"/>
        <v>279.11024071788711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225.98954624741054</v>
      </c>
      <c r="AC8">
        <f t="shared" si="2"/>
        <v>261.95882198346044</v>
      </c>
      <c r="AE8">
        <f t="shared" si="3"/>
        <v>2775.9238331575202</v>
      </c>
      <c r="AF8">
        <f t="shared" si="4"/>
        <v>-138.79619165787599</v>
      </c>
      <c r="AG8">
        <f t="shared" si="4"/>
        <v>-23.463741540769671</v>
      </c>
      <c r="AH8">
        <f t="shared" si="5"/>
        <v>-2484.7109595465977</v>
      </c>
      <c r="AI8">
        <f t="shared" si="6"/>
        <v>128.9529404122768</v>
      </c>
      <c r="AJ8">
        <f t="shared" si="7"/>
        <v>-35.969275736049894</v>
      </c>
      <c r="AK8">
        <f t="shared" ref="AK8:AK23" si="24">G8*SUM(AB8:AB8, AE8:AF8)</f>
        <v>200.41820314229383</v>
      </c>
      <c r="AL8">
        <f t="shared" si="8"/>
        <v>293.40186781852071</v>
      </c>
      <c r="AN8">
        <f t="shared" si="9"/>
        <v>1841.2568692817194</v>
      </c>
      <c r="AO8">
        <f t="shared" si="9"/>
        <v>-92.062843464085958</v>
      </c>
      <c r="AP8">
        <f t="shared" si="9"/>
        <v>-15.563386421107703</v>
      </c>
      <c r="AQ8">
        <f t="shared" si="9"/>
        <v>-1648.0967769352831</v>
      </c>
      <c r="AR8">
        <f t="shared" si="9"/>
        <v>85.533862461242677</v>
      </c>
      <c r="AS8">
        <f t="shared" si="9"/>
        <v>-23.858246844171241</v>
      </c>
      <c r="AT8">
        <f t="shared" si="9"/>
        <v>132.93642601320877</v>
      </c>
      <c r="AU8">
        <f t="shared" si="9"/>
        <v>194.6120416302802</v>
      </c>
      <c r="AW8">
        <v>5</v>
      </c>
      <c r="AX8">
        <f>(R8*SUMPRODUCT(K9:$K$23, X9:$X$23)-$AZ$3*SUMPRODUCT(K8:$K$22, W9:$W$23))/Z8</f>
        <v>279.11024071788711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2957.6738947773783</v>
      </c>
      <c r="P9">
        <f t="shared" si="22"/>
        <v>147.88369473886891</v>
      </c>
      <c r="Q9" s="4">
        <f t="shared" si="23"/>
        <v>25</v>
      </c>
      <c r="R9">
        <f t="shared" si="0"/>
        <v>1000000</v>
      </c>
      <c r="S9">
        <f t="shared" si="1"/>
        <v>311.79425731339177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261.95882198346044</v>
      </c>
      <c r="AC9">
        <f t="shared" si="2"/>
        <v>288.94017810121477</v>
      </c>
      <c r="AE9">
        <f t="shared" si="3"/>
        <v>2740.8805706877397</v>
      </c>
      <c r="AF9">
        <f t="shared" si="4"/>
        <v>-137.04402853438697</v>
      </c>
      <c r="AG9">
        <f t="shared" si="4"/>
        <v>-23.167535267558996</v>
      </c>
      <c r="AH9">
        <f t="shared" si="5"/>
        <v>-2462.7543121191848</v>
      </c>
      <c r="AI9">
        <f t="shared" si="6"/>
        <v>117.91469476660905</v>
      </c>
      <c r="AJ9">
        <f t="shared" si="7"/>
        <v>-26.981356117754331</v>
      </c>
      <c r="AK9">
        <f t="shared" si="24"/>
        <v>200.60567548957692</v>
      </c>
      <c r="AL9">
        <f t="shared" si="8"/>
        <v>291.53901413843164</v>
      </c>
      <c r="AN9">
        <f t="shared" si="9"/>
        <v>1674.7049873835242</v>
      </c>
      <c r="AO9">
        <f t="shared" si="9"/>
        <v>-83.735249369176202</v>
      </c>
      <c r="AP9">
        <f t="shared" si="9"/>
        <v>-14.15559191921645</v>
      </c>
      <c r="AQ9">
        <f t="shared" si="9"/>
        <v>-1504.7671078099513</v>
      </c>
      <c r="AR9">
        <f t="shared" si="9"/>
        <v>72.047038285180193</v>
      </c>
      <c r="AS9">
        <f t="shared" si="9"/>
        <v>-16.485873970581704</v>
      </c>
      <c r="AT9">
        <f t="shared" si="9"/>
        <v>122.57204083705756</v>
      </c>
      <c r="AU9">
        <f t="shared" si="9"/>
        <v>178.13320515165603</v>
      </c>
      <c r="AW9">
        <v>6</v>
      </c>
      <c r="AX9">
        <f>(R9*SUMPRODUCT(K10:$K$23, X10:$X$23)-$AZ$3*SUMPRODUCT(K9:$K$22, W10:$W$23))/Z9</f>
        <v>311.79425731339177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2957.6738947773783</v>
      </c>
      <c r="P10">
        <f t="shared" si="22"/>
        <v>147.88369473886891</v>
      </c>
      <c r="Q10" s="4">
        <f t="shared" si="23"/>
        <v>25</v>
      </c>
      <c r="R10">
        <f t="shared" si="0"/>
        <v>1000000</v>
      </c>
      <c r="S10">
        <f t="shared" si="1"/>
        <v>336.3343594768113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288.94017810121477</v>
      </c>
      <c r="AC10">
        <f t="shared" si="2"/>
        <v>307.74342932147192</v>
      </c>
      <c r="AE10">
        <f t="shared" si="3"/>
        <v>2706.2495446771004</v>
      </c>
      <c r="AF10">
        <f t="shared" si="4"/>
        <v>-135.31247723385502</v>
      </c>
      <c r="AG10">
        <f t="shared" si="4"/>
        <v>-22.874813459453392</v>
      </c>
      <c r="AH10">
        <f t="shared" si="5"/>
        <v>-2441.8582172007186</v>
      </c>
      <c r="AI10">
        <f t="shared" si="6"/>
        <v>106.20403678307321</v>
      </c>
      <c r="AJ10">
        <f t="shared" si="7"/>
        <v>-18.803251220257152</v>
      </c>
      <c r="AK10">
        <f t="shared" si="24"/>
        <v>200.19140718811221</v>
      </c>
      <c r="AL10">
        <f t="shared" si="8"/>
        <v>287.59219275092823</v>
      </c>
      <c r="AN10">
        <f t="shared" si="9"/>
        <v>1523.2016760453785</v>
      </c>
      <c r="AO10">
        <f t="shared" si="9"/>
        <v>-76.160083802268929</v>
      </c>
      <c r="AP10">
        <f t="shared" si="9"/>
        <v>-12.874996790003015</v>
      </c>
      <c r="AQ10">
        <f t="shared" si="9"/>
        <v>-1374.3900803313038</v>
      </c>
      <c r="AR10">
        <f t="shared" si="9"/>
        <v>59.776515121802618</v>
      </c>
      <c r="AS10">
        <f t="shared" si="9"/>
        <v>-10.583334352935793</v>
      </c>
      <c r="AT10">
        <f t="shared" si="9"/>
        <v>112.67692868848083</v>
      </c>
      <c r="AU10">
        <f t="shared" si="9"/>
        <v>161.87010945734764</v>
      </c>
      <c r="AW10">
        <v>7</v>
      </c>
      <c r="AX10">
        <f>(R10*SUMPRODUCT(K11:$K$23, X11:$X$23)-$AZ$3*SUMPRODUCT(K10:$K$22, W11:$W$23))/Z10</f>
        <v>336.3343594768113</v>
      </c>
    </row>
    <row r="11" spans="1:52" x14ac:dyDescent="0.25">
      <c r="A11" t="s">
        <v>33</v>
      </c>
      <c r="C11" s="7">
        <f>AU25</f>
        <v>3.6264324876356113E-12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2957.6738947773783</v>
      </c>
      <c r="P11">
        <f t="shared" si="22"/>
        <v>147.88369473886891</v>
      </c>
      <c r="Q11" s="4">
        <f t="shared" si="23"/>
        <v>25</v>
      </c>
      <c r="R11">
        <f t="shared" si="0"/>
        <v>1000000</v>
      </c>
      <c r="S11">
        <f t="shared" si="1"/>
        <v>353.2715238994038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307.74342932147192</v>
      </c>
      <c r="AC11">
        <f t="shared" si="2"/>
        <v>319.15278188572665</v>
      </c>
      <c r="AE11">
        <f t="shared" si="3"/>
        <v>2672.0236066855691</v>
      </c>
      <c r="AF11">
        <f t="shared" si="4"/>
        <v>-133.60118033427847</v>
      </c>
      <c r="AG11">
        <f t="shared" si="4"/>
        <v>-22.585515693631685</v>
      </c>
      <c r="AH11">
        <f t="shared" si="5"/>
        <v>-2421.9852490869253</v>
      </c>
      <c r="AI11">
        <f t="shared" si="6"/>
        <v>93.85166157073354</v>
      </c>
      <c r="AJ11">
        <f t="shared" si="7"/>
        <v>-11.409352564254732</v>
      </c>
      <c r="AK11">
        <f t="shared" si="24"/>
        <v>199.23160989709339</v>
      </c>
      <c r="AL11">
        <f t="shared" si="8"/>
        <v>281.6739189035722</v>
      </c>
      <c r="AN11">
        <f t="shared" si="9"/>
        <v>1385.3873759165056</v>
      </c>
      <c r="AO11">
        <f t="shared" si="9"/>
        <v>-69.269368795825287</v>
      </c>
      <c r="AP11">
        <f t="shared" si="9"/>
        <v>-11.71010923789472</v>
      </c>
      <c r="AQ11">
        <f t="shared" si="9"/>
        <v>-1255.7478086442165</v>
      </c>
      <c r="AR11">
        <f t="shared" si="9"/>
        <v>48.660089238568887</v>
      </c>
      <c r="AS11">
        <f t="shared" si="9"/>
        <v>-5.9155064986516548</v>
      </c>
      <c r="AT11">
        <f t="shared" si="9"/>
        <v>103.29734982294076</v>
      </c>
      <c r="AU11">
        <f t="shared" si="9"/>
        <v>146.04193256285799</v>
      </c>
      <c r="AW11">
        <v>8</v>
      </c>
      <c r="AX11">
        <f>(R11*SUMPRODUCT(K12:$K$23, X12:$X$23)-$AZ$3*SUMPRODUCT(K11:$K$22, W12:$W$23))/Z11</f>
        <v>353.2715238994038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2957.6738947773783</v>
      </c>
      <c r="P12">
        <f t="shared" si="22"/>
        <v>147.88369473886891</v>
      </c>
      <c r="Q12" s="4">
        <f t="shared" si="23"/>
        <v>25</v>
      </c>
      <c r="R12">
        <f t="shared" si="0"/>
        <v>1000000</v>
      </c>
      <c r="S12">
        <f t="shared" si="1"/>
        <v>362.66310175806575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319.15278188572665</v>
      </c>
      <c r="AC12">
        <f t="shared" si="2"/>
        <v>323.48911085253349</v>
      </c>
      <c r="AE12">
        <f t="shared" si="3"/>
        <v>2638.1931158013231</v>
      </c>
      <c r="AF12">
        <f t="shared" si="4"/>
        <v>-131.90965579006615</v>
      </c>
      <c r="AG12">
        <f t="shared" si="4"/>
        <v>-22.299560479434614</v>
      </c>
      <c r="AH12">
        <f t="shared" si="5"/>
        <v>-2404.0022904301568</v>
      </c>
      <c r="AI12">
        <f t="shared" si="6"/>
        <v>79.981609101665526</v>
      </c>
      <c r="AJ12">
        <f t="shared" si="7"/>
        <v>-4.3363289668068319</v>
      </c>
      <c r="AK12">
        <f t="shared" si="24"/>
        <v>197.78053693278886</v>
      </c>
      <c r="AL12">
        <f t="shared" si="8"/>
        <v>273.42581706764759</v>
      </c>
      <c r="AN12">
        <f t="shared" si="9"/>
        <v>1260.0241958617455</v>
      </c>
      <c r="AO12">
        <f t="shared" si="9"/>
        <v>-63.00120979308727</v>
      </c>
      <c r="AP12">
        <f t="shared" si="9"/>
        <v>-10.650465878664646</v>
      </c>
      <c r="AQ12">
        <f t="shared" si="9"/>
        <v>-1148.1726014317928</v>
      </c>
      <c r="AR12">
        <f t="shared" si="9"/>
        <v>38.199918758200567</v>
      </c>
      <c r="AS12">
        <f t="shared" si="9"/>
        <v>-2.0710687882047543</v>
      </c>
      <c r="AT12">
        <f t="shared" si="9"/>
        <v>94.461720983661635</v>
      </c>
      <c r="AU12">
        <f t="shared" si="9"/>
        <v>130.59057095365748</v>
      </c>
      <c r="AW12">
        <v>9</v>
      </c>
      <c r="AX12">
        <f>(R12*SUMPRODUCT(K13:$K$23, X13:$X$23)-$AZ$3*SUMPRODUCT(K12:$K$22, W13:$W$23))/Z12</f>
        <v>362.66310175806575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2957.6738947773783</v>
      </c>
      <c r="P13">
        <f t="shared" si="22"/>
        <v>147.88369473886891</v>
      </c>
      <c r="Q13" s="4">
        <f t="shared" si="23"/>
        <v>25</v>
      </c>
      <c r="R13">
        <f t="shared" si="0"/>
        <v>1000000</v>
      </c>
      <c r="S13">
        <f t="shared" si="1"/>
        <v>365.11341242914511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323.48911085253349</v>
      </c>
      <c r="AC13">
        <f t="shared" si="2"/>
        <v>321.54649182639969</v>
      </c>
      <c r="AE13">
        <f t="shared" si="3"/>
        <v>2604.7513798654259</v>
      </c>
      <c r="AF13">
        <f t="shared" si="4"/>
        <v>-130.23756899327128</v>
      </c>
      <c r="AG13">
        <f t="shared" si="4"/>
        <v>-22.0168912507973</v>
      </c>
      <c r="AH13">
        <f t="shared" si="5"/>
        <v>-2386.9449537186811</v>
      </c>
      <c r="AI13">
        <f t="shared" si="6"/>
        <v>65.551965902675875</v>
      </c>
      <c r="AJ13">
        <f t="shared" si="7"/>
        <v>1.9426190261337979</v>
      </c>
      <c r="AK13">
        <f t="shared" si="24"/>
        <v>195.86020452072816</v>
      </c>
      <c r="AL13">
        <f t="shared" si="8"/>
        <v>263.35478944953786</v>
      </c>
      <c r="AN13">
        <f t="shared" si="9"/>
        <v>1145.9876720797904</v>
      </c>
      <c r="AO13">
        <f t="shared" si="9"/>
        <v>-57.299383603989511</v>
      </c>
      <c r="AP13">
        <f t="shared" si="9"/>
        <v>-9.6865620826501537</v>
      </c>
      <c r="AQ13">
        <f t="shared" si="9"/>
        <v>-1050.1614518910435</v>
      </c>
      <c r="AR13">
        <f t="shared" si="9"/>
        <v>28.840274502107174</v>
      </c>
      <c r="AS13">
        <f t="shared" si="9"/>
        <v>0.85467560271030463</v>
      </c>
      <c r="AT13">
        <f t="shared" si="9"/>
        <v>86.170749948264643</v>
      </c>
      <c r="AU13">
        <f t="shared" si="9"/>
        <v>115.86570005308214</v>
      </c>
      <c r="AW13">
        <v>10</v>
      </c>
      <c r="AX13">
        <f>(R13*SUMPRODUCT(K14:$K$23, X14:$X$23)-$AZ$3*SUMPRODUCT(K13:$K$22, W14:$W$23))/Z13</f>
        <v>365.11341242914511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2957.6738947773783</v>
      </c>
      <c r="P14">
        <f t="shared" si="22"/>
        <v>147.88369473886891</v>
      </c>
      <c r="Q14" s="4">
        <f t="shared" si="23"/>
        <v>25</v>
      </c>
      <c r="R14">
        <f t="shared" si="0"/>
        <v>1000000</v>
      </c>
      <c r="S14">
        <f t="shared" si="1"/>
        <v>360.79705866364571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321.54649182639969</v>
      </c>
      <c r="AC14">
        <f t="shared" si="2"/>
        <v>313.71204454555391</v>
      </c>
      <c r="AE14">
        <f t="shared" si="3"/>
        <v>2571.6892706007939</v>
      </c>
      <c r="AF14">
        <f t="shared" si="4"/>
        <v>-128.5844635300397</v>
      </c>
      <c r="AG14">
        <f t="shared" si="4"/>
        <v>-21.737430850150933</v>
      </c>
      <c r="AH14">
        <f t="shared" si="5"/>
        <v>-2371.6595255358857</v>
      </c>
      <c r="AI14">
        <f t="shared" si="6"/>
        <v>49.707850684717869</v>
      </c>
      <c r="AJ14">
        <f t="shared" si="7"/>
        <v>7.8344472808457795</v>
      </c>
      <c r="AK14">
        <f t="shared" si="24"/>
        <v>193.5255909228008</v>
      </c>
      <c r="AL14">
        <f t="shared" si="8"/>
        <v>251.06788888836445</v>
      </c>
      <c r="AN14">
        <f t="shared" si="9"/>
        <v>1042.2538998408966</v>
      </c>
      <c r="AO14">
        <f t="shared" si="9"/>
        <v>-52.11269499204483</v>
      </c>
      <c r="AP14">
        <f t="shared" si="9"/>
        <v>-8.8097432046285995</v>
      </c>
      <c r="AQ14">
        <f t="shared" si="9"/>
        <v>-961.18587025372335</v>
      </c>
      <c r="AR14">
        <f t="shared" si="9"/>
        <v>20.145591390499845</v>
      </c>
      <c r="AS14">
        <f t="shared" si="9"/>
        <v>3.1751437955223158</v>
      </c>
      <c r="AT14">
        <f t="shared" si="9"/>
        <v>78.432026825379907</v>
      </c>
      <c r="AU14">
        <f t="shared" si="9"/>
        <v>101.75276201140206</v>
      </c>
      <c r="AW14">
        <v>11</v>
      </c>
      <c r="AX14">
        <f>(R14*SUMPRODUCT(K15:$K$23, X15:$X$23)-$AZ$3*SUMPRODUCT(K14:$K$22, W15:$W$23))/Z14</f>
        <v>360.79705866364571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2957.6738947773783</v>
      </c>
      <c r="P15">
        <f t="shared" si="22"/>
        <v>147.88369473886891</v>
      </c>
      <c r="Q15" s="4">
        <f t="shared" si="23"/>
        <v>25</v>
      </c>
      <c r="R15">
        <f t="shared" si="0"/>
        <v>1000000</v>
      </c>
      <c r="S15">
        <f t="shared" si="1"/>
        <v>348.06874354723021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313.71204454555391</v>
      </c>
      <c r="AC15">
        <f t="shared" si="2"/>
        <v>298.79607571257748</v>
      </c>
      <c r="AE15">
        <f t="shared" si="3"/>
        <v>2538.9850981465638</v>
      </c>
      <c r="AF15">
        <f t="shared" si="4"/>
        <v>-126.94925490732818</v>
      </c>
      <c r="AG15">
        <f t="shared" si="4"/>
        <v>-21.460995942029566</v>
      </c>
      <c r="AH15">
        <f t="shared" si="5"/>
        <v>-2362.4239847944027</v>
      </c>
      <c r="AI15">
        <f t="shared" si="6"/>
        <v>28.150862502803193</v>
      </c>
      <c r="AJ15">
        <f t="shared" si="7"/>
        <v>14.915968832976432</v>
      </c>
      <c r="AK15">
        <f t="shared" si="24"/>
        <v>190.80235214493527</v>
      </c>
      <c r="AL15">
        <f t="shared" si="8"/>
        <v>233.8691834807149</v>
      </c>
      <c r="AN15">
        <f t="shared" si="9"/>
        <v>947.88697294755207</v>
      </c>
      <c r="AO15">
        <f t="shared" si="9"/>
        <v>-47.394348647377605</v>
      </c>
      <c r="AP15">
        <f t="shared" si="9"/>
        <v>-8.0120984147484826</v>
      </c>
      <c r="AQ15">
        <f t="shared" si="9"/>
        <v>-881.97087938804248</v>
      </c>
      <c r="AR15">
        <f t="shared" si="9"/>
        <v>10.509646497383473</v>
      </c>
      <c r="AS15">
        <f t="shared" si="9"/>
        <v>5.5686236819551045</v>
      </c>
      <c r="AT15">
        <f t="shared" si="9"/>
        <v>71.232818238264201</v>
      </c>
      <c r="AU15">
        <f t="shared" si="9"/>
        <v>87.311088417602775</v>
      </c>
      <c r="AW15">
        <v>12</v>
      </c>
      <c r="AX15">
        <f>(R15*SUMPRODUCT(K16:$K$23, X16:$X$23)-$AZ$3*SUMPRODUCT(K15:$K$22, W16:$W$23))/Z15</f>
        <v>348.06874354723021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2957.6738947773783</v>
      </c>
      <c r="P16">
        <f t="shared" si="22"/>
        <v>147.88369473886891</v>
      </c>
      <c r="Q16" s="4">
        <f t="shared" si="23"/>
        <v>25</v>
      </c>
      <c r="R16">
        <f t="shared" si="0"/>
        <v>1000000</v>
      </c>
      <c r="S16">
        <f t="shared" si="1"/>
        <v>326.80205426076395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298.79607571257748</v>
      </c>
      <c r="AC16">
        <f t="shared" si="2"/>
        <v>276.96442135722737</v>
      </c>
      <c r="AE16">
        <f t="shared" si="3"/>
        <v>2506.6257330706858</v>
      </c>
      <c r="AF16">
        <f t="shared" si="4"/>
        <v>-125.33128665353429</v>
      </c>
      <c r="AG16">
        <f t="shared" si="4"/>
        <v>-21.187475548748399</v>
      </c>
      <c r="AH16">
        <f t="shared" si="5"/>
        <v>-2356.4173544348464</v>
      </c>
      <c r="AI16">
        <f t="shared" si="6"/>
        <v>3.6896164335566937</v>
      </c>
      <c r="AJ16">
        <f t="shared" si="7"/>
        <v>21.831654355350111</v>
      </c>
      <c r="AK16">
        <f t="shared" si="24"/>
        <v>187.60633654908105</v>
      </c>
      <c r="AL16">
        <f t="shared" si="8"/>
        <v>213.12760733798785</v>
      </c>
      <c r="AN16">
        <f t="shared" si="9"/>
        <v>862.03969287834946</v>
      </c>
      <c r="AO16">
        <f t="shared" si="9"/>
        <v>-43.101984643917476</v>
      </c>
      <c r="AP16">
        <f t="shared" si="9"/>
        <v>-7.286466692630718</v>
      </c>
      <c r="AQ16">
        <f t="shared" si="9"/>
        <v>-810.38236610688512</v>
      </c>
      <c r="AR16">
        <f t="shared" si="9"/>
        <v>1.2688754349161675</v>
      </c>
      <c r="AS16">
        <f t="shared" si="9"/>
        <v>7.5080026376564692</v>
      </c>
      <c r="AT16">
        <f t="shared" si="9"/>
        <v>64.518650154718387</v>
      </c>
      <c r="AU16">
        <f t="shared" si="9"/>
        <v>73.29552822729103</v>
      </c>
      <c r="AW16">
        <v>13</v>
      </c>
      <c r="AX16">
        <f>(R16*SUMPRODUCT(K17:$K$23, X17:$X$23)-$AZ$3*SUMPRODUCT(K16:$K$22, W17:$W$23))/Z16</f>
        <v>326.80205426076395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2957.6738947773783</v>
      </c>
      <c r="P17">
        <f t="shared" si="22"/>
        <v>147.88369473886891</v>
      </c>
      <c r="Q17" s="4">
        <f t="shared" si="23"/>
        <v>25</v>
      </c>
      <c r="R17">
        <f t="shared" si="0"/>
        <v>1000000</v>
      </c>
      <c r="S17">
        <f t="shared" si="1"/>
        <v>298.31507659747604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276.96442135722737</v>
      </c>
      <c r="AC17">
        <f t="shared" si="2"/>
        <v>249.59244361983289</v>
      </c>
      <c r="AE17">
        <f t="shared" si="3"/>
        <v>2474.6086025821742</v>
      </c>
      <c r="AF17">
        <f t="shared" si="4"/>
        <v>-123.7304301291087</v>
      </c>
      <c r="AG17">
        <f t="shared" si="4"/>
        <v>-20.916847923564237</v>
      </c>
      <c r="AH17">
        <f t="shared" si="5"/>
        <v>-2350.1147878671723</v>
      </c>
      <c r="AI17">
        <f t="shared" si="6"/>
        <v>-20.153463337670928</v>
      </c>
      <c r="AJ17">
        <f t="shared" si="7"/>
        <v>27.371977737394474</v>
      </c>
      <c r="AK17">
        <f t="shared" si="24"/>
        <v>183.94898156672051</v>
      </c>
      <c r="AL17">
        <f t="shared" si="8"/>
        <v>191.16749596644405</v>
      </c>
      <c r="AN17">
        <f t="shared" si="9"/>
        <v>783.9451090127734</v>
      </c>
      <c r="AO17">
        <f t="shared" si="9"/>
        <v>-39.197255450638664</v>
      </c>
      <c r="AP17">
        <f t="shared" si="9"/>
        <v>-6.6263653203709625</v>
      </c>
      <c r="AQ17">
        <f t="shared" si="9"/>
        <v>-744.50601668668605</v>
      </c>
      <c r="AR17">
        <f t="shared" si="9"/>
        <v>-6.3845284449223216</v>
      </c>
      <c r="AS17">
        <f t="shared" si="9"/>
        <v>8.671322021933511</v>
      </c>
      <c r="AT17">
        <f t="shared" si="9"/>
        <v>58.274227389590877</v>
      </c>
      <c r="AU17">
        <f t="shared" si="9"/>
        <v>60.561020966602065</v>
      </c>
      <c r="AW17">
        <v>14</v>
      </c>
      <c r="AX17">
        <f>(R17*SUMPRODUCT(K18:$K$23, X18:$X$23)-$AZ$3*SUMPRODUCT(K17:$K$22, W18:$W$23))/Z17</f>
        <v>298.31507659747604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2957.6738947773783</v>
      </c>
      <c r="P18">
        <f t="shared" si="22"/>
        <v>147.88369473886891</v>
      </c>
      <c r="Q18" s="4">
        <f t="shared" si="23"/>
        <v>25</v>
      </c>
      <c r="R18">
        <f t="shared" si="0"/>
        <v>1000000</v>
      </c>
      <c r="S18">
        <f t="shared" si="1"/>
        <v>263.47371704513074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249.59244361983289</v>
      </c>
      <c r="AC18">
        <f t="shared" si="2"/>
        <v>217.619493656694</v>
      </c>
      <c r="AE18">
        <f t="shared" si="3"/>
        <v>2442.9286632519174</v>
      </c>
      <c r="AF18">
        <f t="shared" si="4"/>
        <v>-122.14643316259586</v>
      </c>
      <c r="AG18">
        <f t="shared" si="4"/>
        <v>-20.649070436446767</v>
      </c>
      <c r="AH18">
        <f t="shared" si="5"/>
        <v>-2344.3603152730793</v>
      </c>
      <c r="AI18">
        <f t="shared" si="6"/>
        <v>-44.227155620204485</v>
      </c>
      <c r="AJ18">
        <f t="shared" si="7"/>
        <v>31.972949963138888</v>
      </c>
      <c r="AK18">
        <f t="shared" si="24"/>
        <v>179.92622715964083</v>
      </c>
      <c r="AL18">
        <f t="shared" si="8"/>
        <v>167.67202150257523</v>
      </c>
      <c r="AN18">
        <f t="shared" si="9"/>
        <v>712.90438932396194</v>
      </c>
      <c r="AO18">
        <f t="shared" si="9"/>
        <v>-35.645219466198093</v>
      </c>
      <c r="AP18">
        <f t="shared" si="9"/>
        <v>-6.025887358498168</v>
      </c>
      <c r="AQ18">
        <f t="shared" si="9"/>
        <v>-684.13981302684431</v>
      </c>
      <c r="AR18">
        <f t="shared" si="9"/>
        <v>-12.906530527578623</v>
      </c>
      <c r="AS18">
        <f t="shared" si="9"/>
        <v>9.3304633537744088</v>
      </c>
      <c r="AT18">
        <f t="shared" si="9"/>
        <v>52.50673055915626</v>
      </c>
      <c r="AU18">
        <f t="shared" si="9"/>
        <v>48.930663385352048</v>
      </c>
      <c r="AW18">
        <v>15</v>
      </c>
      <c r="AX18">
        <f>(R18*SUMPRODUCT(K19:$K$23, X19:$X$23)-$AZ$3*SUMPRODUCT(K18:$K$22, W19:$W$23))/Z18</f>
        <v>263.47371704513074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2957.6738947773783</v>
      </c>
      <c r="P19">
        <f t="shared" si="22"/>
        <v>147.88369473886891</v>
      </c>
      <c r="Q19" s="4">
        <f t="shared" si="23"/>
        <v>25</v>
      </c>
      <c r="R19">
        <f t="shared" si="0"/>
        <v>1000000</v>
      </c>
      <c r="S19">
        <f t="shared" si="1"/>
        <v>221.7090487191677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217.619493656694</v>
      </c>
      <c r="AC19">
        <f t="shared" si="2"/>
        <v>180.77267505819759</v>
      </c>
      <c r="AE19">
        <f t="shared" si="3"/>
        <v>2411.5687880017526</v>
      </c>
      <c r="AF19">
        <f t="shared" si="4"/>
        <v>-120.57843940008762</v>
      </c>
      <c r="AG19">
        <f t="shared" si="4"/>
        <v>-20.383998319254101</v>
      </c>
      <c r="AH19">
        <f t="shared" si="5"/>
        <v>-2343.2565131279789</v>
      </c>
      <c r="AI19">
        <f t="shared" si="6"/>
        <v>-72.650162845568047</v>
      </c>
      <c r="AJ19">
        <f t="shared" si="7"/>
        <v>36.846818598496412</v>
      </c>
      <c r="AK19">
        <f t="shared" si="24"/>
        <v>175.60268895808517</v>
      </c>
      <c r="AL19">
        <f t="shared" si="8"/>
        <v>139.79934471101353</v>
      </c>
      <c r="AN19">
        <f t="shared" si="9"/>
        <v>648.27835986761841</v>
      </c>
      <c r="AO19">
        <f t="shared" si="9"/>
        <v>-32.41391799338092</v>
      </c>
      <c r="AP19">
        <f t="shared" si="9"/>
        <v>-5.4796301327568582</v>
      </c>
      <c r="AQ19">
        <f t="shared" si="9"/>
        <v>-629.91464172102087</v>
      </c>
      <c r="AR19">
        <f t="shared" si="9"/>
        <v>-19.529829979540278</v>
      </c>
      <c r="AS19">
        <f t="shared" si="9"/>
        <v>9.9051684721653288</v>
      </c>
      <c r="AT19">
        <f t="shared" si="9"/>
        <v>47.205546759634153</v>
      </c>
      <c r="AU19">
        <f t="shared" si="9"/>
        <v>37.580885252259208</v>
      </c>
      <c r="AW19">
        <v>16</v>
      </c>
      <c r="AX19">
        <f>(R19*SUMPRODUCT(K20:$K$23, X20:$X$23)-$AZ$3*SUMPRODUCT(K19:$K$22, W20:$W$23))/Z19</f>
        <v>221.7090487191677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2957.6738947773783</v>
      </c>
      <c r="P20">
        <f t="shared" si="22"/>
        <v>147.88369473886891</v>
      </c>
      <c r="Q20" s="4">
        <f t="shared" si="23"/>
        <v>25</v>
      </c>
      <c r="R20">
        <f t="shared" si="0"/>
        <v>1000000</v>
      </c>
      <c r="S20">
        <f t="shared" si="1"/>
        <v>174.44062258544346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180.77267505819759</v>
      </c>
      <c r="AC20">
        <f t="shared" si="2"/>
        <v>140.40122759207043</v>
      </c>
      <c r="AE20">
        <f t="shared" si="3"/>
        <v>2380.5294861313819</v>
      </c>
      <c r="AF20">
        <f t="shared" si="4"/>
        <v>-119.02647430656909</v>
      </c>
      <c r="AG20">
        <f t="shared" si="4"/>
        <v>-20.12163587688698</v>
      </c>
      <c r="AH20">
        <f t="shared" si="5"/>
        <v>-2340.8983669831409</v>
      </c>
      <c r="AI20">
        <f t="shared" si="6"/>
        <v>-99.516991035215142</v>
      </c>
      <c r="AJ20">
        <f t="shared" si="7"/>
        <v>40.371447466127165</v>
      </c>
      <c r="AK20">
        <f t="shared" si="24"/>
        <v>170.95929808181072</v>
      </c>
      <c r="AL20">
        <f t="shared" si="8"/>
        <v>111.81375451272274</v>
      </c>
      <c r="AN20">
        <f t="shared" si="9"/>
        <v>589.49048897517832</v>
      </c>
      <c r="AO20">
        <f t="shared" si="9"/>
        <v>-29.474524448758917</v>
      </c>
      <c r="AP20">
        <f t="shared" si="9"/>
        <v>-4.9827204582636115</v>
      </c>
      <c r="AQ20">
        <f t="shared" si="9"/>
        <v>-579.67663540124249</v>
      </c>
      <c r="AR20">
        <f t="shared" si="9"/>
        <v>-24.643391333086694</v>
      </c>
      <c r="AS20">
        <f t="shared" si="9"/>
        <v>9.9971810666871033</v>
      </c>
      <c r="AT20">
        <f t="shared" si="9"/>
        <v>42.334648996461901</v>
      </c>
      <c r="AU20">
        <f t="shared" si="9"/>
        <v>27.688438730062312</v>
      </c>
      <c r="AW20">
        <v>17</v>
      </c>
      <c r="AX20">
        <f>(R20*SUMPRODUCT(K21:$K$23, X21:$X$23)-$AZ$3*SUMPRODUCT(K20:$K$22, W21:$W$23))/Z20</f>
        <v>174.44062258544346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2957.6738947773783</v>
      </c>
      <c r="P21">
        <f t="shared" si="22"/>
        <v>147.88369473886891</v>
      </c>
      <c r="Q21" s="4">
        <f t="shared" si="23"/>
        <v>25</v>
      </c>
      <c r="R21">
        <f t="shared" si="0"/>
        <v>1000000</v>
      </c>
      <c r="S21">
        <f t="shared" si="1"/>
        <v>121.50226478973059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140.40122759207043</v>
      </c>
      <c r="AC21">
        <f t="shared" si="2"/>
        <v>96.530465928467379</v>
      </c>
      <c r="AE21">
        <f t="shared" si="3"/>
        <v>2349.7968504654259</v>
      </c>
      <c r="AF21">
        <f t="shared" si="4"/>
        <v>-117.48984252327129</v>
      </c>
      <c r="AG21">
        <f t="shared" si="4"/>
        <v>-19.861865557716371</v>
      </c>
      <c r="AH21">
        <f t="shared" si="5"/>
        <v>-2342.1584160696443</v>
      </c>
      <c r="AI21">
        <f t="shared" si="6"/>
        <v>-129.71327368520633</v>
      </c>
      <c r="AJ21">
        <f t="shared" si="7"/>
        <v>43.870761663603048</v>
      </c>
      <c r="AK21">
        <f t="shared" si="24"/>
        <v>166.08957648739576</v>
      </c>
      <c r="AL21">
        <f t="shared" si="8"/>
        <v>80.247064465792477</v>
      </c>
      <c r="AN21">
        <f t="shared" si="9"/>
        <v>536.01250470950697</v>
      </c>
      <c r="AO21">
        <f t="shared" si="9"/>
        <v>-26.800625235475348</v>
      </c>
      <c r="AP21">
        <f t="shared" si="9"/>
        <v>-4.530693069780197</v>
      </c>
      <c r="AQ21">
        <f t="shared" si="9"/>
        <v>-534.27010031751399</v>
      </c>
      <c r="AR21">
        <f t="shared" si="9"/>
        <v>-29.588913913262662</v>
      </c>
      <c r="AS21">
        <f t="shared" si="9"/>
        <v>10.007365887039979</v>
      </c>
      <c r="AT21">
        <f t="shared" si="9"/>
        <v>37.886717688602218</v>
      </c>
      <c r="AU21">
        <f t="shared" si="9"/>
        <v>18.305169662379537</v>
      </c>
      <c r="AW21">
        <v>18</v>
      </c>
      <c r="AX21">
        <f>(R21*SUMPRODUCT(K22:$K$23, X22:$X$23)-$AZ$3*SUMPRODUCT(K21:$K$22, W22:$W$23))/Z21</f>
        <v>121.50226478973059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2957.6738947773783</v>
      </c>
      <c r="P22">
        <f t="shared" si="22"/>
        <v>147.88369473886891</v>
      </c>
      <c r="Q22" s="4">
        <f t="shared" si="23"/>
        <v>25</v>
      </c>
      <c r="R22">
        <f t="shared" si="0"/>
        <v>1000000</v>
      </c>
      <c r="S22">
        <f t="shared" si="1"/>
        <v>63.286178018812947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96.530465928467379</v>
      </c>
      <c r="AC22">
        <f t="shared" si="2"/>
        <v>49.628045372523786</v>
      </c>
      <c r="AE22">
        <f t="shared" si="3"/>
        <v>2319.3622816581978</v>
      </c>
      <c r="AF22">
        <f t="shared" si="4"/>
        <v>-115.96811408290988</v>
      </c>
      <c r="AG22">
        <f t="shared" si="4"/>
        <v>-19.604614675012829</v>
      </c>
      <c r="AH22">
        <f t="shared" si="5"/>
        <v>-2345.2890850551489</v>
      </c>
      <c r="AI22">
        <f t="shared" si="6"/>
        <v>-161.49953215487358</v>
      </c>
      <c r="AJ22">
        <f t="shared" si="7"/>
        <v>46.902420555943593</v>
      </c>
      <c r="AK22">
        <f t="shared" si="24"/>
        <v>160.99472434526291</v>
      </c>
      <c r="AL22">
        <f t="shared" si="8"/>
        <v>46.397612746332925</v>
      </c>
      <c r="AN22">
        <f t="shared" si="9"/>
        <v>487.36525145131736</v>
      </c>
      <c r="AO22">
        <f t="shared" si="9"/>
        <v>-24.368262572565865</v>
      </c>
      <c r="AP22">
        <f t="shared" si="9"/>
        <v>-4.119497862085983</v>
      </c>
      <c r="AQ22">
        <f t="shared" si="9"/>
        <v>-492.81322443803424</v>
      </c>
      <c r="AR22">
        <f t="shared" si="9"/>
        <v>-33.935733421368703</v>
      </c>
      <c r="AS22">
        <f t="shared" si="9"/>
        <v>9.8555582147263419</v>
      </c>
      <c r="AT22">
        <f t="shared" si="9"/>
        <v>33.829658666678114</v>
      </c>
      <c r="AU22">
        <f t="shared" si="9"/>
        <v>9.7494834600357567</v>
      </c>
      <c r="AW22">
        <v>19</v>
      </c>
      <c r="AX22">
        <f>(R22*SUMPRODUCT(K23:$K$23, X23:$X$23)-$AZ$3*SUMPRODUCT(K22:$K$22, W23:$W$23))/Z22</f>
        <v>63.286178018812947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2957.6738947773783</v>
      </c>
      <c r="P23">
        <f t="shared" si="22"/>
        <v>147.88369473886891</v>
      </c>
      <c r="Q23" s="4">
        <f t="shared" si="23"/>
        <v>25</v>
      </c>
      <c r="R23">
        <f t="shared" si="0"/>
        <v>1000000</v>
      </c>
      <c r="S23">
        <f t="shared" si="1"/>
        <v>64.119604639922656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49.628045372523786</v>
      </c>
      <c r="AC23">
        <f t="shared" si="2"/>
        <v>49.628045372523779</v>
      </c>
      <c r="AE23">
        <f t="shared" si="3"/>
        <v>2289.2152107212046</v>
      </c>
      <c r="AF23">
        <f t="shared" si="4"/>
        <v>-114.46076053606022</v>
      </c>
      <c r="AG23">
        <f t="shared" si="4"/>
        <v>-19.349793893467012</v>
      </c>
      <c r="AH23">
        <f t="shared" si="5"/>
        <v>-2350.985391827538</v>
      </c>
      <c r="AI23">
        <f t="shared" si="6"/>
        <v>-195.58073553586064</v>
      </c>
      <c r="AJ23">
        <f t="shared" si="7"/>
        <v>0</v>
      </c>
      <c r="AK23">
        <f t="shared" si="24"/>
        <v>155.70677468903679</v>
      </c>
      <c r="AL23">
        <f t="shared" si="8"/>
        <v>-39.873960846823849</v>
      </c>
      <c r="AN23">
        <f t="shared" si="9"/>
        <v>443.11245860518989</v>
      </c>
      <c r="AO23">
        <f t="shared" si="9"/>
        <v>-22.15562293025949</v>
      </c>
      <c r="AP23">
        <f t="shared" si="9"/>
        <v>-3.7454472194148245</v>
      </c>
      <c r="AQ23">
        <f t="shared" si="9"/>
        <v>-455.06901764355661</v>
      </c>
      <c r="AR23">
        <f t="shared" si="9"/>
        <v>-37.857629188041059</v>
      </c>
      <c r="AS23">
        <f t="shared" si="9"/>
        <v>0</v>
      </c>
      <c r="AT23">
        <f t="shared" si="9"/>
        <v>30.139416962989145</v>
      </c>
      <c r="AU23">
        <f t="shared" si="9"/>
        <v>-7.7182122250519134</v>
      </c>
      <c r="AW23">
        <v>20</v>
      </c>
      <c r="AX23">
        <f>(R23*SUMPRODUCT(K$23:$K24, X$23:$X24)-$AZ$3*SUMPRODUCT(K$22:$K23, W$23:$W24))/Z23</f>
        <v>64.119604639922656</v>
      </c>
    </row>
    <row r="25" spans="5:50" x14ac:dyDescent="0.25">
      <c r="AN25" s="8">
        <f t="shared" ref="AN25:AU25" si="25">SUM(AN3:AN23)</f>
        <v>25538.450727908061</v>
      </c>
      <c r="AO25" s="8">
        <f t="shared" si="25"/>
        <v>-3495.1779574784373</v>
      </c>
      <c r="AP25" s="8">
        <f t="shared" si="25"/>
        <v>-390.86601191060589</v>
      </c>
      <c r="AQ25" s="8">
        <f t="shared" si="25"/>
        <v>-23114.905436862551</v>
      </c>
      <c r="AR25" s="8">
        <f t="shared" si="25"/>
        <v>-1462.498678343524</v>
      </c>
      <c r="AS25" s="8">
        <f t="shared" si="25"/>
        <v>-171.80794178612058</v>
      </c>
      <c r="AT25" s="8">
        <f t="shared" si="25"/>
        <v>1634.3066201296488</v>
      </c>
      <c r="AU25" s="9">
        <f t="shared" si="25"/>
        <v>3.6264324876356113E-12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E215-A872-4570-A204-5725E1D517E9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3222.2736823719429</v>
      </c>
      <c r="K3">
        <v>1</v>
      </c>
      <c r="L3" s="2">
        <v>0</v>
      </c>
      <c r="O3">
        <f>$C$3</f>
        <v>3222.2736823719429</v>
      </c>
      <c r="P3">
        <f>O3*B5</f>
        <v>2577.8189458975544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3222.2736823719429</v>
      </c>
      <c r="AF3">
        <f t="shared" ref="AF3:AG23" si="4">-$Z3*P3</f>
        <v>-2577.8189458975544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444.45473647438848</v>
      </c>
      <c r="AJ3">
        <f t="shared" ref="AJ3:AJ23" si="7">AB3-AC3</f>
        <v>0</v>
      </c>
      <c r="AL3">
        <f t="shared" ref="AL3:AL23" si="8">SUM(AI3:AK3)</f>
        <v>444.45473647438848</v>
      </c>
      <c r="AN3">
        <f t="shared" ref="AN3:AU23" si="9">AE3*$K3</f>
        <v>3222.2736823719429</v>
      </c>
      <c r="AO3">
        <f t="shared" si="9"/>
        <v>-2577.8189458975544</v>
      </c>
      <c r="AP3">
        <f t="shared" si="9"/>
        <v>-200</v>
      </c>
      <c r="AQ3">
        <f t="shared" si="9"/>
        <v>0</v>
      </c>
      <c r="AR3">
        <f t="shared" si="9"/>
        <v>444.45473647438848</v>
      </c>
      <c r="AS3">
        <f t="shared" si="9"/>
        <v>0</v>
      </c>
      <c r="AT3">
        <f t="shared" si="9"/>
        <v>0</v>
      </c>
      <c r="AU3">
        <f t="shared" si="9"/>
        <v>444.45473647438848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2676.9285456817765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214.58877834460532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211.86865099030911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-211.86865099030911</v>
      </c>
      <c r="AK4">
        <f>G4*MAX(0, SUM(AB4, AE4:AF4))</f>
        <v>0</v>
      </c>
      <c r="AL4">
        <f t="shared" si="8"/>
        <v>-2887.8686509903091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-2465.0598946914624</v>
      </c>
      <c r="AR4">
        <f t="shared" si="9"/>
        <v>-2465.0598946914624</v>
      </c>
      <c r="AS4">
        <f t="shared" si="9"/>
        <v>-195.16775579170164</v>
      </c>
      <c r="AT4">
        <f t="shared" si="9"/>
        <v>0</v>
      </c>
      <c r="AU4">
        <f t="shared" si="9"/>
        <v>-2660.2276504831639</v>
      </c>
      <c r="AW4">
        <v>1</v>
      </c>
      <c r="AX4">
        <f>(R4*SUMPRODUCT(K5:$K$23, X5:$X$23)-$AZ$3*SUMPRODUCT(K4:$K$22, W5:$W$23))/Z4</f>
        <v>214.58877834460532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3222.2736823719429</v>
      </c>
      <c r="P5">
        <f t="shared" ref="P5:P23" si="22">O5*$C$5</f>
        <v>161.11368411859715</v>
      </c>
      <c r="Q5" s="4">
        <f t="shared" ref="Q5:Q23" si="23">$C$8</f>
        <v>25</v>
      </c>
      <c r="R5">
        <f t="shared" si="0"/>
        <v>1000000</v>
      </c>
      <c r="S5">
        <f t="shared" si="1"/>
        <v>400.41345622531605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211.86865099030911</v>
      </c>
      <c r="AC5">
        <f t="shared" si="2"/>
        <v>390.31979236518237</v>
      </c>
      <c r="AE5">
        <f t="shared" si="3"/>
        <v>3141.0462737782723</v>
      </c>
      <c r="AF5">
        <f t="shared" si="4"/>
        <v>-157.05231368891361</v>
      </c>
      <c r="AG5">
        <f t="shared" si="4"/>
        <v>-24.369797411699999</v>
      </c>
      <c r="AH5">
        <f t="shared" si="5"/>
        <v>-2658.8635319999999</v>
      </c>
      <c r="AI5">
        <f t="shared" si="6"/>
        <v>300.76063067765881</v>
      </c>
      <c r="AJ5">
        <f t="shared" si="7"/>
        <v>-178.45114137487326</v>
      </c>
      <c r="AK5">
        <f>G5*SUM(AB5, AE5:AF5)</f>
        <v>223.71038277557676</v>
      </c>
      <c r="AL5">
        <f t="shared" si="8"/>
        <v>346.01987207836231</v>
      </c>
      <c r="AN5">
        <f t="shared" si="9"/>
        <v>2665.3673182124694</v>
      </c>
      <c r="AO5">
        <f t="shared" si="9"/>
        <v>-133.26836591062346</v>
      </c>
      <c r="AP5">
        <f t="shared" si="9"/>
        <v>-20.67924376499942</v>
      </c>
      <c r="AQ5">
        <f t="shared" si="9"/>
        <v>-2256.2061631951738</v>
      </c>
      <c r="AR5">
        <f t="shared" si="9"/>
        <v>255.21354534167244</v>
      </c>
      <c r="AS5">
        <f t="shared" si="9"/>
        <v>-151.42656257214873</v>
      </c>
      <c r="AT5">
        <f t="shared" si="9"/>
        <v>189.83176019167269</v>
      </c>
      <c r="AU5">
        <f t="shared" si="9"/>
        <v>293.6187429611964</v>
      </c>
      <c r="AW5">
        <v>2</v>
      </c>
      <c r="AX5">
        <f>(R5*SUMPRODUCT(K6:$K$23, X6:$X$23)-$AZ$3*SUMPRODUCT(K5:$K$22, W6:$W$23))/Z5</f>
        <v>400.41345622531605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3222.2736823719429</v>
      </c>
      <c r="P6">
        <f t="shared" si="22"/>
        <v>161.11368411859715</v>
      </c>
      <c r="Q6" s="4">
        <f t="shared" si="23"/>
        <v>25</v>
      </c>
      <c r="R6">
        <f t="shared" si="0"/>
        <v>1000000</v>
      </c>
      <c r="S6">
        <f t="shared" si="1"/>
        <v>555.20886507711987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390.31979236518237</v>
      </c>
      <c r="AC6">
        <f t="shared" si="2"/>
        <v>534.33049549956922</v>
      </c>
      <c r="AE6">
        <f t="shared" si="3"/>
        <v>3101.1015883146338</v>
      </c>
      <c r="AF6">
        <f t="shared" si="4"/>
        <v>-155.05507941573171</v>
      </c>
      <c r="AG6">
        <f t="shared" si="4"/>
        <v>-24.059886698015411</v>
      </c>
      <c r="AH6">
        <f t="shared" si="5"/>
        <v>-2648.5095827035557</v>
      </c>
      <c r="AI6">
        <f t="shared" si="6"/>
        <v>273.47703949733113</v>
      </c>
      <c r="AJ6">
        <f t="shared" si="7"/>
        <v>-144.01070313438686</v>
      </c>
      <c r="AK6">
        <f>G6*SUM(AB6, AE6:AF6)</f>
        <v>233.54564108848595</v>
      </c>
      <c r="AL6">
        <f t="shared" si="8"/>
        <v>363.0119774514302</v>
      </c>
      <c r="AN6">
        <f t="shared" si="9"/>
        <v>2424.0417420740046</v>
      </c>
      <c r="AO6">
        <f t="shared" si="9"/>
        <v>-121.20208710370025</v>
      </c>
      <c r="AP6">
        <f t="shared" si="9"/>
        <v>-18.806920058770793</v>
      </c>
      <c r="AQ6">
        <f t="shared" si="9"/>
        <v>-2070.2636143711675</v>
      </c>
      <c r="AR6">
        <f t="shared" si="9"/>
        <v>213.76912054036617</v>
      </c>
      <c r="AS6">
        <f t="shared" si="9"/>
        <v>-112.56901644841035</v>
      </c>
      <c r="AT6">
        <f t="shared" si="9"/>
        <v>182.55589717252613</v>
      </c>
      <c r="AU6">
        <f t="shared" si="9"/>
        <v>283.75600126448194</v>
      </c>
      <c r="AW6">
        <v>3</v>
      </c>
      <c r="AX6">
        <f>(R6*SUMPRODUCT(K7:$K$23, X7:$X$23)-$AZ$3*SUMPRODUCT(K6:$K$22, W7:$W$23))/Z6</f>
        <v>555.20886507711987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3222.2736823719429</v>
      </c>
      <c r="P7">
        <f t="shared" si="22"/>
        <v>161.11368411859715</v>
      </c>
      <c r="Q7" s="4">
        <f t="shared" si="23"/>
        <v>25</v>
      </c>
      <c r="R7">
        <f t="shared" si="0"/>
        <v>1000000</v>
      </c>
      <c r="S7">
        <f t="shared" si="1"/>
        <v>679.80077284680169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534.33049549956922</v>
      </c>
      <c r="AC7">
        <f t="shared" si="2"/>
        <v>645.89892998093092</v>
      </c>
      <c r="AE7">
        <f t="shared" si="3"/>
        <v>3061.5780485715636</v>
      </c>
      <c r="AF7">
        <f t="shared" si="4"/>
        <v>-153.0789024285782</v>
      </c>
      <c r="AG7">
        <f t="shared" si="4"/>
        <v>-23.753243442049204</v>
      </c>
      <c r="AH7">
        <f t="shared" si="5"/>
        <v>-2641.7755594420923</v>
      </c>
      <c r="AI7">
        <f t="shared" si="6"/>
        <v>242.97034325884397</v>
      </c>
      <c r="AJ7">
        <f t="shared" si="7"/>
        <v>-111.56843448136169</v>
      </c>
      <c r="AK7">
        <f>G7*SUM(AB7, AE7:AF7)</f>
        <v>240.99807491497884</v>
      </c>
      <c r="AL7">
        <f t="shared" si="8"/>
        <v>372.39998369246109</v>
      </c>
      <c r="AN7">
        <f t="shared" si="9"/>
        <v>2204.5035521101054</v>
      </c>
      <c r="AO7">
        <f t="shared" si="9"/>
        <v>-110.22517760550529</v>
      </c>
      <c r="AP7">
        <f t="shared" si="9"/>
        <v>-17.103633718096781</v>
      </c>
      <c r="AQ7">
        <f t="shared" si="9"/>
        <v>-1902.2228119857855</v>
      </c>
      <c r="AR7">
        <f t="shared" si="9"/>
        <v>174.95192880071795</v>
      </c>
      <c r="AS7">
        <f t="shared" si="9"/>
        <v>-80.335371568358156</v>
      </c>
      <c r="AT7">
        <f t="shared" si="9"/>
        <v>173.53178778167921</v>
      </c>
      <c r="AU7">
        <f t="shared" si="9"/>
        <v>268.14834501403897</v>
      </c>
      <c r="AW7">
        <v>4</v>
      </c>
      <c r="AX7">
        <f>(R7*SUMPRODUCT(K8:$K$23, X8:$X$23)-$AZ$3*SUMPRODUCT(K7:$K$22, W8:$W$23))/Z7</f>
        <v>679.80077284680169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3222.2736823719429</v>
      </c>
      <c r="P8">
        <f t="shared" si="22"/>
        <v>161.11368411859715</v>
      </c>
      <c r="Q8" s="4">
        <f t="shared" si="23"/>
        <v>25</v>
      </c>
      <c r="R8">
        <f t="shared" si="0"/>
        <v>1000000</v>
      </c>
      <c r="S8">
        <f t="shared" si="1"/>
        <v>777.95497048284108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645.89892998093092</v>
      </c>
      <c r="AC8">
        <f t="shared" si="2"/>
        <v>729.71688495732451</v>
      </c>
      <c r="AE8">
        <f t="shared" si="3"/>
        <v>3022.4725121571591</v>
      </c>
      <c r="AF8">
        <f t="shared" si="4"/>
        <v>-151.12362560785797</v>
      </c>
      <c r="AG8">
        <f t="shared" si="4"/>
        <v>-23.44984326356391</v>
      </c>
      <c r="AH8">
        <f t="shared" si="5"/>
        <v>-2634.7097625920978</v>
      </c>
      <c r="AI8">
        <f t="shared" si="6"/>
        <v>213.18928069363983</v>
      </c>
      <c r="AJ8">
        <f t="shared" si="7"/>
        <v>-83.817954976393594</v>
      </c>
      <c r="AK8">
        <f t="shared" ref="AK8:AK23" si="24">G8*SUM(AB8:AB8, AE8:AF8)</f>
        <v>246.20734715711629</v>
      </c>
      <c r="AL8">
        <f t="shared" si="8"/>
        <v>375.5786728743625</v>
      </c>
      <c r="AN8">
        <f t="shared" si="9"/>
        <v>2004.7914170953225</v>
      </c>
      <c r="AO8">
        <f t="shared" si="9"/>
        <v>-100.23957085476614</v>
      </c>
      <c r="AP8">
        <f t="shared" si="9"/>
        <v>-15.554167760973508</v>
      </c>
      <c r="AQ8">
        <f t="shared" si="9"/>
        <v>-1747.5902584179541</v>
      </c>
      <c r="AR8">
        <f t="shared" si="9"/>
        <v>141.40742006162907</v>
      </c>
      <c r="AS8">
        <f t="shared" si="9"/>
        <v>-55.596044648633224</v>
      </c>
      <c r="AT8">
        <f t="shared" si="9"/>
        <v>163.3081440512799</v>
      </c>
      <c r="AU8">
        <f t="shared" si="9"/>
        <v>249.11951946427573</v>
      </c>
      <c r="AW8">
        <v>5</v>
      </c>
      <c r="AX8">
        <f>(R8*SUMPRODUCT(K9:$K$23, X9:$X$23)-$AZ$3*SUMPRODUCT(K8:$K$22, W9:$W$23))/Z8</f>
        <v>777.95497048284108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3222.2736823719429</v>
      </c>
      <c r="P9">
        <f t="shared" si="22"/>
        <v>161.11368411859715</v>
      </c>
      <c r="Q9" s="4">
        <f t="shared" si="23"/>
        <v>25</v>
      </c>
      <c r="R9">
        <f t="shared" si="0"/>
        <v>1000000</v>
      </c>
      <c r="S9">
        <f t="shared" si="1"/>
        <v>852.41175927582833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729.71688495732451</v>
      </c>
      <c r="AC9">
        <f t="shared" si="2"/>
        <v>789.32095878637483</v>
      </c>
      <c r="AE9">
        <f t="shared" si="3"/>
        <v>2983.7788190565234</v>
      </c>
      <c r="AF9">
        <f t="shared" si="4"/>
        <v>-149.18894095282619</v>
      </c>
      <c r="AG9">
        <f t="shared" si="4"/>
        <v>-23.149638370103766</v>
      </c>
      <c r="AH9">
        <f t="shared" si="5"/>
        <v>-2628.258432980243</v>
      </c>
      <c r="AI9">
        <f t="shared" si="6"/>
        <v>183.18180675335043</v>
      </c>
      <c r="AJ9">
        <f t="shared" si="7"/>
        <v>-59.604073829050321</v>
      </c>
      <c r="AK9">
        <f t="shared" si="24"/>
        <v>249.50147341427154</v>
      </c>
      <c r="AL9">
        <f t="shared" si="8"/>
        <v>373.07920633857168</v>
      </c>
      <c r="AN9">
        <f t="shared" si="9"/>
        <v>1823.1182062301425</v>
      </c>
      <c r="AO9">
        <f t="shared" si="9"/>
        <v>-91.155910311507142</v>
      </c>
      <c r="AP9">
        <f t="shared" si="9"/>
        <v>-14.144656738841391</v>
      </c>
      <c r="AQ9">
        <f t="shared" si="9"/>
        <v>-1605.8917535178789</v>
      </c>
      <c r="AR9">
        <f t="shared" si="9"/>
        <v>111.92588566191522</v>
      </c>
      <c r="AS9">
        <f t="shared" si="9"/>
        <v>-36.418675361998638</v>
      </c>
      <c r="AT9">
        <f t="shared" si="9"/>
        <v>152.44785429726838</v>
      </c>
      <c r="AU9">
        <f t="shared" si="9"/>
        <v>227.95506459718496</v>
      </c>
      <c r="AW9">
        <v>6</v>
      </c>
      <c r="AX9">
        <f>(R9*SUMPRODUCT(K10:$K$23, X10:$X$23)-$AZ$3*SUMPRODUCT(K9:$K$22, W10:$W$23))/Z9</f>
        <v>852.41175927582833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3222.2736823719429</v>
      </c>
      <c r="P10">
        <f t="shared" si="22"/>
        <v>161.11368411859715</v>
      </c>
      <c r="Q10" s="4">
        <f t="shared" si="23"/>
        <v>25</v>
      </c>
      <c r="R10">
        <f t="shared" si="0"/>
        <v>1000000</v>
      </c>
      <c r="S10">
        <f t="shared" si="1"/>
        <v>902.83710613810467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789.32095878637483</v>
      </c>
      <c r="AC10">
        <f t="shared" si="2"/>
        <v>825.28218755932903</v>
      </c>
      <c r="AE10">
        <f t="shared" si="3"/>
        <v>2945.4760503562952</v>
      </c>
      <c r="AF10">
        <f t="shared" si="4"/>
        <v>-147.27380251781474</v>
      </c>
      <c r="AG10">
        <f t="shared" si="4"/>
        <v>-22.852466462346747</v>
      </c>
      <c r="AH10">
        <f t="shared" si="5"/>
        <v>-2627.0209622393759</v>
      </c>
      <c r="AI10">
        <f t="shared" si="6"/>
        <v>148.32881913675783</v>
      </c>
      <c r="AJ10">
        <f t="shared" si="7"/>
        <v>-35.9612287729542</v>
      </c>
      <c r="AK10">
        <f t="shared" si="24"/>
        <v>251.12662446373992</v>
      </c>
      <c r="AL10">
        <f t="shared" si="8"/>
        <v>363.49421482754354</v>
      </c>
      <c r="AN10">
        <f t="shared" si="9"/>
        <v>1657.8493529832813</v>
      </c>
      <c r="AO10">
        <f t="shared" si="9"/>
        <v>-82.892467649164061</v>
      </c>
      <c r="AP10">
        <f t="shared" si="9"/>
        <v>-12.862418872525163</v>
      </c>
      <c r="AQ10">
        <f t="shared" si="9"/>
        <v>-1478.6081869500333</v>
      </c>
      <c r="AR10">
        <f t="shared" si="9"/>
        <v>83.486279511558877</v>
      </c>
      <c r="AS10">
        <f t="shared" si="9"/>
        <v>-20.240633036725672</v>
      </c>
      <c r="AT10">
        <f t="shared" si="9"/>
        <v>141.34561095267637</v>
      </c>
      <c r="AU10">
        <f t="shared" si="9"/>
        <v>204.59125742750956</v>
      </c>
      <c r="AW10">
        <v>7</v>
      </c>
      <c r="AX10">
        <f>(R10*SUMPRODUCT(K11:$K$23, X11:$X$23)-$AZ$3*SUMPRODUCT(K10:$K$22, W11:$W$23))/Z10</f>
        <v>902.83710613810467</v>
      </c>
    </row>
    <row r="11" spans="1:52" x14ac:dyDescent="0.25">
      <c r="A11" t="s">
        <v>33</v>
      </c>
      <c r="C11" s="7">
        <f>AU25</f>
        <v>-6.1106675275368616E-13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3222.2736823719429</v>
      </c>
      <c r="P11">
        <f t="shared" si="22"/>
        <v>161.11368411859715</v>
      </c>
      <c r="Q11" s="4">
        <f t="shared" si="23"/>
        <v>25</v>
      </c>
      <c r="R11">
        <f t="shared" si="0"/>
        <v>1000000</v>
      </c>
      <c r="S11">
        <f t="shared" si="1"/>
        <v>932.99171071674937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825.28218755932903</v>
      </c>
      <c r="AC11">
        <f t="shared" si="2"/>
        <v>841.86948422188289</v>
      </c>
      <c r="AE11">
        <f t="shared" si="3"/>
        <v>2907.5648281121594</v>
      </c>
      <c r="AF11">
        <f t="shared" si="4"/>
        <v>-145.37824140560795</v>
      </c>
      <c r="AG11">
        <f t="shared" si="4"/>
        <v>-22.55833236650988</v>
      </c>
      <c r="AH11">
        <f t="shared" si="5"/>
        <v>-2624.3772485359</v>
      </c>
      <c r="AI11">
        <f t="shared" si="6"/>
        <v>115.25100580414119</v>
      </c>
      <c r="AJ11">
        <f t="shared" si="7"/>
        <v>-16.587296662553854</v>
      </c>
      <c r="AK11">
        <f t="shared" si="24"/>
        <v>251.12281419861165</v>
      </c>
      <c r="AL11">
        <f t="shared" si="8"/>
        <v>349.78652334019898</v>
      </c>
      <c r="AN11">
        <f t="shared" si="9"/>
        <v>1507.5104866015645</v>
      </c>
      <c r="AO11">
        <f t="shared" si="9"/>
        <v>-75.375524330078221</v>
      </c>
      <c r="AP11">
        <f t="shared" si="9"/>
        <v>-11.696015261278747</v>
      </c>
      <c r="AQ11">
        <f t="shared" si="9"/>
        <v>-1360.683753192593</v>
      </c>
      <c r="AR11">
        <f t="shared" si="9"/>
        <v>59.755193817614341</v>
      </c>
      <c r="AS11">
        <f t="shared" si="9"/>
        <v>-8.6001603202109163</v>
      </c>
      <c r="AT11">
        <f t="shared" si="9"/>
        <v>130.20183494072035</v>
      </c>
      <c r="AU11">
        <f t="shared" si="9"/>
        <v>181.3568684381238</v>
      </c>
      <c r="AW11">
        <v>8</v>
      </c>
      <c r="AX11">
        <f>(R11*SUMPRODUCT(K12:$K$23, X12:$X$23)-$AZ$3*SUMPRODUCT(K11:$K$22, W12:$W$23))/Z11</f>
        <v>932.99171071674937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3222.2736823719429</v>
      </c>
      <c r="P12">
        <f t="shared" si="22"/>
        <v>161.11368411859715</v>
      </c>
      <c r="Q12" s="4">
        <f t="shared" si="23"/>
        <v>25</v>
      </c>
      <c r="R12">
        <f t="shared" si="0"/>
        <v>1000000</v>
      </c>
      <c r="S12">
        <f t="shared" si="1"/>
        <v>943.25810499203624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841.86948422188289</v>
      </c>
      <c r="AC12">
        <f t="shared" si="2"/>
        <v>840.14506406330474</v>
      </c>
      <c r="AE12">
        <f t="shared" si="3"/>
        <v>2870.028166181231</v>
      </c>
      <c r="AF12">
        <f t="shared" si="4"/>
        <v>-143.50140830906156</v>
      </c>
      <c r="AG12">
        <f t="shared" si="4"/>
        <v>-22.267104295658239</v>
      </c>
      <c r="AH12">
        <f t="shared" si="5"/>
        <v>-2625.7898874617499</v>
      </c>
      <c r="AI12">
        <f t="shared" si="6"/>
        <v>78.469766114761569</v>
      </c>
      <c r="AJ12">
        <f t="shared" si="7"/>
        <v>1.7244201585781411</v>
      </c>
      <c r="AK12">
        <f t="shared" si="24"/>
        <v>249.78773694658369</v>
      </c>
      <c r="AL12">
        <f t="shared" si="8"/>
        <v>329.98192321992337</v>
      </c>
      <c r="AN12">
        <f t="shared" si="9"/>
        <v>1370.7506514717938</v>
      </c>
      <c r="AO12">
        <f t="shared" si="9"/>
        <v>-68.537532573589701</v>
      </c>
      <c r="AP12">
        <f t="shared" si="9"/>
        <v>-10.634964520322594</v>
      </c>
      <c r="AQ12">
        <f t="shared" si="9"/>
        <v>-1254.1003051044484</v>
      </c>
      <c r="AR12">
        <f t="shared" si="9"/>
        <v>37.477849273433428</v>
      </c>
      <c r="AS12">
        <f t="shared" si="9"/>
        <v>0.82359820842009801</v>
      </c>
      <c r="AT12">
        <f t="shared" si="9"/>
        <v>119.3008163417354</v>
      </c>
      <c r="AU12">
        <f t="shared" si="9"/>
        <v>157.60226382358891</v>
      </c>
      <c r="AW12">
        <v>9</v>
      </c>
      <c r="AX12">
        <f>(R12*SUMPRODUCT(K13:$K$23, X13:$X$23)-$AZ$3*SUMPRODUCT(K12:$K$22, W13:$W$23))/Z12</f>
        <v>943.25810499203624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3222.2736823719429</v>
      </c>
      <c r="P13">
        <f t="shared" si="22"/>
        <v>161.11368411859715</v>
      </c>
      <c r="Q13" s="4">
        <f t="shared" si="23"/>
        <v>25</v>
      </c>
      <c r="R13">
        <f t="shared" si="0"/>
        <v>1000000</v>
      </c>
      <c r="S13">
        <f t="shared" si="1"/>
        <v>935.13115873392667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840.14506406330474</v>
      </c>
      <c r="AC13">
        <f t="shared" si="2"/>
        <v>822.11871639730634</v>
      </c>
      <c r="AE13">
        <f t="shared" si="3"/>
        <v>2832.8555613728522</v>
      </c>
      <c r="AF13">
        <f t="shared" si="4"/>
        <v>-141.6427780686426</v>
      </c>
      <c r="AG13">
        <f t="shared" si="4"/>
        <v>-21.978700760820875</v>
      </c>
      <c r="AH13">
        <f t="shared" si="5"/>
        <v>-2629.2996752313252</v>
      </c>
      <c r="AI13">
        <f t="shared" si="6"/>
        <v>39.934407312063286</v>
      </c>
      <c r="AJ13">
        <f t="shared" si="7"/>
        <v>18.026347665998401</v>
      </c>
      <c r="AK13">
        <f t="shared" si="24"/>
        <v>247.19504931572604</v>
      </c>
      <c r="AL13">
        <f t="shared" si="8"/>
        <v>305.1558042937877</v>
      </c>
      <c r="AN13">
        <f t="shared" si="9"/>
        <v>1246.3444976785802</v>
      </c>
      <c r="AO13">
        <f t="shared" si="9"/>
        <v>-62.317224883929001</v>
      </c>
      <c r="AP13">
        <f t="shared" si="9"/>
        <v>-9.6697597762795819</v>
      </c>
      <c r="AQ13">
        <f t="shared" si="9"/>
        <v>-1156.7879519365756</v>
      </c>
      <c r="AR13">
        <f t="shared" si="9"/>
        <v>17.569561081795825</v>
      </c>
      <c r="AS13">
        <f t="shared" si="9"/>
        <v>7.9308806043998565</v>
      </c>
      <c r="AT13">
        <f t="shared" si="9"/>
        <v>108.7560529978925</v>
      </c>
      <c r="AU13">
        <f t="shared" si="9"/>
        <v>134.25649468408815</v>
      </c>
      <c r="AW13">
        <v>10</v>
      </c>
      <c r="AX13">
        <f>(R13*SUMPRODUCT(K14:$K$23, X14:$X$23)-$AZ$3*SUMPRODUCT(K13:$K$22, W14:$W$23))/Z13</f>
        <v>935.13115873392667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3222.2736823719429</v>
      </c>
      <c r="P14">
        <f t="shared" si="22"/>
        <v>161.11368411859715</v>
      </c>
      <c r="Q14" s="4">
        <f t="shared" si="23"/>
        <v>25</v>
      </c>
      <c r="R14">
        <f t="shared" si="0"/>
        <v>1000000</v>
      </c>
      <c r="S14">
        <f t="shared" si="1"/>
        <v>909.66874792672104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822.11871639730634</v>
      </c>
      <c r="AC14">
        <f t="shared" si="2"/>
        <v>789.33855220793703</v>
      </c>
      <c r="AE14">
        <f t="shared" si="3"/>
        <v>2796.034104786128</v>
      </c>
      <c r="AF14">
        <f t="shared" si="4"/>
        <v>-139.80170523930639</v>
      </c>
      <c r="AG14">
        <f t="shared" si="4"/>
        <v>-21.693021608331726</v>
      </c>
      <c r="AH14">
        <f t="shared" si="5"/>
        <v>-2635.685795237639</v>
      </c>
      <c r="AI14">
        <f t="shared" si="6"/>
        <v>-1.1464172991495616</v>
      </c>
      <c r="AJ14">
        <f t="shared" si="7"/>
        <v>32.780164189369316</v>
      </c>
      <c r="AK14">
        <f t="shared" si="24"/>
        <v>243.48457811608895</v>
      </c>
      <c r="AL14">
        <f t="shared" si="8"/>
        <v>275.11832500630874</v>
      </c>
      <c r="AN14">
        <f t="shared" si="9"/>
        <v>1133.1763456479664</v>
      </c>
      <c r="AO14">
        <f t="shared" si="9"/>
        <v>-56.65881728239831</v>
      </c>
      <c r="AP14">
        <f t="shared" si="9"/>
        <v>-8.7917450327638349</v>
      </c>
      <c r="AQ14">
        <f t="shared" si="9"/>
        <v>-1068.1904031896986</v>
      </c>
      <c r="AR14">
        <f t="shared" si="9"/>
        <v>-0.46461985689451413</v>
      </c>
      <c r="AS14">
        <f t="shared" si="9"/>
        <v>13.285140765009078</v>
      </c>
      <c r="AT14">
        <f t="shared" si="9"/>
        <v>98.67939878806709</v>
      </c>
      <c r="AU14">
        <f t="shared" si="9"/>
        <v>111.49991969618166</v>
      </c>
      <c r="AW14">
        <v>11</v>
      </c>
      <c r="AX14">
        <f>(R14*SUMPRODUCT(K15:$K$23, X15:$X$23)-$AZ$3*SUMPRODUCT(K14:$K$22, W15:$W$23))/Z14</f>
        <v>909.66874792672104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3222.2736823719429</v>
      </c>
      <c r="P15">
        <f t="shared" si="22"/>
        <v>161.11368411859715</v>
      </c>
      <c r="Q15" s="4">
        <f t="shared" si="23"/>
        <v>25</v>
      </c>
      <c r="R15">
        <f t="shared" si="0"/>
        <v>1000000</v>
      </c>
      <c r="S15">
        <f t="shared" si="1"/>
        <v>868.35776130633906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789.33855220793703</v>
      </c>
      <c r="AC15">
        <f t="shared" si="2"/>
        <v>743.66133514683497</v>
      </c>
      <c r="AE15">
        <f t="shared" si="3"/>
        <v>2759.5542478209832</v>
      </c>
      <c r="AF15">
        <f t="shared" si="4"/>
        <v>-137.97771239104918</v>
      </c>
      <c r="AG15">
        <f t="shared" si="4"/>
        <v>-21.409992755407821</v>
      </c>
      <c r="AH15">
        <f t="shared" si="5"/>
        <v>-2643.9454736234702</v>
      </c>
      <c r="AI15">
        <f t="shared" si="6"/>
        <v>-43.778930948944435</v>
      </c>
      <c r="AJ15">
        <f t="shared" si="7"/>
        <v>45.677217061102056</v>
      </c>
      <c r="AK15">
        <f t="shared" si="24"/>
        <v>238.76405613465099</v>
      </c>
      <c r="AL15">
        <f t="shared" si="8"/>
        <v>240.66234224680861</v>
      </c>
      <c r="AN15">
        <f t="shared" si="9"/>
        <v>1030.2327195858934</v>
      </c>
      <c r="AO15">
        <f t="shared" si="9"/>
        <v>-51.511635979294674</v>
      </c>
      <c r="AP15">
        <f t="shared" si="9"/>
        <v>-7.9930572410870626</v>
      </c>
      <c r="AQ15">
        <f t="shared" si="9"/>
        <v>-987.07214684355904</v>
      </c>
      <c r="AR15">
        <f t="shared" si="9"/>
        <v>-16.344120478047557</v>
      </c>
      <c r="AS15">
        <f t="shared" si="9"/>
        <v>17.052813364018014</v>
      </c>
      <c r="AT15">
        <f t="shared" si="9"/>
        <v>89.138506005161773</v>
      </c>
      <c r="AU15">
        <f t="shared" si="9"/>
        <v>89.847198891132223</v>
      </c>
      <c r="AW15">
        <v>12</v>
      </c>
      <c r="AX15">
        <f>(R15*SUMPRODUCT(K16:$K$23, X16:$X$23)-$AZ$3*SUMPRODUCT(K15:$K$22, W16:$W$23))/Z15</f>
        <v>868.35776130633906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3222.2736823719429</v>
      </c>
      <c r="P16">
        <f t="shared" si="22"/>
        <v>161.11368411859715</v>
      </c>
      <c r="Q16" s="4">
        <f t="shared" si="23"/>
        <v>25</v>
      </c>
      <c r="R16">
        <f t="shared" si="0"/>
        <v>1000000</v>
      </c>
      <c r="S16">
        <f t="shared" si="1"/>
        <v>810.89013294647134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743.66133514683497</v>
      </c>
      <c r="AC16">
        <f t="shared" si="2"/>
        <v>685.34605350749462</v>
      </c>
      <c r="AE16">
        <f t="shared" si="3"/>
        <v>2723.3930489575368</v>
      </c>
      <c r="AF16">
        <f t="shared" si="4"/>
        <v>-136.16965244787684</v>
      </c>
      <c r="AG16">
        <f t="shared" si="4"/>
        <v>-21.129436210340955</v>
      </c>
      <c r="AH16">
        <f t="shared" si="5"/>
        <v>-2658.2647005114354</v>
      </c>
      <c r="AI16">
        <f t="shared" si="6"/>
        <v>-92.170740212116016</v>
      </c>
      <c r="AJ16">
        <f t="shared" si="7"/>
        <v>58.315281639340355</v>
      </c>
      <c r="AK16">
        <f t="shared" si="24"/>
        <v>233.1619312159547</v>
      </c>
      <c r="AL16">
        <f t="shared" si="8"/>
        <v>199.30647264317903</v>
      </c>
      <c r="AN16">
        <f t="shared" si="9"/>
        <v>936.58693299794015</v>
      </c>
      <c r="AO16">
        <f t="shared" si="9"/>
        <v>-46.829346649897005</v>
      </c>
      <c r="AP16">
        <f t="shared" si="9"/>
        <v>-7.2665067070630585</v>
      </c>
      <c r="AQ16">
        <f t="shared" si="9"/>
        <v>-914.18900547671637</v>
      </c>
      <c r="AR16">
        <f t="shared" si="9"/>
        <v>-31.697925835736257</v>
      </c>
      <c r="AS16">
        <f t="shared" si="9"/>
        <v>20.054883667418977</v>
      </c>
      <c r="AT16">
        <f t="shared" si="9"/>
        <v>80.185420952373377</v>
      </c>
      <c r="AU16">
        <f t="shared" si="9"/>
        <v>68.542378784056098</v>
      </c>
      <c r="AW16">
        <v>13</v>
      </c>
      <c r="AX16">
        <f>(R16*SUMPRODUCT(K17:$K$23, X17:$X$23)-$AZ$3*SUMPRODUCT(K16:$K$22, W17:$W$23))/Z16</f>
        <v>810.89013294647134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3222.2736823719429</v>
      </c>
      <c r="P17">
        <f t="shared" si="22"/>
        <v>161.11368411859715</v>
      </c>
      <c r="Q17" s="4">
        <f t="shared" si="23"/>
        <v>25</v>
      </c>
      <c r="R17">
        <f t="shared" si="0"/>
        <v>1000000</v>
      </c>
      <c r="S17">
        <f t="shared" si="1"/>
        <v>736.9614581109837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685.34605350749462</v>
      </c>
      <c r="AC17">
        <f t="shared" si="2"/>
        <v>614.66009633893827</v>
      </c>
      <c r="AE17">
        <f t="shared" si="3"/>
        <v>2687.5259625027666</v>
      </c>
      <c r="AF17">
        <f t="shared" si="4"/>
        <v>-134.37629812513833</v>
      </c>
      <c r="AG17">
        <f t="shared" si="4"/>
        <v>-20.851161535450768</v>
      </c>
      <c r="AH17">
        <f t="shared" si="5"/>
        <v>-2679.212511471233</v>
      </c>
      <c r="AI17">
        <f t="shared" si="6"/>
        <v>-146.91400862905584</v>
      </c>
      <c r="AJ17">
        <f t="shared" si="7"/>
        <v>70.685957168556342</v>
      </c>
      <c r="AK17">
        <f t="shared" si="24"/>
        <v>226.69470025195861</v>
      </c>
      <c r="AL17">
        <f t="shared" si="8"/>
        <v>150.46664879145911</v>
      </c>
      <c r="AN17">
        <f t="shared" si="9"/>
        <v>851.39639111026941</v>
      </c>
      <c r="AO17">
        <f t="shared" si="9"/>
        <v>-42.569819555513476</v>
      </c>
      <c r="AP17">
        <f t="shared" si="9"/>
        <v>-6.6055561618492726</v>
      </c>
      <c r="AQ17">
        <f t="shared" si="9"/>
        <v>-848.76272642956508</v>
      </c>
      <c r="AR17">
        <f t="shared" si="9"/>
        <v>-46.541711036658448</v>
      </c>
      <c r="AS17">
        <f t="shared" si="9"/>
        <v>22.3929999840595</v>
      </c>
      <c r="AT17">
        <f t="shared" si="9"/>
        <v>71.815882849594303</v>
      </c>
      <c r="AU17">
        <f t="shared" si="9"/>
        <v>47.667171796995355</v>
      </c>
      <c r="AW17">
        <v>14</v>
      </c>
      <c r="AX17">
        <f>(R17*SUMPRODUCT(K18:$K$23, X18:$X$23)-$AZ$3*SUMPRODUCT(K17:$K$22, W18:$W$23))/Z17</f>
        <v>736.9614581109837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3222.2736823719429</v>
      </c>
      <c r="P18">
        <f t="shared" si="22"/>
        <v>161.11368411859715</v>
      </c>
      <c r="Q18" s="4">
        <f t="shared" si="23"/>
        <v>25</v>
      </c>
      <c r="R18">
        <f t="shared" si="0"/>
        <v>1000000</v>
      </c>
      <c r="S18">
        <f t="shared" si="1"/>
        <v>648.36752966993322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614.66009633893827</v>
      </c>
      <c r="AC18">
        <f t="shared" si="2"/>
        <v>533.6094077440307</v>
      </c>
      <c r="AE18">
        <f t="shared" si="3"/>
        <v>2651.9458062851922</v>
      </c>
      <c r="AF18">
        <f t="shared" si="4"/>
        <v>-132.59729031425962</v>
      </c>
      <c r="AG18">
        <f t="shared" si="4"/>
        <v>-20.575113007882937</v>
      </c>
      <c r="AH18">
        <f t="shared" si="5"/>
        <v>-2701.4764885330019</v>
      </c>
      <c r="AI18">
        <f t="shared" si="6"/>
        <v>-202.70308556995224</v>
      </c>
      <c r="AJ18">
        <f t="shared" si="7"/>
        <v>81.050688594907569</v>
      </c>
      <c r="AK18">
        <f t="shared" si="24"/>
        <v>219.38060286169099</v>
      </c>
      <c r="AL18">
        <f t="shared" si="8"/>
        <v>97.728205886646322</v>
      </c>
      <c r="AN18">
        <f t="shared" si="9"/>
        <v>773.90053749392996</v>
      </c>
      <c r="AO18">
        <f t="shared" si="9"/>
        <v>-38.695026874696502</v>
      </c>
      <c r="AP18">
        <f t="shared" si="9"/>
        <v>-6.004304830838076</v>
      </c>
      <c r="AQ18">
        <f t="shared" si="9"/>
        <v>-788.35476258524727</v>
      </c>
      <c r="AR18">
        <f t="shared" si="9"/>
        <v>-59.153556796851824</v>
      </c>
      <c r="AS18">
        <f t="shared" si="9"/>
        <v>23.652508780229049</v>
      </c>
      <c r="AT18">
        <f t="shared" si="9"/>
        <v>64.020450971518429</v>
      </c>
      <c r="AU18">
        <f t="shared" si="9"/>
        <v>28.51940295489565</v>
      </c>
      <c r="AW18">
        <v>15</v>
      </c>
      <c r="AX18">
        <f>(R18*SUMPRODUCT(K19:$K$23, X19:$X$23)-$AZ$3*SUMPRODUCT(K18:$K$22, W19:$W$23))/Z18</f>
        <v>648.36752966993322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3222.2736823719429</v>
      </c>
      <c r="P19">
        <f t="shared" si="22"/>
        <v>161.11368411859715</v>
      </c>
      <c r="Q19" s="4">
        <f t="shared" si="23"/>
        <v>25</v>
      </c>
      <c r="R19">
        <f t="shared" si="0"/>
        <v>1000000</v>
      </c>
      <c r="S19">
        <f t="shared" si="1"/>
        <v>545.68552192810614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533.6094077440307</v>
      </c>
      <c r="AC19">
        <f t="shared" si="2"/>
        <v>443.12186273149422</v>
      </c>
      <c r="AE19">
        <f t="shared" si="3"/>
        <v>2616.635147874505</v>
      </c>
      <c r="AF19">
        <f t="shared" si="4"/>
        <v>-130.83175739372527</v>
      </c>
      <c r="AG19">
        <f t="shared" si="4"/>
        <v>-20.301155378182976</v>
      </c>
      <c r="AH19">
        <f t="shared" si="5"/>
        <v>-2728.2599848452774</v>
      </c>
      <c r="AI19">
        <f t="shared" si="6"/>
        <v>-262.75774974268052</v>
      </c>
      <c r="AJ19">
        <f t="shared" si="7"/>
        <v>90.487545012536486</v>
      </c>
      <c r="AK19">
        <f t="shared" si="24"/>
        <v>211.35889587573675</v>
      </c>
      <c r="AL19">
        <f t="shared" si="8"/>
        <v>39.088691145592719</v>
      </c>
      <c r="AN19">
        <f t="shared" si="9"/>
        <v>703.40433599724236</v>
      </c>
      <c r="AO19">
        <f t="shared" si="9"/>
        <v>-35.170216799862125</v>
      </c>
      <c r="AP19">
        <f t="shared" si="9"/>
        <v>-5.4573602782822945</v>
      </c>
      <c r="AQ19">
        <f t="shared" si="9"/>
        <v>-733.41134495835274</v>
      </c>
      <c r="AR19">
        <f t="shared" si="9"/>
        <v>-70.634586039254742</v>
      </c>
      <c r="AS19">
        <f t="shared" si="9"/>
        <v>24.324878295419296</v>
      </c>
      <c r="AT19">
        <f t="shared" si="9"/>
        <v>56.817536801547696</v>
      </c>
      <c r="AU19">
        <f t="shared" si="9"/>
        <v>10.507829057712257</v>
      </c>
      <c r="AW19">
        <v>16</v>
      </c>
      <c r="AX19">
        <f>(R19*SUMPRODUCT(K20:$K$23, X20:$X$23)-$AZ$3*SUMPRODUCT(K19:$K$22, W20:$W$23))/Z19</f>
        <v>545.68552192810614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3222.2736823719429</v>
      </c>
      <c r="P20">
        <f t="shared" si="22"/>
        <v>161.11368411859715</v>
      </c>
      <c r="Q20" s="4">
        <f t="shared" si="23"/>
        <v>25</v>
      </c>
      <c r="R20">
        <f t="shared" si="0"/>
        <v>1000000</v>
      </c>
      <c r="S20">
        <f t="shared" si="1"/>
        <v>429.85767281712356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443.12186273149422</v>
      </c>
      <c r="AC20">
        <f t="shared" si="2"/>
        <v>344.38788187765999</v>
      </c>
      <c r="AE20">
        <f t="shared" si="3"/>
        <v>2581.5800867984303</v>
      </c>
      <c r="AF20">
        <f t="shared" si="4"/>
        <v>-129.07900433992154</v>
      </c>
      <c r="AG20">
        <f t="shared" si="4"/>
        <v>-20.029180799581457</v>
      </c>
      <c r="AH20">
        <f t="shared" si="5"/>
        <v>-2758.5209927875026</v>
      </c>
      <c r="AI20">
        <f t="shared" si="6"/>
        <v>-326.04909112857513</v>
      </c>
      <c r="AJ20">
        <f t="shared" si="7"/>
        <v>98.733980853834225</v>
      </c>
      <c r="AK20">
        <f t="shared" si="24"/>
        <v>202.69360616330025</v>
      </c>
      <c r="AL20">
        <f t="shared" si="8"/>
        <v>-24.621504111440657</v>
      </c>
      <c r="AN20">
        <f t="shared" si="9"/>
        <v>639.27664688098753</v>
      </c>
      <c r="AO20">
        <f t="shared" si="9"/>
        <v>-31.963832344049383</v>
      </c>
      <c r="AP20">
        <f t="shared" si="9"/>
        <v>-4.9598258085453075</v>
      </c>
      <c r="AQ20">
        <f t="shared" si="9"/>
        <v>-683.09252137398369</v>
      </c>
      <c r="AR20">
        <f t="shared" si="9"/>
        <v>-80.739532645590813</v>
      </c>
      <c r="AS20">
        <f t="shared" si="9"/>
        <v>24.449494530974448</v>
      </c>
      <c r="AT20">
        <f t="shared" si="9"/>
        <v>50.193015337744754</v>
      </c>
      <c r="AU20">
        <f t="shared" si="9"/>
        <v>-6.0970227768716159</v>
      </c>
      <c r="AW20">
        <v>17</v>
      </c>
      <c r="AX20">
        <f>(R20*SUMPRODUCT(K21:$K$23, X21:$X$23)-$AZ$3*SUMPRODUCT(K20:$K$22, W21:$W$23))/Z20</f>
        <v>429.85767281712356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3222.2736823719429</v>
      </c>
      <c r="P21">
        <f t="shared" si="22"/>
        <v>161.11368411859715</v>
      </c>
      <c r="Q21" s="4">
        <f t="shared" si="23"/>
        <v>25</v>
      </c>
      <c r="R21">
        <f t="shared" si="0"/>
        <v>1000000</v>
      </c>
      <c r="S21">
        <f t="shared" si="1"/>
        <v>300.46652862514645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344.38788187765999</v>
      </c>
      <c r="AC21">
        <f t="shared" si="2"/>
        <v>237.47633040759035</v>
      </c>
      <c r="AE21">
        <f t="shared" si="3"/>
        <v>2546.7519898474329</v>
      </c>
      <c r="AF21">
        <f t="shared" si="4"/>
        <v>-127.33759949237165</v>
      </c>
      <c r="AG21">
        <f t="shared" si="4"/>
        <v>-19.758967121414305</v>
      </c>
      <c r="AH21">
        <f t="shared" si="5"/>
        <v>-2796.8748068535547</v>
      </c>
      <c r="AI21">
        <f t="shared" si="6"/>
        <v>-397.2193836199076</v>
      </c>
      <c r="AJ21">
        <f t="shared" si="7"/>
        <v>106.91155147006964</v>
      </c>
      <c r="AK21">
        <f t="shared" si="24"/>
        <v>193.46615905629051</v>
      </c>
      <c r="AL21">
        <f t="shared" si="8"/>
        <v>-96.841673093547456</v>
      </c>
      <c r="AN21">
        <f t="shared" si="9"/>
        <v>580.93997048368624</v>
      </c>
      <c r="AO21">
        <f t="shared" si="9"/>
        <v>-29.04699852418431</v>
      </c>
      <c r="AP21">
        <f t="shared" si="9"/>
        <v>-4.507220892361099</v>
      </c>
      <c r="AQ21">
        <f t="shared" si="9"/>
        <v>-637.99552301023493</v>
      </c>
      <c r="AR21">
        <f t="shared" si="9"/>
        <v>-90.609771943094159</v>
      </c>
      <c r="AS21">
        <f t="shared" si="9"/>
        <v>24.387609709537561</v>
      </c>
      <c r="AT21">
        <f t="shared" si="9"/>
        <v>44.131593959601297</v>
      </c>
      <c r="AU21">
        <f t="shared" si="9"/>
        <v>-22.090568273955306</v>
      </c>
      <c r="AW21">
        <v>18</v>
      </c>
      <c r="AX21">
        <f>(R21*SUMPRODUCT(K22:$K$23, X22:$X$23)-$AZ$3*SUMPRODUCT(K21:$K$22, W22:$W$23))/Z21</f>
        <v>300.46652862514645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3222.2736823719429</v>
      </c>
      <c r="P22">
        <f t="shared" si="22"/>
        <v>161.11368411859715</v>
      </c>
      <c r="Q22" s="4">
        <f t="shared" si="23"/>
        <v>25</v>
      </c>
      <c r="R22">
        <f t="shared" si="0"/>
        <v>1000000</v>
      </c>
      <c r="S22">
        <f t="shared" si="1"/>
        <v>156.98165436099092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237.47633040759035</v>
      </c>
      <c r="AC22">
        <f t="shared" si="2"/>
        <v>122.38456129030754</v>
      </c>
      <c r="AE22">
        <f t="shared" si="3"/>
        <v>2512.1187095374976</v>
      </c>
      <c r="AF22">
        <f t="shared" si="4"/>
        <v>-125.60593547687489</v>
      </c>
      <c r="AG22">
        <f t="shared" si="4"/>
        <v>-19.490264927530195</v>
      </c>
      <c r="AH22">
        <f t="shared" si="5"/>
        <v>-2844.500906798804</v>
      </c>
      <c r="AI22">
        <f t="shared" si="6"/>
        <v>-477.47839766571133</v>
      </c>
      <c r="AJ22">
        <f t="shared" si="7"/>
        <v>115.09176911728281</v>
      </c>
      <c r="AK22">
        <f t="shared" si="24"/>
        <v>183.67923731277494</v>
      </c>
      <c r="AL22">
        <f t="shared" si="8"/>
        <v>-178.70739123565357</v>
      </c>
      <c r="AN22">
        <f t="shared" si="9"/>
        <v>527.86896477163975</v>
      </c>
      <c r="AO22">
        <f t="shared" si="9"/>
        <v>-26.393448238581993</v>
      </c>
      <c r="AP22">
        <f t="shared" si="9"/>
        <v>-4.0954696652510219</v>
      </c>
      <c r="AQ22">
        <f t="shared" si="9"/>
        <v>-597.71209985547159</v>
      </c>
      <c r="AR22">
        <f t="shared" si="9"/>
        <v>-100.33205298766482</v>
      </c>
      <c r="AS22">
        <f t="shared" si="9"/>
        <v>24.184117090892521</v>
      </c>
      <c r="AT22">
        <f t="shared" si="9"/>
        <v>38.596332443298337</v>
      </c>
      <c r="AU22">
        <f t="shared" si="9"/>
        <v>-37.551603453473973</v>
      </c>
      <c r="AW22">
        <v>19</v>
      </c>
      <c r="AX22">
        <f>(R22*SUMPRODUCT(K23:$K$23, X23:$X$23)-$AZ$3*SUMPRODUCT(K22:$K$22, W23:$W$23))/Z22</f>
        <v>156.98165436099092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3222.2736823719429</v>
      </c>
      <c r="P23">
        <f t="shared" si="22"/>
        <v>161.11368411859715</v>
      </c>
      <c r="Q23" s="4">
        <f t="shared" si="23"/>
        <v>25</v>
      </c>
      <c r="R23">
        <f t="shared" si="0"/>
        <v>1000000</v>
      </c>
      <c r="S23">
        <f t="shared" si="1"/>
        <v>159.16491956263155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122.38456129030754</v>
      </c>
      <c r="AC23">
        <f t="shared" si="2"/>
        <v>122.38456129030754</v>
      </c>
      <c r="AE23">
        <f t="shared" si="3"/>
        <v>2477.6599771987717</v>
      </c>
      <c r="AF23">
        <f t="shared" si="4"/>
        <v>-123.88299885993858</v>
      </c>
      <c r="AG23">
        <f t="shared" si="4"/>
        <v>-19.22291696351926</v>
      </c>
      <c r="AH23">
        <f t="shared" si="5"/>
        <v>-2897.8125894251889</v>
      </c>
      <c r="AI23">
        <f t="shared" si="6"/>
        <v>-563.25852804987517</v>
      </c>
      <c r="AJ23">
        <f t="shared" si="7"/>
        <v>0</v>
      </c>
      <c r="AK23">
        <f t="shared" si="24"/>
        <v>173.33130777403986</v>
      </c>
      <c r="AL23">
        <f t="shared" si="8"/>
        <v>-389.92722027583534</v>
      </c>
      <c r="AN23">
        <f t="shared" si="9"/>
        <v>479.58881233291504</v>
      </c>
      <c r="AO23">
        <f t="shared" si="9"/>
        <v>-23.979440616645753</v>
      </c>
      <c r="AP23">
        <f t="shared" si="9"/>
        <v>-3.7208882578518727</v>
      </c>
      <c r="AQ23">
        <f t="shared" si="9"/>
        <v>-560.91574748567746</v>
      </c>
      <c r="AR23">
        <f t="shared" si="9"/>
        <v>-109.02726402726003</v>
      </c>
      <c r="AS23">
        <f t="shared" si="9"/>
        <v>0</v>
      </c>
      <c r="AT23">
        <f t="shared" si="9"/>
        <v>33.550913684873947</v>
      </c>
      <c r="AU23">
        <f t="shared" si="9"/>
        <v>-75.476350342386084</v>
      </c>
      <c r="AW23">
        <v>20</v>
      </c>
      <c r="AX23">
        <f>(R23*SUMPRODUCT(K$23:$K24, X$23:$X24)-$AZ$3*SUMPRODUCT(K$22:$K23, W$23:$W24))/Z23</f>
        <v>159.16491956263155</v>
      </c>
    </row>
    <row r="25" spans="5:50" x14ac:dyDescent="0.25">
      <c r="AN25" s="8">
        <f t="shared" ref="AN25:AU25" si="25">SUM(AN3:AN23)</f>
        <v>27782.922564131673</v>
      </c>
      <c r="AO25" s="8">
        <f t="shared" si="25"/>
        <v>-3805.8513899855411</v>
      </c>
      <c r="AP25" s="8">
        <f t="shared" si="25"/>
        <v>-390.55371534798087</v>
      </c>
      <c r="AQ25" s="8">
        <f t="shared" si="25"/>
        <v>-25117.11097457158</v>
      </c>
      <c r="AR25" s="8">
        <f t="shared" si="25"/>
        <v>-1530.5935157734236</v>
      </c>
      <c r="AS25" s="8">
        <f t="shared" si="25"/>
        <v>-457.81529474780888</v>
      </c>
      <c r="AT25" s="8">
        <f t="shared" si="25"/>
        <v>1988.4088105212318</v>
      </c>
      <c r="AU25" s="9">
        <f t="shared" si="25"/>
        <v>-6.1106675275368616E-13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DEBD8-0B55-4126-95BA-34BD7779153D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3927.7388976005109</v>
      </c>
      <c r="K3">
        <v>1</v>
      </c>
      <c r="L3" s="2">
        <v>0</v>
      </c>
      <c r="O3">
        <f>$C$3</f>
        <v>3927.7388976005109</v>
      </c>
      <c r="P3">
        <f>O3*B5</f>
        <v>3142.1911180804091</v>
      </c>
      <c r="Q3" s="4">
        <f>B8</f>
        <v>200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3927.7388976005109</v>
      </c>
      <c r="AF3">
        <f t="shared" ref="AF3:AG23" si="4">-$Z3*P3</f>
        <v>-3142.1911180804091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585.54777952010181</v>
      </c>
      <c r="AJ3">
        <f t="shared" ref="AJ3:AJ23" si="7">AB3-AC3</f>
        <v>3.637978807091713E-12</v>
      </c>
      <c r="AL3">
        <f t="shared" ref="AL3:AL23" si="8">SUM(AI3:AK3)</f>
        <v>585.54777952010545</v>
      </c>
      <c r="AN3">
        <f t="shared" ref="AN3:AU23" si="9">AE3*$K3</f>
        <v>3927.7388976005109</v>
      </c>
      <c r="AO3">
        <f t="shared" si="9"/>
        <v>-3142.1911180804091</v>
      </c>
      <c r="AP3">
        <f t="shared" si="9"/>
        <v>-200</v>
      </c>
      <c r="AQ3">
        <f t="shared" si="9"/>
        <v>0</v>
      </c>
      <c r="AR3">
        <f t="shared" si="9"/>
        <v>585.54777952010181</v>
      </c>
      <c r="AS3">
        <f t="shared" si="9"/>
        <v>3.637978807091713E-12</v>
      </c>
      <c r="AT3">
        <f t="shared" si="9"/>
        <v>0</v>
      </c>
      <c r="AU3">
        <f t="shared" si="9"/>
        <v>585.54777952010545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3322.3211727584189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568.02666879364619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-3.637978807091713E-12</v>
      </c>
      <c r="AC4">
        <f t="shared" si="2"/>
        <v>560.64345815266643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-560.64345815267006</v>
      </c>
      <c r="AK4">
        <f>H4*SUM(AB4, AE4:AF4)</f>
        <v>-3.1130912248045209E-13</v>
      </c>
      <c r="AL4">
        <f t="shared" si="8"/>
        <v>-3558.6434581526705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-2761.6777146057566</v>
      </c>
      <c r="AR4">
        <f t="shared" si="9"/>
        <v>-2761.6777146057566</v>
      </c>
      <c r="AS4">
        <f t="shared" si="9"/>
        <v>-516.44981461632221</v>
      </c>
      <c r="AT4">
        <f t="shared" si="9"/>
        <v>-2.8676966841485605E-13</v>
      </c>
      <c r="AU4">
        <f t="shared" si="9"/>
        <v>-3278.1275292220789</v>
      </c>
      <c r="AW4">
        <v>1</v>
      </c>
      <c r="AX4">
        <f>(R4*SUMPRODUCT(K5:$K$23, X5:$X$23)-$AZ$3*SUMPRODUCT(K4:$K$22, W5:$W$23))/Z4</f>
        <v>568.02666879364619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3927.7388976005109</v>
      </c>
      <c r="P5">
        <f t="shared" ref="P5:P23" si="22">O5*$C$5</f>
        <v>196.38694488002557</v>
      </c>
      <c r="Q5" s="4">
        <f t="shared" ref="Q5:Q23" si="23">$C$8</f>
        <v>25</v>
      </c>
      <c r="R5">
        <f t="shared" si="0"/>
        <v>1000000</v>
      </c>
      <c r="S5">
        <f t="shared" si="1"/>
        <v>1056.6835770019065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560.64345815266643</v>
      </c>
      <c r="AC5">
        <f t="shared" si="2"/>
        <v>1029.3414508239694</v>
      </c>
      <c r="AE5">
        <f t="shared" si="3"/>
        <v>3826.1070232442476</v>
      </c>
      <c r="AF5">
        <f t="shared" si="4"/>
        <v>-191.30535116221239</v>
      </c>
      <c r="AG5">
        <f t="shared" si="4"/>
        <v>-24.353114622650001</v>
      </c>
      <c r="AH5">
        <f t="shared" si="5"/>
        <v>-3007.395094</v>
      </c>
      <c r="AI5">
        <f t="shared" si="6"/>
        <v>603.05346345938506</v>
      </c>
      <c r="AJ5">
        <f t="shared" si="7"/>
        <v>-468.69799267130293</v>
      </c>
      <c r="AK5">
        <f>H5*SUM(AB5, AE5:AF5)</f>
        <v>359.01263068444393</v>
      </c>
      <c r="AL5">
        <f t="shared" si="8"/>
        <v>493.36810147252606</v>
      </c>
      <c r="AN5">
        <f t="shared" si="9"/>
        <v>3246.6827059734978</v>
      </c>
      <c r="AO5">
        <f t="shared" si="9"/>
        <v>-162.33413529867491</v>
      </c>
      <c r="AP5">
        <f t="shared" si="9"/>
        <v>-20.665087411722585</v>
      </c>
      <c r="AQ5">
        <f t="shared" si="9"/>
        <v>-2551.9562266295848</v>
      </c>
      <c r="AR5">
        <f t="shared" si="9"/>
        <v>511.72725663351582</v>
      </c>
      <c r="AS5">
        <f t="shared" si="9"/>
        <v>-397.71853162646642</v>
      </c>
      <c r="AT5">
        <f t="shared" si="9"/>
        <v>304.64388272152786</v>
      </c>
      <c r="AU5">
        <f t="shared" si="9"/>
        <v>418.65260772857721</v>
      </c>
      <c r="AW5">
        <v>2</v>
      </c>
      <c r="AX5">
        <f>(R5*SUMPRODUCT(K6:$K$23, X6:$X$23)-$AZ$3*SUMPRODUCT(K5:$K$22, W6:$W$23))/Z5</f>
        <v>1056.6835770019065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3927.7388976005109</v>
      </c>
      <c r="P6">
        <f t="shared" si="22"/>
        <v>196.38694488002557</v>
      </c>
      <c r="Q6" s="4">
        <f t="shared" si="23"/>
        <v>25</v>
      </c>
      <c r="R6">
        <f t="shared" si="0"/>
        <v>1000000</v>
      </c>
      <c r="S6">
        <f t="shared" si="1"/>
        <v>1468.8135726172516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1029.3414508239694</v>
      </c>
      <c r="AC6">
        <f t="shared" si="2"/>
        <v>1412.0581114067681</v>
      </c>
      <c r="AE6">
        <f t="shared" si="3"/>
        <v>3775.969716811655</v>
      </c>
      <c r="AF6">
        <f t="shared" si="4"/>
        <v>-188.79848584058277</v>
      </c>
      <c r="AG6">
        <f t="shared" si="4"/>
        <v>-24.033991408634794</v>
      </c>
      <c r="AH6">
        <f t="shared" si="5"/>
        <v>-3023.6827115482238</v>
      </c>
      <c r="AI6">
        <f t="shared" si="6"/>
        <v>539.45452801421334</v>
      </c>
      <c r="AJ6">
        <f t="shared" si="7"/>
        <v>-382.7166605827988</v>
      </c>
      <c r="AK6">
        <f>H6*SUM(AB6, AE6:AF6)</f>
        <v>395.04422320656533</v>
      </c>
      <c r="AL6">
        <f t="shared" si="8"/>
        <v>551.78209063797988</v>
      </c>
      <c r="AN6">
        <f t="shared" si="9"/>
        <v>2951.5667093425604</v>
      </c>
      <c r="AO6">
        <f t="shared" si="9"/>
        <v>-147.57833546712803</v>
      </c>
      <c r="AP6">
        <f t="shared" si="9"/>
        <v>-18.786678457328829</v>
      </c>
      <c r="AQ6">
        <f t="shared" si="9"/>
        <v>-2363.5256372119729</v>
      </c>
      <c r="AR6">
        <f t="shared" si="9"/>
        <v>421.67605820612999</v>
      </c>
      <c r="AS6">
        <f t="shared" si="9"/>
        <v>-299.15858420622232</v>
      </c>
      <c r="AT6">
        <f t="shared" si="9"/>
        <v>308.79468464570579</v>
      </c>
      <c r="AU6">
        <f t="shared" si="9"/>
        <v>431.31215864561347</v>
      </c>
      <c r="AW6">
        <v>3</v>
      </c>
      <c r="AX6">
        <f>(R6*SUMPRODUCT(K7:$K$23, X7:$X$23)-$AZ$3*SUMPRODUCT(K6:$K$22, W7:$W$23))/Z6</f>
        <v>1468.8135726172516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3927.7388976005109</v>
      </c>
      <c r="P7">
        <f t="shared" si="22"/>
        <v>196.38694488002557</v>
      </c>
      <c r="Q7" s="4">
        <f t="shared" si="23"/>
        <v>25</v>
      </c>
      <c r="R7">
        <f t="shared" si="0"/>
        <v>1000000</v>
      </c>
      <c r="S7">
        <f t="shared" si="1"/>
        <v>1807.0012106672234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1412.0581114067681</v>
      </c>
      <c r="AC7">
        <f t="shared" si="2"/>
        <v>1714.2994278143196</v>
      </c>
      <c r="AE7">
        <f t="shared" si="3"/>
        <v>3726.2401956412455</v>
      </c>
      <c r="AF7">
        <f t="shared" si="4"/>
        <v>-186.31200978206229</v>
      </c>
      <c r="AG7">
        <f t="shared" si="4"/>
        <v>-23.717463741783074</v>
      </c>
      <c r="AH7">
        <f t="shared" si="5"/>
        <v>-3047.5101106148923</v>
      </c>
      <c r="AI7">
        <f t="shared" si="6"/>
        <v>468.70061150250785</v>
      </c>
      <c r="AJ7">
        <f t="shared" si="7"/>
        <v>-302.24131640755149</v>
      </c>
      <c r="AK7">
        <f>H7*SUM(AB7, AE7:AF7)</f>
        <v>423.75137142964201</v>
      </c>
      <c r="AL7">
        <f t="shared" si="8"/>
        <v>590.21066652459831</v>
      </c>
      <c r="AN7">
        <f t="shared" si="9"/>
        <v>2683.0966308826305</v>
      </c>
      <c r="AO7">
        <f t="shared" si="9"/>
        <v>-134.15483154413153</v>
      </c>
      <c r="AP7">
        <f t="shared" si="9"/>
        <v>-17.077870378054897</v>
      </c>
      <c r="AQ7">
        <f t="shared" si="9"/>
        <v>-2194.3738677759707</v>
      </c>
      <c r="AR7">
        <f t="shared" si="9"/>
        <v>337.49006118447323</v>
      </c>
      <c r="AS7">
        <f t="shared" si="9"/>
        <v>-217.63026943760346</v>
      </c>
      <c r="AT7">
        <f t="shared" si="9"/>
        <v>305.12415124090171</v>
      </c>
      <c r="AU7">
        <f t="shared" si="9"/>
        <v>424.98394298777146</v>
      </c>
      <c r="AW7">
        <v>4</v>
      </c>
      <c r="AX7">
        <f>(R7*SUMPRODUCT(K8:$K$23, X8:$X$23)-$AZ$3*SUMPRODUCT(K7:$K$22, W8:$W$23))/Z7</f>
        <v>1807.0012106672234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3927.7388976005109</v>
      </c>
      <c r="P8">
        <f t="shared" si="22"/>
        <v>196.38694488002557</v>
      </c>
      <c r="Q8" s="4">
        <f t="shared" si="23"/>
        <v>25</v>
      </c>
      <c r="R8">
        <f t="shared" si="0"/>
        <v>1000000</v>
      </c>
      <c r="S8">
        <f t="shared" si="1"/>
        <v>2078.3563715411224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1714.2994278143196</v>
      </c>
      <c r="AC8">
        <f t="shared" si="2"/>
        <v>1945.6298932528441</v>
      </c>
      <c r="AE8">
        <f t="shared" si="3"/>
        <v>3676.9085016911513</v>
      </c>
      <c r="AF8">
        <f t="shared" si="4"/>
        <v>-183.84542508455758</v>
      </c>
      <c r="AG8">
        <f t="shared" si="4"/>
        <v>-23.403468239305607</v>
      </c>
      <c r="AH8">
        <f t="shared" si="5"/>
        <v>-3072.8346023854151</v>
      </c>
      <c r="AI8">
        <f t="shared" si="6"/>
        <v>396.82500598187289</v>
      </c>
      <c r="AJ8">
        <f t="shared" si="7"/>
        <v>-231.33046543852447</v>
      </c>
      <c r="AK8">
        <f t="shared" ref="AK8:AK23" si="24">H8*SUM(AB8:AB8, AE8:AF8)</f>
        <v>445.60442422830641</v>
      </c>
      <c r="AL8">
        <f t="shared" si="8"/>
        <v>611.09896477165489</v>
      </c>
      <c r="AN8">
        <f t="shared" si="9"/>
        <v>2438.8756476644348</v>
      </c>
      <c r="AO8">
        <f t="shared" si="9"/>
        <v>-121.94378238322174</v>
      </c>
      <c r="AP8">
        <f t="shared" si="9"/>
        <v>-15.523407431400063</v>
      </c>
      <c r="AQ8">
        <f t="shared" si="9"/>
        <v>-2038.1963482668978</v>
      </c>
      <c r="AR8">
        <f t="shared" si="9"/>
        <v>263.2121095829151</v>
      </c>
      <c r="AS8">
        <f t="shared" si="9"/>
        <v>-153.44038027092748</v>
      </c>
      <c r="AT8">
        <f t="shared" si="9"/>
        <v>295.56726207413084</v>
      </c>
      <c r="AU8">
        <f t="shared" si="9"/>
        <v>405.33899138611849</v>
      </c>
      <c r="AW8">
        <v>5</v>
      </c>
      <c r="AX8">
        <f>(R8*SUMPRODUCT(K9:$K$23, X9:$X$23)-$AZ$3*SUMPRODUCT(K8:$K$22, W9:$W$23))/Z8</f>
        <v>2078.3563715411224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3927.7388976005109</v>
      </c>
      <c r="P9">
        <f t="shared" si="22"/>
        <v>196.38694488002557</v>
      </c>
      <c r="Q9" s="4">
        <f t="shared" si="23"/>
        <v>25</v>
      </c>
      <c r="R9">
        <f t="shared" si="0"/>
        <v>1000000</v>
      </c>
      <c r="S9">
        <f t="shared" si="1"/>
        <v>2286.989617936078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1945.6298932528441</v>
      </c>
      <c r="AC9">
        <f t="shared" si="2"/>
        <v>2112.4329452983366</v>
      </c>
      <c r="AE9">
        <f t="shared" si="3"/>
        <v>3627.9504649911332</v>
      </c>
      <c r="AF9">
        <f t="shared" si="4"/>
        <v>-181.39752324955668</v>
      </c>
      <c r="AG9">
        <f t="shared" si="4"/>
        <v>-23.091851059699252</v>
      </c>
      <c r="AH9">
        <f t="shared" si="5"/>
        <v>-3103.2998885319234</v>
      </c>
      <c r="AI9">
        <f t="shared" si="6"/>
        <v>320.16120214995362</v>
      </c>
      <c r="AJ9">
        <f t="shared" si="7"/>
        <v>-166.80305204549245</v>
      </c>
      <c r="AK9">
        <f t="shared" si="24"/>
        <v>461.4198695561426</v>
      </c>
      <c r="AL9">
        <f t="shared" si="8"/>
        <v>614.77801966060383</v>
      </c>
      <c r="AN9">
        <f t="shared" si="9"/>
        <v>2216.7134178256092</v>
      </c>
      <c r="AO9">
        <f t="shared" si="9"/>
        <v>-110.83567089128049</v>
      </c>
      <c r="AP9">
        <f t="shared" si="9"/>
        <v>-14.109348123801066</v>
      </c>
      <c r="AQ9">
        <f t="shared" si="9"/>
        <v>-1896.1467552623394</v>
      </c>
      <c r="AR9">
        <f t="shared" si="9"/>
        <v>195.62164354818833</v>
      </c>
      <c r="AS9">
        <f t="shared" si="9"/>
        <v>-101.9183054376158</v>
      </c>
      <c r="AT9">
        <f t="shared" si="9"/>
        <v>281.93207872228862</v>
      </c>
      <c r="AU9">
        <f t="shared" si="9"/>
        <v>375.63541683286115</v>
      </c>
      <c r="AW9">
        <v>6</v>
      </c>
      <c r="AX9">
        <f>(R9*SUMPRODUCT(K10:$K$23, X10:$X$23)-$AZ$3*SUMPRODUCT(K9:$K$22, W10:$W$23))/Z9</f>
        <v>2286.989617936078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3927.7388976005109</v>
      </c>
      <c r="P10">
        <f t="shared" si="22"/>
        <v>196.38694488002557</v>
      </c>
      <c r="Q10" s="4">
        <f t="shared" si="23"/>
        <v>25</v>
      </c>
      <c r="R10">
        <f t="shared" si="0"/>
        <v>1000000</v>
      </c>
      <c r="S10">
        <f t="shared" si="1"/>
        <v>2437.6296639755701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2112.4329452983366</v>
      </c>
      <c r="AC10">
        <f t="shared" si="2"/>
        <v>2221.4108920042545</v>
      </c>
      <c r="AE10">
        <f t="shared" si="3"/>
        <v>3579.3468126116472</v>
      </c>
      <c r="AF10">
        <f t="shared" si="4"/>
        <v>-178.96734063058238</v>
      </c>
      <c r="AG10">
        <f t="shared" si="4"/>
        <v>-22.782489531052462</v>
      </c>
      <c r="AH10">
        <f t="shared" si="5"/>
        <v>-3137.7207219919342</v>
      </c>
      <c r="AI10">
        <f t="shared" si="6"/>
        <v>239.87626045807838</v>
      </c>
      <c r="AJ10">
        <f t="shared" si="7"/>
        <v>-108.97794670591793</v>
      </c>
      <c r="AK10">
        <f t="shared" si="24"/>
        <v>471.742384171433</v>
      </c>
      <c r="AL10">
        <f t="shared" si="8"/>
        <v>602.64069792359351</v>
      </c>
      <c r="AN10">
        <f t="shared" si="9"/>
        <v>2014.620963111613</v>
      </c>
      <c r="AO10">
        <f t="shared" si="9"/>
        <v>-100.73104815558067</v>
      </c>
      <c r="AP10">
        <f t="shared" si="9"/>
        <v>-12.823032638080667</v>
      </c>
      <c r="AQ10">
        <f t="shared" si="9"/>
        <v>-1766.0534935150215</v>
      </c>
      <c r="AR10">
        <f t="shared" si="9"/>
        <v>135.01338880293039</v>
      </c>
      <c r="AS10">
        <f t="shared" si="9"/>
        <v>-61.337799169678597</v>
      </c>
      <c r="AT10">
        <f t="shared" si="9"/>
        <v>265.51830434295937</v>
      </c>
      <c r="AU10">
        <f t="shared" si="9"/>
        <v>339.1938939762112</v>
      </c>
      <c r="AW10">
        <v>7</v>
      </c>
      <c r="AX10">
        <f>(R10*SUMPRODUCT(K11:$K$23, X11:$X$23)-$AZ$3*SUMPRODUCT(K10:$K$22, W11:$W$23))/Z10</f>
        <v>2437.6296639755701</v>
      </c>
    </row>
    <row r="11" spans="1:52" x14ac:dyDescent="0.25">
      <c r="A11" t="s">
        <v>33</v>
      </c>
      <c r="C11" s="7">
        <f>AU25</f>
        <v>-1.9895196601282805E-12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3927.7388976005109</v>
      </c>
      <c r="P11">
        <f t="shared" si="22"/>
        <v>196.38694488002557</v>
      </c>
      <c r="Q11" s="4">
        <f t="shared" si="23"/>
        <v>25</v>
      </c>
      <c r="R11">
        <f t="shared" si="0"/>
        <v>1000000</v>
      </c>
      <c r="S11">
        <f t="shared" si="1"/>
        <v>2531.731157116089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2221.4108920042545</v>
      </c>
      <c r="AC11">
        <f t="shared" si="2"/>
        <v>2276.0395729528391</v>
      </c>
      <c r="AE11">
        <f t="shared" si="3"/>
        <v>3531.0578447627036</v>
      </c>
      <c r="AF11">
        <f t="shared" si="4"/>
        <v>-176.5528922381352</v>
      </c>
      <c r="AG11">
        <f t="shared" si="4"/>
        <v>-22.475130964789034</v>
      </c>
      <c r="AH11">
        <f t="shared" si="5"/>
        <v>-3181.3468381161661</v>
      </c>
      <c r="AI11">
        <f t="shared" si="6"/>
        <v>150.68298344361347</v>
      </c>
      <c r="AJ11">
        <f t="shared" si="7"/>
        <v>-54.628680948584588</v>
      </c>
      <c r="AK11">
        <f t="shared" si="24"/>
        <v>477.14227064802043</v>
      </c>
      <c r="AL11">
        <f t="shared" si="8"/>
        <v>573.19657314304936</v>
      </c>
      <c r="AN11">
        <f t="shared" si="9"/>
        <v>1830.778346989674</v>
      </c>
      <c r="AO11">
        <f t="shared" si="9"/>
        <v>-91.538917349483711</v>
      </c>
      <c r="AP11">
        <f t="shared" si="9"/>
        <v>-11.652877105120915</v>
      </c>
      <c r="AQ11">
        <f t="shared" si="9"/>
        <v>-1649.46063235012</v>
      </c>
      <c r="AR11">
        <f t="shared" si="9"/>
        <v>78.125920184949592</v>
      </c>
      <c r="AS11">
        <f t="shared" si="9"/>
        <v>-28.323808502207399</v>
      </c>
      <c r="AT11">
        <f t="shared" si="9"/>
        <v>247.38811312069765</v>
      </c>
      <c r="AU11">
        <f t="shared" si="9"/>
        <v>297.19022480343989</v>
      </c>
      <c r="AW11">
        <v>8</v>
      </c>
      <c r="AX11">
        <f>(R11*SUMPRODUCT(K12:$K$23, X12:$X$23)-$AZ$3*SUMPRODUCT(K11:$K$22, W12:$W$23))/Z11</f>
        <v>2531.731157116089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3927.7388976005109</v>
      </c>
      <c r="P12">
        <f t="shared" si="22"/>
        <v>196.38694488002557</v>
      </c>
      <c r="Q12" s="4">
        <f t="shared" si="23"/>
        <v>25</v>
      </c>
      <c r="R12">
        <f t="shared" si="0"/>
        <v>1000000</v>
      </c>
      <c r="S12">
        <f t="shared" si="1"/>
        <v>2570.3238156369721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2276.0395729528391</v>
      </c>
      <c r="AC12">
        <f t="shared" si="2"/>
        <v>2279.3108956470369</v>
      </c>
      <c r="AE12">
        <f t="shared" si="3"/>
        <v>3483.038989131775</v>
      </c>
      <c r="AF12">
        <f t="shared" si="4"/>
        <v>-174.15194945658877</v>
      </c>
      <c r="AG12">
        <f t="shared" si="4"/>
        <v>-22.169491658798865</v>
      </c>
      <c r="AH12">
        <f t="shared" si="5"/>
        <v>-3235.5198536910293</v>
      </c>
      <c r="AI12">
        <f t="shared" si="6"/>
        <v>51.197694325358043</v>
      </c>
      <c r="AJ12">
        <f t="shared" si="7"/>
        <v>-3.2713226941978064</v>
      </c>
      <c r="AK12">
        <f t="shared" si="24"/>
        <v>477.91334009580544</v>
      </c>
      <c r="AL12">
        <f t="shared" si="8"/>
        <v>525.83971172696567</v>
      </c>
      <c r="AN12">
        <f t="shared" si="9"/>
        <v>1663.530002845469</v>
      </c>
      <c r="AO12">
        <f t="shared" si="9"/>
        <v>-83.176500142273454</v>
      </c>
      <c r="AP12">
        <f t="shared" si="9"/>
        <v>-10.588343867904086</v>
      </c>
      <c r="AQ12">
        <f t="shared" si="9"/>
        <v>-1545.3126905016036</v>
      </c>
      <c r="AR12">
        <f t="shared" si="9"/>
        <v>24.45246833368769</v>
      </c>
      <c r="AS12">
        <f t="shared" si="9"/>
        <v>-1.5624124414822727</v>
      </c>
      <c r="AT12">
        <f t="shared" si="9"/>
        <v>228.25560738487167</v>
      </c>
      <c r="AU12">
        <f t="shared" si="9"/>
        <v>251.14566327707709</v>
      </c>
      <c r="AW12">
        <v>9</v>
      </c>
      <c r="AX12">
        <f>(R12*SUMPRODUCT(K13:$K$23, X13:$X$23)-$AZ$3*SUMPRODUCT(K12:$K$22, W13:$W$23))/Z12</f>
        <v>2570.3238156369721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3927.7388976005109</v>
      </c>
      <c r="P13">
        <f t="shared" si="22"/>
        <v>196.38694488002557</v>
      </c>
      <c r="Q13" s="4">
        <f t="shared" si="23"/>
        <v>25</v>
      </c>
      <c r="R13">
        <f t="shared" si="0"/>
        <v>1000000</v>
      </c>
      <c r="S13">
        <f t="shared" si="1"/>
        <v>2556.8325393100099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2279.3108956470369</v>
      </c>
      <c r="AC13">
        <f t="shared" si="2"/>
        <v>2236.2459058724053</v>
      </c>
      <c r="AE13">
        <f t="shared" si="3"/>
        <v>3435.2621433178542</v>
      </c>
      <c r="AF13">
        <f t="shared" si="4"/>
        <v>-171.76310716589273</v>
      </c>
      <c r="AG13">
        <f t="shared" si="4"/>
        <v>-21.865392741715119</v>
      </c>
      <c r="AH13">
        <f t="shared" si="5"/>
        <v>-3296.1600198302149</v>
      </c>
      <c r="AI13">
        <f t="shared" si="6"/>
        <v>-54.526376419968528</v>
      </c>
      <c r="AJ13">
        <f t="shared" si="7"/>
        <v>43.064989774631613</v>
      </c>
      <c r="AK13">
        <f t="shared" si="24"/>
        <v>474.30933148390392</v>
      </c>
      <c r="AL13">
        <f t="shared" si="8"/>
        <v>462.847944838567</v>
      </c>
      <c r="AN13">
        <f t="shared" si="9"/>
        <v>1511.3795877163723</v>
      </c>
      <c r="AO13">
        <f t="shared" si="9"/>
        <v>-75.568979385818622</v>
      </c>
      <c r="AP13">
        <f t="shared" si="9"/>
        <v>-9.6199087256009239</v>
      </c>
      <c r="AQ13">
        <f t="shared" si="9"/>
        <v>-1450.1801504460132</v>
      </c>
      <c r="AR13">
        <f t="shared" si="9"/>
        <v>-23.989450841060489</v>
      </c>
      <c r="AS13">
        <f t="shared" si="9"/>
        <v>18.946893650372044</v>
      </c>
      <c r="AT13">
        <f t="shared" si="9"/>
        <v>208.6773620064435</v>
      </c>
      <c r="AU13">
        <f t="shared" si="9"/>
        <v>203.63480481575505</v>
      </c>
      <c r="AW13">
        <v>10</v>
      </c>
      <c r="AX13">
        <f>(R13*SUMPRODUCT(K14:$K$23, X14:$X$23)-$AZ$3*SUMPRODUCT(K13:$K$22, W14:$W$23))/Z13</f>
        <v>2556.8325393100099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3927.7388976005109</v>
      </c>
      <c r="P14">
        <f t="shared" si="22"/>
        <v>196.38694488002557</v>
      </c>
      <c r="Q14" s="4">
        <f t="shared" si="23"/>
        <v>25</v>
      </c>
      <c r="R14">
        <f t="shared" si="0"/>
        <v>1000000</v>
      </c>
      <c r="S14">
        <f t="shared" si="1"/>
        <v>2491.9023251277035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2236.2459058724053</v>
      </c>
      <c r="AC14">
        <f t="shared" si="2"/>
        <v>2149.2670832534195</v>
      </c>
      <c r="AE14">
        <f t="shared" si="3"/>
        <v>3387.6768921086154</v>
      </c>
      <c r="AF14">
        <f t="shared" si="4"/>
        <v>-169.3838446054308</v>
      </c>
      <c r="AG14">
        <f t="shared" si="4"/>
        <v>-21.562513321456883</v>
      </c>
      <c r="AH14">
        <f t="shared" si="5"/>
        <v>-3369.0197136434654</v>
      </c>
      <c r="AI14">
        <f t="shared" si="6"/>
        <v>-172.2891794617376</v>
      </c>
      <c r="AJ14">
        <f t="shared" si="7"/>
        <v>86.97882261898576</v>
      </c>
      <c r="AK14">
        <f t="shared" si="24"/>
        <v>466.75580731825602</v>
      </c>
      <c r="AL14">
        <f t="shared" si="8"/>
        <v>381.44545047550417</v>
      </c>
      <c r="AN14">
        <f t="shared" si="9"/>
        <v>1372.9572590922808</v>
      </c>
      <c r="AO14">
        <f t="shared" si="9"/>
        <v>-68.647862954614041</v>
      </c>
      <c r="AP14">
        <f t="shared" si="9"/>
        <v>-8.7388526508917899</v>
      </c>
      <c r="AQ14">
        <f t="shared" si="9"/>
        <v>-1365.3958801816834</v>
      </c>
      <c r="AR14">
        <f t="shared" si="9"/>
        <v>-69.825336694908501</v>
      </c>
      <c r="AS14">
        <f t="shared" si="9"/>
        <v>35.250766146031722</v>
      </c>
      <c r="AT14">
        <f t="shared" si="9"/>
        <v>189.16673410438432</v>
      </c>
      <c r="AU14">
        <f t="shared" si="9"/>
        <v>154.59216355550751</v>
      </c>
      <c r="AW14">
        <v>11</v>
      </c>
      <c r="AX14">
        <f>(R14*SUMPRODUCT(K15:$K$23, X15:$X$23)-$AZ$3*SUMPRODUCT(K14:$K$22, W15:$W$23))/Z14</f>
        <v>2491.9023251277035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3927.7388976005109</v>
      </c>
      <c r="P15">
        <f t="shared" si="22"/>
        <v>196.38694488002557</v>
      </c>
      <c r="Q15" s="4">
        <f t="shared" si="23"/>
        <v>25</v>
      </c>
      <c r="R15">
        <f t="shared" si="0"/>
        <v>1000000</v>
      </c>
      <c r="S15">
        <f t="shared" si="1"/>
        <v>2376.4557465739354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2149.2670832534195</v>
      </c>
      <c r="AC15">
        <f t="shared" si="2"/>
        <v>2020.9883783941132</v>
      </c>
      <c r="AE15">
        <f t="shared" si="3"/>
        <v>3340.2324772346342</v>
      </c>
      <c r="AF15">
        <f t="shared" si="4"/>
        <v>-167.01162386173172</v>
      </c>
      <c r="AG15">
        <f t="shared" si="4"/>
        <v>-21.260530322389879</v>
      </c>
      <c r="AH15">
        <f t="shared" si="5"/>
        <v>-3454.3146340973926</v>
      </c>
      <c r="AI15">
        <f t="shared" si="6"/>
        <v>-302.35431104687996</v>
      </c>
      <c r="AJ15">
        <f t="shared" si="7"/>
        <v>128.27870485930634</v>
      </c>
      <c r="AK15">
        <f t="shared" si="24"/>
        <v>455.45593771298763</v>
      </c>
      <c r="AL15">
        <f t="shared" si="8"/>
        <v>281.38033152541402</v>
      </c>
      <c r="AN15">
        <f t="shared" si="9"/>
        <v>1247.0190762830041</v>
      </c>
      <c r="AO15">
        <f t="shared" si="9"/>
        <v>-62.350953814150209</v>
      </c>
      <c r="AP15">
        <f t="shared" si="9"/>
        <v>-7.9372579796789617</v>
      </c>
      <c r="AQ15">
        <f t="shared" si="9"/>
        <v>-1289.6097123662591</v>
      </c>
      <c r="AR15">
        <f t="shared" si="9"/>
        <v>-112.8788478770842</v>
      </c>
      <c r="AS15">
        <f t="shared" si="9"/>
        <v>47.8906762121143</v>
      </c>
      <c r="AT15">
        <f t="shared" si="9"/>
        <v>170.03674043810062</v>
      </c>
      <c r="AU15">
        <f t="shared" si="9"/>
        <v>105.04856877313073</v>
      </c>
      <c r="AW15">
        <v>12</v>
      </c>
      <c r="AX15">
        <f>(R15*SUMPRODUCT(K16:$K$23, X16:$X$23)-$AZ$3*SUMPRODUCT(K15:$K$22, W16:$W$23))/Z15</f>
        <v>2376.4557465739354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3927.7388976005109</v>
      </c>
      <c r="P16">
        <f t="shared" si="22"/>
        <v>196.38694488002557</v>
      </c>
      <c r="Q16" s="4">
        <f t="shared" si="23"/>
        <v>25</v>
      </c>
      <c r="R16">
        <f t="shared" si="0"/>
        <v>1000000</v>
      </c>
      <c r="S16">
        <f t="shared" si="1"/>
        <v>2216.1595810496524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2020.9883783941132</v>
      </c>
      <c r="AC16">
        <f t="shared" si="2"/>
        <v>1857.9746654865319</v>
      </c>
      <c r="AE16">
        <f t="shared" si="3"/>
        <v>3292.9214244270829</v>
      </c>
      <c r="AF16">
        <f t="shared" si="4"/>
        <v>-164.64607122135416</v>
      </c>
      <c r="AG16">
        <f t="shared" si="4"/>
        <v>-20.959396170903549</v>
      </c>
      <c r="AH16">
        <f t="shared" si="5"/>
        <v>-3541.1539304972584</v>
      </c>
      <c r="AI16">
        <f t="shared" si="6"/>
        <v>-433.83797346243318</v>
      </c>
      <c r="AJ16">
        <f t="shared" si="7"/>
        <v>163.01371290758129</v>
      </c>
      <c r="AK16">
        <f t="shared" si="24"/>
        <v>440.6327960404617</v>
      </c>
      <c r="AL16">
        <f t="shared" si="8"/>
        <v>169.80853548560981</v>
      </c>
      <c r="AN16">
        <f t="shared" si="9"/>
        <v>1132.4502640879939</v>
      </c>
      <c r="AO16">
        <f t="shared" si="9"/>
        <v>-56.622513204399709</v>
      </c>
      <c r="AP16">
        <f t="shared" si="9"/>
        <v>-7.2080291842961959</v>
      </c>
      <c r="AQ16">
        <f t="shared" si="9"/>
        <v>-1217.8185224889073</v>
      </c>
      <c r="AR16">
        <f t="shared" si="9"/>
        <v>-149.19880078960924</v>
      </c>
      <c r="AS16">
        <f t="shared" si="9"/>
        <v>56.061137949647026</v>
      </c>
      <c r="AT16">
        <f t="shared" si="9"/>
        <v>151.5355703723387</v>
      </c>
      <c r="AU16">
        <f t="shared" si="9"/>
        <v>58.397907532376507</v>
      </c>
      <c r="AW16">
        <v>13</v>
      </c>
      <c r="AX16">
        <f>(R16*SUMPRODUCT(K17:$K$23, X17:$X$23)-$AZ$3*SUMPRODUCT(K16:$K$22, W17:$W$23))/Z16</f>
        <v>2216.1595810496524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3927.7388976005109</v>
      </c>
      <c r="P17">
        <f t="shared" si="22"/>
        <v>196.38694488002557</v>
      </c>
      <c r="Q17" s="4">
        <f t="shared" si="23"/>
        <v>25</v>
      </c>
      <c r="R17">
        <f t="shared" si="0"/>
        <v>1000000</v>
      </c>
      <c r="S17">
        <f t="shared" si="1"/>
        <v>2014.2864328594035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1857.9746654865319</v>
      </c>
      <c r="AC17">
        <f t="shared" si="2"/>
        <v>1664.5211623577243</v>
      </c>
      <c r="AE17">
        <f t="shared" si="3"/>
        <v>3245.7173958079206</v>
      </c>
      <c r="AF17">
        <f t="shared" si="4"/>
        <v>-162.28586979039605</v>
      </c>
      <c r="AG17">
        <f t="shared" si="4"/>
        <v>-20.658943226793646</v>
      </c>
      <c r="AH17">
        <f t="shared" si="5"/>
        <v>-3634.3592960346755</v>
      </c>
      <c r="AI17">
        <f t="shared" si="6"/>
        <v>-571.58671324394481</v>
      </c>
      <c r="AJ17">
        <f t="shared" si="7"/>
        <v>193.4535031288076</v>
      </c>
      <c r="AK17">
        <f t="shared" si="24"/>
        <v>422.8460106193852</v>
      </c>
      <c r="AL17">
        <f t="shared" si="8"/>
        <v>44.71280050424798</v>
      </c>
      <c r="AN17">
        <f t="shared" si="9"/>
        <v>1028.2289793328241</v>
      </c>
      <c r="AO17">
        <f t="shared" si="9"/>
        <v>-51.411448966641217</v>
      </c>
      <c r="AP17">
        <f t="shared" si="9"/>
        <v>-6.5446622480492405</v>
      </c>
      <c r="AQ17">
        <f t="shared" si="9"/>
        <v>-1151.3490220427207</v>
      </c>
      <c r="AR17">
        <f t="shared" si="9"/>
        <v>-181.07615392458709</v>
      </c>
      <c r="AS17">
        <f t="shared" si="9"/>
        <v>61.285217969810198</v>
      </c>
      <c r="AT17">
        <f t="shared" si="9"/>
        <v>133.9557542735175</v>
      </c>
      <c r="AU17">
        <f t="shared" si="9"/>
        <v>14.164818318740606</v>
      </c>
      <c r="AW17">
        <v>14</v>
      </c>
      <c r="AX17">
        <f>(R17*SUMPRODUCT(K18:$K$23, X18:$X$23)-$AZ$3*SUMPRODUCT(K17:$K$22, W18:$W$23))/Z17</f>
        <v>2014.2864328594035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3927.7388976005109</v>
      </c>
      <c r="P18">
        <f t="shared" si="22"/>
        <v>196.38694488002557</v>
      </c>
      <c r="Q18" s="4">
        <f t="shared" si="23"/>
        <v>25</v>
      </c>
      <c r="R18">
        <f t="shared" si="0"/>
        <v>1000000</v>
      </c>
      <c r="S18">
        <f t="shared" si="1"/>
        <v>1772.9026425390546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1664.5211623577243</v>
      </c>
      <c r="AC18">
        <f t="shared" si="2"/>
        <v>1443.776319291705</v>
      </c>
      <c r="AE18">
        <f t="shared" si="3"/>
        <v>3198.583087785998</v>
      </c>
      <c r="AF18">
        <f t="shared" si="4"/>
        <v>-159.92915438929992</v>
      </c>
      <c r="AG18">
        <f t="shared" si="4"/>
        <v>-20.358934053254149</v>
      </c>
      <c r="AH18">
        <f t="shared" si="5"/>
        <v>-3736.7896508624344</v>
      </c>
      <c r="AI18">
        <f t="shared" si="6"/>
        <v>-718.49465151899039</v>
      </c>
      <c r="AJ18">
        <f t="shared" si="7"/>
        <v>220.74484306601926</v>
      </c>
      <c r="AK18">
        <f t="shared" si="24"/>
        <v>402.46009929389749</v>
      </c>
      <c r="AL18">
        <f t="shared" si="8"/>
        <v>-95.289709159073652</v>
      </c>
      <c r="AN18">
        <f t="shared" si="9"/>
        <v>933.42223094824942</v>
      </c>
      <c r="AO18">
        <f t="shared" si="9"/>
        <v>-46.67111154741248</v>
      </c>
      <c r="AP18">
        <f t="shared" si="9"/>
        <v>-5.9412186965793792</v>
      </c>
      <c r="AQ18">
        <f t="shared" si="9"/>
        <v>-1090.4836412758864</v>
      </c>
      <c r="AR18">
        <f t="shared" si="9"/>
        <v>-209.67374057162888</v>
      </c>
      <c r="AS18">
        <f t="shared" si="9"/>
        <v>64.41856854424492</v>
      </c>
      <c r="AT18">
        <f t="shared" si="9"/>
        <v>117.44738011811114</v>
      </c>
      <c r="AU18">
        <f t="shared" si="9"/>
        <v>-27.807791909272822</v>
      </c>
      <c r="AW18">
        <v>15</v>
      </c>
      <c r="AX18">
        <f>(R18*SUMPRODUCT(K19:$K$23, X19:$X$23)-$AZ$3*SUMPRODUCT(K18:$K$22, W19:$W$23))/Z18</f>
        <v>1772.9026425390546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3927.7388976005109</v>
      </c>
      <c r="P19">
        <f t="shared" si="22"/>
        <v>196.38694488002557</v>
      </c>
      <c r="Q19" s="4">
        <f t="shared" si="23"/>
        <v>25</v>
      </c>
      <c r="R19">
        <f t="shared" si="0"/>
        <v>1000000</v>
      </c>
      <c r="S19">
        <f t="shared" si="1"/>
        <v>1488.2930291986154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1443.776319291705</v>
      </c>
      <c r="AC19">
        <f t="shared" si="2"/>
        <v>1194.1289861583646</v>
      </c>
      <c r="AE19">
        <f t="shared" si="3"/>
        <v>3151.4135829904176</v>
      </c>
      <c r="AF19">
        <f t="shared" si="4"/>
        <v>-157.57067914952091</v>
      </c>
      <c r="AG19">
        <f t="shared" si="4"/>
        <v>-20.058700852770809</v>
      </c>
      <c r="AH19">
        <f t="shared" si="5"/>
        <v>-3865.7543980318983</v>
      </c>
      <c r="AI19">
        <f t="shared" si="6"/>
        <v>-891.97019504377249</v>
      </c>
      <c r="AJ19">
        <f t="shared" si="7"/>
        <v>249.64733313334045</v>
      </c>
      <c r="AK19">
        <f t="shared" si="24"/>
        <v>379.73595216190301</v>
      </c>
      <c r="AL19">
        <f t="shared" si="8"/>
        <v>-262.58690974852902</v>
      </c>
      <c r="AN19">
        <f t="shared" si="9"/>
        <v>847.16357211539673</v>
      </c>
      <c r="AO19">
        <f t="shared" si="9"/>
        <v>-42.358178605769851</v>
      </c>
      <c r="AP19">
        <f t="shared" si="9"/>
        <v>-5.3921836086974633</v>
      </c>
      <c r="AQ19">
        <f t="shared" si="9"/>
        <v>-1039.1927998386959</v>
      </c>
      <c r="AR19">
        <f t="shared" si="9"/>
        <v>-239.77958993776639</v>
      </c>
      <c r="AS19">
        <f t="shared" si="9"/>
        <v>67.110241463653111</v>
      </c>
      <c r="AT19">
        <f t="shared" si="9"/>
        <v>102.0806876731347</v>
      </c>
      <c r="AU19">
        <f t="shared" si="9"/>
        <v>-70.588660800978587</v>
      </c>
      <c r="AW19">
        <v>16</v>
      </c>
      <c r="AX19">
        <f>(R19*SUMPRODUCT(K20:$K$23, X20:$X$23)-$AZ$3*SUMPRODUCT(K19:$K$22, W20:$W$23))/Z19</f>
        <v>1488.2930291986154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3927.7388976005109</v>
      </c>
      <c r="P20">
        <f t="shared" si="22"/>
        <v>196.38694488002557</v>
      </c>
      <c r="Q20" s="4">
        <f t="shared" si="23"/>
        <v>25</v>
      </c>
      <c r="R20">
        <f t="shared" si="0"/>
        <v>1000000</v>
      </c>
      <c r="S20">
        <f t="shared" si="1"/>
        <v>1163.912820068261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1194.1289861583646</v>
      </c>
      <c r="AC20">
        <f t="shared" si="2"/>
        <v>919.86735583341147</v>
      </c>
      <c r="AE20">
        <f t="shared" si="3"/>
        <v>3104.1833476221404</v>
      </c>
      <c r="AF20">
        <f t="shared" si="4"/>
        <v>-155.20916738110705</v>
      </c>
      <c r="AG20">
        <f t="shared" si="4"/>
        <v>-19.758081103090333</v>
      </c>
      <c r="AH20">
        <f t="shared" si="5"/>
        <v>-4001.3096461107211</v>
      </c>
      <c r="AI20">
        <f t="shared" si="6"/>
        <v>-1072.0935469727779</v>
      </c>
      <c r="AJ20">
        <f t="shared" si="7"/>
        <v>274.2616303249531</v>
      </c>
      <c r="AK20">
        <f t="shared" si="24"/>
        <v>354.53362415512925</v>
      </c>
      <c r="AL20">
        <f t="shared" si="8"/>
        <v>-443.29829249269551</v>
      </c>
      <c r="AN20">
        <f t="shared" si="9"/>
        <v>768.68888628308719</v>
      </c>
      <c r="AO20">
        <f t="shared" si="9"/>
        <v>-38.434444314154362</v>
      </c>
      <c r="AP20">
        <f t="shared" si="9"/>
        <v>-4.8926933938549588</v>
      </c>
      <c r="AQ20">
        <f t="shared" si="9"/>
        <v>-990.84426114801249</v>
      </c>
      <c r="AR20">
        <f t="shared" si="9"/>
        <v>-265.48251257293464</v>
      </c>
      <c r="AS20">
        <f t="shared" si="9"/>
        <v>67.915404328860035</v>
      </c>
      <c r="AT20">
        <f t="shared" si="9"/>
        <v>87.793157227801217</v>
      </c>
      <c r="AU20">
        <f t="shared" si="9"/>
        <v>-109.77395101627337</v>
      </c>
      <c r="AW20">
        <v>17</v>
      </c>
      <c r="AX20">
        <f>(R20*SUMPRODUCT(K21:$K$23, X21:$X$23)-$AZ$3*SUMPRODUCT(K20:$K$22, W21:$W$23))/Z20</f>
        <v>1163.912820068261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3927.7388976005109</v>
      </c>
      <c r="P21">
        <f t="shared" si="22"/>
        <v>196.38694488002557</v>
      </c>
      <c r="Q21" s="4">
        <f t="shared" si="23"/>
        <v>25</v>
      </c>
      <c r="R21">
        <f t="shared" si="0"/>
        <v>1000000</v>
      </c>
      <c r="S21">
        <f t="shared" si="1"/>
        <v>807.0306983624223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919.86735583341147</v>
      </c>
      <c r="AC21">
        <f t="shared" si="2"/>
        <v>628.10438444065949</v>
      </c>
      <c r="AE21">
        <f t="shared" si="3"/>
        <v>3056.9221561545933</v>
      </c>
      <c r="AF21">
        <f t="shared" si="4"/>
        <v>-152.84610780772968</v>
      </c>
      <c r="AG21">
        <f t="shared" si="4"/>
        <v>-19.457264318295785</v>
      </c>
      <c r="AH21">
        <f t="shared" si="5"/>
        <v>-4129.4389505458794</v>
      </c>
      <c r="AI21">
        <f t="shared" si="6"/>
        <v>-1244.8201665173119</v>
      </c>
      <c r="AJ21">
        <f t="shared" si="7"/>
        <v>291.76297139275198</v>
      </c>
      <c r="AK21">
        <f t="shared" si="24"/>
        <v>327.22248498251452</v>
      </c>
      <c r="AL21">
        <f t="shared" si="8"/>
        <v>-625.83471014204542</v>
      </c>
      <c r="AN21">
        <f t="shared" si="9"/>
        <v>697.31496205634187</v>
      </c>
      <c r="AO21">
        <f t="shared" si="9"/>
        <v>-34.865748102817093</v>
      </c>
      <c r="AP21">
        <f t="shared" si="9"/>
        <v>-4.4383994216261264</v>
      </c>
      <c r="AQ21">
        <f t="shared" si="9"/>
        <v>-941.96692556153471</v>
      </c>
      <c r="AR21">
        <f t="shared" si="9"/>
        <v>-283.95611102963619</v>
      </c>
      <c r="AS21">
        <f t="shared" si="9"/>
        <v>66.554094259995807</v>
      </c>
      <c r="AT21">
        <f t="shared" si="9"/>
        <v>74.642769113426098</v>
      </c>
      <c r="AU21">
        <f t="shared" si="9"/>
        <v>-142.75924765621428</v>
      </c>
      <c r="AW21">
        <v>18</v>
      </c>
      <c r="AX21">
        <f>(R21*SUMPRODUCT(K22:$K$23, X22:$X$23)-$AZ$3*SUMPRODUCT(K21:$K$22, W22:$W$23))/Z21</f>
        <v>807.0306983624223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3927.7388976005109</v>
      </c>
      <c r="P22">
        <f t="shared" si="22"/>
        <v>196.38694488002557</v>
      </c>
      <c r="Q22" s="4">
        <f t="shared" si="23"/>
        <v>25</v>
      </c>
      <c r="R22">
        <f t="shared" si="0"/>
        <v>1000000</v>
      </c>
      <c r="S22">
        <f t="shared" si="1"/>
        <v>418.17466648853662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628.10438444065949</v>
      </c>
      <c r="AC22">
        <f t="shared" si="2"/>
        <v>320.42065450952271</v>
      </c>
      <c r="AE22">
        <f t="shared" si="3"/>
        <v>3009.576545800071</v>
      </c>
      <c r="AF22">
        <f t="shared" si="4"/>
        <v>-150.47882729000358</v>
      </c>
      <c r="AG22">
        <f t="shared" si="4"/>
        <v>-19.155910208534017</v>
      </c>
      <c r="AH22">
        <f t="shared" si="5"/>
        <v>-4271.25866315229</v>
      </c>
      <c r="AI22">
        <f t="shared" si="6"/>
        <v>-1431.3168548507565</v>
      </c>
      <c r="AJ22">
        <f t="shared" si="7"/>
        <v>307.68372993113678</v>
      </c>
      <c r="AK22">
        <f t="shared" si="24"/>
        <v>298.40685835369965</v>
      </c>
      <c r="AL22">
        <f t="shared" si="8"/>
        <v>-825.22626656592001</v>
      </c>
      <c r="AN22">
        <f t="shared" si="9"/>
        <v>632.39927699315501</v>
      </c>
      <c r="AO22">
        <f t="shared" si="9"/>
        <v>-31.619963849657758</v>
      </c>
      <c r="AP22">
        <f t="shared" si="9"/>
        <v>-4.0252120461691909</v>
      </c>
      <c r="AQ22">
        <f t="shared" si="9"/>
        <v>-897.51526479622476</v>
      </c>
      <c r="AR22">
        <f t="shared" si="9"/>
        <v>-300.76116369889661</v>
      </c>
      <c r="AS22">
        <f t="shared" si="9"/>
        <v>64.653271113023266</v>
      </c>
      <c r="AT22">
        <f t="shared" si="9"/>
        <v>62.703931467046601</v>
      </c>
      <c r="AU22">
        <f t="shared" si="9"/>
        <v>-173.40396111882674</v>
      </c>
      <c r="AW22">
        <v>19</v>
      </c>
      <c r="AX22">
        <f>(R22*SUMPRODUCT(K23:$K$23, X23:$X$23)-$AZ$3*SUMPRODUCT(K22:$K$22, W23:$W$23))/Z22</f>
        <v>418.17466648853662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3927.7388976005109</v>
      </c>
      <c r="P23">
        <f t="shared" si="22"/>
        <v>196.38694488002557</v>
      </c>
      <c r="Q23" s="4">
        <f t="shared" si="23"/>
        <v>25</v>
      </c>
      <c r="R23">
        <f t="shared" si="0"/>
        <v>1000000</v>
      </c>
      <c r="S23">
        <f t="shared" si="1"/>
        <v>424.87364931732282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320.42065450952271</v>
      </c>
      <c r="AC23">
        <f t="shared" si="2"/>
        <v>320.42065450952271</v>
      </c>
      <c r="AE23">
        <f t="shared" si="3"/>
        <v>2962.1245524024416</v>
      </c>
      <c r="AF23">
        <f t="shared" si="4"/>
        <v>-148.1062276201221</v>
      </c>
      <c r="AG23">
        <f t="shared" si="4"/>
        <v>-18.853878972276064</v>
      </c>
      <c r="AH23">
        <f t="shared" si="5"/>
        <v>-4418.8853669046284</v>
      </c>
      <c r="AI23">
        <f t="shared" si="6"/>
        <v>-1623.7209210945848</v>
      </c>
      <c r="AJ23">
        <f t="shared" si="7"/>
        <v>0</v>
      </c>
      <c r="AK23">
        <f t="shared" si="24"/>
        <v>268.22021233596155</v>
      </c>
      <c r="AL23">
        <f t="shared" si="8"/>
        <v>-1355.5007087586232</v>
      </c>
      <c r="AN23">
        <f t="shared" si="9"/>
        <v>573.36430710519812</v>
      </c>
      <c r="AO23">
        <f t="shared" si="9"/>
        <v>-28.668215355259907</v>
      </c>
      <c r="AP23">
        <f t="shared" si="9"/>
        <v>-3.6494553358388413</v>
      </c>
      <c r="AQ23">
        <f t="shared" si="9"/>
        <v>-855.3425427427286</v>
      </c>
      <c r="AR23">
        <f t="shared" si="9"/>
        <v>-314.29590632862926</v>
      </c>
      <c r="AS23">
        <f t="shared" si="9"/>
        <v>0</v>
      </c>
      <c r="AT23">
        <f t="shared" si="9"/>
        <v>51.918105898986411</v>
      </c>
      <c r="AU23">
        <f t="shared" si="9"/>
        <v>-262.37780042964283</v>
      </c>
      <c r="AW23">
        <v>20</v>
      </c>
      <c r="AX23">
        <f>(R23*SUMPRODUCT(K$23:$K24, X$23:$X24)-$AZ$3*SUMPRODUCT(K$22:$K23, W$23:$W24))/Z23</f>
        <v>424.87364931732282</v>
      </c>
    </row>
    <row r="25" spans="5:50" x14ac:dyDescent="0.25">
      <c r="AN25" s="8">
        <f t="shared" ref="AN25:AU25" si="25">SUM(AN3:AN23)</f>
        <v>33717.991724249907</v>
      </c>
      <c r="AO25" s="8">
        <f t="shared" si="25"/>
        <v>-4631.7037594128778</v>
      </c>
      <c r="AP25" s="8">
        <f t="shared" si="25"/>
        <v>-389.61451870469625</v>
      </c>
      <c r="AQ25" s="8">
        <f t="shared" si="25"/>
        <v>-31056.402089007926</v>
      </c>
      <c r="AR25" s="8">
        <f t="shared" si="25"/>
        <v>-2359.7286428756056</v>
      </c>
      <c r="AS25" s="8">
        <f t="shared" si="25"/>
        <v>-1227.45363407077</v>
      </c>
      <c r="AT25" s="8">
        <f t="shared" si="25"/>
        <v>3587.1822769463747</v>
      </c>
      <c r="AU25" s="9">
        <f t="shared" si="25"/>
        <v>-1.9895196601282805E-12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822D6-2F7A-4262-B42E-DFEC9EDCD9A1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5910.6288395408237</v>
      </c>
      <c r="K3">
        <v>1</v>
      </c>
      <c r="L3" s="2">
        <v>0</v>
      </c>
      <c r="O3">
        <f>$C$3</f>
        <v>5910.6288395408237</v>
      </c>
      <c r="P3">
        <f>O3*B5</f>
        <v>4728.5030716326592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5910.6288395408237</v>
      </c>
      <c r="AF3">
        <f t="shared" ref="AF3:AG23" si="4">-$Z3*P3</f>
        <v>-4728.5030716326592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982.12576790816456</v>
      </c>
      <c r="AJ3">
        <f t="shared" ref="AJ3:AJ23" si="7">AB3-AC3</f>
        <v>0</v>
      </c>
      <c r="AL3">
        <f t="shared" ref="AL3:AL23" si="8">SUM(AI3:AK3)</f>
        <v>982.12576790816456</v>
      </c>
      <c r="AN3">
        <f t="shared" ref="AN3:AU23" si="9">AE3*$K3</f>
        <v>5910.6288395408237</v>
      </c>
      <c r="AO3">
        <f t="shared" si="9"/>
        <v>-4728.5030716326592</v>
      </c>
      <c r="AP3">
        <f t="shared" si="9"/>
        <v>-200</v>
      </c>
      <c r="AQ3">
        <f t="shared" si="9"/>
        <v>0</v>
      </c>
      <c r="AR3">
        <f t="shared" si="9"/>
        <v>982.12576790816456</v>
      </c>
      <c r="AS3">
        <f t="shared" si="9"/>
        <v>0</v>
      </c>
      <c r="AT3">
        <f t="shared" si="9"/>
        <v>0</v>
      </c>
      <c r="AU3">
        <f t="shared" si="9"/>
        <v>982.12576790816456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4998.9648040733218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1470.9810752007331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1450.6050453470525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-1450.6050453470525</v>
      </c>
      <c r="AK4">
        <f>H4*SUM(AB4, AE4:AF4)</f>
        <v>0</v>
      </c>
      <c r="AL4">
        <f t="shared" si="8"/>
        <v>-5302.6050453470525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-3548.3597587262752</v>
      </c>
      <c r="AR4">
        <f t="shared" si="9"/>
        <v>-3548.3597587262752</v>
      </c>
      <c r="AS4">
        <f t="shared" si="9"/>
        <v>-1336.2587146196222</v>
      </c>
      <c r="AT4">
        <f t="shared" si="9"/>
        <v>0</v>
      </c>
      <c r="AU4">
        <f t="shared" si="9"/>
        <v>-4884.6184733458977</v>
      </c>
      <c r="AW4">
        <v>1</v>
      </c>
      <c r="AX4">
        <f>(R4*SUMPRODUCT(K5:$K$23, X5:$X$23)-$AZ$3*SUMPRODUCT(K4:$K$22, W5:$W$23))/Z4</f>
        <v>1470.9810752007331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5910.6288395408237</v>
      </c>
      <c r="P5">
        <f t="shared" ref="P5:P23" si="22">O5*$C$5</f>
        <v>295.5314419770412</v>
      </c>
      <c r="Q5" s="4">
        <f t="shared" ref="Q5:Q23" si="23">$C$8</f>
        <v>25</v>
      </c>
      <c r="R5">
        <f t="shared" si="0"/>
        <v>1000000</v>
      </c>
      <c r="S5">
        <f t="shared" si="1"/>
        <v>2715.4397908940264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1450.6050453470525</v>
      </c>
      <c r="AC5">
        <f t="shared" si="2"/>
        <v>2640.3225725182201</v>
      </c>
      <c r="AE5">
        <f t="shared" si="3"/>
        <v>5747.1230977574833</v>
      </c>
      <c r="AF5">
        <f t="shared" si="4"/>
        <v>-287.35615488787414</v>
      </c>
      <c r="AG5">
        <f t="shared" si="4"/>
        <v>-24.308424931499999</v>
      </c>
      <c r="AH5">
        <f t="shared" si="5"/>
        <v>-3949.5227399999999</v>
      </c>
      <c r="AI5">
        <f t="shared" si="6"/>
        <v>1485.9357779381094</v>
      </c>
      <c r="AJ5">
        <f t="shared" si="7"/>
        <v>-1189.7175271711676</v>
      </c>
      <c r="AK5">
        <f>H5*SUM(AB5, AE5:AF5)</f>
        <v>591.33435177567617</v>
      </c>
      <c r="AL5">
        <f t="shared" si="8"/>
        <v>887.55260254261793</v>
      </c>
      <c r="AN5">
        <f t="shared" si="9"/>
        <v>4876.7807740956951</v>
      </c>
      <c r="AO5">
        <f t="shared" si="9"/>
        <v>-243.83903870478474</v>
      </c>
      <c r="AP5">
        <f t="shared" si="9"/>
        <v>-20.627165511861826</v>
      </c>
      <c r="AQ5">
        <f t="shared" si="9"/>
        <v>-3351.4083894951441</v>
      </c>
      <c r="AR5">
        <f t="shared" si="9"/>
        <v>1260.9061803839047</v>
      </c>
      <c r="AS5">
        <f t="shared" si="9"/>
        <v>-1009.5471185186462</v>
      </c>
      <c r="AT5">
        <f t="shared" si="9"/>
        <v>501.78288314847731</v>
      </c>
      <c r="AU5">
        <f t="shared" si="9"/>
        <v>753.14194501373584</v>
      </c>
      <c r="AW5">
        <v>2</v>
      </c>
      <c r="AX5">
        <f>(R5*SUMPRODUCT(K6:$K$23, X6:$X$23)-$AZ$3*SUMPRODUCT(K5:$K$22, W6:$W$23))/Z5</f>
        <v>2715.4397908940264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5910.6288395408237</v>
      </c>
      <c r="P6">
        <f t="shared" si="22"/>
        <v>295.5314419770412</v>
      </c>
      <c r="Q6" s="4">
        <f t="shared" si="23"/>
        <v>25</v>
      </c>
      <c r="R6">
        <f t="shared" si="0"/>
        <v>1000000</v>
      </c>
      <c r="S6">
        <f t="shared" si="1"/>
        <v>3755.6797519666934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2640.3225725182201</v>
      </c>
      <c r="AC6">
        <f t="shared" si="2"/>
        <v>3600.0624705145892</v>
      </c>
      <c r="AE6">
        <f t="shared" si="3"/>
        <v>5665.7208462008457</v>
      </c>
      <c r="AF6">
        <f t="shared" si="4"/>
        <v>-283.28604231004232</v>
      </c>
      <c r="AG6">
        <f t="shared" si="4"/>
        <v>-23.964120400770234</v>
      </c>
      <c r="AH6">
        <f t="shared" si="5"/>
        <v>-4048.8112565906404</v>
      </c>
      <c r="AI6">
        <f t="shared" si="6"/>
        <v>1309.6594268993931</v>
      </c>
      <c r="AJ6">
        <f t="shared" si="7"/>
        <v>-959.73989799636911</v>
      </c>
      <c r="AK6">
        <f>H6*SUM(AB6, AE6:AF6)</f>
        <v>686.52339421407305</v>
      </c>
      <c r="AL6">
        <f t="shared" si="8"/>
        <v>1036.4429231170971</v>
      </c>
      <c r="AN6">
        <f t="shared" si="9"/>
        <v>4428.7307071400182</v>
      </c>
      <c r="AO6">
        <f t="shared" si="9"/>
        <v>-221.43653535700096</v>
      </c>
      <c r="AP6">
        <f t="shared" si="9"/>
        <v>-18.732062304068105</v>
      </c>
      <c r="AQ6">
        <f t="shared" si="9"/>
        <v>-3164.8390780673294</v>
      </c>
      <c r="AR6">
        <f t="shared" si="9"/>
        <v>1023.7230314116204</v>
      </c>
      <c r="AS6">
        <f t="shared" si="9"/>
        <v>-750.20101987094517</v>
      </c>
      <c r="AT6">
        <f t="shared" si="9"/>
        <v>536.63555259073848</v>
      </c>
      <c r="AU6">
        <f t="shared" si="9"/>
        <v>810.15756413141366</v>
      </c>
      <c r="AW6">
        <v>3</v>
      </c>
      <c r="AX6">
        <f>(R6*SUMPRODUCT(K7:$K$23, X7:$X$23)-$AZ$3*SUMPRODUCT(K6:$K$22, W7:$W$23))/Z6</f>
        <v>3755.6797519666934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5910.6288395408237</v>
      </c>
      <c r="P7">
        <f t="shared" si="22"/>
        <v>295.5314419770412</v>
      </c>
      <c r="Q7" s="4">
        <f t="shared" si="23"/>
        <v>25</v>
      </c>
      <c r="R7">
        <f t="shared" si="0"/>
        <v>1000000</v>
      </c>
      <c r="S7">
        <f t="shared" si="1"/>
        <v>4607.8429374064417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3600.0624705145892</v>
      </c>
      <c r="AC7">
        <f t="shared" si="2"/>
        <v>4353.5996250481621</v>
      </c>
      <c r="AE7">
        <f t="shared" si="3"/>
        <v>5584.5027378705572</v>
      </c>
      <c r="AF7">
        <f t="shared" si="4"/>
        <v>-279.22513689352786</v>
      </c>
      <c r="AG7">
        <f t="shared" si="4"/>
        <v>-23.620594734825193</v>
      </c>
      <c r="AH7">
        <f t="shared" si="5"/>
        <v>-4155.3784774935593</v>
      </c>
      <c r="AI7">
        <f t="shared" si="6"/>
        <v>1126.2785287486449</v>
      </c>
      <c r="AJ7">
        <f t="shared" si="7"/>
        <v>-753.5371545335729</v>
      </c>
      <c r="AK7">
        <f>H7*SUM(AB7, AE7:AF7)</f>
        <v>762.04776059768074</v>
      </c>
      <c r="AL7">
        <f t="shared" si="8"/>
        <v>1134.7891348127528</v>
      </c>
      <c r="AN7">
        <f t="shared" si="9"/>
        <v>4021.1472407663118</v>
      </c>
      <c r="AO7">
        <f t="shared" si="9"/>
        <v>-201.0573620383156</v>
      </c>
      <c r="AP7">
        <f t="shared" si="9"/>
        <v>-17.008119397828324</v>
      </c>
      <c r="AQ7">
        <f t="shared" si="9"/>
        <v>-2992.0996520962312</v>
      </c>
      <c r="AR7">
        <f t="shared" si="9"/>
        <v>810.98210723393697</v>
      </c>
      <c r="AS7">
        <f t="shared" si="9"/>
        <v>-542.58794238195412</v>
      </c>
      <c r="AT7">
        <f t="shared" si="9"/>
        <v>548.71604396920225</v>
      </c>
      <c r="AU7">
        <f t="shared" si="9"/>
        <v>817.1102088211851</v>
      </c>
      <c r="AW7">
        <v>4</v>
      </c>
      <c r="AX7">
        <f>(R7*SUMPRODUCT(K8:$K$23, X8:$X$23)-$AZ$3*SUMPRODUCT(K7:$K$22, W8:$W$23))/Z7</f>
        <v>4607.8429374064417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5910.6288395408237</v>
      </c>
      <c r="P8">
        <f t="shared" si="22"/>
        <v>295.5314419770412</v>
      </c>
      <c r="Q8" s="4">
        <f t="shared" si="23"/>
        <v>25</v>
      </c>
      <c r="R8">
        <f t="shared" si="0"/>
        <v>1000000</v>
      </c>
      <c r="S8">
        <f t="shared" si="1"/>
        <v>5284.6944345235688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4353.5996250481621</v>
      </c>
      <c r="AC8">
        <f t="shared" si="2"/>
        <v>4920.5951502897697</v>
      </c>
      <c r="AE8">
        <f t="shared" si="3"/>
        <v>5503.4045891112</v>
      </c>
      <c r="AF8">
        <f t="shared" si="4"/>
        <v>-275.17022945556005</v>
      </c>
      <c r="AG8">
        <f t="shared" si="4"/>
        <v>-23.27757645808606</v>
      </c>
      <c r="AH8">
        <f t="shared" si="5"/>
        <v>-4272.4931756351807</v>
      </c>
      <c r="AI8">
        <f t="shared" si="6"/>
        <v>932.46360756237391</v>
      </c>
      <c r="AJ8">
        <f t="shared" si="7"/>
        <v>-566.99552524160754</v>
      </c>
      <c r="AK8">
        <f t="shared" ref="AK8:AK23" si="24">H8*SUM(AB8:AB8, AE8:AF8)</f>
        <v>819.93669773907391</v>
      </c>
      <c r="AL8">
        <f t="shared" si="8"/>
        <v>1185.4047800598403</v>
      </c>
      <c r="AN8">
        <f t="shared" si="9"/>
        <v>3650.3816794610616</v>
      </c>
      <c r="AO8">
        <f t="shared" si="9"/>
        <v>-182.51908397305311</v>
      </c>
      <c r="AP8">
        <f t="shared" si="9"/>
        <v>-15.439904021044262</v>
      </c>
      <c r="AQ8">
        <f t="shared" si="9"/>
        <v>-2833.9240848872182</v>
      </c>
      <c r="AR8">
        <f t="shared" si="9"/>
        <v>618.49860657974637</v>
      </c>
      <c r="AS8">
        <f t="shared" si="9"/>
        <v>-376.0853929899111</v>
      </c>
      <c r="AT8">
        <f t="shared" si="9"/>
        <v>543.86005086133423</v>
      </c>
      <c r="AU8">
        <f t="shared" si="9"/>
        <v>786.27326445116944</v>
      </c>
      <c r="AW8">
        <v>5</v>
      </c>
      <c r="AX8">
        <f>(R8*SUMPRODUCT(K9:$K$23, X9:$X$23)-$AZ$3*SUMPRODUCT(K8:$K$22, W9:$W$23))/Z8</f>
        <v>5284.6944345235688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5910.6288395408237</v>
      </c>
      <c r="P9">
        <f t="shared" si="22"/>
        <v>295.5314419770412</v>
      </c>
      <c r="Q9" s="4">
        <f t="shared" si="23"/>
        <v>25</v>
      </c>
      <c r="R9">
        <f t="shared" si="0"/>
        <v>1000000</v>
      </c>
      <c r="S9">
        <f t="shared" si="1"/>
        <v>5785.3363053488847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4920.5951502897697</v>
      </c>
      <c r="AC9">
        <f t="shared" si="2"/>
        <v>5307.3060087447084</v>
      </c>
      <c r="AE9">
        <f t="shared" si="3"/>
        <v>5422.2458816355775</v>
      </c>
      <c r="AF9">
        <f t="shared" si="4"/>
        <v>-271.11229408177888</v>
      </c>
      <c r="AG9">
        <f t="shared" si="4"/>
        <v>-22.934302038058664</v>
      </c>
      <c r="AH9">
        <f t="shared" si="5"/>
        <v>-4419.9462178613821</v>
      </c>
      <c r="AI9">
        <f t="shared" si="6"/>
        <v>708.25306765435835</v>
      </c>
      <c r="AJ9">
        <f t="shared" si="7"/>
        <v>-386.71085845493872</v>
      </c>
      <c r="AK9">
        <f t="shared" si="24"/>
        <v>861.85797155474995</v>
      </c>
      <c r="AL9">
        <f t="shared" si="8"/>
        <v>1183.4001807541695</v>
      </c>
      <c r="AN9">
        <f t="shared" si="9"/>
        <v>3313.0455656870749</v>
      </c>
      <c r="AO9">
        <f t="shared" si="9"/>
        <v>-165.65227828435374</v>
      </c>
      <c r="AP9">
        <f t="shared" si="9"/>
        <v>-14.013084121961437</v>
      </c>
      <c r="AQ9">
        <f t="shared" si="9"/>
        <v>-2700.6306127238772</v>
      </c>
      <c r="AR9">
        <f t="shared" si="9"/>
        <v>432.74959055688277</v>
      </c>
      <c r="AS9">
        <f t="shared" si="9"/>
        <v>-236.28413811819169</v>
      </c>
      <c r="AT9">
        <f t="shared" si="9"/>
        <v>526.60369766378437</v>
      </c>
      <c r="AU9">
        <f t="shared" si="9"/>
        <v>723.06915010247531</v>
      </c>
      <c r="AW9">
        <v>6</v>
      </c>
      <c r="AX9">
        <f>(R9*SUMPRODUCT(K10:$K$23, X10:$X$23)-$AZ$3*SUMPRODUCT(K9:$K$22, W10:$W$23))/Z9</f>
        <v>5785.3363053488847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5910.6288395408237</v>
      </c>
      <c r="P10">
        <f t="shared" si="22"/>
        <v>295.5314419770412</v>
      </c>
      <c r="Q10" s="4">
        <f t="shared" si="23"/>
        <v>25</v>
      </c>
      <c r="R10">
        <f t="shared" si="0"/>
        <v>1000000</v>
      </c>
      <c r="S10">
        <f t="shared" si="1"/>
        <v>6124.6298972977975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5307.3060087447084</v>
      </c>
      <c r="AC10">
        <f t="shared" si="2"/>
        <v>5534.3590516147124</v>
      </c>
      <c r="AE10">
        <f t="shared" si="3"/>
        <v>5340.982682607505</v>
      </c>
      <c r="AF10">
        <f t="shared" si="4"/>
        <v>-267.04913413037525</v>
      </c>
      <c r="AG10">
        <f t="shared" si="4"/>
        <v>-22.59058565341428</v>
      </c>
      <c r="AH10">
        <f t="shared" si="5"/>
        <v>-4574.9345705519427</v>
      </c>
      <c r="AI10">
        <f t="shared" si="6"/>
        <v>476.40839227177275</v>
      </c>
      <c r="AJ10">
        <f t="shared" si="7"/>
        <v>-227.05304287000399</v>
      </c>
      <c r="AK10">
        <f t="shared" si="24"/>
        <v>888.34343139058717</v>
      </c>
      <c r="AL10">
        <f t="shared" si="8"/>
        <v>1137.698780792356</v>
      </c>
      <c r="AN10">
        <f t="shared" si="9"/>
        <v>3006.1506300771603</v>
      </c>
      <c r="AO10">
        <f t="shared" si="9"/>
        <v>-150.307531503858</v>
      </c>
      <c r="AP10">
        <f t="shared" si="9"/>
        <v>-12.71502031208027</v>
      </c>
      <c r="AQ10">
        <f t="shared" si="9"/>
        <v>-2574.9835300181544</v>
      </c>
      <c r="AR10">
        <f t="shared" si="9"/>
        <v>268.14454824306756</v>
      </c>
      <c r="AS10">
        <f t="shared" si="9"/>
        <v>-127.79589233780675</v>
      </c>
      <c r="AT10">
        <f t="shared" si="9"/>
        <v>500.00052887195778</v>
      </c>
      <c r="AU10">
        <f t="shared" si="9"/>
        <v>640.34918477721862</v>
      </c>
      <c r="AW10">
        <v>7</v>
      </c>
      <c r="AX10">
        <f>(R10*SUMPRODUCT(K11:$K$23, X11:$X$23)-$AZ$3*SUMPRODUCT(K10:$K$22, W11:$W$23))/Z10</f>
        <v>6124.6298972977975</v>
      </c>
    </row>
    <row r="11" spans="1:52" x14ac:dyDescent="0.25">
      <c r="A11" t="s">
        <v>33</v>
      </c>
      <c r="C11" s="7">
        <f>AU25</f>
        <v>-2.3874235921539366E-12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5910.6288395408237</v>
      </c>
      <c r="P11">
        <f t="shared" si="22"/>
        <v>295.5314419770412</v>
      </c>
      <c r="Q11" s="4">
        <f t="shared" si="23"/>
        <v>25</v>
      </c>
      <c r="R11">
        <f t="shared" si="0"/>
        <v>1000000</v>
      </c>
      <c r="S11">
        <f t="shared" si="1"/>
        <v>6325.5320599190536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5534.3590516147124</v>
      </c>
      <c r="AC11">
        <f t="shared" si="2"/>
        <v>5628.8743905747397</v>
      </c>
      <c r="AE11">
        <f t="shared" si="3"/>
        <v>5259.6662212648062</v>
      </c>
      <c r="AF11">
        <f t="shared" si="4"/>
        <v>-262.98331106324031</v>
      </c>
      <c r="AG11">
        <f t="shared" si="4"/>
        <v>-22.24664398684105</v>
      </c>
      <c r="AH11">
        <f t="shared" si="5"/>
        <v>-4721.4324015635839</v>
      </c>
      <c r="AI11">
        <f t="shared" si="6"/>
        <v>253.00386465114025</v>
      </c>
      <c r="AJ11">
        <f t="shared" si="7"/>
        <v>-94.515338960027293</v>
      </c>
      <c r="AK11">
        <f t="shared" si="24"/>
        <v>901.16232275654261</v>
      </c>
      <c r="AL11">
        <f t="shared" si="8"/>
        <v>1059.6508484476556</v>
      </c>
      <c r="AN11">
        <f t="shared" si="9"/>
        <v>2727.0250031635264</v>
      </c>
      <c r="AO11">
        <f t="shared" si="9"/>
        <v>-136.35125015817633</v>
      </c>
      <c r="AP11">
        <f t="shared" si="9"/>
        <v>-11.534411469556003</v>
      </c>
      <c r="AQ11">
        <f t="shared" si="9"/>
        <v>-2447.9622219666462</v>
      </c>
      <c r="AR11">
        <f t="shared" si="9"/>
        <v>131.17711956914761</v>
      </c>
      <c r="AS11">
        <f t="shared" si="9"/>
        <v>-49.004191840996597</v>
      </c>
      <c r="AT11">
        <f t="shared" si="9"/>
        <v>467.2334864388128</v>
      </c>
      <c r="AU11">
        <f t="shared" si="9"/>
        <v>549.40641416696383</v>
      </c>
      <c r="AW11">
        <v>8</v>
      </c>
      <c r="AX11">
        <f>(R11*SUMPRODUCT(K12:$K$23, X12:$X$23)-$AZ$3*SUMPRODUCT(K11:$K$22, W12:$W$23))/Z11</f>
        <v>6325.5320599190536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5910.6288395408237</v>
      </c>
      <c r="P12">
        <f t="shared" si="22"/>
        <v>295.5314419770412</v>
      </c>
      <c r="Q12" s="4">
        <f t="shared" si="23"/>
        <v>25</v>
      </c>
      <c r="R12">
        <f t="shared" si="0"/>
        <v>1000000</v>
      </c>
      <c r="S12">
        <f t="shared" si="1"/>
        <v>6395.3226987813505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5628.8743905747397</v>
      </c>
      <c r="AC12">
        <f t="shared" si="2"/>
        <v>5602.8368124727076</v>
      </c>
      <c r="AE12">
        <f t="shared" si="3"/>
        <v>5178.2045108298571</v>
      </c>
      <c r="AF12">
        <f t="shared" si="4"/>
        <v>-258.91022554149288</v>
      </c>
      <c r="AG12">
        <f t="shared" si="4"/>
        <v>-21.902087964772857</v>
      </c>
      <c r="AH12">
        <f t="shared" si="5"/>
        <v>-4883.5832879913469</v>
      </c>
      <c r="AI12">
        <f t="shared" si="6"/>
        <v>13.808909332244184</v>
      </c>
      <c r="AJ12">
        <f t="shared" si="7"/>
        <v>26.037578102032057</v>
      </c>
      <c r="AK12">
        <f t="shared" si="24"/>
        <v>902.62788993095762</v>
      </c>
      <c r="AL12">
        <f t="shared" si="8"/>
        <v>942.47437736523386</v>
      </c>
      <c r="AN12">
        <f t="shared" si="9"/>
        <v>2473.1559398312875</v>
      </c>
      <c r="AO12">
        <f t="shared" si="9"/>
        <v>-123.65779699156438</v>
      </c>
      <c r="AP12">
        <f t="shared" si="9"/>
        <v>-10.460629515790313</v>
      </c>
      <c r="AQ12">
        <f t="shared" si="9"/>
        <v>-2332.4422569824333</v>
      </c>
      <c r="AR12">
        <f t="shared" si="9"/>
        <v>6.5952563414993977</v>
      </c>
      <c r="AS12">
        <f t="shared" si="9"/>
        <v>12.435775915606262</v>
      </c>
      <c r="AT12">
        <f t="shared" si="9"/>
        <v>431.10300544741818</v>
      </c>
      <c r="AU12">
        <f t="shared" si="9"/>
        <v>450.13403770452385</v>
      </c>
      <c r="AW12">
        <v>9</v>
      </c>
      <c r="AX12">
        <f>(R12*SUMPRODUCT(K13:$K$23, X13:$X$23)-$AZ$3*SUMPRODUCT(K12:$K$22, W13:$W$23))/Z12</f>
        <v>6395.3226987813505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5910.6288395408237</v>
      </c>
      <c r="P13">
        <f t="shared" si="22"/>
        <v>295.5314419770412</v>
      </c>
      <c r="Q13" s="4">
        <f t="shared" si="23"/>
        <v>25</v>
      </c>
      <c r="R13">
        <f t="shared" si="0"/>
        <v>1000000</v>
      </c>
      <c r="S13">
        <f t="shared" si="1"/>
        <v>6345.6722974302675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5602.8368124727076</v>
      </c>
      <c r="AC13">
        <f t="shared" si="2"/>
        <v>5471.6848174980769</v>
      </c>
      <c r="AE13">
        <f t="shared" si="3"/>
        <v>5096.559760307603</v>
      </c>
      <c r="AF13">
        <f t="shared" si="4"/>
        <v>-254.82798801538016</v>
      </c>
      <c r="AG13">
        <f t="shared" si="4"/>
        <v>-21.556757743832282</v>
      </c>
      <c r="AH13">
        <f t="shared" si="5"/>
        <v>-5052.3736517138032</v>
      </c>
      <c r="AI13">
        <f t="shared" si="6"/>
        <v>-232.19863716541295</v>
      </c>
      <c r="AJ13">
        <f t="shared" si="7"/>
        <v>131.15199497463072</v>
      </c>
      <c r="AK13">
        <f t="shared" si="24"/>
        <v>893.76262293550474</v>
      </c>
      <c r="AL13">
        <f t="shared" si="8"/>
        <v>792.71598074472251</v>
      </c>
      <c r="AN13">
        <f t="shared" si="9"/>
        <v>2242.2848877163078</v>
      </c>
      <c r="AO13">
        <f t="shared" si="9"/>
        <v>-112.1142443858154</v>
      </c>
      <c r="AP13">
        <f t="shared" si="9"/>
        <v>-9.4841215232290885</v>
      </c>
      <c r="AQ13">
        <f t="shared" si="9"/>
        <v>-2222.8447460900888</v>
      </c>
      <c r="AR13">
        <f t="shared" si="9"/>
        <v>-102.15822428282554</v>
      </c>
      <c r="AS13">
        <f t="shared" si="9"/>
        <v>57.70169489932762</v>
      </c>
      <c r="AT13">
        <f t="shared" si="9"/>
        <v>393.22023421010869</v>
      </c>
      <c r="AU13">
        <f t="shared" si="9"/>
        <v>348.76370482661076</v>
      </c>
      <c r="AW13">
        <v>10</v>
      </c>
      <c r="AX13">
        <f>(R13*SUMPRODUCT(K14:$K$23, X14:$X$23)-$AZ$3*SUMPRODUCT(K13:$K$22, W14:$W$23))/Z13</f>
        <v>6345.6722974302675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5910.6288395408237</v>
      </c>
      <c r="P14">
        <f t="shared" si="22"/>
        <v>295.5314419770412</v>
      </c>
      <c r="Q14" s="4">
        <f t="shared" si="23"/>
        <v>25</v>
      </c>
      <c r="R14">
        <f t="shared" si="0"/>
        <v>1000000</v>
      </c>
      <c r="S14">
        <f t="shared" si="1"/>
        <v>6181.1080510330112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5471.6848174980769</v>
      </c>
      <c r="AC14">
        <f t="shared" si="2"/>
        <v>5244.0936552178773</v>
      </c>
      <c r="AE14">
        <f t="shared" si="3"/>
        <v>5014.6172724813769</v>
      </c>
      <c r="AF14">
        <f t="shared" si="4"/>
        <v>-250.73086362406886</v>
      </c>
      <c r="AG14">
        <f t="shared" si="4"/>
        <v>-21.210168192826949</v>
      </c>
      <c r="AH14">
        <f t="shared" si="5"/>
        <v>-5240.8789426805051</v>
      </c>
      <c r="AI14">
        <f t="shared" si="6"/>
        <v>-498.20270201602398</v>
      </c>
      <c r="AJ14">
        <f t="shared" si="7"/>
        <v>227.59116228019957</v>
      </c>
      <c r="AK14">
        <f t="shared" si="24"/>
        <v>875.87830098168308</v>
      </c>
      <c r="AL14">
        <f t="shared" si="8"/>
        <v>605.26676124585867</v>
      </c>
      <c r="AN14">
        <f t="shared" si="9"/>
        <v>2032.3234491048086</v>
      </c>
      <c r="AO14">
        <f t="shared" si="9"/>
        <v>-101.61617245524043</v>
      </c>
      <c r="AP14">
        <f t="shared" si="9"/>
        <v>-8.5960542620651719</v>
      </c>
      <c r="AQ14">
        <f t="shared" si="9"/>
        <v>-2124.0227499672583</v>
      </c>
      <c r="AR14">
        <f t="shared" si="9"/>
        <v>-201.91152757975533</v>
      </c>
      <c r="AS14">
        <f t="shared" si="9"/>
        <v>92.238117243629617</v>
      </c>
      <c r="AT14">
        <f t="shared" si="9"/>
        <v>354.9758461958005</v>
      </c>
      <c r="AU14">
        <f t="shared" si="9"/>
        <v>245.30243585967474</v>
      </c>
      <c r="AW14">
        <v>11</v>
      </c>
      <c r="AX14">
        <f>(R14*SUMPRODUCT(K15:$K$23, X15:$X$23)-$AZ$3*SUMPRODUCT(K14:$K$22, W15:$W$23))/Z14</f>
        <v>6181.1080510330112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5910.6288395408237</v>
      </c>
      <c r="P15">
        <f t="shared" si="22"/>
        <v>295.5314419770412</v>
      </c>
      <c r="Q15" s="4">
        <f t="shared" si="23"/>
        <v>25</v>
      </c>
      <c r="R15">
        <f t="shared" si="0"/>
        <v>1000000</v>
      </c>
      <c r="S15">
        <f t="shared" si="1"/>
        <v>5901.3104960775636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5244.0936552178773</v>
      </c>
      <c r="AC15">
        <f t="shared" si="2"/>
        <v>4924.4212165350127</v>
      </c>
      <c r="AE15">
        <f t="shared" si="3"/>
        <v>4932.1970229908738</v>
      </c>
      <c r="AF15">
        <f t="shared" si="4"/>
        <v>-246.60985114954369</v>
      </c>
      <c r="AG15">
        <f t="shared" si="4"/>
        <v>-20.861557868409644</v>
      </c>
      <c r="AH15">
        <f t="shared" si="5"/>
        <v>-5460.3456995613687</v>
      </c>
      <c r="AI15">
        <f t="shared" si="6"/>
        <v>-795.62008558844809</v>
      </c>
      <c r="AJ15">
        <f t="shared" si="7"/>
        <v>319.67243868286459</v>
      </c>
      <c r="AK15">
        <f t="shared" si="24"/>
        <v>849.70264773311067</v>
      </c>
      <c r="AL15">
        <f t="shared" si="8"/>
        <v>373.75500082752717</v>
      </c>
      <c r="AN15">
        <f t="shared" si="9"/>
        <v>1841.352006956077</v>
      </c>
      <c r="AO15">
        <f t="shared" si="9"/>
        <v>-92.067600347803847</v>
      </c>
      <c r="AP15">
        <f t="shared" si="9"/>
        <v>-7.7883083887700391</v>
      </c>
      <c r="AQ15">
        <f t="shared" si="9"/>
        <v>-2038.5273470815916</v>
      </c>
      <c r="AR15">
        <f t="shared" si="9"/>
        <v>-297.03124886208855</v>
      </c>
      <c r="AS15">
        <f t="shared" si="9"/>
        <v>119.3442767580871</v>
      </c>
      <c r="AT15">
        <f t="shared" si="9"/>
        <v>317.2220550853998</v>
      </c>
      <c r="AU15">
        <f t="shared" si="9"/>
        <v>139.53508298139832</v>
      </c>
      <c r="AW15">
        <v>12</v>
      </c>
      <c r="AX15">
        <f>(R15*SUMPRODUCT(K16:$K$23, X16:$X$23)-$AZ$3*SUMPRODUCT(K15:$K$22, W16:$W$23))/Z15</f>
        <v>5901.3104960775636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5910.6288395408237</v>
      </c>
      <c r="P16">
        <f t="shared" si="22"/>
        <v>295.5314419770412</v>
      </c>
      <c r="Q16" s="4">
        <f t="shared" si="23"/>
        <v>25</v>
      </c>
      <c r="R16">
        <f t="shared" si="0"/>
        <v>1000000</v>
      </c>
      <c r="S16">
        <f t="shared" si="1"/>
        <v>5514.9218969815583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4924.4212165350127</v>
      </c>
      <c r="AC16">
        <f t="shared" si="2"/>
        <v>4524.5889443944498</v>
      </c>
      <c r="AE16">
        <f t="shared" si="3"/>
        <v>4849.2374690641664</v>
      </c>
      <c r="AF16">
        <f t="shared" si="4"/>
        <v>-242.46187345320834</v>
      </c>
      <c r="AG16">
        <f t="shared" si="4"/>
        <v>-20.510666465062993</v>
      </c>
      <c r="AH16">
        <f t="shared" si="5"/>
        <v>-5691.0329865021504</v>
      </c>
      <c r="AI16">
        <f t="shared" si="6"/>
        <v>-1104.7680573562557</v>
      </c>
      <c r="AJ16">
        <f t="shared" si="7"/>
        <v>399.83227214056296</v>
      </c>
      <c r="AK16">
        <f t="shared" si="24"/>
        <v>815.60357360895512</v>
      </c>
      <c r="AL16">
        <f t="shared" si="8"/>
        <v>110.66778839326241</v>
      </c>
      <c r="AN16">
        <f t="shared" si="9"/>
        <v>1667.6742456502891</v>
      </c>
      <c r="AO16">
        <f t="shared" si="9"/>
        <v>-83.383712282514466</v>
      </c>
      <c r="AP16">
        <f t="shared" si="9"/>
        <v>-7.0537090507777727</v>
      </c>
      <c r="AQ16">
        <f t="shared" si="9"/>
        <v>-1957.1714528897824</v>
      </c>
      <c r="AR16">
        <f t="shared" si="9"/>
        <v>-379.93462857278558</v>
      </c>
      <c r="AS16">
        <f t="shared" si="9"/>
        <v>137.50408947436748</v>
      </c>
      <c r="AT16">
        <f t="shared" si="9"/>
        <v>280.48968173762916</v>
      </c>
      <c r="AU16">
        <f t="shared" si="9"/>
        <v>38.059142639211011</v>
      </c>
      <c r="AW16">
        <v>13</v>
      </c>
      <c r="AX16">
        <f>(R16*SUMPRODUCT(K17:$K$23, X17:$X$23)-$AZ$3*SUMPRODUCT(K16:$K$22, W17:$W$23))/Z16</f>
        <v>5514.9218969815583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5910.6288395408237</v>
      </c>
      <c r="P17">
        <f t="shared" si="22"/>
        <v>295.5314419770412</v>
      </c>
      <c r="Q17" s="4">
        <f t="shared" si="23"/>
        <v>25</v>
      </c>
      <c r="R17">
        <f t="shared" si="0"/>
        <v>1000000</v>
      </c>
      <c r="S17">
        <f t="shared" si="1"/>
        <v>5031.2801212025661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4524.5889443944498</v>
      </c>
      <c r="AC17">
        <f t="shared" si="2"/>
        <v>4056.6867908110648</v>
      </c>
      <c r="AE17">
        <f t="shared" si="3"/>
        <v>4765.6996551845978</v>
      </c>
      <c r="AF17">
        <f t="shared" si="4"/>
        <v>-238.28498275922991</v>
      </c>
      <c r="AG17">
        <f t="shared" si="4"/>
        <v>-20.157329213869353</v>
      </c>
      <c r="AH17">
        <f t="shared" si="5"/>
        <v>-5929.2234617204103</v>
      </c>
      <c r="AI17">
        <f t="shared" si="6"/>
        <v>-1421.9661185089117</v>
      </c>
      <c r="AJ17">
        <f t="shared" si="7"/>
        <v>467.90215358338492</v>
      </c>
      <c r="AK17">
        <f t="shared" si="24"/>
        <v>774.59805349850558</v>
      </c>
      <c r="AL17">
        <f t="shared" si="8"/>
        <v>-179.46591142702118</v>
      </c>
      <c r="AN17">
        <f t="shared" si="9"/>
        <v>1509.752666263013</v>
      </c>
      <c r="AO17">
        <f t="shared" si="9"/>
        <v>-75.487633313150653</v>
      </c>
      <c r="AP17">
        <f t="shared" si="9"/>
        <v>-6.3857531374796181</v>
      </c>
      <c r="AQ17">
        <f t="shared" si="9"/>
        <v>-1878.3518849038467</v>
      </c>
      <c r="AR17">
        <f t="shared" si="9"/>
        <v>-450.47260509146389</v>
      </c>
      <c r="AS17">
        <f t="shared" si="9"/>
        <v>148.22934197168965</v>
      </c>
      <c r="AT17">
        <f t="shared" si="9"/>
        <v>245.38925261042502</v>
      </c>
      <c r="AU17">
        <f t="shared" si="9"/>
        <v>-56.854010509349195</v>
      </c>
      <c r="AW17">
        <v>14</v>
      </c>
      <c r="AX17">
        <f>(R17*SUMPRODUCT(K18:$K$23, X18:$X$23)-$AZ$3*SUMPRODUCT(K17:$K$22, W18:$W$23))/Z17</f>
        <v>5031.2801212025661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5910.6288395408237</v>
      </c>
      <c r="P18">
        <f t="shared" si="22"/>
        <v>295.5314419770412</v>
      </c>
      <c r="Q18" s="4">
        <f t="shared" si="23"/>
        <v>25</v>
      </c>
      <c r="R18">
        <f t="shared" si="0"/>
        <v>1000000</v>
      </c>
      <c r="S18">
        <f t="shared" si="1"/>
        <v>4450.6883652627366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4056.6867908110648</v>
      </c>
      <c r="AC18">
        <f t="shared" si="2"/>
        <v>3525.0923587625866</v>
      </c>
      <c r="AE18">
        <f t="shared" si="3"/>
        <v>4681.4134910830035</v>
      </c>
      <c r="AF18">
        <f t="shared" si="4"/>
        <v>-234.07067455415017</v>
      </c>
      <c r="AG18">
        <f t="shared" si="4"/>
        <v>-19.80082668939286</v>
      </c>
      <c r="AH18">
        <f t="shared" si="5"/>
        <v>-6197.1692935119936</v>
      </c>
      <c r="AI18">
        <f t="shared" si="6"/>
        <v>-1769.6273036725333</v>
      </c>
      <c r="AJ18">
        <f t="shared" si="7"/>
        <v>531.59443204847821</v>
      </c>
      <c r="AK18">
        <f t="shared" si="24"/>
        <v>727.7068215592916</v>
      </c>
      <c r="AL18">
        <f t="shared" si="8"/>
        <v>-510.32605006476354</v>
      </c>
      <c r="AN18">
        <f t="shared" si="9"/>
        <v>1366.1472298543861</v>
      </c>
      <c r="AO18">
        <f t="shared" si="9"/>
        <v>-68.307361492719309</v>
      </c>
      <c r="AP18">
        <f t="shared" si="9"/>
        <v>-5.7783497616833834</v>
      </c>
      <c r="AQ18">
        <f t="shared" si="9"/>
        <v>-1808.480639318934</v>
      </c>
      <c r="AR18">
        <f t="shared" si="9"/>
        <v>-516.41912071895069</v>
      </c>
      <c r="AS18">
        <f t="shared" si="9"/>
        <v>155.13183403524474</v>
      </c>
      <c r="AT18">
        <f t="shared" si="9"/>
        <v>212.36206977080707</v>
      </c>
      <c r="AU18">
        <f t="shared" si="9"/>
        <v>-148.92521691289886</v>
      </c>
      <c r="AW18">
        <v>15</v>
      </c>
      <c r="AX18">
        <f>(R18*SUMPRODUCT(K19:$K$23, X19:$X$23)-$AZ$3*SUMPRODUCT(K18:$K$22, W19:$W$23))/Z18</f>
        <v>4450.6883652627366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5910.6288395408237</v>
      </c>
      <c r="P19">
        <f t="shared" si="22"/>
        <v>295.5314419770412</v>
      </c>
      <c r="Q19" s="4">
        <f t="shared" si="23"/>
        <v>25</v>
      </c>
      <c r="R19">
        <f t="shared" si="0"/>
        <v>1000000</v>
      </c>
      <c r="S19">
        <f t="shared" si="1"/>
        <v>3773.0535247551093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3525.0923587625866</v>
      </c>
      <c r="AC19">
        <f t="shared" si="2"/>
        <v>2933.9856187261062</v>
      </c>
      <c r="AE19">
        <f t="shared" si="3"/>
        <v>4596.1977213048194</v>
      </c>
      <c r="AF19">
        <f t="shared" si="4"/>
        <v>-229.80988606524099</v>
      </c>
      <c r="AG19">
        <f t="shared" si="4"/>
        <v>-19.440392241165842</v>
      </c>
      <c r="AH19">
        <f t="shared" si="5"/>
        <v>-6497.0472533235852</v>
      </c>
      <c r="AI19">
        <f t="shared" si="6"/>
        <v>-2150.0998103251723</v>
      </c>
      <c r="AJ19">
        <f t="shared" si="7"/>
        <v>591.10674003648046</v>
      </c>
      <c r="AK19">
        <f t="shared" si="24"/>
        <v>675.28974316115341</v>
      </c>
      <c r="AL19">
        <f t="shared" si="8"/>
        <v>-883.70332712753839</v>
      </c>
      <c r="AN19">
        <f t="shared" si="9"/>
        <v>1235.5507067512303</v>
      </c>
      <c r="AO19">
        <f t="shared" si="9"/>
        <v>-61.777535337561524</v>
      </c>
      <c r="AP19">
        <f t="shared" si="9"/>
        <v>-5.2259697753548</v>
      </c>
      <c r="AQ19">
        <f t="shared" si="9"/>
        <v>-1746.5374234077076</v>
      </c>
      <c r="AR19">
        <f t="shared" si="9"/>
        <v>-577.99022176939332</v>
      </c>
      <c r="AS19">
        <f t="shared" si="9"/>
        <v>158.90142128397201</v>
      </c>
      <c r="AT19">
        <f t="shared" si="9"/>
        <v>181.53151148331236</v>
      </c>
      <c r="AU19">
        <f t="shared" si="9"/>
        <v>-237.557289002109</v>
      </c>
      <c r="AW19">
        <v>16</v>
      </c>
      <c r="AX19">
        <f>(R19*SUMPRODUCT(K20:$K$23, X20:$X$23)-$AZ$3*SUMPRODUCT(K19:$K$22, W20:$W$23))/Z19</f>
        <v>3773.0535247551093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5910.6288395408237</v>
      </c>
      <c r="P20">
        <f t="shared" si="22"/>
        <v>295.5314419770412</v>
      </c>
      <c r="Q20" s="4">
        <f t="shared" si="23"/>
        <v>25</v>
      </c>
      <c r="R20">
        <f t="shared" si="0"/>
        <v>1000000</v>
      </c>
      <c r="S20">
        <f t="shared" si="1"/>
        <v>2995.2664368237274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2933.9856187261062</v>
      </c>
      <c r="AC20">
        <f t="shared" si="2"/>
        <v>2285.3894976691909</v>
      </c>
      <c r="AE20">
        <f t="shared" si="3"/>
        <v>4509.8121851328951</v>
      </c>
      <c r="AF20">
        <f t="shared" si="4"/>
        <v>-225.49060925664477</v>
      </c>
      <c r="AG20">
        <f t="shared" si="4"/>
        <v>-19.07501006899313</v>
      </c>
      <c r="AH20">
        <f t="shared" si="5"/>
        <v>-6839.129990442143</v>
      </c>
      <c r="AI20">
        <f t="shared" si="6"/>
        <v>-2573.8834246348852</v>
      </c>
      <c r="AJ20">
        <f t="shared" si="7"/>
        <v>648.59612105691531</v>
      </c>
      <c r="AK20">
        <f t="shared" si="24"/>
        <v>617.68498325651296</v>
      </c>
      <c r="AL20">
        <f t="shared" si="8"/>
        <v>-1307.6023203214568</v>
      </c>
      <c r="AN20">
        <f t="shared" si="9"/>
        <v>1116.7647389743297</v>
      </c>
      <c r="AO20">
        <f t="shared" si="9"/>
        <v>-55.838236948716492</v>
      </c>
      <c r="AP20">
        <f t="shared" si="9"/>
        <v>-4.723544521622709</v>
      </c>
      <c r="AQ20">
        <f t="shared" si="9"/>
        <v>-1693.5736800228992</v>
      </c>
      <c r="AR20">
        <f t="shared" si="9"/>
        <v>-637.37072251890868</v>
      </c>
      <c r="AS20">
        <f t="shared" si="9"/>
        <v>160.61184991688168</v>
      </c>
      <c r="AT20">
        <f t="shared" si="9"/>
        <v>152.95732522273445</v>
      </c>
      <c r="AU20">
        <f t="shared" si="9"/>
        <v>-323.80154737929246</v>
      </c>
      <c r="AW20">
        <v>17</v>
      </c>
      <c r="AX20">
        <f>(R20*SUMPRODUCT(K21:$K$23, X21:$X$23)-$AZ$3*SUMPRODUCT(K20:$K$22, W21:$W$23))/Z20</f>
        <v>2995.2664368237274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5910.6288395408237</v>
      </c>
      <c r="P21">
        <f t="shared" si="22"/>
        <v>295.5314419770412</v>
      </c>
      <c r="Q21" s="4">
        <f t="shared" si="23"/>
        <v>25</v>
      </c>
      <c r="R21">
        <f t="shared" si="0"/>
        <v>1000000</v>
      </c>
      <c r="S21">
        <f t="shared" si="1"/>
        <v>2112.2749524883166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2285.3894976691909</v>
      </c>
      <c r="AC21">
        <f t="shared" si="2"/>
        <v>1580.2745966839202</v>
      </c>
      <c r="AE21">
        <f t="shared" si="3"/>
        <v>4421.9700633908769</v>
      </c>
      <c r="AF21">
        <f t="shared" si="4"/>
        <v>-221.09850316954385</v>
      </c>
      <c r="AG21">
        <f t="shared" si="4"/>
        <v>-18.70346702286928</v>
      </c>
      <c r="AH21">
        <f t="shared" si="5"/>
        <v>-7231.7178173566745</v>
      </c>
      <c r="AI21">
        <f t="shared" si="6"/>
        <v>-3049.5497241582107</v>
      </c>
      <c r="AJ21">
        <f t="shared" si="7"/>
        <v>705.11490098527065</v>
      </c>
      <c r="AK21">
        <f t="shared" si="24"/>
        <v>555.04233124580799</v>
      </c>
      <c r="AL21">
        <f t="shared" si="8"/>
        <v>-1789.3924919271321</v>
      </c>
      <c r="AN21">
        <f t="shared" si="9"/>
        <v>1008.6962406810308</v>
      </c>
      <c r="AO21">
        <f t="shared" si="9"/>
        <v>-50.434812034051532</v>
      </c>
      <c r="AP21">
        <f t="shared" si="9"/>
        <v>-4.2664506098448944</v>
      </c>
      <c r="AQ21">
        <f t="shared" si="9"/>
        <v>-1649.6282135478818</v>
      </c>
      <c r="AR21">
        <f t="shared" si="9"/>
        <v>-695.63323551074757</v>
      </c>
      <c r="AS21">
        <f t="shared" si="9"/>
        <v>160.84386363453081</v>
      </c>
      <c r="AT21">
        <f t="shared" si="9"/>
        <v>126.61078770785714</v>
      </c>
      <c r="AU21">
        <f t="shared" si="9"/>
        <v>-408.17858416835969</v>
      </c>
      <c r="AW21">
        <v>18</v>
      </c>
      <c r="AX21">
        <f>(R21*SUMPRODUCT(K22:$K$23, X22:$X$23)-$AZ$3*SUMPRODUCT(K21:$K$22, W22:$W$23))/Z21</f>
        <v>2112.2749524883166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5910.6288395408237</v>
      </c>
      <c r="P22">
        <f t="shared" si="22"/>
        <v>295.5314419770412</v>
      </c>
      <c r="Q22" s="4">
        <f t="shared" si="23"/>
        <v>25</v>
      </c>
      <c r="R22">
        <f t="shared" si="0"/>
        <v>1000000</v>
      </c>
      <c r="S22">
        <f t="shared" si="1"/>
        <v>1118.2773666057456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1580.2745966839202</v>
      </c>
      <c r="AC22">
        <f t="shared" si="2"/>
        <v>819.67231683348462</v>
      </c>
      <c r="AE22">
        <f t="shared" si="3"/>
        <v>4332.3588400562603</v>
      </c>
      <c r="AF22">
        <f t="shared" si="4"/>
        <v>-216.61794200281304</v>
      </c>
      <c r="AG22">
        <f t="shared" si="4"/>
        <v>-18.324441263650833</v>
      </c>
      <c r="AH22">
        <f t="shared" si="5"/>
        <v>-7679.6435595901257</v>
      </c>
      <c r="AI22">
        <f t="shared" si="6"/>
        <v>-3582.2271028003288</v>
      </c>
      <c r="AJ22">
        <f t="shared" si="7"/>
        <v>760.60227985043559</v>
      </c>
      <c r="AK22">
        <f t="shared" si="24"/>
        <v>487.41943791566609</v>
      </c>
      <c r="AL22">
        <f t="shared" si="8"/>
        <v>-2334.2053850342272</v>
      </c>
      <c r="AN22">
        <f t="shared" si="9"/>
        <v>910.35418319893063</v>
      </c>
      <c r="AO22">
        <f t="shared" si="9"/>
        <v>-45.517709159946541</v>
      </c>
      <c r="AP22">
        <f t="shared" si="9"/>
        <v>-3.8504963173666855</v>
      </c>
      <c r="AQ22">
        <f t="shared" si="9"/>
        <v>-1613.7157373277068</v>
      </c>
      <c r="AR22">
        <f t="shared" si="9"/>
        <v>-752.72975960608937</v>
      </c>
      <c r="AS22">
        <f t="shared" si="9"/>
        <v>159.82458812287487</v>
      </c>
      <c r="AT22">
        <f t="shared" si="9"/>
        <v>102.42095372534651</v>
      </c>
      <c r="AU22">
        <f t="shared" si="9"/>
        <v>-490.48421775786807</v>
      </c>
      <c r="AW22">
        <v>19</v>
      </c>
      <c r="AX22">
        <f>(R22*SUMPRODUCT(K23:$K$23, X23:$X$23)-$AZ$3*SUMPRODUCT(K22:$K$22, W23:$W$23))/Z22</f>
        <v>1118.2773666057456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5910.6288395408237</v>
      </c>
      <c r="P23">
        <f t="shared" si="22"/>
        <v>295.5314419770412</v>
      </c>
      <c r="Q23" s="4">
        <f t="shared" si="23"/>
        <v>25</v>
      </c>
      <c r="R23">
        <f t="shared" si="0"/>
        <v>1000000</v>
      </c>
      <c r="S23">
        <f t="shared" si="1"/>
        <v>1142.5030002224626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819.67231683348462</v>
      </c>
      <c r="AC23">
        <f t="shared" si="2"/>
        <v>819.67231683348462</v>
      </c>
      <c r="AE23">
        <f t="shared" si="3"/>
        <v>4240.4955032117077</v>
      </c>
      <c r="AF23">
        <f t="shared" si="4"/>
        <v>-212.02477516058542</v>
      </c>
      <c r="AG23">
        <f t="shared" si="4"/>
        <v>-17.935889811096384</v>
      </c>
      <c r="AH23">
        <f t="shared" si="5"/>
        <v>-8212.2815967177594</v>
      </c>
      <c r="AI23">
        <f t="shared" si="6"/>
        <v>-4201.7467584777332</v>
      </c>
      <c r="AJ23">
        <f t="shared" si="7"/>
        <v>0</v>
      </c>
      <c r="AK23">
        <f t="shared" si="24"/>
        <v>414.86529663686559</v>
      </c>
      <c r="AL23">
        <f t="shared" si="8"/>
        <v>-3786.8814618408678</v>
      </c>
      <c r="AN23">
        <f t="shared" si="9"/>
        <v>820.81246854043832</v>
      </c>
      <c r="AO23">
        <f t="shared" si="9"/>
        <v>-41.04062342702192</v>
      </c>
      <c r="AP23">
        <f t="shared" si="9"/>
        <v>-3.4717645567988518</v>
      </c>
      <c r="AQ23">
        <f t="shared" si="9"/>
        <v>-1589.6121395826849</v>
      </c>
      <c r="AR23">
        <f t="shared" si="9"/>
        <v>-813.31205902606723</v>
      </c>
      <c r="AS23">
        <f t="shared" si="9"/>
        <v>0</v>
      </c>
      <c r="AT23">
        <f t="shared" si="9"/>
        <v>80.303494718094967</v>
      </c>
      <c r="AU23">
        <f t="shared" si="9"/>
        <v>-733.00856430797228</v>
      </c>
      <c r="AW23">
        <v>20</v>
      </c>
      <c r="AX23">
        <f>(R23*SUMPRODUCT(K$23:$K24, X$23:$X24)-$AZ$3*SUMPRODUCT(K$22:$K23, W$23:$W24))/Z23</f>
        <v>1142.5030002224626</v>
      </c>
    </row>
    <row r="25" spans="5:50" x14ac:dyDescent="0.25">
      <c r="AN25" s="8">
        <f t="shared" ref="AN25:AU25" si="25">SUM(AN3:AN23)</f>
        <v>50158.759203453803</v>
      </c>
      <c r="AO25" s="8">
        <f t="shared" si="25"/>
        <v>-6940.9095898283076</v>
      </c>
      <c r="AP25" s="8">
        <f t="shared" si="25"/>
        <v>-387.15491855918356</v>
      </c>
      <c r="AQ25" s="8">
        <f t="shared" si="25"/>
        <v>-46269.115599103694</v>
      </c>
      <c r="AR25" s="8">
        <f t="shared" si="25"/>
        <v>-3438.4209040373812</v>
      </c>
      <c r="AS25" s="8">
        <f t="shared" si="25"/>
        <v>-3064.997557421862</v>
      </c>
      <c r="AT25" s="8">
        <f t="shared" si="25"/>
        <v>6503.4184614592414</v>
      </c>
      <c r="AU25" s="9">
        <f t="shared" si="25"/>
        <v>-2.3874235921539366E-12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8318-BA2B-4D02-846C-B8BEAB2C9E54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5866.2477945121382</v>
      </c>
      <c r="K3">
        <v>1</v>
      </c>
      <c r="L3" s="2">
        <v>0</v>
      </c>
      <c r="O3">
        <f>$C$3</f>
        <v>5866.2477945121382</v>
      </c>
      <c r="P3">
        <f>O3*B5</f>
        <v>4692.9982356097107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5866.2477945121382</v>
      </c>
      <c r="AF3">
        <f t="shared" ref="AF3:AG23" si="4">-$Z3*P3</f>
        <v>-4692.9982356097107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973.24955890242745</v>
      </c>
      <c r="AJ3">
        <f t="shared" ref="AJ3:AJ23" si="7">AB3-AC3</f>
        <v>0</v>
      </c>
      <c r="AL3">
        <f t="shared" ref="AL3:AL23" si="8">SUM(AI3:AK3)</f>
        <v>973.24955890242745</v>
      </c>
      <c r="AN3">
        <f t="shared" ref="AN3:AU23" si="9">AE3*$K3</f>
        <v>5866.2477945121382</v>
      </c>
      <c r="AO3">
        <f t="shared" si="9"/>
        <v>-4692.9982356097107</v>
      </c>
      <c r="AP3">
        <f t="shared" si="9"/>
        <v>-200</v>
      </c>
      <c r="AQ3">
        <f t="shared" si="9"/>
        <v>0</v>
      </c>
      <c r="AR3">
        <f t="shared" si="9"/>
        <v>973.24955890242745</v>
      </c>
      <c r="AS3">
        <f t="shared" si="9"/>
        <v>0</v>
      </c>
      <c r="AT3">
        <f t="shared" si="9"/>
        <v>0</v>
      </c>
      <c r="AU3">
        <f t="shared" si="9"/>
        <v>973.24955890242745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4920.9999112092082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141.89740292706637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140.11020513719996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-140.11020513719996</v>
      </c>
      <c r="AK4">
        <f>G4*MAX(0, SUM(AB4, AE4:AF4))</f>
        <v>0</v>
      </c>
      <c r="AL4">
        <f t="shared" si="8"/>
        <v>-5330.1102051372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-4780.8897060720064</v>
      </c>
      <c r="AR4">
        <f t="shared" si="9"/>
        <v>-4780.8897060720064</v>
      </c>
      <c r="AS4">
        <f t="shared" si="9"/>
        <v>-129.06578756379122</v>
      </c>
      <c r="AT4">
        <f t="shared" si="9"/>
        <v>0</v>
      </c>
      <c r="AU4">
        <f t="shared" si="9"/>
        <v>-4909.9554936357981</v>
      </c>
      <c r="AW4">
        <v>1</v>
      </c>
      <c r="AX4">
        <f>(R4*SUMPRODUCT(K5:$K$23, X5:$X$23)-$AZ$3*SUMPRODUCT(K4:$K$22, W5:$W$23))/Z4</f>
        <v>141.89740292706637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5866.2477945121382</v>
      </c>
      <c r="P5">
        <f t="shared" ref="P5:P23" si="22">O5*$C$5</f>
        <v>293.31238972560692</v>
      </c>
      <c r="Q5" s="4">
        <f t="shared" ref="Q5:Q23" si="23">$C$8</f>
        <v>25</v>
      </c>
      <c r="R5">
        <f t="shared" si="0"/>
        <v>2000000</v>
      </c>
      <c r="S5">
        <f t="shared" si="1"/>
        <v>267.54551363557516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140.11020513719996</v>
      </c>
      <c r="AC5">
        <f t="shared" si="2"/>
        <v>260.8474272656822</v>
      </c>
      <c r="AE5">
        <f t="shared" si="3"/>
        <v>5719.3844296180541</v>
      </c>
      <c r="AF5">
        <f t="shared" si="4"/>
        <v>-285.96922148090272</v>
      </c>
      <c r="AG5">
        <f t="shared" si="4"/>
        <v>-24.374117110125002</v>
      </c>
      <c r="AH5">
        <f t="shared" si="5"/>
        <v>-5132.5311900000006</v>
      </c>
      <c r="AI5">
        <f t="shared" si="6"/>
        <v>276.50990102702599</v>
      </c>
      <c r="AJ5">
        <f t="shared" si="7"/>
        <v>-120.73722212848224</v>
      </c>
      <c r="AK5">
        <f>G5*SUM(AB5, AE5:AF5)</f>
        <v>390.14677892920463</v>
      </c>
      <c r="AL5">
        <f t="shared" si="8"/>
        <v>545.91945782774837</v>
      </c>
      <c r="AN5">
        <f t="shared" si="9"/>
        <v>4853.2428402146252</v>
      </c>
      <c r="AO5">
        <f t="shared" si="9"/>
        <v>-242.66214201073126</v>
      </c>
      <c r="AP5">
        <f t="shared" si="9"/>
        <v>-20.682909289796893</v>
      </c>
      <c r="AQ5">
        <f t="shared" si="9"/>
        <v>-4355.2624511566928</v>
      </c>
      <c r="AR5">
        <f t="shared" si="9"/>
        <v>234.63533775740379</v>
      </c>
      <c r="AS5">
        <f t="shared" si="9"/>
        <v>-102.45281918942291</v>
      </c>
      <c r="AT5">
        <f t="shared" si="9"/>
        <v>331.06308638137978</v>
      </c>
      <c r="AU5">
        <f t="shared" si="9"/>
        <v>463.24560494936065</v>
      </c>
      <c r="AW5">
        <v>2</v>
      </c>
      <c r="AX5">
        <f>(R5*SUMPRODUCT(K6:$K$23, X6:$X$23)-$AZ$3*SUMPRODUCT(K5:$K$22, W6:$W$23))/Z5</f>
        <v>267.54551363557516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5866.2477945121382</v>
      </c>
      <c r="P6">
        <f t="shared" si="22"/>
        <v>293.31238972560692</v>
      </c>
      <c r="Q6" s="4">
        <f t="shared" si="23"/>
        <v>25</v>
      </c>
      <c r="R6">
        <f t="shared" si="0"/>
        <v>2000000</v>
      </c>
      <c r="S6">
        <f t="shared" si="1"/>
        <v>378.70353983348411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260.8474272656822</v>
      </c>
      <c r="AC6">
        <f t="shared" si="2"/>
        <v>364.56926505639785</v>
      </c>
      <c r="AE6">
        <f t="shared" si="3"/>
        <v>5647.3030276515783</v>
      </c>
      <c r="AF6">
        <f t="shared" si="4"/>
        <v>-282.36515138257892</v>
      </c>
      <c r="AG6">
        <f t="shared" si="4"/>
        <v>-24.066930112186096</v>
      </c>
      <c r="AH6">
        <f t="shared" si="5"/>
        <v>-5075.66614701243</v>
      </c>
      <c r="AI6">
        <f t="shared" si="6"/>
        <v>265.20479914438329</v>
      </c>
      <c r="AJ6">
        <f t="shared" si="7"/>
        <v>-103.72183779071565</v>
      </c>
      <c r="AK6">
        <f>G6*SUM(AB6, AE6:AF6)</f>
        <v>393.80497124742777</v>
      </c>
      <c r="AL6">
        <f t="shared" si="8"/>
        <v>555.28793260109546</v>
      </c>
      <c r="AN6">
        <f t="shared" si="9"/>
        <v>4414.3340291564273</v>
      </c>
      <c r="AO6">
        <f t="shared" si="9"/>
        <v>-220.71670145782136</v>
      </c>
      <c r="AP6">
        <f t="shared" si="9"/>
        <v>-18.812425692646443</v>
      </c>
      <c r="AQ6">
        <f t="shared" si="9"/>
        <v>-3967.5019533548257</v>
      </c>
      <c r="AR6">
        <f t="shared" si="9"/>
        <v>207.30294865113362</v>
      </c>
      <c r="AS6">
        <f t="shared" si="9"/>
        <v>-81.076371479325545</v>
      </c>
      <c r="AT6">
        <f t="shared" si="9"/>
        <v>307.82599710279652</v>
      </c>
      <c r="AU6">
        <f t="shared" si="9"/>
        <v>434.05257427460464</v>
      </c>
      <c r="AW6">
        <v>3</v>
      </c>
      <c r="AX6">
        <f>(R6*SUMPRODUCT(K7:$K$23, X7:$X$23)-$AZ$3*SUMPRODUCT(K6:$K$22, W7:$W$23))/Z6</f>
        <v>378.70353983348411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5866.2477945121382</v>
      </c>
      <c r="P7">
        <f t="shared" si="22"/>
        <v>293.31238972560692</v>
      </c>
      <c r="Q7" s="4">
        <f t="shared" si="23"/>
        <v>25</v>
      </c>
      <c r="R7">
        <f t="shared" si="0"/>
        <v>2000000</v>
      </c>
      <c r="S7">
        <f t="shared" si="1"/>
        <v>475.49729808293432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364.56926505639785</v>
      </c>
      <c r="AC7">
        <f t="shared" si="2"/>
        <v>451.97909249482109</v>
      </c>
      <c r="AE7">
        <f t="shared" si="3"/>
        <v>5576.1018310789468</v>
      </c>
      <c r="AF7">
        <f t="shared" si="4"/>
        <v>-278.80509155394736</v>
      </c>
      <c r="AG7">
        <f t="shared" si="4"/>
        <v>-23.763494257331654</v>
      </c>
      <c r="AH7">
        <f t="shared" si="5"/>
        <v>-5021.324298606507</v>
      </c>
      <c r="AI7">
        <f t="shared" si="6"/>
        <v>252.20894666116146</v>
      </c>
      <c r="AJ7">
        <f t="shared" si="7"/>
        <v>-87.409827438423235</v>
      </c>
      <c r="AK7">
        <f>G7*SUM(AB7, AE7:AF7)</f>
        <v>396.33062032069785</v>
      </c>
      <c r="AL7">
        <f t="shared" si="8"/>
        <v>561.12973954343602</v>
      </c>
      <c r="AN7">
        <f t="shared" si="9"/>
        <v>4015.0981286518286</v>
      </c>
      <c r="AO7">
        <f t="shared" si="9"/>
        <v>-200.75490643259144</v>
      </c>
      <c r="AP7">
        <f t="shared" si="9"/>
        <v>-17.111014865447483</v>
      </c>
      <c r="AQ7">
        <f t="shared" si="9"/>
        <v>-3615.6279790872954</v>
      </c>
      <c r="AR7">
        <f t="shared" si="9"/>
        <v>181.60422826649435</v>
      </c>
      <c r="AS7">
        <f t="shared" si="9"/>
        <v>-62.939853898952848</v>
      </c>
      <c r="AT7">
        <f t="shared" si="9"/>
        <v>285.37971152315606</v>
      </c>
      <c r="AU7">
        <f t="shared" si="9"/>
        <v>404.04408589069754</v>
      </c>
      <c r="AW7">
        <v>4</v>
      </c>
      <c r="AX7">
        <f>(R7*SUMPRODUCT(K8:$K$23, X8:$X$23)-$AZ$3*SUMPRODUCT(K7:$K$22, W8:$W$23))/Z7</f>
        <v>475.49729808293432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5866.2477945121382</v>
      </c>
      <c r="P8">
        <f t="shared" si="22"/>
        <v>293.31238972560692</v>
      </c>
      <c r="Q8" s="4">
        <f t="shared" si="23"/>
        <v>25</v>
      </c>
      <c r="R8">
        <f t="shared" si="0"/>
        <v>2000000</v>
      </c>
      <c r="S8">
        <f t="shared" si="1"/>
        <v>558.22048143577422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451.97909249482109</v>
      </c>
      <c r="AC8">
        <f t="shared" si="2"/>
        <v>523.91764396692088</v>
      </c>
      <c r="AE8">
        <f t="shared" si="3"/>
        <v>5505.7648825817168</v>
      </c>
      <c r="AF8">
        <f t="shared" si="4"/>
        <v>-275.28824412908585</v>
      </c>
      <c r="AG8">
        <f t="shared" si="4"/>
        <v>-23.463741540769671</v>
      </c>
      <c r="AH8">
        <f t="shared" si="5"/>
        <v>-4969.4219190931954</v>
      </c>
      <c r="AI8">
        <f t="shared" si="6"/>
        <v>237.59097781866603</v>
      </c>
      <c r="AJ8">
        <f t="shared" si="7"/>
        <v>-71.938551472099789</v>
      </c>
      <c r="AK8">
        <f t="shared" ref="AK8:AK23" si="24">G8*SUM(AB8:AB8, AE8:AF8)</f>
        <v>397.7719011663217</v>
      </c>
      <c r="AL8">
        <f t="shared" si="8"/>
        <v>563.42432751288788</v>
      </c>
      <c r="AN8">
        <f t="shared" si="9"/>
        <v>3651.9472507185287</v>
      </c>
      <c r="AO8">
        <f t="shared" si="9"/>
        <v>-182.59736253592644</v>
      </c>
      <c r="AP8">
        <f t="shared" si="9"/>
        <v>-15.563386421107703</v>
      </c>
      <c r="AQ8">
        <f t="shared" si="9"/>
        <v>-3296.1935538705661</v>
      </c>
      <c r="AR8">
        <f t="shared" si="9"/>
        <v>157.59294789092846</v>
      </c>
      <c r="AS8">
        <f t="shared" si="9"/>
        <v>-47.716493688342482</v>
      </c>
      <c r="AT8">
        <f t="shared" si="9"/>
        <v>263.84018058473106</v>
      </c>
      <c r="AU8">
        <f t="shared" si="9"/>
        <v>373.71663478731699</v>
      </c>
      <c r="AW8">
        <v>5</v>
      </c>
      <c r="AX8">
        <f>(R8*SUMPRODUCT(K9:$K$23, X9:$X$23)-$AZ$3*SUMPRODUCT(K8:$K$22, W9:$W$23))/Z8</f>
        <v>558.22048143577422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5866.2477945121382</v>
      </c>
      <c r="P9">
        <f t="shared" si="22"/>
        <v>293.31238972560692</v>
      </c>
      <c r="Q9" s="4">
        <f t="shared" si="23"/>
        <v>25</v>
      </c>
      <c r="R9">
        <f t="shared" si="0"/>
        <v>2000000</v>
      </c>
      <c r="S9">
        <f t="shared" si="1"/>
        <v>623.58851462678354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523.91764396692088</v>
      </c>
      <c r="AC9">
        <f t="shared" si="2"/>
        <v>577.88035620242954</v>
      </c>
      <c r="AE9">
        <f t="shared" si="3"/>
        <v>5436.2601067040059</v>
      </c>
      <c r="AF9">
        <f t="shared" si="4"/>
        <v>-271.81300533520033</v>
      </c>
      <c r="AG9">
        <f t="shared" si="4"/>
        <v>-23.167535267558996</v>
      </c>
      <c r="AH9">
        <f t="shared" si="5"/>
        <v>-4925.5086242383695</v>
      </c>
      <c r="AI9">
        <f t="shared" si="6"/>
        <v>215.7709418628765</v>
      </c>
      <c r="AJ9">
        <f t="shared" si="7"/>
        <v>-53.962712235508661</v>
      </c>
      <c r="AK9">
        <f t="shared" si="24"/>
        <v>398.18553217350086</v>
      </c>
      <c r="AL9">
        <f t="shared" si="8"/>
        <v>559.9937618008687</v>
      </c>
      <c r="AN9">
        <f t="shared" si="9"/>
        <v>3321.6083950446937</v>
      </c>
      <c r="AO9">
        <f t="shared" si="9"/>
        <v>-166.08041975223472</v>
      </c>
      <c r="AP9">
        <f t="shared" si="9"/>
        <v>-14.15559191921645</v>
      </c>
      <c r="AQ9">
        <f t="shared" si="9"/>
        <v>-3009.5342156199026</v>
      </c>
      <c r="AR9">
        <f t="shared" si="9"/>
        <v>131.83816775333972</v>
      </c>
      <c r="AS9">
        <f t="shared" si="9"/>
        <v>-32.971747941163407</v>
      </c>
      <c r="AT9">
        <f t="shared" si="9"/>
        <v>243.29527662257854</v>
      </c>
      <c r="AU9">
        <f t="shared" si="9"/>
        <v>342.16169643475484</v>
      </c>
      <c r="AW9">
        <v>6</v>
      </c>
      <c r="AX9">
        <f>(R9*SUMPRODUCT(K10:$K$23, X10:$X$23)-$AZ$3*SUMPRODUCT(K9:$K$22, W10:$W$23))/Z9</f>
        <v>623.58851462678354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5866.2477945121382</v>
      </c>
      <c r="P10">
        <f t="shared" si="22"/>
        <v>293.31238972560692</v>
      </c>
      <c r="Q10" s="4">
        <f t="shared" si="23"/>
        <v>25</v>
      </c>
      <c r="R10">
        <f t="shared" si="0"/>
        <v>2000000</v>
      </c>
      <c r="S10">
        <f t="shared" si="1"/>
        <v>672.6687189536226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577.88035620242954</v>
      </c>
      <c r="AC10">
        <f t="shared" si="2"/>
        <v>615.48685864294384</v>
      </c>
      <c r="AE10">
        <f t="shared" si="3"/>
        <v>5367.5729602558013</v>
      </c>
      <c r="AF10">
        <f t="shared" si="4"/>
        <v>-268.37864801279005</v>
      </c>
      <c r="AG10">
        <f t="shared" si="4"/>
        <v>-22.874813459453392</v>
      </c>
      <c r="AH10">
        <f t="shared" si="5"/>
        <v>-4883.7164344014373</v>
      </c>
      <c r="AI10">
        <f t="shared" si="6"/>
        <v>192.60306438212046</v>
      </c>
      <c r="AJ10">
        <f t="shared" si="7"/>
        <v>-37.606502440514305</v>
      </c>
      <c r="AK10">
        <f t="shared" si="24"/>
        <v>397.3952267911809</v>
      </c>
      <c r="AL10">
        <f t="shared" si="8"/>
        <v>552.39178873278706</v>
      </c>
      <c r="AN10">
        <f t="shared" si="9"/>
        <v>3021.116860948242</v>
      </c>
      <c r="AO10">
        <f t="shared" si="9"/>
        <v>-151.05584304741208</v>
      </c>
      <c r="AP10">
        <f t="shared" si="9"/>
        <v>-12.874996790003015</v>
      </c>
      <c r="AQ10">
        <f t="shared" si="9"/>
        <v>-2748.7801606626076</v>
      </c>
      <c r="AR10">
        <f t="shared" si="9"/>
        <v>108.40586044821896</v>
      </c>
      <c r="AS10">
        <f t="shared" si="9"/>
        <v>-21.166668705871587</v>
      </c>
      <c r="AT10">
        <f t="shared" si="9"/>
        <v>223.67230571598444</v>
      </c>
      <c r="AU10">
        <f t="shared" si="9"/>
        <v>310.91149745833178</v>
      </c>
      <c r="AW10">
        <v>7</v>
      </c>
      <c r="AX10">
        <f>(R10*SUMPRODUCT(K11:$K$23, X11:$X$23)-$AZ$3*SUMPRODUCT(K10:$K$22, W11:$W$23))/Z10</f>
        <v>672.6687189536226</v>
      </c>
    </row>
    <row r="11" spans="1:52" x14ac:dyDescent="0.25">
      <c r="A11" t="s">
        <v>33</v>
      </c>
      <c r="C11" s="7">
        <f>AU25</f>
        <v>-2.1742607714259066E-12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5866.2477945121382</v>
      </c>
      <c r="P11">
        <f t="shared" si="22"/>
        <v>293.31238972560692</v>
      </c>
      <c r="Q11" s="4">
        <f t="shared" si="23"/>
        <v>25</v>
      </c>
      <c r="R11">
        <f t="shared" si="0"/>
        <v>2000000</v>
      </c>
      <c r="S11">
        <f t="shared" si="1"/>
        <v>706.54304779880761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615.48685864294384</v>
      </c>
      <c r="AC11">
        <f t="shared" si="2"/>
        <v>638.30556377145331</v>
      </c>
      <c r="AE11">
        <f t="shared" si="3"/>
        <v>5299.6892650274467</v>
      </c>
      <c r="AF11">
        <f t="shared" si="4"/>
        <v>-264.98446325137235</v>
      </c>
      <c r="AG11">
        <f t="shared" si="4"/>
        <v>-22.585515693631685</v>
      </c>
      <c r="AH11">
        <f t="shared" si="5"/>
        <v>-4843.9704981738505</v>
      </c>
      <c r="AI11">
        <f t="shared" si="6"/>
        <v>168.14878790859257</v>
      </c>
      <c r="AJ11">
        <f t="shared" si="7"/>
        <v>-22.818705128509464</v>
      </c>
      <c r="AK11">
        <f t="shared" si="24"/>
        <v>395.51341622933131</v>
      </c>
      <c r="AL11">
        <f t="shared" si="8"/>
        <v>540.84349900941447</v>
      </c>
      <c r="AN11">
        <f t="shared" si="9"/>
        <v>2747.776099611845</v>
      </c>
      <c r="AO11">
        <f t="shared" si="9"/>
        <v>-137.38880498059225</v>
      </c>
      <c r="AP11">
        <f t="shared" si="9"/>
        <v>-11.71010923789472</v>
      </c>
      <c r="AQ11">
        <f t="shared" si="9"/>
        <v>-2511.4956172884331</v>
      </c>
      <c r="AR11">
        <f t="shared" si="9"/>
        <v>87.181568104925304</v>
      </c>
      <c r="AS11">
        <f t="shared" si="9"/>
        <v>-11.83101299730331</v>
      </c>
      <c r="AT11">
        <f t="shared" si="9"/>
        <v>205.06528927317399</v>
      </c>
      <c r="AU11">
        <f t="shared" si="9"/>
        <v>280.41584438079599</v>
      </c>
      <c r="AW11">
        <v>8</v>
      </c>
      <c r="AX11">
        <f>(R11*SUMPRODUCT(K12:$K$23, X12:$X$23)-$AZ$3*SUMPRODUCT(K11:$K$22, W12:$W$23))/Z11</f>
        <v>706.54304779880761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5866.2477945121382</v>
      </c>
      <c r="P12">
        <f t="shared" si="22"/>
        <v>293.31238972560692</v>
      </c>
      <c r="Q12" s="4">
        <f t="shared" si="23"/>
        <v>25</v>
      </c>
      <c r="R12">
        <f t="shared" si="0"/>
        <v>2000000</v>
      </c>
      <c r="S12">
        <f t="shared" si="1"/>
        <v>725.3262035161315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638.30556377145331</v>
      </c>
      <c r="AC12">
        <f t="shared" si="2"/>
        <v>646.97822170506697</v>
      </c>
      <c r="AE12">
        <f t="shared" si="3"/>
        <v>5232.5898992429338</v>
      </c>
      <c r="AF12">
        <f t="shared" si="4"/>
        <v>-261.62949496214674</v>
      </c>
      <c r="AG12">
        <f t="shared" si="4"/>
        <v>-22.299560479434614</v>
      </c>
      <c r="AH12">
        <f t="shared" si="5"/>
        <v>-4808.0045808603136</v>
      </c>
      <c r="AI12">
        <f t="shared" si="6"/>
        <v>140.65626294103822</v>
      </c>
      <c r="AJ12">
        <f t="shared" si="7"/>
        <v>-8.6726579336136638</v>
      </c>
      <c r="AK12">
        <f t="shared" si="24"/>
        <v>392.64861776365683</v>
      </c>
      <c r="AL12">
        <f t="shared" si="8"/>
        <v>524.63222277108139</v>
      </c>
      <c r="AN12">
        <f t="shared" si="9"/>
        <v>2499.1308788497304</v>
      </c>
      <c r="AO12">
        <f t="shared" si="9"/>
        <v>-124.95654394248655</v>
      </c>
      <c r="AP12">
        <f t="shared" si="9"/>
        <v>-10.650465878664646</v>
      </c>
      <c r="AQ12">
        <f t="shared" si="9"/>
        <v>-2296.3452028635857</v>
      </c>
      <c r="AR12">
        <f t="shared" si="9"/>
        <v>67.178666164993047</v>
      </c>
      <c r="AS12">
        <f t="shared" si="9"/>
        <v>-4.1421375764095085</v>
      </c>
      <c r="AT12">
        <f t="shared" si="9"/>
        <v>187.5324273612182</v>
      </c>
      <c r="AU12">
        <f t="shared" si="9"/>
        <v>250.56895594980173</v>
      </c>
      <c r="AW12">
        <v>9</v>
      </c>
      <c r="AX12">
        <f>(R12*SUMPRODUCT(K13:$K$23, X13:$X$23)-$AZ$3*SUMPRODUCT(K12:$K$22, W13:$W$23))/Z12</f>
        <v>725.3262035161315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5866.2477945121382</v>
      </c>
      <c r="P13">
        <f t="shared" si="22"/>
        <v>293.31238972560692</v>
      </c>
      <c r="Q13" s="4">
        <f t="shared" si="23"/>
        <v>25</v>
      </c>
      <c r="R13">
        <f t="shared" si="0"/>
        <v>2000000</v>
      </c>
      <c r="S13">
        <f t="shared" si="1"/>
        <v>730.22682485829023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646.97822170506697</v>
      </c>
      <c r="AC13">
        <f t="shared" si="2"/>
        <v>643.09298365279938</v>
      </c>
      <c r="AE13">
        <f t="shared" si="3"/>
        <v>5166.2615896801308</v>
      </c>
      <c r="AF13">
        <f t="shared" si="4"/>
        <v>-258.31307948400655</v>
      </c>
      <c r="AG13">
        <f t="shared" si="4"/>
        <v>-22.0168912507973</v>
      </c>
      <c r="AH13">
        <f t="shared" si="5"/>
        <v>-4773.8899074373621</v>
      </c>
      <c r="AI13">
        <f t="shared" si="6"/>
        <v>112.04171150796537</v>
      </c>
      <c r="AJ13">
        <f t="shared" si="7"/>
        <v>3.8852380522675958</v>
      </c>
      <c r="AK13">
        <f t="shared" si="24"/>
        <v>388.84487123308344</v>
      </c>
      <c r="AL13">
        <f t="shared" si="8"/>
        <v>504.77182079331641</v>
      </c>
      <c r="AN13">
        <f t="shared" si="9"/>
        <v>2272.9509381500552</v>
      </c>
      <c r="AO13">
        <f t="shared" si="9"/>
        <v>-113.64754690750276</v>
      </c>
      <c r="AP13">
        <f t="shared" si="9"/>
        <v>-9.6865620826501537</v>
      </c>
      <c r="AQ13">
        <f t="shared" si="9"/>
        <v>-2100.322903782087</v>
      </c>
      <c r="AR13">
        <f t="shared" si="9"/>
        <v>49.293925377815668</v>
      </c>
      <c r="AS13">
        <f t="shared" si="9"/>
        <v>1.7093512054206093</v>
      </c>
      <c r="AT13">
        <f t="shared" si="9"/>
        <v>171.07637689689585</v>
      </c>
      <c r="AU13">
        <f t="shared" si="9"/>
        <v>222.07965348013212</v>
      </c>
      <c r="AW13">
        <v>10</v>
      </c>
      <c r="AX13">
        <f>(R13*SUMPRODUCT(K14:$K$23, X14:$X$23)-$AZ$3*SUMPRODUCT(K13:$K$22, W14:$W$23))/Z13</f>
        <v>730.22682485829023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5866.2477945121382</v>
      </c>
      <c r="P14">
        <f t="shared" si="22"/>
        <v>293.31238972560692</v>
      </c>
      <c r="Q14" s="4">
        <f t="shared" si="23"/>
        <v>25</v>
      </c>
      <c r="R14">
        <f t="shared" si="0"/>
        <v>2000000</v>
      </c>
      <c r="S14">
        <f t="shared" si="1"/>
        <v>721.59411732729143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643.09298365279938</v>
      </c>
      <c r="AC14">
        <f t="shared" si="2"/>
        <v>627.42408909110782</v>
      </c>
      <c r="AE14">
        <f t="shared" si="3"/>
        <v>5100.686231322321</v>
      </c>
      <c r="AF14">
        <f t="shared" si="4"/>
        <v>-255.03431156611606</v>
      </c>
      <c r="AG14">
        <f t="shared" si="4"/>
        <v>-21.737430850150933</v>
      </c>
      <c r="AH14">
        <f t="shared" si="5"/>
        <v>-4743.3190510717714</v>
      </c>
      <c r="AI14">
        <f t="shared" si="6"/>
        <v>80.595437834282166</v>
      </c>
      <c r="AJ14">
        <f t="shared" si="7"/>
        <v>15.668894561691559</v>
      </c>
      <c r="AK14">
        <f t="shared" si="24"/>
        <v>384.21214323863035</v>
      </c>
      <c r="AL14">
        <f t="shared" si="8"/>
        <v>480.47647563460407</v>
      </c>
      <c r="AN14">
        <f t="shared" si="9"/>
        <v>2067.2054657748326</v>
      </c>
      <c r="AO14">
        <f t="shared" si="9"/>
        <v>-103.36027328874164</v>
      </c>
      <c r="AP14">
        <f t="shared" si="9"/>
        <v>-8.8097432046285995</v>
      </c>
      <c r="AQ14">
        <f t="shared" si="9"/>
        <v>-1922.3717405074467</v>
      </c>
      <c r="AR14">
        <f t="shared" si="9"/>
        <v>32.663708774015674</v>
      </c>
      <c r="AS14">
        <f t="shared" si="9"/>
        <v>6.3502875910446317</v>
      </c>
      <c r="AT14">
        <f t="shared" si="9"/>
        <v>155.71344844594694</v>
      </c>
      <c r="AU14">
        <f t="shared" si="9"/>
        <v>194.72744481100725</v>
      </c>
      <c r="AW14">
        <v>11</v>
      </c>
      <c r="AX14">
        <f>(R14*SUMPRODUCT(K15:$K$23, X15:$X$23)-$AZ$3*SUMPRODUCT(K14:$K$22, W15:$W$23))/Z14</f>
        <v>721.59411732729143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5866.2477945121382</v>
      </c>
      <c r="P15">
        <f t="shared" si="22"/>
        <v>293.31238972560692</v>
      </c>
      <c r="Q15" s="4">
        <f t="shared" si="23"/>
        <v>25</v>
      </c>
      <c r="R15">
        <f t="shared" si="0"/>
        <v>2000000</v>
      </c>
      <c r="S15">
        <f t="shared" si="1"/>
        <v>696.13748709446043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627.42408909110782</v>
      </c>
      <c r="AC15">
        <f t="shared" si="2"/>
        <v>597.59215142515495</v>
      </c>
      <c r="AE15">
        <f t="shared" si="3"/>
        <v>5035.8208045185957</v>
      </c>
      <c r="AF15">
        <f t="shared" si="4"/>
        <v>-251.79104022592978</v>
      </c>
      <c r="AG15">
        <f t="shared" si="4"/>
        <v>-21.460995942029566</v>
      </c>
      <c r="AH15">
        <f t="shared" si="5"/>
        <v>-4724.8479695888054</v>
      </c>
      <c r="AI15">
        <f t="shared" si="6"/>
        <v>37.720798761831247</v>
      </c>
      <c r="AJ15">
        <f t="shared" si="7"/>
        <v>29.831937665952864</v>
      </c>
      <c r="AK15">
        <f t="shared" si="24"/>
        <v>378.80176973686423</v>
      </c>
      <c r="AL15">
        <f t="shared" si="8"/>
        <v>446.35450616464834</v>
      </c>
      <c r="AN15">
        <f t="shared" si="9"/>
        <v>1880.0381861972994</v>
      </c>
      <c r="AO15">
        <f t="shared" si="9"/>
        <v>-94.001909309864971</v>
      </c>
      <c r="AP15">
        <f t="shared" si="9"/>
        <v>-8.0120984147484826</v>
      </c>
      <c r="AQ15">
        <f t="shared" si="9"/>
        <v>-1763.941758776085</v>
      </c>
      <c r="AR15">
        <f t="shared" si="9"/>
        <v>14.082419696601157</v>
      </c>
      <c r="AS15">
        <f t="shared" si="9"/>
        <v>11.137247363910209</v>
      </c>
      <c r="AT15">
        <f t="shared" si="9"/>
        <v>141.4192084566244</v>
      </c>
      <c r="AU15">
        <f t="shared" si="9"/>
        <v>166.63887551713577</v>
      </c>
      <c r="AW15">
        <v>12</v>
      </c>
      <c r="AX15">
        <f>(R15*SUMPRODUCT(K16:$K$23, X16:$X$23)-$AZ$3*SUMPRODUCT(K15:$K$22, W16:$W$23))/Z15</f>
        <v>696.13748709446043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5866.2477945121382</v>
      </c>
      <c r="P16">
        <f t="shared" si="22"/>
        <v>293.31238972560692</v>
      </c>
      <c r="Q16" s="4">
        <f t="shared" si="23"/>
        <v>25</v>
      </c>
      <c r="R16">
        <f t="shared" si="0"/>
        <v>2000000</v>
      </c>
      <c r="S16">
        <f t="shared" si="1"/>
        <v>653.60410852152791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597.59215142515495</v>
      </c>
      <c r="AC16">
        <f t="shared" si="2"/>
        <v>553.92884271445473</v>
      </c>
      <c r="AE16">
        <f t="shared" si="3"/>
        <v>4971.6392683650065</v>
      </c>
      <c r="AF16">
        <f t="shared" si="4"/>
        <v>-248.58196341825033</v>
      </c>
      <c r="AG16">
        <f t="shared" si="4"/>
        <v>-21.187475548748399</v>
      </c>
      <c r="AH16">
        <f t="shared" si="5"/>
        <v>-4712.8347088696928</v>
      </c>
      <c r="AI16">
        <f t="shared" si="6"/>
        <v>-10.964879471684981</v>
      </c>
      <c r="AJ16">
        <f t="shared" si="7"/>
        <v>43.663308710700221</v>
      </c>
      <c r="AK16">
        <f t="shared" si="24"/>
        <v>372.44546194603384</v>
      </c>
      <c r="AL16">
        <f t="shared" si="8"/>
        <v>405.14389118504909</v>
      </c>
      <c r="AN16">
        <f t="shared" si="9"/>
        <v>1709.7687666172444</v>
      </c>
      <c r="AO16">
        <f t="shared" si="9"/>
        <v>-85.488438330862223</v>
      </c>
      <c r="AP16">
        <f t="shared" si="9"/>
        <v>-7.286466692630718</v>
      </c>
      <c r="AQ16">
        <f t="shared" si="9"/>
        <v>-1620.7647322137702</v>
      </c>
      <c r="AR16">
        <f t="shared" si="9"/>
        <v>-3.7708706200188415</v>
      </c>
      <c r="AS16">
        <f t="shared" si="9"/>
        <v>15.016005275312938</v>
      </c>
      <c r="AT16">
        <f t="shared" si="9"/>
        <v>128.08564413666306</v>
      </c>
      <c r="AU16">
        <f t="shared" si="9"/>
        <v>139.33077879195716</v>
      </c>
      <c r="AW16">
        <v>13</v>
      </c>
      <c r="AX16">
        <f>(R16*SUMPRODUCT(K17:$K$23, X17:$X$23)-$AZ$3*SUMPRODUCT(K16:$K$22, W17:$W$23))/Z16</f>
        <v>653.60410852152791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5866.2477945121382</v>
      </c>
      <c r="P17">
        <f t="shared" si="22"/>
        <v>293.31238972560692</v>
      </c>
      <c r="Q17" s="4">
        <f t="shared" si="23"/>
        <v>25</v>
      </c>
      <c r="R17">
        <f t="shared" si="0"/>
        <v>2000000</v>
      </c>
      <c r="S17">
        <f t="shared" si="1"/>
        <v>596.63015319495207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553.92884271445473</v>
      </c>
      <c r="AC17">
        <f t="shared" si="2"/>
        <v>499.18488723966578</v>
      </c>
      <c r="AE17">
        <f t="shared" si="3"/>
        <v>4908.1365199901802</v>
      </c>
      <c r="AF17">
        <f t="shared" si="4"/>
        <v>-245.40682599950901</v>
      </c>
      <c r="AG17">
        <f t="shared" si="4"/>
        <v>-20.916847923564237</v>
      </c>
      <c r="AH17">
        <f t="shared" si="5"/>
        <v>-4700.2295757343445</v>
      </c>
      <c r="AI17">
        <f t="shared" si="6"/>
        <v>-58.416729667237632</v>
      </c>
      <c r="AJ17">
        <f t="shared" si="7"/>
        <v>54.743955474788947</v>
      </c>
      <c r="AK17">
        <f t="shared" si="24"/>
        <v>365.16609756935884</v>
      </c>
      <c r="AL17">
        <f t="shared" si="8"/>
        <v>361.49332337691015</v>
      </c>
      <c r="AN17">
        <f t="shared" si="9"/>
        <v>1554.876037850315</v>
      </c>
      <c r="AO17">
        <f t="shared" si="9"/>
        <v>-77.743801892515748</v>
      </c>
      <c r="AP17">
        <f t="shared" si="9"/>
        <v>-6.6263653203709625</v>
      </c>
      <c r="AQ17">
        <f t="shared" si="9"/>
        <v>-1489.0120333733721</v>
      </c>
      <c r="AR17">
        <f t="shared" si="9"/>
        <v>-18.50616273594385</v>
      </c>
      <c r="AS17">
        <f t="shared" si="9"/>
        <v>17.342644043867022</v>
      </c>
      <c r="AT17">
        <f t="shared" si="9"/>
        <v>115.68301179752886</v>
      </c>
      <c r="AU17">
        <f t="shared" si="9"/>
        <v>114.51949310545203</v>
      </c>
      <c r="AW17">
        <v>14</v>
      </c>
      <c r="AX17">
        <f>(R17*SUMPRODUCT(K18:$K$23, X18:$X$23)-$AZ$3*SUMPRODUCT(K17:$K$22, W18:$W$23))/Z17</f>
        <v>596.63015319495207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5866.2477945121382</v>
      </c>
      <c r="P18">
        <f t="shared" si="22"/>
        <v>293.31238972560692</v>
      </c>
      <c r="Q18" s="4">
        <f t="shared" si="23"/>
        <v>25</v>
      </c>
      <c r="R18">
        <f t="shared" si="0"/>
        <v>2000000</v>
      </c>
      <c r="S18">
        <f t="shared" si="1"/>
        <v>526.94743409026148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499.18488723966578</v>
      </c>
      <c r="AC18">
        <f t="shared" si="2"/>
        <v>435.23898731338801</v>
      </c>
      <c r="AE18">
        <f t="shared" si="3"/>
        <v>4845.3025562612656</v>
      </c>
      <c r="AF18">
        <f t="shared" si="4"/>
        <v>-242.26512781306329</v>
      </c>
      <c r="AG18">
        <f t="shared" si="4"/>
        <v>-20.649070436446767</v>
      </c>
      <c r="AH18">
        <f t="shared" si="5"/>
        <v>-4688.7206305461586</v>
      </c>
      <c r="AI18">
        <f t="shared" si="6"/>
        <v>-106.33227253440327</v>
      </c>
      <c r="AJ18">
        <f t="shared" si="7"/>
        <v>63.945899926277775</v>
      </c>
      <c r="AK18">
        <f t="shared" si="24"/>
        <v>357.15556209815082</v>
      </c>
      <c r="AL18">
        <f t="shared" si="8"/>
        <v>314.76918949002533</v>
      </c>
      <c r="AN18">
        <f t="shared" si="9"/>
        <v>1413.9739370707382</v>
      </c>
      <c r="AO18">
        <f t="shared" si="9"/>
        <v>-70.698696853536916</v>
      </c>
      <c r="AP18">
        <f t="shared" si="9"/>
        <v>-6.025887358498168</v>
      </c>
      <c r="AQ18">
        <f t="shared" si="9"/>
        <v>-1368.2796260536886</v>
      </c>
      <c r="AR18">
        <f t="shared" si="9"/>
        <v>-31.030273194985551</v>
      </c>
      <c r="AS18">
        <f t="shared" si="9"/>
        <v>18.660926707548818</v>
      </c>
      <c r="AT18">
        <f t="shared" si="9"/>
        <v>104.22644415342967</v>
      </c>
      <c r="AU18">
        <f t="shared" si="9"/>
        <v>91.857097665992939</v>
      </c>
      <c r="AW18">
        <v>15</v>
      </c>
      <c r="AX18">
        <f>(R18*SUMPRODUCT(K19:$K$23, X19:$X$23)-$AZ$3*SUMPRODUCT(K18:$K$22, W19:$W$23))/Z18</f>
        <v>526.94743409026148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5866.2477945121382</v>
      </c>
      <c r="P19">
        <f t="shared" si="22"/>
        <v>293.31238972560692</v>
      </c>
      <c r="Q19" s="4">
        <f t="shared" si="23"/>
        <v>25</v>
      </c>
      <c r="R19">
        <f t="shared" si="0"/>
        <v>2000000</v>
      </c>
      <c r="S19">
        <f t="shared" si="1"/>
        <v>443.41809743833539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435.23898731338801</v>
      </c>
      <c r="AC19">
        <f t="shared" si="2"/>
        <v>361.54535011639518</v>
      </c>
      <c r="AE19">
        <f t="shared" si="3"/>
        <v>4783.1034073465398</v>
      </c>
      <c r="AF19">
        <f t="shared" si="4"/>
        <v>-239.155170367327</v>
      </c>
      <c r="AG19">
        <f t="shared" si="4"/>
        <v>-20.383998319254101</v>
      </c>
      <c r="AH19">
        <f t="shared" si="5"/>
        <v>-4686.5130262559578</v>
      </c>
      <c r="AI19">
        <f t="shared" si="6"/>
        <v>-162.94878759599851</v>
      </c>
      <c r="AJ19">
        <f t="shared" si="7"/>
        <v>73.693637196992825</v>
      </c>
      <c r="AK19">
        <f t="shared" si="24"/>
        <v>348.5431057004821</v>
      </c>
      <c r="AL19">
        <f t="shared" si="8"/>
        <v>259.28795530147642</v>
      </c>
      <c r="AN19">
        <f t="shared" si="9"/>
        <v>1285.794727241087</v>
      </c>
      <c r="AO19">
        <f t="shared" si="9"/>
        <v>-64.289736362054342</v>
      </c>
      <c r="AP19">
        <f t="shared" si="9"/>
        <v>-5.4796301327568582</v>
      </c>
      <c r="AQ19">
        <f t="shared" si="9"/>
        <v>-1259.8292834420417</v>
      </c>
      <c r="AR19">
        <f t="shared" si="9"/>
        <v>-43.803922695765984</v>
      </c>
      <c r="AS19">
        <f t="shared" si="9"/>
        <v>19.810336944330658</v>
      </c>
      <c r="AT19">
        <f t="shared" si="9"/>
        <v>93.69542101840733</v>
      </c>
      <c r="AU19">
        <f t="shared" si="9"/>
        <v>69.701835266971997</v>
      </c>
      <c r="AW19">
        <v>16</v>
      </c>
      <c r="AX19">
        <f>(R19*SUMPRODUCT(K20:$K$23, X20:$X$23)-$AZ$3*SUMPRODUCT(K19:$K$22, W20:$W$23))/Z19</f>
        <v>443.41809743833539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5866.2477945121382</v>
      </c>
      <c r="P20">
        <f t="shared" si="22"/>
        <v>293.31238972560692</v>
      </c>
      <c r="Q20" s="4">
        <f t="shared" si="23"/>
        <v>25</v>
      </c>
      <c r="R20">
        <f t="shared" si="0"/>
        <v>2000000</v>
      </c>
      <c r="S20">
        <f t="shared" si="1"/>
        <v>348.88124517088693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361.54535011639518</v>
      </c>
      <c r="AC20">
        <f t="shared" si="2"/>
        <v>280.80245518414085</v>
      </c>
      <c r="AE20">
        <f t="shared" si="3"/>
        <v>4721.5400833905824</v>
      </c>
      <c r="AF20">
        <f t="shared" si="4"/>
        <v>-236.07700416952915</v>
      </c>
      <c r="AG20">
        <f t="shared" si="4"/>
        <v>-20.12163587688698</v>
      </c>
      <c r="AH20">
        <f t="shared" si="5"/>
        <v>-4681.7967339662819</v>
      </c>
      <c r="AI20">
        <f t="shared" si="6"/>
        <v>-216.45529062211608</v>
      </c>
      <c r="AJ20">
        <f t="shared" si="7"/>
        <v>80.74289493225433</v>
      </c>
      <c r="AK20">
        <f t="shared" si="24"/>
        <v>339.29059005362143</v>
      </c>
      <c r="AL20">
        <f t="shared" si="8"/>
        <v>203.57819436375968</v>
      </c>
      <c r="AN20">
        <f t="shared" si="9"/>
        <v>1169.1949159583767</v>
      </c>
      <c r="AO20">
        <f t="shared" si="9"/>
        <v>-58.459745797918849</v>
      </c>
      <c r="AP20">
        <f t="shared" si="9"/>
        <v>-4.9827204582636115</v>
      </c>
      <c r="AQ20">
        <f t="shared" si="9"/>
        <v>-1159.353270802485</v>
      </c>
      <c r="AR20">
        <f t="shared" si="9"/>
        <v>-53.600821100290865</v>
      </c>
      <c r="AS20">
        <f t="shared" si="9"/>
        <v>19.994362133374207</v>
      </c>
      <c r="AT20">
        <f t="shared" si="9"/>
        <v>84.018524870457156</v>
      </c>
      <c r="AU20">
        <f t="shared" si="9"/>
        <v>50.412065903540487</v>
      </c>
      <c r="AW20">
        <v>17</v>
      </c>
      <c r="AX20">
        <f>(R20*SUMPRODUCT(K21:$K$23, X21:$X$23)-$AZ$3*SUMPRODUCT(K20:$K$22, W21:$W$23))/Z20</f>
        <v>348.88124517088693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5866.2477945121382</v>
      </c>
      <c r="P21">
        <f t="shared" si="22"/>
        <v>293.31238972560692</v>
      </c>
      <c r="Q21" s="4">
        <f t="shared" si="23"/>
        <v>25</v>
      </c>
      <c r="R21">
        <f t="shared" si="0"/>
        <v>2000000</v>
      </c>
      <c r="S21">
        <f t="shared" si="1"/>
        <v>243.00452957946118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280.80245518414085</v>
      </c>
      <c r="AC21">
        <f t="shared" si="2"/>
        <v>193.06093185693476</v>
      </c>
      <c r="AE21">
        <f t="shared" si="3"/>
        <v>4660.5850009140104</v>
      </c>
      <c r="AF21">
        <f t="shared" si="4"/>
        <v>-233.02925004570054</v>
      </c>
      <c r="AG21">
        <f t="shared" si="4"/>
        <v>-19.861865557716371</v>
      </c>
      <c r="AH21">
        <f t="shared" si="5"/>
        <v>-4684.3168321392886</v>
      </c>
      <c r="AI21">
        <f t="shared" si="6"/>
        <v>-276.6229468286956</v>
      </c>
      <c r="AJ21">
        <f t="shared" si="7"/>
        <v>87.741523327206096</v>
      </c>
      <c r="AK21">
        <f t="shared" si="24"/>
        <v>329.58507442367159</v>
      </c>
      <c r="AL21">
        <f t="shared" si="8"/>
        <v>140.70365092218208</v>
      </c>
      <c r="AN21">
        <f t="shared" si="9"/>
        <v>1063.1267291283805</v>
      </c>
      <c r="AO21">
        <f t="shared" si="9"/>
        <v>-53.156336456419027</v>
      </c>
      <c r="AP21">
        <f t="shared" si="9"/>
        <v>-4.530693069780197</v>
      </c>
      <c r="AQ21">
        <f t="shared" si="9"/>
        <v>-1068.540200635028</v>
      </c>
      <c r="AR21">
        <f t="shared" si="9"/>
        <v>-63.100501032846857</v>
      </c>
      <c r="AS21">
        <f t="shared" si="9"/>
        <v>20.014731774079959</v>
      </c>
      <c r="AT21">
        <f t="shared" si="9"/>
        <v>75.181699737877324</v>
      </c>
      <c r="AU21">
        <f t="shared" si="9"/>
        <v>32.095930479110422</v>
      </c>
      <c r="AW21">
        <v>18</v>
      </c>
      <c r="AX21">
        <f>(R21*SUMPRODUCT(K22:$K$23, X22:$X$23)-$AZ$3*SUMPRODUCT(K21:$K$22, W22:$W$23))/Z21</f>
        <v>243.00452957946118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5866.2477945121382</v>
      </c>
      <c r="P22">
        <f t="shared" si="22"/>
        <v>293.31238972560692</v>
      </c>
      <c r="Q22" s="4">
        <f t="shared" si="23"/>
        <v>25</v>
      </c>
      <c r="R22">
        <f t="shared" si="0"/>
        <v>2000000</v>
      </c>
      <c r="S22">
        <f t="shared" si="1"/>
        <v>126.57235603762589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193.06093185693476</v>
      </c>
      <c r="AC22">
        <f t="shared" si="2"/>
        <v>99.256090745047572</v>
      </c>
      <c r="AE22">
        <f t="shared" si="3"/>
        <v>4600.2211039821723</v>
      </c>
      <c r="AF22">
        <f t="shared" si="4"/>
        <v>-230.01105519910863</v>
      </c>
      <c r="AG22">
        <f t="shared" si="4"/>
        <v>-19.604614675012829</v>
      </c>
      <c r="AH22">
        <f t="shared" si="5"/>
        <v>-4690.5781701102978</v>
      </c>
      <c r="AI22">
        <f t="shared" si="6"/>
        <v>-339.97273600224707</v>
      </c>
      <c r="AJ22">
        <f t="shared" si="7"/>
        <v>93.804841111887185</v>
      </c>
      <c r="AK22">
        <f t="shared" si="24"/>
        <v>319.42896864479997</v>
      </c>
      <c r="AL22">
        <f t="shared" si="8"/>
        <v>73.261073754440076</v>
      </c>
      <c r="AN22">
        <f t="shared" si="9"/>
        <v>966.63980991837468</v>
      </c>
      <c r="AO22">
        <f t="shared" si="9"/>
        <v>-48.331990495918738</v>
      </c>
      <c r="AP22">
        <f t="shared" si="9"/>
        <v>-4.119497862085983</v>
      </c>
      <c r="AQ22">
        <f t="shared" si="9"/>
        <v>-985.62644887606848</v>
      </c>
      <c r="AR22">
        <f t="shared" si="9"/>
        <v>-71.43812731569858</v>
      </c>
      <c r="AS22">
        <f t="shared" si="9"/>
        <v>19.711116429452684</v>
      </c>
      <c r="AT22">
        <f t="shared" si="9"/>
        <v>67.121286249902937</v>
      </c>
      <c r="AU22">
        <f t="shared" si="9"/>
        <v>15.394275363657048</v>
      </c>
      <c r="AW22">
        <v>19</v>
      </c>
      <c r="AX22">
        <f>(R22*SUMPRODUCT(K23:$K$23, X23:$X$23)-$AZ$3*SUMPRODUCT(K22:$K$22, W23:$W$23))/Z22</f>
        <v>126.57235603762589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5866.2477945121382</v>
      </c>
      <c r="P23">
        <f t="shared" si="22"/>
        <v>293.31238972560692</v>
      </c>
      <c r="Q23" s="4">
        <f t="shared" si="23"/>
        <v>25</v>
      </c>
      <c r="R23">
        <f t="shared" si="0"/>
        <v>2000000</v>
      </c>
      <c r="S23">
        <f t="shared" si="1"/>
        <v>128.23920927984531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99.256090745047572</v>
      </c>
      <c r="AC23">
        <f t="shared" si="2"/>
        <v>99.256090745047558</v>
      </c>
      <c r="AE23">
        <f t="shared" si="3"/>
        <v>4540.427430072612</v>
      </c>
      <c r="AF23">
        <f t="shared" si="4"/>
        <v>-227.0213715036306</v>
      </c>
      <c r="AG23">
        <f t="shared" si="4"/>
        <v>-19.349793893467012</v>
      </c>
      <c r="AH23">
        <f t="shared" si="5"/>
        <v>-4701.970783655076</v>
      </c>
      <c r="AI23">
        <f t="shared" si="6"/>
        <v>-407.91451897956176</v>
      </c>
      <c r="AJ23">
        <f t="shared" si="7"/>
        <v>0</v>
      </c>
      <c r="AK23">
        <f t="shared" si="24"/>
        <v>308.88635045198208</v>
      </c>
      <c r="AL23">
        <f t="shared" si="8"/>
        <v>-99.02816852757968</v>
      </c>
      <c r="AN23">
        <f t="shared" si="9"/>
        <v>878.86885961415339</v>
      </c>
      <c r="AO23">
        <f t="shared" si="9"/>
        <v>-43.943442980707673</v>
      </c>
      <c r="AP23">
        <f t="shared" si="9"/>
        <v>-3.7454472194148245</v>
      </c>
      <c r="AQ23">
        <f t="shared" si="9"/>
        <v>-910.13803528711321</v>
      </c>
      <c r="AR23">
        <f t="shared" si="9"/>
        <v>-78.958065873082361</v>
      </c>
      <c r="AS23">
        <f t="shared" si="9"/>
        <v>0</v>
      </c>
      <c r="AT23">
        <f t="shared" si="9"/>
        <v>59.789656095829237</v>
      </c>
      <c r="AU23">
        <f t="shared" si="9"/>
        <v>-19.168409777253128</v>
      </c>
      <c r="AW23">
        <v>20</v>
      </c>
      <c r="AX23">
        <f>(R23*SUMPRODUCT(K$23:$K24, X$23:$X24)-$AZ$3*SUMPRODUCT(K$22:$K23, W$23:$W24))/Z23</f>
        <v>128.23920927984531</v>
      </c>
    </row>
    <row r="25" spans="5:50" x14ac:dyDescent="0.25">
      <c r="AN25" s="8">
        <f t="shared" ref="AN25:AU25" si="25">SUM(AN3:AN23)</f>
        <v>50652.940651228906</v>
      </c>
      <c r="AO25" s="8">
        <f t="shared" si="25"/>
        <v>-6932.3328784455516</v>
      </c>
      <c r="AP25" s="8">
        <f t="shared" si="25"/>
        <v>-390.86601191060589</v>
      </c>
      <c r="AQ25" s="8">
        <f t="shared" si="25"/>
        <v>-46229.810873725102</v>
      </c>
      <c r="AR25" s="8">
        <f t="shared" si="25"/>
        <v>-2900.0691128523422</v>
      </c>
      <c r="AS25" s="8">
        <f t="shared" si="25"/>
        <v>-343.61588357224116</v>
      </c>
      <c r="AT25" s="8">
        <f t="shared" si="25"/>
        <v>3243.6849964245812</v>
      </c>
      <c r="AU25" s="9">
        <f t="shared" si="25"/>
        <v>-2.1742607714259066E-12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64964-4D60-4ACE-8C27-A9BD94CA95F0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6395.40821803163</v>
      </c>
      <c r="K3">
        <v>1</v>
      </c>
      <c r="L3" s="2">
        <v>0</v>
      </c>
      <c r="O3">
        <f>$C$3</f>
        <v>6395.40821803163</v>
      </c>
      <c r="P3">
        <f>O3*B5</f>
        <v>5116.326574425304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6395.40821803163</v>
      </c>
      <c r="AF3">
        <f t="shared" ref="AF3:AG23" si="4">-$Z3*P3</f>
        <v>-5116.326574425304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1079.081643606326</v>
      </c>
      <c r="AJ3">
        <f t="shared" ref="AJ3:AJ23" si="7">AB3-AC3</f>
        <v>0</v>
      </c>
      <c r="AL3">
        <f t="shared" ref="AL3:AL23" si="8">SUM(AI3:AK3)</f>
        <v>1079.081643606326</v>
      </c>
      <c r="AN3">
        <f t="shared" ref="AN3:AU23" si="9">AE3*$K3</f>
        <v>6395.40821803163</v>
      </c>
      <c r="AO3">
        <f t="shared" si="9"/>
        <v>-5116.326574425304</v>
      </c>
      <c r="AP3">
        <f t="shared" si="9"/>
        <v>-200</v>
      </c>
      <c r="AQ3">
        <f t="shared" si="9"/>
        <v>0</v>
      </c>
      <c r="AR3">
        <f t="shared" si="9"/>
        <v>1079.081643606326</v>
      </c>
      <c r="AS3">
        <f t="shared" si="9"/>
        <v>0</v>
      </c>
      <c r="AT3">
        <f t="shared" si="9"/>
        <v>0</v>
      </c>
      <c r="AU3">
        <f t="shared" si="9"/>
        <v>1079.081643606326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5353.8570913635531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429.17755668921063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423.73730198061821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-423.73730198061821</v>
      </c>
      <c r="AK4">
        <f>G4*MAX(0, SUM(AB4, AE4:AF4))</f>
        <v>0</v>
      </c>
      <c r="AL4">
        <f t="shared" si="8"/>
        <v>-5775.7373019806182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-4930.1197893829249</v>
      </c>
      <c r="AR4">
        <f t="shared" si="9"/>
        <v>-4930.1197893829249</v>
      </c>
      <c r="AS4">
        <f t="shared" si="9"/>
        <v>-390.33551158340327</v>
      </c>
      <c r="AT4">
        <f t="shared" si="9"/>
        <v>0</v>
      </c>
      <c r="AU4">
        <f t="shared" si="9"/>
        <v>-5320.4553009663277</v>
      </c>
      <c r="AW4">
        <v>1</v>
      </c>
      <c r="AX4">
        <f>(R4*SUMPRODUCT(K5:$K$23, X5:$X$23)-$AZ$3*SUMPRODUCT(K4:$K$22, W5:$W$23))/Z4</f>
        <v>429.17755668921063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6395.40821803163</v>
      </c>
      <c r="P5">
        <f t="shared" ref="P5:P23" si="22">O5*$C$5</f>
        <v>319.7704109015815</v>
      </c>
      <c r="Q5" s="4">
        <f t="shared" ref="Q5:Q23" si="23">$C$8</f>
        <v>25</v>
      </c>
      <c r="R5">
        <f t="shared" si="0"/>
        <v>2000000</v>
      </c>
      <c r="S5">
        <f t="shared" si="1"/>
        <v>800.82691245063211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423.73730198061821</v>
      </c>
      <c r="AC5">
        <f t="shared" si="2"/>
        <v>780.63958473036473</v>
      </c>
      <c r="AE5">
        <f t="shared" si="3"/>
        <v>6234.1921055420853</v>
      </c>
      <c r="AF5">
        <f t="shared" si="4"/>
        <v>-311.70960527710423</v>
      </c>
      <c r="AG5">
        <f t="shared" si="4"/>
        <v>-24.369797411699999</v>
      </c>
      <c r="AH5">
        <f t="shared" si="5"/>
        <v>-5317.7270639999997</v>
      </c>
      <c r="AI5">
        <f t="shared" si="6"/>
        <v>580.38563885328131</v>
      </c>
      <c r="AJ5">
        <f t="shared" si="7"/>
        <v>-356.90228274974652</v>
      </c>
      <c r="AK5">
        <f>G5*SUM(AB5, AE5:AF5)</f>
        <v>444.23538615719201</v>
      </c>
      <c r="AL5">
        <f t="shared" si="8"/>
        <v>667.7187422607268</v>
      </c>
      <c r="AN5">
        <f t="shared" si="9"/>
        <v>5290.0882206942661</v>
      </c>
      <c r="AO5">
        <f t="shared" si="9"/>
        <v>-264.50441103471326</v>
      </c>
      <c r="AP5">
        <f t="shared" si="9"/>
        <v>-20.67924376499942</v>
      </c>
      <c r="AQ5">
        <f t="shared" si="9"/>
        <v>-4512.4123263903475</v>
      </c>
      <c r="AR5">
        <f t="shared" si="9"/>
        <v>492.49223950420549</v>
      </c>
      <c r="AS5">
        <f t="shared" si="9"/>
        <v>-302.85312514429745</v>
      </c>
      <c r="AT5">
        <f t="shared" si="9"/>
        <v>376.96053373725567</v>
      </c>
      <c r="AU5">
        <f t="shared" si="9"/>
        <v>566.59964809716371</v>
      </c>
      <c r="AW5">
        <v>2</v>
      </c>
      <c r="AX5">
        <f>(R5*SUMPRODUCT(K6:$K$23, X6:$X$23)-$AZ$3*SUMPRODUCT(K5:$K$22, W6:$W$23))/Z5</f>
        <v>800.82691245063211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6395.40821803163</v>
      </c>
      <c r="P6">
        <f t="shared" si="22"/>
        <v>319.7704109015815</v>
      </c>
      <c r="Q6" s="4">
        <f t="shared" si="23"/>
        <v>25</v>
      </c>
      <c r="R6">
        <f t="shared" si="0"/>
        <v>2000000</v>
      </c>
      <c r="S6">
        <f t="shared" si="1"/>
        <v>1110.4177301542397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780.63958473036473</v>
      </c>
      <c r="AC6">
        <f t="shared" si="2"/>
        <v>1068.6609909991384</v>
      </c>
      <c r="AE6">
        <f t="shared" si="3"/>
        <v>6154.9118845359062</v>
      </c>
      <c r="AF6">
        <f t="shared" si="4"/>
        <v>-307.74559422679533</v>
      </c>
      <c r="AG6">
        <f t="shared" si="4"/>
        <v>-24.059886698015411</v>
      </c>
      <c r="AH6">
        <f t="shared" si="5"/>
        <v>-5297.0191654071114</v>
      </c>
      <c r="AI6">
        <f t="shared" si="6"/>
        <v>526.08723820398427</v>
      </c>
      <c r="AJ6">
        <f t="shared" si="7"/>
        <v>-288.02140626877372</v>
      </c>
      <c r="AK6">
        <f>G6*SUM(AB6, AE6:AF6)</f>
        <v>463.94641125276337</v>
      </c>
      <c r="AL6">
        <f t="shared" si="8"/>
        <v>702.01224318797392</v>
      </c>
      <c r="AN6">
        <f t="shared" si="9"/>
        <v>4811.1172439890652</v>
      </c>
      <c r="AO6">
        <f t="shared" si="9"/>
        <v>-240.55586219945329</v>
      </c>
      <c r="AP6">
        <f t="shared" si="9"/>
        <v>-18.806920058770793</v>
      </c>
      <c r="AQ6">
        <f t="shared" si="9"/>
        <v>-4140.527228742335</v>
      </c>
      <c r="AR6">
        <f t="shared" si="9"/>
        <v>411.22723298850599</v>
      </c>
      <c r="AS6">
        <f t="shared" si="9"/>
        <v>-225.1380328968207</v>
      </c>
      <c r="AT6">
        <f t="shared" si="9"/>
        <v>362.65353937448248</v>
      </c>
      <c r="AU6">
        <f t="shared" si="9"/>
        <v>548.74273946616779</v>
      </c>
      <c r="AW6">
        <v>3</v>
      </c>
      <c r="AX6">
        <f>(R6*SUMPRODUCT(K7:$K$23, X7:$X$23)-$AZ$3*SUMPRODUCT(K6:$K$22, W7:$W$23))/Z6</f>
        <v>1110.4177301542397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6395.40821803163</v>
      </c>
      <c r="P7">
        <f t="shared" si="22"/>
        <v>319.7704109015815</v>
      </c>
      <c r="Q7" s="4">
        <f t="shared" si="23"/>
        <v>25</v>
      </c>
      <c r="R7">
        <f t="shared" si="0"/>
        <v>2000000</v>
      </c>
      <c r="S7">
        <f t="shared" si="1"/>
        <v>1359.6015456936034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1068.6609909991384</v>
      </c>
      <c r="AC7">
        <f t="shared" si="2"/>
        <v>1291.7978599618618</v>
      </c>
      <c r="AE7">
        <f t="shared" si="3"/>
        <v>6076.4675325674962</v>
      </c>
      <c r="AF7">
        <f t="shared" si="4"/>
        <v>-303.82337662837483</v>
      </c>
      <c r="AG7">
        <f t="shared" si="4"/>
        <v>-23.753243442049204</v>
      </c>
      <c r="AH7">
        <f t="shared" si="5"/>
        <v>-5283.5511188841847</v>
      </c>
      <c r="AI7">
        <f t="shared" si="6"/>
        <v>465.33979361288766</v>
      </c>
      <c r="AJ7">
        <f t="shared" si="7"/>
        <v>-223.13686896272338</v>
      </c>
      <c r="AK7">
        <f>G7*SUM(AB7, AE7:AF7)</f>
        <v>478.89136028567822</v>
      </c>
      <c r="AL7">
        <f t="shared" si="8"/>
        <v>721.09428493584255</v>
      </c>
      <c r="AN7">
        <f t="shared" si="9"/>
        <v>4375.3887855567618</v>
      </c>
      <c r="AO7">
        <f t="shared" si="9"/>
        <v>-218.7694392778381</v>
      </c>
      <c r="AP7">
        <f t="shared" si="9"/>
        <v>-17.103633718096781</v>
      </c>
      <c r="AQ7">
        <f t="shared" si="9"/>
        <v>-3804.445623971571</v>
      </c>
      <c r="AR7">
        <f t="shared" si="9"/>
        <v>335.07008858925565</v>
      </c>
      <c r="AS7">
        <f t="shared" si="9"/>
        <v>-160.67074313671631</v>
      </c>
      <c r="AT7">
        <f t="shared" si="9"/>
        <v>344.82795737223904</v>
      </c>
      <c r="AU7">
        <f t="shared" si="9"/>
        <v>519.22730282477846</v>
      </c>
      <c r="AW7">
        <v>4</v>
      </c>
      <c r="AX7">
        <f>(R7*SUMPRODUCT(K8:$K$23, X8:$X$23)-$AZ$3*SUMPRODUCT(K7:$K$22, W8:$W$23))/Z7</f>
        <v>1359.6015456936034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6395.40821803163</v>
      </c>
      <c r="P8">
        <f t="shared" si="22"/>
        <v>319.7704109015815</v>
      </c>
      <c r="Q8" s="4">
        <f t="shared" si="23"/>
        <v>25</v>
      </c>
      <c r="R8">
        <f t="shared" si="0"/>
        <v>2000000</v>
      </c>
      <c r="S8">
        <f t="shared" si="1"/>
        <v>1555.9099409656822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1291.7978599618618</v>
      </c>
      <c r="AC8">
        <f t="shared" si="2"/>
        <v>1459.433769914649</v>
      </c>
      <c r="AE8">
        <f t="shared" si="3"/>
        <v>5998.8528127740119</v>
      </c>
      <c r="AF8">
        <f t="shared" si="4"/>
        <v>-299.9426406387006</v>
      </c>
      <c r="AG8">
        <f t="shared" si="4"/>
        <v>-23.44984326356391</v>
      </c>
      <c r="AH8">
        <f t="shared" si="5"/>
        <v>-5269.4195251841957</v>
      </c>
      <c r="AI8">
        <f t="shared" si="6"/>
        <v>406.04080368755149</v>
      </c>
      <c r="AJ8">
        <f t="shared" si="7"/>
        <v>-167.63590995278719</v>
      </c>
      <c r="AK8">
        <f t="shared" ref="AK8:AK23" si="24">G8*SUM(AB8:AB8, AE8:AF8)</f>
        <v>489.34956224680212</v>
      </c>
      <c r="AL8">
        <f t="shared" si="8"/>
        <v>727.75445598156648</v>
      </c>
      <c r="AN8">
        <f t="shared" si="9"/>
        <v>3979.0100929269047</v>
      </c>
      <c r="AO8">
        <f t="shared" si="9"/>
        <v>-198.95050464634525</v>
      </c>
      <c r="AP8">
        <f t="shared" si="9"/>
        <v>-15.554167760973508</v>
      </c>
      <c r="AQ8">
        <f t="shared" si="9"/>
        <v>-3495.1805168359083</v>
      </c>
      <c r="AR8">
        <f t="shared" si="9"/>
        <v>269.32490368367763</v>
      </c>
      <c r="AS8">
        <f t="shared" si="9"/>
        <v>-111.19208929726645</v>
      </c>
      <c r="AT8">
        <f t="shared" si="9"/>
        <v>324.58320080852104</v>
      </c>
      <c r="AU8">
        <f t="shared" si="9"/>
        <v>482.7160151949322</v>
      </c>
      <c r="AW8">
        <v>5</v>
      </c>
      <c r="AX8">
        <f>(R8*SUMPRODUCT(K9:$K$23, X9:$X$23)-$AZ$3*SUMPRODUCT(K8:$K$22, W9:$W$23))/Z8</f>
        <v>1555.9099409656822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6395.40821803163</v>
      </c>
      <c r="P9">
        <f t="shared" si="22"/>
        <v>319.7704109015815</v>
      </c>
      <c r="Q9" s="4">
        <f t="shared" si="23"/>
        <v>25</v>
      </c>
      <c r="R9">
        <f t="shared" si="0"/>
        <v>2000000</v>
      </c>
      <c r="S9">
        <f t="shared" si="1"/>
        <v>1704.8235185516567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1459.433769914649</v>
      </c>
      <c r="AC9">
        <f t="shared" si="2"/>
        <v>1578.6419175727497</v>
      </c>
      <c r="AE9">
        <f t="shared" si="3"/>
        <v>5922.0554990648789</v>
      </c>
      <c r="AF9">
        <f t="shared" si="4"/>
        <v>-296.10277495324397</v>
      </c>
      <c r="AG9">
        <f t="shared" si="4"/>
        <v>-23.149638370103766</v>
      </c>
      <c r="AH9">
        <f t="shared" si="5"/>
        <v>-5256.516865960486</v>
      </c>
      <c r="AI9">
        <f t="shared" si="6"/>
        <v>346.28621978104457</v>
      </c>
      <c r="AJ9">
        <f t="shared" si="7"/>
        <v>-119.20814765810064</v>
      </c>
      <c r="AK9">
        <f t="shared" si="24"/>
        <v>495.97705458183992</v>
      </c>
      <c r="AL9">
        <f t="shared" si="8"/>
        <v>723.05512670478379</v>
      </c>
      <c r="AN9">
        <f t="shared" si="9"/>
        <v>3618.4341579529082</v>
      </c>
      <c r="AO9">
        <f t="shared" si="9"/>
        <v>-180.92170789764543</v>
      </c>
      <c r="AP9">
        <f t="shared" si="9"/>
        <v>-14.144656738841391</v>
      </c>
      <c r="AQ9">
        <f t="shared" si="9"/>
        <v>-3211.7835070357578</v>
      </c>
      <c r="AR9">
        <f t="shared" si="9"/>
        <v>211.58428628066329</v>
      </c>
      <c r="AS9">
        <f t="shared" si="9"/>
        <v>-72.837350723997275</v>
      </c>
      <c r="AT9">
        <f t="shared" si="9"/>
        <v>303.04685866979617</v>
      </c>
      <c r="AU9">
        <f t="shared" si="9"/>
        <v>441.79379422646213</v>
      </c>
      <c r="AW9">
        <v>6</v>
      </c>
      <c r="AX9">
        <f>(R9*SUMPRODUCT(K10:$K$23, X10:$X$23)-$AZ$3*SUMPRODUCT(K9:$K$22, W10:$W$23))/Z9</f>
        <v>1704.8235185516567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6395.40821803163</v>
      </c>
      <c r="P10">
        <f t="shared" si="22"/>
        <v>319.7704109015815</v>
      </c>
      <c r="Q10" s="4">
        <f t="shared" si="23"/>
        <v>25</v>
      </c>
      <c r="R10">
        <f t="shared" si="0"/>
        <v>2000000</v>
      </c>
      <c r="S10">
        <f t="shared" si="1"/>
        <v>1805.6742122762093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1578.6419175727497</v>
      </c>
      <c r="AC10">
        <f t="shared" si="2"/>
        <v>1650.5643751186581</v>
      </c>
      <c r="AE10">
        <f t="shared" si="3"/>
        <v>5846.0340726233835</v>
      </c>
      <c r="AF10">
        <f t="shared" si="4"/>
        <v>-292.30170363116918</v>
      </c>
      <c r="AG10">
        <f t="shared" si="4"/>
        <v>-22.852466462346747</v>
      </c>
      <c r="AH10">
        <f t="shared" si="5"/>
        <v>-5254.0419244787518</v>
      </c>
      <c r="AI10">
        <f t="shared" si="6"/>
        <v>276.8379780511159</v>
      </c>
      <c r="AJ10">
        <f t="shared" si="7"/>
        <v>-71.922457545908401</v>
      </c>
      <c r="AK10">
        <f t="shared" si="24"/>
        <v>499.26620005954749</v>
      </c>
      <c r="AL10">
        <f t="shared" si="8"/>
        <v>704.18172056475498</v>
      </c>
      <c r="AN10">
        <f t="shared" si="9"/>
        <v>3290.4167744445022</v>
      </c>
      <c r="AO10">
        <f t="shared" si="9"/>
        <v>-164.52083872222511</v>
      </c>
      <c r="AP10">
        <f t="shared" si="9"/>
        <v>-12.862418872525163</v>
      </c>
      <c r="AQ10">
        <f t="shared" si="9"/>
        <v>-2957.2163739000666</v>
      </c>
      <c r="AR10">
        <f t="shared" si="9"/>
        <v>155.81714294968563</v>
      </c>
      <c r="AS10">
        <f t="shared" si="9"/>
        <v>-40.481266073451344</v>
      </c>
      <c r="AT10">
        <f t="shared" si="9"/>
        <v>281.00997345913567</v>
      </c>
      <c r="AU10">
        <f t="shared" si="9"/>
        <v>396.34585033536996</v>
      </c>
      <c r="AW10">
        <v>7</v>
      </c>
      <c r="AX10">
        <f>(R10*SUMPRODUCT(K11:$K$23, X11:$X$23)-$AZ$3*SUMPRODUCT(K10:$K$22, W11:$W$23))/Z10</f>
        <v>1805.6742122762093</v>
      </c>
    </row>
    <row r="11" spans="1:52" x14ac:dyDescent="0.25">
      <c r="A11" t="s">
        <v>33</v>
      </c>
      <c r="C11" s="7">
        <f>AU25</f>
        <v>3.694822225952521E-13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6395.40821803163</v>
      </c>
      <c r="P11">
        <f t="shared" si="22"/>
        <v>319.7704109015815</v>
      </c>
      <c r="Q11" s="4">
        <f t="shared" si="23"/>
        <v>25</v>
      </c>
      <c r="R11">
        <f t="shared" si="0"/>
        <v>2000000</v>
      </c>
      <c r="S11">
        <f t="shared" si="1"/>
        <v>1865.9834214334987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1650.5643751186581</v>
      </c>
      <c r="AC11">
        <f t="shared" si="2"/>
        <v>1683.7389684437658</v>
      </c>
      <c r="AE11">
        <f t="shared" si="3"/>
        <v>5770.7897680746482</v>
      </c>
      <c r="AF11">
        <f t="shared" si="4"/>
        <v>-288.53948840373238</v>
      </c>
      <c r="AG11">
        <f t="shared" si="4"/>
        <v>-22.55833236650988</v>
      </c>
      <c r="AH11">
        <f t="shared" si="5"/>
        <v>-5248.7544970718</v>
      </c>
      <c r="AI11">
        <f t="shared" si="6"/>
        <v>210.93745023260635</v>
      </c>
      <c r="AJ11">
        <f t="shared" si="7"/>
        <v>-33.174593325107708</v>
      </c>
      <c r="AK11">
        <f t="shared" si="24"/>
        <v>499.29702583527023</v>
      </c>
      <c r="AL11">
        <f t="shared" si="8"/>
        <v>677.05988274276888</v>
      </c>
      <c r="AN11">
        <f t="shared" si="9"/>
        <v>2992.0316848082184</v>
      </c>
      <c r="AO11">
        <f t="shared" si="9"/>
        <v>-149.60158424041092</v>
      </c>
      <c r="AP11">
        <f t="shared" si="9"/>
        <v>-11.696015261278747</v>
      </c>
      <c r="AQ11">
        <f t="shared" si="9"/>
        <v>-2721.3675063851861</v>
      </c>
      <c r="AR11">
        <f t="shared" si="9"/>
        <v>109.36657892134305</v>
      </c>
      <c r="AS11">
        <f t="shared" si="9"/>
        <v>-17.200320640421833</v>
      </c>
      <c r="AT11">
        <f t="shared" si="9"/>
        <v>258.8748822031792</v>
      </c>
      <c r="AU11">
        <f t="shared" si="9"/>
        <v>351.04114048410037</v>
      </c>
      <c r="AW11">
        <v>8</v>
      </c>
      <c r="AX11">
        <f>(R11*SUMPRODUCT(K12:$K$23, X12:$X$23)-$AZ$3*SUMPRODUCT(K11:$K$22, W12:$W$23))/Z11</f>
        <v>1865.9834214334987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6395.40821803163</v>
      </c>
      <c r="P12">
        <f t="shared" si="22"/>
        <v>319.7704109015815</v>
      </c>
      <c r="Q12" s="4">
        <f t="shared" si="23"/>
        <v>25</v>
      </c>
      <c r="R12">
        <f t="shared" si="0"/>
        <v>2000000</v>
      </c>
      <c r="S12">
        <f t="shared" si="1"/>
        <v>1886.5162099840725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1683.7389684437658</v>
      </c>
      <c r="AC12">
        <f t="shared" si="2"/>
        <v>1680.2901281266095</v>
      </c>
      <c r="AE12">
        <f t="shared" si="3"/>
        <v>5696.2888721688041</v>
      </c>
      <c r="AF12">
        <f t="shared" si="4"/>
        <v>-284.81444360844023</v>
      </c>
      <c r="AG12">
        <f t="shared" si="4"/>
        <v>-22.267104295658239</v>
      </c>
      <c r="AH12">
        <f t="shared" si="5"/>
        <v>-5251.5797749234998</v>
      </c>
      <c r="AI12">
        <f t="shared" si="6"/>
        <v>137.62754934120585</v>
      </c>
      <c r="AJ12">
        <f t="shared" si="7"/>
        <v>3.4488403171562823</v>
      </c>
      <c r="AK12">
        <f t="shared" si="24"/>
        <v>496.66493779028912</v>
      </c>
      <c r="AL12">
        <f t="shared" si="8"/>
        <v>637.74132744865119</v>
      </c>
      <c r="AN12">
        <f t="shared" si="9"/>
        <v>2720.5975796698372</v>
      </c>
      <c r="AO12">
        <f t="shared" si="9"/>
        <v>-136.02987898349187</v>
      </c>
      <c r="AP12">
        <f t="shared" si="9"/>
        <v>-10.634964520322594</v>
      </c>
      <c r="AQ12">
        <f t="shared" si="9"/>
        <v>-2508.2006102088967</v>
      </c>
      <c r="AR12">
        <f t="shared" si="9"/>
        <v>65.732125957126129</v>
      </c>
      <c r="AS12">
        <f t="shared" si="9"/>
        <v>1.647196416840196</v>
      </c>
      <c r="AT12">
        <f t="shared" si="9"/>
        <v>237.21153508576637</v>
      </c>
      <c r="AU12">
        <f t="shared" si="9"/>
        <v>304.59085745973266</v>
      </c>
      <c r="AW12">
        <v>9</v>
      </c>
      <c r="AX12">
        <f>(R12*SUMPRODUCT(K13:$K$23, X13:$X$23)-$AZ$3*SUMPRODUCT(K12:$K$22, W13:$W$23))/Z12</f>
        <v>1886.5162099840725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6395.40821803163</v>
      </c>
      <c r="P13">
        <f t="shared" si="22"/>
        <v>319.7704109015815</v>
      </c>
      <c r="Q13" s="4">
        <f t="shared" si="23"/>
        <v>25</v>
      </c>
      <c r="R13">
        <f t="shared" si="0"/>
        <v>2000000</v>
      </c>
      <c r="S13">
        <f t="shared" si="1"/>
        <v>1870.2623174678533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1680.2901281266095</v>
      </c>
      <c r="AC13">
        <f t="shared" si="2"/>
        <v>1644.2374327946127</v>
      </c>
      <c r="AE13">
        <f t="shared" si="3"/>
        <v>5622.5105386964742</v>
      </c>
      <c r="AF13">
        <f t="shared" si="4"/>
        <v>-281.12552693482371</v>
      </c>
      <c r="AG13">
        <f t="shared" si="4"/>
        <v>-21.978700760820875</v>
      </c>
      <c r="AH13">
        <f t="shared" si="5"/>
        <v>-5258.5993504626504</v>
      </c>
      <c r="AI13">
        <f t="shared" si="6"/>
        <v>60.806960538178828</v>
      </c>
      <c r="AJ13">
        <f t="shared" si="7"/>
        <v>36.052695331996802</v>
      </c>
      <c r="AK13">
        <f t="shared" si="24"/>
        <v>491.51725979217821</v>
      </c>
      <c r="AL13">
        <f t="shared" si="8"/>
        <v>588.37691566235389</v>
      </c>
      <c r="AN13">
        <f t="shared" si="9"/>
        <v>2473.6824455844053</v>
      </c>
      <c r="AO13">
        <f t="shared" si="9"/>
        <v>-123.68412227922026</v>
      </c>
      <c r="AP13">
        <f t="shared" si="9"/>
        <v>-9.6697597762795819</v>
      </c>
      <c r="AQ13">
        <f t="shared" si="9"/>
        <v>-2313.5759038731512</v>
      </c>
      <c r="AR13">
        <f t="shared" si="9"/>
        <v>26.752659655753959</v>
      </c>
      <c r="AS13">
        <f t="shared" si="9"/>
        <v>15.861761208799713</v>
      </c>
      <c r="AT13">
        <f t="shared" si="9"/>
        <v>216.24817043589675</v>
      </c>
      <c r="AU13">
        <f t="shared" si="9"/>
        <v>258.86259130045045</v>
      </c>
      <c r="AW13">
        <v>10</v>
      </c>
      <c r="AX13">
        <f>(R13*SUMPRODUCT(K14:$K$23, X14:$X$23)-$AZ$3*SUMPRODUCT(K13:$K$22, W14:$W$23))/Z13</f>
        <v>1870.2623174678533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6395.40821803163</v>
      </c>
      <c r="P14">
        <f t="shared" si="22"/>
        <v>319.7704109015815</v>
      </c>
      <c r="Q14" s="4">
        <f t="shared" si="23"/>
        <v>25</v>
      </c>
      <c r="R14">
        <f t="shared" si="0"/>
        <v>2000000</v>
      </c>
      <c r="S14">
        <f t="shared" si="1"/>
        <v>1819.3374958534421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1644.2374327946127</v>
      </c>
      <c r="AC14">
        <f t="shared" si="2"/>
        <v>1578.6771044158741</v>
      </c>
      <c r="AE14">
        <f t="shared" si="3"/>
        <v>5549.4291467144976</v>
      </c>
      <c r="AF14">
        <f t="shared" si="4"/>
        <v>-277.47145733572489</v>
      </c>
      <c r="AG14">
        <f t="shared" si="4"/>
        <v>-21.693021608331726</v>
      </c>
      <c r="AH14">
        <f t="shared" si="5"/>
        <v>-5271.371590475278</v>
      </c>
      <c r="AI14">
        <f t="shared" si="6"/>
        <v>-21.106922704837416</v>
      </c>
      <c r="AJ14">
        <f t="shared" si="7"/>
        <v>65.560328378738632</v>
      </c>
      <c r="AK14">
        <f t="shared" si="24"/>
        <v>484.13365855213704</v>
      </c>
      <c r="AL14">
        <f t="shared" si="8"/>
        <v>528.58706422603825</v>
      </c>
      <c r="AN14">
        <f t="shared" si="9"/>
        <v>2249.0719373350635</v>
      </c>
      <c r="AO14">
        <f t="shared" si="9"/>
        <v>-112.45359686675317</v>
      </c>
      <c r="AP14">
        <f t="shared" si="9"/>
        <v>-8.7917450327638349</v>
      </c>
      <c r="AQ14">
        <f t="shared" si="9"/>
        <v>-2136.3808063793972</v>
      </c>
      <c r="AR14">
        <f t="shared" si="9"/>
        <v>-8.5542109438508653</v>
      </c>
      <c r="AS14">
        <f t="shared" si="9"/>
        <v>26.570281530018157</v>
      </c>
      <c r="AT14">
        <f t="shared" si="9"/>
        <v>196.2096274377364</v>
      </c>
      <c r="AU14">
        <f t="shared" si="9"/>
        <v>214.22569802390367</v>
      </c>
      <c r="AW14">
        <v>11</v>
      </c>
      <c r="AX14">
        <f>(R14*SUMPRODUCT(K15:$K$23, X15:$X$23)-$AZ$3*SUMPRODUCT(K14:$K$22, W15:$W$23))/Z14</f>
        <v>1819.3374958534421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6395.40821803163</v>
      </c>
      <c r="P15">
        <f t="shared" si="22"/>
        <v>319.7704109015815</v>
      </c>
      <c r="Q15" s="4">
        <f t="shared" si="23"/>
        <v>25</v>
      </c>
      <c r="R15">
        <f t="shared" si="0"/>
        <v>2000000</v>
      </c>
      <c r="S15">
        <f t="shared" si="1"/>
        <v>1736.7155226126781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1578.6771044158741</v>
      </c>
      <c r="AC15">
        <f t="shared" si="2"/>
        <v>1487.3226702936699</v>
      </c>
      <c r="AE15">
        <f t="shared" si="3"/>
        <v>5477.0257446373143</v>
      </c>
      <c r="AF15">
        <f t="shared" si="4"/>
        <v>-273.85128723186568</v>
      </c>
      <c r="AG15">
        <f t="shared" si="4"/>
        <v>-21.409992755407821</v>
      </c>
      <c r="AH15">
        <f t="shared" si="5"/>
        <v>-5287.8909472469404</v>
      </c>
      <c r="AI15">
        <f t="shared" si="6"/>
        <v>-106.12648259690013</v>
      </c>
      <c r="AJ15">
        <f t="shared" si="7"/>
        <v>91.354434122204111</v>
      </c>
      <c r="AK15">
        <f t="shared" si="24"/>
        <v>474.7296093274926</v>
      </c>
      <c r="AL15">
        <f t="shared" si="8"/>
        <v>459.95756085279658</v>
      </c>
      <c r="AN15">
        <f t="shared" si="9"/>
        <v>2044.7545586738174</v>
      </c>
      <c r="AO15">
        <f t="shared" si="9"/>
        <v>-102.23772793369086</v>
      </c>
      <c r="AP15">
        <f t="shared" si="9"/>
        <v>-7.9930572410870626</v>
      </c>
      <c r="AQ15">
        <f t="shared" si="9"/>
        <v>-1974.1442936871181</v>
      </c>
      <c r="AR15">
        <f t="shared" si="9"/>
        <v>-39.620520188078629</v>
      </c>
      <c r="AS15">
        <f t="shared" si="9"/>
        <v>34.105626728036029</v>
      </c>
      <c r="AT15">
        <f t="shared" si="9"/>
        <v>177.23223845720858</v>
      </c>
      <c r="AU15">
        <f t="shared" si="9"/>
        <v>171.71734499716598</v>
      </c>
      <c r="AW15">
        <v>12</v>
      </c>
      <c r="AX15">
        <f>(R15*SUMPRODUCT(K16:$K$23, X16:$X$23)-$AZ$3*SUMPRODUCT(K15:$K$22, W16:$W$23))/Z15</f>
        <v>1736.7155226126781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6395.40821803163</v>
      </c>
      <c r="P16">
        <f t="shared" si="22"/>
        <v>319.7704109015815</v>
      </c>
      <c r="Q16" s="4">
        <f t="shared" si="23"/>
        <v>25</v>
      </c>
      <c r="R16">
        <f t="shared" si="0"/>
        <v>2000000</v>
      </c>
      <c r="S16">
        <f t="shared" si="1"/>
        <v>1621.7802658929427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1487.3226702936699</v>
      </c>
      <c r="AC16">
        <f t="shared" si="2"/>
        <v>1370.6921070149892</v>
      </c>
      <c r="AE16">
        <f t="shared" si="3"/>
        <v>5405.2547992795862</v>
      </c>
      <c r="AF16">
        <f t="shared" si="4"/>
        <v>-270.2627399639793</v>
      </c>
      <c r="AG16">
        <f t="shared" si="4"/>
        <v>-21.129436210340955</v>
      </c>
      <c r="AH16">
        <f t="shared" si="5"/>
        <v>-5316.5294010228708</v>
      </c>
      <c r="AI16">
        <f t="shared" si="6"/>
        <v>-202.66677791760503</v>
      </c>
      <c r="AJ16">
        <f t="shared" si="7"/>
        <v>116.63056327868071</v>
      </c>
      <c r="AK16">
        <f t="shared" si="24"/>
        <v>463.5620310726494</v>
      </c>
      <c r="AL16">
        <f t="shared" si="8"/>
        <v>377.52581643372508</v>
      </c>
      <c r="AN16">
        <f t="shared" si="9"/>
        <v>1858.8910684293219</v>
      </c>
      <c r="AO16">
        <f t="shared" si="9"/>
        <v>-92.944553421466082</v>
      </c>
      <c r="AP16">
        <f t="shared" si="9"/>
        <v>-7.2665067070630585</v>
      </c>
      <c r="AQ16">
        <f t="shared" si="9"/>
        <v>-1828.3780109534327</v>
      </c>
      <c r="AR16">
        <f t="shared" si="9"/>
        <v>-69.698002652640227</v>
      </c>
      <c r="AS16">
        <f t="shared" si="9"/>
        <v>40.109767334837954</v>
      </c>
      <c r="AT16">
        <f t="shared" si="9"/>
        <v>159.42103586657058</v>
      </c>
      <c r="AU16">
        <f t="shared" si="9"/>
        <v>129.83280054876832</v>
      </c>
      <c r="AW16">
        <v>13</v>
      </c>
      <c r="AX16">
        <f>(R16*SUMPRODUCT(K17:$K$23, X17:$X$23)-$AZ$3*SUMPRODUCT(K16:$K$22, W17:$W$23))/Z16</f>
        <v>1621.7802658929427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6395.40821803163</v>
      </c>
      <c r="P17">
        <f t="shared" si="22"/>
        <v>319.7704109015815</v>
      </c>
      <c r="Q17" s="4">
        <f t="shared" si="23"/>
        <v>25</v>
      </c>
      <c r="R17">
        <f t="shared" si="0"/>
        <v>2000000</v>
      </c>
      <c r="S17">
        <f t="shared" si="1"/>
        <v>1473.9229162219674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1370.6921070149892</v>
      </c>
      <c r="AC17">
        <f t="shared" si="2"/>
        <v>1229.3201926778765</v>
      </c>
      <c r="AE17">
        <f t="shared" si="3"/>
        <v>5334.0675935730742</v>
      </c>
      <c r="AF17">
        <f t="shared" si="4"/>
        <v>-266.70337967865373</v>
      </c>
      <c r="AG17">
        <f t="shared" si="4"/>
        <v>-20.851161535450768</v>
      </c>
      <c r="AH17">
        <f t="shared" si="5"/>
        <v>-5358.4250229424661</v>
      </c>
      <c r="AI17">
        <f t="shared" si="6"/>
        <v>-311.91197058349644</v>
      </c>
      <c r="AJ17">
        <f t="shared" si="7"/>
        <v>141.37191433711268</v>
      </c>
      <c r="AK17">
        <f t="shared" si="24"/>
        <v>450.66394246365871</v>
      </c>
      <c r="AL17">
        <f t="shared" si="8"/>
        <v>280.12388621727496</v>
      </c>
      <c r="AN17">
        <f t="shared" si="9"/>
        <v>1689.8091264864124</v>
      </c>
      <c r="AO17">
        <f t="shared" si="9"/>
        <v>-84.490456324320633</v>
      </c>
      <c r="AP17">
        <f t="shared" si="9"/>
        <v>-6.6055561618492726</v>
      </c>
      <c r="AQ17">
        <f t="shared" si="9"/>
        <v>-1697.5254528591302</v>
      </c>
      <c r="AR17">
        <f t="shared" si="9"/>
        <v>-98.812338858887586</v>
      </c>
      <c r="AS17">
        <f t="shared" si="9"/>
        <v>44.785999968119</v>
      </c>
      <c r="AT17">
        <f t="shared" si="9"/>
        <v>142.76835259286921</v>
      </c>
      <c r="AU17">
        <f t="shared" si="9"/>
        <v>88.742013702100607</v>
      </c>
      <c r="AW17">
        <v>14</v>
      </c>
      <c r="AX17">
        <f>(R17*SUMPRODUCT(K18:$K$23, X18:$X$23)-$AZ$3*SUMPRODUCT(K17:$K$22, W18:$W$23))/Z17</f>
        <v>1473.9229162219674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6395.40821803163</v>
      </c>
      <c r="P18">
        <f t="shared" si="22"/>
        <v>319.7704109015815</v>
      </c>
      <c r="Q18" s="4">
        <f t="shared" si="23"/>
        <v>25</v>
      </c>
      <c r="R18">
        <f t="shared" si="0"/>
        <v>2000000</v>
      </c>
      <c r="S18">
        <f t="shared" si="1"/>
        <v>1296.7350593398664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1229.3201926778765</v>
      </c>
      <c r="AC18">
        <f t="shared" si="2"/>
        <v>1067.2188154880614</v>
      </c>
      <c r="AE18">
        <f t="shared" si="3"/>
        <v>5263.4498727017608</v>
      </c>
      <c r="AF18">
        <f t="shared" si="4"/>
        <v>-263.17249363508802</v>
      </c>
      <c r="AG18">
        <f t="shared" si="4"/>
        <v>-20.575113007882937</v>
      </c>
      <c r="AH18">
        <f t="shared" si="5"/>
        <v>-5402.9529770660038</v>
      </c>
      <c r="AI18">
        <f t="shared" si="6"/>
        <v>-423.2507110072147</v>
      </c>
      <c r="AJ18">
        <f t="shared" si="7"/>
        <v>162.10137718981514</v>
      </c>
      <c r="AK18">
        <f t="shared" si="24"/>
        <v>436.07183002211849</v>
      </c>
      <c r="AL18">
        <f t="shared" si="8"/>
        <v>174.92249620471893</v>
      </c>
      <c r="AN18">
        <f t="shared" si="9"/>
        <v>1535.9992183483537</v>
      </c>
      <c r="AO18">
        <f t="shared" si="9"/>
        <v>-76.799960917417678</v>
      </c>
      <c r="AP18">
        <f t="shared" si="9"/>
        <v>-6.004304830838076</v>
      </c>
      <c r="AQ18">
        <f t="shared" si="9"/>
        <v>-1576.7095251704945</v>
      </c>
      <c r="AR18">
        <f t="shared" si="9"/>
        <v>-123.51457257039668</v>
      </c>
      <c r="AS18">
        <f t="shared" si="9"/>
        <v>47.305017560458097</v>
      </c>
      <c r="AT18">
        <f t="shared" si="9"/>
        <v>127.25607847650969</v>
      </c>
      <c r="AU18">
        <f t="shared" si="9"/>
        <v>51.046523466571109</v>
      </c>
      <c r="AW18">
        <v>15</v>
      </c>
      <c r="AX18">
        <f>(R18*SUMPRODUCT(K19:$K$23, X19:$X$23)-$AZ$3*SUMPRODUCT(K18:$K$22, W19:$W$23))/Z18</f>
        <v>1296.7350593398664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6395.40821803163</v>
      </c>
      <c r="P19">
        <f t="shared" si="22"/>
        <v>319.7704109015815</v>
      </c>
      <c r="Q19" s="4">
        <f t="shared" si="23"/>
        <v>25</v>
      </c>
      <c r="R19">
        <f t="shared" si="0"/>
        <v>2000000</v>
      </c>
      <c r="S19">
        <f t="shared" si="1"/>
        <v>1091.3710438562123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1067.2188154880614</v>
      </c>
      <c r="AC19">
        <f t="shared" si="2"/>
        <v>886.24372546298844</v>
      </c>
      <c r="AE19">
        <f t="shared" si="3"/>
        <v>5193.3670376467371</v>
      </c>
      <c r="AF19">
        <f t="shared" si="4"/>
        <v>-259.66835188233682</v>
      </c>
      <c r="AG19">
        <f t="shared" si="4"/>
        <v>-20.301155378182976</v>
      </c>
      <c r="AH19">
        <f t="shared" si="5"/>
        <v>-5456.5199696905547</v>
      </c>
      <c r="AI19">
        <f t="shared" si="6"/>
        <v>-543.12243930433669</v>
      </c>
      <c r="AJ19">
        <f t="shared" si="7"/>
        <v>180.97509002507297</v>
      </c>
      <c r="AK19">
        <f t="shared" si="24"/>
        <v>420.06422508767236</v>
      </c>
      <c r="AL19">
        <f t="shared" si="8"/>
        <v>57.916875808408633</v>
      </c>
      <c r="AN19">
        <f t="shared" si="9"/>
        <v>1396.0818708994389</v>
      </c>
      <c r="AO19">
        <f t="shared" si="9"/>
        <v>-69.804093544971934</v>
      </c>
      <c r="AP19">
        <f t="shared" si="9"/>
        <v>-5.4573602782822945</v>
      </c>
      <c r="AQ19">
        <f t="shared" si="9"/>
        <v>-1466.8226899167055</v>
      </c>
      <c r="AR19">
        <f t="shared" si="9"/>
        <v>-146.00227284052062</v>
      </c>
      <c r="AS19">
        <f t="shared" si="9"/>
        <v>48.649756590838592</v>
      </c>
      <c r="AT19">
        <f t="shared" si="9"/>
        <v>112.92174133027484</v>
      </c>
      <c r="AU19">
        <f t="shared" si="9"/>
        <v>15.569225080592812</v>
      </c>
      <c r="AW19">
        <v>16</v>
      </c>
      <c r="AX19">
        <f>(R19*SUMPRODUCT(K20:$K$23, X20:$X$23)-$AZ$3*SUMPRODUCT(K19:$K$22, W20:$W$23))/Z19</f>
        <v>1091.3710438562123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6395.40821803163</v>
      </c>
      <c r="P20">
        <f t="shared" si="22"/>
        <v>319.7704109015815</v>
      </c>
      <c r="Q20" s="4">
        <f t="shared" si="23"/>
        <v>25</v>
      </c>
      <c r="R20">
        <f t="shared" si="0"/>
        <v>2000000</v>
      </c>
      <c r="S20">
        <f t="shared" si="1"/>
        <v>859.71534563424711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886.24372546298844</v>
      </c>
      <c r="AC20">
        <f t="shared" si="2"/>
        <v>688.77576375531999</v>
      </c>
      <c r="AE20">
        <f t="shared" si="3"/>
        <v>5123.7914994433841</v>
      </c>
      <c r="AF20">
        <f t="shared" si="4"/>
        <v>-256.18957497216917</v>
      </c>
      <c r="AG20">
        <f t="shared" si="4"/>
        <v>-20.029180799581457</v>
      </c>
      <c r="AH20">
        <f t="shared" si="5"/>
        <v>-5517.0419855750051</v>
      </c>
      <c r="AI20">
        <f t="shared" si="6"/>
        <v>-669.46924190337177</v>
      </c>
      <c r="AJ20">
        <f t="shared" si="7"/>
        <v>197.46796170766845</v>
      </c>
      <c r="AK20">
        <f t="shared" si="24"/>
        <v>402.76919549539429</v>
      </c>
      <c r="AL20">
        <f t="shared" si="8"/>
        <v>-69.232084700309031</v>
      </c>
      <c r="AN20">
        <f t="shared" si="9"/>
        <v>1268.8044294390415</v>
      </c>
      <c r="AO20">
        <f t="shared" si="9"/>
        <v>-63.440221471952071</v>
      </c>
      <c r="AP20">
        <f t="shared" si="9"/>
        <v>-4.9598258085453075</v>
      </c>
      <c r="AQ20">
        <f t="shared" si="9"/>
        <v>-1366.1850427479674</v>
      </c>
      <c r="AR20">
        <f t="shared" si="9"/>
        <v>-165.78066058942318</v>
      </c>
      <c r="AS20">
        <f t="shared" si="9"/>
        <v>48.898989061948896</v>
      </c>
      <c r="AT20">
        <f t="shared" si="9"/>
        <v>99.73773119801443</v>
      </c>
      <c r="AU20">
        <f t="shared" si="9"/>
        <v>-17.143940329459852</v>
      </c>
      <c r="AW20">
        <v>17</v>
      </c>
      <c r="AX20">
        <f>(R20*SUMPRODUCT(K21:$K$23, X21:$X$23)-$AZ$3*SUMPRODUCT(K20:$K$22, W21:$W$23))/Z20</f>
        <v>859.71534563424711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6395.40821803163</v>
      </c>
      <c r="P21">
        <f t="shared" si="22"/>
        <v>319.7704109015815</v>
      </c>
      <c r="Q21" s="4">
        <f t="shared" si="23"/>
        <v>25</v>
      </c>
      <c r="R21">
        <f t="shared" si="0"/>
        <v>2000000</v>
      </c>
      <c r="S21">
        <f t="shared" si="1"/>
        <v>600.9330572502929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688.77576375531999</v>
      </c>
      <c r="AC21">
        <f t="shared" si="2"/>
        <v>474.95266081518071</v>
      </c>
      <c r="AE21">
        <f t="shared" si="3"/>
        <v>5054.6664283243936</v>
      </c>
      <c r="AF21">
        <f t="shared" si="4"/>
        <v>-252.73332141621967</v>
      </c>
      <c r="AG21">
        <f t="shared" si="4"/>
        <v>-19.758967121414305</v>
      </c>
      <c r="AH21">
        <f t="shared" si="5"/>
        <v>-5593.7496137071093</v>
      </c>
      <c r="AI21">
        <f t="shared" si="6"/>
        <v>-811.5754739203503</v>
      </c>
      <c r="AJ21">
        <f t="shared" si="7"/>
        <v>213.82310294013928</v>
      </c>
      <c r="AK21">
        <f t="shared" si="24"/>
        <v>384.34962094644465</v>
      </c>
      <c r="AL21">
        <f t="shared" si="8"/>
        <v>-213.40275003376638</v>
      </c>
      <c r="AN21">
        <f t="shared" si="9"/>
        <v>1153.0207014196014</v>
      </c>
      <c r="AO21">
        <f t="shared" si="9"/>
        <v>-57.651035070980072</v>
      </c>
      <c r="AP21">
        <f t="shared" si="9"/>
        <v>-4.507220892361099</v>
      </c>
      <c r="AQ21">
        <f t="shared" si="9"/>
        <v>-1275.9910460204699</v>
      </c>
      <c r="AR21">
        <f t="shared" si="9"/>
        <v>-185.12860056420982</v>
      </c>
      <c r="AS21">
        <f t="shared" si="9"/>
        <v>48.775219419075121</v>
      </c>
      <c r="AT21">
        <f t="shared" si="9"/>
        <v>87.674048489275833</v>
      </c>
      <c r="AU21">
        <f t="shared" si="9"/>
        <v>-48.679332655858872</v>
      </c>
      <c r="AW21">
        <v>18</v>
      </c>
      <c r="AX21">
        <f>(R21*SUMPRODUCT(K22:$K$23, X22:$X$23)-$AZ$3*SUMPRODUCT(K21:$K$22, W22:$W$23))/Z21</f>
        <v>600.9330572502929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6395.40821803163</v>
      </c>
      <c r="P22">
        <f t="shared" si="22"/>
        <v>319.7704109015815</v>
      </c>
      <c r="Q22" s="4">
        <f t="shared" si="23"/>
        <v>25</v>
      </c>
      <c r="R22">
        <f t="shared" si="0"/>
        <v>2000000</v>
      </c>
      <c r="S22">
        <f t="shared" si="1"/>
        <v>313.96330872198183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474.95266081518071</v>
      </c>
      <c r="AC22">
        <f t="shared" si="2"/>
        <v>244.76912258061509</v>
      </c>
      <c r="AE22">
        <f t="shared" si="3"/>
        <v>4985.9280195656102</v>
      </c>
      <c r="AF22">
        <f t="shared" si="4"/>
        <v>-249.2964009782805</v>
      </c>
      <c r="AG22">
        <f t="shared" si="4"/>
        <v>-19.490264927530195</v>
      </c>
      <c r="AH22">
        <f t="shared" si="5"/>
        <v>-5689.0018135976079</v>
      </c>
      <c r="AI22">
        <f t="shared" si="6"/>
        <v>-971.86045993780863</v>
      </c>
      <c r="AJ22">
        <f t="shared" si="7"/>
        <v>230.18353823456562</v>
      </c>
      <c r="AK22">
        <f t="shared" si="24"/>
        <v>364.81089955817578</v>
      </c>
      <c r="AL22">
        <f t="shared" si="8"/>
        <v>-376.86602214506723</v>
      </c>
      <c r="AN22">
        <f t="shared" si="9"/>
        <v>1047.6880141538252</v>
      </c>
      <c r="AO22">
        <f t="shared" si="9"/>
        <v>-52.384400707691256</v>
      </c>
      <c r="AP22">
        <f t="shared" si="9"/>
        <v>-4.0954696652510219</v>
      </c>
      <c r="AQ22">
        <f t="shared" si="9"/>
        <v>-1195.4241997109432</v>
      </c>
      <c r="AR22">
        <f t="shared" si="9"/>
        <v>-204.21605593006041</v>
      </c>
      <c r="AS22">
        <f t="shared" si="9"/>
        <v>48.368234181785041</v>
      </c>
      <c r="AT22">
        <f t="shared" si="9"/>
        <v>76.657345513197953</v>
      </c>
      <c r="AU22">
        <f t="shared" si="9"/>
        <v>-79.190476235077412</v>
      </c>
      <c r="AW22">
        <v>19</v>
      </c>
      <c r="AX22">
        <f>(R22*SUMPRODUCT(K23:$K$23, X23:$X$23)-$AZ$3*SUMPRODUCT(K22:$K$22, W23:$W$23))/Z22</f>
        <v>313.96330872198183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6395.40821803163</v>
      </c>
      <c r="P23">
        <f t="shared" si="22"/>
        <v>319.7704109015815</v>
      </c>
      <c r="Q23" s="4">
        <f t="shared" si="23"/>
        <v>25</v>
      </c>
      <c r="R23">
        <f t="shared" si="0"/>
        <v>2000000</v>
      </c>
      <c r="S23">
        <f t="shared" si="1"/>
        <v>318.32983912526311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244.76912258061509</v>
      </c>
      <c r="AC23">
        <f t="shared" si="2"/>
        <v>244.76912258061509</v>
      </c>
      <c r="AE23">
        <f t="shared" si="3"/>
        <v>4917.5360449212285</v>
      </c>
      <c r="AF23">
        <f t="shared" si="4"/>
        <v>-245.8768022460614</v>
      </c>
      <c r="AG23">
        <f t="shared" si="4"/>
        <v>-19.22291696351926</v>
      </c>
      <c r="AH23">
        <f t="shared" si="5"/>
        <v>-5795.6251788503778</v>
      </c>
      <c r="AI23">
        <f t="shared" si="6"/>
        <v>-1143.1888531387303</v>
      </c>
      <c r="AJ23">
        <f t="shared" si="7"/>
        <v>0</v>
      </c>
      <c r="AK23">
        <f t="shared" si="24"/>
        <v>344.14998556790476</v>
      </c>
      <c r="AL23">
        <f t="shared" si="8"/>
        <v>-799.03886757082557</v>
      </c>
      <c r="AN23">
        <f t="shared" si="9"/>
        <v>951.86397370573047</v>
      </c>
      <c r="AO23">
        <f t="shared" si="9"/>
        <v>-47.593198685286517</v>
      </c>
      <c r="AP23">
        <f t="shared" si="9"/>
        <v>-3.7208882578518727</v>
      </c>
      <c r="AQ23">
        <f t="shared" si="9"/>
        <v>-1121.8314949713549</v>
      </c>
      <c r="AR23">
        <f t="shared" si="9"/>
        <v>-221.28160820876286</v>
      </c>
      <c r="AS23">
        <f t="shared" si="9"/>
        <v>0</v>
      </c>
      <c r="AT23">
        <f t="shared" si="9"/>
        <v>66.615469580901262</v>
      </c>
      <c r="AU23">
        <f t="shared" si="9"/>
        <v>-154.66613862786161</v>
      </c>
      <c r="AW23">
        <v>20</v>
      </c>
      <c r="AX23">
        <f>(R23*SUMPRODUCT(K$23:$K24, X$23:$X24)-$AZ$3*SUMPRODUCT(K$22:$K23, W$23:$W24))/Z23</f>
        <v>318.32983912526311</v>
      </c>
    </row>
    <row r="25" spans="5:50" x14ac:dyDescent="0.25">
      <c r="AN25" s="8">
        <f t="shared" ref="AN25:AU25" si="25">SUM(AN3:AN23)</f>
        <v>55142.160102549118</v>
      </c>
      <c r="AO25" s="8">
        <f t="shared" si="25"/>
        <v>-7553.6641686511794</v>
      </c>
      <c r="AP25" s="8">
        <f t="shared" si="25"/>
        <v>-390.55371534798087</v>
      </c>
      <c r="AQ25" s="8">
        <f t="shared" si="25"/>
        <v>-50234.221949143161</v>
      </c>
      <c r="AR25" s="8">
        <f t="shared" si="25"/>
        <v>-3036.2797305932131</v>
      </c>
      <c r="AS25" s="8">
        <f t="shared" si="25"/>
        <v>-915.63058949561776</v>
      </c>
      <c r="AT25" s="8">
        <f t="shared" si="25"/>
        <v>3951.9103200888308</v>
      </c>
      <c r="AU25" s="9">
        <f t="shared" si="25"/>
        <v>3.694822225952521E-13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F198-1777-4CB2-8327-83A90E68DA7D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7806.9091075448287</v>
      </c>
      <c r="K3">
        <v>1</v>
      </c>
      <c r="L3" s="2">
        <v>0</v>
      </c>
      <c r="O3">
        <f>$C$3</f>
        <v>7806.9091075448287</v>
      </c>
      <c r="P3">
        <f>O3*B5</f>
        <v>6245.5272860358637</v>
      </c>
      <c r="Q3" s="4">
        <f>B8</f>
        <v>200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7806.9091075448287</v>
      </c>
      <c r="AF3">
        <f t="shared" ref="AF3:AG23" si="4">-$Z3*P3</f>
        <v>-6245.5272860358637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1361.381821508965</v>
      </c>
      <c r="AJ3">
        <f t="shared" ref="AJ3:AJ23" si="7">AB3-AC3</f>
        <v>7.2759576141834259E-12</v>
      </c>
      <c r="AL3">
        <f t="shared" ref="AL3:AL23" si="8">SUM(AI3:AK3)</f>
        <v>1361.3818215089723</v>
      </c>
      <c r="AN3">
        <f t="shared" ref="AN3:AU23" si="9">AE3*$K3</f>
        <v>7806.9091075448287</v>
      </c>
      <c r="AO3">
        <f t="shared" si="9"/>
        <v>-6245.5272860358637</v>
      </c>
      <c r="AP3">
        <f t="shared" si="9"/>
        <v>-200</v>
      </c>
      <c r="AQ3">
        <f t="shared" si="9"/>
        <v>0</v>
      </c>
      <c r="AR3">
        <f t="shared" si="9"/>
        <v>1361.381821508965</v>
      </c>
      <c r="AS3">
        <f t="shared" si="9"/>
        <v>7.2759576141834259E-12</v>
      </c>
      <c r="AT3">
        <f t="shared" si="9"/>
        <v>0</v>
      </c>
      <c r="AU3">
        <f t="shared" si="9"/>
        <v>1361.3818215089723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6644.6423455168378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1136.0533375872924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-7.2759576141834259E-12</v>
      </c>
      <c r="AC4">
        <f t="shared" si="2"/>
        <v>1121.2869163053329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-1121.2869163053401</v>
      </c>
      <c r="AK4">
        <f>H4*SUM(AB4, AE4:AF4)</f>
        <v>-6.2261824496090419E-13</v>
      </c>
      <c r="AL4">
        <f t="shared" si="8"/>
        <v>-7117.286916305341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-5523.3554292115132</v>
      </c>
      <c r="AR4">
        <f t="shared" si="9"/>
        <v>-5523.3554292115132</v>
      </c>
      <c r="AS4">
        <f t="shared" si="9"/>
        <v>-1032.8996292326444</v>
      </c>
      <c r="AT4">
        <f t="shared" si="9"/>
        <v>-5.735393368297121E-13</v>
      </c>
      <c r="AU4">
        <f t="shared" si="9"/>
        <v>-6556.2550584441578</v>
      </c>
      <c r="AW4">
        <v>1</v>
      </c>
      <c r="AX4">
        <f>(R4*SUMPRODUCT(K5:$K$23, X5:$X$23)-$AZ$3*SUMPRODUCT(K4:$K$22, W5:$W$23))/Z4</f>
        <v>1136.0533375872924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7806.9091075448287</v>
      </c>
      <c r="P5">
        <f t="shared" ref="P5:P23" si="22">O5*$C$5</f>
        <v>390.34545537724148</v>
      </c>
      <c r="Q5" s="4">
        <f t="shared" ref="Q5:Q23" si="23">$C$8</f>
        <v>25</v>
      </c>
      <c r="R5">
        <f t="shared" si="0"/>
        <v>2000000</v>
      </c>
      <c r="S5">
        <f t="shared" si="1"/>
        <v>2113.3671540038131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1121.2869163053329</v>
      </c>
      <c r="AC5">
        <f t="shared" si="2"/>
        <v>2058.6829016479387</v>
      </c>
      <c r="AE5">
        <f t="shared" si="3"/>
        <v>7604.9020937859768</v>
      </c>
      <c r="AF5">
        <f t="shared" si="4"/>
        <v>-380.2451046892989</v>
      </c>
      <c r="AG5">
        <f t="shared" si="4"/>
        <v>-24.353114622650001</v>
      </c>
      <c r="AH5">
        <f t="shared" si="5"/>
        <v>-6014.7901879999999</v>
      </c>
      <c r="AI5">
        <f t="shared" si="6"/>
        <v>1185.513686474028</v>
      </c>
      <c r="AJ5">
        <f t="shared" si="7"/>
        <v>-937.39598534260585</v>
      </c>
      <c r="AK5">
        <f>H5*SUM(AB5, AE5:AF5)</f>
        <v>714.17911187306095</v>
      </c>
      <c r="AL5">
        <f t="shared" si="8"/>
        <v>962.29681300448306</v>
      </c>
      <c r="AN5">
        <f t="shared" si="9"/>
        <v>6453.2183649114804</v>
      </c>
      <c r="AO5">
        <f t="shared" si="9"/>
        <v>-322.66091824557407</v>
      </c>
      <c r="AP5">
        <f t="shared" si="9"/>
        <v>-20.665087411722585</v>
      </c>
      <c r="AQ5">
        <f t="shared" si="9"/>
        <v>-5103.9124532591695</v>
      </c>
      <c r="AR5">
        <f t="shared" si="9"/>
        <v>1005.9799059950149</v>
      </c>
      <c r="AS5">
        <f t="shared" si="9"/>
        <v>-795.43706325293283</v>
      </c>
      <c r="AT5">
        <f t="shared" si="9"/>
        <v>606.02407548957865</v>
      </c>
      <c r="AU5">
        <f t="shared" si="9"/>
        <v>816.56691823166068</v>
      </c>
      <c r="AW5">
        <v>2</v>
      </c>
      <c r="AX5">
        <f>(R5*SUMPRODUCT(K6:$K$23, X6:$X$23)-$AZ$3*SUMPRODUCT(K5:$K$22, W6:$W$23))/Z5</f>
        <v>2113.3671540038131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7806.9091075448287</v>
      </c>
      <c r="P6">
        <f t="shared" si="22"/>
        <v>390.34545537724148</v>
      </c>
      <c r="Q6" s="4">
        <f t="shared" si="23"/>
        <v>25</v>
      </c>
      <c r="R6">
        <f t="shared" si="0"/>
        <v>2000000</v>
      </c>
      <c r="S6">
        <f t="shared" si="1"/>
        <v>2937.6271452345031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2058.6829016479387</v>
      </c>
      <c r="AC6">
        <f t="shared" si="2"/>
        <v>2824.1162228135363</v>
      </c>
      <c r="AE6">
        <f t="shared" si="3"/>
        <v>7505.2474567490053</v>
      </c>
      <c r="AF6">
        <f t="shared" si="4"/>
        <v>-375.2623728374503</v>
      </c>
      <c r="AG6">
        <f t="shared" si="4"/>
        <v>-24.033991408634794</v>
      </c>
      <c r="AH6">
        <f t="shared" si="5"/>
        <v>-6047.3654230964476</v>
      </c>
      <c r="AI6">
        <f t="shared" si="6"/>
        <v>1058.5856694064732</v>
      </c>
      <c r="AJ6">
        <f t="shared" si="7"/>
        <v>-765.43332116559759</v>
      </c>
      <c r="AK6">
        <f>H6*SUM(AB6, AE6:AF6)</f>
        <v>786.29269686029704</v>
      </c>
      <c r="AL6">
        <f t="shared" si="8"/>
        <v>1079.4450451011726</v>
      </c>
      <c r="AN6">
        <f t="shared" si="9"/>
        <v>5866.6356459614672</v>
      </c>
      <c r="AO6">
        <f t="shared" si="9"/>
        <v>-293.33178229807339</v>
      </c>
      <c r="AP6">
        <f t="shared" si="9"/>
        <v>-18.786678457328829</v>
      </c>
      <c r="AQ6">
        <f t="shared" si="9"/>
        <v>-4727.0512744239459</v>
      </c>
      <c r="AR6">
        <f t="shared" si="9"/>
        <v>827.46591078211884</v>
      </c>
      <c r="AS6">
        <f t="shared" si="9"/>
        <v>-598.31716841244463</v>
      </c>
      <c r="AT6">
        <f t="shared" si="9"/>
        <v>614.62234125427847</v>
      </c>
      <c r="AU6">
        <f t="shared" si="9"/>
        <v>843.77108362395256</v>
      </c>
      <c r="AW6">
        <v>3</v>
      </c>
      <c r="AX6">
        <f>(R6*SUMPRODUCT(K7:$K$23, X7:$X$23)-$AZ$3*SUMPRODUCT(K6:$K$22, W7:$W$23))/Z6</f>
        <v>2937.6271452345031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7806.9091075448287</v>
      </c>
      <c r="P7">
        <f t="shared" si="22"/>
        <v>390.34545537724148</v>
      </c>
      <c r="Q7" s="4">
        <f t="shared" si="23"/>
        <v>25</v>
      </c>
      <c r="R7">
        <f t="shared" si="0"/>
        <v>2000000</v>
      </c>
      <c r="S7">
        <f t="shared" si="1"/>
        <v>3614.0024213344468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2824.1162228135363</v>
      </c>
      <c r="AC7">
        <f t="shared" si="2"/>
        <v>3428.5988556286393</v>
      </c>
      <c r="AE7">
        <f t="shared" si="3"/>
        <v>7406.4033477436215</v>
      </c>
      <c r="AF7">
        <f t="shared" si="4"/>
        <v>-370.32016738718107</v>
      </c>
      <c r="AG7">
        <f t="shared" si="4"/>
        <v>-23.717463741783074</v>
      </c>
      <c r="AH7">
        <f t="shared" si="5"/>
        <v>-6095.0202212297845</v>
      </c>
      <c r="AI7">
        <f t="shared" si="6"/>
        <v>917.34549538487317</v>
      </c>
      <c r="AJ7">
        <f t="shared" si="7"/>
        <v>-604.48263281510299</v>
      </c>
      <c r="AK7">
        <f>H7*SUM(AB7, AE7:AF7)</f>
        <v>843.75698332806132</v>
      </c>
      <c r="AL7">
        <f t="shared" si="8"/>
        <v>1156.6198458978315</v>
      </c>
      <c r="AN7">
        <f t="shared" si="9"/>
        <v>5333.0152716762732</v>
      </c>
      <c r="AO7">
        <f t="shared" si="9"/>
        <v>-266.65076358381367</v>
      </c>
      <c r="AP7">
        <f t="shared" si="9"/>
        <v>-17.077870378054897</v>
      </c>
      <c r="AQ7">
        <f t="shared" si="9"/>
        <v>-4388.7477355519413</v>
      </c>
      <c r="AR7">
        <f t="shared" si="9"/>
        <v>660.53890216246327</v>
      </c>
      <c r="AS7">
        <f t="shared" si="9"/>
        <v>-435.26053887520692</v>
      </c>
      <c r="AT7">
        <f t="shared" si="9"/>
        <v>607.5511508623033</v>
      </c>
      <c r="AU7">
        <f t="shared" si="9"/>
        <v>832.82951414955971</v>
      </c>
      <c r="AW7">
        <v>4</v>
      </c>
      <c r="AX7">
        <f>(R7*SUMPRODUCT(K8:$K$23, X8:$X$23)-$AZ$3*SUMPRODUCT(K7:$K$22, W8:$W$23))/Z7</f>
        <v>3614.0024213344468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7806.9091075448287</v>
      </c>
      <c r="P8">
        <f t="shared" si="22"/>
        <v>390.34545537724148</v>
      </c>
      <c r="Q8" s="4">
        <f t="shared" si="23"/>
        <v>25</v>
      </c>
      <c r="R8">
        <f t="shared" si="0"/>
        <v>2000000</v>
      </c>
      <c r="S8">
        <f t="shared" si="1"/>
        <v>4156.7127430822447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3428.5988556286393</v>
      </c>
      <c r="AC8">
        <f t="shared" si="2"/>
        <v>3891.2597865056882</v>
      </c>
      <c r="AE8">
        <f t="shared" si="3"/>
        <v>7308.3499738228438</v>
      </c>
      <c r="AF8">
        <f t="shared" si="4"/>
        <v>-365.41749869114221</v>
      </c>
      <c r="AG8">
        <f t="shared" si="4"/>
        <v>-23.403468239305607</v>
      </c>
      <c r="AH8">
        <f t="shared" si="5"/>
        <v>-6145.6692047708302</v>
      </c>
      <c r="AI8">
        <f t="shared" si="6"/>
        <v>773.85980212156574</v>
      </c>
      <c r="AJ8">
        <f t="shared" si="7"/>
        <v>-462.66093087704894</v>
      </c>
      <c r="AK8">
        <f t="shared" ref="AK8:AK23" si="24">H8*SUM(AB8:AB8, AE8:AF8)</f>
        <v>887.51267903582402</v>
      </c>
      <c r="AL8">
        <f t="shared" si="8"/>
        <v>1198.7115502803408</v>
      </c>
      <c r="AN8">
        <f t="shared" si="9"/>
        <v>4847.5932342530496</v>
      </c>
      <c r="AO8">
        <f t="shared" si="9"/>
        <v>-242.37966171265248</v>
      </c>
      <c r="AP8">
        <f t="shared" si="9"/>
        <v>-15.523407431400063</v>
      </c>
      <c r="AQ8">
        <f t="shared" si="9"/>
        <v>-4076.3926965337955</v>
      </c>
      <c r="AR8">
        <f t="shared" si="9"/>
        <v>513.29746857520149</v>
      </c>
      <c r="AS8">
        <f t="shared" si="9"/>
        <v>-306.88076054185495</v>
      </c>
      <c r="AT8">
        <f t="shared" si="9"/>
        <v>588.68287282600068</v>
      </c>
      <c r="AU8">
        <f t="shared" si="9"/>
        <v>795.09958085934727</v>
      </c>
      <c r="AW8">
        <v>5</v>
      </c>
      <c r="AX8">
        <f>(R8*SUMPRODUCT(K9:$K$23, X9:$X$23)-$AZ$3*SUMPRODUCT(K8:$K$22, W9:$W$23))/Z8</f>
        <v>4156.7127430822447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7806.9091075448287</v>
      </c>
      <c r="P9">
        <f t="shared" si="22"/>
        <v>390.34545537724148</v>
      </c>
      <c r="Q9" s="4">
        <f t="shared" si="23"/>
        <v>25</v>
      </c>
      <c r="R9">
        <f t="shared" si="0"/>
        <v>2000000</v>
      </c>
      <c r="S9">
        <f t="shared" si="1"/>
        <v>4573.9792358721561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3891.2597865056882</v>
      </c>
      <c r="AC9">
        <f t="shared" si="2"/>
        <v>4224.8658905966731</v>
      </c>
      <c r="AE9">
        <f t="shared" si="3"/>
        <v>7211.0392939213925</v>
      </c>
      <c r="AF9">
        <f t="shared" si="4"/>
        <v>-360.55196469606966</v>
      </c>
      <c r="AG9">
        <f t="shared" si="4"/>
        <v>-23.091851059699252</v>
      </c>
      <c r="AH9">
        <f t="shared" si="5"/>
        <v>-6206.5997770638469</v>
      </c>
      <c r="AI9">
        <f t="shared" si="6"/>
        <v>620.79570110177701</v>
      </c>
      <c r="AJ9">
        <f t="shared" si="7"/>
        <v>-333.6061040909849</v>
      </c>
      <c r="AK9">
        <f t="shared" si="24"/>
        <v>919.19278418733427</v>
      </c>
      <c r="AL9">
        <f t="shared" si="8"/>
        <v>1206.3823811981265</v>
      </c>
      <c r="AN9">
        <f t="shared" si="9"/>
        <v>4406.0159347689241</v>
      </c>
      <c r="AO9">
        <f t="shared" si="9"/>
        <v>-220.30079673844619</v>
      </c>
      <c r="AP9">
        <f t="shared" si="9"/>
        <v>-14.109348123801066</v>
      </c>
      <c r="AQ9">
        <f t="shared" si="9"/>
        <v>-3792.2935105246788</v>
      </c>
      <c r="AR9">
        <f t="shared" si="9"/>
        <v>379.31227938199783</v>
      </c>
      <c r="AS9">
        <f t="shared" si="9"/>
        <v>-203.8366108752316</v>
      </c>
      <c r="AT9">
        <f t="shared" si="9"/>
        <v>561.63583211479249</v>
      </c>
      <c r="AU9">
        <f t="shared" si="9"/>
        <v>737.11150062155878</v>
      </c>
      <c r="AW9">
        <v>6</v>
      </c>
      <c r="AX9">
        <f>(R9*SUMPRODUCT(K10:$K$23, X10:$X$23)-$AZ$3*SUMPRODUCT(K9:$K$22, W10:$W$23))/Z9</f>
        <v>4573.9792358721561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7806.9091075448287</v>
      </c>
      <c r="P10">
        <f t="shared" si="22"/>
        <v>390.34545537724148</v>
      </c>
      <c r="Q10" s="4">
        <f t="shared" si="23"/>
        <v>25</v>
      </c>
      <c r="R10">
        <f t="shared" si="0"/>
        <v>2000000</v>
      </c>
      <c r="S10">
        <f t="shared" si="1"/>
        <v>4875.2593279511402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4224.8658905966731</v>
      </c>
      <c r="AC10">
        <f t="shared" si="2"/>
        <v>4442.821784008509</v>
      </c>
      <c r="AE10">
        <f t="shared" si="3"/>
        <v>7114.4330005007278</v>
      </c>
      <c r="AF10">
        <f t="shared" si="4"/>
        <v>-355.72165002503641</v>
      </c>
      <c r="AG10">
        <f t="shared" si="4"/>
        <v>-22.782489531052462</v>
      </c>
      <c r="AH10">
        <f t="shared" si="5"/>
        <v>-6275.4414439838683</v>
      </c>
      <c r="AI10">
        <f t="shared" si="6"/>
        <v>460.48741696077104</v>
      </c>
      <c r="AJ10">
        <f t="shared" si="7"/>
        <v>-217.95589341183586</v>
      </c>
      <c r="AK10">
        <f t="shared" si="24"/>
        <v>939.88667167304459</v>
      </c>
      <c r="AL10">
        <f t="shared" si="8"/>
        <v>1182.4181952219797</v>
      </c>
      <c r="AN10">
        <f t="shared" si="9"/>
        <v>4004.330011543062</v>
      </c>
      <c r="AO10">
        <f t="shared" si="9"/>
        <v>-200.21650057715311</v>
      </c>
      <c r="AP10">
        <f t="shared" si="9"/>
        <v>-12.823032638080667</v>
      </c>
      <c r="AQ10">
        <f t="shared" si="9"/>
        <v>-3532.106987030043</v>
      </c>
      <c r="AR10">
        <f t="shared" si="9"/>
        <v>259.18349129778562</v>
      </c>
      <c r="AS10">
        <f t="shared" si="9"/>
        <v>-122.67559833935719</v>
      </c>
      <c r="AT10">
        <f t="shared" si="9"/>
        <v>529.01143444105833</v>
      </c>
      <c r="AU10">
        <f t="shared" si="9"/>
        <v>665.51932739948666</v>
      </c>
      <c r="AW10">
        <v>7</v>
      </c>
      <c r="AX10">
        <f>(R10*SUMPRODUCT(K11:$K$23, X11:$X$23)-$AZ$3*SUMPRODUCT(K10:$K$22, W11:$W$23))/Z10</f>
        <v>4875.2593279511402</v>
      </c>
    </row>
    <row r="11" spans="1:52" x14ac:dyDescent="0.25">
      <c r="A11" t="s">
        <v>33</v>
      </c>
      <c r="C11" s="7">
        <f>AU25</f>
        <v>-1.5916157281026244E-12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7806.9091075448287</v>
      </c>
      <c r="P11">
        <f t="shared" si="22"/>
        <v>390.34545537724148</v>
      </c>
      <c r="Q11" s="4">
        <f t="shared" si="23"/>
        <v>25</v>
      </c>
      <c r="R11">
        <f t="shared" si="0"/>
        <v>2000000</v>
      </c>
      <c r="S11">
        <f t="shared" si="1"/>
        <v>5063.462314232178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4442.821784008509</v>
      </c>
      <c r="AC11">
        <f t="shared" si="2"/>
        <v>4552.0791459056782</v>
      </c>
      <c r="AE11">
        <f t="shared" si="3"/>
        <v>7018.4521848909717</v>
      </c>
      <c r="AF11">
        <f t="shared" si="4"/>
        <v>-350.92260924454865</v>
      </c>
      <c r="AG11">
        <f t="shared" si="4"/>
        <v>-22.475130964789034</v>
      </c>
      <c r="AH11">
        <f t="shared" si="5"/>
        <v>-6362.6936762323321</v>
      </c>
      <c r="AI11">
        <f t="shared" si="6"/>
        <v>282.36076844930176</v>
      </c>
      <c r="AJ11">
        <f t="shared" si="7"/>
        <v>-109.25736189716918</v>
      </c>
      <c r="AK11">
        <f t="shared" si="24"/>
        <v>950.73498654839204</v>
      </c>
      <c r="AL11">
        <f t="shared" si="8"/>
        <v>1123.8383931005246</v>
      </c>
      <c r="AN11">
        <f t="shared" si="9"/>
        <v>3638.918096042763</v>
      </c>
      <c r="AO11">
        <f t="shared" si="9"/>
        <v>-181.94590480213819</v>
      </c>
      <c r="AP11">
        <f t="shared" si="9"/>
        <v>-11.652877105120915</v>
      </c>
      <c r="AQ11">
        <f t="shared" si="9"/>
        <v>-3298.92126470024</v>
      </c>
      <c r="AR11">
        <f t="shared" si="9"/>
        <v>146.39804943526394</v>
      </c>
      <c r="AS11">
        <f t="shared" si="9"/>
        <v>-56.647617004414798</v>
      </c>
      <c r="AT11">
        <f t="shared" si="9"/>
        <v>492.93585764389741</v>
      </c>
      <c r="AU11">
        <f t="shared" si="9"/>
        <v>582.68629007474658</v>
      </c>
      <c r="AW11">
        <v>8</v>
      </c>
      <c r="AX11">
        <f>(R11*SUMPRODUCT(K12:$K$23, X12:$X$23)-$AZ$3*SUMPRODUCT(K11:$K$22, W12:$W$23))/Z11</f>
        <v>5063.462314232178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7806.9091075448287</v>
      </c>
      <c r="P12">
        <f t="shared" si="22"/>
        <v>390.34545537724148</v>
      </c>
      <c r="Q12" s="4">
        <f t="shared" si="23"/>
        <v>25</v>
      </c>
      <c r="R12">
        <f t="shared" si="0"/>
        <v>2000000</v>
      </c>
      <c r="S12">
        <f t="shared" si="1"/>
        <v>5140.6476312739442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4552.0791459056782</v>
      </c>
      <c r="AC12">
        <f t="shared" si="2"/>
        <v>4558.6217912940738</v>
      </c>
      <c r="AE12">
        <f t="shared" si="3"/>
        <v>6923.0082536286391</v>
      </c>
      <c r="AF12">
        <f t="shared" si="4"/>
        <v>-346.15041268143199</v>
      </c>
      <c r="AG12">
        <f t="shared" si="4"/>
        <v>-22.169491658798865</v>
      </c>
      <c r="AH12">
        <f t="shared" si="5"/>
        <v>-6471.0397073820586</v>
      </c>
      <c r="AI12">
        <f t="shared" si="6"/>
        <v>83.648641906350349</v>
      </c>
      <c r="AJ12">
        <f t="shared" si="7"/>
        <v>-6.5426453883956128</v>
      </c>
      <c r="AK12">
        <f t="shared" si="24"/>
        <v>952.32539583897517</v>
      </c>
      <c r="AL12">
        <f t="shared" si="8"/>
        <v>1029.4313923569298</v>
      </c>
      <c r="AN12">
        <f t="shared" si="9"/>
        <v>3306.4895270462739</v>
      </c>
      <c r="AO12">
        <f t="shared" si="9"/>
        <v>-165.32447635231372</v>
      </c>
      <c r="AP12">
        <f t="shared" si="9"/>
        <v>-10.588343867904086</v>
      </c>
      <c r="AQ12">
        <f t="shared" si="9"/>
        <v>-3090.6253810032072</v>
      </c>
      <c r="AR12">
        <f t="shared" si="9"/>
        <v>39.951325822849128</v>
      </c>
      <c r="AS12">
        <f t="shared" si="9"/>
        <v>-3.1248248829645453</v>
      </c>
      <c r="AT12">
        <f t="shared" si="9"/>
        <v>454.83897062109122</v>
      </c>
      <c r="AU12">
        <f t="shared" si="9"/>
        <v>491.66547156097573</v>
      </c>
      <c r="AW12">
        <v>9</v>
      </c>
      <c r="AX12">
        <f>(R12*SUMPRODUCT(K13:$K$23, X13:$X$23)-$AZ$3*SUMPRODUCT(K12:$K$22, W13:$W$23))/Z12</f>
        <v>5140.6476312739442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7806.9091075448287</v>
      </c>
      <c r="P13">
        <f t="shared" si="22"/>
        <v>390.34545537724148</v>
      </c>
      <c r="Q13" s="4">
        <f t="shared" si="23"/>
        <v>25</v>
      </c>
      <c r="R13">
        <f t="shared" si="0"/>
        <v>2000000</v>
      </c>
      <c r="S13">
        <f t="shared" si="1"/>
        <v>5113.6650786200198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4558.6217912940738</v>
      </c>
      <c r="AC13">
        <f t="shared" si="2"/>
        <v>4472.4918117448105</v>
      </c>
      <c r="AE13">
        <f t="shared" si="3"/>
        <v>6828.0453494136145</v>
      </c>
      <c r="AF13">
        <f t="shared" si="4"/>
        <v>-341.40226747068078</v>
      </c>
      <c r="AG13">
        <f t="shared" si="4"/>
        <v>-21.865392741715119</v>
      </c>
      <c r="AH13">
        <f t="shared" si="5"/>
        <v>-6592.3200396604298</v>
      </c>
      <c r="AI13">
        <f t="shared" si="6"/>
        <v>-127.54235045921178</v>
      </c>
      <c r="AJ13">
        <f t="shared" si="7"/>
        <v>86.129979549263226</v>
      </c>
      <c r="AK13">
        <f t="shared" si="24"/>
        <v>945.16540573263728</v>
      </c>
      <c r="AL13">
        <f t="shared" si="8"/>
        <v>903.75303482268873</v>
      </c>
      <c r="AN13">
        <f t="shared" si="9"/>
        <v>3004.0701217457527</v>
      </c>
      <c r="AO13">
        <f t="shared" si="9"/>
        <v>-150.20350608728765</v>
      </c>
      <c r="AP13">
        <f t="shared" si="9"/>
        <v>-9.6199087256009239</v>
      </c>
      <c r="AQ13">
        <f t="shared" si="9"/>
        <v>-2900.3603008920263</v>
      </c>
      <c r="AR13">
        <f t="shared" si="9"/>
        <v>-56.11359395916255</v>
      </c>
      <c r="AS13">
        <f t="shared" si="9"/>
        <v>37.893787300744087</v>
      </c>
      <c r="AT13">
        <f t="shared" si="9"/>
        <v>415.83542729588891</v>
      </c>
      <c r="AU13">
        <f t="shared" si="9"/>
        <v>397.61562063747044</v>
      </c>
      <c r="AW13">
        <v>10</v>
      </c>
      <c r="AX13">
        <f>(R13*SUMPRODUCT(K14:$K$23, X14:$X$23)-$AZ$3*SUMPRODUCT(K13:$K$22, W14:$W$23))/Z13</f>
        <v>5113.6650786200198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7806.9091075448287</v>
      </c>
      <c r="P14">
        <f t="shared" si="22"/>
        <v>390.34545537724148</v>
      </c>
      <c r="Q14" s="4">
        <f t="shared" si="23"/>
        <v>25</v>
      </c>
      <c r="R14">
        <f t="shared" si="0"/>
        <v>2000000</v>
      </c>
      <c r="S14">
        <f t="shared" si="1"/>
        <v>4983.8046502554071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4472.4918117448105</v>
      </c>
      <c r="AC14">
        <f t="shared" si="2"/>
        <v>4298.534166506839</v>
      </c>
      <c r="AE14">
        <f t="shared" si="3"/>
        <v>6733.4632652335376</v>
      </c>
      <c r="AF14">
        <f t="shared" si="4"/>
        <v>-336.6731632616769</v>
      </c>
      <c r="AG14">
        <f t="shared" si="4"/>
        <v>-21.562513321456883</v>
      </c>
      <c r="AH14">
        <f t="shared" si="5"/>
        <v>-6738.0394272869307</v>
      </c>
      <c r="AI14">
        <f t="shared" si="6"/>
        <v>-362.81183863652677</v>
      </c>
      <c r="AJ14">
        <f t="shared" si="7"/>
        <v>173.95764523797152</v>
      </c>
      <c r="AK14">
        <f t="shared" si="24"/>
        <v>930.10619192056311</v>
      </c>
      <c r="AL14">
        <f t="shared" si="8"/>
        <v>741.25199852200785</v>
      </c>
      <c r="AN14">
        <f t="shared" si="9"/>
        <v>2728.9371339895752</v>
      </c>
      <c r="AO14">
        <f t="shared" si="9"/>
        <v>-136.44685669947876</v>
      </c>
      <c r="AP14">
        <f t="shared" si="9"/>
        <v>-8.7388526508917899</v>
      </c>
      <c r="AQ14">
        <f t="shared" si="9"/>
        <v>-2730.7917603633668</v>
      </c>
      <c r="AR14">
        <f t="shared" si="9"/>
        <v>-147.04033572416202</v>
      </c>
      <c r="AS14">
        <f t="shared" si="9"/>
        <v>70.501532292063445</v>
      </c>
      <c r="AT14">
        <f t="shared" si="9"/>
        <v>376.95331892445193</v>
      </c>
      <c r="AU14">
        <f t="shared" si="9"/>
        <v>300.41451549235336</v>
      </c>
      <c r="AW14">
        <v>11</v>
      </c>
      <c r="AX14">
        <f>(R14*SUMPRODUCT(K15:$K$23, X15:$X$23)-$AZ$3*SUMPRODUCT(K14:$K$22, W15:$W$23))/Z14</f>
        <v>4983.8046502554071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7806.9091075448287</v>
      </c>
      <c r="P15">
        <f t="shared" si="22"/>
        <v>390.34545537724148</v>
      </c>
      <c r="Q15" s="4">
        <f t="shared" si="23"/>
        <v>25</v>
      </c>
      <c r="R15">
        <f t="shared" si="0"/>
        <v>2000000</v>
      </c>
      <c r="S15">
        <f t="shared" si="1"/>
        <v>4752.9114931478707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4298.534166506839</v>
      </c>
      <c r="AC15">
        <f t="shared" si="2"/>
        <v>4041.9767567882263</v>
      </c>
      <c r="AE15">
        <f t="shared" si="3"/>
        <v>6639.1611122039412</v>
      </c>
      <c r="AF15">
        <f t="shared" si="4"/>
        <v>-331.95805561019711</v>
      </c>
      <c r="AG15">
        <f t="shared" si="4"/>
        <v>-21.260530322389879</v>
      </c>
      <c r="AH15">
        <f t="shared" si="5"/>
        <v>-6908.6292681947853</v>
      </c>
      <c r="AI15">
        <f t="shared" si="6"/>
        <v>-622.68674192343133</v>
      </c>
      <c r="AJ15">
        <f t="shared" si="7"/>
        <v>256.55740971861269</v>
      </c>
      <c r="AK15">
        <f t="shared" si="24"/>
        <v>907.55414565516321</v>
      </c>
      <c r="AL15">
        <f t="shared" si="8"/>
        <v>541.42481345034457</v>
      </c>
      <c r="AN15">
        <f t="shared" si="9"/>
        <v>2478.618064419542</v>
      </c>
      <c r="AO15">
        <f t="shared" si="9"/>
        <v>-123.93090322097711</v>
      </c>
      <c r="AP15">
        <f t="shared" si="9"/>
        <v>-7.9372579796789617</v>
      </c>
      <c r="AQ15">
        <f t="shared" si="9"/>
        <v>-2579.2194247325183</v>
      </c>
      <c r="AR15">
        <f t="shared" si="9"/>
        <v>-232.46952151363249</v>
      </c>
      <c r="AS15">
        <f t="shared" si="9"/>
        <v>95.781352424228601</v>
      </c>
      <c r="AT15">
        <f t="shared" si="9"/>
        <v>338.81992948247535</v>
      </c>
      <c r="AU15">
        <f t="shared" si="9"/>
        <v>202.13176039307143</v>
      </c>
      <c r="AW15">
        <v>12</v>
      </c>
      <c r="AX15">
        <f>(R15*SUMPRODUCT(K16:$K$23, X16:$X$23)-$AZ$3*SUMPRODUCT(K15:$K$22, W16:$W$23))/Z15</f>
        <v>4752.9114931478707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7806.9091075448287</v>
      </c>
      <c r="P16">
        <f t="shared" si="22"/>
        <v>390.34545537724148</v>
      </c>
      <c r="Q16" s="4">
        <f t="shared" si="23"/>
        <v>25</v>
      </c>
      <c r="R16">
        <f t="shared" si="0"/>
        <v>2000000</v>
      </c>
      <c r="S16">
        <f t="shared" si="1"/>
        <v>4432.3191620993048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4041.9767567882263</v>
      </c>
      <c r="AC16">
        <f t="shared" si="2"/>
        <v>3715.9493309730638</v>
      </c>
      <c r="AE16">
        <f t="shared" si="3"/>
        <v>6545.1240342106848</v>
      </c>
      <c r="AF16">
        <f t="shared" si="4"/>
        <v>-327.2562017105343</v>
      </c>
      <c r="AG16">
        <f t="shared" si="4"/>
        <v>-20.959396170903549</v>
      </c>
      <c r="AH16">
        <f t="shared" si="5"/>
        <v>-7082.3078609945169</v>
      </c>
      <c r="AI16">
        <f t="shared" si="6"/>
        <v>-885.39942466527009</v>
      </c>
      <c r="AJ16">
        <f t="shared" si="7"/>
        <v>326.02742581516259</v>
      </c>
      <c r="AK16">
        <f t="shared" si="24"/>
        <v>877.95542119458514</v>
      </c>
      <c r="AL16">
        <f t="shared" si="8"/>
        <v>318.58342234447764</v>
      </c>
      <c r="AN16">
        <f t="shared" si="9"/>
        <v>2250.8971474532359</v>
      </c>
      <c r="AO16">
        <f t="shared" si="9"/>
        <v>-112.54485737266181</v>
      </c>
      <c r="AP16">
        <f t="shared" si="9"/>
        <v>-7.2080291842961959</v>
      </c>
      <c r="AQ16">
        <f t="shared" si="9"/>
        <v>-2435.6370449778146</v>
      </c>
      <c r="AR16">
        <f t="shared" si="9"/>
        <v>-304.49278408153702</v>
      </c>
      <c r="AS16">
        <f t="shared" si="9"/>
        <v>112.12227589929405</v>
      </c>
      <c r="AT16">
        <f t="shared" si="9"/>
        <v>301.93275831423045</v>
      </c>
      <c r="AU16">
        <f t="shared" si="9"/>
        <v>109.5622501319875</v>
      </c>
      <c r="AW16">
        <v>13</v>
      </c>
      <c r="AX16">
        <f>(R16*SUMPRODUCT(K17:$K$23, X17:$X$23)-$AZ$3*SUMPRODUCT(K16:$K$22, W17:$W$23))/Z16</f>
        <v>4432.3191620993048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7806.9091075448287</v>
      </c>
      <c r="P17">
        <f t="shared" si="22"/>
        <v>390.34545537724148</v>
      </c>
      <c r="Q17" s="4">
        <f t="shared" si="23"/>
        <v>25</v>
      </c>
      <c r="R17">
        <f t="shared" si="0"/>
        <v>2000000</v>
      </c>
      <c r="S17">
        <f t="shared" si="1"/>
        <v>4028.572865718807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3715.9493309730638</v>
      </c>
      <c r="AC17">
        <f t="shared" si="2"/>
        <v>3329.0423247154486</v>
      </c>
      <c r="AE17">
        <f t="shared" si="3"/>
        <v>6451.299681180275</v>
      </c>
      <c r="AF17">
        <f t="shared" si="4"/>
        <v>-322.5649840590138</v>
      </c>
      <c r="AG17">
        <f t="shared" si="4"/>
        <v>-20.658943226793646</v>
      </c>
      <c r="AH17">
        <f t="shared" si="5"/>
        <v>-7268.718592069351</v>
      </c>
      <c r="AI17">
        <f t="shared" si="6"/>
        <v>-1160.6428381748838</v>
      </c>
      <c r="AJ17">
        <f t="shared" si="7"/>
        <v>386.90700625761519</v>
      </c>
      <c r="AK17">
        <f t="shared" si="24"/>
        <v>842.4293016520877</v>
      </c>
      <c r="AL17">
        <f t="shared" si="8"/>
        <v>68.693469734819132</v>
      </c>
      <c r="AN17">
        <f t="shared" si="9"/>
        <v>2043.7433324040171</v>
      </c>
      <c r="AO17">
        <f t="shared" si="9"/>
        <v>-102.18716662020087</v>
      </c>
      <c r="AP17">
        <f t="shared" si="9"/>
        <v>-6.5446622480492405</v>
      </c>
      <c r="AQ17">
        <f t="shared" si="9"/>
        <v>-2302.6980440854413</v>
      </c>
      <c r="AR17">
        <f t="shared" si="9"/>
        <v>-367.68654054967448</v>
      </c>
      <c r="AS17">
        <f t="shared" si="9"/>
        <v>122.5704359396204</v>
      </c>
      <c r="AT17">
        <f t="shared" si="9"/>
        <v>266.87789334849771</v>
      </c>
      <c r="AU17">
        <f t="shared" si="9"/>
        <v>21.76178873844361</v>
      </c>
      <c r="AW17">
        <v>14</v>
      </c>
      <c r="AX17">
        <f>(R17*SUMPRODUCT(K18:$K$23, X18:$X$23)-$AZ$3*SUMPRODUCT(K17:$K$22, W18:$W$23))/Z17</f>
        <v>4028.572865718807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7806.9091075448287</v>
      </c>
      <c r="P18">
        <f t="shared" si="22"/>
        <v>390.34545537724148</v>
      </c>
      <c r="Q18" s="4">
        <f t="shared" si="23"/>
        <v>25</v>
      </c>
      <c r="R18">
        <f t="shared" si="0"/>
        <v>2000000</v>
      </c>
      <c r="S18">
        <f t="shared" si="1"/>
        <v>3545.8052850781091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3329.0423247154486</v>
      </c>
      <c r="AC18">
        <f t="shared" si="2"/>
        <v>2887.55263858341</v>
      </c>
      <c r="AE18">
        <f t="shared" si="3"/>
        <v>6357.6139072101751</v>
      </c>
      <c r="AF18">
        <f t="shared" si="4"/>
        <v>-317.88069536050875</v>
      </c>
      <c r="AG18">
        <f t="shared" si="4"/>
        <v>-20.358934053254149</v>
      </c>
      <c r="AH18">
        <f t="shared" si="5"/>
        <v>-7473.5793017248689</v>
      </c>
      <c r="AI18">
        <f t="shared" si="6"/>
        <v>-1454.2050239284572</v>
      </c>
      <c r="AJ18">
        <f t="shared" si="7"/>
        <v>441.48968613203851</v>
      </c>
      <c r="AK18">
        <f t="shared" si="24"/>
        <v>801.70486021495003</v>
      </c>
      <c r="AL18">
        <f t="shared" si="8"/>
        <v>-211.01047758146865</v>
      </c>
      <c r="AN18">
        <f t="shared" si="9"/>
        <v>1855.302174089647</v>
      </c>
      <c r="AO18">
        <f t="shared" si="9"/>
        <v>-92.765108704482344</v>
      </c>
      <c r="AP18">
        <f t="shared" si="9"/>
        <v>-5.9412186965793792</v>
      </c>
      <c r="AQ18">
        <f t="shared" si="9"/>
        <v>-2180.9672825517728</v>
      </c>
      <c r="AR18">
        <f t="shared" si="9"/>
        <v>-424.3714358631878</v>
      </c>
      <c r="AS18">
        <f t="shared" si="9"/>
        <v>128.83713708848984</v>
      </c>
      <c r="AT18">
        <f t="shared" si="9"/>
        <v>233.95644841662474</v>
      </c>
      <c r="AU18">
        <f t="shared" si="9"/>
        <v>-61.577850358073242</v>
      </c>
      <c r="AW18">
        <v>15</v>
      </c>
      <c r="AX18">
        <f>(R18*SUMPRODUCT(K19:$K$23, X19:$X$23)-$AZ$3*SUMPRODUCT(K18:$K$22, W19:$W$23))/Z18</f>
        <v>3545.8052850781091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7806.9091075448287</v>
      </c>
      <c r="P19">
        <f t="shared" si="22"/>
        <v>390.34545537724148</v>
      </c>
      <c r="Q19" s="4">
        <f t="shared" si="23"/>
        <v>25</v>
      </c>
      <c r="R19">
        <f t="shared" si="0"/>
        <v>2000000</v>
      </c>
      <c r="S19">
        <f t="shared" si="1"/>
        <v>2976.5860583972308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2887.55263858341</v>
      </c>
      <c r="AC19">
        <f t="shared" si="2"/>
        <v>2388.2579723167291</v>
      </c>
      <c r="AE19">
        <f t="shared" si="3"/>
        <v>6263.8581749205459</v>
      </c>
      <c r="AF19">
        <f t="shared" si="4"/>
        <v>-313.19290874602734</v>
      </c>
      <c r="AG19">
        <f t="shared" si="4"/>
        <v>-20.058700852770809</v>
      </c>
      <c r="AH19">
        <f t="shared" si="5"/>
        <v>-7731.5087960637966</v>
      </c>
      <c r="AI19">
        <f t="shared" si="6"/>
        <v>-1800.9022307420491</v>
      </c>
      <c r="AJ19">
        <f t="shared" si="7"/>
        <v>499.29466626668091</v>
      </c>
      <c r="AK19">
        <f t="shared" si="24"/>
        <v>756.3039825459457</v>
      </c>
      <c r="AL19">
        <f t="shared" si="8"/>
        <v>-545.30358192942253</v>
      </c>
      <c r="AN19">
        <f t="shared" si="9"/>
        <v>1683.8514929717667</v>
      </c>
      <c r="AO19">
        <f t="shared" si="9"/>
        <v>-84.192574648588348</v>
      </c>
      <c r="AP19">
        <f t="shared" si="9"/>
        <v>-5.3921836086974633</v>
      </c>
      <c r="AQ19">
        <f t="shared" si="9"/>
        <v>-2078.3855996773918</v>
      </c>
      <c r="AR19">
        <f t="shared" si="9"/>
        <v>-484.11886496291078</v>
      </c>
      <c r="AS19">
        <f t="shared" si="9"/>
        <v>134.22048292730622</v>
      </c>
      <c r="AT19">
        <f t="shared" si="9"/>
        <v>203.3097740382089</v>
      </c>
      <c r="AU19">
        <f t="shared" si="9"/>
        <v>-146.58860799739568</v>
      </c>
      <c r="AW19">
        <v>16</v>
      </c>
      <c r="AX19">
        <f>(R19*SUMPRODUCT(K20:$K$23, X20:$X$23)-$AZ$3*SUMPRODUCT(K19:$K$22, W20:$W$23))/Z19</f>
        <v>2976.5860583972308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7806.9091075448287</v>
      </c>
      <c r="P20">
        <f t="shared" si="22"/>
        <v>390.34545537724148</v>
      </c>
      <c r="Q20" s="4">
        <f t="shared" si="23"/>
        <v>25</v>
      </c>
      <c r="R20">
        <f t="shared" si="0"/>
        <v>2000000</v>
      </c>
      <c r="S20">
        <f t="shared" si="1"/>
        <v>2327.825640136522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2388.2579723167291</v>
      </c>
      <c r="AC20">
        <f t="shared" si="2"/>
        <v>1839.7347116668229</v>
      </c>
      <c r="AE20">
        <f t="shared" si="3"/>
        <v>6169.9817324530122</v>
      </c>
      <c r="AF20">
        <f t="shared" si="4"/>
        <v>-308.49908662265062</v>
      </c>
      <c r="AG20">
        <f t="shared" si="4"/>
        <v>-19.758081103090333</v>
      </c>
      <c r="AH20">
        <f t="shared" si="5"/>
        <v>-8002.6192922214423</v>
      </c>
      <c r="AI20">
        <f t="shared" si="6"/>
        <v>-2160.8947274941711</v>
      </c>
      <c r="AJ20">
        <f t="shared" si="7"/>
        <v>548.52326064990621</v>
      </c>
      <c r="AK20">
        <f t="shared" si="24"/>
        <v>705.94680417608288</v>
      </c>
      <c r="AL20">
        <f t="shared" si="8"/>
        <v>-906.42466266818201</v>
      </c>
      <c r="AN20">
        <f t="shared" si="9"/>
        <v>1527.872504676428</v>
      </c>
      <c r="AO20">
        <f t="shared" si="9"/>
        <v>-76.393625233821396</v>
      </c>
      <c r="AP20">
        <f t="shared" si="9"/>
        <v>-4.8926933938549588</v>
      </c>
      <c r="AQ20">
        <f t="shared" si="9"/>
        <v>-1981.688522296025</v>
      </c>
      <c r="AR20">
        <f t="shared" si="9"/>
        <v>-535.10233624727346</v>
      </c>
      <c r="AS20">
        <f t="shared" si="9"/>
        <v>135.83080865772007</v>
      </c>
      <c r="AT20">
        <f t="shared" si="9"/>
        <v>174.81359891093416</v>
      </c>
      <c r="AU20">
        <f t="shared" si="9"/>
        <v>-224.4579286786192</v>
      </c>
      <c r="AW20">
        <v>17</v>
      </c>
      <c r="AX20">
        <f>(R20*SUMPRODUCT(K21:$K$23, X21:$X$23)-$AZ$3*SUMPRODUCT(K20:$K$22, W21:$W$23))/Z20</f>
        <v>2327.825640136522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7806.9091075448287</v>
      </c>
      <c r="P21">
        <f t="shared" si="22"/>
        <v>390.34545537724148</v>
      </c>
      <c r="Q21" s="4">
        <f t="shared" si="23"/>
        <v>25</v>
      </c>
      <c r="R21">
        <f t="shared" si="0"/>
        <v>2000000</v>
      </c>
      <c r="S21">
        <f t="shared" si="1"/>
        <v>1614.0613967248446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1839.7347116668229</v>
      </c>
      <c r="AC21">
        <f t="shared" si="2"/>
        <v>1256.208768881319</v>
      </c>
      <c r="AE21">
        <f t="shared" si="3"/>
        <v>6076.0437605764146</v>
      </c>
      <c r="AF21">
        <f t="shared" si="4"/>
        <v>-303.80218802882081</v>
      </c>
      <c r="AG21">
        <f t="shared" si="4"/>
        <v>-19.457264318295785</v>
      </c>
      <c r="AH21">
        <f t="shared" si="5"/>
        <v>-8258.8779010917588</v>
      </c>
      <c r="AI21">
        <f t="shared" si="6"/>
        <v>-2506.0935928624604</v>
      </c>
      <c r="AJ21">
        <f t="shared" si="7"/>
        <v>583.52594278550396</v>
      </c>
      <c r="AK21">
        <f t="shared" si="24"/>
        <v>651.37203459279613</v>
      </c>
      <c r="AL21">
        <f t="shared" si="8"/>
        <v>-1271.1956154841603</v>
      </c>
      <c r="AN21">
        <f t="shared" si="9"/>
        <v>1386.0072347045882</v>
      </c>
      <c r="AO21">
        <f t="shared" si="9"/>
        <v>-69.30036173522943</v>
      </c>
      <c r="AP21">
        <f t="shared" si="9"/>
        <v>-4.4383994216261264</v>
      </c>
      <c r="AQ21">
        <f t="shared" si="9"/>
        <v>-1883.9338511230694</v>
      </c>
      <c r="AR21">
        <f t="shared" si="9"/>
        <v>-571.66537757533672</v>
      </c>
      <c r="AS21">
        <f t="shared" si="9"/>
        <v>133.10818851999161</v>
      </c>
      <c r="AT21">
        <f t="shared" si="9"/>
        <v>148.58457048772414</v>
      </c>
      <c r="AU21">
        <f t="shared" si="9"/>
        <v>-289.972618567621</v>
      </c>
      <c r="AW21">
        <v>18</v>
      </c>
      <c r="AX21">
        <f>(R21*SUMPRODUCT(K22:$K$23, X22:$X$23)-$AZ$3*SUMPRODUCT(K21:$K$22, W22:$W$23))/Z21</f>
        <v>1614.0613967248446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7806.9091075448287</v>
      </c>
      <c r="P22">
        <f t="shared" si="22"/>
        <v>390.34545537724148</v>
      </c>
      <c r="Q22" s="4">
        <f t="shared" si="23"/>
        <v>25</v>
      </c>
      <c r="R22">
        <f t="shared" si="0"/>
        <v>2000000</v>
      </c>
      <c r="S22">
        <f t="shared" si="1"/>
        <v>836.34933297707323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1256.208768881319</v>
      </c>
      <c r="AC22">
        <f t="shared" si="2"/>
        <v>640.84130901904541</v>
      </c>
      <c r="AE22">
        <f t="shared" si="3"/>
        <v>5981.9379948126079</v>
      </c>
      <c r="AF22">
        <f t="shared" si="4"/>
        <v>-299.09689974063042</v>
      </c>
      <c r="AG22">
        <f t="shared" si="4"/>
        <v>-19.155910208534017</v>
      </c>
      <c r="AH22">
        <f t="shared" si="5"/>
        <v>-8542.5173263045799</v>
      </c>
      <c r="AI22">
        <f t="shared" si="6"/>
        <v>-2878.8321414411366</v>
      </c>
      <c r="AJ22">
        <f t="shared" si="7"/>
        <v>615.36745986227356</v>
      </c>
      <c r="AK22">
        <f t="shared" si="24"/>
        <v>593.78837495821153</v>
      </c>
      <c r="AL22">
        <f t="shared" si="8"/>
        <v>-1669.6763066206513</v>
      </c>
      <c r="AN22">
        <f t="shared" si="9"/>
        <v>1256.9785833214967</v>
      </c>
      <c r="AO22">
        <f t="shared" si="9"/>
        <v>-62.848929166074839</v>
      </c>
      <c r="AP22">
        <f t="shared" si="9"/>
        <v>-4.0252120461691909</v>
      </c>
      <c r="AQ22">
        <f t="shared" si="9"/>
        <v>-1795.0305295924495</v>
      </c>
      <c r="AR22">
        <f t="shared" si="9"/>
        <v>-604.92608748319685</v>
      </c>
      <c r="AS22">
        <f t="shared" si="9"/>
        <v>129.30654222604653</v>
      </c>
      <c r="AT22">
        <f t="shared" si="9"/>
        <v>124.77215093085026</v>
      </c>
      <c r="AU22">
        <f t="shared" si="9"/>
        <v>-350.84739432629999</v>
      </c>
      <c r="AW22">
        <v>19</v>
      </c>
      <c r="AX22">
        <f>(R22*SUMPRODUCT(K23:$K$23, X23:$X$23)-$AZ$3*SUMPRODUCT(K22:$K$22, W23:$W$23))/Z22</f>
        <v>836.34933297707323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7806.9091075448287</v>
      </c>
      <c r="P23">
        <f t="shared" si="22"/>
        <v>390.34545537724148</v>
      </c>
      <c r="Q23" s="4">
        <f t="shared" si="23"/>
        <v>25</v>
      </c>
      <c r="R23">
        <f t="shared" si="0"/>
        <v>2000000</v>
      </c>
      <c r="S23">
        <f t="shared" si="1"/>
        <v>849.74729863464563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640.84130901904541</v>
      </c>
      <c r="AC23">
        <f t="shared" si="2"/>
        <v>640.84130901904541</v>
      </c>
      <c r="AE23">
        <f t="shared" si="3"/>
        <v>5887.6207784483977</v>
      </c>
      <c r="AF23">
        <f t="shared" si="4"/>
        <v>-294.38103892241992</v>
      </c>
      <c r="AG23">
        <f t="shared" si="4"/>
        <v>-18.853878972276064</v>
      </c>
      <c r="AH23">
        <f t="shared" si="5"/>
        <v>-8837.7707338092569</v>
      </c>
      <c r="AI23">
        <f t="shared" si="6"/>
        <v>-3263.3848732555552</v>
      </c>
      <c r="AJ23">
        <f t="shared" si="7"/>
        <v>0</v>
      </c>
      <c r="AK23">
        <f t="shared" si="24"/>
        <v>533.46278348609474</v>
      </c>
      <c r="AL23">
        <f t="shared" si="8"/>
        <v>-2729.9220897694604</v>
      </c>
      <c r="AN23">
        <f t="shared" si="9"/>
        <v>1139.6386439575328</v>
      </c>
      <c r="AO23">
        <f t="shared" si="9"/>
        <v>-56.981932197876645</v>
      </c>
      <c r="AP23">
        <f t="shared" si="9"/>
        <v>-3.6494553358388413</v>
      </c>
      <c r="AQ23">
        <f t="shared" si="9"/>
        <v>-1710.6850854854572</v>
      </c>
      <c r="AR23">
        <f t="shared" si="9"/>
        <v>-631.67782906163984</v>
      </c>
      <c r="AS23">
        <f t="shared" si="9"/>
        <v>0</v>
      </c>
      <c r="AT23">
        <f t="shared" si="9"/>
        <v>103.2598440102187</v>
      </c>
      <c r="AU23">
        <f t="shared" si="9"/>
        <v>-528.41798505142117</v>
      </c>
      <c r="AW23">
        <v>20</v>
      </c>
      <c r="AX23">
        <f>(R23*SUMPRODUCT(K$23:$K24, X$23:$X24)-$AZ$3*SUMPRODUCT(K$22:$K23, W$23:$W24))/Z23</f>
        <v>849.74729863464563</v>
      </c>
    </row>
    <row r="25" spans="5:50" x14ac:dyDescent="0.25">
      <c r="AN25" s="8">
        <f t="shared" ref="AN25:AU25" si="25">SUM(AN3:AN23)</f>
        <v>67019.041627481696</v>
      </c>
      <c r="AO25" s="8">
        <f t="shared" si="25"/>
        <v>-9206.1339120327066</v>
      </c>
      <c r="AP25" s="8">
        <f t="shared" si="25"/>
        <v>-389.61451870469625</v>
      </c>
      <c r="AQ25" s="8">
        <f t="shared" si="25"/>
        <v>-62112.804178015853</v>
      </c>
      <c r="AR25" s="8">
        <f t="shared" si="25"/>
        <v>-4689.5109812715673</v>
      </c>
      <c r="AS25" s="8">
        <f t="shared" si="25"/>
        <v>-2454.90726814154</v>
      </c>
      <c r="AT25" s="8">
        <f t="shared" si="25"/>
        <v>7144.4182494131046</v>
      </c>
      <c r="AU25" s="9">
        <f t="shared" si="25"/>
        <v>-1.5916157281026244E-12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4E925-DCA0-4085-916E-93D6F24DA551}"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11772.377353960543</v>
      </c>
      <c r="K3">
        <v>1</v>
      </c>
      <c r="L3" s="2">
        <v>0</v>
      </c>
      <c r="O3">
        <f>$C$3</f>
        <v>11772.377353960543</v>
      </c>
      <c r="P3">
        <f>O3*B5</f>
        <v>9417.9018831684352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11772.377353960543</v>
      </c>
      <c r="AF3">
        <f t="shared" ref="AF3:AG23" si="4">-$Z3*P3</f>
        <v>-9417.9018831684352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2154.4754707921074</v>
      </c>
      <c r="AJ3">
        <f t="shared" ref="AJ3:AJ23" si="7">AB3-AC3</f>
        <v>0</v>
      </c>
      <c r="AL3">
        <f t="shared" ref="AL3:AL23" si="8">SUM(AI3:AK3)</f>
        <v>2154.4754707921074</v>
      </c>
      <c r="AN3">
        <f t="shared" ref="AN3:AU23" si="9">AE3*$K3</f>
        <v>11772.377353960543</v>
      </c>
      <c r="AO3">
        <f t="shared" si="9"/>
        <v>-9417.9018831684352</v>
      </c>
      <c r="AP3">
        <f t="shared" si="9"/>
        <v>-200</v>
      </c>
      <c r="AQ3">
        <f t="shared" si="9"/>
        <v>0</v>
      </c>
      <c r="AR3">
        <f t="shared" si="9"/>
        <v>2154.4754707921074</v>
      </c>
      <c r="AS3">
        <f t="shared" si="9"/>
        <v>0</v>
      </c>
      <c r="AT3">
        <f t="shared" si="9"/>
        <v>0</v>
      </c>
      <c r="AU3">
        <f t="shared" si="9"/>
        <v>2154.4754707921074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9997.9296081466437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2941.9621504014663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2901.210090694105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-2901.210090694105</v>
      </c>
      <c r="AK4">
        <f>H4*SUM(AB4, AE4:AF4)</f>
        <v>0</v>
      </c>
      <c r="AL4">
        <f t="shared" si="8"/>
        <v>-10605.210090694105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-7096.7195174525505</v>
      </c>
      <c r="AR4">
        <f t="shared" si="9"/>
        <v>-7096.7195174525505</v>
      </c>
      <c r="AS4">
        <f t="shared" si="9"/>
        <v>-2672.5174292392444</v>
      </c>
      <c r="AT4">
        <f t="shared" si="9"/>
        <v>0</v>
      </c>
      <c r="AU4">
        <f t="shared" si="9"/>
        <v>-9769.2369466917953</v>
      </c>
      <c r="AW4">
        <v>1</v>
      </c>
      <c r="AX4">
        <f>(R4*SUMPRODUCT(K5:$K$23, X5:$X$23)-$AZ$3*SUMPRODUCT(K4:$K$22, W5:$W$23))/Z4</f>
        <v>2941.9621504014663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11772.377353960543</v>
      </c>
      <c r="P5">
        <f t="shared" ref="P5:P23" si="22">O5*$C$5</f>
        <v>588.6188676980272</v>
      </c>
      <c r="Q5" s="4">
        <f t="shared" ref="Q5:Q23" si="23">$C$8</f>
        <v>25</v>
      </c>
      <c r="R5">
        <f t="shared" si="0"/>
        <v>2000000</v>
      </c>
      <c r="S5">
        <f t="shared" si="1"/>
        <v>5430.8795817880527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2901.210090694105</v>
      </c>
      <c r="AC5">
        <f t="shared" si="2"/>
        <v>5280.6451450364402</v>
      </c>
      <c r="AE5">
        <f t="shared" si="3"/>
        <v>11446.718046961618</v>
      </c>
      <c r="AF5">
        <f t="shared" si="4"/>
        <v>-572.33590234808094</v>
      </c>
      <c r="AG5">
        <f t="shared" si="4"/>
        <v>-24.308424931499999</v>
      </c>
      <c r="AH5">
        <f t="shared" si="5"/>
        <v>-7899.0454799999998</v>
      </c>
      <c r="AI5">
        <f t="shared" si="6"/>
        <v>2951.0282396820376</v>
      </c>
      <c r="AJ5">
        <f t="shared" si="7"/>
        <v>-2379.4350543423352</v>
      </c>
      <c r="AK5">
        <f>H5*SUM(AB5, AE5:AF5)</f>
        <v>1178.8049787597456</v>
      </c>
      <c r="AL5">
        <f t="shared" si="8"/>
        <v>1750.398164099448</v>
      </c>
      <c r="AN5">
        <f t="shared" si="9"/>
        <v>9713.231045929524</v>
      </c>
      <c r="AO5">
        <f t="shared" si="9"/>
        <v>-485.66155229647626</v>
      </c>
      <c r="AP5">
        <f t="shared" si="9"/>
        <v>-20.627165511861826</v>
      </c>
      <c r="AQ5">
        <f t="shared" si="9"/>
        <v>-6702.8167789902882</v>
      </c>
      <c r="AR5">
        <f t="shared" si="9"/>
        <v>2504.125549130898</v>
      </c>
      <c r="AS5">
        <f t="shared" si="9"/>
        <v>-2019.0942370372925</v>
      </c>
      <c r="AT5">
        <f t="shared" si="9"/>
        <v>1000.2871626443799</v>
      </c>
      <c r="AU5">
        <f t="shared" si="9"/>
        <v>1485.3184747379853</v>
      </c>
      <c r="AW5">
        <v>2</v>
      </c>
      <c r="AX5">
        <f>(R5*SUMPRODUCT(K6:$K$23, X6:$X$23)-$AZ$3*SUMPRODUCT(K5:$K$22, W6:$W$23))/Z5</f>
        <v>5430.8795817880527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11772.377353960543</v>
      </c>
      <c r="P6">
        <f t="shared" si="22"/>
        <v>588.6188676980272</v>
      </c>
      <c r="Q6" s="4">
        <f t="shared" si="23"/>
        <v>25</v>
      </c>
      <c r="R6">
        <f t="shared" si="0"/>
        <v>2000000</v>
      </c>
      <c r="S6">
        <f t="shared" si="1"/>
        <v>7511.3595039333868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5280.6451450364402</v>
      </c>
      <c r="AC6">
        <f t="shared" si="2"/>
        <v>7200.1249410291784</v>
      </c>
      <c r="AE6">
        <f t="shared" si="3"/>
        <v>11284.586732544454</v>
      </c>
      <c r="AF6">
        <f t="shared" si="4"/>
        <v>-564.22933662722278</v>
      </c>
      <c r="AG6">
        <f t="shared" si="4"/>
        <v>-23.964120400770234</v>
      </c>
      <c r="AH6">
        <f t="shared" si="5"/>
        <v>-8097.6225131812807</v>
      </c>
      <c r="AI6">
        <f t="shared" si="6"/>
        <v>2598.7707623351816</v>
      </c>
      <c r="AJ6">
        <f t="shared" si="7"/>
        <v>-1919.4797959927382</v>
      </c>
      <c r="AK6">
        <f>H6*SUM(AB6, AE6:AF6)</f>
        <v>1369.2377894344879</v>
      </c>
      <c r="AL6">
        <f t="shared" si="8"/>
        <v>2048.5287557769316</v>
      </c>
      <c r="AN6">
        <f t="shared" si="9"/>
        <v>8820.8362424555726</v>
      </c>
      <c r="AO6">
        <f t="shared" si="9"/>
        <v>-441.04181212277865</v>
      </c>
      <c r="AP6">
        <f t="shared" si="9"/>
        <v>-18.732062304068105</v>
      </c>
      <c r="AQ6">
        <f t="shared" si="9"/>
        <v>-6329.6781561346588</v>
      </c>
      <c r="AR6">
        <f t="shared" si="9"/>
        <v>2031.3842118940674</v>
      </c>
      <c r="AS6">
        <f t="shared" si="9"/>
        <v>-1500.4020397418903</v>
      </c>
      <c r="AT6">
        <f t="shared" si="9"/>
        <v>1070.2937204382822</v>
      </c>
      <c r="AU6">
        <f t="shared" si="9"/>
        <v>1601.2758925904595</v>
      </c>
      <c r="AW6">
        <v>3</v>
      </c>
      <c r="AX6">
        <f>(R6*SUMPRODUCT(K7:$K$23, X7:$X$23)-$AZ$3*SUMPRODUCT(K6:$K$22, W7:$W$23))/Z6</f>
        <v>7511.3595039333868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11772.377353960543</v>
      </c>
      <c r="P7">
        <f t="shared" si="22"/>
        <v>588.6188676980272</v>
      </c>
      <c r="Q7" s="4">
        <f t="shared" si="23"/>
        <v>25</v>
      </c>
      <c r="R7">
        <f t="shared" si="0"/>
        <v>2000000</v>
      </c>
      <c r="S7">
        <f t="shared" si="1"/>
        <v>9215.6858748128834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7200.1249410291784</v>
      </c>
      <c r="AC7">
        <f t="shared" si="2"/>
        <v>8707.1992500963242</v>
      </c>
      <c r="AE7">
        <f t="shared" si="3"/>
        <v>11122.822181733429</v>
      </c>
      <c r="AF7">
        <f t="shared" si="4"/>
        <v>-556.14110908667158</v>
      </c>
      <c r="AG7">
        <f t="shared" si="4"/>
        <v>-23.620594734825193</v>
      </c>
      <c r="AH7">
        <f t="shared" si="5"/>
        <v>-8310.7569549871187</v>
      </c>
      <c r="AI7">
        <f t="shared" si="6"/>
        <v>2232.3035229248144</v>
      </c>
      <c r="AJ7">
        <f t="shared" si="7"/>
        <v>-1507.0743090671458</v>
      </c>
      <c r="AK7">
        <f>H7*SUM(AB7, AE7:AF7)</f>
        <v>1520.3411242022771</v>
      </c>
      <c r="AL7">
        <f t="shared" si="8"/>
        <v>2245.5703380599457</v>
      </c>
      <c r="AN7">
        <f t="shared" si="9"/>
        <v>8009.0399852980463</v>
      </c>
      <c r="AO7">
        <f t="shared" si="9"/>
        <v>-400.45199926490244</v>
      </c>
      <c r="AP7">
        <f t="shared" si="9"/>
        <v>-17.008119397828324</v>
      </c>
      <c r="AQ7">
        <f t="shared" si="9"/>
        <v>-5984.1993041924625</v>
      </c>
      <c r="AR7">
        <f t="shared" si="9"/>
        <v>1607.3805624428542</v>
      </c>
      <c r="AS7">
        <f t="shared" si="9"/>
        <v>-1085.1758847639082</v>
      </c>
      <c r="AT7">
        <f t="shared" si="9"/>
        <v>1094.7287168742084</v>
      </c>
      <c r="AU7">
        <f t="shared" si="9"/>
        <v>1616.9333945531544</v>
      </c>
      <c r="AW7">
        <v>4</v>
      </c>
      <c r="AX7">
        <f>(R7*SUMPRODUCT(K8:$K$23, X8:$X$23)-$AZ$3*SUMPRODUCT(K7:$K$22, W8:$W$23))/Z7</f>
        <v>9215.6858748128834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11772.377353960543</v>
      </c>
      <c r="P8">
        <f t="shared" si="22"/>
        <v>588.6188676980272</v>
      </c>
      <c r="Q8" s="4">
        <f t="shared" si="23"/>
        <v>25</v>
      </c>
      <c r="R8">
        <f t="shared" si="0"/>
        <v>2000000</v>
      </c>
      <c r="S8">
        <f t="shared" si="1"/>
        <v>10569.388869047138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8707.1992500963242</v>
      </c>
      <c r="AC8">
        <f t="shared" si="2"/>
        <v>9841.1903005795393</v>
      </c>
      <c r="AE8">
        <f t="shared" si="3"/>
        <v>10961.296558010295</v>
      </c>
      <c r="AF8">
        <f t="shared" si="4"/>
        <v>-548.06482790051484</v>
      </c>
      <c r="AG8">
        <f t="shared" si="4"/>
        <v>-23.27757645808606</v>
      </c>
      <c r="AH8">
        <f t="shared" si="5"/>
        <v>-8544.9863512703614</v>
      </c>
      <c r="AI8">
        <f t="shared" si="6"/>
        <v>1844.967802381334</v>
      </c>
      <c r="AJ8">
        <f t="shared" si="7"/>
        <v>-1133.9910504832151</v>
      </c>
      <c r="AK8">
        <f t="shared" ref="AK8:AK23" si="24">H8*SUM(AB8:AB8, AE8:AF8)</f>
        <v>1636.1735198381971</v>
      </c>
      <c r="AL8">
        <f t="shared" si="8"/>
        <v>2347.150271736316</v>
      </c>
      <c r="AN8">
        <f t="shared" si="9"/>
        <v>7270.5750577866311</v>
      </c>
      <c r="AO8">
        <f t="shared" si="9"/>
        <v>-363.5287528893316</v>
      </c>
      <c r="AP8">
        <f t="shared" si="9"/>
        <v>-15.439904021044262</v>
      </c>
      <c r="AQ8">
        <f t="shared" si="9"/>
        <v>-5667.8481697744364</v>
      </c>
      <c r="AR8">
        <f t="shared" si="9"/>
        <v>1223.7582311018195</v>
      </c>
      <c r="AS8">
        <f t="shared" si="9"/>
        <v>-752.1707859798222</v>
      </c>
      <c r="AT8">
        <f t="shared" si="9"/>
        <v>1085.2659920831404</v>
      </c>
      <c r="AU8">
        <f t="shared" si="9"/>
        <v>1556.8534372051377</v>
      </c>
      <c r="AW8">
        <v>5</v>
      </c>
      <c r="AX8">
        <f>(R8*SUMPRODUCT(K9:$K$23, X9:$X$23)-$AZ$3*SUMPRODUCT(K8:$K$22, W9:$W$23))/Z8</f>
        <v>10569.388869047138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11772.377353960543</v>
      </c>
      <c r="P9">
        <f t="shared" si="22"/>
        <v>588.6188676980272</v>
      </c>
      <c r="Q9" s="4">
        <f t="shared" si="23"/>
        <v>25</v>
      </c>
      <c r="R9">
        <f t="shared" si="0"/>
        <v>2000000</v>
      </c>
      <c r="S9">
        <f t="shared" si="1"/>
        <v>11570.672610697769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9841.1903005795393</v>
      </c>
      <c r="AC9">
        <f t="shared" si="2"/>
        <v>10614.612017489417</v>
      </c>
      <c r="AE9">
        <f t="shared" si="3"/>
        <v>10799.650317669319</v>
      </c>
      <c r="AF9">
        <f t="shared" si="4"/>
        <v>-539.98251588346602</v>
      </c>
      <c r="AG9">
        <f t="shared" si="4"/>
        <v>-22.934302038058664</v>
      </c>
      <c r="AH9">
        <f t="shared" si="5"/>
        <v>-8839.8924357227643</v>
      </c>
      <c r="AI9">
        <f t="shared" si="6"/>
        <v>1396.8410640250295</v>
      </c>
      <c r="AJ9">
        <f t="shared" si="7"/>
        <v>-773.42171690987743</v>
      </c>
      <c r="AK9">
        <f t="shared" si="24"/>
        <v>1720.0706295356117</v>
      </c>
      <c r="AL9">
        <f t="shared" si="8"/>
        <v>2343.4899766507638</v>
      </c>
      <c r="AN9">
        <f t="shared" si="9"/>
        <v>6598.6925670609153</v>
      </c>
      <c r="AO9">
        <f t="shared" si="9"/>
        <v>-329.93462835304587</v>
      </c>
      <c r="AP9">
        <f t="shared" si="9"/>
        <v>-14.013084121961437</v>
      </c>
      <c r="AQ9">
        <f t="shared" si="9"/>
        <v>-5401.2612254477544</v>
      </c>
      <c r="AR9">
        <f t="shared" si="9"/>
        <v>853.48362913815356</v>
      </c>
      <c r="AS9">
        <f t="shared" si="9"/>
        <v>-472.56827623638338</v>
      </c>
      <c r="AT9">
        <f t="shared" si="9"/>
        <v>1050.9800728794273</v>
      </c>
      <c r="AU9">
        <f t="shared" si="9"/>
        <v>1431.8954257811974</v>
      </c>
      <c r="AW9">
        <v>6</v>
      </c>
      <c r="AX9">
        <f>(R9*SUMPRODUCT(K10:$K$23, X10:$X$23)-$AZ$3*SUMPRODUCT(K9:$K$22, W10:$W$23))/Z9</f>
        <v>11570.672610697769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11772.377353960543</v>
      </c>
      <c r="P10">
        <f t="shared" si="22"/>
        <v>588.6188676980272</v>
      </c>
      <c r="Q10" s="4">
        <f t="shared" si="23"/>
        <v>25</v>
      </c>
      <c r="R10">
        <f t="shared" si="0"/>
        <v>2000000</v>
      </c>
      <c r="S10">
        <f t="shared" si="1"/>
        <v>12249.259794595595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10614.612017489417</v>
      </c>
      <c r="AC10">
        <f t="shared" si="2"/>
        <v>11068.718103229425</v>
      </c>
      <c r="AE10">
        <f t="shared" si="3"/>
        <v>10637.795958358409</v>
      </c>
      <c r="AF10">
        <f t="shared" si="4"/>
        <v>-531.88979791792042</v>
      </c>
      <c r="AG10">
        <f t="shared" si="4"/>
        <v>-22.59058565341428</v>
      </c>
      <c r="AH10">
        <f t="shared" si="5"/>
        <v>-9149.8691411038853</v>
      </c>
      <c r="AI10">
        <f t="shared" si="6"/>
        <v>933.44643368318975</v>
      </c>
      <c r="AJ10">
        <f t="shared" si="7"/>
        <v>-454.10608574000798</v>
      </c>
      <c r="AK10">
        <f t="shared" si="24"/>
        <v>1773.0961815218182</v>
      </c>
      <c r="AL10">
        <f t="shared" si="8"/>
        <v>2252.4365294649997</v>
      </c>
      <c r="AN10">
        <f t="shared" si="9"/>
        <v>5987.4406870832836</v>
      </c>
      <c r="AO10">
        <f t="shared" si="9"/>
        <v>-299.37203435416416</v>
      </c>
      <c r="AP10">
        <f t="shared" si="9"/>
        <v>-12.71502031208027</v>
      </c>
      <c r="AQ10">
        <f t="shared" si="9"/>
        <v>-5149.9670600363088</v>
      </c>
      <c r="AR10">
        <f t="shared" si="9"/>
        <v>525.38657238073108</v>
      </c>
      <c r="AS10">
        <f t="shared" si="9"/>
        <v>-255.5917846756135</v>
      </c>
      <c r="AT10">
        <f t="shared" si="9"/>
        <v>997.98005723302265</v>
      </c>
      <c r="AU10">
        <f t="shared" si="9"/>
        <v>1267.7748449381402</v>
      </c>
      <c r="AW10">
        <v>7</v>
      </c>
      <c r="AX10">
        <f>(R10*SUMPRODUCT(K11:$K$23, X11:$X$23)-$AZ$3*SUMPRODUCT(K10:$K$22, W11:$W$23))/Z10</f>
        <v>12249.259794595595</v>
      </c>
    </row>
    <row r="11" spans="1:52" x14ac:dyDescent="0.25">
      <c r="A11" t="s">
        <v>33</v>
      </c>
      <c r="C11" s="7">
        <f>AU25</f>
        <v>-3.1832314562052488E-12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11772.377353960543</v>
      </c>
      <c r="P11">
        <f t="shared" si="22"/>
        <v>588.6188676980272</v>
      </c>
      <c r="Q11" s="4">
        <f t="shared" si="23"/>
        <v>25</v>
      </c>
      <c r="R11">
        <f t="shared" si="0"/>
        <v>2000000</v>
      </c>
      <c r="S11">
        <f t="shared" si="1"/>
        <v>12651.064119838107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11068.718103229425</v>
      </c>
      <c r="AC11">
        <f t="shared" si="2"/>
        <v>11257.748781149479</v>
      </c>
      <c r="AE11">
        <f t="shared" si="3"/>
        <v>10475.835514892402</v>
      </c>
      <c r="AF11">
        <f t="shared" si="4"/>
        <v>-523.79177574462017</v>
      </c>
      <c r="AG11">
        <f t="shared" si="4"/>
        <v>-22.24664398684105</v>
      </c>
      <c r="AH11">
        <f t="shared" si="5"/>
        <v>-9442.8648031271678</v>
      </c>
      <c r="AI11">
        <f t="shared" si="6"/>
        <v>486.9322920337745</v>
      </c>
      <c r="AJ11">
        <f t="shared" si="7"/>
        <v>-189.03067792005459</v>
      </c>
      <c r="AK11">
        <f t="shared" si="24"/>
        <v>1798.7886323759026</v>
      </c>
      <c r="AL11">
        <f t="shared" si="8"/>
        <v>2096.6902464896225</v>
      </c>
      <c r="AN11">
        <f t="shared" si="9"/>
        <v>5431.4977750185535</v>
      </c>
      <c r="AO11">
        <f t="shared" si="9"/>
        <v>-271.5748887509277</v>
      </c>
      <c r="AP11">
        <f t="shared" si="9"/>
        <v>-11.534411469556003</v>
      </c>
      <c r="AQ11">
        <f t="shared" si="9"/>
        <v>-4895.9244439332924</v>
      </c>
      <c r="AR11">
        <f t="shared" si="9"/>
        <v>252.46403086477778</v>
      </c>
      <c r="AS11">
        <f t="shared" si="9"/>
        <v>-98.008383681993195</v>
      </c>
      <c r="AT11">
        <f t="shared" si="9"/>
        <v>932.63362531697135</v>
      </c>
      <c r="AU11">
        <f t="shared" si="9"/>
        <v>1087.0892724997559</v>
      </c>
      <c r="AW11">
        <v>8</v>
      </c>
      <c r="AX11">
        <f>(R11*SUMPRODUCT(K12:$K$23, X12:$X$23)-$AZ$3*SUMPRODUCT(K11:$K$22, W12:$W$23))/Z11</f>
        <v>12651.064119838107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11772.377353960543</v>
      </c>
      <c r="P12">
        <f t="shared" si="22"/>
        <v>588.6188676980272</v>
      </c>
      <c r="Q12" s="4">
        <f t="shared" si="23"/>
        <v>25</v>
      </c>
      <c r="R12">
        <f t="shared" si="0"/>
        <v>2000000</v>
      </c>
      <c r="S12">
        <f t="shared" si="1"/>
        <v>12790.645397562701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11257.748781149479</v>
      </c>
      <c r="AC12">
        <f t="shared" si="2"/>
        <v>11205.673624945415</v>
      </c>
      <c r="AE12">
        <f t="shared" si="3"/>
        <v>10313.58577443775</v>
      </c>
      <c r="AF12">
        <f t="shared" si="4"/>
        <v>-515.67928872188747</v>
      </c>
      <c r="AG12">
        <f t="shared" si="4"/>
        <v>-21.902087964772857</v>
      </c>
      <c r="AH12">
        <f t="shared" si="5"/>
        <v>-9767.1665759826938</v>
      </c>
      <c r="AI12">
        <f t="shared" si="6"/>
        <v>8.8378217683966795</v>
      </c>
      <c r="AJ12">
        <f t="shared" si="7"/>
        <v>52.075156204064115</v>
      </c>
      <c r="AK12">
        <f t="shared" si="24"/>
        <v>1801.7745324962013</v>
      </c>
      <c r="AL12">
        <f t="shared" si="8"/>
        <v>1862.6875104686621</v>
      </c>
      <c r="AN12">
        <f t="shared" si="9"/>
        <v>4925.8591207944446</v>
      </c>
      <c r="AO12">
        <f t="shared" si="9"/>
        <v>-246.29295603972224</v>
      </c>
      <c r="AP12">
        <f t="shared" si="9"/>
        <v>-10.460629515790313</v>
      </c>
      <c r="AQ12">
        <f t="shared" si="9"/>
        <v>-4664.8845139648665</v>
      </c>
      <c r="AR12">
        <f t="shared" si="9"/>
        <v>4.221021274066608</v>
      </c>
      <c r="AS12">
        <f t="shared" si="9"/>
        <v>24.871551831212525</v>
      </c>
      <c r="AT12">
        <f t="shared" si="9"/>
        <v>860.54333658706605</v>
      </c>
      <c r="AU12">
        <f t="shared" si="9"/>
        <v>889.63590969234519</v>
      </c>
      <c r="AW12">
        <v>9</v>
      </c>
      <c r="AX12">
        <f>(R12*SUMPRODUCT(K13:$K$23, X13:$X$23)-$AZ$3*SUMPRODUCT(K12:$K$22, W13:$W$23))/Z12</f>
        <v>12790.645397562701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11772.377353960543</v>
      </c>
      <c r="P13">
        <f t="shared" si="22"/>
        <v>588.6188676980272</v>
      </c>
      <c r="Q13" s="4">
        <f t="shared" si="23"/>
        <v>25</v>
      </c>
      <c r="R13">
        <f t="shared" si="0"/>
        <v>2000000</v>
      </c>
      <c r="S13">
        <f t="shared" si="1"/>
        <v>12691.344594860535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11205.673624945415</v>
      </c>
      <c r="AC13">
        <f t="shared" si="2"/>
        <v>10943.369634996154</v>
      </c>
      <c r="AE13">
        <f t="shared" si="3"/>
        <v>10150.97146753219</v>
      </c>
      <c r="AF13">
        <f t="shared" si="4"/>
        <v>-507.54857337660951</v>
      </c>
      <c r="AG13">
        <f t="shared" si="4"/>
        <v>-21.556757743832282</v>
      </c>
      <c r="AH13">
        <f t="shared" si="5"/>
        <v>-10104.747303427606</v>
      </c>
      <c r="AI13">
        <f t="shared" si="6"/>
        <v>-482.8811670158575</v>
      </c>
      <c r="AJ13">
        <f t="shared" si="7"/>
        <v>262.30398994926145</v>
      </c>
      <c r="AK13">
        <f t="shared" si="24"/>
        <v>1784.0988873325107</v>
      </c>
      <c r="AL13">
        <f t="shared" si="8"/>
        <v>1563.5217102659146</v>
      </c>
      <c r="AN13">
        <f t="shared" si="9"/>
        <v>4466.0262976908762</v>
      </c>
      <c r="AO13">
        <f t="shared" si="9"/>
        <v>-223.30131488454379</v>
      </c>
      <c r="AP13">
        <f t="shared" si="9"/>
        <v>-9.4841215232290885</v>
      </c>
      <c r="AQ13">
        <f t="shared" si="9"/>
        <v>-4445.6894921801777</v>
      </c>
      <c r="AR13">
        <f t="shared" si="9"/>
        <v>-212.44863089707437</v>
      </c>
      <c r="AS13">
        <f t="shared" si="9"/>
        <v>115.40338979865524</v>
      </c>
      <c r="AT13">
        <f t="shared" si="9"/>
        <v>784.93300606676701</v>
      </c>
      <c r="AU13">
        <f t="shared" si="9"/>
        <v>687.88776496834794</v>
      </c>
      <c r="AW13">
        <v>10</v>
      </c>
      <c r="AX13">
        <f>(R13*SUMPRODUCT(K14:$K$23, X14:$X$23)-$AZ$3*SUMPRODUCT(K13:$K$22, W14:$W$23))/Z13</f>
        <v>12691.344594860535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11772.377353960543</v>
      </c>
      <c r="P14">
        <f t="shared" si="22"/>
        <v>588.6188676980272</v>
      </c>
      <c r="Q14" s="4">
        <f t="shared" si="23"/>
        <v>25</v>
      </c>
      <c r="R14">
        <f t="shared" si="0"/>
        <v>2000000</v>
      </c>
      <c r="S14">
        <f t="shared" si="1"/>
        <v>12362.216102066022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10943.369634996154</v>
      </c>
      <c r="AC14">
        <f t="shared" si="2"/>
        <v>10488.187310435755</v>
      </c>
      <c r="AE14">
        <f t="shared" si="3"/>
        <v>9987.7641482772069</v>
      </c>
      <c r="AF14">
        <f t="shared" si="4"/>
        <v>-499.38820741386041</v>
      </c>
      <c r="AG14">
        <f t="shared" si="4"/>
        <v>-21.210168192826949</v>
      </c>
      <c r="AH14">
        <f t="shared" si="5"/>
        <v>-10481.75788536101</v>
      </c>
      <c r="AI14">
        <f t="shared" si="6"/>
        <v>-1014.5921126904905</v>
      </c>
      <c r="AJ14">
        <f t="shared" si="7"/>
        <v>455.18232456039914</v>
      </c>
      <c r="AK14">
        <f t="shared" si="24"/>
        <v>1748.3853324174495</v>
      </c>
      <c r="AL14">
        <f t="shared" si="8"/>
        <v>1188.9755442873582</v>
      </c>
      <c r="AN14">
        <f t="shared" si="9"/>
        <v>4047.8397811260811</v>
      </c>
      <c r="AO14">
        <f t="shared" si="9"/>
        <v>-202.39198905630408</v>
      </c>
      <c r="AP14">
        <f t="shared" si="9"/>
        <v>-8.5960542620651719</v>
      </c>
      <c r="AQ14">
        <f t="shared" si="9"/>
        <v>-4248.0454999345166</v>
      </c>
      <c r="AR14">
        <f t="shared" si="9"/>
        <v>-411.19376212680442</v>
      </c>
      <c r="AS14">
        <f t="shared" si="9"/>
        <v>184.47623448725923</v>
      </c>
      <c r="AT14">
        <f t="shared" si="9"/>
        <v>708.58538469968232</v>
      </c>
      <c r="AU14">
        <f t="shared" si="9"/>
        <v>481.86785706013711</v>
      </c>
      <c r="AW14">
        <v>11</v>
      </c>
      <c r="AX14">
        <f>(R14*SUMPRODUCT(K15:$K$23, X15:$X$23)-$AZ$3*SUMPRODUCT(K14:$K$22, W15:$W$23))/Z14</f>
        <v>12362.216102066022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11772.377353960543</v>
      </c>
      <c r="P15">
        <f t="shared" si="22"/>
        <v>588.6188676980272</v>
      </c>
      <c r="Q15" s="4">
        <f t="shared" si="23"/>
        <v>25</v>
      </c>
      <c r="R15">
        <f t="shared" si="0"/>
        <v>2000000</v>
      </c>
      <c r="S15">
        <f t="shared" si="1"/>
        <v>11802.620992155127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10488.187310435755</v>
      </c>
      <c r="AC15">
        <f t="shared" si="2"/>
        <v>9848.8424330700254</v>
      </c>
      <c r="AE15">
        <f t="shared" si="3"/>
        <v>9823.6052567361221</v>
      </c>
      <c r="AF15">
        <f t="shared" si="4"/>
        <v>-491.18026283680621</v>
      </c>
      <c r="AG15">
        <f t="shared" si="4"/>
        <v>-20.861557868409644</v>
      </c>
      <c r="AH15">
        <f t="shared" si="5"/>
        <v>-10920.691399122737</v>
      </c>
      <c r="AI15">
        <f t="shared" si="6"/>
        <v>-1609.1279630918307</v>
      </c>
      <c r="AJ15">
        <f t="shared" si="7"/>
        <v>639.34487736572919</v>
      </c>
      <c r="AK15">
        <f t="shared" si="24"/>
        <v>1696.0894361065609</v>
      </c>
      <c r="AL15">
        <f t="shared" si="8"/>
        <v>726.30635038045943</v>
      </c>
      <c r="AN15">
        <f t="shared" si="9"/>
        <v>3667.4762120646933</v>
      </c>
      <c r="AO15">
        <f t="shared" si="9"/>
        <v>-183.37381060323469</v>
      </c>
      <c r="AP15">
        <f t="shared" si="9"/>
        <v>-7.7883083887700391</v>
      </c>
      <c r="AQ15">
        <f t="shared" si="9"/>
        <v>-4077.0546941631833</v>
      </c>
      <c r="AR15">
        <f t="shared" si="9"/>
        <v>-600.74060109049481</v>
      </c>
      <c r="AS15">
        <f t="shared" si="9"/>
        <v>238.68855351617421</v>
      </c>
      <c r="AT15">
        <f t="shared" si="9"/>
        <v>633.20619038409313</v>
      </c>
      <c r="AU15">
        <f t="shared" si="9"/>
        <v>271.15414280977257</v>
      </c>
      <c r="AW15">
        <v>12</v>
      </c>
      <c r="AX15">
        <f>(R15*SUMPRODUCT(K16:$K$23, X16:$X$23)-$AZ$3*SUMPRODUCT(K15:$K$22, W16:$W$23))/Z15</f>
        <v>11802.620992155127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11772.377353960543</v>
      </c>
      <c r="P16">
        <f t="shared" si="22"/>
        <v>588.6188676980272</v>
      </c>
      <c r="Q16" s="4">
        <f t="shared" si="23"/>
        <v>25</v>
      </c>
      <c r="R16">
        <f t="shared" si="0"/>
        <v>2000000</v>
      </c>
      <c r="S16">
        <f t="shared" si="1"/>
        <v>11029.843793963117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9848.8424330700254</v>
      </c>
      <c r="AC16">
        <f t="shared" si="2"/>
        <v>9049.1778887888995</v>
      </c>
      <c r="AE16">
        <f t="shared" si="3"/>
        <v>9658.3722163178209</v>
      </c>
      <c r="AF16">
        <f t="shared" si="4"/>
        <v>-482.9186108158911</v>
      </c>
      <c r="AG16">
        <f t="shared" si="4"/>
        <v>-20.510666465062993</v>
      </c>
      <c r="AH16">
        <f t="shared" si="5"/>
        <v>-11382.065973004301</v>
      </c>
      <c r="AI16">
        <f t="shared" si="6"/>
        <v>-2227.1230339674348</v>
      </c>
      <c r="AJ16">
        <f t="shared" si="7"/>
        <v>799.66454428112593</v>
      </c>
      <c r="AK16">
        <f t="shared" si="24"/>
        <v>1627.9470606126797</v>
      </c>
      <c r="AL16">
        <f t="shared" si="8"/>
        <v>200.48857092637081</v>
      </c>
      <c r="AN16">
        <f t="shared" si="9"/>
        <v>3321.5569876321106</v>
      </c>
      <c r="AO16">
        <f t="shared" si="9"/>
        <v>-166.07784938160555</v>
      </c>
      <c r="AP16">
        <f t="shared" si="9"/>
        <v>-7.0537090507777727</v>
      </c>
      <c r="AQ16">
        <f t="shared" si="9"/>
        <v>-3914.3429057795647</v>
      </c>
      <c r="AR16">
        <f t="shared" si="9"/>
        <v>-765.91747657983763</v>
      </c>
      <c r="AS16">
        <f t="shared" si="9"/>
        <v>275.00817894873495</v>
      </c>
      <c r="AT16">
        <f t="shared" si="9"/>
        <v>559.85820525093607</v>
      </c>
      <c r="AU16">
        <f t="shared" si="9"/>
        <v>68.948907619833392</v>
      </c>
      <c r="AW16">
        <v>13</v>
      </c>
      <c r="AX16">
        <f>(R16*SUMPRODUCT(K17:$K$23, X17:$X$23)-$AZ$3*SUMPRODUCT(K16:$K$22, W17:$W$23))/Z16</f>
        <v>11029.843793963117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11772.377353960543</v>
      </c>
      <c r="P17">
        <f t="shared" si="22"/>
        <v>588.6188676980272</v>
      </c>
      <c r="Q17" s="4">
        <f t="shared" si="23"/>
        <v>25</v>
      </c>
      <c r="R17">
        <f t="shared" si="0"/>
        <v>2000000</v>
      </c>
      <c r="S17">
        <f t="shared" si="1"/>
        <v>10062.560242405132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9049.1778887888995</v>
      </c>
      <c r="AC17">
        <f t="shared" si="2"/>
        <v>8113.3735816221297</v>
      </c>
      <c r="AE17">
        <f t="shared" si="3"/>
        <v>9491.9874381473128</v>
      </c>
      <c r="AF17">
        <f t="shared" si="4"/>
        <v>-474.59937190736571</v>
      </c>
      <c r="AG17">
        <f t="shared" si="4"/>
        <v>-20.157329213869353</v>
      </c>
      <c r="AH17">
        <f t="shared" si="5"/>
        <v>-11858.446923440821</v>
      </c>
      <c r="AI17">
        <f t="shared" si="6"/>
        <v>-2861.216186414742</v>
      </c>
      <c r="AJ17">
        <f t="shared" si="7"/>
        <v>935.80430716676983</v>
      </c>
      <c r="AK17">
        <f t="shared" si="24"/>
        <v>1545.9921819037288</v>
      </c>
      <c r="AL17">
        <f t="shared" si="8"/>
        <v>-379.41969734424333</v>
      </c>
      <c r="AN17">
        <f t="shared" si="9"/>
        <v>3007.0198249459013</v>
      </c>
      <c r="AO17">
        <f t="shared" si="9"/>
        <v>-150.35099124729507</v>
      </c>
      <c r="AP17">
        <f t="shared" si="9"/>
        <v>-6.3857531374796181</v>
      </c>
      <c r="AQ17">
        <f t="shared" si="9"/>
        <v>-3756.7037698076933</v>
      </c>
      <c r="AR17">
        <f t="shared" si="9"/>
        <v>-906.42068924656633</v>
      </c>
      <c r="AS17">
        <f t="shared" si="9"/>
        <v>296.4586839433793</v>
      </c>
      <c r="AT17">
        <f t="shared" si="9"/>
        <v>489.76351585893599</v>
      </c>
      <c r="AU17">
        <f t="shared" si="9"/>
        <v>-120.19848944425105</v>
      </c>
      <c r="AW17">
        <v>14</v>
      </c>
      <c r="AX17">
        <f>(R17*SUMPRODUCT(K18:$K$23, X18:$X$23)-$AZ$3*SUMPRODUCT(K17:$K$22, W18:$W$23))/Z17</f>
        <v>10062.560242405132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11772.377353960543</v>
      </c>
      <c r="P18">
        <f t="shared" si="22"/>
        <v>588.6188676980272</v>
      </c>
      <c r="Q18" s="4">
        <f t="shared" si="23"/>
        <v>25</v>
      </c>
      <c r="R18">
        <f t="shared" si="0"/>
        <v>2000000</v>
      </c>
      <c r="S18">
        <f t="shared" si="1"/>
        <v>8901.3767305254732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8113.3735816221297</v>
      </c>
      <c r="AC18">
        <f t="shared" si="2"/>
        <v>7050.1847175251733</v>
      </c>
      <c r="AE18">
        <f t="shared" si="3"/>
        <v>9324.1121483162406</v>
      </c>
      <c r="AF18">
        <f t="shared" si="4"/>
        <v>-466.20560741581204</v>
      </c>
      <c r="AG18">
        <f t="shared" si="4"/>
        <v>-19.80082668939286</v>
      </c>
      <c r="AH18">
        <f t="shared" si="5"/>
        <v>-12394.338587023987</v>
      </c>
      <c r="AI18">
        <f t="shared" si="6"/>
        <v>-3556.2328728129505</v>
      </c>
      <c r="AJ18">
        <f t="shared" si="7"/>
        <v>1063.1888640969564</v>
      </c>
      <c r="AK18">
        <f t="shared" si="24"/>
        <v>1452.2663826445003</v>
      </c>
      <c r="AL18">
        <f t="shared" si="8"/>
        <v>-1040.7776260714938</v>
      </c>
      <c r="AN18">
        <f t="shared" si="9"/>
        <v>2720.9965551081905</v>
      </c>
      <c r="AO18">
        <f t="shared" si="9"/>
        <v>-136.04982775540952</v>
      </c>
      <c r="AP18">
        <f t="shared" si="9"/>
        <v>-5.7783497616833834</v>
      </c>
      <c r="AQ18">
        <f t="shared" si="9"/>
        <v>-3616.961278637868</v>
      </c>
      <c r="AR18">
        <f t="shared" si="9"/>
        <v>-1037.7929010467701</v>
      </c>
      <c r="AS18">
        <f t="shared" si="9"/>
        <v>310.26366807048947</v>
      </c>
      <c r="AT18">
        <f t="shared" si="9"/>
        <v>423.80569446375711</v>
      </c>
      <c r="AU18">
        <f t="shared" si="9"/>
        <v>-303.72353851252342</v>
      </c>
      <c r="AW18">
        <v>15</v>
      </c>
      <c r="AX18">
        <f>(R18*SUMPRODUCT(K19:$K$23, X19:$X$23)-$AZ$3*SUMPRODUCT(K18:$K$22, W19:$W$23))/Z18</f>
        <v>8901.3767305254732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11772.377353960543</v>
      </c>
      <c r="P19">
        <f t="shared" si="22"/>
        <v>588.6188676980272</v>
      </c>
      <c r="Q19" s="4">
        <f t="shared" si="23"/>
        <v>25</v>
      </c>
      <c r="R19">
        <f t="shared" si="0"/>
        <v>2000000</v>
      </c>
      <c r="S19">
        <f t="shared" si="1"/>
        <v>7546.1070495102185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7050.1847175251733</v>
      </c>
      <c r="AC19">
        <f t="shared" si="2"/>
        <v>5867.9712374522123</v>
      </c>
      <c r="AE19">
        <f t="shared" si="3"/>
        <v>9154.3853348804387</v>
      </c>
      <c r="AF19">
        <f t="shared" si="4"/>
        <v>-457.71926674402204</v>
      </c>
      <c r="AG19">
        <f t="shared" si="4"/>
        <v>-19.440392241165842</v>
      </c>
      <c r="AH19">
        <f t="shared" si="5"/>
        <v>-12994.09450664717</v>
      </c>
      <c r="AI19">
        <f t="shared" si="6"/>
        <v>-4316.8688307519187</v>
      </c>
      <c r="AJ19">
        <f t="shared" si="7"/>
        <v>1182.2134800729609</v>
      </c>
      <c r="AK19">
        <f t="shared" si="24"/>
        <v>1347.4895154306337</v>
      </c>
      <c r="AL19">
        <f t="shared" si="8"/>
        <v>-1787.1658352483241</v>
      </c>
      <c r="AN19">
        <f t="shared" si="9"/>
        <v>2460.8835294347641</v>
      </c>
      <c r="AO19">
        <f t="shared" si="9"/>
        <v>-123.04417647173824</v>
      </c>
      <c r="AP19">
        <f t="shared" si="9"/>
        <v>-5.2259697753548</v>
      </c>
      <c r="AQ19">
        <f t="shared" si="9"/>
        <v>-3493.0748468154152</v>
      </c>
      <c r="AR19">
        <f t="shared" si="9"/>
        <v>-1160.4614636277436</v>
      </c>
      <c r="AS19">
        <f t="shared" si="9"/>
        <v>317.80284256794403</v>
      </c>
      <c r="AT19">
        <f t="shared" si="9"/>
        <v>362.23237642995582</v>
      </c>
      <c r="AU19">
        <f t="shared" si="9"/>
        <v>-480.42624462984378</v>
      </c>
      <c r="AW19">
        <v>16</v>
      </c>
      <c r="AX19">
        <f>(R19*SUMPRODUCT(K20:$K$23, X20:$X$23)-$AZ$3*SUMPRODUCT(K19:$K$22, W20:$W$23))/Z19</f>
        <v>7546.1070495102185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11772.377353960543</v>
      </c>
      <c r="P20">
        <f t="shared" si="22"/>
        <v>588.6188676980272</v>
      </c>
      <c r="Q20" s="4">
        <f t="shared" si="23"/>
        <v>25</v>
      </c>
      <c r="R20">
        <f t="shared" si="0"/>
        <v>2000000</v>
      </c>
      <c r="S20">
        <f t="shared" si="1"/>
        <v>5990.5328736474548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5867.9712374522123</v>
      </c>
      <c r="AC20">
        <f t="shared" si="2"/>
        <v>4570.7789953383817</v>
      </c>
      <c r="AE20">
        <f t="shared" si="3"/>
        <v>8982.3286625113615</v>
      </c>
      <c r="AF20">
        <f t="shared" si="4"/>
        <v>-449.11643312556811</v>
      </c>
      <c r="AG20">
        <f t="shared" si="4"/>
        <v>-19.07501006899313</v>
      </c>
      <c r="AH20">
        <f t="shared" si="5"/>
        <v>-13678.259980884286</v>
      </c>
      <c r="AI20">
        <f t="shared" si="6"/>
        <v>-5164.1227615674852</v>
      </c>
      <c r="AJ20">
        <f t="shared" si="7"/>
        <v>1297.1922421138306</v>
      </c>
      <c r="AK20">
        <f t="shared" si="24"/>
        <v>1232.3380716242621</v>
      </c>
      <c r="AL20">
        <f t="shared" si="8"/>
        <v>-2634.5924478293928</v>
      </c>
      <c r="AN20">
        <f t="shared" si="9"/>
        <v>2224.2939422710224</v>
      </c>
      <c r="AO20">
        <f t="shared" si="9"/>
        <v>-111.21469711355113</v>
      </c>
      <c r="AP20">
        <f t="shared" si="9"/>
        <v>-4.723544521622709</v>
      </c>
      <c r="AQ20">
        <f t="shared" si="9"/>
        <v>-3387.1473600457985</v>
      </c>
      <c r="AR20">
        <f t="shared" si="9"/>
        <v>-1278.7916594099499</v>
      </c>
      <c r="AS20">
        <f t="shared" si="9"/>
        <v>321.22369983376336</v>
      </c>
      <c r="AT20">
        <f t="shared" si="9"/>
        <v>305.16386234941245</v>
      </c>
      <c r="AU20">
        <f t="shared" si="9"/>
        <v>-652.40409722677418</v>
      </c>
      <c r="AW20">
        <v>17</v>
      </c>
      <c r="AX20">
        <f>(R20*SUMPRODUCT(K21:$K$23, X21:$X$23)-$AZ$3*SUMPRODUCT(K20:$K$22, W21:$W$23))/Z20</f>
        <v>5990.5328736474548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11772.377353960543</v>
      </c>
      <c r="P21">
        <f t="shared" si="22"/>
        <v>588.6188676980272</v>
      </c>
      <c r="Q21" s="4">
        <f t="shared" si="23"/>
        <v>25</v>
      </c>
      <c r="R21">
        <f t="shared" si="0"/>
        <v>2000000</v>
      </c>
      <c r="S21">
        <f t="shared" si="1"/>
        <v>4224.5499049766331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4570.7789953383817</v>
      </c>
      <c r="AC21">
        <f t="shared" si="2"/>
        <v>3160.5491933678404</v>
      </c>
      <c r="AE21">
        <f t="shared" si="3"/>
        <v>8807.3708648229658</v>
      </c>
      <c r="AF21">
        <f t="shared" si="4"/>
        <v>-440.3685432411483</v>
      </c>
      <c r="AG21">
        <f t="shared" si="4"/>
        <v>-18.70346702286928</v>
      </c>
      <c r="AH21">
        <f t="shared" si="5"/>
        <v>-14463.435634713349</v>
      </c>
      <c r="AI21">
        <f t="shared" si="6"/>
        <v>-6115.1367801544002</v>
      </c>
      <c r="AJ21">
        <f t="shared" si="7"/>
        <v>1410.2298019705413</v>
      </c>
      <c r="AK21">
        <f t="shared" si="24"/>
        <v>1107.1118228514954</v>
      </c>
      <c r="AL21">
        <f t="shared" si="8"/>
        <v>-3597.7951553323637</v>
      </c>
      <c r="AN21">
        <f t="shared" si="9"/>
        <v>2009.0506616451673</v>
      </c>
      <c r="AO21">
        <f t="shared" si="9"/>
        <v>-100.45253308225837</v>
      </c>
      <c r="AP21">
        <f t="shared" si="9"/>
        <v>-4.2664506098448944</v>
      </c>
      <c r="AQ21">
        <f t="shared" si="9"/>
        <v>-3299.2564270957637</v>
      </c>
      <c r="AR21">
        <f t="shared" si="9"/>
        <v>-1394.9247491426995</v>
      </c>
      <c r="AS21">
        <f t="shared" si="9"/>
        <v>321.68772726906161</v>
      </c>
      <c r="AT21">
        <f t="shared" si="9"/>
        <v>252.54344052874092</v>
      </c>
      <c r="AU21">
        <f t="shared" si="9"/>
        <v>-820.6935813448971</v>
      </c>
      <c r="AW21">
        <v>18</v>
      </c>
      <c r="AX21">
        <f>(R21*SUMPRODUCT(K22:$K$23, X22:$X$23)-$AZ$3*SUMPRODUCT(K21:$K$22, W22:$W$23))/Z21</f>
        <v>4224.5499049766331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11772.377353960543</v>
      </c>
      <c r="P22">
        <f t="shared" si="22"/>
        <v>588.6188676980272</v>
      </c>
      <c r="Q22" s="4">
        <f t="shared" si="23"/>
        <v>25</v>
      </c>
      <c r="R22">
        <f t="shared" si="0"/>
        <v>2000000</v>
      </c>
      <c r="S22">
        <f t="shared" si="1"/>
        <v>2236.5547332114911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3160.5491933678404</v>
      </c>
      <c r="AC22">
        <f t="shared" si="2"/>
        <v>1639.3446336669692</v>
      </c>
      <c r="AE22">
        <f t="shared" si="3"/>
        <v>8628.8894942473271</v>
      </c>
      <c r="AF22">
        <f t="shared" si="4"/>
        <v>-431.44447471236646</v>
      </c>
      <c r="AG22">
        <f t="shared" si="4"/>
        <v>-18.324441263650833</v>
      </c>
      <c r="AH22">
        <f t="shared" si="5"/>
        <v>-15359.287119180251</v>
      </c>
      <c r="AI22">
        <f t="shared" si="6"/>
        <v>-7180.1665409089419</v>
      </c>
      <c r="AJ22">
        <f t="shared" si="7"/>
        <v>1521.2045597008712</v>
      </c>
      <c r="AK22">
        <f t="shared" si="24"/>
        <v>971.92628078651853</v>
      </c>
      <c r="AL22">
        <f t="shared" si="8"/>
        <v>-4687.0357004215521</v>
      </c>
      <c r="AN22">
        <f t="shared" si="9"/>
        <v>1813.1798259230413</v>
      </c>
      <c r="AO22">
        <f t="shared" si="9"/>
        <v>-90.658991296152095</v>
      </c>
      <c r="AP22">
        <f t="shared" si="9"/>
        <v>-3.8504963173666855</v>
      </c>
      <c r="AQ22">
        <f t="shared" si="9"/>
        <v>-3227.4314746554137</v>
      </c>
      <c r="AR22">
        <f t="shared" si="9"/>
        <v>-1508.7611363458914</v>
      </c>
      <c r="AS22">
        <f t="shared" si="9"/>
        <v>319.64917624574974</v>
      </c>
      <c r="AT22">
        <f t="shared" si="9"/>
        <v>204.22988679845724</v>
      </c>
      <c r="AU22">
        <f t="shared" si="9"/>
        <v>-984.88207330168439</v>
      </c>
      <c r="AW22">
        <v>19</v>
      </c>
      <c r="AX22">
        <f>(R22*SUMPRODUCT(K23:$K$23, X23:$X$23)-$AZ$3*SUMPRODUCT(K22:$K$22, W23:$W$23))/Z22</f>
        <v>2236.5547332114911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11772.377353960543</v>
      </c>
      <c r="P23">
        <f t="shared" si="22"/>
        <v>588.6188676980272</v>
      </c>
      <c r="Q23" s="4">
        <f t="shared" si="23"/>
        <v>25</v>
      </c>
      <c r="R23">
        <f t="shared" si="0"/>
        <v>2000000</v>
      </c>
      <c r="S23">
        <f t="shared" si="1"/>
        <v>2285.0060004449251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1639.3446336669692</v>
      </c>
      <c r="AC23">
        <f t="shared" si="2"/>
        <v>1639.3446336669692</v>
      </c>
      <c r="AE23">
        <f t="shared" si="3"/>
        <v>8445.9225214113085</v>
      </c>
      <c r="AF23">
        <f t="shared" si="4"/>
        <v>-422.29612607056544</v>
      </c>
      <c r="AG23">
        <f t="shared" si="4"/>
        <v>-17.935889811096384</v>
      </c>
      <c r="AH23">
        <f t="shared" si="5"/>
        <v>-16424.563193435519</v>
      </c>
      <c r="AI23">
        <f t="shared" si="6"/>
        <v>-8418.8726879058722</v>
      </c>
      <c r="AJ23">
        <f t="shared" si="7"/>
        <v>0</v>
      </c>
      <c r="AK23">
        <f t="shared" si="24"/>
        <v>826.87975689424809</v>
      </c>
      <c r="AL23">
        <f t="shared" si="8"/>
        <v>-7591.992931011624</v>
      </c>
      <c r="AN23">
        <f t="shared" si="9"/>
        <v>1634.8368978696667</v>
      </c>
      <c r="AO23">
        <f t="shared" si="9"/>
        <v>-81.741844893483332</v>
      </c>
      <c r="AP23">
        <f t="shared" si="9"/>
        <v>-3.4717645567988518</v>
      </c>
      <c r="AQ23">
        <f t="shared" si="9"/>
        <v>-3179.2242791653698</v>
      </c>
      <c r="AR23">
        <f t="shared" si="9"/>
        <v>-1629.6009907459852</v>
      </c>
      <c r="AS23">
        <f t="shared" si="9"/>
        <v>0</v>
      </c>
      <c r="AT23">
        <f t="shared" si="9"/>
        <v>160.05516664937738</v>
      </c>
      <c r="AU23">
        <f t="shared" si="9"/>
        <v>-1469.5458240966079</v>
      </c>
      <c r="AW23">
        <v>20</v>
      </c>
      <c r="AX23">
        <f>(R23*SUMPRODUCT(K$23:$K24, X$23:$X24)-$AZ$3*SUMPRODUCT(K$22:$K23, W$23:$W24))/Z23</f>
        <v>2285.0060004449251</v>
      </c>
    </row>
    <row r="25" spans="5:50" x14ac:dyDescent="0.25">
      <c r="AN25" s="8">
        <f t="shared" ref="AN25:AU25" si="25">SUM(AN3:AN23)</f>
        <v>99902.710351098998</v>
      </c>
      <c r="AO25" s="8">
        <f t="shared" si="25"/>
        <v>-13824.41853302536</v>
      </c>
      <c r="AP25" s="8">
        <f t="shared" si="25"/>
        <v>-387.15491855918356</v>
      </c>
      <c r="AQ25" s="8">
        <f t="shared" si="25"/>
        <v>-92538.231198207388</v>
      </c>
      <c r="AR25" s="8">
        <f t="shared" si="25"/>
        <v>-6847.0942986928912</v>
      </c>
      <c r="AS25" s="8">
        <f t="shared" si="25"/>
        <v>-6129.995114843724</v>
      </c>
      <c r="AT25" s="8">
        <f t="shared" si="25"/>
        <v>12977.089413536612</v>
      </c>
      <c r="AU25" s="9">
        <f t="shared" si="25"/>
        <v>-3.1832314562052488E-12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2D09E-D0DF-4287-9A77-D8810A1DCCD0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1597.8950449467845</v>
      </c>
      <c r="K3">
        <v>1</v>
      </c>
      <c r="L3" s="2">
        <v>0</v>
      </c>
      <c r="O3">
        <f>$C$3</f>
        <v>1597.8950449467845</v>
      </c>
      <c r="P3">
        <f>O3*C5</f>
        <v>159.78950449467845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1597.8950449467845</v>
      </c>
      <c r="AF3">
        <f t="shared" ref="AF3:AG34" si="3">-$Z3*P3</f>
        <v>-159.78950449467845</v>
      </c>
      <c r="AG3">
        <f t="shared" si="3"/>
        <v>-200</v>
      </c>
      <c r="AH3">
        <f t="shared" ref="AH3:AH66" si="4">-X3*R3</f>
        <v>0</v>
      </c>
      <c r="AI3">
        <f t="shared" ref="AI3:AI34" si="5">SUM(AE3:AH3)</f>
        <v>1238.1055404521062</v>
      </c>
      <c r="AJ3">
        <f t="shared" ref="AJ3:AJ66" si="6">AB3-AC3</f>
        <v>0</v>
      </c>
      <c r="AL3">
        <f t="shared" ref="AL3:AL23" si="7">SUM(AI3:AK3)</f>
        <v>1238.1055404521062</v>
      </c>
      <c r="AN3">
        <f t="shared" ref="AN3:AU34" si="8">AE3*$K3</f>
        <v>1597.8950449467845</v>
      </c>
      <c r="AO3">
        <f t="shared" si="8"/>
        <v>-159.78950449467845</v>
      </c>
      <c r="AP3">
        <f t="shared" si="8"/>
        <v>-200</v>
      </c>
      <c r="AQ3">
        <f t="shared" si="8"/>
        <v>0</v>
      </c>
      <c r="AR3">
        <f t="shared" si="8"/>
        <v>1238.1055404521062</v>
      </c>
      <c r="AS3">
        <f t="shared" si="8"/>
        <v>0</v>
      </c>
      <c r="AT3">
        <f t="shared" si="8"/>
        <v>0</v>
      </c>
      <c r="AU3">
        <f t="shared" si="8"/>
        <v>1238.1055404521062</v>
      </c>
      <c r="AW3">
        <v>0</v>
      </c>
      <c r="AX3">
        <f>IF(Z3&gt;0, (R3*SUMPRODUCT(K3:$K$98, X3:$X$98)-K3*$AZ$3)/Z3, 0)</f>
        <v>0</v>
      </c>
      <c r="AZ3">
        <f>C6*SUMPRODUCT(X4:X98, K4:K98)/1</f>
        <v>1050.9882918038404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114.04225055327288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112.6058884075544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-112.6058884075544</v>
      </c>
      <c r="AK4">
        <f t="shared" ref="AK4:AK67" si="20">G4*SUM(AB4:AB4, AE4:AF4)</f>
        <v>0</v>
      </c>
      <c r="AL4">
        <f t="shared" si="7"/>
        <v>-242.3558884075544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-115.84821428571428</v>
      </c>
      <c r="AR4">
        <f t="shared" si="8"/>
        <v>-115.84821428571428</v>
      </c>
      <c r="AS4">
        <f t="shared" si="8"/>
        <v>-100.54097179245927</v>
      </c>
      <c r="AT4">
        <f t="shared" si="8"/>
        <v>0</v>
      </c>
      <c r="AU4">
        <f t="shared" si="8"/>
        <v>-216.38918607817357</v>
      </c>
      <c r="AW4">
        <v>1</v>
      </c>
      <c r="AX4">
        <f>IF(Z4&gt;0, (R4*SUMPRODUCT(K4:$K$98, X4:$X$98)-K4*$AZ$3)/Z4, 0)</f>
        <v>114.04225055327288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2.5990000000000002E-3</v>
      </c>
      <c r="Q5" s="4">
        <f t="shared" ref="Q5:Q68" si="22">$C$8</f>
        <v>25</v>
      </c>
      <c r="R5">
        <f t="shared" si="0"/>
        <v>50000</v>
      </c>
      <c r="S5">
        <f t="shared" si="1"/>
        <v>99.797097751985433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112.6058884075544</v>
      </c>
      <c r="AC5">
        <f t="shared" si="19"/>
        <v>97.298645914299414</v>
      </c>
      <c r="AE5">
        <f t="shared" si="2"/>
        <v>0</v>
      </c>
      <c r="AF5">
        <f t="shared" si="3"/>
        <v>0</v>
      </c>
      <c r="AG5">
        <f t="shared" si="3"/>
        <v>-24.374117110125002</v>
      </c>
      <c r="AH5">
        <f t="shared" si="4"/>
        <v>-128.31327974999999</v>
      </c>
      <c r="AI5">
        <f t="shared" si="5"/>
        <v>-152.68739686012501</v>
      </c>
      <c r="AJ5">
        <f t="shared" si="6"/>
        <v>15.307242493254989</v>
      </c>
      <c r="AK5">
        <f t="shared" si="20"/>
        <v>7.882412188528809</v>
      </c>
      <c r="AL5">
        <f t="shared" si="7"/>
        <v>-129.49774217834121</v>
      </c>
      <c r="AN5">
        <f t="shared" si="8"/>
        <v>0</v>
      </c>
      <c r="AO5">
        <f t="shared" si="8"/>
        <v>0</v>
      </c>
      <c r="AP5">
        <f t="shared" si="8"/>
        <v>-19.43089693090322</v>
      </c>
      <c r="AQ5">
        <f t="shared" si="8"/>
        <v>-102.29056102519131</v>
      </c>
      <c r="AR5">
        <f t="shared" si="8"/>
        <v>-121.72145795609454</v>
      </c>
      <c r="AS5">
        <f t="shared" si="8"/>
        <v>12.202839997811694</v>
      </c>
      <c r="AT5">
        <f t="shared" si="8"/>
        <v>6.2838107370287055</v>
      </c>
      <c r="AU5">
        <f t="shared" si="8"/>
        <v>-103.23480722125414</v>
      </c>
      <c r="AW5">
        <v>2</v>
      </c>
      <c r="AX5">
        <f>IF(Z5&gt;0, (R5*SUMPRODUCT(K5:$K$98, X5:$X$98)-K5*$AZ$3)/Z5, 0)</f>
        <v>99.797097751985433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2.6029999999999998E-3</v>
      </c>
      <c r="Q6" s="4">
        <f t="shared" si="22"/>
        <v>25</v>
      </c>
      <c r="R6">
        <f t="shared" si="0"/>
        <v>50000</v>
      </c>
      <c r="S6">
        <f t="shared" si="1"/>
        <v>88.063589029244284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97.298645914299414</v>
      </c>
      <c r="AC6">
        <f t="shared" si="19"/>
        <v>84.77680970380402</v>
      </c>
      <c r="AE6">
        <f t="shared" si="2"/>
        <v>0</v>
      </c>
      <c r="AF6">
        <f t="shared" si="3"/>
        <v>0</v>
      </c>
      <c r="AG6">
        <f t="shared" si="3"/>
        <v>-24.066930112186096</v>
      </c>
      <c r="AH6">
        <f t="shared" si="4"/>
        <v>-126.89165367531076</v>
      </c>
      <c r="AI6">
        <f t="shared" si="5"/>
        <v>-150.95858378749685</v>
      </c>
      <c r="AJ6">
        <f t="shared" si="6"/>
        <v>12.521836210495394</v>
      </c>
      <c r="AK6">
        <f t="shared" si="20"/>
        <v>6.8109052140009592</v>
      </c>
      <c r="AL6">
        <f t="shared" si="7"/>
        <v>-131.62584236300049</v>
      </c>
      <c r="AN6">
        <f t="shared" si="8"/>
        <v>0</v>
      </c>
      <c r="AO6">
        <f t="shared" si="8"/>
        <v>0</v>
      </c>
      <c r="AP6">
        <f t="shared" si="8"/>
        <v>-17.130365479359863</v>
      </c>
      <c r="AQ6">
        <f t="shared" si="8"/>
        <v>-90.318972698466212</v>
      </c>
      <c r="AR6">
        <f t="shared" si="8"/>
        <v>-107.44933817782608</v>
      </c>
      <c r="AS6">
        <f t="shared" si="8"/>
        <v>8.9127956809853544</v>
      </c>
      <c r="AT6">
        <f t="shared" si="8"/>
        <v>4.8478678010552558</v>
      </c>
      <c r="AU6">
        <f t="shared" si="8"/>
        <v>-93.688674695785451</v>
      </c>
      <c r="AW6">
        <v>3</v>
      </c>
      <c r="AX6">
        <f>IF(Z6&gt;0, (R6*SUMPRODUCT(K6:$K$98, X6:$X$98)-K6*$AZ$3)/Z6, 0)</f>
        <v>88.063589029244284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2.6080000000000001E-3</v>
      </c>
      <c r="Q7" s="4">
        <f t="shared" si="22"/>
        <v>25</v>
      </c>
      <c r="R7">
        <f t="shared" si="0"/>
        <v>50000</v>
      </c>
      <c r="S7">
        <f t="shared" si="1"/>
        <v>78.490649726626557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84.77680970380402</v>
      </c>
      <c r="AC7">
        <f t="shared" si="19"/>
        <v>74.608484161316824</v>
      </c>
      <c r="AE7">
        <f t="shared" si="2"/>
        <v>0</v>
      </c>
      <c r="AF7">
        <f t="shared" si="3"/>
        <v>0</v>
      </c>
      <c r="AG7">
        <f t="shared" si="3"/>
        <v>-23.763494257331654</v>
      </c>
      <c r="AH7">
        <f t="shared" si="4"/>
        <v>-125.53310746516269</v>
      </c>
      <c r="AI7">
        <f t="shared" si="5"/>
        <v>-149.29660172249433</v>
      </c>
      <c r="AJ7">
        <f t="shared" si="6"/>
        <v>10.168325542487196</v>
      </c>
      <c r="AK7">
        <f t="shared" si="20"/>
        <v>5.9343766792662818</v>
      </c>
      <c r="AL7">
        <f t="shared" si="7"/>
        <v>-133.19389950074086</v>
      </c>
      <c r="AN7">
        <f t="shared" si="8"/>
        <v>0</v>
      </c>
      <c r="AO7">
        <f t="shared" si="8"/>
        <v>0</v>
      </c>
      <c r="AP7">
        <f t="shared" si="8"/>
        <v>-15.102130206603654</v>
      </c>
      <c r="AQ7">
        <f t="shared" si="8"/>
        <v>-79.778559232447364</v>
      </c>
      <c r="AR7">
        <f t="shared" si="8"/>
        <v>-94.880689439051011</v>
      </c>
      <c r="AS7">
        <f t="shared" si="8"/>
        <v>6.4621547093562253</v>
      </c>
      <c r="AT7">
        <f t="shared" si="8"/>
        <v>3.7714036637377508</v>
      </c>
      <c r="AU7">
        <f t="shared" si="8"/>
        <v>-84.647131065957041</v>
      </c>
      <c r="AW7">
        <v>4</v>
      </c>
      <c r="AX7">
        <f>IF(Z7&gt;0, (R7*SUMPRODUCT(K7:$K$98, X7:$X$98)-K7*$AZ$3)/Z7, 0)</f>
        <v>78.490649726626557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2.614E-3</v>
      </c>
      <c r="Q8" s="4">
        <f t="shared" si="22"/>
        <v>25</v>
      </c>
      <c r="R8">
        <f t="shared" si="0"/>
        <v>50000</v>
      </c>
      <c r="S8">
        <f t="shared" si="1"/>
        <v>70.739999662186619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74.608484161316824</v>
      </c>
      <c r="AC8">
        <f t="shared" si="19"/>
        <v>66.393002746707225</v>
      </c>
      <c r="AE8">
        <f t="shared" si="2"/>
        <v>0</v>
      </c>
      <c r="AF8">
        <f t="shared" si="3"/>
        <v>0</v>
      </c>
      <c r="AG8">
        <f t="shared" si="3"/>
        <v>-23.463741540769671</v>
      </c>
      <c r="AH8">
        <f t="shared" si="4"/>
        <v>-124.23554797732989</v>
      </c>
      <c r="AI8">
        <f t="shared" si="5"/>
        <v>-147.69928951809956</v>
      </c>
      <c r="AJ8">
        <f t="shared" si="6"/>
        <v>8.2154814146095987</v>
      </c>
      <c r="AK8">
        <f t="shared" si="20"/>
        <v>5.2225938912921785</v>
      </c>
      <c r="AL8">
        <f t="shared" si="7"/>
        <v>-134.26121421219779</v>
      </c>
      <c r="AN8">
        <f t="shared" si="8"/>
        <v>0</v>
      </c>
      <c r="AO8">
        <f t="shared" si="8"/>
        <v>0</v>
      </c>
      <c r="AP8">
        <f t="shared" si="8"/>
        <v>-13.313957085872817</v>
      </c>
      <c r="AQ8">
        <f t="shared" si="8"/>
        <v>-70.494586357253482</v>
      </c>
      <c r="AR8">
        <f t="shared" si="8"/>
        <v>-83.808543443126311</v>
      </c>
      <c r="AS8">
        <f t="shared" si="8"/>
        <v>4.6616847873065153</v>
      </c>
      <c r="AT8">
        <f t="shared" si="8"/>
        <v>2.9634400304310851</v>
      </c>
      <c r="AU8">
        <f t="shared" si="8"/>
        <v>-76.183418625388711</v>
      </c>
      <c r="AW8">
        <v>5</v>
      </c>
      <c r="AX8">
        <f>IF(Z8&gt;0, (R8*SUMPRODUCT(K8:$K$98, X8:$X$98)-K8*$AZ$3)/Z8, 0)</f>
        <v>70.739999662186619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2.624E-3</v>
      </c>
      <c r="Q9" s="4">
        <f t="shared" si="22"/>
        <v>25</v>
      </c>
      <c r="R9">
        <f t="shared" si="0"/>
        <v>50000</v>
      </c>
      <c r="S9">
        <f t="shared" si="1"/>
        <v>64.523503356526888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66.393002746707225</v>
      </c>
      <c r="AC9">
        <f t="shared" si="19"/>
        <v>59.794021583951924</v>
      </c>
      <c r="AE9">
        <f t="shared" si="2"/>
        <v>0</v>
      </c>
      <c r="AF9">
        <f t="shared" si="3"/>
        <v>0</v>
      </c>
      <c r="AG9">
        <f t="shared" si="3"/>
        <v>-23.167535267558996</v>
      </c>
      <c r="AH9">
        <f t="shared" si="4"/>
        <v>-123.13771560595924</v>
      </c>
      <c r="AI9">
        <f t="shared" si="5"/>
        <v>-146.30525087351825</v>
      </c>
      <c r="AJ9">
        <f t="shared" si="6"/>
        <v>6.598981162755301</v>
      </c>
      <c r="AK9">
        <f t="shared" si="20"/>
        <v>4.6475101922695066</v>
      </c>
      <c r="AL9">
        <f t="shared" si="7"/>
        <v>-135.05875951849345</v>
      </c>
      <c r="AN9">
        <f t="shared" si="8"/>
        <v>0</v>
      </c>
      <c r="AO9">
        <f t="shared" si="8"/>
        <v>0</v>
      </c>
      <c r="AP9">
        <f t="shared" si="8"/>
        <v>-11.737394367518535</v>
      </c>
      <c r="AQ9">
        <f t="shared" si="8"/>
        <v>-62.385398916661202</v>
      </c>
      <c r="AR9">
        <f t="shared" si="8"/>
        <v>-74.122793284179735</v>
      </c>
      <c r="AS9">
        <f t="shared" si="8"/>
        <v>3.3432492251147381</v>
      </c>
      <c r="AT9">
        <f t="shared" si="8"/>
        <v>2.3545732993925257</v>
      </c>
      <c r="AU9">
        <f t="shared" si="8"/>
        <v>-68.424970759672476</v>
      </c>
      <c r="AW9">
        <v>6</v>
      </c>
      <c r="AX9">
        <f>IF(Z9&gt;0, (R9*SUMPRODUCT(K9:$K$98, X9:$X$98)-K9*$AZ$3)/Z9, 0)</f>
        <v>64.523503356526888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2.6350000000000002E-3</v>
      </c>
      <c r="Q10" s="4">
        <f t="shared" si="22"/>
        <v>25</v>
      </c>
      <c r="R10">
        <f t="shared" si="0"/>
        <v>50000</v>
      </c>
      <c r="S10">
        <f t="shared" si="1"/>
        <v>59.51772050393739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59.794021583951924</v>
      </c>
      <c r="AC10">
        <f t="shared" si="19"/>
        <v>54.458270162378085</v>
      </c>
      <c r="AE10">
        <f t="shared" si="2"/>
        <v>0</v>
      </c>
      <c r="AF10">
        <f t="shared" si="3"/>
        <v>0</v>
      </c>
      <c r="AG10">
        <f t="shared" si="3"/>
        <v>-22.874813459453392</v>
      </c>
      <c r="AH10">
        <f t="shared" si="4"/>
        <v>-122.09291086003593</v>
      </c>
      <c r="AI10">
        <f t="shared" si="5"/>
        <v>-144.96772431948932</v>
      </c>
      <c r="AJ10">
        <f t="shared" si="6"/>
        <v>5.3357514215738391</v>
      </c>
      <c r="AK10">
        <f t="shared" si="20"/>
        <v>4.1855815108766352</v>
      </c>
      <c r="AL10">
        <f t="shared" si="7"/>
        <v>-135.44639138703886</v>
      </c>
      <c r="AN10">
        <f t="shared" si="8"/>
        <v>0</v>
      </c>
      <c r="AO10">
        <f t="shared" si="8"/>
        <v>0</v>
      </c>
      <c r="AP10">
        <f t="shared" si="8"/>
        <v>-10.347403919361554</v>
      </c>
      <c r="AQ10">
        <f t="shared" si="8"/>
        <v>-55.228632425734538</v>
      </c>
      <c r="AR10">
        <f t="shared" si="8"/>
        <v>-65.576036345096099</v>
      </c>
      <c r="AS10">
        <f t="shared" si="8"/>
        <v>2.4136229687816404</v>
      </c>
      <c r="AT10">
        <f t="shared" si="8"/>
        <v>1.8933445121736552</v>
      </c>
      <c r="AU10">
        <f t="shared" si="8"/>
        <v>-61.269068864140806</v>
      </c>
      <c r="AW10">
        <v>7</v>
      </c>
      <c r="AX10">
        <f>IF(Z10&gt;0, (R10*SUMPRODUCT(K10:$K$98, X10:$X$98)-K10*$AZ$3)/Z10, 0)</f>
        <v>59.51772050393739</v>
      </c>
    </row>
    <row r="11" spans="1:52" x14ac:dyDescent="0.25">
      <c r="A11" t="s">
        <v>33</v>
      </c>
      <c r="C11" s="12">
        <f>AU100</f>
        <v>8.6620043633596011E-13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2.647E-3</v>
      </c>
      <c r="Q11" s="4">
        <f t="shared" si="22"/>
        <v>25</v>
      </c>
      <c r="R11">
        <f t="shared" si="0"/>
        <v>50000</v>
      </c>
      <c r="S11">
        <f t="shared" si="1"/>
        <v>55.529862236287123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54.458270162378085</v>
      </c>
      <c r="AC11">
        <f t="shared" si="19"/>
        <v>50.166823000114732</v>
      </c>
      <c r="AE11">
        <f t="shared" si="2"/>
        <v>0</v>
      </c>
      <c r="AF11">
        <f t="shared" si="3"/>
        <v>0</v>
      </c>
      <c r="AG11">
        <f t="shared" si="3"/>
        <v>-22.585515693631685</v>
      </c>
      <c r="AH11">
        <f t="shared" si="4"/>
        <v>-121.09926245434626</v>
      </c>
      <c r="AI11">
        <f t="shared" si="5"/>
        <v>-143.68477814797794</v>
      </c>
      <c r="AJ11">
        <f t="shared" si="6"/>
        <v>4.2914471622633528</v>
      </c>
      <c r="AK11">
        <f t="shared" si="20"/>
        <v>3.8120789113664664</v>
      </c>
      <c r="AL11">
        <f t="shared" si="7"/>
        <v>-135.58125207434813</v>
      </c>
      <c r="AN11">
        <f t="shared" si="8"/>
        <v>0</v>
      </c>
      <c r="AO11">
        <f t="shared" si="8"/>
        <v>0</v>
      </c>
      <c r="AP11">
        <f t="shared" si="8"/>
        <v>-9.1219109839226675</v>
      </c>
      <c r="AQ11">
        <f t="shared" si="8"/>
        <v>-48.909961025982199</v>
      </c>
      <c r="AR11">
        <f t="shared" si="8"/>
        <v>-58.031872009904859</v>
      </c>
      <c r="AS11">
        <f t="shared" si="8"/>
        <v>1.7332435325978268</v>
      </c>
      <c r="AT11">
        <f t="shared" si="8"/>
        <v>1.5396347360347682</v>
      </c>
      <c r="AU11">
        <f t="shared" si="8"/>
        <v>-54.75899374127227</v>
      </c>
      <c r="AW11">
        <v>8</v>
      </c>
      <c r="AX11">
        <f>IF(Z11&gt;0, (R11*SUMPRODUCT(K11:$K$98, X11:$X$98)-K11*$AZ$3)/Z11, 0)</f>
        <v>55.529862236287123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2.6610000000000002E-3</v>
      </c>
      <c r="Q12" s="4">
        <f t="shared" si="22"/>
        <v>25</v>
      </c>
      <c r="R12">
        <f t="shared" si="0"/>
        <v>50000</v>
      </c>
      <c r="S12">
        <f t="shared" si="1"/>
        <v>52.396202737674813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50.166823000114732</v>
      </c>
      <c r="AC12">
        <f t="shared" si="19"/>
        <v>46.736491673659884</v>
      </c>
      <c r="AE12">
        <f t="shared" si="2"/>
        <v>0</v>
      </c>
      <c r="AF12">
        <f t="shared" si="3"/>
        <v>0</v>
      </c>
      <c r="AG12">
        <f t="shared" si="3"/>
        <v>-22.299560479434614</v>
      </c>
      <c r="AH12">
        <f t="shared" si="4"/>
        <v>-120.20011452150783</v>
      </c>
      <c r="AI12">
        <f t="shared" si="5"/>
        <v>-142.49967500094243</v>
      </c>
      <c r="AJ12">
        <f t="shared" si="6"/>
        <v>3.4303313264548478</v>
      </c>
      <c r="AK12">
        <f t="shared" si="20"/>
        <v>3.5116776100080318</v>
      </c>
      <c r="AL12">
        <f t="shared" si="7"/>
        <v>-135.55766606447955</v>
      </c>
      <c r="AN12">
        <f t="shared" si="8"/>
        <v>0</v>
      </c>
      <c r="AO12">
        <f t="shared" si="8"/>
        <v>0</v>
      </c>
      <c r="AP12">
        <f t="shared" si="8"/>
        <v>-8.0414450615671615</v>
      </c>
      <c r="AQ12">
        <f t="shared" si="8"/>
        <v>-43.345366300389671</v>
      </c>
      <c r="AR12">
        <f t="shared" si="8"/>
        <v>-51.386811361956831</v>
      </c>
      <c r="AS12">
        <f t="shared" si="8"/>
        <v>1.2370118653279778</v>
      </c>
      <c r="AT12">
        <f t="shared" si="8"/>
        <v>1.2663461506722502</v>
      </c>
      <c r="AU12">
        <f t="shared" si="8"/>
        <v>-48.883453345956596</v>
      </c>
      <c r="AW12">
        <v>9</v>
      </c>
      <c r="AX12">
        <f>IF(Z12&gt;0, (R12*SUMPRODUCT(K12:$K$98, X12:$X$98)-K12*$AZ$3)/Z12, 0)</f>
        <v>52.396202737674813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2.676E-3</v>
      </c>
      <c r="Q13" s="4">
        <f t="shared" si="22"/>
        <v>25</v>
      </c>
      <c r="R13">
        <f t="shared" si="0"/>
        <v>50000</v>
      </c>
      <c r="S13">
        <f t="shared" si="1"/>
        <v>49.959298412983131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46.736491673659884</v>
      </c>
      <c r="AC13">
        <f t="shared" si="19"/>
        <v>43.997937604991193</v>
      </c>
      <c r="AE13">
        <f t="shared" si="2"/>
        <v>0</v>
      </c>
      <c r="AF13">
        <f t="shared" si="3"/>
        <v>0</v>
      </c>
      <c r="AG13">
        <f t="shared" si="3"/>
        <v>-22.0168912507973</v>
      </c>
      <c r="AH13">
        <f t="shared" si="4"/>
        <v>-119.34724768593405</v>
      </c>
      <c r="AI13">
        <f t="shared" si="5"/>
        <v>-141.36413893673136</v>
      </c>
      <c r="AJ13">
        <f t="shared" si="6"/>
        <v>2.7385540686686909</v>
      </c>
      <c r="AK13">
        <f t="shared" si="20"/>
        <v>3.2715544171561923</v>
      </c>
      <c r="AL13">
        <f t="shared" si="7"/>
        <v>-135.35403045090649</v>
      </c>
      <c r="AN13">
        <f t="shared" si="8"/>
        <v>0</v>
      </c>
      <c r="AO13">
        <f t="shared" si="8"/>
        <v>0</v>
      </c>
      <c r="AP13">
        <f t="shared" si="8"/>
        <v>-7.088849735684585</v>
      </c>
      <c r="AQ13">
        <f t="shared" si="8"/>
        <v>-38.426619615631644</v>
      </c>
      <c r="AR13">
        <f t="shared" si="8"/>
        <v>-45.515469351316234</v>
      </c>
      <c r="AS13">
        <f t="shared" si="8"/>
        <v>0.88174111706787772</v>
      </c>
      <c r="AT13">
        <f t="shared" si="8"/>
        <v>1.0533529643743673</v>
      </c>
      <c r="AU13">
        <f t="shared" si="8"/>
        <v>-43.58037526987399</v>
      </c>
      <c r="AW13">
        <v>10</v>
      </c>
      <c r="AX13">
        <f>IF(Z13&gt;0, (R13*SUMPRODUCT(K13:$K$98, X13:$X$98)-K13*$AZ$3)/Z13, 0)</f>
        <v>49.959298412983131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2.6930000000000001E-3</v>
      </c>
      <c r="Q14" s="4">
        <f t="shared" si="22"/>
        <v>25</v>
      </c>
      <c r="R14">
        <f t="shared" si="0"/>
        <v>50000</v>
      </c>
      <c r="S14">
        <f t="shared" si="1"/>
        <v>48.105271303048447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43.997937604991193</v>
      </c>
      <c r="AC14">
        <f t="shared" si="19"/>
        <v>41.827400339110625</v>
      </c>
      <c r="AE14">
        <f t="shared" si="2"/>
        <v>0</v>
      </c>
      <c r="AF14">
        <f t="shared" si="3"/>
        <v>0</v>
      </c>
      <c r="AG14">
        <f t="shared" si="3"/>
        <v>-21.737430850150933</v>
      </c>
      <c r="AH14">
        <f t="shared" si="4"/>
        <v>-118.58297627679428</v>
      </c>
      <c r="AI14">
        <f t="shared" si="5"/>
        <v>-140.32040712694521</v>
      </c>
      <c r="AJ14">
        <f t="shared" si="6"/>
        <v>2.1705372658805686</v>
      </c>
      <c r="AK14">
        <f t="shared" si="20"/>
        <v>3.0798556323493838</v>
      </c>
      <c r="AL14">
        <f t="shared" si="7"/>
        <v>-135.07001422871525</v>
      </c>
      <c r="AN14">
        <f t="shared" si="8"/>
        <v>0</v>
      </c>
      <c r="AO14">
        <f t="shared" si="8"/>
        <v>0</v>
      </c>
      <c r="AP14">
        <f t="shared" si="8"/>
        <v>-6.2489919339192328</v>
      </c>
      <c r="AQ14">
        <f t="shared" si="8"/>
        <v>-34.089772032497478</v>
      </c>
      <c r="AR14">
        <f t="shared" si="8"/>
        <v>-40.338763966416714</v>
      </c>
      <c r="AS14">
        <f t="shared" si="8"/>
        <v>0.62397759699668465</v>
      </c>
      <c r="AT14">
        <f t="shared" si="8"/>
        <v>0.88538489837465695</v>
      </c>
      <c r="AU14">
        <f t="shared" si="8"/>
        <v>-38.829401471045365</v>
      </c>
      <c r="AW14">
        <v>11</v>
      </c>
      <c r="AX14">
        <f>IF(Z14&gt;0, (R14*SUMPRODUCT(K14:$K$98, X14:$X$98)-K14*$AZ$3)/Z14, 0)</f>
        <v>48.105271303048447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2.7169999999999998E-3</v>
      </c>
      <c r="Q15" s="4">
        <f t="shared" si="22"/>
        <v>25</v>
      </c>
      <c r="R15">
        <f t="shared" si="0"/>
        <v>50000</v>
      </c>
      <c r="S15">
        <f t="shared" si="1"/>
        <v>46.72328641334709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41.827400339110625</v>
      </c>
      <c r="AC15">
        <f t="shared" si="19"/>
        <v>40.109130404605082</v>
      </c>
      <c r="AE15">
        <f t="shared" si="2"/>
        <v>0</v>
      </c>
      <c r="AF15">
        <f t="shared" si="3"/>
        <v>0</v>
      </c>
      <c r="AG15">
        <f t="shared" si="3"/>
        <v>-21.460995942029566</v>
      </c>
      <c r="AH15">
        <f t="shared" si="4"/>
        <v>-118.12119923972014</v>
      </c>
      <c r="AI15">
        <f t="shared" si="5"/>
        <v>-139.58219518174971</v>
      </c>
      <c r="AJ15">
        <f t="shared" si="6"/>
        <v>1.7182699345055426</v>
      </c>
      <c r="AK15">
        <f t="shared" si="20"/>
        <v>2.9279180237377442</v>
      </c>
      <c r="AL15">
        <f t="shared" si="7"/>
        <v>-134.93600722350644</v>
      </c>
      <c r="AN15">
        <f t="shared" si="8"/>
        <v>0</v>
      </c>
      <c r="AO15">
        <f t="shared" si="8"/>
        <v>0</v>
      </c>
      <c r="AP15">
        <f t="shared" si="8"/>
        <v>-5.5085031281210561</v>
      </c>
      <c r="AQ15">
        <f t="shared" si="8"/>
        <v>-30.318769793675983</v>
      </c>
      <c r="AR15">
        <f t="shared" si="8"/>
        <v>-35.827272921797039</v>
      </c>
      <c r="AS15">
        <f t="shared" si="8"/>
        <v>0.44103709514447764</v>
      </c>
      <c r="AT15">
        <f t="shared" si="8"/>
        <v>0.75152363087936525</v>
      </c>
      <c r="AU15">
        <f t="shared" si="8"/>
        <v>-34.634712195773204</v>
      </c>
      <c r="AW15">
        <v>12</v>
      </c>
      <c r="AX15">
        <f>IF(Z15&gt;0, (R15*SUMPRODUCT(K15:$K$98, X15:$X$98)-K15*$AZ$3)/Z15, 0)</f>
        <v>46.72328641334709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2.745E-3</v>
      </c>
      <c r="Q16" s="4">
        <f t="shared" si="22"/>
        <v>25</v>
      </c>
      <c r="R16">
        <f t="shared" si="0"/>
        <v>50000</v>
      </c>
      <c r="S16">
        <f t="shared" si="1"/>
        <v>45.656085118670411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40.109130404605082</v>
      </c>
      <c r="AC16">
        <f t="shared" si="19"/>
        <v>38.693487484136199</v>
      </c>
      <c r="AE16">
        <f t="shared" si="2"/>
        <v>0</v>
      </c>
      <c r="AF16">
        <f t="shared" si="3"/>
        <v>0</v>
      </c>
      <c r="AG16">
        <f t="shared" si="3"/>
        <v>-21.187475548748399</v>
      </c>
      <c r="AH16">
        <f t="shared" si="4"/>
        <v>-117.82086772174232</v>
      </c>
      <c r="AI16">
        <f t="shared" si="5"/>
        <v>-139.00834327049071</v>
      </c>
      <c r="AJ16">
        <f t="shared" si="6"/>
        <v>1.4156429204688834</v>
      </c>
      <c r="AK16">
        <f t="shared" si="20"/>
        <v>2.8076391283223558</v>
      </c>
      <c r="AL16">
        <f t="shared" si="7"/>
        <v>-134.78506122169946</v>
      </c>
      <c r="AN16">
        <f t="shared" si="8"/>
        <v>0</v>
      </c>
      <c r="AO16">
        <f t="shared" si="8"/>
        <v>0</v>
      </c>
      <c r="AP16">
        <f t="shared" si="8"/>
        <v>-4.8556225497796008</v>
      </c>
      <c r="AQ16">
        <f t="shared" si="8"/>
        <v>-27.001501940521962</v>
      </c>
      <c r="AR16">
        <f t="shared" si="8"/>
        <v>-31.857124490301562</v>
      </c>
      <c r="AS16">
        <f t="shared" si="8"/>
        <v>0.32442881981145771</v>
      </c>
      <c r="AT16">
        <f t="shared" si="8"/>
        <v>0.6434384234100462</v>
      </c>
      <c r="AU16">
        <f t="shared" si="8"/>
        <v>-30.889257247080053</v>
      </c>
      <c r="AW16">
        <v>13</v>
      </c>
      <c r="AX16">
        <f>IF(Z16&gt;0, (R16*SUMPRODUCT(K16:$K$98, X16:$X$98)-K16*$AZ$3)/Z16, 0)</f>
        <v>45.656085118670411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2.7729999999999999E-3</v>
      </c>
      <c r="Q17" s="4">
        <f t="shared" si="22"/>
        <v>25</v>
      </c>
      <c r="R17">
        <f t="shared" si="0"/>
        <v>50000</v>
      </c>
      <c r="S17">
        <f t="shared" si="1"/>
        <v>44.818355232457186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38.693487484136199</v>
      </c>
      <c r="AC17">
        <f t="shared" si="19"/>
        <v>37.498348823263456</v>
      </c>
      <c r="AE17">
        <f t="shared" si="2"/>
        <v>0</v>
      </c>
      <c r="AF17">
        <f t="shared" si="3"/>
        <v>0</v>
      </c>
      <c r="AG17">
        <f t="shared" si="3"/>
        <v>-20.916847923564237</v>
      </c>
      <c r="AH17">
        <f t="shared" si="4"/>
        <v>-117.50573939335862</v>
      </c>
      <c r="AI17">
        <f t="shared" si="5"/>
        <v>-138.42258731692286</v>
      </c>
      <c r="AJ17">
        <f t="shared" si="6"/>
        <v>1.1951386608727432</v>
      </c>
      <c r="AK17">
        <f t="shared" si="20"/>
        <v>2.708544123889534</v>
      </c>
      <c r="AL17">
        <f t="shared" si="7"/>
        <v>-134.51890453216058</v>
      </c>
      <c r="AN17">
        <f t="shared" si="8"/>
        <v>0</v>
      </c>
      <c r="AO17">
        <f t="shared" si="8"/>
        <v>0</v>
      </c>
      <c r="AP17">
        <f t="shared" si="8"/>
        <v>-4.2800015026350584</v>
      </c>
      <c r="AQ17">
        <f t="shared" si="8"/>
        <v>-24.044002375962201</v>
      </c>
      <c r="AR17">
        <f t="shared" si="8"/>
        <v>-28.324003878597257</v>
      </c>
      <c r="AS17">
        <f t="shared" si="8"/>
        <v>0.24454904883780224</v>
      </c>
      <c r="AT17">
        <f t="shared" si="8"/>
        <v>0.55422179109218228</v>
      </c>
      <c r="AU17">
        <f t="shared" si="8"/>
        <v>-27.525233038667274</v>
      </c>
      <c r="AW17">
        <v>14</v>
      </c>
      <c r="AX17">
        <f>IF(Z17&gt;0, (R17*SUMPRODUCT(K17:$K$98, X17:$X$98)-K17*$AZ$3)/Z17, 0)</f>
        <v>44.818355232457186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2.8019999999999998E-3</v>
      </c>
      <c r="Q18" s="4">
        <f t="shared" si="22"/>
        <v>25</v>
      </c>
      <c r="R18">
        <f t="shared" si="0"/>
        <v>50000</v>
      </c>
      <c r="S18">
        <f t="shared" si="1"/>
        <v>44.185696330772018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37.498348823263456</v>
      </c>
      <c r="AC18">
        <f t="shared" si="19"/>
        <v>36.495742232702355</v>
      </c>
      <c r="AE18">
        <f t="shared" si="2"/>
        <v>0</v>
      </c>
      <c r="AF18">
        <f t="shared" si="3"/>
        <v>0</v>
      </c>
      <c r="AG18">
        <f t="shared" si="3"/>
        <v>-20.649070436446767</v>
      </c>
      <c r="AH18">
        <f t="shared" si="4"/>
        <v>-117.21801576365398</v>
      </c>
      <c r="AI18">
        <f t="shared" si="5"/>
        <v>-137.86708620010074</v>
      </c>
      <c r="AJ18">
        <f t="shared" si="6"/>
        <v>1.0026065905611006</v>
      </c>
      <c r="AK18">
        <f t="shared" si="20"/>
        <v>2.6248844176284423</v>
      </c>
      <c r="AL18">
        <f t="shared" si="7"/>
        <v>-134.23959519191121</v>
      </c>
      <c r="AN18">
        <f t="shared" si="8"/>
        <v>0</v>
      </c>
      <c r="AO18">
        <f t="shared" si="8"/>
        <v>0</v>
      </c>
      <c r="AP18">
        <f t="shared" si="8"/>
        <v>-3.7725079673199322</v>
      </c>
      <c r="AQ18">
        <f t="shared" si="8"/>
        <v>-21.415293232827558</v>
      </c>
      <c r="AR18">
        <f t="shared" si="8"/>
        <v>-25.18780120014749</v>
      </c>
      <c r="AS18">
        <f t="shared" si="8"/>
        <v>0.18317247561435893</v>
      </c>
      <c r="AT18">
        <f t="shared" si="8"/>
        <v>0.47955656935137153</v>
      </c>
      <c r="AU18">
        <f t="shared" si="8"/>
        <v>-24.525072155181761</v>
      </c>
      <c r="AW18">
        <v>15</v>
      </c>
      <c r="AX18">
        <f>IF(Z18&gt;0, (R18*SUMPRODUCT(K18:$K$98, X18:$X$98)-K18*$AZ$3)/Z18, 0)</f>
        <v>44.185696330772018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2.8370000000000001E-3</v>
      </c>
      <c r="Q19" s="4">
        <f t="shared" si="22"/>
        <v>25</v>
      </c>
      <c r="R19">
        <f t="shared" si="0"/>
        <v>50000</v>
      </c>
      <c r="S19">
        <f t="shared" si="1"/>
        <v>43.726852860108231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36.495742232702355</v>
      </c>
      <c r="AC19">
        <f t="shared" si="19"/>
        <v>35.653123808268703</v>
      </c>
      <c r="AE19">
        <f t="shared" si="2"/>
        <v>0</v>
      </c>
      <c r="AF19">
        <f t="shared" si="3"/>
        <v>0</v>
      </c>
      <c r="AG19">
        <f t="shared" si="3"/>
        <v>-20.383998319254101</v>
      </c>
      <c r="AH19">
        <f t="shared" si="4"/>
        <v>-117.16282565639895</v>
      </c>
      <c r="AI19">
        <f t="shared" si="5"/>
        <v>-137.54682397565304</v>
      </c>
      <c r="AJ19">
        <f t="shared" si="6"/>
        <v>0.84261842443365254</v>
      </c>
      <c r="AK19">
        <f t="shared" si="20"/>
        <v>2.5547019562891653</v>
      </c>
      <c r="AL19">
        <f t="shared" si="7"/>
        <v>-134.14950359493022</v>
      </c>
      <c r="AN19">
        <f t="shared" si="8"/>
        <v>0</v>
      </c>
      <c r="AO19">
        <f t="shared" si="8"/>
        <v>0</v>
      </c>
      <c r="AP19">
        <f t="shared" si="8"/>
        <v>-3.3250716808423628</v>
      </c>
      <c r="AQ19">
        <f t="shared" si="8"/>
        <v>-19.111794827297587</v>
      </c>
      <c r="AR19">
        <f t="shared" si="8"/>
        <v>-22.436866508139946</v>
      </c>
      <c r="AS19">
        <f t="shared" si="8"/>
        <v>0.13744931769317728</v>
      </c>
      <c r="AT19">
        <f t="shared" si="8"/>
        <v>0.41672722862354145</v>
      </c>
      <c r="AU19">
        <f t="shared" si="8"/>
        <v>-21.882689961823228</v>
      </c>
      <c r="AW19">
        <v>16</v>
      </c>
      <c r="AX19">
        <f>IF(Z19&gt;0, (R19*SUMPRODUCT(K19:$K$98, X19:$X$98)-K19*$AZ$3)/Z19, 0)</f>
        <v>43.726852860108231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2.8709999999999999E-3</v>
      </c>
      <c r="Q20" s="4">
        <f t="shared" si="22"/>
        <v>25</v>
      </c>
      <c r="R20">
        <f t="shared" si="0"/>
        <v>50000</v>
      </c>
      <c r="S20">
        <f t="shared" si="1"/>
        <v>43.373447423604368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35.653123808268703</v>
      </c>
      <c r="AC20">
        <f t="shared" si="19"/>
        <v>34.909788631322755</v>
      </c>
      <c r="AE20">
        <f t="shared" si="2"/>
        <v>0</v>
      </c>
      <c r="AF20">
        <f t="shared" si="3"/>
        <v>0</v>
      </c>
      <c r="AG20">
        <f t="shared" si="3"/>
        <v>-20.12163587688698</v>
      </c>
      <c r="AH20">
        <f t="shared" si="4"/>
        <v>-117.04491834915706</v>
      </c>
      <c r="AI20">
        <f t="shared" si="5"/>
        <v>-137.16655422604404</v>
      </c>
      <c r="AJ20">
        <f t="shared" si="6"/>
        <v>0.74333517694594775</v>
      </c>
      <c r="AK20">
        <f t="shared" si="20"/>
        <v>2.4957186665788096</v>
      </c>
      <c r="AL20">
        <f t="shared" si="7"/>
        <v>-133.9275003825193</v>
      </c>
      <c r="AN20">
        <f t="shared" si="8"/>
        <v>0</v>
      </c>
      <c r="AO20">
        <f t="shared" si="8"/>
        <v>0</v>
      </c>
      <c r="AP20">
        <f t="shared" si="8"/>
        <v>-2.9306023957484291</v>
      </c>
      <c r="AQ20">
        <f t="shared" si="8"/>
        <v>-17.046929992318614</v>
      </c>
      <c r="AR20">
        <f t="shared" si="8"/>
        <v>-19.977532388067043</v>
      </c>
      <c r="AS20">
        <f t="shared" si="8"/>
        <v>0.10826256193732993</v>
      </c>
      <c r="AT20">
        <f t="shared" si="8"/>
        <v>0.36348730034376692</v>
      </c>
      <c r="AU20">
        <f t="shared" si="8"/>
        <v>-19.50578252578595</v>
      </c>
      <c r="AW20">
        <v>17</v>
      </c>
      <c r="AX20">
        <f>IF(Z20&gt;0, (R20*SUMPRODUCT(K20:$K$98, X20:$X$98)-K20*$AZ$3)/Z20, 0)</f>
        <v>43.373447423604368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2.9099999999999998E-3</v>
      </c>
      <c r="Q21" s="4">
        <f t="shared" si="22"/>
        <v>25</v>
      </c>
      <c r="R21">
        <f t="shared" si="0"/>
        <v>50000</v>
      </c>
      <c r="S21">
        <f t="shared" si="1"/>
        <v>43.126952175688821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34.909788631322755</v>
      </c>
      <c r="AC21">
        <f t="shared" si="19"/>
        <v>34.263269041103797</v>
      </c>
      <c r="AE21">
        <f t="shared" si="2"/>
        <v>0</v>
      </c>
      <c r="AF21">
        <f t="shared" si="3"/>
        <v>0</v>
      </c>
      <c r="AG21">
        <f t="shared" si="3"/>
        <v>-19.861865557716371</v>
      </c>
      <c r="AH21">
        <f t="shared" si="4"/>
        <v>-117.10792080348222</v>
      </c>
      <c r="AI21">
        <f t="shared" si="5"/>
        <v>-136.9697863611986</v>
      </c>
      <c r="AJ21">
        <f t="shared" si="6"/>
        <v>0.64651959021895777</v>
      </c>
      <c r="AK21">
        <f t="shared" si="20"/>
        <v>2.4436852041925929</v>
      </c>
      <c r="AL21">
        <f t="shared" si="7"/>
        <v>-133.87958156678704</v>
      </c>
      <c r="AN21">
        <f t="shared" si="8"/>
        <v>0</v>
      </c>
      <c r="AO21">
        <f t="shared" si="8"/>
        <v>0</v>
      </c>
      <c r="AP21">
        <f t="shared" si="8"/>
        <v>-2.5828288560886756</v>
      </c>
      <c r="AQ21">
        <f t="shared" si="8"/>
        <v>-15.228666020764155</v>
      </c>
      <c r="AR21">
        <f t="shared" si="8"/>
        <v>-17.811494876852834</v>
      </c>
      <c r="AS21">
        <f t="shared" si="8"/>
        <v>8.4073142514823354E-2</v>
      </c>
      <c r="AT21">
        <f t="shared" si="8"/>
        <v>0.31777582232870871</v>
      </c>
      <c r="AU21">
        <f t="shared" si="8"/>
        <v>-17.409645912009299</v>
      </c>
      <c r="AW21">
        <v>18</v>
      </c>
      <c r="AX21">
        <f>IF(Z21&gt;0, (R21*SUMPRODUCT(K21:$K$98, X21:$X$98)-K21*$AZ$3)/Z21, 0)</f>
        <v>43.126952175688821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2.9520000000000002E-3</v>
      </c>
      <c r="Q22" s="4">
        <f t="shared" si="22"/>
        <v>25</v>
      </c>
      <c r="R22">
        <f t="shared" si="0"/>
        <v>50000</v>
      </c>
      <c r="S22">
        <f t="shared" si="1"/>
        <v>42.946300082815718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34.263269041103797</v>
      </c>
      <c r="AC22">
        <f t="shared" si="19"/>
        <v>33.677826593642948</v>
      </c>
      <c r="AE22">
        <f t="shared" si="2"/>
        <v>0</v>
      </c>
      <c r="AF22">
        <f t="shared" si="3"/>
        <v>0</v>
      </c>
      <c r="AG22">
        <f t="shared" si="3"/>
        <v>-19.604614675012829</v>
      </c>
      <c r="AH22">
        <f t="shared" si="4"/>
        <v>-117.26445425275746</v>
      </c>
      <c r="AI22">
        <f t="shared" si="5"/>
        <v>-136.86906892777029</v>
      </c>
      <c r="AJ22">
        <f t="shared" si="6"/>
        <v>0.58544244746084928</v>
      </c>
      <c r="AK22">
        <f t="shared" si="20"/>
        <v>2.3984288328772658</v>
      </c>
      <c r="AL22">
        <f t="shared" si="7"/>
        <v>-133.88519764743216</v>
      </c>
      <c r="AN22">
        <f t="shared" si="8"/>
        <v>0</v>
      </c>
      <c r="AO22">
        <f t="shared" si="8"/>
        <v>0</v>
      </c>
      <c r="AP22">
        <f t="shared" si="8"/>
        <v>-2.2762286220934063</v>
      </c>
      <c r="AQ22">
        <f t="shared" si="8"/>
        <v>-13.615197827096019</v>
      </c>
      <c r="AR22">
        <f t="shared" si="8"/>
        <v>-15.891426449189424</v>
      </c>
      <c r="AS22">
        <f t="shared" si="8"/>
        <v>6.7973835629489526E-2</v>
      </c>
      <c r="AT22">
        <f t="shared" si="8"/>
        <v>0.27847384138631343</v>
      </c>
      <c r="AU22">
        <f t="shared" si="8"/>
        <v>-15.54497877217362</v>
      </c>
      <c r="AW22">
        <v>19</v>
      </c>
      <c r="AX22">
        <f>IF(Z22&gt;0, (R22*SUMPRODUCT(K22:$K$98, X22:$X$98)-K22*$AZ$3)/Z22, 0)</f>
        <v>42.946300082815718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2.9979999999999998E-3</v>
      </c>
      <c r="Q23" s="4">
        <f t="shared" si="22"/>
        <v>25</v>
      </c>
      <c r="R23">
        <f t="shared" si="0"/>
        <v>50000</v>
      </c>
      <c r="S23">
        <f t="shared" si="1"/>
        <v>42.813034225150965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33.677826593642948</v>
      </c>
      <c r="AC23">
        <f t="shared" si="19"/>
        <v>33.136935528424814</v>
      </c>
      <c r="AE23">
        <f t="shared" si="2"/>
        <v>0</v>
      </c>
      <c r="AF23">
        <f t="shared" si="3"/>
        <v>0</v>
      </c>
      <c r="AG23">
        <f t="shared" si="3"/>
        <v>-19.349793893467012</v>
      </c>
      <c r="AH23">
        <f t="shared" si="4"/>
        <v>-117.54926959137691</v>
      </c>
      <c r="AI23">
        <f t="shared" si="5"/>
        <v>-136.89906348484394</v>
      </c>
      <c r="AJ23">
        <f t="shared" si="6"/>
        <v>0.54089106521813335</v>
      </c>
      <c r="AK23">
        <f t="shared" si="20"/>
        <v>2.3574478615550065</v>
      </c>
      <c r="AL23">
        <f t="shared" si="7"/>
        <v>-134.0007245580708</v>
      </c>
      <c r="AN23">
        <f t="shared" si="8"/>
        <v>0</v>
      </c>
      <c r="AO23">
        <f t="shared" si="8"/>
        <v>0</v>
      </c>
      <c r="AP23">
        <f t="shared" si="8"/>
        <v>-2.0059305379137822</v>
      </c>
      <c r="AQ23">
        <f t="shared" si="8"/>
        <v>-12.185952516135771</v>
      </c>
      <c r="AR23">
        <f t="shared" si="8"/>
        <v>-14.191883054049553</v>
      </c>
      <c r="AS23">
        <f t="shared" si="8"/>
        <v>5.6072426992211495E-2</v>
      </c>
      <c r="AT23">
        <f t="shared" si="8"/>
        <v>0.24438899365379391</v>
      </c>
      <c r="AU23">
        <f t="shared" si="8"/>
        <v>-13.891421633403549</v>
      </c>
      <c r="AW23">
        <v>20</v>
      </c>
      <c r="AX23">
        <f>IF(Z23&gt;0, (R23*SUMPRODUCT(K23:$K$98, X23:$X$98)-K23*$AZ$3)/Z23, 0)</f>
        <v>42.813034225150965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3.0469999999999998E-3</v>
      </c>
      <c r="Q24" s="4">
        <f t="shared" si="22"/>
        <v>25</v>
      </c>
      <c r="R24">
        <f t="shared" si="0"/>
        <v>50000</v>
      </c>
      <c r="S24">
        <f t="shared" si="1"/>
        <v>42.708141671948198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33.136935528424814</v>
      </c>
      <c r="AC24">
        <f t="shared" si="19"/>
        <v>32.624471192537214</v>
      </c>
      <c r="AE24">
        <f t="shared" si="2"/>
        <v>0</v>
      </c>
      <c r="AF24">
        <f t="shared" si="3"/>
        <v>0</v>
      </c>
      <c r="AG24">
        <f t="shared" si="3"/>
        <v>-19.09733713253895</v>
      </c>
      <c r="AH24">
        <f t="shared" si="4"/>
        <v>-117.91764398678797</v>
      </c>
      <c r="AI24">
        <f t="shared" si="5"/>
        <v>-137.0149811193269</v>
      </c>
      <c r="AJ24">
        <f t="shared" si="6"/>
        <v>0.51246433588759999</v>
      </c>
      <c r="AK24">
        <f t="shared" si="20"/>
        <v>2.3195854869897374</v>
      </c>
      <c r="AL24">
        <f t="shared" ref="AL24:AL87" si="23">SUM(AI24:AK24)</f>
        <v>-134.18293129644957</v>
      </c>
      <c r="AN24">
        <f t="shared" si="8"/>
        <v>0</v>
      </c>
      <c r="AO24">
        <f t="shared" si="8"/>
        <v>0</v>
      </c>
      <c r="AP24">
        <f t="shared" si="8"/>
        <v>-1.7676421090943046</v>
      </c>
      <c r="AQ24">
        <f t="shared" si="8"/>
        <v>-10.914411337541596</v>
      </c>
      <c r="AR24">
        <f t="shared" si="8"/>
        <v>-12.6820534466359</v>
      </c>
      <c r="AS24">
        <f t="shared" si="8"/>
        <v>4.7433499929188196E-2</v>
      </c>
      <c r="AT24">
        <f t="shared" si="8"/>
        <v>0.21469993193244563</v>
      </c>
      <c r="AU24">
        <f t="shared" si="8"/>
        <v>-12.419920014774267</v>
      </c>
      <c r="AW24">
        <v>21</v>
      </c>
      <c r="AX24">
        <f>IF(Z24&gt;0, (R24*SUMPRODUCT(K24:$K$98, X24:$X$98)-K24*$AZ$3)/Z24, 0)</f>
        <v>42.708141671948198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3.104E-3</v>
      </c>
      <c r="Q25" s="4">
        <f t="shared" si="22"/>
        <v>25</v>
      </c>
      <c r="R25">
        <f t="shared" si="0"/>
        <v>50000</v>
      </c>
      <c r="S25">
        <f t="shared" si="1"/>
        <v>42.623058274292006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32.624471192537214</v>
      </c>
      <c r="AC25">
        <f t="shared" si="19"/>
        <v>32.132817158788555</v>
      </c>
      <c r="AE25">
        <f t="shared" si="2"/>
        <v>0</v>
      </c>
      <c r="AF25">
        <f t="shared" si="3"/>
        <v>0</v>
      </c>
      <c r="AG25">
        <f t="shared" si="3"/>
        <v>-18.847085626754158</v>
      </c>
      <c r="AH25">
        <f t="shared" si="4"/>
        <v>-118.55626891880179</v>
      </c>
      <c r="AI25">
        <f t="shared" si="5"/>
        <v>-137.40335454555594</v>
      </c>
      <c r="AJ25">
        <f t="shared" si="6"/>
        <v>0.49165403374865946</v>
      </c>
      <c r="AK25">
        <f t="shared" si="20"/>
        <v>2.2837129834776051</v>
      </c>
      <c r="AL25">
        <f t="shared" si="23"/>
        <v>-134.62798752832967</v>
      </c>
      <c r="AN25">
        <f t="shared" si="8"/>
        <v>0</v>
      </c>
      <c r="AO25">
        <f t="shared" si="8"/>
        <v>0</v>
      </c>
      <c r="AP25">
        <f t="shared" si="8"/>
        <v>-1.5575704704435112</v>
      </c>
      <c r="AQ25">
        <f t="shared" si="8"/>
        <v>-9.7977876904084304</v>
      </c>
      <c r="AR25">
        <f t="shared" si="8"/>
        <v>-11.35535816085194</v>
      </c>
      <c r="AS25">
        <f t="shared" si="8"/>
        <v>4.0631523610965468E-2</v>
      </c>
      <c r="AT25">
        <f t="shared" si="8"/>
        <v>0.18873177405125216</v>
      </c>
      <c r="AU25">
        <f t="shared" si="8"/>
        <v>-11.125994863189723</v>
      </c>
      <c r="AW25">
        <v>22</v>
      </c>
      <c r="AX25">
        <f>IF(Z25&gt;0, (R25*SUMPRODUCT(K25:$K$98, X25:$X$98)-K25*$AZ$3)/Z25, 0)</f>
        <v>42.623058274292006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3.1700000000000001E-3</v>
      </c>
      <c r="Q26" s="4">
        <f t="shared" si="22"/>
        <v>25</v>
      </c>
      <c r="R26">
        <f t="shared" si="0"/>
        <v>50000</v>
      </c>
      <c r="S26">
        <f t="shared" si="1"/>
        <v>42.530895170728371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32.132817158788555</v>
      </c>
      <c r="AC26">
        <f t="shared" si="19"/>
        <v>31.641062775338142</v>
      </c>
      <c r="AE26">
        <f t="shared" si="2"/>
        <v>0</v>
      </c>
      <c r="AF26">
        <f t="shared" si="3"/>
        <v>0</v>
      </c>
      <c r="AG26">
        <f t="shared" si="3"/>
        <v>-18.598869509049806</v>
      </c>
      <c r="AH26">
        <f t="shared" si="4"/>
        <v>-119.49052287362137</v>
      </c>
      <c r="AI26">
        <f t="shared" si="5"/>
        <v>-138.08939238267118</v>
      </c>
      <c r="AJ26">
        <f t="shared" si="6"/>
        <v>0.491754383450413</v>
      </c>
      <c r="AK26">
        <f t="shared" si="20"/>
        <v>2.249297201115199</v>
      </c>
      <c r="AL26">
        <f t="shared" si="23"/>
        <v>-135.34834079810554</v>
      </c>
      <c r="AN26">
        <f t="shared" si="8"/>
        <v>0</v>
      </c>
      <c r="AO26">
        <f t="shared" si="8"/>
        <v>0</v>
      </c>
      <c r="AP26">
        <f t="shared" si="8"/>
        <v>-1.3723725601319376</v>
      </c>
      <c r="AQ26">
        <f t="shared" si="8"/>
        <v>-8.8169614130463057</v>
      </c>
      <c r="AR26">
        <f t="shared" si="8"/>
        <v>-10.189333973178243</v>
      </c>
      <c r="AS26">
        <f t="shared" si="8"/>
        <v>3.6285550680570593E-2</v>
      </c>
      <c r="AT26">
        <f t="shared" si="8"/>
        <v>0.16597104232007553</v>
      </c>
      <c r="AU26">
        <f t="shared" si="8"/>
        <v>-9.9870773801775954</v>
      </c>
      <c r="AW26">
        <v>23</v>
      </c>
      <c r="AX26">
        <f>IF(Z26&gt;0, (R26*SUMPRODUCT(K26:$K$98, X26:$X$98)-K26*$AZ$3)/Z26, 0)</f>
        <v>42.530895170728371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3.2390000000000001E-3</v>
      </c>
      <c r="Q27" s="4">
        <f t="shared" si="22"/>
        <v>25</v>
      </c>
      <c r="R27">
        <f t="shared" si="0"/>
        <v>50000</v>
      </c>
      <c r="S27">
        <f t="shared" si="1"/>
        <v>42.409513345459906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31.641062775338142</v>
      </c>
      <c r="AC27">
        <f t="shared" si="19"/>
        <v>31.133059672075763</v>
      </c>
      <c r="AE27">
        <f t="shared" si="2"/>
        <v>0</v>
      </c>
      <c r="AF27">
        <f t="shared" si="3"/>
        <v>0</v>
      </c>
      <c r="AG27">
        <f t="shared" si="3"/>
        <v>-18.352639075619496</v>
      </c>
      <c r="AH27">
        <f t="shared" si="4"/>
        <v>-120.48347667962464</v>
      </c>
      <c r="AI27">
        <f t="shared" si="5"/>
        <v>-138.83611575524415</v>
      </c>
      <c r="AJ27">
        <f t="shared" si="6"/>
        <v>0.50800310326237863</v>
      </c>
      <c r="AK27">
        <f t="shared" si="20"/>
        <v>2.2148743942736702</v>
      </c>
      <c r="AL27">
        <f t="shared" si="23"/>
        <v>-136.1132382577081</v>
      </c>
      <c r="AN27">
        <f t="shared" si="8"/>
        <v>0</v>
      </c>
      <c r="AO27">
        <f t="shared" si="8"/>
        <v>0</v>
      </c>
      <c r="AP27">
        <f t="shared" si="8"/>
        <v>-1.2091104641145989</v>
      </c>
      <c r="AQ27">
        <f t="shared" si="8"/>
        <v>-7.9377048611916887</v>
      </c>
      <c r="AR27">
        <f t="shared" si="8"/>
        <v>-9.1468153253062887</v>
      </c>
      <c r="AS27">
        <f t="shared" si="8"/>
        <v>3.3468312945422955E-2</v>
      </c>
      <c r="AT27">
        <f t="shared" si="8"/>
        <v>0.14592058372538891</v>
      </c>
      <c r="AU27">
        <f t="shared" si="8"/>
        <v>-8.967426428635477</v>
      </c>
      <c r="AW27">
        <v>24</v>
      </c>
      <c r="AX27">
        <f>IF(Z27&gt;0, (R27*SUMPRODUCT(K27:$K$98, X27:$X$98)-K27*$AZ$3)/Z27, 0)</f>
        <v>42.409513345459906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3.3149999999999998E-3</v>
      </c>
      <c r="Q28" s="4">
        <f t="shared" si="22"/>
        <v>25</v>
      </c>
      <c r="R28">
        <f t="shared" si="0"/>
        <v>50000</v>
      </c>
      <c r="S28">
        <f t="shared" si="1"/>
        <v>42.265303857473121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31.133059672075763</v>
      </c>
      <c r="AC28">
        <f t="shared" si="19"/>
        <v>30.614067587476878</v>
      </c>
      <c r="AE28">
        <f t="shared" si="2"/>
        <v>0</v>
      </c>
      <c r="AF28">
        <f t="shared" si="3"/>
        <v>0</v>
      </c>
      <c r="AG28">
        <f t="shared" si="3"/>
        <v>-18.108273686327625</v>
      </c>
      <c r="AH28">
        <f t="shared" si="4"/>
        <v>-121.67799707135725</v>
      </c>
      <c r="AI28">
        <f t="shared" si="5"/>
        <v>-139.78627075768489</v>
      </c>
      <c r="AJ28">
        <f t="shared" si="6"/>
        <v>0.51899208459888513</v>
      </c>
      <c r="AK28">
        <f t="shared" si="20"/>
        <v>2.1793141770453035</v>
      </c>
      <c r="AL28">
        <f t="shared" si="23"/>
        <v>-137.08796449604068</v>
      </c>
      <c r="AN28">
        <f t="shared" si="8"/>
        <v>0</v>
      </c>
      <c r="AO28">
        <f t="shared" si="8"/>
        <v>0</v>
      </c>
      <c r="AP28">
        <f t="shared" si="8"/>
        <v>-1.0651885341829581</v>
      </c>
      <c r="AQ28">
        <f t="shared" si="8"/>
        <v>-7.1575021223926694</v>
      </c>
      <c r="AR28">
        <f t="shared" si="8"/>
        <v>-8.2226906565756277</v>
      </c>
      <c r="AS28">
        <f t="shared" si="8"/>
        <v>3.0528830490553382E-2</v>
      </c>
      <c r="AT28">
        <f t="shared" si="8"/>
        <v>0.12819446591000827</v>
      </c>
      <c r="AU28">
        <f t="shared" si="8"/>
        <v>-8.0639673601750665</v>
      </c>
      <c r="AW28">
        <v>25</v>
      </c>
      <c r="AX28">
        <f>IF(Z28&gt;0, (R28*SUMPRODUCT(K28:$K$98, X28:$X$98)-K28*$AZ$3)/Z28, 0)</f>
        <v>42.265303857473121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3.3969999999999998E-3</v>
      </c>
      <c r="Q29" s="4">
        <f t="shared" si="22"/>
        <v>25</v>
      </c>
      <c r="R29">
        <f t="shared" si="0"/>
        <v>50000</v>
      </c>
      <c r="S29">
        <f t="shared" si="1"/>
        <v>42.092465788500185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30.614067587476878</v>
      </c>
      <c r="AC29">
        <f t="shared" si="19"/>
        <v>30.080416158470655</v>
      </c>
      <c r="AE29">
        <f t="shared" si="2"/>
        <v>0</v>
      </c>
      <c r="AF29">
        <f t="shared" si="3"/>
        <v>0</v>
      </c>
      <c r="AG29">
        <f t="shared" si="3"/>
        <v>-17.865677143751896</v>
      </c>
      <c r="AH29">
        <f t="shared" si="4"/>
        <v>-123.02761142490989</v>
      </c>
      <c r="AI29">
        <f t="shared" si="5"/>
        <v>-140.89328856866177</v>
      </c>
      <c r="AJ29">
        <f t="shared" si="6"/>
        <v>0.53365142900622331</v>
      </c>
      <c r="AK29">
        <f t="shared" si="20"/>
        <v>2.1429847311233816</v>
      </c>
      <c r="AL29">
        <f t="shared" si="23"/>
        <v>-138.21665240853216</v>
      </c>
      <c r="AN29">
        <f t="shared" si="8"/>
        <v>0</v>
      </c>
      <c r="AO29">
        <f t="shared" si="8"/>
        <v>0</v>
      </c>
      <c r="AP29">
        <f t="shared" si="8"/>
        <v>-0.93831982445581164</v>
      </c>
      <c r="AQ29">
        <f t="shared" si="8"/>
        <v>-6.4615097332491223</v>
      </c>
      <c r="AR29">
        <f t="shared" si="8"/>
        <v>-7.3998295577049333</v>
      </c>
      <c r="AS29">
        <f t="shared" si="8"/>
        <v>2.8027805000429729E-2</v>
      </c>
      <c r="AT29">
        <f t="shared" si="8"/>
        <v>0.1125512926568478</v>
      </c>
      <c r="AU29">
        <f t="shared" si="8"/>
        <v>-7.2592504600476548</v>
      </c>
      <c r="AW29">
        <v>26</v>
      </c>
      <c r="AX29">
        <f>IF(Z29&gt;0, (R29*SUMPRODUCT(K29:$K$98, X29:$X$98)-K29*$AZ$3)/Z29, 0)</f>
        <v>42.092465788500185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3.4910000000000002E-3</v>
      </c>
      <c r="Q30" s="4">
        <f t="shared" si="22"/>
        <v>25</v>
      </c>
      <c r="R30">
        <f t="shared" si="0"/>
        <v>50000</v>
      </c>
      <c r="S30">
        <f t="shared" si="1"/>
        <v>41.891692406250598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30.080416158470655</v>
      </c>
      <c r="AC30">
        <f t="shared" si="19"/>
        <v>29.533058830030864</v>
      </c>
      <c r="AE30">
        <f t="shared" si="2"/>
        <v>0</v>
      </c>
      <c r="AF30">
        <f t="shared" si="3"/>
        <v>0</v>
      </c>
      <c r="AG30">
        <f t="shared" si="3"/>
        <v>-17.624651293405538</v>
      </c>
      <c r="AH30">
        <f t="shared" si="4"/>
        <v>-124.73815781767574</v>
      </c>
      <c r="AI30">
        <f t="shared" si="5"/>
        <v>-142.36280911108128</v>
      </c>
      <c r="AJ30">
        <f t="shared" si="6"/>
        <v>0.54735732843979079</v>
      </c>
      <c r="AK30">
        <f t="shared" si="20"/>
        <v>2.1056291310929462</v>
      </c>
      <c r="AL30">
        <f t="shared" si="23"/>
        <v>-139.70982265154854</v>
      </c>
      <c r="AN30">
        <f t="shared" si="8"/>
        <v>0</v>
      </c>
      <c r="AO30">
        <f t="shared" si="8"/>
        <v>0</v>
      </c>
      <c r="AP30">
        <f t="shared" si="8"/>
        <v>-0.8264829925929269</v>
      </c>
      <c r="AQ30">
        <f t="shared" si="8"/>
        <v>-5.8494187628129257</v>
      </c>
      <c r="AR30">
        <f t="shared" si="8"/>
        <v>-6.6759017554058522</v>
      </c>
      <c r="AS30">
        <f t="shared" si="8"/>
        <v>2.5667544582618298E-2</v>
      </c>
      <c r="AT30">
        <f t="shared" si="8"/>
        <v>9.8740487773944383E-2</v>
      </c>
      <c r="AU30">
        <f t="shared" si="8"/>
        <v>-6.5514937230492896</v>
      </c>
      <c r="AW30">
        <v>27</v>
      </c>
      <c r="AX30">
        <f>IF(Z30&gt;0, (R30*SUMPRODUCT(K30:$K$98, X30:$X$98)-K30*$AZ$3)/Z30, 0)</f>
        <v>41.891692406250598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3.5990000000000002E-3</v>
      </c>
      <c r="Q31" s="4">
        <f t="shared" si="22"/>
        <v>25</v>
      </c>
      <c r="R31">
        <f t="shared" si="0"/>
        <v>50000</v>
      </c>
      <c r="S31">
        <f t="shared" si="1"/>
        <v>41.65110320480705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29.533058830030864</v>
      </c>
      <c r="AC31">
        <f t="shared" si="19"/>
        <v>28.964133285797722</v>
      </c>
      <c r="AE31">
        <f t="shared" si="2"/>
        <v>0</v>
      </c>
      <c r="AF31">
        <f t="shared" si="3"/>
        <v>0</v>
      </c>
      <c r="AG31">
        <f t="shared" si="3"/>
        <v>-17.384973660466514</v>
      </c>
      <c r="AH31">
        <f t="shared" si="4"/>
        <v>-126.86224000993307</v>
      </c>
      <c r="AI31">
        <f t="shared" si="5"/>
        <v>-144.24721367039959</v>
      </c>
      <c r="AJ31">
        <f t="shared" si="6"/>
        <v>0.56892554423314223</v>
      </c>
      <c r="AK31">
        <f t="shared" si="20"/>
        <v>2.0673141181021606</v>
      </c>
      <c r="AL31">
        <f t="shared" si="23"/>
        <v>-141.61097400806429</v>
      </c>
      <c r="AN31">
        <f t="shared" si="8"/>
        <v>0</v>
      </c>
      <c r="AO31">
        <f t="shared" si="8"/>
        <v>0</v>
      </c>
      <c r="AP31">
        <f t="shared" si="8"/>
        <v>-0.72789611640772811</v>
      </c>
      <c r="AQ31">
        <f t="shared" si="8"/>
        <v>-5.3116290898963285</v>
      </c>
      <c r="AR31">
        <f t="shared" si="8"/>
        <v>-6.0395252063040568</v>
      </c>
      <c r="AS31">
        <f t="shared" si="8"/>
        <v>2.3820495921380924E-2</v>
      </c>
      <c r="AT31">
        <f t="shared" si="8"/>
        <v>8.6556928261750959E-2</v>
      </c>
      <c r="AU31">
        <f t="shared" si="8"/>
        <v>-5.9291477821209249</v>
      </c>
      <c r="AW31">
        <v>28</v>
      </c>
      <c r="AX31">
        <f>IF(Z31&gt;0, (R31*SUMPRODUCT(K31:$K$98, X31:$X$98)-K31*$AZ$3)/Z31, 0)</f>
        <v>41.65110320480705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3.7169999999999998E-3</v>
      </c>
      <c r="Q32" s="4">
        <f t="shared" si="22"/>
        <v>25</v>
      </c>
      <c r="R32">
        <f t="shared" si="0"/>
        <v>50000</v>
      </c>
      <c r="S32">
        <f t="shared" si="1"/>
        <v>41.360078885989807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28.964133285797722</v>
      </c>
      <c r="AC32">
        <f t="shared" si="19"/>
        <v>28.367230283919017</v>
      </c>
      <c r="AE32">
        <f t="shared" si="2"/>
        <v>0</v>
      </c>
      <c r="AF32">
        <f t="shared" si="3"/>
        <v>0</v>
      </c>
      <c r="AG32">
        <f t="shared" si="3"/>
        <v>-17.146503976765899</v>
      </c>
      <c r="AH32">
        <f t="shared" si="4"/>
        <v>-129.23989419190806</v>
      </c>
      <c r="AI32">
        <f t="shared" si="5"/>
        <v>-146.38639816867396</v>
      </c>
      <c r="AJ32">
        <f t="shared" si="6"/>
        <v>0.59690300187870449</v>
      </c>
      <c r="AK32">
        <f t="shared" si="20"/>
        <v>2.0274893300058405</v>
      </c>
      <c r="AL32">
        <f t="shared" si="23"/>
        <v>-143.76200583678943</v>
      </c>
      <c r="AN32">
        <f t="shared" si="8"/>
        <v>0</v>
      </c>
      <c r="AO32">
        <f t="shared" si="8"/>
        <v>0</v>
      </c>
      <c r="AP32">
        <f t="shared" si="8"/>
        <v>-0.64099246908836016</v>
      </c>
      <c r="AQ32">
        <f t="shared" si="8"/>
        <v>-4.8314104726562945</v>
      </c>
      <c r="AR32">
        <f t="shared" si="8"/>
        <v>-5.4724029417446554</v>
      </c>
      <c r="AS32">
        <f t="shared" si="8"/>
        <v>2.2314188915649222E-2</v>
      </c>
      <c r="AT32">
        <f t="shared" si="8"/>
        <v>7.5794190667191327E-2</v>
      </c>
      <c r="AU32">
        <f t="shared" si="8"/>
        <v>-5.3742945621618148</v>
      </c>
      <c r="AW32">
        <v>29</v>
      </c>
      <c r="AX32">
        <f>IF(Z32&gt;0, (R32*SUMPRODUCT(K32:$K$98, X32:$X$98)-K32*$AZ$3)/Z32, 0)</f>
        <v>41.360078885989807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3.852E-3</v>
      </c>
      <c r="Q33" s="4">
        <f t="shared" si="22"/>
        <v>25</v>
      </c>
      <c r="R33">
        <f t="shared" si="0"/>
        <v>50000</v>
      </c>
      <c r="S33">
        <f t="shared" si="1"/>
        <v>41.021663158187337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28.367230283919017</v>
      </c>
      <c r="AC33">
        <f t="shared" si="19"/>
        <v>27.745396675564194</v>
      </c>
      <c r="AE33">
        <f t="shared" si="2"/>
        <v>0</v>
      </c>
      <c r="AF33">
        <f t="shared" si="3"/>
        <v>0</v>
      </c>
      <c r="AG33">
        <f t="shared" si="3"/>
        <v>-16.908990603679737</v>
      </c>
      <c r="AH33">
        <f t="shared" si="4"/>
        <v>-132.09666663700446</v>
      </c>
      <c r="AI33">
        <f t="shared" si="5"/>
        <v>-149.0056572406842</v>
      </c>
      <c r="AJ33">
        <f t="shared" si="6"/>
        <v>0.62183360835482304</v>
      </c>
      <c r="AK33">
        <f t="shared" si="20"/>
        <v>1.9857061198743313</v>
      </c>
      <c r="AL33">
        <f t="shared" si="23"/>
        <v>-146.39811751245506</v>
      </c>
      <c r="AN33">
        <f t="shared" si="8"/>
        <v>0</v>
      </c>
      <c r="AO33">
        <f t="shared" si="8"/>
        <v>0</v>
      </c>
      <c r="AP33">
        <f t="shared" si="8"/>
        <v>-0.56438700125584662</v>
      </c>
      <c r="AQ33">
        <f t="shared" si="8"/>
        <v>-4.4091124838006479</v>
      </c>
      <c r="AR33">
        <f t="shared" si="8"/>
        <v>-4.9734994850564949</v>
      </c>
      <c r="AS33">
        <f t="shared" si="8"/>
        <v>2.0755514845641129E-2</v>
      </c>
      <c r="AT33">
        <f t="shared" si="8"/>
        <v>6.6278747717049905E-2</v>
      </c>
      <c r="AU33">
        <f t="shared" si="8"/>
        <v>-4.8864652224938041</v>
      </c>
      <c r="AW33">
        <v>30</v>
      </c>
      <c r="AX33">
        <f>IF(Z33&gt;0, (R33*SUMPRODUCT(K33:$K$98, X33:$X$98)-K33*$AZ$3)/Z33, 0)</f>
        <v>41.021663158187337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4.0049999999999999E-3</v>
      </c>
      <c r="Q34" s="4">
        <f t="shared" si="22"/>
        <v>25</v>
      </c>
      <c r="R34">
        <f t="shared" si="0"/>
        <v>50000</v>
      </c>
      <c r="S34">
        <f t="shared" si="1"/>
        <v>40.628811970352785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27.745396675564194</v>
      </c>
      <c r="AC34">
        <f t="shared" si="19"/>
        <v>27.094834963461263</v>
      </c>
      <c r="AE34">
        <f t="shared" si="2"/>
        <v>0</v>
      </c>
      <c r="AF34">
        <f t="shared" si="3"/>
        <v>0</v>
      </c>
      <c r="AG34">
        <f t="shared" si="3"/>
        <v>-16.672180190275199</v>
      </c>
      <c r="AH34">
        <f t="shared" si="4"/>
        <v>-135.44101473547468</v>
      </c>
      <c r="AI34">
        <f t="shared" si="5"/>
        <v>-152.11319492574989</v>
      </c>
      <c r="AJ34">
        <f t="shared" si="6"/>
        <v>0.65056171210293101</v>
      </c>
      <c r="AK34">
        <f t="shared" si="20"/>
        <v>1.9421777672894938</v>
      </c>
      <c r="AL34">
        <f t="shared" si="23"/>
        <v>-149.52045544635746</v>
      </c>
      <c r="AN34">
        <f t="shared" si="8"/>
        <v>0</v>
      </c>
      <c r="AO34">
        <f t="shared" si="8"/>
        <v>0</v>
      </c>
      <c r="AP34">
        <f t="shared" si="8"/>
        <v>-0.49685960830648068</v>
      </c>
      <c r="AQ34">
        <f t="shared" si="8"/>
        <v>-4.0363748929101169</v>
      </c>
      <c r="AR34">
        <f t="shared" si="8"/>
        <v>-4.5332345012165982</v>
      </c>
      <c r="AS34">
        <f t="shared" si="8"/>
        <v>1.938785652299984E-2</v>
      </c>
      <c r="AT34">
        <f t="shared" si="8"/>
        <v>5.7880233640941983E-2</v>
      </c>
      <c r="AU34">
        <f t="shared" ref="AU34:AU97" si="24">AL34*$K34</f>
        <v>-4.455966411052656</v>
      </c>
      <c r="AW34">
        <v>31</v>
      </c>
      <c r="AX34">
        <f>IF(Z34&gt;0, (R34*SUMPRODUCT(K34:$K$98, X34:$X$98)-K34*$AZ$3)/Z34, 0)</f>
        <v>40.628811970352785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4.1640000000000002E-3</v>
      </c>
      <c r="Q35" s="4">
        <f t="shared" si="22"/>
        <v>25</v>
      </c>
      <c r="R35">
        <f t="shared" si="0"/>
        <v>50000</v>
      </c>
      <c r="S35">
        <f t="shared" si="1"/>
        <v>40.177433734328567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27.094834963461263</v>
      </c>
      <c r="AC35">
        <f t="shared" si="19"/>
        <v>26.414308973852709</v>
      </c>
      <c r="AE35">
        <f t="shared" si="2"/>
        <v>0</v>
      </c>
      <c r="AF35">
        <f t="shared" ref="AF35:AG66" si="25">-$Z35*P35</f>
        <v>0</v>
      </c>
      <c r="AG35">
        <f t="shared" si="25"/>
        <v>-16.436035430060141</v>
      </c>
      <c r="AH35">
        <f t="shared" si="4"/>
        <v>-138.84591662461185</v>
      </c>
      <c r="AI35">
        <f t="shared" ref="AI35:AI66" si="26">SUM(AE35:AH35)</f>
        <v>-155.28195205467199</v>
      </c>
      <c r="AJ35">
        <f t="shared" si="6"/>
        <v>0.68052598960855448</v>
      </c>
      <c r="AK35">
        <f t="shared" si="20"/>
        <v>1.8966384474422886</v>
      </c>
      <c r="AL35">
        <f t="shared" si="23"/>
        <v>-152.70478761762115</v>
      </c>
      <c r="AN35">
        <f t="shared" ref="AN35:AT66" si="27">AE35*$K35</f>
        <v>0</v>
      </c>
      <c r="AO35">
        <f t="shared" si="27"/>
        <v>0</v>
      </c>
      <c r="AP35">
        <f t="shared" si="27"/>
        <v>-0.43734115072716756</v>
      </c>
      <c r="AQ35">
        <f t="shared" si="27"/>
        <v>-3.6945060874789024</v>
      </c>
      <c r="AR35">
        <f t="shared" si="27"/>
        <v>-4.1318472382060696</v>
      </c>
      <c r="AS35">
        <f t="shared" si="27"/>
        <v>1.8107895949823993E-2</v>
      </c>
      <c r="AT35">
        <f t="shared" si="27"/>
        <v>5.0467039003867849E-2</v>
      </c>
      <c r="AU35">
        <f t="shared" si="24"/>
        <v>-4.0632723032523783</v>
      </c>
      <c r="AW35">
        <v>32</v>
      </c>
      <c r="AX35">
        <f>IF(Z35&gt;0, (R35*SUMPRODUCT(K35:$K$98, X35:$X$98)-K35*$AZ$3)/Z35, 0)</f>
        <v>40.177433734328567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4.3350000000000003E-3</v>
      </c>
      <c r="Q36" s="4">
        <f t="shared" si="22"/>
        <v>25</v>
      </c>
      <c r="R36">
        <f t="shared" si="0"/>
        <v>50000</v>
      </c>
      <c r="S36">
        <f t="shared" si="1"/>
        <v>39.684293419498239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26.414308973852709</v>
      </c>
      <c r="AC36">
        <f t="shared" si="19"/>
        <v>25.716096550035903</v>
      </c>
      <c r="AE36">
        <f t="shared" si="2"/>
        <v>0</v>
      </c>
      <c r="AF36">
        <f t="shared" si="25"/>
        <v>0</v>
      </c>
      <c r="AG36">
        <f t="shared" si="25"/>
        <v>-16.200424862170227</v>
      </c>
      <c r="AH36">
        <f t="shared" si="4"/>
        <v>-142.50042717862141</v>
      </c>
      <c r="AI36">
        <f t="shared" si="26"/>
        <v>-158.70085204079163</v>
      </c>
      <c r="AJ36">
        <f t="shared" si="6"/>
        <v>0.69821242381680548</v>
      </c>
      <c r="AK36">
        <f t="shared" si="20"/>
        <v>1.8490016281696897</v>
      </c>
      <c r="AL36">
        <f t="shared" si="23"/>
        <v>-156.15363798880512</v>
      </c>
      <c r="AN36">
        <f t="shared" si="27"/>
        <v>0</v>
      </c>
      <c r="AO36">
        <f t="shared" si="27"/>
        <v>0</v>
      </c>
      <c r="AP36">
        <f t="shared" si="27"/>
        <v>-0.38488559404597633</v>
      </c>
      <c r="AQ36">
        <f t="shared" si="27"/>
        <v>-3.3854890864326266</v>
      </c>
      <c r="AR36">
        <f t="shared" si="27"/>
        <v>-3.7703746804786031</v>
      </c>
      <c r="AS36">
        <f t="shared" si="27"/>
        <v>1.6587954068941164E-2</v>
      </c>
      <c r="AT36">
        <f t="shared" si="27"/>
        <v>4.3928112756589428E-2</v>
      </c>
      <c r="AU36">
        <f t="shared" si="24"/>
        <v>-3.709858613653072</v>
      </c>
      <c r="AW36">
        <v>33</v>
      </c>
      <c r="AX36">
        <f>IF(Z36&gt;0, (R36*SUMPRODUCT(K36:$K$98, X36:$X$98)-K36*$AZ$3)/Z36, 0)</f>
        <v>39.684293419498239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4.522E-3</v>
      </c>
      <c r="Q37" s="4">
        <f t="shared" si="22"/>
        <v>25</v>
      </c>
      <c r="R37">
        <f t="shared" si="0"/>
        <v>50000</v>
      </c>
      <c r="S37">
        <f t="shared" si="1"/>
        <v>39.156929953865522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25.716096550035903</v>
      </c>
      <c r="AC37">
        <f t="shared" si="19"/>
        <v>25.005869663301578</v>
      </c>
      <c r="AE37">
        <f t="shared" si="2"/>
        <v>0</v>
      </c>
      <c r="AF37">
        <f t="shared" si="25"/>
        <v>0</v>
      </c>
      <c r="AG37">
        <f t="shared" si="25"/>
        <v>-15.965162292321791</v>
      </c>
      <c r="AH37">
        <f t="shared" si="4"/>
        <v>-146.51664245346751</v>
      </c>
      <c r="AI37">
        <f t="shared" si="26"/>
        <v>-162.4818047457893</v>
      </c>
      <c r="AJ37">
        <f t="shared" si="6"/>
        <v>0.71022688673432555</v>
      </c>
      <c r="AK37">
        <f t="shared" si="20"/>
        <v>1.8001267585025134</v>
      </c>
      <c r="AL37">
        <f t="shared" si="23"/>
        <v>-159.97145110055249</v>
      </c>
      <c r="AN37">
        <f t="shared" si="27"/>
        <v>0</v>
      </c>
      <c r="AO37">
        <f t="shared" si="27"/>
        <v>0</v>
      </c>
      <c r="AP37">
        <f t="shared" si="27"/>
        <v>-0.33865739772253634</v>
      </c>
      <c r="AQ37">
        <f t="shared" si="27"/>
        <v>-3.1079511719212585</v>
      </c>
      <c r="AR37">
        <f t="shared" si="27"/>
        <v>-3.4466085696437947</v>
      </c>
      <c r="AS37">
        <f t="shared" si="27"/>
        <v>1.5065527355753941E-2</v>
      </c>
      <c r="AT37">
        <f t="shared" si="27"/>
        <v>3.8184782117646025E-2</v>
      </c>
      <c r="AU37">
        <f t="shared" si="24"/>
        <v>-3.3933582601703951</v>
      </c>
      <c r="AW37">
        <v>34</v>
      </c>
      <c r="AX37">
        <f>IF(Z37&gt;0, (R37*SUMPRODUCT(K37:$K$98, X37:$X$98)-K37*$AZ$3)/Z37, 0)</f>
        <v>39.156929953865522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4.7470000000000004E-3</v>
      </c>
      <c r="Q38" s="4">
        <f t="shared" si="22"/>
        <v>25</v>
      </c>
      <c r="R38">
        <f t="shared" si="0"/>
        <v>50000</v>
      </c>
      <c r="S38">
        <f t="shared" si="1"/>
        <v>38.599764031882906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25.005869663301578</v>
      </c>
      <c r="AC38">
        <f t="shared" si="19"/>
        <v>24.286545455396642</v>
      </c>
      <c r="AE38">
        <f t="shared" si="2"/>
        <v>0</v>
      </c>
      <c r="AF38">
        <f t="shared" si="25"/>
        <v>0</v>
      </c>
      <c r="AG38">
        <f t="shared" si="25"/>
        <v>-15.729724043996921</v>
      </c>
      <c r="AH38">
        <f t="shared" si="4"/>
        <v>-151.5732508033031</v>
      </c>
      <c r="AI38">
        <f t="shared" si="26"/>
        <v>-167.30297484730002</v>
      </c>
      <c r="AJ38">
        <f t="shared" si="6"/>
        <v>0.71932420790493623</v>
      </c>
      <c r="AK38">
        <f t="shared" si="20"/>
        <v>1.7504108764311106</v>
      </c>
      <c r="AL38">
        <f t="shared" si="23"/>
        <v>-164.83323976296396</v>
      </c>
      <c r="AN38">
        <f t="shared" si="27"/>
        <v>0</v>
      </c>
      <c r="AO38">
        <f t="shared" si="27"/>
        <v>0</v>
      </c>
      <c r="AP38">
        <f t="shared" si="27"/>
        <v>-0.29791358667707324</v>
      </c>
      <c r="AQ38">
        <f t="shared" si="27"/>
        <v>-2.8707261910515713</v>
      </c>
      <c r="AR38">
        <f t="shared" si="27"/>
        <v>-3.1686397777286448</v>
      </c>
      <c r="AS38">
        <f t="shared" si="27"/>
        <v>1.3623662701342062E-2</v>
      </c>
      <c r="AT38">
        <f t="shared" si="27"/>
        <v>3.3151960002449334E-2</v>
      </c>
      <c r="AU38">
        <f t="shared" si="24"/>
        <v>-3.1218641550248529</v>
      </c>
      <c r="AW38">
        <v>35</v>
      </c>
      <c r="AX38">
        <f>IF(Z38&gt;0, (R38*SUMPRODUCT(K38:$K$98, X38:$X$98)-K38*$AZ$3)/Z38, 0)</f>
        <v>38.599764031882906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4.9870000000000001E-3</v>
      </c>
      <c r="Q39" s="4">
        <f t="shared" si="22"/>
        <v>25</v>
      </c>
      <c r="R39">
        <f t="shared" si="0"/>
        <v>50000</v>
      </c>
      <c r="S39">
        <f t="shared" si="1"/>
        <v>37.996237656771704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24.286545455396642</v>
      </c>
      <c r="AC39">
        <f t="shared" si="19"/>
        <v>23.548521910788224</v>
      </c>
      <c r="AE39">
        <f t="shared" si="2"/>
        <v>0</v>
      </c>
      <c r="AF39">
        <f t="shared" si="25"/>
        <v>0</v>
      </c>
      <c r="AG39">
        <f t="shared" si="25"/>
        <v>-15.49398266974954</v>
      </c>
      <c r="AH39">
        <f t="shared" si="4"/>
        <v>-156.88826761482528</v>
      </c>
      <c r="AI39">
        <f t="shared" si="26"/>
        <v>-172.38225028457481</v>
      </c>
      <c r="AJ39">
        <f t="shared" si="6"/>
        <v>0.73802354460841713</v>
      </c>
      <c r="AK39">
        <f t="shared" si="20"/>
        <v>1.7000581818777651</v>
      </c>
      <c r="AL39">
        <f t="shared" si="23"/>
        <v>-169.94416855808862</v>
      </c>
      <c r="AN39">
        <f t="shared" si="27"/>
        <v>0</v>
      </c>
      <c r="AO39">
        <f t="shared" si="27"/>
        <v>0</v>
      </c>
      <c r="AP39">
        <f t="shared" si="27"/>
        <v>-0.2620078176370928</v>
      </c>
      <c r="AQ39">
        <f t="shared" si="27"/>
        <v>-2.6530268870688642</v>
      </c>
      <c r="AR39">
        <f t="shared" si="27"/>
        <v>-2.915034704705957</v>
      </c>
      <c r="AS39">
        <f t="shared" si="27"/>
        <v>1.2480195854689747E-2</v>
      </c>
      <c r="AT39">
        <f t="shared" si="27"/>
        <v>2.8748485369067305E-2</v>
      </c>
      <c r="AU39">
        <f t="shared" si="24"/>
        <v>-2.8738060234821998</v>
      </c>
      <c r="AW39">
        <v>36</v>
      </c>
      <c r="AX39">
        <f>IF(Z39&gt;0, (R39*SUMPRODUCT(K39:$K$98, X39:$X$98)-K39*$AZ$3)/Z39, 0)</f>
        <v>37.996237656771704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5.2249999999999996E-3</v>
      </c>
      <c r="Q40" s="4">
        <f t="shared" si="22"/>
        <v>25</v>
      </c>
      <c r="R40">
        <f t="shared" si="0"/>
        <v>50000</v>
      </c>
      <c r="S40">
        <f t="shared" si="1"/>
        <v>37.356737673835674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23.548521910788224</v>
      </c>
      <c r="AC40">
        <f t="shared" si="19"/>
        <v>22.799693815186462</v>
      </c>
      <c r="AE40">
        <f t="shared" si="2"/>
        <v>0</v>
      </c>
      <c r="AF40">
        <f t="shared" si="25"/>
        <v>0</v>
      </c>
      <c r="AG40">
        <f t="shared" si="25"/>
        <v>-15.258086783602604</v>
      </c>
      <c r="AH40">
        <f t="shared" si="4"/>
        <v>-161.91211889888268</v>
      </c>
      <c r="AI40">
        <f t="shared" si="26"/>
        <v>-177.17020568248529</v>
      </c>
      <c r="AJ40">
        <f t="shared" si="6"/>
        <v>0.74882809560176256</v>
      </c>
      <c r="AK40">
        <f t="shared" si="20"/>
        <v>1.6483965337551758</v>
      </c>
      <c r="AL40">
        <f t="shared" si="23"/>
        <v>-174.77298105312835</v>
      </c>
      <c r="AN40">
        <f t="shared" si="27"/>
        <v>0</v>
      </c>
      <c r="AO40">
        <f t="shared" si="27"/>
        <v>0</v>
      </c>
      <c r="AP40">
        <f t="shared" si="27"/>
        <v>-0.23037388269068576</v>
      </c>
      <c r="AQ40">
        <f t="shared" si="27"/>
        <v>-2.4446265127746605</v>
      </c>
      <c r="AR40">
        <f t="shared" si="27"/>
        <v>-2.6750003954653461</v>
      </c>
      <c r="AS40">
        <f t="shared" si="27"/>
        <v>1.1306164285095149E-2</v>
      </c>
      <c r="AT40">
        <f t="shared" si="27"/>
        <v>2.4888278267177696E-2</v>
      </c>
      <c r="AU40">
        <f t="shared" si="24"/>
        <v>-2.6388059529130734</v>
      </c>
      <c r="AW40">
        <v>37</v>
      </c>
      <c r="AX40">
        <f>IF(Z40&gt;0, (R40*SUMPRODUCT(K40:$K$98, X40:$X$98)-K40*$AZ$3)/Z40, 0)</f>
        <v>37.356737673835674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5.4879999999999998E-3</v>
      </c>
      <c r="Q41" s="4">
        <f t="shared" si="22"/>
        <v>25</v>
      </c>
      <c r="R41">
        <f t="shared" si="0"/>
        <v>50000</v>
      </c>
      <c r="S41">
        <f t="shared" si="1"/>
        <v>36.705470588325291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22.799693815186462</v>
      </c>
      <c r="AC41">
        <f t="shared" si="19"/>
        <v>22.05524479479315</v>
      </c>
      <c r="AE41">
        <f t="shared" si="2"/>
        <v>0</v>
      </c>
      <c r="AF41">
        <f t="shared" si="25"/>
        <v>0</v>
      </c>
      <c r="AG41">
        <f t="shared" si="25"/>
        <v>-15.021769535498164</v>
      </c>
      <c r="AH41">
        <f t="shared" si="4"/>
        <v>-167.47276053682216</v>
      </c>
      <c r="AI41">
        <f t="shared" si="26"/>
        <v>-182.49453007232032</v>
      </c>
      <c r="AJ41">
        <f t="shared" si="6"/>
        <v>0.7444490203933114</v>
      </c>
      <c r="AK41">
        <f t="shared" si="20"/>
        <v>1.5959785670630524</v>
      </c>
      <c r="AL41">
        <f t="shared" si="23"/>
        <v>-180.15410248486396</v>
      </c>
      <c r="AN41">
        <f t="shared" si="27"/>
        <v>0</v>
      </c>
      <c r="AO41">
        <f t="shared" si="27"/>
        <v>0</v>
      </c>
      <c r="AP41">
        <f t="shared" si="27"/>
        <v>-0.20250522499604678</v>
      </c>
      <c r="AQ41">
        <f t="shared" si="27"/>
        <v>-2.2576640503687204</v>
      </c>
      <c r="AR41">
        <f t="shared" si="27"/>
        <v>-2.460169275364767</v>
      </c>
      <c r="AS41">
        <f t="shared" si="27"/>
        <v>1.0035756174835675E-2</v>
      </c>
      <c r="AT41">
        <f t="shared" si="27"/>
        <v>2.1515041756447351E-2</v>
      </c>
      <c r="AU41">
        <f t="shared" si="24"/>
        <v>-2.428618477433484</v>
      </c>
      <c r="AW41">
        <v>38</v>
      </c>
      <c r="AX41">
        <f>IF(Z41&gt;0, (R41*SUMPRODUCT(K41:$K$98, X41:$X$98)-K41*$AZ$3)/Z41, 0)</f>
        <v>36.705470588325291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5.7670000000000004E-3</v>
      </c>
      <c r="Q42" s="4">
        <f t="shared" si="22"/>
        <v>25</v>
      </c>
      <c r="R42">
        <f t="shared" si="0"/>
        <v>50000</v>
      </c>
      <c r="S42">
        <f t="shared" si="1"/>
        <v>36.042796469765776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22.05524479479315</v>
      </c>
      <c r="AC42">
        <f t="shared" si="19"/>
        <v>21.31559636262206</v>
      </c>
      <c r="AE42">
        <f t="shared" si="2"/>
        <v>0</v>
      </c>
      <c r="AF42">
        <f t="shared" si="25"/>
        <v>0</v>
      </c>
      <c r="AG42">
        <f t="shared" si="25"/>
        <v>-14.784921295231964</v>
      </c>
      <c r="AH42">
        <f t="shared" si="4"/>
        <v>-173.26108982243582</v>
      </c>
      <c r="AI42">
        <f t="shared" si="26"/>
        <v>-188.04601111766777</v>
      </c>
      <c r="AJ42">
        <f t="shared" si="6"/>
        <v>0.73964843217109078</v>
      </c>
      <c r="AK42">
        <f t="shared" si="20"/>
        <v>1.5438671356355207</v>
      </c>
      <c r="AL42">
        <f t="shared" si="23"/>
        <v>-185.76249554986117</v>
      </c>
      <c r="AN42">
        <f t="shared" si="27"/>
        <v>0</v>
      </c>
      <c r="AO42">
        <f t="shared" si="27"/>
        <v>0</v>
      </c>
      <c r="AP42">
        <f t="shared" si="27"/>
        <v>-0.17795743313708401</v>
      </c>
      <c r="AQ42">
        <f t="shared" si="27"/>
        <v>-2.0854422009860745</v>
      </c>
      <c r="AR42">
        <f t="shared" si="27"/>
        <v>-2.2633996341231581</v>
      </c>
      <c r="AS42">
        <f t="shared" si="27"/>
        <v>8.902714717560543E-3</v>
      </c>
      <c r="AT42">
        <f t="shared" si="27"/>
        <v>1.8582623950186478E-2</v>
      </c>
      <c r="AU42">
        <f t="shared" si="24"/>
        <v>-2.2359142954554114</v>
      </c>
      <c r="AW42">
        <v>39</v>
      </c>
      <c r="AX42">
        <f>IF(Z42&gt;0, (R42*SUMPRODUCT(K42:$K$98, X42:$X$98)-K42*$AZ$3)/Z42, 0)</f>
        <v>36.042796469765776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6.0780000000000001E-3</v>
      </c>
      <c r="Q43" s="4">
        <f t="shared" si="22"/>
        <v>25</v>
      </c>
      <c r="R43">
        <f t="shared" si="0"/>
        <v>50000</v>
      </c>
      <c r="S43">
        <f t="shared" si="1"/>
        <v>35.377103576051589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21.31559636262206</v>
      </c>
      <c r="AC43">
        <f t="shared" si="19"/>
        <v>20.58552524931244</v>
      </c>
      <c r="AE43">
        <f t="shared" si="2"/>
        <v>0</v>
      </c>
      <c r="AF43">
        <f t="shared" si="25"/>
        <v>0</v>
      </c>
      <c r="AG43">
        <f t="shared" si="25"/>
        <v>-14.547209330647226</v>
      </c>
      <c r="AH43">
        <f t="shared" si="4"/>
        <v>-179.72550326483977</v>
      </c>
      <c r="AI43">
        <f t="shared" si="26"/>
        <v>-194.27271259548701</v>
      </c>
      <c r="AJ43">
        <f t="shared" si="6"/>
        <v>0.73007111330962005</v>
      </c>
      <c r="AK43">
        <f t="shared" si="20"/>
        <v>1.4920917453835443</v>
      </c>
      <c r="AL43">
        <f t="shared" si="23"/>
        <v>-192.05054973679384</v>
      </c>
      <c r="AN43">
        <f t="shared" si="27"/>
        <v>0</v>
      </c>
      <c r="AO43">
        <f t="shared" si="27"/>
        <v>0</v>
      </c>
      <c r="AP43">
        <f t="shared" si="27"/>
        <v>-0.15633592279205891</v>
      </c>
      <c r="AQ43">
        <f t="shared" si="27"/>
        <v>-1.9314737117985654</v>
      </c>
      <c r="AR43">
        <f t="shared" si="27"/>
        <v>-2.0878096345906245</v>
      </c>
      <c r="AS43">
        <f t="shared" si="27"/>
        <v>7.8459269134616323E-3</v>
      </c>
      <c r="AT43">
        <f t="shared" si="27"/>
        <v>1.6035208857104678E-2</v>
      </c>
      <c r="AU43">
        <f t="shared" si="24"/>
        <v>-2.0639284988200579</v>
      </c>
      <c r="AW43">
        <v>40</v>
      </c>
      <c r="AX43">
        <f>IF(Z43&gt;0, (R43*SUMPRODUCT(K43:$K$98, X43:$X$98)-K43*$AZ$3)/Z43, 0)</f>
        <v>35.377103576051589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6.4359999999999999E-3</v>
      </c>
      <c r="Q44" s="4">
        <f t="shared" si="22"/>
        <v>25</v>
      </c>
      <c r="R44">
        <f t="shared" si="0"/>
        <v>50000</v>
      </c>
      <c r="S44">
        <f t="shared" si="1"/>
        <v>34.707942476987796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20.58552524931244</v>
      </c>
      <c r="AC44">
        <f t="shared" si="19"/>
        <v>19.864204294367852</v>
      </c>
      <c r="AE44">
        <f t="shared" si="2"/>
        <v>0</v>
      </c>
      <c r="AF44">
        <f t="shared" si="25"/>
        <v>0</v>
      </c>
      <c r="AG44">
        <f t="shared" si="25"/>
        <v>-14.308111398088707</v>
      </c>
      <c r="AH44">
        <f t="shared" si="4"/>
        <v>-187.25167850409107</v>
      </c>
      <c r="AI44">
        <f t="shared" si="26"/>
        <v>-201.55978990217977</v>
      </c>
      <c r="AJ44">
        <f t="shared" si="6"/>
        <v>0.72132095494458781</v>
      </c>
      <c r="AK44">
        <f t="shared" si="20"/>
        <v>1.4409867674518708</v>
      </c>
      <c r="AL44">
        <f t="shared" si="23"/>
        <v>-199.39748217978331</v>
      </c>
      <c r="AN44">
        <f t="shared" si="27"/>
        <v>0</v>
      </c>
      <c r="AO44">
        <f t="shared" si="27"/>
        <v>0</v>
      </c>
      <c r="AP44">
        <f t="shared" si="27"/>
        <v>-0.13729141568307912</v>
      </c>
      <c r="AQ44">
        <f t="shared" si="27"/>
        <v>-1.7967464269458768</v>
      </c>
      <c r="AR44">
        <f t="shared" si="27"/>
        <v>-1.9340378426289557</v>
      </c>
      <c r="AS44">
        <f t="shared" si="27"/>
        <v>6.9213310066513515E-3</v>
      </c>
      <c r="AT44">
        <f t="shared" si="27"/>
        <v>1.382678033318068E-2</v>
      </c>
      <c r="AU44">
        <f t="shared" si="24"/>
        <v>-1.9132897312891237</v>
      </c>
      <c r="AW44">
        <v>41</v>
      </c>
      <c r="AX44">
        <f>IF(Z44&gt;0, (R44*SUMPRODUCT(K44:$K$98, X44:$X$98)-K44*$AZ$3)/Z44, 0)</f>
        <v>34.707942476987796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6.8199999999999997E-3</v>
      </c>
      <c r="Q45" s="4">
        <f t="shared" si="22"/>
        <v>25</v>
      </c>
      <c r="R45">
        <f t="shared" si="0"/>
        <v>50000</v>
      </c>
      <c r="S45">
        <f t="shared" si="1"/>
        <v>34.028826848459353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19.864204294367852</v>
      </c>
      <c r="AC45">
        <f t="shared" si="19"/>
        <v>19.147951400327312</v>
      </c>
      <c r="AE45">
        <f t="shared" si="2"/>
        <v>0</v>
      </c>
      <c r="AF45">
        <f t="shared" si="25"/>
        <v>0</v>
      </c>
      <c r="AG45">
        <f t="shared" si="25"/>
        <v>-14.067448964372856</v>
      </c>
      <c r="AH45">
        <f t="shared" si="4"/>
        <v>-195.16263946992996</v>
      </c>
      <c r="AI45">
        <f t="shared" si="26"/>
        <v>-209.23008843430281</v>
      </c>
      <c r="AJ45">
        <f t="shared" si="6"/>
        <v>0.71625289404054016</v>
      </c>
      <c r="AK45">
        <f t="shared" si="20"/>
        <v>1.3904943006057497</v>
      </c>
      <c r="AL45">
        <f t="shared" si="23"/>
        <v>-207.12334123965653</v>
      </c>
      <c r="AN45">
        <f t="shared" si="27"/>
        <v>0</v>
      </c>
      <c r="AO45">
        <f t="shared" si="27"/>
        <v>0</v>
      </c>
      <c r="AP45">
        <f t="shared" si="27"/>
        <v>-0.12051979827793724</v>
      </c>
      <c r="AQ45">
        <f t="shared" si="27"/>
        <v>-1.6720133124260703</v>
      </c>
      <c r="AR45">
        <f t="shared" si="27"/>
        <v>-1.7925331107040077</v>
      </c>
      <c r="AS45">
        <f t="shared" si="27"/>
        <v>6.1363403218575689E-3</v>
      </c>
      <c r="AT45">
        <f t="shared" si="27"/>
        <v>1.1912756395281325E-2</v>
      </c>
      <c r="AU45">
        <f t="shared" si="24"/>
        <v>-1.7744840139868687</v>
      </c>
      <c r="AW45">
        <v>42</v>
      </c>
      <c r="AX45">
        <f>IF(Z45&gt;0, (R45*SUMPRODUCT(K45:$K$98, X45:$X$98)-K45*$AZ$3)/Z45, 0)</f>
        <v>34.028826848459353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7.2269999999999999E-3</v>
      </c>
      <c r="Q46" s="4">
        <f t="shared" si="22"/>
        <v>25</v>
      </c>
      <c r="R46">
        <f t="shared" si="0"/>
        <v>50000</v>
      </c>
      <c r="S46">
        <f t="shared" si="1"/>
        <v>33.346327375196388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19.147951400327312</v>
      </c>
      <c r="AC46">
        <f t="shared" si="19"/>
        <v>18.440664456566715</v>
      </c>
      <c r="AE46">
        <f t="shared" si="2"/>
        <v>0</v>
      </c>
      <c r="AF46">
        <f t="shared" si="25"/>
        <v>0</v>
      </c>
      <c r="AG46">
        <f t="shared" si="25"/>
        <v>-13.825109021063605</v>
      </c>
      <c r="AH46">
        <f t="shared" si="4"/>
        <v>-203.33090733104524</v>
      </c>
      <c r="AI46">
        <f t="shared" si="26"/>
        <v>-217.15601635210885</v>
      </c>
      <c r="AJ46">
        <f t="shared" si="6"/>
        <v>0.70728694376059664</v>
      </c>
      <c r="AK46">
        <f t="shared" si="20"/>
        <v>1.340356598022912</v>
      </c>
      <c r="AL46">
        <f t="shared" si="23"/>
        <v>-215.10837281032533</v>
      </c>
      <c r="AN46">
        <f t="shared" si="27"/>
        <v>0</v>
      </c>
      <c r="AO46">
        <f t="shared" si="27"/>
        <v>0</v>
      </c>
      <c r="AP46">
        <f t="shared" si="27"/>
        <v>-0.10575321760089573</v>
      </c>
      <c r="AQ46">
        <f t="shared" si="27"/>
        <v>-1.5553510395618793</v>
      </c>
      <c r="AR46">
        <f t="shared" si="27"/>
        <v>-1.661104257162775</v>
      </c>
      <c r="AS46">
        <f t="shared" si="27"/>
        <v>5.4102915178337206E-3</v>
      </c>
      <c r="AT46">
        <f t="shared" si="27"/>
        <v>1.0252868368527943E-2</v>
      </c>
      <c r="AU46">
        <f t="shared" si="24"/>
        <v>-1.6454410972764133</v>
      </c>
      <c r="AW46">
        <v>43</v>
      </c>
      <c r="AX46">
        <f>IF(Z46&gt;0, (R46*SUMPRODUCT(K46:$K$98, X46:$X$98)-K46*$AZ$3)/Z46, 0)</f>
        <v>33.346327375196388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7.6860000000000001E-3</v>
      </c>
      <c r="Q47" s="4">
        <f t="shared" si="22"/>
        <v>25</v>
      </c>
      <c r="R47">
        <f t="shared" si="0"/>
        <v>50000</v>
      </c>
      <c r="S47">
        <f t="shared" si="1"/>
        <v>32.669172703976535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18.440664456566715</v>
      </c>
      <c r="AC47">
        <f t="shared" si="19"/>
        <v>17.746676246170438</v>
      </c>
      <c r="AE47">
        <f t="shared" si="2"/>
        <v>0</v>
      </c>
      <c r="AF47">
        <f t="shared" si="25"/>
        <v>0</v>
      </c>
      <c r="AG47">
        <f t="shared" si="25"/>
        <v>-13.580598142917074</v>
      </c>
      <c r="AH47">
        <f t="shared" si="4"/>
        <v>-212.51957587178973</v>
      </c>
      <c r="AI47">
        <f t="shared" si="26"/>
        <v>-226.10017401470679</v>
      </c>
      <c r="AJ47">
        <f t="shared" si="6"/>
        <v>0.69398821039627734</v>
      </c>
      <c r="AK47">
        <f t="shared" si="20"/>
        <v>1.2908465119596702</v>
      </c>
      <c r="AL47">
        <f t="shared" si="23"/>
        <v>-224.11533929235085</v>
      </c>
      <c r="AN47">
        <f t="shared" si="27"/>
        <v>0</v>
      </c>
      <c r="AO47">
        <f t="shared" si="27"/>
        <v>0</v>
      </c>
      <c r="AP47">
        <f t="shared" si="27"/>
        <v>-9.2752559102148455E-2</v>
      </c>
      <c r="AQ47">
        <f t="shared" si="27"/>
        <v>-1.4514629115722937</v>
      </c>
      <c r="AR47">
        <f t="shared" si="27"/>
        <v>-1.544215470674442</v>
      </c>
      <c r="AS47">
        <f t="shared" si="27"/>
        <v>4.7397899432394686E-3</v>
      </c>
      <c r="AT47">
        <f t="shared" si="27"/>
        <v>8.8162035377496242E-3</v>
      </c>
      <c r="AU47">
        <f t="shared" si="24"/>
        <v>-1.530659477193453</v>
      </c>
      <c r="AW47">
        <v>44</v>
      </c>
      <c r="AX47">
        <f>IF(Z47&gt;0, (R47*SUMPRODUCT(K47:$K$98, X47:$X$98)-K47*$AZ$3)/Z47, 0)</f>
        <v>32.669172703976535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8.2030000000000002E-3</v>
      </c>
      <c r="Q48" s="4">
        <f t="shared" si="22"/>
        <v>25</v>
      </c>
      <c r="R48">
        <f t="shared" si="0"/>
        <v>50000</v>
      </c>
      <c r="S48">
        <f t="shared" si="1"/>
        <v>31.995401451178974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17.746676246170438</v>
      </c>
      <c r="AC48">
        <f t="shared" si="19"/>
        <v>17.064287289210284</v>
      </c>
      <c r="AE48">
        <f t="shared" si="2"/>
        <v>0</v>
      </c>
      <c r="AF48">
        <f t="shared" si="25"/>
        <v>0</v>
      </c>
      <c r="AG48">
        <f t="shared" si="25"/>
        <v>-13.333390514921556</v>
      </c>
      <c r="AH48">
        <f t="shared" si="4"/>
        <v>-222.80329313269752</v>
      </c>
      <c r="AI48">
        <f t="shared" si="26"/>
        <v>-236.13668364761907</v>
      </c>
      <c r="AJ48">
        <f t="shared" si="6"/>
        <v>0.68238895696015334</v>
      </c>
      <c r="AK48">
        <f t="shared" si="20"/>
        <v>1.2422673372319308</v>
      </c>
      <c r="AL48">
        <f t="shared" si="23"/>
        <v>-234.21202735342698</v>
      </c>
      <c r="AN48">
        <f t="shared" si="27"/>
        <v>0</v>
      </c>
      <c r="AO48">
        <f t="shared" si="27"/>
        <v>0</v>
      </c>
      <c r="AP48">
        <f t="shared" si="27"/>
        <v>-8.1307307382867899E-2</v>
      </c>
      <c r="AQ48">
        <f t="shared" si="27"/>
        <v>-1.3586593612766495</v>
      </c>
      <c r="AR48">
        <f t="shared" si="27"/>
        <v>-1.4399666686595174</v>
      </c>
      <c r="AS48">
        <f t="shared" si="27"/>
        <v>4.1612228049678649E-3</v>
      </c>
      <c r="AT48">
        <f t="shared" si="27"/>
        <v>7.5753734301096986E-3</v>
      </c>
      <c r="AU48">
        <f t="shared" si="24"/>
        <v>-1.4282300724244399</v>
      </c>
      <c r="AW48">
        <v>45</v>
      </c>
      <c r="AX48">
        <f>IF(Z48&gt;0, (R48*SUMPRODUCT(K48:$K$98, X48:$X$98)-K48*$AZ$3)/Z48, 0)</f>
        <v>31.995401451178974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8.7950000000000007E-3</v>
      </c>
      <c r="Q49" s="4">
        <f t="shared" si="22"/>
        <v>25</v>
      </c>
      <c r="R49">
        <f t="shared" si="0"/>
        <v>50000</v>
      </c>
      <c r="S49">
        <f t="shared" si="1"/>
        <v>31.324170538381566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17.064287289210284</v>
      </c>
      <c r="AC49">
        <f t="shared" si="19"/>
        <v>16.392301101694478</v>
      </c>
      <c r="AE49">
        <f t="shared" si="2"/>
        <v>0</v>
      </c>
      <c r="AF49">
        <f t="shared" si="25"/>
        <v>0</v>
      </c>
      <c r="AG49">
        <f t="shared" si="25"/>
        <v>-13.082789440193604</v>
      </c>
      <c r="AH49">
        <f t="shared" si="4"/>
        <v>-234.53433915747021</v>
      </c>
      <c r="AI49">
        <f t="shared" si="26"/>
        <v>-247.61712859766382</v>
      </c>
      <c r="AJ49">
        <f t="shared" si="6"/>
        <v>0.67198618751580597</v>
      </c>
      <c r="AK49">
        <f t="shared" si="20"/>
        <v>1.1945001102447199</v>
      </c>
      <c r="AL49">
        <f t="shared" si="23"/>
        <v>-245.75064229990329</v>
      </c>
      <c r="AN49">
        <f t="shared" si="27"/>
        <v>0</v>
      </c>
      <c r="AO49">
        <f t="shared" si="27"/>
        <v>0</v>
      </c>
      <c r="AP49">
        <f t="shared" si="27"/>
        <v>-7.1231371911256156E-2</v>
      </c>
      <c r="AQ49">
        <f t="shared" si="27"/>
        <v>-1.2769603007720058</v>
      </c>
      <c r="AR49">
        <f t="shared" si="27"/>
        <v>-1.3481916726832621</v>
      </c>
      <c r="AS49">
        <f t="shared" si="27"/>
        <v>3.6587379366595646E-3</v>
      </c>
      <c r="AT49">
        <f t="shared" si="27"/>
        <v>6.5036498515731655E-3</v>
      </c>
      <c r="AU49">
        <f t="shared" si="24"/>
        <v>-1.3380292848950293</v>
      </c>
      <c r="AW49">
        <v>46</v>
      </c>
      <c r="AX49">
        <f>IF(Z49&gt;0, (R49*SUMPRODUCT(K49:$K$98, X49:$X$98)-K49*$AZ$3)/Z49, 0)</f>
        <v>31.324170538381566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9.4780000000000003E-3</v>
      </c>
      <c r="Q50" s="4">
        <f t="shared" si="22"/>
        <v>25</v>
      </c>
      <c r="R50">
        <f t="shared" si="0"/>
        <v>50000</v>
      </c>
      <c r="S50">
        <f t="shared" si="1"/>
        <v>30.65264923863953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16.392301101694478</v>
      </c>
      <c r="AC50">
        <f t="shared" si="19"/>
        <v>15.72844184892323</v>
      </c>
      <c r="AE50">
        <f t="shared" si="2"/>
        <v>0</v>
      </c>
      <c r="AF50">
        <f t="shared" si="25"/>
        <v>0</v>
      </c>
      <c r="AG50">
        <f t="shared" si="25"/>
        <v>-12.827962867477513</v>
      </c>
      <c r="AH50">
        <f t="shared" si="4"/>
        <v>-247.99735662830997</v>
      </c>
      <c r="AI50">
        <f t="shared" si="26"/>
        <v>-260.82531949578748</v>
      </c>
      <c r="AJ50">
        <f t="shared" si="6"/>
        <v>0.66385925277124791</v>
      </c>
      <c r="AK50">
        <f t="shared" si="20"/>
        <v>1.1474610771186136</v>
      </c>
      <c r="AL50">
        <f t="shared" si="23"/>
        <v>-259.01399916589759</v>
      </c>
      <c r="AN50">
        <f t="shared" si="27"/>
        <v>0</v>
      </c>
      <c r="AO50">
        <f t="shared" si="27"/>
        <v>0</v>
      </c>
      <c r="AP50">
        <f t="shared" si="27"/>
        <v>-6.2360649329614909E-2</v>
      </c>
      <c r="AQ50">
        <f t="shared" si="27"/>
        <v>-1.2055909695980103</v>
      </c>
      <c r="AR50">
        <f t="shared" si="27"/>
        <v>-1.2679516189276252</v>
      </c>
      <c r="AS50">
        <f t="shared" si="27"/>
        <v>3.2272227861872976E-3</v>
      </c>
      <c r="AT50">
        <f t="shared" si="27"/>
        <v>5.5781591035776752E-3</v>
      </c>
      <c r="AU50">
        <f t="shared" si="24"/>
        <v>-1.2591462370378601</v>
      </c>
      <c r="AW50">
        <v>47</v>
      </c>
      <c r="AX50">
        <f>IF(Z50&gt;0, (R50*SUMPRODUCT(K50:$K$98, X50:$X$98)-K50*$AZ$3)/Z50, 0)</f>
        <v>30.65264923863953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1.0265E-2</v>
      </c>
      <c r="Q51" s="4">
        <f t="shared" si="22"/>
        <v>25</v>
      </c>
      <c r="R51">
        <f t="shared" si="0"/>
        <v>50000</v>
      </c>
      <c r="S51">
        <f t="shared" si="1"/>
        <v>29.977437725084794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15.72844184892323</v>
      </c>
      <c r="AC51">
        <f t="shared" si="19"/>
        <v>15.070262529325895</v>
      </c>
      <c r="AE51">
        <f t="shared" si="2"/>
        <v>0</v>
      </c>
      <c r="AF51">
        <f t="shared" si="25"/>
        <v>0</v>
      </c>
      <c r="AG51">
        <f t="shared" si="25"/>
        <v>-12.568004199968083</v>
      </c>
      <c r="AH51">
        <f t="shared" si="4"/>
        <v>-263.35807766931333</v>
      </c>
      <c r="AI51">
        <f t="shared" si="26"/>
        <v>-275.9260818692814</v>
      </c>
      <c r="AJ51">
        <f t="shared" si="6"/>
        <v>0.65817931959733578</v>
      </c>
      <c r="AK51">
        <f t="shared" si="20"/>
        <v>1.1009909294246263</v>
      </c>
      <c r="AL51">
        <f t="shared" si="23"/>
        <v>-274.16691162025944</v>
      </c>
      <c r="AN51">
        <f t="shared" si="27"/>
        <v>0</v>
      </c>
      <c r="AO51">
        <f t="shared" si="27"/>
        <v>0</v>
      </c>
      <c r="AP51">
        <f t="shared" si="27"/>
        <v>-5.4550813188348458E-2</v>
      </c>
      <c r="AQ51">
        <f t="shared" si="27"/>
        <v>-1.1430929738723161</v>
      </c>
      <c r="AR51">
        <f t="shared" si="27"/>
        <v>-1.1976437870606644</v>
      </c>
      <c r="AS51">
        <f t="shared" si="27"/>
        <v>2.8567954415451052E-3</v>
      </c>
      <c r="AT51">
        <f t="shared" si="27"/>
        <v>4.7787977754862182E-3</v>
      </c>
      <c r="AU51">
        <f t="shared" si="24"/>
        <v>-1.1900081938436331</v>
      </c>
      <c r="AW51">
        <v>48</v>
      </c>
      <c r="AX51">
        <f>IF(Z51&gt;0, (R51*SUMPRODUCT(K51:$K$98, X51:$X$98)-K51*$AZ$3)/Z51, 0)</f>
        <v>29.977437725084794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1.1204E-2</v>
      </c>
      <c r="Q52" s="4">
        <f t="shared" si="22"/>
        <v>25</v>
      </c>
      <c r="R52">
        <f t="shared" si="0"/>
        <v>50000</v>
      </c>
      <c r="S52">
        <f t="shared" si="1"/>
        <v>29.297068679978299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15.070262529325895</v>
      </c>
      <c r="AC52">
        <f t="shared" si="19"/>
        <v>14.415929957239893</v>
      </c>
      <c r="AE52">
        <f t="shared" si="2"/>
        <v>0</v>
      </c>
      <c r="AF52">
        <f t="shared" si="25"/>
        <v>0</v>
      </c>
      <c r="AG52">
        <f t="shared" si="25"/>
        <v>-12.301512238911961</v>
      </c>
      <c r="AH52">
        <f t="shared" si="4"/>
        <v>-281.62383811288481</v>
      </c>
      <c r="AI52">
        <f t="shared" si="26"/>
        <v>-293.92535035179679</v>
      </c>
      <c r="AJ52">
        <f t="shared" si="6"/>
        <v>0.65433257208600182</v>
      </c>
      <c r="AK52">
        <f t="shared" si="20"/>
        <v>1.0549183770528128</v>
      </c>
      <c r="AL52">
        <f t="shared" si="23"/>
        <v>-292.21609940265802</v>
      </c>
      <c r="AN52">
        <f t="shared" si="27"/>
        <v>0</v>
      </c>
      <c r="AO52">
        <f t="shared" si="27"/>
        <v>0</v>
      </c>
      <c r="AP52">
        <f t="shared" si="27"/>
        <v>-4.7673319415627427E-2</v>
      </c>
      <c r="AQ52">
        <f t="shared" si="27"/>
        <v>-1.0914059124326001</v>
      </c>
      <c r="AR52">
        <f t="shared" si="27"/>
        <v>-1.1390792318482277</v>
      </c>
      <c r="AS52">
        <f t="shared" si="27"/>
        <v>2.5358025182003214E-3</v>
      </c>
      <c r="AT52">
        <f t="shared" si="27"/>
        <v>4.088234013016126E-3</v>
      </c>
      <c r="AU52">
        <f t="shared" si="24"/>
        <v>-1.1324551953170112</v>
      </c>
      <c r="AW52">
        <v>49</v>
      </c>
      <c r="AX52">
        <f>IF(Z52&gt;0, (R52*SUMPRODUCT(K52:$K$98, X52:$X$98)-K52*$AZ$3)/Z52, 0)</f>
        <v>29.297068679978299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1.2285000000000001E-2</v>
      </c>
      <c r="Q53" s="4">
        <f t="shared" si="22"/>
        <v>25</v>
      </c>
      <c r="R53">
        <f t="shared" si="0"/>
        <v>50000</v>
      </c>
      <c r="S53">
        <f t="shared" si="1"/>
        <v>28.603330952750046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14.415929957239893</v>
      </c>
      <c r="AC53">
        <f t="shared" si="19"/>
        <v>13.760917260687931</v>
      </c>
      <c r="AE53">
        <f t="shared" si="2"/>
        <v>0</v>
      </c>
      <c r="AF53">
        <f t="shared" si="25"/>
        <v>0</v>
      </c>
      <c r="AG53">
        <f t="shared" si="25"/>
        <v>-12.027373038667807</v>
      </c>
      <c r="AH53">
        <f t="shared" si="4"/>
        <v>-302.2481557100669</v>
      </c>
      <c r="AI53">
        <f t="shared" si="26"/>
        <v>-314.2755287487347</v>
      </c>
      <c r="AJ53">
        <f t="shared" si="6"/>
        <v>0.65501269655196204</v>
      </c>
      <c r="AK53">
        <f t="shared" si="20"/>
        <v>1.0091150970067926</v>
      </c>
      <c r="AL53">
        <f t="shared" si="23"/>
        <v>-312.61140095517595</v>
      </c>
      <c r="AN53">
        <f t="shared" si="27"/>
        <v>0</v>
      </c>
      <c r="AO53">
        <f t="shared" si="27"/>
        <v>0</v>
      </c>
      <c r="AP53">
        <f t="shared" si="27"/>
        <v>-4.1616892403973357E-2</v>
      </c>
      <c r="AQ53">
        <f t="shared" si="27"/>
        <v>-1.0458334446803266</v>
      </c>
      <c r="AR53">
        <f t="shared" si="27"/>
        <v>-1.0874503370843001</v>
      </c>
      <c r="AS53">
        <f t="shared" si="27"/>
        <v>2.2664627452728299E-3</v>
      </c>
      <c r="AT53">
        <f t="shared" si="27"/>
        <v>3.4917212828054489E-3</v>
      </c>
      <c r="AU53">
        <f t="shared" si="24"/>
        <v>-1.0816921530562218</v>
      </c>
      <c r="AW53">
        <v>50</v>
      </c>
      <c r="AX53">
        <f>IF(Z53&gt;0, (R53*SUMPRODUCT(K53:$K$98, X53:$X$98)-K53*$AZ$3)/Z53, 0)</f>
        <v>28.603330952750046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1.3528E-2</v>
      </c>
      <c r="Q54" s="4">
        <f t="shared" si="22"/>
        <v>25</v>
      </c>
      <c r="R54">
        <f t="shared" si="0"/>
        <v>50000</v>
      </c>
      <c r="S54">
        <f t="shared" si="1"/>
        <v>27.895695864004157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13.760917260687931</v>
      </c>
      <c r="AC54">
        <f t="shared" si="19"/>
        <v>13.104720615901034</v>
      </c>
      <c r="AE54">
        <f t="shared" si="2"/>
        <v>0</v>
      </c>
      <c r="AF54">
        <f t="shared" si="25"/>
        <v>0</v>
      </c>
      <c r="AG54">
        <f t="shared" si="25"/>
        <v>-11.744393005814031</v>
      </c>
      <c r="AH54">
        <f t="shared" si="4"/>
        <v>-325.41260493419617</v>
      </c>
      <c r="AI54">
        <f t="shared" si="26"/>
        <v>-337.15699794001017</v>
      </c>
      <c r="AJ54">
        <f t="shared" si="6"/>
        <v>0.65619664478689721</v>
      </c>
      <c r="AK54">
        <f t="shared" si="20"/>
        <v>0.96326420824815528</v>
      </c>
      <c r="AL54">
        <f t="shared" si="23"/>
        <v>-335.53753708697508</v>
      </c>
      <c r="AN54">
        <f t="shared" si="27"/>
        <v>0</v>
      </c>
      <c r="AO54">
        <f t="shared" si="27"/>
        <v>0</v>
      </c>
      <c r="AP54">
        <f t="shared" si="27"/>
        <v>-3.6283687642404167E-2</v>
      </c>
      <c r="AQ54">
        <f t="shared" si="27"/>
        <v>-1.0053452150731277</v>
      </c>
      <c r="AR54">
        <f t="shared" si="27"/>
        <v>-1.0416289027155317</v>
      </c>
      <c r="AS54">
        <f t="shared" si="27"/>
        <v>2.0272851972558069E-3</v>
      </c>
      <c r="AT54">
        <f t="shared" si="27"/>
        <v>2.9759543666395987E-3</v>
      </c>
      <c r="AU54">
        <f t="shared" si="24"/>
        <v>-1.0366256631516362</v>
      </c>
      <c r="AW54">
        <v>51</v>
      </c>
      <c r="AX54">
        <f>IF(Z54&gt;0, (R54*SUMPRODUCT(K54:$K$98, X54:$X$98)-K54*$AZ$3)/Z54, 0)</f>
        <v>27.895695864004157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1.4963000000000001E-2</v>
      </c>
      <c r="Q55" s="4">
        <f t="shared" si="22"/>
        <v>25</v>
      </c>
      <c r="R55">
        <f t="shared" si="0"/>
        <v>50000</v>
      </c>
      <c r="S55">
        <f t="shared" si="1"/>
        <v>27.174545322599226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13.104720615901034</v>
      </c>
      <c r="AC55">
        <f t="shared" si="19"/>
        <v>12.447265400732753</v>
      </c>
      <c r="AE55">
        <f t="shared" si="2"/>
        <v>0</v>
      </c>
      <c r="AF55">
        <f t="shared" si="25"/>
        <v>0</v>
      </c>
      <c r="AG55">
        <f t="shared" si="25"/>
        <v>-11.451217723209895</v>
      </c>
      <c r="AH55">
        <f t="shared" si="4"/>
        <v>-351.46270509199076</v>
      </c>
      <c r="AI55">
        <f t="shared" si="26"/>
        <v>-362.91392281520064</v>
      </c>
      <c r="AJ55">
        <f t="shared" si="6"/>
        <v>0.6574552151682802</v>
      </c>
      <c r="AK55">
        <f t="shared" si="20"/>
        <v>0.91733044311307244</v>
      </c>
      <c r="AL55">
        <f t="shared" si="23"/>
        <v>-361.33913715691926</v>
      </c>
      <c r="AN55">
        <f t="shared" si="27"/>
        <v>0</v>
      </c>
      <c r="AO55">
        <f t="shared" si="27"/>
        <v>0</v>
      </c>
      <c r="AP55">
        <f t="shared" si="27"/>
        <v>-3.1587444596238239E-2</v>
      </c>
      <c r="AQ55">
        <f t="shared" si="27"/>
        <v>-0.96948717534516715</v>
      </c>
      <c r="AR55">
        <f t="shared" si="27"/>
        <v>-1.0010746199414053</v>
      </c>
      <c r="AS55">
        <f t="shared" si="27"/>
        <v>1.8135477540998709E-3</v>
      </c>
      <c r="AT55">
        <f t="shared" si="27"/>
        <v>2.5303967882425817E-3</v>
      </c>
      <c r="AU55">
        <f t="shared" si="24"/>
        <v>-0.9967306753990629</v>
      </c>
      <c r="AW55">
        <v>52</v>
      </c>
      <c r="AX55">
        <f>IF(Z55&gt;0, (R55*SUMPRODUCT(K55:$K$98, X55:$X$98)-K55*$AZ$3)/Z55, 0)</f>
        <v>27.174545322599226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1.6567999999999999E-2</v>
      </c>
      <c r="Q56" s="4">
        <f t="shared" si="22"/>
        <v>25</v>
      </c>
      <c r="R56">
        <f t="shared" si="0"/>
        <v>50000</v>
      </c>
      <c r="S56">
        <f t="shared" si="1"/>
        <v>26.438534078514479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12.447265400732753</v>
      </c>
      <c r="AC56">
        <f t="shared" si="19"/>
        <v>11.788394296731202</v>
      </c>
      <c r="AE56">
        <f t="shared" si="2"/>
        <v>0</v>
      </c>
      <c r="AF56">
        <f t="shared" si="25"/>
        <v>0</v>
      </c>
      <c r="AG56">
        <f t="shared" si="25"/>
        <v>-11.146981770739655</v>
      </c>
      <c r="AH56">
        <f t="shared" si="4"/>
        <v>-379.44755047628308</v>
      </c>
      <c r="AI56">
        <f t="shared" si="26"/>
        <v>-390.59453224702276</v>
      </c>
      <c r="AJ56">
        <f t="shared" si="6"/>
        <v>0.6588711040015518</v>
      </c>
      <c r="AK56">
        <f t="shared" si="20"/>
        <v>0.8713085780512928</v>
      </c>
      <c r="AL56">
        <f t="shared" si="23"/>
        <v>-389.06435256496991</v>
      </c>
      <c r="AN56">
        <f t="shared" si="27"/>
        <v>0</v>
      </c>
      <c r="AO56">
        <f t="shared" si="27"/>
        <v>0</v>
      </c>
      <c r="AP56">
        <f t="shared" si="27"/>
        <v>-2.745377622161195E-2</v>
      </c>
      <c r="AQ56">
        <f t="shared" si="27"/>
        <v>-0.93453711084013424</v>
      </c>
      <c r="AR56">
        <f t="shared" si="27"/>
        <v>-0.96199088706174618</v>
      </c>
      <c r="AS56">
        <f t="shared" si="27"/>
        <v>1.6227262428675129E-3</v>
      </c>
      <c r="AT56">
        <f t="shared" si="27"/>
        <v>2.1459361120139205E-3</v>
      </c>
      <c r="AU56">
        <f t="shared" si="24"/>
        <v>-0.9582222247068648</v>
      </c>
      <c r="AW56">
        <v>53</v>
      </c>
      <c r="AX56">
        <f>IF(Z56&gt;0, (R56*SUMPRODUCT(K56:$K$98, X56:$X$98)-K56*$AZ$3)/Z56, 0)</f>
        <v>26.438534078514479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1.8353999999999999E-2</v>
      </c>
      <c r="Q57" s="4">
        <f t="shared" si="22"/>
        <v>25</v>
      </c>
      <c r="R57">
        <f t="shared" si="0"/>
        <v>50000</v>
      </c>
      <c r="S57">
        <f t="shared" si="1"/>
        <v>25.693091416389763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11.788394296731202</v>
      </c>
      <c r="AC57">
        <f t="shared" si="19"/>
        <v>11.131192963876433</v>
      </c>
      <c r="AE57">
        <f t="shared" si="2"/>
        <v>0</v>
      </c>
      <c r="AF57">
        <f t="shared" si="25"/>
        <v>0</v>
      </c>
      <c r="AG57">
        <f t="shared" si="25"/>
        <v>-10.830920249612104</v>
      </c>
      <c r="AH57">
        <f t="shared" si="4"/>
        <v>-409.18340684031131</v>
      </c>
      <c r="AI57">
        <f t="shared" si="26"/>
        <v>-420.01432708992343</v>
      </c>
      <c r="AJ57">
        <f t="shared" si="6"/>
        <v>0.65720133285476834</v>
      </c>
      <c r="AK57">
        <f t="shared" si="20"/>
        <v>0.82518760077118425</v>
      </c>
      <c r="AL57">
        <f t="shared" si="23"/>
        <v>-418.53193815629749</v>
      </c>
      <c r="AN57">
        <f t="shared" si="27"/>
        <v>0</v>
      </c>
      <c r="AO57">
        <f t="shared" si="27"/>
        <v>0</v>
      </c>
      <c r="AP57">
        <f t="shared" si="27"/>
        <v>-2.381727843805747E-2</v>
      </c>
      <c r="AQ57">
        <f t="shared" si="27"/>
        <v>-0.89979751566333166</v>
      </c>
      <c r="AR57">
        <f t="shared" si="27"/>
        <v>-0.92361479410138925</v>
      </c>
      <c r="AS57">
        <f t="shared" si="27"/>
        <v>1.4451908770194376E-3</v>
      </c>
      <c r="AT57">
        <f t="shared" si="27"/>
        <v>1.8145939955474951E-3</v>
      </c>
      <c r="AU57">
        <f t="shared" si="24"/>
        <v>-0.9203550092288223</v>
      </c>
      <c r="AW57">
        <v>54</v>
      </c>
      <c r="AX57">
        <f>IF(Z57&gt;0, (R57*SUMPRODUCT(K57:$K$98, X57:$X$98)-K57*$AZ$3)/Z57, 0)</f>
        <v>25.693091416389763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2.0303000000000002E-2</v>
      </c>
      <c r="Q58" s="4">
        <f t="shared" si="22"/>
        <v>25</v>
      </c>
      <c r="R58">
        <f t="shared" si="0"/>
        <v>50000</v>
      </c>
      <c r="S58">
        <f t="shared" si="1"/>
        <v>24.94359981195143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11.131192963876433</v>
      </c>
      <c r="AC58">
        <f t="shared" si="19"/>
        <v>10.47901667855718</v>
      </c>
      <c r="AE58">
        <f t="shared" si="2"/>
        <v>0</v>
      </c>
      <c r="AF58">
        <f t="shared" si="25"/>
        <v>0</v>
      </c>
      <c r="AG58">
        <f t="shared" si="25"/>
        <v>-10.502710873288109</v>
      </c>
      <c r="AH58">
        <f t="shared" si="4"/>
        <v>-439.80034765574914</v>
      </c>
      <c r="AI58">
        <f t="shared" si="26"/>
        <v>-450.30305852903723</v>
      </c>
      <c r="AJ58">
        <f t="shared" si="6"/>
        <v>0.65217628531925342</v>
      </c>
      <c r="AK58">
        <f t="shared" si="20"/>
        <v>0.77918350747135046</v>
      </c>
      <c r="AL58">
        <f t="shared" si="23"/>
        <v>-448.87169873624663</v>
      </c>
      <c r="AN58">
        <f t="shared" si="27"/>
        <v>0</v>
      </c>
      <c r="AO58">
        <f t="shared" si="27"/>
        <v>0</v>
      </c>
      <c r="AP58">
        <f t="shared" si="27"/>
        <v>-2.0621020937097331E-2</v>
      </c>
      <c r="AQ58">
        <f t="shared" si="27"/>
        <v>-0.86350393594264419</v>
      </c>
      <c r="AR58">
        <f t="shared" si="27"/>
        <v>-0.88412495687974146</v>
      </c>
      <c r="AS58">
        <f t="shared" si="27"/>
        <v>1.2804828197690184E-3</v>
      </c>
      <c r="AT58">
        <f t="shared" si="27"/>
        <v>1.5298487804965484E-3</v>
      </c>
      <c r="AU58">
        <f t="shared" si="24"/>
        <v>-0.88131462527947591</v>
      </c>
      <c r="AW58">
        <v>55</v>
      </c>
      <c r="AX58">
        <f>IF(Z58&gt;0, (R58*SUMPRODUCT(K58:$K$98, X58:$X$98)-K58*$AZ$3)/Z58, 0)</f>
        <v>24.94359981195143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2.2446000000000001E-2</v>
      </c>
      <c r="Q59" s="4">
        <f t="shared" si="22"/>
        <v>25</v>
      </c>
      <c r="R59">
        <f t="shared" si="0"/>
        <v>50000</v>
      </c>
      <c r="S59">
        <f t="shared" si="1"/>
        <v>24.199619383397835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10.47901667855718</v>
      </c>
      <c r="AC59">
        <f t="shared" si="19"/>
        <v>9.8366031268503189</v>
      </c>
      <c r="AE59">
        <f t="shared" si="2"/>
        <v>0</v>
      </c>
      <c r="AF59">
        <f t="shared" si="25"/>
        <v>0</v>
      </c>
      <c r="AG59">
        <f t="shared" si="25"/>
        <v>-10.161939916293401</v>
      </c>
      <c r="AH59">
        <f t="shared" si="4"/>
        <v>-471.48769652364979</v>
      </c>
      <c r="AI59">
        <f t="shared" si="26"/>
        <v>-481.64963643994321</v>
      </c>
      <c r="AJ59">
        <f t="shared" si="6"/>
        <v>0.64241355170686099</v>
      </c>
      <c r="AK59">
        <f t="shared" si="20"/>
        <v>0.73353116749900271</v>
      </c>
      <c r="AL59">
        <f t="shared" si="23"/>
        <v>-480.27369172073736</v>
      </c>
      <c r="AN59">
        <f t="shared" si="27"/>
        <v>0</v>
      </c>
      <c r="AO59">
        <f t="shared" si="27"/>
        <v>0</v>
      </c>
      <c r="AP59">
        <f t="shared" si="27"/>
        <v>-1.7814242224796665E-2</v>
      </c>
      <c r="AQ59">
        <f t="shared" si="27"/>
        <v>-0.82653470706086907</v>
      </c>
      <c r="AR59">
        <f t="shared" si="27"/>
        <v>-0.84434894928566573</v>
      </c>
      <c r="AS59">
        <f t="shared" si="27"/>
        <v>1.1261738125659213E-3</v>
      </c>
      <c r="AT59">
        <f t="shared" si="27"/>
        <v>1.2859062349220688E-3</v>
      </c>
      <c r="AU59">
        <f t="shared" si="24"/>
        <v>-0.84193686923817779</v>
      </c>
      <c r="AW59">
        <v>56</v>
      </c>
      <c r="AX59">
        <f>IF(Z59&gt;0, (R59*SUMPRODUCT(K59:$K$98, X59:$X$98)-K59*$AZ$3)/Z59, 0)</f>
        <v>24.199619383397835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2.4856E-2</v>
      </c>
      <c r="Q60" s="4">
        <f t="shared" si="22"/>
        <v>25</v>
      </c>
      <c r="R60">
        <f t="shared" si="0"/>
        <v>50000</v>
      </c>
      <c r="S60">
        <f t="shared" si="1"/>
        <v>23.469919993561099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9.8366031268503189</v>
      </c>
      <c r="AC60">
        <f t="shared" si="19"/>
        <v>9.2074705485714023</v>
      </c>
      <c r="AE60">
        <f t="shared" si="2"/>
        <v>0</v>
      </c>
      <c r="AF60">
        <f t="shared" si="25"/>
        <v>0</v>
      </c>
      <c r="AG60">
        <f t="shared" si="25"/>
        <v>-9.8077353385710779</v>
      </c>
      <c r="AH60">
        <f t="shared" si="4"/>
        <v>-505.17035711877753</v>
      </c>
      <c r="AI60">
        <f t="shared" si="26"/>
        <v>-514.97809245734857</v>
      </c>
      <c r="AJ60">
        <f t="shared" si="6"/>
        <v>0.62913257827891655</v>
      </c>
      <c r="AK60">
        <f t="shared" si="20"/>
        <v>0.6885622188795224</v>
      </c>
      <c r="AL60">
        <f t="shared" si="23"/>
        <v>-513.66039766019014</v>
      </c>
      <c r="AN60">
        <f t="shared" si="27"/>
        <v>0</v>
      </c>
      <c r="AO60">
        <f t="shared" si="27"/>
        <v>0</v>
      </c>
      <c r="AP60">
        <f t="shared" si="27"/>
        <v>-1.5351168748043886E-2</v>
      </c>
      <c r="AQ60">
        <f t="shared" si="27"/>
        <v>-0.79069786560633193</v>
      </c>
      <c r="AR60">
        <f t="shared" si="27"/>
        <v>-0.8060490343543758</v>
      </c>
      <c r="AS60">
        <f t="shared" si="27"/>
        <v>9.8472481573495156E-4</v>
      </c>
      <c r="AT60">
        <f t="shared" si="27"/>
        <v>1.077744703609334E-3</v>
      </c>
      <c r="AU60">
        <f t="shared" si="24"/>
        <v>-0.8039865648350315</v>
      </c>
      <c r="AW60">
        <v>57</v>
      </c>
      <c r="AX60">
        <f>IF(Z60&gt;0, (R60*SUMPRODUCT(K60:$K$98, X60:$X$98)-K60*$AZ$3)/Z60, 0)</f>
        <v>23.469919993561099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2.7564999999999999E-2</v>
      </c>
      <c r="Q61" s="4">
        <f t="shared" si="22"/>
        <v>25</v>
      </c>
      <c r="R61">
        <f t="shared" si="0"/>
        <v>50000</v>
      </c>
      <c r="S61">
        <f t="shared" si="1"/>
        <v>22.758619598015347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9.2074705485714023</v>
      </c>
      <c r="AC61">
        <f t="shared" si="19"/>
        <v>8.5930245836632402</v>
      </c>
      <c r="AE61">
        <f t="shared" si="2"/>
        <v>0</v>
      </c>
      <c r="AF61">
        <f t="shared" si="25"/>
        <v>0</v>
      </c>
      <c r="AG61">
        <f t="shared" si="25"/>
        <v>-9.4393077605776554</v>
      </c>
      <c r="AH61">
        <f t="shared" si="4"/>
        <v>-540.70044921542353</v>
      </c>
      <c r="AI61">
        <f t="shared" si="26"/>
        <v>-550.13975697600119</v>
      </c>
      <c r="AJ61">
        <f t="shared" si="6"/>
        <v>0.61444596490816217</v>
      </c>
      <c r="AK61">
        <f t="shared" si="20"/>
        <v>0.64452293839999819</v>
      </c>
      <c r="AL61">
        <f t="shared" si="23"/>
        <v>-548.88078807269301</v>
      </c>
      <c r="AN61">
        <f t="shared" si="27"/>
        <v>0</v>
      </c>
      <c r="AO61">
        <f t="shared" si="27"/>
        <v>0</v>
      </c>
      <c r="AP61">
        <f t="shared" si="27"/>
        <v>-1.3191519726806799E-2</v>
      </c>
      <c r="AQ61">
        <f t="shared" si="27"/>
        <v>-0.75563386882112438</v>
      </c>
      <c r="AR61">
        <f t="shared" si="27"/>
        <v>-0.76882538854793114</v>
      </c>
      <c r="AS61">
        <f t="shared" si="27"/>
        <v>8.5869390772431282E-4</v>
      </c>
      <c r="AT61">
        <f t="shared" si="27"/>
        <v>9.0072675581061355E-4</v>
      </c>
      <c r="AU61">
        <f t="shared" si="24"/>
        <v>-0.76706596788439618</v>
      </c>
      <c r="AW61">
        <v>58</v>
      </c>
      <c r="AX61">
        <f>IF(Z61&gt;0, (R61*SUMPRODUCT(K61:$K$98, X61:$X$98)-K61*$AZ$3)/Z61, 0)</f>
        <v>22.758619598015347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3.0620999999999999E-2</v>
      </c>
      <c r="Q62" s="4">
        <f t="shared" si="22"/>
        <v>25</v>
      </c>
      <c r="R62">
        <f t="shared" si="0"/>
        <v>50000</v>
      </c>
      <c r="S62">
        <f t="shared" si="1"/>
        <v>22.070643874651946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8.5930245836632402</v>
      </c>
      <c r="AC62">
        <f t="shared" si="19"/>
        <v>7.9947584833226237</v>
      </c>
      <c r="AE62">
        <f t="shared" si="2"/>
        <v>0</v>
      </c>
      <c r="AF62">
        <f t="shared" si="25"/>
        <v>0</v>
      </c>
      <c r="AG62">
        <f t="shared" si="25"/>
        <v>-9.0558736400352302</v>
      </c>
      <c r="AH62">
        <f t="shared" si="4"/>
        <v>-578.08208587329682</v>
      </c>
      <c r="AI62">
        <f t="shared" si="26"/>
        <v>-587.13795951333202</v>
      </c>
      <c r="AJ62">
        <f t="shared" si="6"/>
        <v>0.59826610034061645</v>
      </c>
      <c r="AK62">
        <f t="shared" si="20"/>
        <v>0.6015117208564269</v>
      </c>
      <c r="AL62">
        <f t="shared" si="23"/>
        <v>-585.93818169213489</v>
      </c>
      <c r="AN62">
        <f t="shared" si="27"/>
        <v>0</v>
      </c>
      <c r="AO62">
        <f t="shared" si="27"/>
        <v>0</v>
      </c>
      <c r="AP62">
        <f t="shared" si="27"/>
        <v>-1.1299702682128732E-2</v>
      </c>
      <c r="AQ62">
        <f t="shared" si="27"/>
        <v>-0.72131700991884107</v>
      </c>
      <c r="AR62">
        <f t="shared" si="27"/>
        <v>-0.73261671260096983</v>
      </c>
      <c r="AS62">
        <f t="shared" si="27"/>
        <v>7.4650214074975334E-4</v>
      </c>
      <c r="AT62">
        <f t="shared" si="27"/>
        <v>7.5055194845527831E-4</v>
      </c>
      <c r="AU62">
        <f t="shared" si="24"/>
        <v>-0.73111965851176464</v>
      </c>
      <c r="AW62">
        <v>59</v>
      </c>
      <c r="AX62">
        <f>IF(Z62&gt;0, (R62*SUMPRODUCT(K62:$K$98, X62:$X$98)-K62*$AZ$3)/Z62, 0)</f>
        <v>22.070643874651946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3.3921E-2</v>
      </c>
      <c r="Q63" s="4">
        <f t="shared" si="22"/>
        <v>25</v>
      </c>
      <c r="R63">
        <f t="shared" si="0"/>
        <v>50000</v>
      </c>
      <c r="S63">
        <f t="shared" si="1"/>
        <v>21.407474488927313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7.9947584833226237</v>
      </c>
      <c r="AC63">
        <f t="shared" si="19"/>
        <v>7.4139484095470944</v>
      </c>
      <c r="AE63">
        <f t="shared" si="2"/>
        <v>0</v>
      </c>
      <c r="AF63">
        <f t="shared" si="25"/>
        <v>0</v>
      </c>
      <c r="AG63">
        <f t="shared" si="25"/>
        <v>-8.6581306138912435</v>
      </c>
      <c r="AH63">
        <f t="shared" si="4"/>
        <v>-614.36857948727004</v>
      </c>
      <c r="AI63">
        <f t="shared" si="26"/>
        <v>-623.02671010116126</v>
      </c>
      <c r="AJ63">
        <f t="shared" si="6"/>
        <v>0.58081007377552929</v>
      </c>
      <c r="AK63">
        <f t="shared" si="20"/>
        <v>0.55963309383258375</v>
      </c>
      <c r="AL63">
        <f t="shared" si="23"/>
        <v>-621.8862669335532</v>
      </c>
      <c r="AN63">
        <f t="shared" si="27"/>
        <v>0</v>
      </c>
      <c r="AO63">
        <f t="shared" si="27"/>
        <v>0</v>
      </c>
      <c r="AP63">
        <f t="shared" si="27"/>
        <v>-9.6459003934169247E-3</v>
      </c>
      <c r="AQ63">
        <f t="shared" si="27"/>
        <v>-0.68445931192944409</v>
      </c>
      <c r="AR63">
        <f t="shared" si="27"/>
        <v>-0.69410521232286093</v>
      </c>
      <c r="AS63">
        <f t="shared" si="27"/>
        <v>6.4707225716175419E-4</v>
      </c>
      <c r="AT63">
        <f t="shared" si="27"/>
        <v>6.2347928446678175E-4</v>
      </c>
      <c r="AU63">
        <f t="shared" si="24"/>
        <v>-0.69283466078123246</v>
      </c>
      <c r="AW63">
        <v>60</v>
      </c>
      <c r="AX63">
        <f>IF(Z63&gt;0, (R63*SUMPRODUCT(K63:$K$98, X63:$X$98)-K63*$AZ$3)/Z63, 0)</f>
        <v>21.407474488927313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3.7368999999999999E-2</v>
      </c>
      <c r="Q64" s="4">
        <f t="shared" si="22"/>
        <v>25</v>
      </c>
      <c r="R64">
        <f t="shared" si="0"/>
        <v>50000</v>
      </c>
      <c r="S64">
        <f t="shared" si="1"/>
        <v>20.777578523753487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7.4139484095470944</v>
      </c>
      <c r="AC64">
        <f t="shared" si="19"/>
        <v>6.8549417191741799</v>
      </c>
      <c r="AE64">
        <f t="shared" si="2"/>
        <v>0</v>
      </c>
      <c r="AF64">
        <f t="shared" si="25"/>
        <v>0</v>
      </c>
      <c r="AG64">
        <f t="shared" si="25"/>
        <v>-8.2480036248418287</v>
      </c>
      <c r="AH64">
        <f t="shared" si="4"/>
        <v>-647.09136582100382</v>
      </c>
      <c r="AI64">
        <f t="shared" si="26"/>
        <v>-655.3393694458457</v>
      </c>
      <c r="AJ64">
        <f t="shared" si="6"/>
        <v>0.55900669037291451</v>
      </c>
      <c r="AK64">
        <f t="shared" si="20"/>
        <v>0.51897638866829665</v>
      </c>
      <c r="AL64">
        <f t="shared" si="23"/>
        <v>-654.26138636680446</v>
      </c>
      <c r="AN64">
        <f t="shared" si="27"/>
        <v>0</v>
      </c>
      <c r="AO64">
        <f t="shared" si="27"/>
        <v>0</v>
      </c>
      <c r="AP64">
        <f t="shared" si="27"/>
        <v>-8.2044497657867491E-3</v>
      </c>
      <c r="AQ64">
        <f t="shared" si="27"/>
        <v>-0.64367437821713769</v>
      </c>
      <c r="AR64">
        <f t="shared" si="27"/>
        <v>-0.65187882798292451</v>
      </c>
      <c r="AS64">
        <f t="shared" si="27"/>
        <v>5.5605483684438074E-4</v>
      </c>
      <c r="AT64">
        <f t="shared" si="27"/>
        <v>5.162359164870169E-4</v>
      </c>
      <c r="AU64">
        <f t="shared" si="24"/>
        <v>-0.65080653722959303</v>
      </c>
      <c r="AW64">
        <v>61</v>
      </c>
      <c r="AX64">
        <f>IF(Z64&gt;0, (R64*SUMPRODUCT(K64:$K$98, X64:$X$98)-K64*$AZ$3)/Z64, 0)</f>
        <v>20.777578523753487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5.0548205999999998E-2</v>
      </c>
      <c r="Q65" s="4">
        <f t="shared" si="22"/>
        <v>25</v>
      </c>
      <c r="R65">
        <f t="shared" si="0"/>
        <v>50000</v>
      </c>
      <c r="S65">
        <f t="shared" si="1"/>
        <v>20.401353597582187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6.8549417191741799</v>
      </c>
      <c r="AC65">
        <f t="shared" si="19"/>
        <v>6.3232786102039427</v>
      </c>
      <c r="AE65">
        <f t="shared" si="2"/>
        <v>0</v>
      </c>
      <c r="AF65">
        <f t="shared" si="25"/>
        <v>0</v>
      </c>
      <c r="AG65">
        <f t="shared" si="25"/>
        <v>-7.74860180227616</v>
      </c>
      <c r="AH65">
        <f t="shared" si="4"/>
        <v>-833.84357263450295</v>
      </c>
      <c r="AI65">
        <f t="shared" si="26"/>
        <v>-841.59217443677915</v>
      </c>
      <c r="AJ65">
        <f t="shared" si="6"/>
        <v>0.53166310897023727</v>
      </c>
      <c r="AK65">
        <f t="shared" si="20"/>
        <v>0.47984592034219264</v>
      </c>
      <c r="AL65">
        <f t="shared" si="23"/>
        <v>-840.58066540746665</v>
      </c>
      <c r="AN65">
        <f t="shared" si="27"/>
        <v>0</v>
      </c>
      <c r="AO65">
        <f t="shared" si="27"/>
        <v>0</v>
      </c>
      <c r="AP65">
        <f t="shared" si="27"/>
        <v>-6.8818616529028936E-3</v>
      </c>
      <c r="AQ65">
        <f t="shared" si="27"/>
        <v>-0.74057181585292897</v>
      </c>
      <c r="AR65">
        <f t="shared" si="27"/>
        <v>-0.74745367750583191</v>
      </c>
      <c r="AS65">
        <f t="shared" si="27"/>
        <v>4.7219253940893215E-4</v>
      </c>
      <c r="AT65">
        <f t="shared" si="27"/>
        <v>4.2617149813206265E-4</v>
      </c>
      <c r="AU65">
        <f t="shared" si="24"/>
        <v>-0.74655531346829085</v>
      </c>
      <c r="AW65">
        <v>62</v>
      </c>
      <c r="AX65">
        <f>IF(Z65&gt;0, (R65*SUMPRODUCT(K65:$K$98, X65:$X$98)-K65*$AZ$3)/Z65, 0)</f>
        <v>20.401353597582187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6.4784177999999998E-2</v>
      </c>
      <c r="Q66" s="4">
        <f t="shared" si="22"/>
        <v>25</v>
      </c>
      <c r="R66">
        <f t="shared" si="0"/>
        <v>50000</v>
      </c>
      <c r="S66">
        <f t="shared" si="1"/>
        <v>19.816622310045855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6.3232786102039427</v>
      </c>
      <c r="AC66">
        <f t="shared" si="19"/>
        <v>5.6827168561786028</v>
      </c>
      <c r="AE66">
        <f t="shared" si="2"/>
        <v>0</v>
      </c>
      <c r="AF66">
        <f t="shared" si="25"/>
        <v>0</v>
      </c>
      <c r="AG66">
        <f t="shared" si="25"/>
        <v>-7.1691289858436189</v>
      </c>
      <c r="AH66">
        <f t="shared" si="4"/>
        <v>-1003.973596819559</v>
      </c>
      <c r="AI66">
        <f t="shared" si="26"/>
        <v>-1011.1427258054026</v>
      </c>
      <c r="AJ66">
        <f t="shared" si="6"/>
        <v>0.64056175402533988</v>
      </c>
      <c r="AK66">
        <f t="shared" si="20"/>
        <v>0.44262950271427604</v>
      </c>
      <c r="AL66">
        <f t="shared" si="23"/>
        <v>-1010.059534548663</v>
      </c>
      <c r="AN66">
        <f t="shared" si="27"/>
        <v>0</v>
      </c>
      <c r="AO66">
        <f t="shared" si="27"/>
        <v>0</v>
      </c>
      <c r="AP66">
        <f t="shared" si="27"/>
        <v>-5.6850065054293115E-3</v>
      </c>
      <c r="AQ66">
        <f t="shared" si="27"/>
        <v>-0.79613526838042004</v>
      </c>
      <c r="AR66">
        <f t="shared" si="27"/>
        <v>-0.80182027488584928</v>
      </c>
      <c r="AS66">
        <f t="shared" si="27"/>
        <v>5.0795539401705253E-4</v>
      </c>
      <c r="AT66">
        <f t="shared" si="27"/>
        <v>3.5099823247628344E-4</v>
      </c>
      <c r="AU66">
        <f t="shared" si="24"/>
        <v>-0.80096132125935604</v>
      </c>
      <c r="AW66">
        <v>63</v>
      </c>
      <c r="AX66">
        <f>IF(Z66&gt;0, (R66*SUMPRODUCT(K66:$K$98, X66:$X$98)-K66*$AZ$3)/Z66, 0)</f>
        <v>19.816622310045855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8.0470763000000001E-2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19.077722370132719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5.6827168561786028</v>
      </c>
      <c r="AC67">
        <f t="shared" si="19"/>
        <v>4.9758762858585328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-1153.8105590725042</v>
      </c>
      <c r="AI67">
        <f t="shared" ref="AI67:AI98" si="33">SUM(AE67:AH67)</f>
        <v>-1160.3310914889532</v>
      </c>
      <c r="AJ67">
        <f t="shared" ref="AJ67:AJ98" si="34">AB67-AC67</f>
        <v>0.70684057032006997</v>
      </c>
      <c r="AK67">
        <f t="shared" si="20"/>
        <v>0.39779017993250221</v>
      </c>
      <c r="AL67">
        <f t="shared" si="23"/>
        <v>-1159.2264607387006</v>
      </c>
      <c r="AN67">
        <f t="shared" ref="AN67:AU98" si="35">AE67*$K67</f>
        <v>0</v>
      </c>
      <c r="AO67">
        <f t="shared" si="35"/>
        <v>0</v>
      </c>
      <c r="AP67">
        <f t="shared" si="35"/>
        <v>-4.61667824037782E-3</v>
      </c>
      <c r="AQ67">
        <f t="shared" si="35"/>
        <v>-0.81692287705689337</v>
      </c>
      <c r="AR67">
        <f t="shared" si="35"/>
        <v>-0.82153955529727118</v>
      </c>
      <c r="AS67">
        <f t="shared" si="35"/>
        <v>5.0045843989378986E-4</v>
      </c>
      <c r="AT67">
        <f t="shared" si="35"/>
        <v>2.8164406687061582E-4</v>
      </c>
      <c r="AU67">
        <f t="shared" si="24"/>
        <v>-0.82075745279050671</v>
      </c>
      <c r="AW67">
        <v>64</v>
      </c>
      <c r="AX67">
        <f>IF(Z67&gt;0, (R67*SUMPRODUCT(K67:$K$98, X67:$X$98)-K67*$AZ$3)/Z67, 0)</f>
        <v>19.077722370132719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9.7818447000000003E-2</v>
      </c>
      <c r="Q68" s="4">
        <f t="shared" si="22"/>
        <v>25</v>
      </c>
      <c r="R68">
        <f t="shared" si="28"/>
        <v>50000</v>
      </c>
      <c r="S68">
        <f t="shared" si="29"/>
        <v>18.215220186984013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4.9758762858585328</v>
      </c>
      <c r="AC68">
        <f t="shared" ref="AC68:AC98" si="46">S68*Z68</f>
        <v>4.2386808177840924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-1275.6567091803834</v>
      </c>
      <c r="AI68">
        <f t="shared" si="33"/>
        <v>-1281.4742079180776</v>
      </c>
      <c r="AJ68">
        <f t="shared" si="34"/>
        <v>0.73719546807444036</v>
      </c>
      <c r="AK68">
        <f t="shared" ref="AK68:AK98" si="47">G68*SUM(AB68:AB68, AE68:AF68)</f>
        <v>0.34831134001009734</v>
      </c>
      <c r="AL68">
        <f t="shared" si="23"/>
        <v>-1280.3887011099932</v>
      </c>
      <c r="AN68">
        <f t="shared" si="35"/>
        <v>0</v>
      </c>
      <c r="AO68">
        <f t="shared" si="35"/>
        <v>0</v>
      </c>
      <c r="AP68">
        <f t="shared" si="35"/>
        <v>-3.6776028233942771E-3</v>
      </c>
      <c r="AQ68">
        <f t="shared" si="35"/>
        <v>-0.80642195673651973</v>
      </c>
      <c r="AR68">
        <f t="shared" si="35"/>
        <v>-0.81009955955991397</v>
      </c>
      <c r="AS68">
        <f t="shared" si="35"/>
        <v>4.6602711182685533E-4</v>
      </c>
      <c r="AT68">
        <f t="shared" si="35"/>
        <v>2.2018926435540226E-4</v>
      </c>
      <c r="AU68">
        <f t="shared" si="24"/>
        <v>-0.80941334318373181</v>
      </c>
      <c r="AW68">
        <v>65</v>
      </c>
      <c r="AX68">
        <f>IF(Z68&gt;0, (R68*SUMPRODUCT(K68:$K$98, X68:$X$98)-K68*$AZ$3)/Z68, 0)</f>
        <v>18.215220186984013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0.115047869</v>
      </c>
      <c r="Q69" s="4">
        <f t="shared" ref="Q69:Q98" si="49">$C$8</f>
        <v>25</v>
      </c>
      <c r="R69">
        <f t="shared" si="28"/>
        <v>50000</v>
      </c>
      <c r="S69">
        <f t="shared" si="29"/>
        <v>17.207374217073802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4.2386808177840924</v>
      </c>
      <c r="AC69">
        <f t="shared" si="46"/>
        <v>3.5034440476390487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-1338.5816653638267</v>
      </c>
      <c r="AI69">
        <f t="shared" si="33"/>
        <v>-1343.6716982814621</v>
      </c>
      <c r="AJ69">
        <f t="shared" si="34"/>
        <v>0.73523677014504374</v>
      </c>
      <c r="AK69">
        <f t="shared" si="47"/>
        <v>0.29670765724488651</v>
      </c>
      <c r="AL69">
        <f t="shared" si="23"/>
        <v>-1342.6397538540721</v>
      </c>
      <c r="AN69">
        <f t="shared" si="35"/>
        <v>0</v>
      </c>
      <c r="AO69">
        <f t="shared" si="35"/>
        <v>0</v>
      </c>
      <c r="AP69">
        <f t="shared" si="35"/>
        <v>-2.8729700243753926E-3</v>
      </c>
      <c r="AQ69">
        <f t="shared" si="35"/>
        <v>-0.75553637117838379</v>
      </c>
      <c r="AR69">
        <f t="shared" si="35"/>
        <v>-0.75840934120275916</v>
      </c>
      <c r="AS69">
        <f t="shared" si="35"/>
        <v>4.1499008663122347E-4</v>
      </c>
      <c r="AT69">
        <f t="shared" si="35"/>
        <v>1.6747086297100213E-4</v>
      </c>
      <c r="AU69">
        <f t="shared" si="24"/>
        <v>-0.75782688025315692</v>
      </c>
      <c r="AW69">
        <v>66</v>
      </c>
      <c r="AX69">
        <f>IF(Z69&gt;0, (R69*SUMPRODUCT(K69:$K$98, X69:$X$98)-K69*$AZ$3)/Z69, 0)</f>
        <v>17.207374217073802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0.13365521</v>
      </c>
      <c r="Q70" s="4">
        <f t="shared" si="49"/>
        <v>25</v>
      </c>
      <c r="R70">
        <f t="shared" si="28"/>
        <v>50000</v>
      </c>
      <c r="S70">
        <f t="shared" si="29"/>
        <v>16.125143009699062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3.5034440476390487</v>
      </c>
      <c r="AC70">
        <f t="shared" si="46"/>
        <v>2.8114658787744844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-1360.6188370269424</v>
      </c>
      <c r="AI70">
        <f t="shared" si="33"/>
        <v>-1364.9776601968879</v>
      </c>
      <c r="AJ70">
        <f t="shared" si="34"/>
        <v>0.69197816886456431</v>
      </c>
      <c r="AK70">
        <f t="shared" si="47"/>
        <v>0.24524108333473343</v>
      </c>
      <c r="AL70">
        <f t="shared" si="23"/>
        <v>-1364.0404409446885</v>
      </c>
      <c r="AN70">
        <f t="shared" si="35"/>
        <v>0</v>
      </c>
      <c r="AO70">
        <f t="shared" si="35"/>
        <v>0</v>
      </c>
      <c r="AP70">
        <f t="shared" si="35"/>
        <v>-2.1966543858928937E-3</v>
      </c>
      <c r="AQ70">
        <f t="shared" si="35"/>
        <v>-0.68569180702071097</v>
      </c>
      <c r="AR70">
        <f t="shared" si="35"/>
        <v>-0.68788846140660387</v>
      </c>
      <c r="AS70">
        <f t="shared" si="35"/>
        <v>3.4872643837888473E-4</v>
      </c>
      <c r="AT70">
        <f t="shared" si="35"/>
        <v>1.2359067580965759E-4</v>
      </c>
      <c r="AU70">
        <f t="shared" si="24"/>
        <v>-0.68741614429241527</v>
      </c>
      <c r="AW70">
        <v>67</v>
      </c>
      <c r="AX70">
        <f>IF(Z70&gt;0, (R70*SUMPRODUCT(K70:$K$98, X70:$X$98)-K70*$AZ$3)/Z70, 0)</f>
        <v>16.125143009699062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0.153152232</v>
      </c>
      <c r="Q71" s="4">
        <f t="shared" si="49"/>
        <v>25</v>
      </c>
      <c r="R71">
        <f t="shared" si="28"/>
        <v>50000</v>
      </c>
      <c r="S71">
        <f t="shared" si="29"/>
        <v>14.958326853534428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2.8114658787744844</v>
      </c>
      <c r="AC71">
        <f t="shared" si="46"/>
        <v>2.1825224666768253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-1335.1269947409585</v>
      </c>
      <c r="AI71">
        <f t="shared" si="33"/>
        <v>-1338.7746661818342</v>
      </c>
      <c r="AJ71">
        <f t="shared" si="34"/>
        <v>0.62894341209765914</v>
      </c>
      <c r="AK71">
        <f t="shared" si="47"/>
        <v>0.19680261151421394</v>
      </c>
      <c r="AL71">
        <f t="shared" si="23"/>
        <v>-1337.9489201582223</v>
      </c>
      <c r="AN71">
        <f t="shared" si="35"/>
        <v>0</v>
      </c>
      <c r="AO71">
        <f t="shared" si="35"/>
        <v>0</v>
      </c>
      <c r="AP71">
        <f t="shared" si="35"/>
        <v>-1.6413083213409631E-3</v>
      </c>
      <c r="AQ71">
        <f t="shared" si="35"/>
        <v>-0.60075450380729623</v>
      </c>
      <c r="AR71">
        <f t="shared" si="35"/>
        <v>-0.60239581212863724</v>
      </c>
      <c r="AS71">
        <f t="shared" si="35"/>
        <v>2.8299973631415172E-4</v>
      </c>
      <c r="AT71">
        <f t="shared" si="35"/>
        <v>8.8553415288513963E-5</v>
      </c>
      <c r="AU71">
        <f t="shared" si="24"/>
        <v>-0.6020242589770346</v>
      </c>
      <c r="AW71">
        <v>68</v>
      </c>
      <c r="AX71">
        <f>IF(Z71&gt;0, (R71*SUMPRODUCT(K71:$K$98, X71:$X$98)-K71*$AZ$3)/Z71, 0)</f>
        <v>14.958326853534428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0.17329698399999999</v>
      </c>
      <c r="Q72" s="4">
        <f t="shared" si="49"/>
        <v>25</v>
      </c>
      <c r="R72">
        <f t="shared" si="28"/>
        <v>50000</v>
      </c>
      <c r="S72">
        <f t="shared" si="29"/>
        <v>13.699235953285918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2.1825224666768253</v>
      </c>
      <c r="AC72">
        <f t="shared" si="46"/>
        <v>1.6324361726222538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-1264.2609186533637</v>
      </c>
      <c r="AI72">
        <f t="shared" si="33"/>
        <v>-1267.239982920504</v>
      </c>
      <c r="AJ72">
        <f t="shared" si="34"/>
        <v>0.55008629405457143</v>
      </c>
      <c r="AK72">
        <f t="shared" si="47"/>
        <v>0.15277657266737779</v>
      </c>
      <c r="AL72">
        <f t="shared" si="23"/>
        <v>-1266.537120053782</v>
      </c>
      <c r="AN72">
        <f t="shared" si="35"/>
        <v>0</v>
      </c>
      <c r="AO72">
        <f t="shared" si="35"/>
        <v>0</v>
      </c>
      <c r="AP72">
        <f t="shared" si="35"/>
        <v>-1.1968405859152337E-3</v>
      </c>
      <c r="AQ72">
        <f t="shared" si="35"/>
        <v>-0.50791746768302093</v>
      </c>
      <c r="AR72">
        <f t="shared" si="35"/>
        <v>-0.50911430826893622</v>
      </c>
      <c r="AS72">
        <f t="shared" si="35"/>
        <v>2.2099744867613144E-4</v>
      </c>
      <c r="AT72">
        <f t="shared" si="35"/>
        <v>6.137806584511012E-5</v>
      </c>
      <c r="AU72">
        <f t="shared" si="24"/>
        <v>-0.50883193275441496</v>
      </c>
      <c r="AW72">
        <v>69</v>
      </c>
      <c r="AX72">
        <f>IF(Z72&gt;0, (R72*SUMPRODUCT(K72:$K$98, X72:$X$98)-K72*$AZ$3)/Z72, 0)</f>
        <v>13.699235953285918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0.19491187900000001</v>
      </c>
      <c r="Q73" s="4">
        <f t="shared" si="49"/>
        <v>25</v>
      </c>
      <c r="R73">
        <f t="shared" si="28"/>
        <v>50000</v>
      </c>
      <c r="S73">
        <f t="shared" si="29"/>
        <v>12.346417578033286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1.6324361726222538</v>
      </c>
      <c r="AC73">
        <f t="shared" si="46"/>
        <v>1.1697581779327375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-1161.3100279401074</v>
      </c>
      <c r="AI73">
        <f t="shared" si="33"/>
        <v>-1163.6786465506061</v>
      </c>
      <c r="AJ73">
        <f t="shared" si="34"/>
        <v>0.46267799468951631</v>
      </c>
      <c r="AK73">
        <f t="shared" si="47"/>
        <v>0.11427053208355778</v>
      </c>
      <c r="AL73">
        <f t="shared" si="23"/>
        <v>-1163.101698023833</v>
      </c>
      <c r="AN73">
        <f t="shared" si="35"/>
        <v>0</v>
      </c>
      <c r="AO73">
        <f t="shared" si="35"/>
        <v>0</v>
      </c>
      <c r="AP73">
        <f t="shared" si="35"/>
        <v>-8.4963726124275202E-4</v>
      </c>
      <c r="AQ73">
        <f t="shared" si="35"/>
        <v>-0.41656865618606981</v>
      </c>
      <c r="AR73">
        <f t="shared" si="35"/>
        <v>-0.41741829344731257</v>
      </c>
      <c r="AS73">
        <f t="shared" si="35"/>
        <v>1.6596528563225105E-4</v>
      </c>
      <c r="AT73">
        <f t="shared" si="35"/>
        <v>4.098950396230438E-5</v>
      </c>
      <c r="AU73">
        <f t="shared" si="24"/>
        <v>-0.41721133865771798</v>
      </c>
      <c r="AW73">
        <v>70</v>
      </c>
      <c r="AX73">
        <f>IF(Z73&gt;0, (R73*SUMPRODUCT(K73:$K$98, X73:$X$98)-K73*$AZ$3)/Z73, 0)</f>
        <v>12.346417578033286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0.21714087100000001</v>
      </c>
      <c r="Q74" s="4">
        <f t="shared" si="49"/>
        <v>25</v>
      </c>
      <c r="R74">
        <f t="shared" si="28"/>
        <v>50000</v>
      </c>
      <c r="S74">
        <f t="shared" si="29"/>
        <v>10.837679128366972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1.1697581779327375</v>
      </c>
      <c r="AC74">
        <f t="shared" si="46"/>
        <v>0.7935819083480109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-1028.6478163010129</v>
      </c>
      <c r="AI74">
        <f t="shared" si="33"/>
        <v>-1030.4784248172562</v>
      </c>
      <c r="AJ74">
        <f t="shared" si="34"/>
        <v>0.37617626958472661</v>
      </c>
      <c r="AK74">
        <f t="shared" si="47"/>
        <v>8.1883072455291639E-2</v>
      </c>
      <c r="AL74">
        <f t="shared" si="23"/>
        <v>-1030.0203654752163</v>
      </c>
      <c r="AN74">
        <f t="shared" si="35"/>
        <v>0</v>
      </c>
      <c r="AO74">
        <f t="shared" si="35"/>
        <v>0</v>
      </c>
      <c r="AP74">
        <f t="shared" si="35"/>
        <v>-5.862945657946594E-4</v>
      </c>
      <c r="AQ74">
        <f t="shared" si="35"/>
        <v>-0.32944816953626016</v>
      </c>
      <c r="AR74">
        <f t="shared" si="35"/>
        <v>-0.33003446410205478</v>
      </c>
      <c r="AS74">
        <f t="shared" si="35"/>
        <v>1.2047911974704581E-4</v>
      </c>
      <c r="AT74">
        <f t="shared" si="35"/>
        <v>2.6224941042898931E-5</v>
      </c>
      <c r="AU74">
        <f t="shared" si="24"/>
        <v>-0.32988776004126491</v>
      </c>
      <c r="AW74">
        <v>71</v>
      </c>
      <c r="AX74">
        <f>IF(Z74&gt;0, (R74*SUMPRODUCT(K74:$K$98, X74:$X$98)-K74*$AZ$3)/Z74, 0)</f>
        <v>10.837679128366972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0.240684854</v>
      </c>
      <c r="Q75" s="4">
        <f t="shared" si="49"/>
        <v>25</v>
      </c>
      <c r="R75">
        <f t="shared" si="28"/>
        <v>50000</v>
      </c>
      <c r="S75">
        <f t="shared" si="29"/>
        <v>9.1163772991970706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0.7935819083480109</v>
      </c>
      <c r="AC75">
        <f t="shared" si="46"/>
        <v>0.500198369705807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-881.19948692632522</v>
      </c>
      <c r="AI75">
        <f t="shared" si="33"/>
        <v>-882.57118961394292</v>
      </c>
      <c r="AJ75">
        <f t="shared" si="34"/>
        <v>0.2933835386422039</v>
      </c>
      <c r="AK75">
        <f t="shared" si="47"/>
        <v>5.5550733584360766E-2</v>
      </c>
      <c r="AL75">
        <f t="shared" si="23"/>
        <v>-882.22225534171639</v>
      </c>
      <c r="AN75">
        <f t="shared" si="35"/>
        <v>0</v>
      </c>
      <c r="AO75">
        <f t="shared" si="35"/>
        <v>0</v>
      </c>
      <c r="AP75">
        <f t="shared" si="35"/>
        <v>-3.9224946264949267E-4</v>
      </c>
      <c r="AQ75">
        <f t="shared" si="35"/>
        <v>-0.25198611065943038</v>
      </c>
      <c r="AR75">
        <f t="shared" si="35"/>
        <v>-0.25237836012207987</v>
      </c>
      <c r="AS75">
        <f t="shared" si="35"/>
        <v>8.3895392508473663E-5</v>
      </c>
      <c r="AT75">
        <f t="shared" si="35"/>
        <v>1.5885180946969395E-5</v>
      </c>
      <c r="AU75">
        <f t="shared" si="24"/>
        <v>-0.25227857954862443</v>
      </c>
      <c r="AW75">
        <v>72</v>
      </c>
      <c r="AX75">
        <f>IF(Z75&gt;0, (R75*SUMPRODUCT(K75:$K$98, X75:$X$98)-K75*$AZ$3)/Z75, 0)</f>
        <v>9.1163772991970706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0.26560892699999999</v>
      </c>
      <c r="Q76" s="4">
        <f t="shared" si="49"/>
        <v>25</v>
      </c>
      <c r="R76">
        <f t="shared" si="28"/>
        <v>50000</v>
      </c>
      <c r="S76">
        <f t="shared" si="29"/>
        <v>7.055126384222298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0.500198369705807</v>
      </c>
      <c r="AC76">
        <f t="shared" si="46"/>
        <v>0.28041282234464127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-728.67295804228149</v>
      </c>
      <c r="AI76">
        <f t="shared" si="33"/>
        <v>-729.66660722400184</v>
      </c>
      <c r="AJ76">
        <f t="shared" si="34"/>
        <v>0.21978554736116573</v>
      </c>
      <c r="AK76">
        <f t="shared" si="47"/>
        <v>3.5013885879406494E-2</v>
      </c>
      <c r="AL76">
        <f t="shared" si="23"/>
        <v>-729.41180779076126</v>
      </c>
      <c r="AN76">
        <f t="shared" si="35"/>
        <v>0</v>
      </c>
      <c r="AO76">
        <f t="shared" si="35"/>
        <v>0</v>
      </c>
      <c r="AP76">
        <f t="shared" si="35"/>
        <v>-2.5369822243958878E-4</v>
      </c>
      <c r="AQ76">
        <f t="shared" si="35"/>
        <v>-0.18604456944760414</v>
      </c>
      <c r="AR76">
        <f t="shared" si="35"/>
        <v>-0.18629826767004373</v>
      </c>
      <c r="AS76">
        <f t="shared" si="35"/>
        <v>5.6115582550877966E-5</v>
      </c>
      <c r="AT76">
        <f t="shared" si="35"/>
        <v>8.9397352423002112E-6</v>
      </c>
      <c r="AU76">
        <f t="shared" si="24"/>
        <v>-0.18623321235225054</v>
      </c>
      <c r="AW76">
        <v>73</v>
      </c>
      <c r="AX76">
        <f>IF(Z76&gt;0, (R76*SUMPRODUCT(K76:$K$98, X76:$X$98)-K76*$AZ$3)/Z76, 0)</f>
        <v>7.055126384222298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0.29099302900000001</v>
      </c>
      <c r="Q77" s="4">
        <f t="shared" si="49"/>
        <v>25</v>
      </c>
      <c r="R77">
        <f t="shared" si="28"/>
        <v>50000</v>
      </c>
      <c r="S77">
        <f t="shared" si="29"/>
        <v>4.4314886439350349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0.28041282234464127</v>
      </c>
      <c r="AC77">
        <f t="shared" si="46"/>
        <v>0.12311875584191603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-578.28997030434334</v>
      </c>
      <c r="AI77">
        <f t="shared" si="33"/>
        <v>-578.98453800909431</v>
      </c>
      <c r="AJ77">
        <f t="shared" si="34"/>
        <v>0.15729406650272523</v>
      </c>
      <c r="AK77">
        <f t="shared" si="47"/>
        <v>1.9628897564124892E-2</v>
      </c>
      <c r="AL77">
        <f t="shared" si="23"/>
        <v>-578.80761504502755</v>
      </c>
      <c r="AN77">
        <f t="shared" si="35"/>
        <v>0</v>
      </c>
      <c r="AO77">
        <f t="shared" si="35"/>
        <v>0</v>
      </c>
      <c r="AP77">
        <f t="shared" si="35"/>
        <v>-1.5833645179962606E-4</v>
      </c>
      <c r="AQ77">
        <f t="shared" si="35"/>
        <v>-0.13182931107073517</v>
      </c>
      <c r="AR77">
        <f t="shared" si="35"/>
        <v>-0.13198764752253481</v>
      </c>
      <c r="AS77">
        <f t="shared" si="35"/>
        <v>3.5857389004439615E-5</v>
      </c>
      <c r="AT77">
        <f t="shared" si="35"/>
        <v>4.4746825569096011E-6</v>
      </c>
      <c r="AU77">
        <f t="shared" si="24"/>
        <v>-0.13194731545097349</v>
      </c>
      <c r="AW77">
        <v>74</v>
      </c>
      <c r="AX77">
        <f>IF(Z77&gt;0, (R77*SUMPRODUCT(K77:$K$98, X77:$X$98)-K77*$AZ$3)/Z77, 0)</f>
        <v>4.4314886439350349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0.31752069599999999</v>
      </c>
      <c r="Q78" s="4">
        <f t="shared" si="49"/>
        <v>25</v>
      </c>
      <c r="R78">
        <f t="shared" si="28"/>
        <v>50000</v>
      </c>
      <c r="S78">
        <f t="shared" si="29"/>
        <v>0.90773793039523532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0.12311875584191603</v>
      </c>
      <c r="AC78">
        <f t="shared" si="46"/>
        <v>1.6959536686251525E-2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-441.07924206329454</v>
      </c>
      <c r="AI78">
        <f t="shared" si="33"/>
        <v>-441.54632446996635</v>
      </c>
      <c r="AJ78">
        <f t="shared" si="34"/>
        <v>0.10615921915566451</v>
      </c>
      <c r="AK78">
        <f t="shared" si="47"/>
        <v>8.6183129089341236E-3</v>
      </c>
      <c r="AL78">
        <f t="shared" si="23"/>
        <v>-441.43154693790177</v>
      </c>
      <c r="AN78">
        <f t="shared" si="35"/>
        <v>0</v>
      </c>
      <c r="AO78">
        <f t="shared" si="35"/>
        <v>0</v>
      </c>
      <c r="AP78">
        <f t="shared" si="35"/>
        <v>-9.5069631164323274E-5</v>
      </c>
      <c r="AQ78">
        <f t="shared" si="35"/>
        <v>-8.9776964959978056E-2</v>
      </c>
      <c r="AR78">
        <f t="shared" si="35"/>
        <v>-8.9872034591142375E-2</v>
      </c>
      <c r="AS78">
        <f t="shared" si="35"/>
        <v>2.160757430736013E-5</v>
      </c>
      <c r="AT78">
        <f t="shared" si="35"/>
        <v>1.7541654701775247E-6</v>
      </c>
      <c r="AU78">
        <f t="shared" si="24"/>
        <v>-8.9848672851364844E-2</v>
      </c>
      <c r="AW78">
        <v>75</v>
      </c>
      <c r="AX78">
        <f>IF(Z78&gt;0, (R78*SUMPRODUCT(K78:$K$98, X78:$X$98)-K78*$AZ$3)/Z78, 0)</f>
        <v>0.90773793039523532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0.344227385</v>
      </c>
      <c r="Q79" s="4">
        <f t="shared" si="49"/>
        <v>25</v>
      </c>
      <c r="R79">
        <f t="shared" si="28"/>
        <v>50000</v>
      </c>
      <c r="S79">
        <f t="shared" si="29"/>
        <v>-4.1356848026669661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1.6959536686251525E-2</v>
      </c>
      <c r="AC79">
        <f t="shared" si="46"/>
        <v>-4.9897703349556295E-2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-321.56511085628262</v>
      </c>
      <c r="AI79">
        <f t="shared" si="33"/>
        <v>-321.86673988345956</v>
      </c>
      <c r="AJ79">
        <f t="shared" si="34"/>
        <v>6.6857240035807813E-2</v>
      </c>
      <c r="AK79">
        <f t="shared" si="47"/>
        <v>1.1871675680376068E-3</v>
      </c>
      <c r="AL79">
        <f t="shared" si="23"/>
        <v>-321.79869547585571</v>
      </c>
      <c r="AN79">
        <f t="shared" si="35"/>
        <v>0</v>
      </c>
      <c r="AO79">
        <f t="shared" si="35"/>
        <v>0</v>
      </c>
      <c r="AP79">
        <f t="shared" si="35"/>
        <v>-5.4815503860777262E-5</v>
      </c>
      <c r="AQ79">
        <f t="shared" si="35"/>
        <v>-5.8438518801088406E-2</v>
      </c>
      <c r="AR79">
        <f t="shared" si="35"/>
        <v>-5.8493334304949185E-2</v>
      </c>
      <c r="AS79">
        <f t="shared" si="35"/>
        <v>1.2150068359149857E-5</v>
      </c>
      <c r="AT79">
        <f t="shared" si="35"/>
        <v>2.1574577559135296E-7</v>
      </c>
      <c r="AU79">
        <f t="shared" si="24"/>
        <v>-5.8480968490814439E-2</v>
      </c>
      <c r="AW79">
        <v>76</v>
      </c>
      <c r="AX79">
        <f>IF(Z79&gt;0, (R79*SUMPRODUCT(K79:$K$98, X79:$X$98)-K79*$AZ$3)/Z79, 0)</f>
        <v>-4.1356848026669661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0.370496828</v>
      </c>
      <c r="Q80" s="4">
        <f t="shared" si="49"/>
        <v>25</v>
      </c>
      <c r="R80">
        <f t="shared" si="28"/>
        <v>50000</v>
      </c>
      <c r="S80">
        <f t="shared" si="29"/>
        <v>-11.756410765481419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-4.9897703349556295E-2</v>
      </c>
      <c r="AC80">
        <f t="shared" si="46"/>
        <v>-8.7872182039778368E-2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-223.50519560356688</v>
      </c>
      <c r="AI80">
        <f t="shared" si="33"/>
        <v>-223.69205574267028</v>
      </c>
      <c r="AJ80">
        <f t="shared" si="34"/>
        <v>3.7974478690222073E-2</v>
      </c>
      <c r="AK80">
        <f t="shared" si="47"/>
        <v>-3.492839234468941E-3</v>
      </c>
      <c r="AL80">
        <f t="shared" si="23"/>
        <v>-223.65757410321453</v>
      </c>
      <c r="AN80">
        <f t="shared" si="35"/>
        <v>0</v>
      </c>
      <c r="AO80">
        <f t="shared" si="35"/>
        <v>0</v>
      </c>
      <c r="AP80">
        <f t="shared" si="35"/>
        <v>-3.0319980818330141E-5</v>
      </c>
      <c r="AQ80">
        <f t="shared" si="35"/>
        <v>-3.6266018402928091E-2</v>
      </c>
      <c r="AR80">
        <f t="shared" si="35"/>
        <v>-3.6296338383746421E-2</v>
      </c>
      <c r="AS80">
        <f t="shared" si="35"/>
        <v>6.1617500179455161E-6</v>
      </c>
      <c r="AT80">
        <f t="shared" si="35"/>
        <v>-5.6674911566887236E-7</v>
      </c>
      <c r="AU80">
        <f t="shared" si="24"/>
        <v>-3.6290743382844146E-2</v>
      </c>
      <c r="AW80">
        <v>77</v>
      </c>
      <c r="AX80">
        <f>IF(Z80&gt;0, (R80*SUMPRODUCT(K80:$K$98, X80:$X$98)-K80*$AZ$3)/Z80, 0)</f>
        <v>-11.756410765481419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0.397394472</v>
      </c>
      <c r="Q81" s="4">
        <f t="shared" si="49"/>
        <v>25</v>
      </c>
      <c r="R81">
        <f t="shared" si="28"/>
        <v>50000</v>
      </c>
      <c r="S81">
        <f t="shared" si="29"/>
        <v>-23.901060222918559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-8.7872182039778368E-2</v>
      </c>
      <c r="AC81">
        <f t="shared" si="46"/>
        <v>-0.10586673605800442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-148.51437263367708</v>
      </c>
      <c r="AI81">
        <f t="shared" si="33"/>
        <v>-148.62510698507259</v>
      </c>
      <c r="AJ81">
        <f t="shared" si="34"/>
        <v>1.7994554018226055E-2</v>
      </c>
      <c r="AK81">
        <f t="shared" si="47"/>
        <v>-6.1510527427844864E-3</v>
      </c>
      <c r="AL81">
        <f t="shared" si="23"/>
        <v>-148.61326348379714</v>
      </c>
      <c r="AN81">
        <f t="shared" si="35"/>
        <v>0</v>
      </c>
      <c r="AO81">
        <f t="shared" si="35"/>
        <v>0</v>
      </c>
      <c r="AP81">
        <f t="shared" si="35"/>
        <v>-1.6042668073032506E-5</v>
      </c>
      <c r="AQ81">
        <f t="shared" si="35"/>
        <v>-2.1516058514911486E-2</v>
      </c>
      <c r="AR81">
        <f t="shared" si="35"/>
        <v>-2.1532101182984518E-2</v>
      </c>
      <c r="AS81">
        <f t="shared" si="35"/>
        <v>2.6069657120720481E-6</v>
      </c>
      <c r="AT81">
        <f t="shared" si="35"/>
        <v>-8.9113537225451648E-7</v>
      </c>
      <c r="AU81">
        <f t="shared" si="24"/>
        <v>-2.1530385352644701E-2</v>
      </c>
      <c r="AW81">
        <v>78</v>
      </c>
      <c r="AX81">
        <f>IF(Z81&gt;0, (R81*SUMPRODUCT(K81:$K$98, X81:$X$98)-K81*$AZ$3)/Z81, 0)</f>
        <v>-23.901060222918559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0.424762996</v>
      </c>
      <c r="Q82" s="4">
        <f t="shared" si="49"/>
        <v>25</v>
      </c>
      <c r="R82">
        <f t="shared" si="28"/>
        <v>50000</v>
      </c>
      <c r="S82">
        <f t="shared" si="29"/>
        <v>-44.362893844725178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-0.10586673605800442</v>
      </c>
      <c r="AC82">
        <f t="shared" si="46"/>
        <v>-0.1110689870865748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-94.071709717754331</v>
      </c>
      <c r="AI82">
        <f t="shared" si="33"/>
        <v>-94.134300870777011</v>
      </c>
      <c r="AJ82">
        <f t="shared" si="34"/>
        <v>5.2022510285703732E-3</v>
      </c>
      <c r="AK82">
        <f t="shared" si="47"/>
        <v>-7.4106715240603105E-3</v>
      </c>
      <c r="AL82">
        <f t="shared" si="23"/>
        <v>-94.136509291272503</v>
      </c>
      <c r="AN82">
        <f t="shared" si="35"/>
        <v>0</v>
      </c>
      <c r="AO82">
        <f t="shared" si="35"/>
        <v>0</v>
      </c>
      <c r="AP82">
        <f t="shared" si="35"/>
        <v>-8.0963478908637015E-6</v>
      </c>
      <c r="AQ82">
        <f t="shared" si="35"/>
        <v>-1.2168449561669344E-2</v>
      </c>
      <c r="AR82">
        <f t="shared" si="35"/>
        <v>-1.2176545909560207E-2</v>
      </c>
      <c r="AS82">
        <f t="shared" si="35"/>
        <v>6.7292631799965781E-7</v>
      </c>
      <c r="AT82">
        <f t="shared" si="35"/>
        <v>-9.5859193937460699E-7</v>
      </c>
      <c r="AU82">
        <f t="shared" si="24"/>
        <v>-1.2176831575181582E-2</v>
      </c>
      <c r="AW82">
        <v>79</v>
      </c>
      <c r="AX82">
        <f>IF(Z82&gt;0, (R82*SUMPRODUCT(K82:$K$98, X82:$X$98)-K82*$AZ$3)/Z82, 0)</f>
        <v>-44.362893844725178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0.45242554800000001</v>
      </c>
      <c r="Q83" s="4">
        <f t="shared" si="49"/>
        <v>25</v>
      </c>
      <c r="R83">
        <f t="shared" si="28"/>
        <v>50000</v>
      </c>
      <c r="S83">
        <f t="shared" si="29"/>
        <v>-80.742881804199484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-0.1110689870865748</v>
      </c>
      <c r="AC83">
        <f t="shared" si="46"/>
        <v>-0.10867153710686814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-56.635673412481168</v>
      </c>
      <c r="AI83">
        <f t="shared" si="33"/>
        <v>-56.669320817267383</v>
      </c>
      <c r="AJ83">
        <f t="shared" si="34"/>
        <v>-2.397449979706659E-3</v>
      </c>
      <c r="AK83">
        <f t="shared" si="47"/>
        <v>-7.7748290960602366E-3</v>
      </c>
      <c r="AL83">
        <f t="shared" si="23"/>
        <v>-56.679493096343144</v>
      </c>
      <c r="AN83">
        <f t="shared" si="35"/>
        <v>0</v>
      </c>
      <c r="AO83">
        <f t="shared" si="35"/>
        <v>0</v>
      </c>
      <c r="AP83">
        <f t="shared" si="35"/>
        <v>-3.8860623041360805E-6</v>
      </c>
      <c r="AQ83">
        <f t="shared" si="35"/>
        <v>-6.541061841647597E-3</v>
      </c>
      <c r="AR83">
        <f t="shared" si="35"/>
        <v>-6.5449479039517327E-3</v>
      </c>
      <c r="AS83">
        <f t="shared" si="35"/>
        <v>-2.768902996050916E-7</v>
      </c>
      <c r="AT83">
        <f t="shared" si="35"/>
        <v>-8.9794355503087756E-7</v>
      </c>
      <c r="AU83">
        <f t="shared" si="24"/>
        <v>-6.5461227378063678E-3</v>
      </c>
      <c r="AW83">
        <v>80</v>
      </c>
      <c r="AX83">
        <f>IF(Z83&gt;0, (R83*SUMPRODUCT(K83:$K$98, X83:$X$98)-K83*$AZ$3)/Z83, 0)</f>
        <v>-80.742881804199484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0.48020744799999998</v>
      </c>
      <c r="Q84" s="4">
        <f t="shared" si="49"/>
        <v>25</v>
      </c>
      <c r="R84">
        <f t="shared" si="28"/>
        <v>50000</v>
      </c>
      <c r="S84">
        <f t="shared" si="29"/>
        <v>-148.96251606798964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-0.10867153710686814</v>
      </c>
      <c r="AC84">
        <f t="shared" si="46"/>
        <v>-0.10220733150085862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-32.31546876842603</v>
      </c>
      <c r="AI84">
        <f t="shared" si="33"/>
        <v>-32.332621964780174</v>
      </c>
      <c r="AJ84">
        <f t="shared" si="34"/>
        <v>-6.464205606009521E-3</v>
      </c>
      <c r="AK84">
        <f t="shared" si="47"/>
        <v>-7.6070075974807704E-3</v>
      </c>
      <c r="AL84">
        <f t="shared" si="23"/>
        <v>-32.34669317798366</v>
      </c>
      <c r="AN84">
        <f t="shared" si="35"/>
        <v>0</v>
      </c>
      <c r="AO84">
        <f t="shared" si="35"/>
        <v>0</v>
      </c>
      <c r="AP84">
        <f t="shared" si="35"/>
        <v>-1.7688264457647611E-6</v>
      </c>
      <c r="AQ84">
        <f t="shared" si="35"/>
        <v>-3.3323501104253342E-3</v>
      </c>
      <c r="AR84">
        <f t="shared" si="35"/>
        <v>-3.334118936871099E-3</v>
      </c>
      <c r="AS84">
        <f t="shared" si="35"/>
        <v>-6.6658467557322319E-7</v>
      </c>
      <c r="AT84">
        <f t="shared" si="35"/>
        <v>-7.8442967326653673E-7</v>
      </c>
      <c r="AU84">
        <f t="shared" si="24"/>
        <v>-3.3355699512199384E-3</v>
      </c>
      <c r="AW84">
        <v>81</v>
      </c>
      <c r="AX84">
        <f>IF(Z84&gt;0, (R84*SUMPRODUCT(K84:$K$98, X84:$X$98)-K84*$AZ$3)/Z84, 0)</f>
        <v>-148.96251606798964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0.508136904</v>
      </c>
      <c r="Q85" s="4">
        <f t="shared" si="49"/>
        <v>25</v>
      </c>
      <c r="R85">
        <f t="shared" si="28"/>
        <v>50000</v>
      </c>
      <c r="S85">
        <f t="shared" si="29"/>
        <v>-284.09631347303684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-0.10220733150085862</v>
      </c>
      <c r="AC85">
        <f t="shared" si="46"/>
        <v>-9.3927835675875815E-2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-17.432344178197017</v>
      </c>
      <c r="AI85">
        <f t="shared" si="33"/>
        <v>-17.440609670498521</v>
      </c>
      <c r="AJ85">
        <f t="shared" si="34"/>
        <v>-8.2794958249828021E-3</v>
      </c>
      <c r="AK85">
        <f t="shared" si="47"/>
        <v>-7.1545132050601038E-3</v>
      </c>
      <c r="AL85">
        <f t="shared" si="23"/>
        <v>-17.456043679528563</v>
      </c>
      <c r="AN85">
        <f t="shared" si="35"/>
        <v>0</v>
      </c>
      <c r="AO85">
        <f t="shared" si="35"/>
        <v>0</v>
      </c>
      <c r="AP85">
        <f t="shared" si="35"/>
        <v>-7.6101088164543199E-7</v>
      </c>
      <c r="AQ85">
        <f t="shared" si="35"/>
        <v>-1.6050107033289815E-3</v>
      </c>
      <c r="AR85">
        <f t="shared" si="35"/>
        <v>-1.605771714210627E-3</v>
      </c>
      <c r="AS85">
        <f t="shared" si="35"/>
        <v>-7.6230019792091017E-7</v>
      </c>
      <c r="AT85">
        <f t="shared" si="35"/>
        <v>-6.5872209462179559E-7</v>
      </c>
      <c r="AU85">
        <f t="shared" si="24"/>
        <v>-1.6071927365031696E-3</v>
      </c>
      <c r="AW85">
        <v>82</v>
      </c>
      <c r="AX85">
        <f>IF(Z85&gt;0, (R85*SUMPRODUCT(K85:$K$98, X85:$X$98)-K85*$AZ$3)/Z85, 0)</f>
        <v>-284.09631347303684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0.53626491099999996</v>
      </c>
      <c r="Q86" s="4">
        <f t="shared" si="49"/>
        <v>25</v>
      </c>
      <c r="R86">
        <f t="shared" si="28"/>
        <v>50000</v>
      </c>
      <c r="S86">
        <f t="shared" si="29"/>
        <v>-567.71545093157431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-9.3927835675875815E-2</v>
      </c>
      <c r="AC86">
        <f t="shared" si="46"/>
        <v>-8.5165126794018955E-2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-8.8649869868738609</v>
      </c>
      <c r="AI86">
        <f t="shared" si="33"/>
        <v>-8.868737330758913</v>
      </c>
      <c r="AJ86">
        <f t="shared" si="34"/>
        <v>-8.7627088818568594E-3</v>
      </c>
      <c r="AK86">
        <f t="shared" si="47"/>
        <v>-6.5749484973113073E-3</v>
      </c>
      <c r="AL86">
        <f t="shared" si="23"/>
        <v>-8.8840749881380816</v>
      </c>
      <c r="AN86">
        <f t="shared" si="35"/>
        <v>0</v>
      </c>
      <c r="AO86">
        <f t="shared" si="35"/>
        <v>0</v>
      </c>
      <c r="AP86">
        <f t="shared" si="35"/>
        <v>-3.0830119652978446E-7</v>
      </c>
      <c r="AQ86">
        <f t="shared" si="35"/>
        <v>-7.2875612984931988E-4</v>
      </c>
      <c r="AR86">
        <f t="shared" si="35"/>
        <v>-7.290644310458497E-4</v>
      </c>
      <c r="AS86">
        <f t="shared" si="35"/>
        <v>-7.2034824430015036E-7</v>
      </c>
      <c r="AT86">
        <f t="shared" si="35"/>
        <v>-5.4050096497083195E-7</v>
      </c>
      <c r="AU86">
        <f t="shared" si="24"/>
        <v>-7.3032528025512074E-4</v>
      </c>
      <c r="AW86">
        <v>83</v>
      </c>
      <c r="AX86">
        <f>IF(Z86&gt;0, (R86*SUMPRODUCT(K86:$K$98, X86:$X$98)-K86*$AZ$3)/Z86, 0)</f>
        <v>-567.71545093157431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0.564431978</v>
      </c>
      <c r="Q87" s="4">
        <f t="shared" si="49"/>
        <v>25</v>
      </c>
      <c r="R87">
        <f t="shared" si="28"/>
        <v>50000</v>
      </c>
      <c r="S87">
        <f t="shared" si="29"/>
        <v>-1200.4342322516784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-8.5165126794018955E-2</v>
      </c>
      <c r="AC87">
        <f t="shared" si="46"/>
        <v>-7.6636990437095195E-2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-4.233628034439624</v>
      </c>
      <c r="AI87">
        <f t="shared" si="33"/>
        <v>-4.2352240608686049</v>
      </c>
      <c r="AJ87">
        <f t="shared" si="34"/>
        <v>-8.52813635692376E-3</v>
      </c>
      <c r="AK87">
        <f t="shared" si="47"/>
        <v>-5.9615588755813275E-3</v>
      </c>
      <c r="AL87">
        <f t="shared" si="23"/>
        <v>-4.2497137561011105</v>
      </c>
      <c r="AN87">
        <f t="shared" si="35"/>
        <v>0</v>
      </c>
      <c r="AO87">
        <f t="shared" si="35"/>
        <v>0</v>
      </c>
      <c r="AP87">
        <f t="shared" si="35"/>
        <v>-1.1714565213161932E-7</v>
      </c>
      <c r="AQ87">
        <f t="shared" si="35"/>
        <v>-3.1074116817334457E-4</v>
      </c>
      <c r="AR87">
        <f t="shared" si="35"/>
        <v>-3.108583138254762E-4</v>
      </c>
      <c r="AS87">
        <f t="shared" si="35"/>
        <v>-6.2595084696495498E-7</v>
      </c>
      <c r="AT87">
        <f t="shared" si="35"/>
        <v>-4.375683820266263E-7</v>
      </c>
      <c r="AU87">
        <f t="shared" si="24"/>
        <v>-3.119218330544678E-4</v>
      </c>
      <c r="AW87">
        <v>84</v>
      </c>
      <c r="AX87">
        <f>IF(Z87&gt;0, (R87*SUMPRODUCT(K87:$K$98, X87:$X$98)-K87*$AZ$3)/Z87, 0)</f>
        <v>-1200.4342322516784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0.59247427200000002</v>
      </c>
      <c r="Q88" s="4">
        <f t="shared" si="49"/>
        <v>25</v>
      </c>
      <c r="R88">
        <f t="shared" si="28"/>
        <v>50000</v>
      </c>
      <c r="S88">
        <f t="shared" si="29"/>
        <v>-2706.3360683443761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-7.6636990437095195E-2</v>
      </c>
      <c r="AC88">
        <f t="shared" si="46"/>
        <v>-6.8682649027792572E-2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-1.8912091932067381</v>
      </c>
      <c r="AI88">
        <f t="shared" si="33"/>
        <v>-1.8918436547748261</v>
      </c>
      <c r="AJ88">
        <f t="shared" si="34"/>
        <v>-7.9543414093026232E-3</v>
      </c>
      <c r="AK88">
        <f t="shared" si="47"/>
        <v>-5.3645893305966641E-3</v>
      </c>
      <c r="AL88">
        <f t="shared" ref="AL88:AL98" si="50">SUM(AI88:AK88)</f>
        <v>-1.9051625855147254</v>
      </c>
      <c r="AN88">
        <f t="shared" si="35"/>
        <v>0</v>
      </c>
      <c r="AO88">
        <f t="shared" si="35"/>
        <v>0</v>
      </c>
      <c r="AP88">
        <f t="shared" si="35"/>
        <v>-4.1578938076479205E-8</v>
      </c>
      <c r="AQ88">
        <f t="shared" si="35"/>
        <v>-1.2393890172258284E-4</v>
      </c>
      <c r="AR88">
        <f t="shared" si="35"/>
        <v>-1.2398048066065932E-4</v>
      </c>
      <c r="AS88">
        <f t="shared" si="35"/>
        <v>-5.2128148580105818E-7</v>
      </c>
      <c r="AT88">
        <f t="shared" si="35"/>
        <v>-3.5156412744560656E-7</v>
      </c>
      <c r="AU88">
        <f t="shared" si="24"/>
        <v>-1.24853326273906E-4</v>
      </c>
      <c r="AW88">
        <v>85</v>
      </c>
      <c r="AX88">
        <f>IF(Z88&gt;0, (R88*SUMPRODUCT(K88:$K$98, X88:$X$98)-K88*$AZ$3)/Z88, 0)</f>
        <v>-2706.3360683443761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0.62503115200000003</v>
      </c>
      <c r="Q89" s="4">
        <f t="shared" si="49"/>
        <v>25</v>
      </c>
      <c r="R89">
        <f t="shared" si="28"/>
        <v>50000</v>
      </c>
      <c r="S89">
        <f t="shared" si="29"/>
        <v>-6631.9088741207324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-6.8682649027792572E-2</v>
      </c>
      <c r="AC89">
        <f t="shared" si="46"/>
        <v>-6.1427049913911624E-2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-0.79311648960350534</v>
      </c>
      <c r="AI89">
        <f t="shared" si="33"/>
        <v>-0.79334804831111072</v>
      </c>
      <c r="AJ89">
        <f t="shared" si="34"/>
        <v>-7.2555991138809478E-3</v>
      </c>
      <c r="AK89">
        <f t="shared" si="47"/>
        <v>-4.8077854319454804E-3</v>
      </c>
      <c r="AL89">
        <f t="shared" si="50"/>
        <v>-0.80541143285693717</v>
      </c>
      <c r="AN89">
        <f t="shared" si="35"/>
        <v>0</v>
      </c>
      <c r="AO89">
        <f t="shared" si="35"/>
        <v>0</v>
      </c>
      <c r="AP89">
        <f t="shared" si="35"/>
        <v>-1.3549122438246385E-8</v>
      </c>
      <c r="AQ89">
        <f t="shared" si="35"/>
        <v>-4.6407377794425841E-5</v>
      </c>
      <c r="AR89">
        <f t="shared" si="35"/>
        <v>-4.6420926916864084E-5</v>
      </c>
      <c r="AS89">
        <f t="shared" si="35"/>
        <v>-4.2454460803242681E-7</v>
      </c>
      <c r="AT89">
        <f t="shared" si="35"/>
        <v>-2.8131644949958259E-7</v>
      </c>
      <c r="AU89">
        <f t="shared" si="24"/>
        <v>-4.7126787974396096E-5</v>
      </c>
      <c r="AW89">
        <v>86</v>
      </c>
      <c r="AX89">
        <f>IF(Z89&gt;0, (R89*SUMPRODUCT(K89:$K$98, X89:$X$98)-K89*$AZ$3)/Z89, 0)</f>
        <v>-6631.9088741207324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0.65741117999999998</v>
      </c>
      <c r="Q90" s="4">
        <f t="shared" si="49"/>
        <v>25</v>
      </c>
      <c r="R90">
        <f t="shared" si="28"/>
        <v>50000</v>
      </c>
      <c r="S90">
        <f t="shared" si="29"/>
        <v>-17816.468433188067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-6.1427049913911624E-2</v>
      </c>
      <c r="AC90">
        <f t="shared" si="46"/>
        <v>-5.488458406348861E-2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-0.30445856641220476</v>
      </c>
      <c r="AI90">
        <f t="shared" si="33"/>
        <v>-0.30453558024952793</v>
      </c>
      <c r="AJ90">
        <f t="shared" si="34"/>
        <v>-6.542465850423014E-3</v>
      </c>
      <c r="AK90">
        <f t="shared" si="47"/>
        <v>-4.2998934939738141E-3</v>
      </c>
      <c r="AL90">
        <f t="shared" si="50"/>
        <v>-0.31537793959392474</v>
      </c>
      <c r="AN90">
        <f t="shared" si="35"/>
        <v>0</v>
      </c>
      <c r="AO90">
        <f t="shared" si="35"/>
        <v>0</v>
      </c>
      <c r="AP90">
        <f t="shared" si="35"/>
        <v>-4.0234702176534711E-9</v>
      </c>
      <c r="AQ90">
        <f t="shared" si="35"/>
        <v>-1.5905972446592914E-5</v>
      </c>
      <c r="AR90">
        <f t="shared" si="35"/>
        <v>-1.5909995916810567E-5</v>
      </c>
      <c r="AS90">
        <f t="shared" si="35"/>
        <v>-3.4180112839627411E-7</v>
      </c>
      <c r="AT90">
        <f t="shared" si="35"/>
        <v>-2.2464136333688634E-7</v>
      </c>
      <c r="AU90">
        <f t="shared" si="24"/>
        <v>-1.6476438408543727E-5</v>
      </c>
      <c r="AW90">
        <v>87</v>
      </c>
      <c r="AX90">
        <f>IF(Z90&gt;0, (R90*SUMPRODUCT(K90:$K$98, X90:$X$98)-K90*$AZ$3)/Z90, 0)</f>
        <v>-17816.468433188067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0.68957421399999996</v>
      </c>
      <c r="Q91" s="4">
        <f t="shared" si="49"/>
        <v>25</v>
      </c>
      <c r="R91">
        <f t="shared" si="28"/>
        <v>50000</v>
      </c>
      <c r="S91">
        <f t="shared" si="29"/>
        <v>-52964.611979549787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-5.488458406348861E-2</v>
      </c>
      <c r="AC91">
        <f t="shared" si="46"/>
        <v>-4.9017567510741059E-2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-0.10621351267851899</v>
      </c>
      <c r="AI91">
        <f t="shared" si="33"/>
        <v>-0.10623664962112968</v>
      </c>
      <c r="AJ91">
        <f t="shared" si="34"/>
        <v>-5.8670165527475518E-3</v>
      </c>
      <c r="AK91">
        <f t="shared" si="47"/>
        <v>-3.8419208844442032E-3</v>
      </c>
      <c r="AL91">
        <f t="shared" si="50"/>
        <v>-0.11594558705832143</v>
      </c>
      <c r="AN91">
        <f t="shared" si="35"/>
        <v>0</v>
      </c>
      <c r="AO91">
        <f t="shared" si="35"/>
        <v>0</v>
      </c>
      <c r="AP91">
        <f t="shared" si="35"/>
        <v>-1.0792448237376206E-9</v>
      </c>
      <c r="AQ91">
        <f t="shared" si="35"/>
        <v>-4.9544309158764309E-6</v>
      </c>
      <c r="AR91">
        <f t="shared" si="35"/>
        <v>-4.9555101607001683E-6</v>
      </c>
      <c r="AS91">
        <f t="shared" si="35"/>
        <v>-2.736726002168084E-7</v>
      </c>
      <c r="AT91">
        <f t="shared" si="35"/>
        <v>-1.7921007531173852E-7</v>
      </c>
      <c r="AU91">
        <f t="shared" si="24"/>
        <v>-5.4083928362287154E-6</v>
      </c>
      <c r="AW91">
        <v>88</v>
      </c>
      <c r="AX91">
        <f>IF(Z91&gt;0, (R91*SUMPRODUCT(K91:$K$98, X91:$X$98)-K91*$AZ$3)/Z91, 0)</f>
        <v>-52964.611979549787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0.72148010799999995</v>
      </c>
      <c r="Q92" s="4">
        <f t="shared" si="49"/>
        <v>25</v>
      </c>
      <c r="R92">
        <f t="shared" si="28"/>
        <v>50000</v>
      </c>
      <c r="S92">
        <f t="shared" si="29"/>
        <v>-176129.96724934949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-4.9017567510741059E-2</v>
      </c>
      <c r="AC92">
        <f t="shared" si="46"/>
        <v>-4.3769912544162168E-2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-3.3385687707106808E-2</v>
      </c>
      <c r="AI92">
        <f t="shared" si="33"/>
        <v>-3.3391900436437839E-2</v>
      </c>
      <c r="AJ92">
        <f t="shared" si="34"/>
        <v>-5.2476549665788907E-3</v>
      </c>
      <c r="AK92">
        <f t="shared" si="47"/>
        <v>-3.4312297257518744E-3</v>
      </c>
      <c r="AL92">
        <f t="shared" si="50"/>
        <v>-4.2070785128768606E-2</v>
      </c>
      <c r="AN92">
        <f t="shared" si="35"/>
        <v>0</v>
      </c>
      <c r="AO92">
        <f t="shared" si="35"/>
        <v>0</v>
      </c>
      <c r="AP92">
        <f t="shared" si="35"/>
        <v>-2.5874884242105804E-10</v>
      </c>
      <c r="AQ92">
        <f t="shared" si="35"/>
        <v>-1.3904529856940345E-6</v>
      </c>
      <c r="AR92">
        <f t="shared" si="35"/>
        <v>-1.3907117345364555E-6</v>
      </c>
      <c r="AS92">
        <f t="shared" si="35"/>
        <v>-2.1855525577861671E-7</v>
      </c>
      <c r="AT92">
        <f t="shared" si="35"/>
        <v>-1.4290445830050171E-7</v>
      </c>
      <c r="AU92">
        <f t="shared" si="24"/>
        <v>-1.7521714486155739E-6</v>
      </c>
      <c r="AW92">
        <v>89</v>
      </c>
      <c r="AX92">
        <f>IF(Z92&gt;0, (R92*SUMPRODUCT(K92:$K$98, X92:$X$98)-K92*$AZ$3)/Z92, 0)</f>
        <v>-176129.96724934949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0.75308980400000003</v>
      </c>
      <c r="Q93" s="4">
        <f t="shared" si="49"/>
        <v>25</v>
      </c>
      <c r="R93">
        <f t="shared" si="28"/>
        <v>50000</v>
      </c>
      <c r="S93">
        <f t="shared" si="29"/>
        <v>-663811.46578832145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-4.3769912544162168E-2</v>
      </c>
      <c r="AC93">
        <f t="shared" si="46"/>
        <v>-3.90814731779561E-2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-9.3574862284265762E-3</v>
      </c>
      <c r="AI93">
        <f t="shared" si="33"/>
        <v>-9.3589580873500861E-3</v>
      </c>
      <c r="AJ93">
        <f t="shared" si="34"/>
        <v>-4.688439366206068E-3</v>
      </c>
      <c r="AK93">
        <f t="shared" si="47"/>
        <v>-3.0638938780913521E-3</v>
      </c>
      <c r="AL93">
        <f t="shared" si="50"/>
        <v>-1.7111291331647505E-2</v>
      </c>
      <c r="AN93">
        <f t="shared" si="35"/>
        <v>0</v>
      </c>
      <c r="AO93">
        <f t="shared" si="35"/>
        <v>0</v>
      </c>
      <c r="AP93">
        <f t="shared" si="35"/>
        <v>-5.4732356225666023E-11</v>
      </c>
      <c r="AQ93">
        <f t="shared" si="35"/>
        <v>-3.4796627682875271E-7</v>
      </c>
      <c r="AR93">
        <f t="shared" si="35"/>
        <v>-3.4802100918497836E-7</v>
      </c>
      <c r="AS93">
        <f t="shared" si="35"/>
        <v>-1.7434370199125573E-7</v>
      </c>
      <c r="AT93">
        <f t="shared" si="35"/>
        <v>-1.1393356285357011E-7</v>
      </c>
      <c r="AU93">
        <f t="shared" si="24"/>
        <v>-6.3629827402980416E-7</v>
      </c>
      <c r="AW93">
        <v>90</v>
      </c>
      <c r="AX93">
        <f>IF(Z93&gt;0, (R93*SUMPRODUCT(K93:$K$98, X93:$X$98)-K93*$AZ$3)/Z93, 0)</f>
        <v>-663811.46578832145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0.78453892300000005</v>
      </c>
      <c r="Q94" s="4">
        <f t="shared" si="49"/>
        <v>25</v>
      </c>
      <c r="R94">
        <f t="shared" si="28"/>
        <v>50000</v>
      </c>
      <c r="S94">
        <f t="shared" si="29"/>
        <v>-2884701.6835007188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-3.90814731779561E-2</v>
      </c>
      <c r="AC94">
        <f t="shared" si="46"/>
        <v>-3.4894473091383146E-2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-2.3094612293172059E-3</v>
      </c>
      <c r="AI94">
        <f t="shared" si="33"/>
        <v>-2.3097636390368224E-3</v>
      </c>
      <c r="AJ94">
        <f t="shared" si="34"/>
        <v>-4.1870000865729534E-3</v>
      </c>
      <c r="AK94">
        <f t="shared" si="47"/>
        <v>-2.7357031224569273E-3</v>
      </c>
      <c r="AL94">
        <f t="shared" si="50"/>
        <v>-9.2324668480667036E-3</v>
      </c>
      <c r="AN94">
        <f t="shared" si="35"/>
        <v>0</v>
      </c>
      <c r="AO94">
        <f t="shared" si="35"/>
        <v>0</v>
      </c>
      <c r="AP94">
        <f t="shared" si="35"/>
        <v>-1.0040507907922315E-11</v>
      </c>
      <c r="AQ94">
        <f t="shared" si="35"/>
        <v>-7.6677971083100663E-8</v>
      </c>
      <c r="AR94">
        <f t="shared" si="35"/>
        <v>-7.6688011591008575E-8</v>
      </c>
      <c r="AS94">
        <f t="shared" si="35"/>
        <v>-1.3901539782856616E-7</v>
      </c>
      <c r="AT94">
        <f t="shared" si="35"/>
        <v>-9.082991403051982E-8</v>
      </c>
      <c r="AU94">
        <f t="shared" si="24"/>
        <v>-3.0653332345009458E-7</v>
      </c>
      <c r="AW94">
        <v>91</v>
      </c>
      <c r="AX94">
        <f>IF(Z94&gt;0, (R94*SUMPRODUCT(K94:$K$98, X94:$X$98)-K94*$AZ$3)/Z94, 0)</f>
        <v>-2884701.6835007188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0.81598695700000001</v>
      </c>
      <c r="Q95" s="4">
        <f t="shared" si="49"/>
        <v>25</v>
      </c>
      <c r="R95">
        <f t="shared" si="28"/>
        <v>50000</v>
      </c>
      <c r="S95">
        <f t="shared" si="29"/>
        <v>-14801373.304545201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-3.4894473091383146E-2</v>
      </c>
      <c r="AC95">
        <f t="shared" si="46"/>
        <v>-3.1155846150738346E-2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-4.9352477375411467E-4</v>
      </c>
      <c r="AI95">
        <f t="shared" si="33"/>
        <v>-4.9357739698965787E-4</v>
      </c>
      <c r="AJ95">
        <f t="shared" si="34"/>
        <v>-3.7386269406448E-3</v>
      </c>
      <c r="AK95">
        <f t="shared" si="47"/>
        <v>-2.4426131163968203E-3</v>
      </c>
      <c r="AL95">
        <f t="shared" si="50"/>
        <v>-6.6748174540312774E-3</v>
      </c>
      <c r="AN95">
        <f t="shared" si="35"/>
        <v>0</v>
      </c>
      <c r="AO95">
        <f t="shared" si="35"/>
        <v>0</v>
      </c>
      <c r="AP95">
        <f t="shared" si="35"/>
        <v>-1.5599815485027902E-12</v>
      </c>
      <c r="AQ95">
        <f t="shared" si="35"/>
        <v>-1.4630220525928509E-8</v>
      </c>
      <c r="AR95">
        <f t="shared" si="35"/>
        <v>-1.4631780507477012E-8</v>
      </c>
      <c r="AS95">
        <f t="shared" si="35"/>
        <v>-1.1082916099580064E-7</v>
      </c>
      <c r="AT95">
        <f t="shared" si="35"/>
        <v>-7.2409675162964451E-8</v>
      </c>
      <c r="AU95">
        <f t="shared" si="24"/>
        <v>-1.9787061666624207E-7</v>
      </c>
      <c r="AW95">
        <v>92</v>
      </c>
      <c r="AX95">
        <f>IF(Z95&gt;0, (R95*SUMPRODUCT(K95:$K$98, X95:$X$98)-K95*$AZ$3)/Z95, 0)</f>
        <v>-14801373.304545201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0.84743607600000004</v>
      </c>
      <c r="Q96" s="4">
        <f t="shared" si="49"/>
        <v>25</v>
      </c>
      <c r="R96">
        <f t="shared" si="28"/>
        <v>50000</v>
      </c>
      <c r="S96">
        <f t="shared" si="29"/>
        <v>-92698893.073456749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-3.1155846150738346E-2</v>
      </c>
      <c r="AC96">
        <f t="shared" si="46"/>
        <v>-2.7817732550051835E-2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-8.9189656470368574E-5</v>
      </c>
      <c r="AI96">
        <f t="shared" si="33"/>
        <v>-8.9197158645321198E-5</v>
      </c>
      <c r="AJ96">
        <f t="shared" si="34"/>
        <v>-3.3381136006865111E-3</v>
      </c>
      <c r="AK96">
        <f t="shared" si="47"/>
        <v>-2.1809092305516845E-3</v>
      </c>
      <c r="AL96">
        <f t="shared" si="50"/>
        <v>-5.6082199898835165E-3</v>
      </c>
      <c r="AN96">
        <f t="shared" si="35"/>
        <v>0</v>
      </c>
      <c r="AO96">
        <f t="shared" si="35"/>
        <v>0</v>
      </c>
      <c r="AP96">
        <f t="shared" si="35"/>
        <v>-1.985688311804946E-13</v>
      </c>
      <c r="AQ96">
        <f t="shared" si="35"/>
        <v>-2.3606868608850147E-9</v>
      </c>
      <c r="AR96">
        <f t="shared" si="35"/>
        <v>-2.3608854297161954E-9</v>
      </c>
      <c r="AS96">
        <f t="shared" si="35"/>
        <v>-8.8353753441132061E-8</v>
      </c>
      <c r="AT96">
        <f t="shared" si="35"/>
        <v>-5.7724673118980714E-8</v>
      </c>
      <c r="AU96">
        <f t="shared" si="24"/>
        <v>-1.4843931198982895E-7</v>
      </c>
      <c r="AW96">
        <v>93</v>
      </c>
      <c r="AX96">
        <f>IF(Z96&gt;0, (R96*SUMPRODUCT(K96:$K$98, X96:$X$98)-K96*$AZ$3)/Z96, 0)</f>
        <v>-92698893.073456749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0.87888519499999995</v>
      </c>
      <c r="Q97" s="4">
        <f t="shared" si="49"/>
        <v>25</v>
      </c>
      <c r="R97">
        <f t="shared" si="28"/>
        <v>50000</v>
      </c>
      <c r="S97">
        <f t="shared" si="29"/>
        <v>-744877118.00038588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-2.7817732550051835E-2</v>
      </c>
      <c r="AC97">
        <f t="shared" si="46"/>
        <v>-2.483726327600027E-2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-1.318710099231526E-5</v>
      </c>
      <c r="AI97">
        <f t="shared" si="33"/>
        <v>-1.3187934595022196E-5</v>
      </c>
      <c r="AJ97">
        <f t="shared" si="34"/>
        <v>-2.9804692740515656E-3</v>
      </c>
      <c r="AK97">
        <f t="shared" si="47"/>
        <v>-1.9472412785036287E-3</v>
      </c>
      <c r="AL97">
        <f t="shared" si="50"/>
        <v>-4.9408984871502169E-3</v>
      </c>
      <c r="AN97">
        <f t="shared" si="35"/>
        <v>0</v>
      </c>
      <c r="AO97">
        <f t="shared" si="35"/>
        <v>0</v>
      </c>
      <c r="AP97">
        <f t="shared" si="35"/>
        <v>-1.9699943710445167E-14</v>
      </c>
      <c r="AQ97">
        <f t="shared" si="35"/>
        <v>-3.1164143913034116E-10</v>
      </c>
      <c r="AR97">
        <f t="shared" si="35"/>
        <v>-3.1166113907405159E-10</v>
      </c>
      <c r="AS97">
        <f t="shared" si="35"/>
        <v>-7.0435324214963561E-8</v>
      </c>
      <c r="AT97">
        <f t="shared" si="35"/>
        <v>-4.6017777123304883E-8</v>
      </c>
      <c r="AU97">
        <f t="shared" si="24"/>
        <v>-1.167647624773425E-7</v>
      </c>
      <c r="AW97">
        <v>94</v>
      </c>
      <c r="AX97">
        <f>IF(Z97&gt;0, (R97*SUMPRODUCT(K97:$K$98, X97:$X$98)-K97*$AZ$3)/Z97, 0)</f>
        <v>-744877118.00038588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-2.483726327600027E-2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-2.483726327600027E-2</v>
      </c>
      <c r="AK98">
        <f t="shared" si="47"/>
        <v>-1.738608429320019E-3</v>
      </c>
      <c r="AL98">
        <f t="shared" si="50"/>
        <v>-2.6577538910734163E-2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-3.5178470911509224E-11</v>
      </c>
      <c r="AR98">
        <f t="shared" si="35"/>
        <v>-3.5178470911509224E-11</v>
      </c>
      <c r="AS98">
        <f t="shared" si="35"/>
        <v>-5.2407276056450793E-7</v>
      </c>
      <c r="AT98">
        <f t="shared" si="35"/>
        <v>-3.668509323951556E-8</v>
      </c>
      <c r="AU98">
        <f t="shared" si="35"/>
        <v>-5.6079303227493506E-7</v>
      </c>
      <c r="AW98">
        <v>95</v>
      </c>
    </row>
    <row r="100" spans="5:50" x14ac:dyDescent="0.25">
      <c r="AN100" s="8">
        <f t="shared" ref="AN100:AP100" si="51">SUM(AN3:AN98)</f>
        <v>1597.8950449467845</v>
      </c>
      <c r="AO100" s="8">
        <f t="shared" si="51"/>
        <v>-159.78950449467845</v>
      </c>
      <c r="AP100" s="8">
        <f t="shared" si="51"/>
        <v>-363.81699102596588</v>
      </c>
      <c r="AQ100" s="8">
        <f>SUM(AQ3:AQ98)</f>
        <v>-1050.9882918038413</v>
      </c>
      <c r="AR100" s="8">
        <f t="shared" ref="AR100:AU100" si="52">SUM(AR3:AR98)</f>
        <v>23.300257622299554</v>
      </c>
      <c r="AS100" s="8">
        <f t="shared" si="52"/>
        <v>-55.920618293516654</v>
      </c>
      <c r="AT100" s="8">
        <f t="shared" si="52"/>
        <v>32.62036067121803</v>
      </c>
      <c r="AU100" s="8">
        <f t="shared" si="52"/>
        <v>8.6620043633596011E-13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9D5B9-F7F2-4E1D-BE68-7F0AC603ABB1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1767.8985142307356</v>
      </c>
      <c r="K3">
        <v>1</v>
      </c>
      <c r="L3" s="2">
        <v>0</v>
      </c>
      <c r="O3">
        <f>$C$3</f>
        <v>1767.8985142307356</v>
      </c>
      <c r="P3">
        <f>O3*C5</f>
        <v>176.78985142307357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1767.8985142307356</v>
      </c>
      <c r="AF3">
        <f t="shared" ref="AF3:AG34" si="3">-$Z3*P3</f>
        <v>-176.78985142307357</v>
      </c>
      <c r="AG3">
        <f t="shared" si="3"/>
        <v>-200</v>
      </c>
      <c r="AH3">
        <f t="shared" ref="AH3:AH66" si="4">-X3*R3</f>
        <v>0</v>
      </c>
      <c r="AI3">
        <f t="shared" ref="AI3:AI66" si="5">SUM(AE3:AH3)</f>
        <v>1391.1086628076621</v>
      </c>
      <c r="AJ3">
        <f t="shared" ref="AJ3:AJ66" si="6">AB3-AC3</f>
        <v>0</v>
      </c>
      <c r="AL3">
        <f t="shared" ref="AL3:AL66" si="7">SUM(AI3:AK3)</f>
        <v>1391.1086628076621</v>
      </c>
      <c r="AN3">
        <f t="shared" ref="AN3:AU34" si="8">AE3*$K3</f>
        <v>1767.8985142307356</v>
      </c>
      <c r="AO3">
        <f t="shared" si="8"/>
        <v>-176.78985142307357</v>
      </c>
      <c r="AP3">
        <f t="shared" si="8"/>
        <v>-200</v>
      </c>
      <c r="AQ3">
        <f t="shared" si="8"/>
        <v>0</v>
      </c>
      <c r="AR3">
        <f t="shared" si="8"/>
        <v>1391.1086628076621</v>
      </c>
      <c r="AS3">
        <f t="shared" si="8"/>
        <v>0</v>
      </c>
      <c r="AT3">
        <f t="shared" si="8"/>
        <v>0</v>
      </c>
      <c r="AU3">
        <f t="shared" si="8"/>
        <v>1391.1086628076621</v>
      </c>
      <c r="AW3">
        <v>0</v>
      </c>
      <c r="AX3">
        <f>IF(Z3&gt;0, (R3*SUMPRODUCT(K3:$K$98, X3:$X$98)-K3*$AZ$3)/Z3, 0)</f>
        <v>0</v>
      </c>
      <c r="AZ3">
        <f>C6*SUMPRODUCT(X4:X89, K4:K89)/1</f>
        <v>1188.8038673657204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129.00713740579744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127.37184293204155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-127.37184293204155</v>
      </c>
      <c r="AK4">
        <f t="shared" ref="AK4:AK67" si="20">G4*SUM(AB4:AB4, AE4:AF4)</f>
        <v>0</v>
      </c>
      <c r="AL4">
        <f t="shared" si="7"/>
        <v>-261.17184293204156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-119.46428571428572</v>
      </c>
      <c r="AR4">
        <f t="shared" si="8"/>
        <v>-119.46428571428572</v>
      </c>
      <c r="AS4">
        <f t="shared" si="8"/>
        <v>-113.72485976075137</v>
      </c>
      <c r="AT4">
        <f t="shared" si="8"/>
        <v>0</v>
      </c>
      <c r="AU4">
        <f t="shared" si="8"/>
        <v>-233.18914547503709</v>
      </c>
      <c r="AW4">
        <v>1</v>
      </c>
      <c r="AX4">
        <f>IF(Z4&gt;0, (R4*SUMPRODUCT(K4:$K$98, X4:$X$98)-K4*$AZ$3)/Z4, 0)</f>
        <v>129.00713740579744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2.6930000000000001E-3</v>
      </c>
      <c r="Q5" s="4">
        <f t="shared" ref="Q5:Q68" si="22">$C$8</f>
        <v>25</v>
      </c>
      <c r="R5">
        <f t="shared" si="0"/>
        <v>50000</v>
      </c>
      <c r="S5">
        <f t="shared" si="1"/>
        <v>124.77782942105141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127.37184293204155</v>
      </c>
      <c r="AC5">
        <f t="shared" si="19"/>
        <v>121.63241697850731</v>
      </c>
      <c r="AE5">
        <f t="shared" si="2"/>
        <v>0</v>
      </c>
      <c r="AF5">
        <f t="shared" si="3"/>
        <v>0</v>
      </c>
      <c r="AG5">
        <f t="shared" si="3"/>
        <v>-24.369797411699999</v>
      </c>
      <c r="AH5">
        <f t="shared" si="4"/>
        <v>-132.94317660000002</v>
      </c>
      <c r="AI5">
        <f t="shared" si="5"/>
        <v>-157.31297401170002</v>
      </c>
      <c r="AJ5">
        <f t="shared" si="6"/>
        <v>5.7394259535342371</v>
      </c>
      <c r="AK5">
        <f t="shared" si="20"/>
        <v>8.9160290052429083</v>
      </c>
      <c r="AL5">
        <f t="shared" si="7"/>
        <v>-142.65751905292288</v>
      </c>
      <c r="AN5">
        <f t="shared" si="8"/>
        <v>0</v>
      </c>
      <c r="AO5">
        <f t="shared" si="8"/>
        <v>0</v>
      </c>
      <c r="AP5">
        <f t="shared" si="8"/>
        <v>-19.427453293765939</v>
      </c>
      <c r="AQ5">
        <f t="shared" si="8"/>
        <v>-105.98148644770409</v>
      </c>
      <c r="AR5">
        <f t="shared" si="8"/>
        <v>-125.40893974147004</v>
      </c>
      <c r="AS5">
        <f t="shared" si="8"/>
        <v>4.5754352308149207</v>
      </c>
      <c r="AT5">
        <f t="shared" si="8"/>
        <v>7.1078037350469607</v>
      </c>
      <c r="AU5">
        <f t="shared" si="8"/>
        <v>-113.72570077560815</v>
      </c>
      <c r="AW5">
        <v>2</v>
      </c>
      <c r="AX5">
        <f>IF(Z5&gt;0, (R5*SUMPRODUCT(K5:$K$98, X5:$X$98)-K5*$AZ$3)/Z5, 0)</f>
        <v>124.77782942105141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2.7169999999999998E-3</v>
      </c>
      <c r="Q6" s="4">
        <f t="shared" si="22"/>
        <v>25</v>
      </c>
      <c r="R6">
        <f t="shared" si="0"/>
        <v>50000</v>
      </c>
      <c r="S6">
        <f t="shared" si="1"/>
        <v>121.77009118904476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121.63241697850731</v>
      </c>
      <c r="AC6">
        <f t="shared" si="19"/>
        <v>117.19098388861687</v>
      </c>
      <c r="AE6">
        <f t="shared" si="2"/>
        <v>0</v>
      </c>
      <c r="AF6">
        <f t="shared" si="3"/>
        <v>0</v>
      </c>
      <c r="AG6">
        <f t="shared" si="3"/>
        <v>-24.059886698015411</v>
      </c>
      <c r="AH6">
        <f t="shared" si="4"/>
        <v>-132.4254791351778</v>
      </c>
      <c r="AI6">
        <f t="shared" si="5"/>
        <v>-156.48536583319321</v>
      </c>
      <c r="AJ6">
        <f t="shared" si="6"/>
        <v>4.4414330898904382</v>
      </c>
      <c r="AK6">
        <f t="shared" si="20"/>
        <v>8.5142691884955131</v>
      </c>
      <c r="AL6">
        <f t="shared" si="7"/>
        <v>-143.52966355480726</v>
      </c>
      <c r="AN6">
        <f t="shared" si="8"/>
        <v>0</v>
      </c>
      <c r="AO6">
        <f t="shared" si="8"/>
        <v>0</v>
      </c>
      <c r="AP6">
        <f t="shared" si="8"/>
        <v>-17.125352116276002</v>
      </c>
      <c r="AQ6">
        <f t="shared" si="8"/>
        <v>-94.257840355646536</v>
      </c>
      <c r="AR6">
        <f t="shared" si="8"/>
        <v>-111.38319247192254</v>
      </c>
      <c r="AS6">
        <f t="shared" si="8"/>
        <v>3.1613243453688997</v>
      </c>
      <c r="AT6">
        <f t="shared" si="8"/>
        <v>6.0602886329374259</v>
      </c>
      <c r="AU6">
        <f t="shared" si="8"/>
        <v>-102.16157949361622</v>
      </c>
      <c r="AW6">
        <v>3</v>
      </c>
      <c r="AX6">
        <f>IF(Z6&gt;0, (R6*SUMPRODUCT(K6:$K$98, X6:$X$98)-K6*$AZ$3)/Z6, 0)</f>
        <v>121.77009118904476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2.745E-3</v>
      </c>
      <c r="Q7" s="4">
        <f t="shared" si="22"/>
        <v>25</v>
      </c>
      <c r="R7">
        <f t="shared" si="0"/>
        <v>50000</v>
      </c>
      <c r="S7">
        <f t="shared" si="1"/>
        <v>119.55620475233752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117.19098388861687</v>
      </c>
      <c r="AC7">
        <f t="shared" si="19"/>
        <v>113.59390545959013</v>
      </c>
      <c r="AE7">
        <f t="shared" si="2"/>
        <v>0</v>
      </c>
      <c r="AF7">
        <f t="shared" si="3"/>
        <v>0</v>
      </c>
      <c r="AG7">
        <f t="shared" si="3"/>
        <v>-23.753243442049204</v>
      </c>
      <c r="AH7">
        <f t="shared" si="4"/>
        <v>-132.08877797210462</v>
      </c>
      <c r="AI7">
        <f t="shared" si="5"/>
        <v>-155.84202141415383</v>
      </c>
      <c r="AJ7">
        <f t="shared" si="6"/>
        <v>3.5970784290267375</v>
      </c>
      <c r="AK7">
        <f t="shared" si="20"/>
        <v>8.2033688722031819</v>
      </c>
      <c r="AL7">
        <f t="shared" si="7"/>
        <v>-144.04157411292391</v>
      </c>
      <c r="AN7">
        <f t="shared" si="8"/>
        <v>0</v>
      </c>
      <c r="AO7">
        <f t="shared" si="8"/>
        <v>0</v>
      </c>
      <c r="AP7">
        <f t="shared" si="8"/>
        <v>-15.095615628173269</v>
      </c>
      <c r="AQ7">
        <f t="shared" si="8"/>
        <v>-83.944806355674331</v>
      </c>
      <c r="AR7">
        <f t="shared" si="8"/>
        <v>-99.040421983847594</v>
      </c>
      <c r="AS7">
        <f t="shared" si="8"/>
        <v>2.2860083710865413</v>
      </c>
      <c r="AT7">
        <f t="shared" si="8"/>
        <v>5.2133892221085736</v>
      </c>
      <c r="AU7">
        <f t="shared" si="8"/>
        <v>-91.541024390652481</v>
      </c>
      <c r="AW7">
        <v>4</v>
      </c>
      <c r="AX7">
        <f>IF(Z7&gt;0, (R7*SUMPRODUCT(K7:$K$98, X7:$X$98)-K7*$AZ$3)/Z7, 0)</f>
        <v>119.55620475233752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2.7729999999999999E-3</v>
      </c>
      <c r="Q8" s="4">
        <f t="shared" si="22"/>
        <v>25</v>
      </c>
      <c r="R8">
        <f t="shared" si="0"/>
        <v>50000</v>
      </c>
      <c r="S8">
        <f t="shared" si="1"/>
        <v>117.90719315682115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113.59390545959013</v>
      </c>
      <c r="AC8">
        <f t="shared" si="19"/>
        <v>110.59620796696845</v>
      </c>
      <c r="AE8">
        <f t="shared" si="2"/>
        <v>0</v>
      </c>
      <c r="AF8">
        <f t="shared" si="3"/>
        <v>0</v>
      </c>
      <c r="AG8">
        <f t="shared" si="3"/>
        <v>-23.44984326356391</v>
      </c>
      <c r="AH8">
        <f t="shared" si="4"/>
        <v>-131.7354881296049</v>
      </c>
      <c r="AI8">
        <f t="shared" si="5"/>
        <v>-155.18533139316881</v>
      </c>
      <c r="AJ8">
        <f t="shared" si="6"/>
        <v>2.9976974926216826</v>
      </c>
      <c r="AK8">
        <f t="shared" si="20"/>
        <v>7.9515733821713104</v>
      </c>
      <c r="AL8">
        <f t="shared" si="7"/>
        <v>-144.23606051837581</v>
      </c>
      <c r="AN8">
        <f t="shared" si="8"/>
        <v>0</v>
      </c>
      <c r="AO8">
        <f t="shared" si="8"/>
        <v>0</v>
      </c>
      <c r="AP8">
        <f t="shared" si="8"/>
        <v>-13.306070830138045</v>
      </c>
      <c r="AQ8">
        <f t="shared" si="8"/>
        <v>-74.750253815936574</v>
      </c>
      <c r="AR8">
        <f t="shared" si="8"/>
        <v>-88.056324646074614</v>
      </c>
      <c r="AS8">
        <f t="shared" si="8"/>
        <v>1.7009740626338503</v>
      </c>
      <c r="AT8">
        <f t="shared" si="8"/>
        <v>4.5119362822611748</v>
      </c>
      <c r="AU8">
        <f t="shared" si="8"/>
        <v>-81.843414301179592</v>
      </c>
      <c r="AW8">
        <v>5</v>
      </c>
      <c r="AX8">
        <f>IF(Z8&gt;0, (R8*SUMPRODUCT(K8:$K$98, X8:$X$98)-K8*$AZ$3)/Z8, 0)</f>
        <v>117.90719315682115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2.8019999999999998E-3</v>
      </c>
      <c r="Q9" s="4">
        <f t="shared" si="22"/>
        <v>25</v>
      </c>
      <c r="R9">
        <f t="shared" si="0"/>
        <v>50000</v>
      </c>
      <c r="S9">
        <f t="shared" si="1"/>
        <v>116.76225430012958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110.59620796696845</v>
      </c>
      <c r="AC9">
        <f t="shared" si="19"/>
        <v>108.12015849304373</v>
      </c>
      <c r="AE9">
        <f t="shared" si="2"/>
        <v>0</v>
      </c>
      <c r="AF9">
        <f t="shared" si="3"/>
        <v>0</v>
      </c>
      <c r="AG9">
        <f t="shared" si="3"/>
        <v>-23.149638370103766</v>
      </c>
      <c r="AH9">
        <f t="shared" si="4"/>
        <v>-131.41292164901213</v>
      </c>
      <c r="AI9">
        <f t="shared" si="5"/>
        <v>-154.56256001911589</v>
      </c>
      <c r="AJ9">
        <f t="shared" si="6"/>
        <v>2.4760494739247179</v>
      </c>
      <c r="AK9">
        <f t="shared" si="20"/>
        <v>7.7417345576877921</v>
      </c>
      <c r="AL9">
        <f t="shared" si="7"/>
        <v>-144.3447759875034</v>
      </c>
      <c r="AN9">
        <f t="shared" si="8"/>
        <v>0</v>
      </c>
      <c r="AO9">
        <f t="shared" si="8"/>
        <v>0</v>
      </c>
      <c r="AP9">
        <f t="shared" si="8"/>
        <v>-11.728327242295196</v>
      </c>
      <c r="AQ9">
        <f t="shared" si="8"/>
        <v>-66.577875832226425</v>
      </c>
      <c r="AR9">
        <f t="shared" si="8"/>
        <v>-78.306203074521619</v>
      </c>
      <c r="AS9">
        <f t="shared" si="8"/>
        <v>1.254443721064995</v>
      </c>
      <c r="AT9">
        <f t="shared" si="8"/>
        <v>3.9222036588185758</v>
      </c>
      <c r="AU9">
        <f t="shared" si="8"/>
        <v>-73.129555694638057</v>
      </c>
      <c r="AW9">
        <v>6</v>
      </c>
      <c r="AX9">
        <f>IF(Z9&gt;0, (R9*SUMPRODUCT(K9:$K$98, X9:$X$98)-K9*$AZ$3)/Z9, 0)</f>
        <v>116.76225430012958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2.8370000000000001E-3</v>
      </c>
      <c r="Q10" s="4">
        <f t="shared" si="22"/>
        <v>25</v>
      </c>
      <c r="R10">
        <f t="shared" si="0"/>
        <v>50000</v>
      </c>
      <c r="S10">
        <f t="shared" si="1"/>
        <v>116.04089040746614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108.12015849304373</v>
      </c>
      <c r="AC10">
        <f t="shared" si="19"/>
        <v>106.07282225189897</v>
      </c>
      <c r="AE10">
        <f t="shared" si="2"/>
        <v>0</v>
      </c>
      <c r="AF10">
        <f t="shared" si="3"/>
        <v>0</v>
      </c>
      <c r="AG10">
        <f t="shared" si="3"/>
        <v>-22.852466462346747</v>
      </c>
      <c r="AH10">
        <f t="shared" si="4"/>
        <v>-131.35104811196879</v>
      </c>
      <c r="AI10">
        <f t="shared" si="5"/>
        <v>-154.20351457431553</v>
      </c>
      <c r="AJ10">
        <f t="shared" si="6"/>
        <v>2.0473362411447624</v>
      </c>
      <c r="AK10">
        <f t="shared" si="20"/>
        <v>7.5684110945130616</v>
      </c>
      <c r="AL10">
        <f t="shared" si="7"/>
        <v>-144.5877672386577</v>
      </c>
      <c r="AN10">
        <f t="shared" si="8"/>
        <v>0</v>
      </c>
      <c r="AO10">
        <f t="shared" si="8"/>
        <v>0</v>
      </c>
      <c r="AP10">
        <f t="shared" si="8"/>
        <v>-10.337295272755226</v>
      </c>
      <c r="AQ10">
        <f t="shared" si="8"/>
        <v>-59.416543547127638</v>
      </c>
      <c r="AR10">
        <f t="shared" si="8"/>
        <v>-69.753838819882859</v>
      </c>
      <c r="AS10">
        <f t="shared" si="8"/>
        <v>0.92611094221261836</v>
      </c>
      <c r="AT10">
        <f t="shared" si="8"/>
        <v>3.4235648199500228</v>
      </c>
      <c r="AU10">
        <f t="shared" si="8"/>
        <v>-65.404163057720211</v>
      </c>
      <c r="AW10">
        <v>7</v>
      </c>
      <c r="AX10">
        <f>IF(Z10&gt;0, (R10*SUMPRODUCT(K10:$K$98, X10:$X$98)-K10*$AZ$3)/Z10, 0)</f>
        <v>116.04089040746614</v>
      </c>
    </row>
    <row r="11" spans="1:52" x14ac:dyDescent="0.25">
      <c r="A11" t="s">
        <v>33</v>
      </c>
      <c r="C11" s="12">
        <f>AU91</f>
        <v>-1.3337981249122522E-13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2.8709999999999999E-3</v>
      </c>
      <c r="Q11" s="4">
        <f t="shared" si="22"/>
        <v>25</v>
      </c>
      <c r="R11">
        <f t="shared" si="0"/>
        <v>50000</v>
      </c>
      <c r="S11">
        <f t="shared" si="1"/>
        <v>115.55910939797347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106.07282225189897</v>
      </c>
      <c r="AC11">
        <f t="shared" si="19"/>
        <v>104.27283191109444</v>
      </c>
      <c r="AE11">
        <f t="shared" si="2"/>
        <v>0</v>
      </c>
      <c r="AF11">
        <f t="shared" si="3"/>
        <v>0</v>
      </c>
      <c r="AG11">
        <f t="shared" si="3"/>
        <v>-22.55833236650988</v>
      </c>
      <c r="AH11">
        <f t="shared" si="4"/>
        <v>-131.218862426795</v>
      </c>
      <c r="AI11">
        <f t="shared" si="5"/>
        <v>-153.77719479330489</v>
      </c>
      <c r="AJ11">
        <f t="shared" si="6"/>
        <v>1.799990340804527</v>
      </c>
      <c r="AK11">
        <f t="shared" si="20"/>
        <v>7.4250975576329283</v>
      </c>
      <c r="AL11">
        <f t="shared" si="7"/>
        <v>-144.55210689486742</v>
      </c>
      <c r="AN11">
        <f t="shared" si="8"/>
        <v>0</v>
      </c>
      <c r="AO11">
        <f t="shared" si="8"/>
        <v>0</v>
      </c>
      <c r="AP11">
        <f t="shared" si="8"/>
        <v>-9.1109320940174925</v>
      </c>
      <c r="AQ11">
        <f t="shared" si="8"/>
        <v>-52.997097728714728</v>
      </c>
      <c r="AR11">
        <f t="shared" si="8"/>
        <v>-62.108029822732227</v>
      </c>
      <c r="AS11">
        <f t="shared" si="8"/>
        <v>0.72698590917581729</v>
      </c>
      <c r="AT11">
        <f t="shared" si="8"/>
        <v>2.9988723696385176</v>
      </c>
      <c r="AU11">
        <f t="shared" si="8"/>
        <v>-58.382171543917885</v>
      </c>
      <c r="AW11">
        <v>8</v>
      </c>
      <c r="AX11">
        <f>IF(Z11&gt;0, (R11*SUMPRODUCT(K11:$K$98, X11:$X$98)-K11*$AZ$3)/Z11, 0)</f>
        <v>115.55910939797347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2.9099999999999998E-3</v>
      </c>
      <c r="Q12" s="4">
        <f t="shared" si="22"/>
        <v>25</v>
      </c>
      <c r="R12">
        <f t="shared" si="0"/>
        <v>50000</v>
      </c>
      <c r="S12">
        <f t="shared" si="1"/>
        <v>115.32604767055685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104.27283191109444</v>
      </c>
      <c r="AC12">
        <f t="shared" si="19"/>
        <v>102.71908525945372</v>
      </c>
      <c r="AE12">
        <f t="shared" si="2"/>
        <v>0</v>
      </c>
      <c r="AF12">
        <f t="shared" si="3"/>
        <v>0</v>
      </c>
      <c r="AG12">
        <f t="shared" si="3"/>
        <v>-22.267104295658239</v>
      </c>
      <c r="AH12">
        <f t="shared" si="4"/>
        <v>-131.28949437308748</v>
      </c>
      <c r="AI12">
        <f t="shared" si="5"/>
        <v>-153.55659866874572</v>
      </c>
      <c r="AJ12">
        <f t="shared" si="6"/>
        <v>1.5537466516407221</v>
      </c>
      <c r="AK12">
        <f t="shared" si="20"/>
        <v>7.2990982337766113</v>
      </c>
      <c r="AL12">
        <f t="shared" si="7"/>
        <v>-144.70375378332838</v>
      </c>
      <c r="AN12">
        <f t="shared" si="8"/>
        <v>0</v>
      </c>
      <c r="AO12">
        <f t="shared" si="8"/>
        <v>0</v>
      </c>
      <c r="AP12">
        <f t="shared" si="8"/>
        <v>-8.0297410363247561</v>
      </c>
      <c r="AQ12">
        <f t="shared" si="8"/>
        <v>-47.344307845698033</v>
      </c>
      <c r="AR12">
        <f t="shared" si="8"/>
        <v>-55.374048882022791</v>
      </c>
      <c r="AS12">
        <f t="shared" si="8"/>
        <v>0.56029661886320647</v>
      </c>
      <c r="AT12">
        <f t="shared" si="8"/>
        <v>2.6321279964251874</v>
      </c>
      <c r="AU12">
        <f t="shared" si="8"/>
        <v>-52.181624266734396</v>
      </c>
      <c r="AW12">
        <v>9</v>
      </c>
      <c r="AX12">
        <f>IF(Z12&gt;0, (R12*SUMPRODUCT(K12:$K$98, X12:$X$98)-K12*$AZ$3)/Z12, 0)</f>
        <v>115.32604767055685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2.9520000000000002E-3</v>
      </c>
      <c r="Q13" s="4">
        <f t="shared" si="22"/>
        <v>25</v>
      </c>
      <c r="R13">
        <f t="shared" si="0"/>
        <v>50000</v>
      </c>
      <c r="S13">
        <f t="shared" si="1"/>
        <v>115.23240383710167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102.71908525945372</v>
      </c>
      <c r="AC13">
        <f t="shared" si="19"/>
        <v>101.30634087542899</v>
      </c>
      <c r="AE13">
        <f t="shared" si="2"/>
        <v>0</v>
      </c>
      <c r="AF13">
        <f t="shared" si="3"/>
        <v>0</v>
      </c>
      <c r="AG13">
        <f t="shared" si="3"/>
        <v>-21.978700760820875</v>
      </c>
      <c r="AH13">
        <f t="shared" si="4"/>
        <v>-131.46498376156626</v>
      </c>
      <c r="AI13">
        <f t="shared" si="5"/>
        <v>-153.44368452238714</v>
      </c>
      <c r="AJ13">
        <f t="shared" si="6"/>
        <v>1.4127443840247338</v>
      </c>
      <c r="AK13">
        <f t="shared" si="20"/>
        <v>7.1903359681617607</v>
      </c>
      <c r="AL13">
        <f t="shared" si="7"/>
        <v>-144.84060417020066</v>
      </c>
      <c r="AN13">
        <f t="shared" si="8"/>
        <v>0</v>
      </c>
      <c r="AO13">
        <f t="shared" si="8"/>
        <v>0</v>
      </c>
      <c r="AP13">
        <f t="shared" si="8"/>
        <v>-7.0765534200198905</v>
      </c>
      <c r="AQ13">
        <f t="shared" si="8"/>
        <v>-42.32820632005479</v>
      </c>
      <c r="AR13">
        <f t="shared" si="8"/>
        <v>-49.404759740074681</v>
      </c>
      <c r="AS13">
        <f t="shared" si="8"/>
        <v>0.45486588179977278</v>
      </c>
      <c r="AT13">
        <f t="shared" si="8"/>
        <v>2.3150957438435382</v>
      </c>
      <c r="AU13">
        <f t="shared" si="8"/>
        <v>-46.634798114431376</v>
      </c>
      <c r="AW13">
        <v>10</v>
      </c>
      <c r="AX13">
        <f>IF(Z13&gt;0, (R13*SUMPRODUCT(K13:$K$98, X13:$X$98)-K13*$AZ$3)/Z13, 0)</f>
        <v>115.23240383710167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2.9979999999999998E-3</v>
      </c>
      <c r="Q14" s="4">
        <f t="shared" si="22"/>
        <v>25</v>
      </c>
      <c r="R14">
        <f t="shared" si="0"/>
        <v>50000</v>
      </c>
      <c r="S14">
        <f t="shared" si="1"/>
        <v>115.231133864176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101.30634087542899</v>
      </c>
      <c r="AC14">
        <f t="shared" si="19"/>
        <v>99.988459074725426</v>
      </c>
      <c r="AE14">
        <f t="shared" si="2"/>
        <v>0</v>
      </c>
      <c r="AF14">
        <f t="shared" si="3"/>
        <v>0</v>
      </c>
      <c r="AG14">
        <f t="shared" si="3"/>
        <v>-21.693021608331726</v>
      </c>
      <c r="AH14">
        <f t="shared" si="4"/>
        <v>-131.78428976188195</v>
      </c>
      <c r="AI14">
        <f t="shared" si="5"/>
        <v>-153.47731137021367</v>
      </c>
      <c r="AJ14">
        <f t="shared" si="6"/>
        <v>1.3178818007035602</v>
      </c>
      <c r="AK14">
        <f t="shared" si="20"/>
        <v>7.0914438612800295</v>
      </c>
      <c r="AL14">
        <f t="shared" si="7"/>
        <v>-145.06798570823008</v>
      </c>
      <c r="AN14">
        <f t="shared" si="8"/>
        <v>0</v>
      </c>
      <c r="AO14">
        <f t="shared" si="8"/>
        <v>0</v>
      </c>
      <c r="AP14">
        <f t="shared" si="8"/>
        <v>-6.2362253380950641</v>
      </c>
      <c r="AQ14">
        <f t="shared" si="8"/>
        <v>-37.884834202177906</v>
      </c>
      <c r="AR14">
        <f t="shared" si="8"/>
        <v>-44.121059540272967</v>
      </c>
      <c r="AS14">
        <f t="shared" si="8"/>
        <v>0.37885952572901777</v>
      </c>
      <c r="AT14">
        <f t="shared" si="8"/>
        <v>2.0386206536763871</v>
      </c>
      <c r="AU14">
        <f t="shared" si="8"/>
        <v>-41.703579360867565</v>
      </c>
      <c r="AW14">
        <v>11</v>
      </c>
      <c r="AX14">
        <f>IF(Z14&gt;0, (R14*SUMPRODUCT(K14:$K$98, X14:$X$98)-K14*$AZ$3)/Z14, 0)</f>
        <v>115.231133864176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3.0469999999999998E-3</v>
      </c>
      <c r="Q15" s="4">
        <f t="shared" si="22"/>
        <v>25</v>
      </c>
      <c r="R15">
        <f t="shared" si="0"/>
        <v>50000</v>
      </c>
      <c r="S15">
        <f t="shared" si="1"/>
        <v>115.27325952224422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99.988459074725426</v>
      </c>
      <c r="AC15">
        <f t="shared" si="19"/>
        <v>98.719986050539774</v>
      </c>
      <c r="AE15">
        <f t="shared" si="2"/>
        <v>0</v>
      </c>
      <c r="AF15">
        <f t="shared" si="3"/>
        <v>0</v>
      </c>
      <c r="AG15">
        <f t="shared" si="3"/>
        <v>-21.409992755407821</v>
      </c>
      <c r="AH15">
        <f t="shared" si="4"/>
        <v>-132.19727368117353</v>
      </c>
      <c r="AI15">
        <f t="shared" si="5"/>
        <v>-153.60726643658134</v>
      </c>
      <c r="AJ15">
        <f t="shared" si="6"/>
        <v>1.2684730241856528</v>
      </c>
      <c r="AK15">
        <f t="shared" si="20"/>
        <v>6.9991921352307802</v>
      </c>
      <c r="AL15">
        <f t="shared" si="7"/>
        <v>-145.33960127716492</v>
      </c>
      <c r="AN15">
        <f t="shared" si="8"/>
        <v>0</v>
      </c>
      <c r="AO15">
        <f t="shared" si="8"/>
        <v>0</v>
      </c>
      <c r="AP15">
        <f t="shared" si="8"/>
        <v>-5.4954118804544088</v>
      </c>
      <c r="AQ15">
        <f t="shared" si="8"/>
        <v>-33.93174750924225</v>
      </c>
      <c r="AR15">
        <f t="shared" si="8"/>
        <v>-39.427159389696655</v>
      </c>
      <c r="AS15">
        <f t="shared" si="8"/>
        <v>0.32558543138157114</v>
      </c>
      <c r="AT15">
        <f t="shared" si="8"/>
        <v>1.7965182918529965</v>
      </c>
      <c r="AU15">
        <f t="shared" si="8"/>
        <v>-37.305055666462088</v>
      </c>
      <c r="AW15">
        <v>12</v>
      </c>
      <c r="AX15">
        <f>IF(Z15&gt;0, (R15*SUMPRODUCT(K15:$K$98, X15:$X$98)-K15*$AZ$3)/Z15, 0)</f>
        <v>115.27325952224422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3.104E-3</v>
      </c>
      <c r="Q16" s="4">
        <f t="shared" si="22"/>
        <v>25</v>
      </c>
      <c r="R16">
        <f t="shared" si="0"/>
        <v>50000</v>
      </c>
      <c r="S16">
        <f t="shared" si="1"/>
        <v>115.33840419840001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98.719986050539774</v>
      </c>
      <c r="AC16">
        <f t="shared" si="19"/>
        <v>97.481418164504589</v>
      </c>
      <c r="AE16">
        <f t="shared" si="2"/>
        <v>0</v>
      </c>
      <c r="AF16">
        <f t="shared" si="3"/>
        <v>0</v>
      </c>
      <c r="AG16">
        <f t="shared" si="3"/>
        <v>-21.129436210340955</v>
      </c>
      <c r="AH16">
        <f t="shared" si="4"/>
        <v>-132.91323502557177</v>
      </c>
      <c r="AI16">
        <f t="shared" si="5"/>
        <v>-154.04267123591274</v>
      </c>
      <c r="AJ16">
        <f t="shared" si="6"/>
        <v>1.2385678860351845</v>
      </c>
      <c r="AK16">
        <f t="shared" si="20"/>
        <v>6.910399023537785</v>
      </c>
      <c r="AL16">
        <f t="shared" si="7"/>
        <v>-145.89370432633976</v>
      </c>
      <c r="AN16">
        <f t="shared" si="8"/>
        <v>0</v>
      </c>
      <c r="AO16">
        <f t="shared" si="8"/>
        <v>0</v>
      </c>
      <c r="AP16">
        <f t="shared" si="8"/>
        <v>-4.8423214314044047</v>
      </c>
      <c r="AQ16">
        <f t="shared" si="8"/>
        <v>-30.460282994518721</v>
      </c>
      <c r="AR16">
        <f t="shared" si="8"/>
        <v>-35.302604425923128</v>
      </c>
      <c r="AS16">
        <f t="shared" si="8"/>
        <v>0.28384779220290624</v>
      </c>
      <c r="AT16">
        <f t="shared" si="8"/>
        <v>1.5836850996931131</v>
      </c>
      <c r="AU16">
        <f t="shared" si="8"/>
        <v>-33.435071534027109</v>
      </c>
      <c r="AW16">
        <v>13</v>
      </c>
      <c r="AX16">
        <f>IF(Z16&gt;0, (R16*SUMPRODUCT(K16:$K$98, X16:$X$98)-K16*$AZ$3)/Z16, 0)</f>
        <v>115.33840419840001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3.1700000000000001E-3</v>
      </c>
      <c r="Q17" s="4">
        <f t="shared" si="22"/>
        <v>25</v>
      </c>
      <c r="R17">
        <f t="shared" si="0"/>
        <v>50000</v>
      </c>
      <c r="S17">
        <f t="shared" si="1"/>
        <v>115.35505342915914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97.481418164504589</v>
      </c>
      <c r="AC17">
        <f t="shared" si="19"/>
        <v>96.211474119278051</v>
      </c>
      <c r="AE17">
        <f t="shared" si="2"/>
        <v>0</v>
      </c>
      <c r="AF17">
        <f t="shared" si="3"/>
        <v>0</v>
      </c>
      <c r="AG17">
        <f t="shared" si="3"/>
        <v>-20.851161535450768</v>
      </c>
      <c r="AH17">
        <f t="shared" si="4"/>
        <v>-133.96062557356166</v>
      </c>
      <c r="AI17">
        <f t="shared" si="5"/>
        <v>-154.81178710901241</v>
      </c>
      <c r="AJ17">
        <f t="shared" si="6"/>
        <v>1.2699440452265378</v>
      </c>
      <c r="AK17">
        <f t="shared" si="20"/>
        <v>6.8236992715153217</v>
      </c>
      <c r="AL17">
        <f t="shared" si="7"/>
        <v>-146.71814379227055</v>
      </c>
      <c r="AN17">
        <f t="shared" si="8"/>
        <v>0</v>
      </c>
      <c r="AO17">
        <f t="shared" si="8"/>
        <v>0</v>
      </c>
      <c r="AP17">
        <f t="shared" si="8"/>
        <v>-4.2665607662078653</v>
      </c>
      <c r="AQ17">
        <f t="shared" si="8"/>
        <v>-27.410998102771359</v>
      </c>
      <c r="AR17">
        <f t="shared" si="8"/>
        <v>-31.677558868979222</v>
      </c>
      <c r="AS17">
        <f t="shared" si="8"/>
        <v>0.25985571256693629</v>
      </c>
      <c r="AT17">
        <f t="shared" si="8"/>
        <v>1.3962640662847405</v>
      </c>
      <c r="AU17">
        <f t="shared" si="8"/>
        <v>-30.021439090127547</v>
      </c>
      <c r="AW17">
        <v>14</v>
      </c>
      <c r="AX17">
        <f>IF(Z17&gt;0, (R17*SUMPRODUCT(K17:$K$98, X17:$X$98)-K17*$AZ$3)/Z17, 0)</f>
        <v>115.35505342915914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3.2390000000000001E-3</v>
      </c>
      <c r="Q18" s="4">
        <f t="shared" si="22"/>
        <v>25</v>
      </c>
      <c r="R18">
        <f t="shared" si="0"/>
        <v>50000</v>
      </c>
      <c r="S18">
        <f t="shared" si="1"/>
        <v>115.26459005772938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96.211474119278051</v>
      </c>
      <c r="AC18">
        <f t="shared" si="19"/>
        <v>94.863278649803277</v>
      </c>
      <c r="AE18">
        <f t="shared" si="2"/>
        <v>0</v>
      </c>
      <c r="AF18">
        <f t="shared" si="3"/>
        <v>0</v>
      </c>
      <c r="AG18">
        <f t="shared" si="3"/>
        <v>-20.575113007882937</v>
      </c>
      <c r="AH18">
        <f t="shared" si="4"/>
        <v>-135.07382442665008</v>
      </c>
      <c r="AI18">
        <f t="shared" si="5"/>
        <v>-155.64893743453302</v>
      </c>
      <c r="AJ18">
        <f t="shared" si="6"/>
        <v>1.3481954694747742</v>
      </c>
      <c r="AK18">
        <f t="shared" si="20"/>
        <v>6.7348031883494643</v>
      </c>
      <c r="AL18">
        <f t="shared" si="7"/>
        <v>-147.56593877670878</v>
      </c>
      <c r="AN18">
        <f t="shared" si="8"/>
        <v>0</v>
      </c>
      <c r="AO18">
        <f t="shared" si="8"/>
        <v>0</v>
      </c>
      <c r="AP18">
        <f t="shared" si="8"/>
        <v>-3.7589962216286064</v>
      </c>
      <c r="AQ18">
        <f t="shared" si="8"/>
        <v>-24.677482717405848</v>
      </c>
      <c r="AR18">
        <f t="shared" si="8"/>
        <v>-28.436478939034455</v>
      </c>
      <c r="AS18">
        <f t="shared" si="8"/>
        <v>0.24631027172637318</v>
      </c>
      <c r="AT18">
        <f t="shared" si="8"/>
        <v>1.2304233628616561</v>
      </c>
      <c r="AU18">
        <f t="shared" si="8"/>
        <v>-26.959745304446425</v>
      </c>
      <c r="AW18">
        <v>15</v>
      </c>
      <c r="AX18">
        <f>IF(Z18&gt;0, (R18*SUMPRODUCT(K18:$K$98, X18:$X$98)-K18*$AZ$3)/Z18, 0)</f>
        <v>115.26459005772938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3.3149999999999998E-3</v>
      </c>
      <c r="Q19" s="4">
        <f t="shared" si="22"/>
        <v>25</v>
      </c>
      <c r="R19">
        <f t="shared" si="0"/>
        <v>50000</v>
      </c>
      <c r="S19">
        <f t="shared" si="1"/>
        <v>115.08723725996241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94.863278649803277</v>
      </c>
      <c r="AC19">
        <f t="shared" si="19"/>
        <v>93.456155426412238</v>
      </c>
      <c r="AE19">
        <f t="shared" si="2"/>
        <v>0</v>
      </c>
      <c r="AF19">
        <f t="shared" si="3"/>
        <v>0</v>
      </c>
      <c r="AG19">
        <f t="shared" si="3"/>
        <v>-20.301155378182976</v>
      </c>
      <c r="AH19">
        <f t="shared" si="4"/>
        <v>-136.41299924226385</v>
      </c>
      <c r="AI19">
        <f t="shared" si="5"/>
        <v>-156.71415462044683</v>
      </c>
      <c r="AJ19">
        <f t="shared" si="6"/>
        <v>1.4071232233910393</v>
      </c>
      <c r="AK19">
        <f t="shared" si="20"/>
        <v>6.6404295054862299</v>
      </c>
      <c r="AL19">
        <f t="shared" si="7"/>
        <v>-148.66660189156957</v>
      </c>
      <c r="AN19">
        <f t="shared" si="8"/>
        <v>0</v>
      </c>
      <c r="AO19">
        <f t="shared" si="8"/>
        <v>0</v>
      </c>
      <c r="AP19">
        <f t="shared" si="8"/>
        <v>-3.3115582026228765</v>
      </c>
      <c r="AQ19">
        <f t="shared" si="8"/>
        <v>-22.251915133390767</v>
      </c>
      <c r="AR19">
        <f t="shared" si="8"/>
        <v>-25.563473336013644</v>
      </c>
      <c r="AS19">
        <f t="shared" si="8"/>
        <v>0.22953227861747463</v>
      </c>
      <c r="AT19">
        <f t="shared" si="8"/>
        <v>1.0831978962864375</v>
      </c>
      <c r="AU19">
        <f t="shared" si="8"/>
        <v>-24.250743161109732</v>
      </c>
      <c r="AW19">
        <v>16</v>
      </c>
      <c r="AX19">
        <f>IF(Z19&gt;0, (R19*SUMPRODUCT(K19:$K$98, X19:$X$98)-K19*$AZ$3)/Z19, 0)</f>
        <v>115.08723725996241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3.3969999999999998E-3</v>
      </c>
      <c r="Q20" s="4">
        <f t="shared" si="22"/>
        <v>25</v>
      </c>
      <c r="R20">
        <f t="shared" si="0"/>
        <v>50000</v>
      </c>
      <c r="S20">
        <f t="shared" si="1"/>
        <v>114.80917255740708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93.456155426412238</v>
      </c>
      <c r="AC20">
        <f t="shared" si="19"/>
        <v>91.981346984106096</v>
      </c>
      <c r="AE20">
        <f t="shared" si="2"/>
        <v>0</v>
      </c>
      <c r="AF20">
        <f t="shared" si="3"/>
        <v>0</v>
      </c>
      <c r="AG20">
        <f t="shared" si="3"/>
        <v>-20.029180799581457</v>
      </c>
      <c r="AH20">
        <f t="shared" si="4"/>
        <v>-137.92604963937512</v>
      </c>
      <c r="AI20">
        <f t="shared" si="5"/>
        <v>-157.95523043895659</v>
      </c>
      <c r="AJ20">
        <f t="shared" si="6"/>
        <v>1.4748084423061414</v>
      </c>
      <c r="AK20">
        <f t="shared" si="20"/>
        <v>6.5419308798488576</v>
      </c>
      <c r="AL20">
        <f t="shared" si="7"/>
        <v>-149.9384911168016</v>
      </c>
      <c r="AN20">
        <f t="shared" si="8"/>
        <v>0</v>
      </c>
      <c r="AO20">
        <f t="shared" si="8"/>
        <v>0</v>
      </c>
      <c r="AP20">
        <f t="shared" si="8"/>
        <v>-2.9171368369485156</v>
      </c>
      <c r="AQ20">
        <f t="shared" si="8"/>
        <v>-20.088148596981981</v>
      </c>
      <c r="AR20">
        <f t="shared" si="8"/>
        <v>-23.005285433930496</v>
      </c>
      <c r="AS20">
        <f t="shared" si="8"/>
        <v>0.21479750357956759</v>
      </c>
      <c r="AT20">
        <f t="shared" si="8"/>
        <v>0.95279521141358414</v>
      </c>
      <c r="AU20">
        <f t="shared" si="8"/>
        <v>-21.837692718937348</v>
      </c>
      <c r="AW20">
        <v>17</v>
      </c>
      <c r="AX20">
        <f>IF(Z20&gt;0, (R20*SUMPRODUCT(K20:$K$98, X20:$X$98)-K20*$AZ$3)/Z20, 0)</f>
        <v>114.80917255740708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3.4910000000000002E-3</v>
      </c>
      <c r="Q21" s="4">
        <f t="shared" si="22"/>
        <v>25</v>
      </c>
      <c r="R21">
        <f t="shared" si="0"/>
        <v>50000</v>
      </c>
      <c r="S21">
        <f t="shared" si="1"/>
        <v>114.43435523274739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91.981346984106096</v>
      </c>
      <c r="AC21">
        <f t="shared" si="19"/>
        <v>90.444186504164037</v>
      </c>
      <c r="AE21">
        <f t="shared" si="2"/>
        <v>0</v>
      </c>
      <c r="AF21">
        <f t="shared" si="3"/>
        <v>0</v>
      </c>
      <c r="AG21">
        <f t="shared" si="3"/>
        <v>-19.758967121414305</v>
      </c>
      <c r="AH21">
        <f t="shared" si="4"/>
        <v>-139.84374034267773</v>
      </c>
      <c r="AI21">
        <f t="shared" si="5"/>
        <v>-159.60270746409205</v>
      </c>
      <c r="AJ21">
        <f t="shared" si="6"/>
        <v>1.5371604799420595</v>
      </c>
      <c r="AK21">
        <f t="shared" si="20"/>
        <v>6.4386942888874277</v>
      </c>
      <c r="AL21">
        <f t="shared" si="7"/>
        <v>-151.62685269526256</v>
      </c>
      <c r="AN21">
        <f t="shared" si="8"/>
        <v>0</v>
      </c>
      <c r="AO21">
        <f t="shared" si="8"/>
        <v>0</v>
      </c>
      <c r="AP21">
        <f t="shared" si="8"/>
        <v>-2.5694479856082526</v>
      </c>
      <c r="AQ21">
        <f t="shared" si="8"/>
        <v>-18.185222674620118</v>
      </c>
      <c r="AR21">
        <f t="shared" si="8"/>
        <v>-20.754670660228371</v>
      </c>
      <c r="AS21">
        <f t="shared" si="8"/>
        <v>0.19989171875604758</v>
      </c>
      <c r="AT21">
        <f t="shared" si="8"/>
        <v>0.83728516621697702</v>
      </c>
      <c r="AU21">
        <f t="shared" si="8"/>
        <v>-19.717493775255345</v>
      </c>
      <c r="AW21">
        <v>18</v>
      </c>
      <c r="AX21">
        <f>IF(Z21&gt;0, (R21*SUMPRODUCT(K21:$K$98, X21:$X$98)-K21*$AZ$3)/Z21, 0)</f>
        <v>114.43435523274739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3.5990000000000002E-3</v>
      </c>
      <c r="Q22" s="4">
        <f t="shared" si="22"/>
        <v>25</v>
      </c>
      <c r="R22">
        <f t="shared" si="0"/>
        <v>50000</v>
      </c>
      <c r="S22">
        <f t="shared" si="1"/>
        <v>113.93168128699784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90.444186504164037</v>
      </c>
      <c r="AC22">
        <f t="shared" si="19"/>
        <v>88.822346076900885</v>
      </c>
      <c r="AE22">
        <f t="shared" si="2"/>
        <v>0</v>
      </c>
      <c r="AF22">
        <f t="shared" si="3"/>
        <v>0</v>
      </c>
      <c r="AG22">
        <f t="shared" si="3"/>
        <v>-19.490264927530195</v>
      </c>
      <c r="AH22">
        <f t="shared" si="4"/>
        <v>-142.22504533994018</v>
      </c>
      <c r="AI22">
        <f t="shared" si="5"/>
        <v>-161.71531026747039</v>
      </c>
      <c r="AJ22">
        <f t="shared" si="6"/>
        <v>1.6218404272631517</v>
      </c>
      <c r="AK22">
        <f t="shared" si="20"/>
        <v>6.3310930552914835</v>
      </c>
      <c r="AL22">
        <f t="shared" si="7"/>
        <v>-153.76237678491574</v>
      </c>
      <c r="AN22">
        <f t="shared" si="8"/>
        <v>0</v>
      </c>
      <c r="AO22">
        <f t="shared" si="8"/>
        <v>0</v>
      </c>
      <c r="AP22">
        <f t="shared" si="8"/>
        <v>-2.2629518414749699</v>
      </c>
      <c r="AQ22">
        <f t="shared" si="8"/>
        <v>-16.513291607507323</v>
      </c>
      <c r="AR22">
        <f t="shared" si="8"/>
        <v>-18.776243448982296</v>
      </c>
      <c r="AS22">
        <f t="shared" si="8"/>
        <v>0.1883066646400266</v>
      </c>
      <c r="AT22">
        <f t="shared" si="8"/>
        <v>0.73508280884290511</v>
      </c>
      <c r="AU22">
        <f t="shared" si="8"/>
        <v>-17.852853975499361</v>
      </c>
      <c r="AW22">
        <v>19</v>
      </c>
      <c r="AX22">
        <f>IF(Z22&gt;0, (R22*SUMPRODUCT(K22:$K$98, X22:$X$98)-K22*$AZ$3)/Z22, 0)</f>
        <v>113.93168128699784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3.7169999999999998E-3</v>
      </c>
      <c r="Q23" s="4">
        <f t="shared" si="22"/>
        <v>25</v>
      </c>
      <c r="R23">
        <f t="shared" si="0"/>
        <v>50000</v>
      </c>
      <c r="S23">
        <f t="shared" si="1"/>
        <v>113.27337675144639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88.822346076900885</v>
      </c>
      <c r="AC23">
        <f t="shared" si="19"/>
        <v>87.097788618819479</v>
      </c>
      <c r="AE23">
        <f t="shared" si="2"/>
        <v>0</v>
      </c>
      <c r="AF23">
        <f t="shared" si="3"/>
        <v>0</v>
      </c>
      <c r="AG23">
        <f t="shared" si="3"/>
        <v>-19.22291696351926</v>
      </c>
      <c r="AH23">
        <f t="shared" si="4"/>
        <v>-144.89062947125944</v>
      </c>
      <c r="AI23">
        <f t="shared" si="5"/>
        <v>-164.1135464347787</v>
      </c>
      <c r="AJ23">
        <f t="shared" si="6"/>
        <v>1.7245574580814065</v>
      </c>
      <c r="AK23">
        <f t="shared" si="20"/>
        <v>6.2175642253830627</v>
      </c>
      <c r="AL23">
        <f t="shared" si="7"/>
        <v>-156.17142475131425</v>
      </c>
      <c r="AN23">
        <f t="shared" si="8"/>
        <v>0</v>
      </c>
      <c r="AO23">
        <f t="shared" si="8"/>
        <v>0</v>
      </c>
      <c r="AP23">
        <f t="shared" si="8"/>
        <v>-1.9927776170227298</v>
      </c>
      <c r="AQ23">
        <f t="shared" si="8"/>
        <v>-15.02034284779011</v>
      </c>
      <c r="AR23">
        <f t="shared" si="8"/>
        <v>-17.01312046481284</v>
      </c>
      <c r="AS23">
        <f t="shared" si="8"/>
        <v>0.17877929287507416</v>
      </c>
      <c r="AT23">
        <f t="shared" si="8"/>
        <v>0.64455476992687788</v>
      </c>
      <c r="AU23">
        <f t="shared" si="8"/>
        <v>-16.189786402010888</v>
      </c>
      <c r="AW23">
        <v>20</v>
      </c>
      <c r="AX23">
        <f>IF(Z23&gt;0, (R23*SUMPRODUCT(K23:$K$98, X23:$X$98)-K23*$AZ$3)/Z23, 0)</f>
        <v>113.27337675144639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3.852E-3</v>
      </c>
      <c r="Q24" s="4">
        <f t="shared" si="22"/>
        <v>25</v>
      </c>
      <c r="R24">
        <f t="shared" si="0"/>
        <v>50000</v>
      </c>
      <c r="S24">
        <f t="shared" si="1"/>
        <v>112.46938758885489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87.097788618819479</v>
      </c>
      <c r="AC24">
        <f t="shared" si="19"/>
        <v>85.281672690159596</v>
      </c>
      <c r="AE24">
        <f t="shared" si="2"/>
        <v>0</v>
      </c>
      <c r="AF24">
        <f t="shared" si="3"/>
        <v>0</v>
      </c>
      <c r="AG24">
        <f t="shared" si="3"/>
        <v>-18.956641117740592</v>
      </c>
      <c r="AH24">
        <f t="shared" si="4"/>
        <v>-148.09335228695238</v>
      </c>
      <c r="AI24">
        <f t="shared" si="5"/>
        <v>-167.04999340469297</v>
      </c>
      <c r="AJ24">
        <f t="shared" si="6"/>
        <v>1.8161159286598831</v>
      </c>
      <c r="AK24">
        <f t="shared" si="20"/>
        <v>6.0968452033173639</v>
      </c>
      <c r="AL24">
        <f t="shared" si="7"/>
        <v>-159.13703227271571</v>
      </c>
      <c r="AN24">
        <f t="shared" si="8"/>
        <v>0</v>
      </c>
      <c r="AO24">
        <f t="shared" si="8"/>
        <v>0</v>
      </c>
      <c r="AP24">
        <f t="shared" si="8"/>
        <v>-1.7546193405997597</v>
      </c>
      <c r="AQ24">
        <f t="shared" si="8"/>
        <v>-13.707463179949205</v>
      </c>
      <c r="AR24">
        <f t="shared" si="8"/>
        <v>-15.462082520548963</v>
      </c>
      <c r="AS24">
        <f t="shared" si="8"/>
        <v>0.16809898512114305</v>
      </c>
      <c r="AT24">
        <f t="shared" si="8"/>
        <v>0.56432162448716305</v>
      </c>
      <c r="AU24">
        <f t="shared" si="8"/>
        <v>-14.729661910940656</v>
      </c>
      <c r="AW24">
        <v>21</v>
      </c>
      <c r="AX24">
        <f>IF(Z24&gt;0, (R24*SUMPRODUCT(K24:$K$98, X24:$X$98)-K24*$AZ$3)/Z24, 0)</f>
        <v>112.46938758885489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4.0049999999999999E-3</v>
      </c>
      <c r="Q25" s="4">
        <f t="shared" si="22"/>
        <v>25</v>
      </c>
      <c r="R25">
        <f t="shared" si="0"/>
        <v>50000</v>
      </c>
      <c r="S25">
        <f t="shared" si="1"/>
        <v>111.50154331063202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85.281672690159596</v>
      </c>
      <c r="AC25">
        <f t="shared" si="19"/>
        <v>83.363697830862534</v>
      </c>
      <c r="AE25">
        <f t="shared" si="2"/>
        <v>0</v>
      </c>
      <c r="AF25">
        <f t="shared" si="3"/>
        <v>0</v>
      </c>
      <c r="AG25">
        <f t="shared" si="3"/>
        <v>-18.691153358886638</v>
      </c>
      <c r="AH25">
        <f t="shared" si="4"/>
        <v>-151.84269535310213</v>
      </c>
      <c r="AI25">
        <f t="shared" si="5"/>
        <v>-170.53384871198875</v>
      </c>
      <c r="AJ25">
        <f t="shared" si="6"/>
        <v>1.9179748592970611</v>
      </c>
      <c r="AK25">
        <f t="shared" si="20"/>
        <v>5.9697170883111719</v>
      </c>
      <c r="AL25">
        <f t="shared" si="7"/>
        <v>-162.64615676438052</v>
      </c>
      <c r="AN25">
        <f t="shared" si="8"/>
        <v>0</v>
      </c>
      <c r="AO25">
        <f t="shared" si="8"/>
        <v>0</v>
      </c>
      <c r="AP25">
        <f t="shared" si="8"/>
        <v>-1.5446838363702322</v>
      </c>
      <c r="AQ25">
        <f t="shared" si="8"/>
        <v>-12.54866153411078</v>
      </c>
      <c r="AR25">
        <f t="shared" si="8"/>
        <v>-14.093345370481011</v>
      </c>
      <c r="AS25">
        <f t="shared" si="8"/>
        <v>0.15850625730980122</v>
      </c>
      <c r="AT25">
        <f t="shared" si="8"/>
        <v>0.49335240672203834</v>
      </c>
      <c r="AU25">
        <f t="shared" si="8"/>
        <v>-13.441486706449171</v>
      </c>
      <c r="AW25">
        <v>22</v>
      </c>
      <c r="AX25">
        <f>IF(Z25&gt;0, (R25*SUMPRODUCT(K25:$K$98, X25:$X$98)-K25*$AZ$3)/Z25, 0)</f>
        <v>111.50154331063202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4.1640000000000002E-3</v>
      </c>
      <c r="Q26" s="4">
        <f t="shared" si="22"/>
        <v>25</v>
      </c>
      <c r="R26">
        <f t="shared" si="0"/>
        <v>50000</v>
      </c>
      <c r="S26">
        <f t="shared" si="1"/>
        <v>110.3597457830129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83.363697830862534</v>
      </c>
      <c r="AC26">
        <f t="shared" si="19"/>
        <v>81.34136515447679</v>
      </c>
      <c r="AE26">
        <f t="shared" si="2"/>
        <v>0</v>
      </c>
      <c r="AF26">
        <f t="shared" si="3"/>
        <v>0</v>
      </c>
      <c r="AG26">
        <f t="shared" si="3"/>
        <v>-18.426411862711369</v>
      </c>
      <c r="AH26">
        <f t="shared" si="4"/>
        <v>-155.65992517280793</v>
      </c>
      <c r="AI26">
        <f t="shared" si="5"/>
        <v>-174.08633703551931</v>
      </c>
      <c r="AJ26">
        <f t="shared" si="6"/>
        <v>2.0223326763857443</v>
      </c>
      <c r="AK26">
        <f t="shared" si="20"/>
        <v>5.8354588481603784</v>
      </c>
      <c r="AL26">
        <f t="shared" si="7"/>
        <v>-166.22854551097316</v>
      </c>
      <c r="AN26">
        <f t="shared" si="8"/>
        <v>0</v>
      </c>
      <c r="AO26">
        <f t="shared" si="8"/>
        <v>0</v>
      </c>
      <c r="AP26">
        <f t="shared" si="8"/>
        <v>-1.3596472629570397</v>
      </c>
      <c r="AQ26">
        <f t="shared" si="8"/>
        <v>-11.485827669010085</v>
      </c>
      <c r="AR26">
        <f t="shared" si="8"/>
        <v>-12.845474931967125</v>
      </c>
      <c r="AS26">
        <f t="shared" si="8"/>
        <v>0.14922379401498198</v>
      </c>
      <c r="AT26">
        <f t="shared" si="8"/>
        <v>0.43058657920567173</v>
      </c>
      <c r="AU26">
        <f t="shared" si="8"/>
        <v>-12.265664558746471</v>
      </c>
      <c r="AW26">
        <v>23</v>
      </c>
      <c r="AX26">
        <f>IF(Z26&gt;0, (R26*SUMPRODUCT(K26:$K$98, X26:$X$98)-K26*$AZ$3)/Z26, 0)</f>
        <v>110.3597457830129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4.3350000000000003E-3</v>
      </c>
      <c r="Q27" s="4">
        <f t="shared" si="22"/>
        <v>25</v>
      </c>
      <c r="R27">
        <f t="shared" si="0"/>
        <v>50000</v>
      </c>
      <c r="S27">
        <f t="shared" si="1"/>
        <v>109.09160676604289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81.34136515447679</v>
      </c>
      <c r="AC27">
        <f t="shared" si="19"/>
        <v>79.25404539414977</v>
      </c>
      <c r="AE27">
        <f t="shared" si="2"/>
        <v>0</v>
      </c>
      <c r="AF27">
        <f t="shared" si="3"/>
        <v>0</v>
      </c>
      <c r="AG27">
        <f t="shared" si="3"/>
        <v>-18.162269248659399</v>
      </c>
      <c r="AH27">
        <f t="shared" si="4"/>
        <v>-159.75699084970756</v>
      </c>
      <c r="AI27">
        <f t="shared" si="5"/>
        <v>-177.91926009836698</v>
      </c>
      <c r="AJ27">
        <f t="shared" si="6"/>
        <v>2.0873197603270199</v>
      </c>
      <c r="AK27">
        <f t="shared" si="20"/>
        <v>5.6938955608133757</v>
      </c>
      <c r="AL27">
        <f t="shared" si="7"/>
        <v>-170.13804477722655</v>
      </c>
      <c r="AN27">
        <f t="shared" si="8"/>
        <v>0</v>
      </c>
      <c r="AO27">
        <f t="shared" si="8"/>
        <v>0</v>
      </c>
      <c r="AP27">
        <f t="shared" si="8"/>
        <v>-1.1965684995022769</v>
      </c>
      <c r="AQ27">
        <f t="shared" si="8"/>
        <v>-10.525126580212081</v>
      </c>
      <c r="AR27">
        <f t="shared" si="8"/>
        <v>-11.72169507971436</v>
      </c>
      <c r="AS27">
        <f t="shared" si="8"/>
        <v>0.13751701615040807</v>
      </c>
      <c r="AT27">
        <f t="shared" si="8"/>
        <v>0.37512581573627041</v>
      </c>
      <c r="AU27">
        <f t="shared" si="8"/>
        <v>-11.20905224782768</v>
      </c>
      <c r="AW27">
        <v>24</v>
      </c>
      <c r="AX27">
        <f>IF(Z27&gt;0, (R27*SUMPRODUCT(K27:$K$98, X27:$X$98)-K27*$AZ$3)/Z27, 0)</f>
        <v>109.09160676604289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4.522E-3</v>
      </c>
      <c r="Q28" s="4">
        <f t="shared" si="22"/>
        <v>25</v>
      </c>
      <c r="R28">
        <f t="shared" si="0"/>
        <v>50000</v>
      </c>
      <c r="S28">
        <f t="shared" si="1"/>
        <v>107.71904273335713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79.25404539414977</v>
      </c>
      <c r="AC28">
        <f t="shared" si="19"/>
        <v>77.120443732404723</v>
      </c>
      <c r="AE28">
        <f t="shared" si="2"/>
        <v>0</v>
      </c>
      <c r="AF28">
        <f t="shared" si="3"/>
        <v>0</v>
      </c>
      <c r="AG28">
        <f t="shared" si="3"/>
        <v>-17.898516774630369</v>
      </c>
      <c r="AH28">
        <f t="shared" si="4"/>
        <v>-164.25956308487559</v>
      </c>
      <c r="AI28">
        <f t="shared" si="5"/>
        <v>-182.15807985950596</v>
      </c>
      <c r="AJ28">
        <f t="shared" si="6"/>
        <v>2.1336016617450468</v>
      </c>
      <c r="AK28">
        <f t="shared" si="20"/>
        <v>5.5477831775904844</v>
      </c>
      <c r="AL28">
        <f t="shared" si="7"/>
        <v>-174.47669502017044</v>
      </c>
      <c r="AN28">
        <f t="shared" si="8"/>
        <v>0</v>
      </c>
      <c r="AO28">
        <f t="shared" si="8"/>
        <v>0</v>
      </c>
      <c r="AP28">
        <f t="shared" si="8"/>
        <v>-1.0528499390647366</v>
      </c>
      <c r="AQ28">
        <f t="shared" si="8"/>
        <v>-9.6622906334808842</v>
      </c>
      <c r="AR28">
        <f t="shared" si="8"/>
        <v>-10.715140572545621</v>
      </c>
      <c r="AS28">
        <f t="shared" si="8"/>
        <v>0.12550550460922669</v>
      </c>
      <c r="AT28">
        <f t="shared" si="8"/>
        <v>0.32633895054084094</v>
      </c>
      <c r="AU28">
        <f t="shared" si="8"/>
        <v>-10.263296117395553</v>
      </c>
      <c r="AW28">
        <v>25</v>
      </c>
      <c r="AX28">
        <f>IF(Z28&gt;0, (R28*SUMPRODUCT(K28:$K$98, X28:$X$98)-K28*$AZ$3)/Z28, 0)</f>
        <v>107.71904273335713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4.7470000000000004E-3</v>
      </c>
      <c r="Q29" s="4">
        <f t="shared" si="22"/>
        <v>25</v>
      </c>
      <c r="R29">
        <f t="shared" si="0"/>
        <v>50000</v>
      </c>
      <c r="S29">
        <f t="shared" si="1"/>
        <v>106.25520970235624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77.120443732404723</v>
      </c>
      <c r="AC29">
        <f t="shared" si="19"/>
        <v>74.950586061840824</v>
      </c>
      <c r="AE29">
        <f t="shared" si="2"/>
        <v>0</v>
      </c>
      <c r="AF29">
        <f t="shared" si="3"/>
        <v>0</v>
      </c>
      <c r="AG29">
        <f t="shared" si="3"/>
        <v>-17.634567347754896</v>
      </c>
      <c r="AH29">
        <f t="shared" si="4"/>
        <v>-169.92851825834074</v>
      </c>
      <c r="AI29">
        <f t="shared" si="5"/>
        <v>-187.56308560609563</v>
      </c>
      <c r="AJ29">
        <f t="shared" si="6"/>
        <v>2.1698576705638999</v>
      </c>
      <c r="AK29">
        <f t="shared" si="20"/>
        <v>5.3984310612683313</v>
      </c>
      <c r="AL29">
        <f t="shared" si="7"/>
        <v>-179.99479687426341</v>
      </c>
      <c r="AN29">
        <f t="shared" si="8"/>
        <v>0</v>
      </c>
      <c r="AO29">
        <f t="shared" si="8"/>
        <v>0</v>
      </c>
      <c r="AP29">
        <f t="shared" si="8"/>
        <v>-0.92618175090477561</v>
      </c>
      <c r="AQ29">
        <f t="shared" si="8"/>
        <v>-8.9247833227505424</v>
      </c>
      <c r="AR29">
        <f t="shared" si="8"/>
        <v>-9.8509650736553169</v>
      </c>
      <c r="AS29">
        <f t="shared" si="8"/>
        <v>0.11396268118780292</v>
      </c>
      <c r="AT29">
        <f t="shared" si="8"/>
        <v>0.28352996894481697</v>
      </c>
      <c r="AU29">
        <f t="shared" si="8"/>
        <v>-9.4534724235226992</v>
      </c>
      <c r="AW29">
        <v>26</v>
      </c>
      <c r="AX29">
        <f>IF(Z29&gt;0, (R29*SUMPRODUCT(K29:$K$98, X29:$X$98)-K29*$AZ$3)/Z29, 0)</f>
        <v>106.25520970235624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4.9870000000000001E-3</v>
      </c>
      <c r="Q30" s="4">
        <f t="shared" si="22"/>
        <v>25</v>
      </c>
      <c r="R30">
        <f t="shared" si="0"/>
        <v>50000</v>
      </c>
      <c r="S30">
        <f t="shared" si="1"/>
        <v>104.65502432311273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74.950586061840824</v>
      </c>
      <c r="AC30">
        <f t="shared" si="19"/>
        <v>72.715475027409056</v>
      </c>
      <c r="AE30">
        <f t="shared" si="2"/>
        <v>0</v>
      </c>
      <c r="AF30">
        <f t="shared" si="3"/>
        <v>0</v>
      </c>
      <c r="AG30">
        <f t="shared" si="3"/>
        <v>-17.370278086914091</v>
      </c>
      <c r="AH30">
        <f t="shared" si="4"/>
        <v>-175.88717472650734</v>
      </c>
      <c r="AI30">
        <f t="shared" si="5"/>
        <v>-193.25745281342142</v>
      </c>
      <c r="AJ30">
        <f t="shared" si="6"/>
        <v>2.2351110344317675</v>
      </c>
      <c r="AK30">
        <f t="shared" si="20"/>
        <v>5.2465410243288577</v>
      </c>
      <c r="AL30">
        <f t="shared" si="7"/>
        <v>-185.77580075466079</v>
      </c>
      <c r="AN30">
        <f t="shared" si="8"/>
        <v>0</v>
      </c>
      <c r="AO30">
        <f t="shared" si="8"/>
        <v>0</v>
      </c>
      <c r="AP30">
        <f t="shared" si="8"/>
        <v>-0.81455452232496928</v>
      </c>
      <c r="AQ30">
        <f t="shared" si="8"/>
        <v>-8.2479792710037785</v>
      </c>
      <c r="AR30">
        <f t="shared" si="8"/>
        <v>-9.0625337933287469</v>
      </c>
      <c r="AS30">
        <f t="shared" si="8"/>
        <v>0.10481235774609741</v>
      </c>
      <c r="AT30">
        <f t="shared" si="8"/>
        <v>0.246029090412206</v>
      </c>
      <c r="AU30">
        <f t="shared" si="8"/>
        <v>-8.7116923451704427</v>
      </c>
      <c r="AW30">
        <v>27</v>
      </c>
      <c r="AX30">
        <f>IF(Z30&gt;0, (R30*SUMPRODUCT(K30:$K$98, X30:$X$98)-K30*$AZ$3)/Z30, 0)</f>
        <v>104.65502432311273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5.2249999999999996E-3</v>
      </c>
      <c r="Q31" s="4">
        <f t="shared" si="22"/>
        <v>25</v>
      </c>
      <c r="R31">
        <f t="shared" si="0"/>
        <v>50000</v>
      </c>
      <c r="S31">
        <f t="shared" si="1"/>
        <v>102.94805444687802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72.715475027409056</v>
      </c>
      <c r="AC31">
        <f t="shared" si="19"/>
        <v>70.440417442404097</v>
      </c>
      <c r="AE31">
        <f t="shared" si="2"/>
        <v>0</v>
      </c>
      <c r="AF31">
        <f t="shared" si="3"/>
        <v>0</v>
      </c>
      <c r="AG31">
        <f t="shared" si="3"/>
        <v>-17.105815603040824</v>
      </c>
      <c r="AH31">
        <f t="shared" si="4"/>
        <v>-181.51940600825225</v>
      </c>
      <c r="AI31">
        <f t="shared" si="5"/>
        <v>-198.62522161129306</v>
      </c>
      <c r="AJ31">
        <f t="shared" si="6"/>
        <v>2.2750575850049586</v>
      </c>
      <c r="AK31">
        <f t="shared" si="20"/>
        <v>5.0900832519186343</v>
      </c>
      <c r="AL31">
        <f t="shared" si="7"/>
        <v>-191.26008077436947</v>
      </c>
      <c r="AN31">
        <f t="shared" si="8"/>
        <v>0</v>
      </c>
      <c r="AO31">
        <f t="shared" si="8"/>
        <v>0</v>
      </c>
      <c r="AP31">
        <f t="shared" si="8"/>
        <v>-0.71620797296658167</v>
      </c>
      <c r="AQ31">
        <f t="shared" si="8"/>
        <v>-7.6000846056213636</v>
      </c>
      <c r="AR31">
        <f t="shared" si="8"/>
        <v>-8.3162925785879445</v>
      </c>
      <c r="AS31">
        <f t="shared" si="8"/>
        <v>9.5254995093539671E-2</v>
      </c>
      <c r="AT31">
        <f t="shared" si="8"/>
        <v>0.21311805836605283</v>
      </c>
      <c r="AU31">
        <f t="shared" si="8"/>
        <v>-8.0079195251283526</v>
      </c>
      <c r="AW31">
        <v>28</v>
      </c>
      <c r="AX31">
        <f>IF(Z31&gt;0, (R31*SUMPRODUCT(K31:$K$98, X31:$X$98)-K31*$AZ$3)/Z31, 0)</f>
        <v>102.94805444687802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5.4879999999999998E-3</v>
      </c>
      <c r="Q32" s="4">
        <f t="shared" si="22"/>
        <v>25</v>
      </c>
      <c r="R32">
        <f t="shared" si="0"/>
        <v>50000</v>
      </c>
      <c r="S32">
        <f t="shared" si="1"/>
        <v>101.20209821099166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70.440417442404097</v>
      </c>
      <c r="AC32">
        <f t="shared" si="19"/>
        <v>68.173298627853171</v>
      </c>
      <c r="AE32">
        <f t="shared" si="2"/>
        <v>0</v>
      </c>
      <c r="AF32">
        <f t="shared" si="3"/>
        <v>0</v>
      </c>
      <c r="AG32">
        <f t="shared" si="3"/>
        <v>-16.840880730980931</v>
      </c>
      <c r="AH32">
        <f t="shared" si="4"/>
        <v>-187.75343205897607</v>
      </c>
      <c r="AI32">
        <f t="shared" si="5"/>
        <v>-204.594312789957</v>
      </c>
      <c r="AJ32">
        <f t="shared" si="6"/>
        <v>2.2671188145509262</v>
      </c>
      <c r="AK32">
        <f t="shared" si="20"/>
        <v>4.9308292209682874</v>
      </c>
      <c r="AL32">
        <f t="shared" si="7"/>
        <v>-197.3963647544378</v>
      </c>
      <c r="AN32">
        <f t="shared" si="8"/>
        <v>0</v>
      </c>
      <c r="AO32">
        <f t="shared" si="8"/>
        <v>0</v>
      </c>
      <c r="AP32">
        <f t="shared" si="8"/>
        <v>-0.62956727132256729</v>
      </c>
      <c r="AQ32">
        <f t="shared" si="8"/>
        <v>-7.0188381350724995</v>
      </c>
      <c r="AR32">
        <f t="shared" si="8"/>
        <v>-7.6484054063950664</v>
      </c>
      <c r="AS32">
        <f t="shared" si="8"/>
        <v>8.4752325525064384E-2</v>
      </c>
      <c r="AT32">
        <f t="shared" si="8"/>
        <v>0.18433054349062949</v>
      </c>
      <c r="AU32">
        <f t="shared" si="8"/>
        <v>-7.3793225373793732</v>
      </c>
      <c r="AW32">
        <v>29</v>
      </c>
      <c r="AX32">
        <f>IF(Z32&gt;0, (R32*SUMPRODUCT(K32:$K$98, X32:$X$98)-K32*$AZ$3)/Z32, 0)</f>
        <v>101.20209821099166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5.7670000000000004E-3</v>
      </c>
      <c r="Q33" s="4">
        <f t="shared" si="22"/>
        <v>25</v>
      </c>
      <c r="R33">
        <f t="shared" si="0"/>
        <v>50000</v>
      </c>
      <c r="S33">
        <f t="shared" si="1"/>
        <v>99.418767698860961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68.173298627853171</v>
      </c>
      <c r="AC33">
        <f t="shared" si="19"/>
        <v>65.916037091950699</v>
      </c>
      <c r="AE33">
        <f t="shared" si="2"/>
        <v>0</v>
      </c>
      <c r="AF33">
        <f t="shared" si="3"/>
        <v>0</v>
      </c>
      <c r="AG33">
        <f t="shared" si="3"/>
        <v>-16.575350564495555</v>
      </c>
      <c r="AH33">
        <f t="shared" si="4"/>
        <v>-194.24271835113407</v>
      </c>
      <c r="AI33">
        <f t="shared" si="5"/>
        <v>-210.81806891562962</v>
      </c>
      <c r="AJ33">
        <f t="shared" si="6"/>
        <v>2.2572615359024724</v>
      </c>
      <c r="AK33">
        <f t="shared" si="20"/>
        <v>4.7721309039497228</v>
      </c>
      <c r="AL33">
        <f t="shared" si="7"/>
        <v>-203.78867647577744</v>
      </c>
      <c r="AN33">
        <f t="shared" si="8"/>
        <v>0</v>
      </c>
      <c r="AO33">
        <f t="shared" si="8"/>
        <v>0</v>
      </c>
      <c r="AP33">
        <f t="shared" si="8"/>
        <v>-0.55325078942466466</v>
      </c>
      <c r="AQ33">
        <f t="shared" si="8"/>
        <v>-6.4834186673522245</v>
      </c>
      <c r="AR33">
        <f t="shared" si="8"/>
        <v>-7.036669456776889</v>
      </c>
      <c r="AS33">
        <f t="shared" si="8"/>
        <v>7.5342703722416263E-2</v>
      </c>
      <c r="AT33">
        <f t="shared" si="8"/>
        <v>0.15928382205703126</v>
      </c>
      <c r="AU33">
        <f t="shared" si="8"/>
        <v>-6.8020429309974419</v>
      </c>
      <c r="AW33">
        <v>30</v>
      </c>
      <c r="AX33">
        <f>IF(Z33&gt;0, (R33*SUMPRODUCT(K33:$K$98, X33:$X$98)-K33*$AZ$3)/Z33, 0)</f>
        <v>99.418767698860961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6.0780000000000001E-3</v>
      </c>
      <c r="Q34" s="4">
        <f t="shared" si="22"/>
        <v>25</v>
      </c>
      <c r="R34">
        <f t="shared" si="0"/>
        <v>50000</v>
      </c>
      <c r="S34">
        <f t="shared" si="1"/>
        <v>97.621870928409919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65.916037091950699</v>
      </c>
      <c r="AC34">
        <f t="shared" si="19"/>
        <v>63.684026102428845</v>
      </c>
      <c r="AE34">
        <f t="shared" si="2"/>
        <v>0</v>
      </c>
      <c r="AF34">
        <f t="shared" si="3"/>
        <v>0</v>
      </c>
      <c r="AG34">
        <f t="shared" si="3"/>
        <v>-16.308852078119596</v>
      </c>
      <c r="AH34">
        <f t="shared" si="4"/>
        <v>-201.48996146200798</v>
      </c>
      <c r="AI34">
        <f t="shared" si="5"/>
        <v>-217.79881354012758</v>
      </c>
      <c r="AJ34">
        <f t="shared" si="6"/>
        <v>2.2320109895218536</v>
      </c>
      <c r="AK34">
        <f t="shared" si="20"/>
        <v>4.6141225964365491</v>
      </c>
      <c r="AL34">
        <f t="shared" si="7"/>
        <v>-210.95267995416918</v>
      </c>
      <c r="AN34">
        <f t="shared" si="8"/>
        <v>0</v>
      </c>
      <c r="AO34">
        <f t="shared" si="8"/>
        <v>0</v>
      </c>
      <c r="AP34">
        <f t="shared" si="8"/>
        <v>-0.48603180645740612</v>
      </c>
      <c r="AQ34">
        <f t="shared" si="8"/>
        <v>-6.0047469609341277</v>
      </c>
      <c r="AR34">
        <f t="shared" si="8"/>
        <v>-6.490778767391534</v>
      </c>
      <c r="AS34">
        <f t="shared" si="8"/>
        <v>6.6517761524462204E-2</v>
      </c>
      <c r="AT34">
        <f t="shared" si="8"/>
        <v>0.13750877928255542</v>
      </c>
      <c r="AU34">
        <f t="shared" ref="AU34:AU89" si="23">AL34*$K34</f>
        <v>-6.2867522265845164</v>
      </c>
      <c r="AW34">
        <v>31</v>
      </c>
      <c r="AX34">
        <f>IF(Z34&gt;0, (R34*SUMPRODUCT(K34:$K$98, X34:$X$98)-K34*$AZ$3)/Z34, 0)</f>
        <v>97.621870928409919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6.4359999999999999E-3</v>
      </c>
      <c r="Q35" s="4">
        <f t="shared" si="22"/>
        <v>25</v>
      </c>
      <c r="R35">
        <f t="shared" si="0"/>
        <v>50000</v>
      </c>
      <c r="S35">
        <f t="shared" si="1"/>
        <v>95.810651084143799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63.684026102428845</v>
      </c>
      <c r="AC35">
        <f t="shared" si="19"/>
        <v>61.47517885384331</v>
      </c>
      <c r="AE35">
        <f t="shared" si="2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4"/>
        <v>-209.92754394955543</v>
      </c>
      <c r="AI35">
        <f t="shared" si="5"/>
        <v>-225.96834373491905</v>
      </c>
      <c r="AJ35">
        <f t="shared" si="6"/>
        <v>2.2088472485855348</v>
      </c>
      <c r="AK35">
        <f t="shared" si="20"/>
        <v>4.45788182717002</v>
      </c>
      <c r="AL35">
        <f t="shared" si="7"/>
        <v>-219.3016146591635</v>
      </c>
      <c r="AN35">
        <f t="shared" ref="AN35:AT66" si="25">AE35*$K35</f>
        <v>0</v>
      </c>
      <c r="AO35">
        <f t="shared" si="25"/>
        <v>0</v>
      </c>
      <c r="AP35">
        <f t="shared" si="25"/>
        <v>-0.42682445329149299</v>
      </c>
      <c r="AQ35">
        <f t="shared" si="25"/>
        <v>-5.5858941184997599</v>
      </c>
      <c r="AR35">
        <f t="shared" si="25"/>
        <v>-6.012718571791253</v>
      </c>
      <c r="AS35">
        <f t="shared" si="25"/>
        <v>5.8774502013433601E-2</v>
      </c>
      <c r="AT35">
        <f t="shared" si="25"/>
        <v>0.11861833569271704</v>
      </c>
      <c r="AU35">
        <f t="shared" si="23"/>
        <v>-5.8353257340851021</v>
      </c>
      <c r="AW35">
        <v>32</v>
      </c>
      <c r="AX35">
        <f>IF(Z35&gt;0, (R35*SUMPRODUCT(K35:$K$98, X35:$X$98)-K35*$AZ$3)/Z35, 0)</f>
        <v>95.810651084143799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6.8199999999999997E-3</v>
      </c>
      <c r="Q36" s="4">
        <f t="shared" si="22"/>
        <v>25</v>
      </c>
      <c r="R36">
        <f t="shared" si="0"/>
        <v>50000</v>
      </c>
      <c r="S36">
        <f t="shared" si="1"/>
        <v>93.967575319754829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61.47517885384331</v>
      </c>
      <c r="AC36">
        <f t="shared" si="19"/>
        <v>59.278480907083292</v>
      </c>
      <c r="AE36">
        <f t="shared" si="2"/>
        <v>0</v>
      </c>
      <c r="AF36">
        <f t="shared" si="24"/>
        <v>0</v>
      </c>
      <c r="AG36">
        <f t="shared" si="24"/>
        <v>-15.770993532973804</v>
      </c>
      <c r="AH36">
        <f t="shared" si="4"/>
        <v>-218.79650907235978</v>
      </c>
      <c r="AI36">
        <f t="shared" si="5"/>
        <v>-234.56750260533357</v>
      </c>
      <c r="AJ36">
        <f t="shared" si="6"/>
        <v>2.1966979467600183</v>
      </c>
      <c r="AK36">
        <f t="shared" si="20"/>
        <v>4.3032625197690324</v>
      </c>
      <c r="AL36">
        <f t="shared" si="7"/>
        <v>-228.06754213880453</v>
      </c>
      <c r="AN36">
        <f t="shared" si="25"/>
        <v>0</v>
      </c>
      <c r="AO36">
        <f t="shared" si="25"/>
        <v>0</v>
      </c>
      <c r="AP36">
        <f t="shared" si="25"/>
        <v>-0.37468327320279465</v>
      </c>
      <c r="AQ36">
        <f t="shared" si="25"/>
        <v>-5.1981120918713959</v>
      </c>
      <c r="AR36">
        <f t="shared" si="25"/>
        <v>-5.5727953650741906</v>
      </c>
      <c r="AS36">
        <f t="shared" si="25"/>
        <v>5.2188593902409861E-2</v>
      </c>
      <c r="AT36">
        <f t="shared" si="25"/>
        <v>0.10223582192122918</v>
      </c>
      <c r="AU36">
        <f t="shared" si="23"/>
        <v>-5.4183709492505514</v>
      </c>
      <c r="AW36">
        <v>33</v>
      </c>
      <c r="AX36">
        <f>IF(Z36&gt;0, (R36*SUMPRODUCT(K36:$K$98, X36:$X$98)-K36*$AZ$3)/Z36, 0)</f>
        <v>93.967575319754829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7.2269999999999999E-3</v>
      </c>
      <c r="Q37" s="4">
        <f t="shared" si="22"/>
        <v>25</v>
      </c>
      <c r="R37">
        <f t="shared" si="0"/>
        <v>50000</v>
      </c>
      <c r="S37">
        <f t="shared" si="1"/>
        <v>92.111276650287238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59.278480907083292</v>
      </c>
      <c r="AC37">
        <f t="shared" si="19"/>
        <v>57.106436825693834</v>
      </c>
      <c r="AE37">
        <f t="shared" si="2"/>
        <v>0</v>
      </c>
      <c r="AF37">
        <f t="shared" si="24"/>
        <v>0</v>
      </c>
      <c r="AG37">
        <f t="shared" si="24"/>
        <v>-15.499306627381262</v>
      </c>
      <c r="AH37">
        <f t="shared" si="4"/>
        <v>-227.95394052560337</v>
      </c>
      <c r="AI37">
        <f t="shared" si="5"/>
        <v>-243.45324715298463</v>
      </c>
      <c r="AJ37">
        <f t="shared" si="6"/>
        <v>2.1720440813894584</v>
      </c>
      <c r="AK37">
        <f t="shared" si="20"/>
        <v>4.1494936634958313</v>
      </c>
      <c r="AL37">
        <f t="shared" si="7"/>
        <v>-237.13170940809934</v>
      </c>
      <c r="AN37">
        <f t="shared" si="25"/>
        <v>0</v>
      </c>
      <c r="AO37">
        <f t="shared" si="25"/>
        <v>0</v>
      </c>
      <c r="AP37">
        <f t="shared" si="25"/>
        <v>-0.32877553969225898</v>
      </c>
      <c r="AQ37">
        <f t="shared" si="25"/>
        <v>-4.8354214561367801</v>
      </c>
      <c r="AR37">
        <f t="shared" si="25"/>
        <v>-5.1641969958290392</v>
      </c>
      <c r="AS37">
        <f t="shared" si="25"/>
        <v>4.6073994292920945E-2</v>
      </c>
      <c r="AT37">
        <f t="shared" si="25"/>
        <v>8.8020196739339723E-2</v>
      </c>
      <c r="AU37">
        <f t="shared" si="23"/>
        <v>-5.030102804796778</v>
      </c>
      <c r="AW37">
        <v>34</v>
      </c>
      <c r="AX37">
        <f>IF(Z37&gt;0, (R37*SUMPRODUCT(K37:$K$98, X37:$X$98)-K37*$AZ$3)/Z37, 0)</f>
        <v>92.111276650287238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7.6860000000000001E-3</v>
      </c>
      <c r="Q38" s="4">
        <f t="shared" si="22"/>
        <v>25</v>
      </c>
      <c r="R38">
        <f t="shared" si="0"/>
        <v>50000</v>
      </c>
      <c r="S38">
        <f t="shared" si="1"/>
        <v>90.266322860235348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57.106436825693834</v>
      </c>
      <c r="AC38">
        <f t="shared" si="19"/>
        <v>54.972861807487348</v>
      </c>
      <c r="AE38">
        <f t="shared" si="2"/>
        <v>0</v>
      </c>
      <c r="AF38">
        <f t="shared" si="24"/>
        <v>0</v>
      </c>
      <c r="AG38">
        <f t="shared" si="24"/>
        <v>-15.225185890369398</v>
      </c>
      <c r="AH38">
        <f t="shared" si="4"/>
        <v>-238.25534147610475</v>
      </c>
      <c r="AI38">
        <f t="shared" si="5"/>
        <v>-253.48052736647415</v>
      </c>
      <c r="AJ38">
        <f t="shared" si="6"/>
        <v>2.1335750182064857</v>
      </c>
      <c r="AK38">
        <f t="shared" si="20"/>
        <v>3.9974505777985687</v>
      </c>
      <c r="AL38">
        <f t="shared" si="7"/>
        <v>-247.34950177046912</v>
      </c>
      <c r="AN38">
        <f t="shared" si="25"/>
        <v>0</v>
      </c>
      <c r="AO38">
        <f t="shared" si="25"/>
        <v>0</v>
      </c>
      <c r="AP38">
        <f t="shared" si="25"/>
        <v>-0.28835787097969795</v>
      </c>
      <c r="AQ38">
        <f t="shared" si="25"/>
        <v>-4.5124442822762543</v>
      </c>
      <c r="AR38">
        <f t="shared" si="25"/>
        <v>-4.8008021532559519</v>
      </c>
      <c r="AS38">
        <f t="shared" si="25"/>
        <v>4.0408908912872757E-2</v>
      </c>
      <c r="AT38">
        <f t="shared" si="25"/>
        <v>7.5709836731102903E-2</v>
      </c>
      <c r="AU38">
        <f t="shared" si="23"/>
        <v>-4.6846834076119768</v>
      </c>
      <c r="AW38">
        <v>35</v>
      </c>
      <c r="AX38">
        <f>IF(Z38&gt;0, (R38*SUMPRODUCT(K38:$K$98, X38:$X$98)-K38*$AZ$3)/Z38, 0)</f>
        <v>90.266322860235348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8.2030000000000002E-3</v>
      </c>
      <c r="Q39" s="4">
        <f t="shared" si="22"/>
        <v>25</v>
      </c>
      <c r="R39">
        <f t="shared" si="0"/>
        <v>50000</v>
      </c>
      <c r="S39">
        <f t="shared" si="1"/>
        <v>88.427603113243663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54.972861807487348</v>
      </c>
      <c r="AC39">
        <f t="shared" si="19"/>
        <v>52.872780416220316</v>
      </c>
      <c r="AE39">
        <f t="shared" si="2"/>
        <v>0</v>
      </c>
      <c r="AF39">
        <f t="shared" si="24"/>
        <v>0</v>
      </c>
      <c r="AG39">
        <f t="shared" si="24"/>
        <v>-14.948041831607004</v>
      </c>
      <c r="AH39">
        <f t="shared" si="4"/>
        <v>-249.78439971740036</v>
      </c>
      <c r="AI39">
        <f t="shared" si="5"/>
        <v>-264.73244154900738</v>
      </c>
      <c r="AJ39">
        <f t="shared" si="6"/>
        <v>2.1000813912670324</v>
      </c>
      <c r="AK39">
        <f t="shared" si="20"/>
        <v>3.8481003265241149</v>
      </c>
      <c r="AL39">
        <f t="shared" si="7"/>
        <v>-258.78425983121622</v>
      </c>
      <c r="AN39">
        <f t="shared" si="25"/>
        <v>0</v>
      </c>
      <c r="AO39">
        <f t="shared" si="25"/>
        <v>0</v>
      </c>
      <c r="AP39">
        <f t="shared" si="25"/>
        <v>-0.25277579701272718</v>
      </c>
      <c r="AQ39">
        <f t="shared" si="25"/>
        <v>-4.2239278850829676</v>
      </c>
      <c r="AR39">
        <f t="shared" si="25"/>
        <v>-4.4767036820956951</v>
      </c>
      <c r="AS39">
        <f t="shared" si="25"/>
        <v>3.5512995845827892E-2</v>
      </c>
      <c r="AT39">
        <f t="shared" si="25"/>
        <v>6.5072511702858743E-2</v>
      </c>
      <c r="AU39">
        <f t="shared" si="23"/>
        <v>-4.3761181745470079</v>
      </c>
      <c r="AW39">
        <v>36</v>
      </c>
      <c r="AX39">
        <f>IF(Z39&gt;0, (R39*SUMPRODUCT(K39:$K$98, X39:$X$98)-K39*$AZ$3)/Z39, 0)</f>
        <v>88.427603113243663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8.7950000000000007E-3</v>
      </c>
      <c r="Q40" s="4">
        <f t="shared" si="22"/>
        <v>25</v>
      </c>
      <c r="R40">
        <f t="shared" si="0"/>
        <v>50000</v>
      </c>
      <c r="S40">
        <f t="shared" si="1"/>
        <v>86.593073751359782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52.872780416220316</v>
      </c>
      <c r="AC40">
        <f t="shared" si="19"/>
        <v>50.802747969538416</v>
      </c>
      <c r="AE40">
        <f t="shared" si="2"/>
        <v>0</v>
      </c>
      <c r="AF40">
        <f t="shared" si="24"/>
        <v>0</v>
      </c>
      <c r="AG40">
        <f t="shared" si="24"/>
        <v>-14.66709338538195</v>
      </c>
      <c r="AH40">
        <f t="shared" si="4"/>
        <v>-262.9360558179672</v>
      </c>
      <c r="AI40">
        <f t="shared" si="5"/>
        <v>-277.60314920334918</v>
      </c>
      <c r="AJ40">
        <f t="shared" si="6"/>
        <v>2.0700324466818998</v>
      </c>
      <c r="AK40">
        <f t="shared" si="20"/>
        <v>3.7010946291354223</v>
      </c>
      <c r="AL40">
        <f t="shared" si="7"/>
        <v>-271.83202212753184</v>
      </c>
      <c r="AN40">
        <f t="shared" si="25"/>
        <v>0</v>
      </c>
      <c r="AO40">
        <f t="shared" si="25"/>
        <v>0</v>
      </c>
      <c r="AP40">
        <f t="shared" si="25"/>
        <v>-0.22145078206060087</v>
      </c>
      <c r="AQ40">
        <f t="shared" si="25"/>
        <v>-3.9699341691552421</v>
      </c>
      <c r="AR40">
        <f t="shared" si="25"/>
        <v>-4.1913849512158432</v>
      </c>
      <c r="AS40">
        <f t="shared" si="25"/>
        <v>3.1254338686177809E-2</v>
      </c>
      <c r="AT40">
        <f t="shared" si="25"/>
        <v>5.5880894637188205E-2</v>
      </c>
      <c r="AU40">
        <f t="shared" si="23"/>
        <v>-4.1042497178924773</v>
      </c>
      <c r="AW40">
        <v>37</v>
      </c>
      <c r="AX40">
        <f>IF(Z40&gt;0, (R40*SUMPRODUCT(K40:$K$98, X40:$X$98)-K40*$AZ$3)/Z40, 0)</f>
        <v>86.593073751359782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9.4780000000000003E-3</v>
      </c>
      <c r="Q41" s="4">
        <f t="shared" si="22"/>
        <v>25</v>
      </c>
      <c r="R41">
        <f t="shared" si="0"/>
        <v>50000</v>
      </c>
      <c r="S41">
        <f t="shared" si="1"/>
        <v>84.755149856592013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50.802747969538416</v>
      </c>
      <c r="AC41">
        <f t="shared" si="19"/>
        <v>48.755934727526991</v>
      </c>
      <c r="AE41">
        <f t="shared" si="2"/>
        <v>0</v>
      </c>
      <c r="AF41">
        <f t="shared" si="24"/>
        <v>0</v>
      </c>
      <c r="AG41">
        <f t="shared" si="24"/>
        <v>-14.381407740421478</v>
      </c>
      <c r="AH41">
        <f t="shared" si="4"/>
        <v>-278.02942221330028</v>
      </c>
      <c r="AI41">
        <f t="shared" si="5"/>
        <v>-292.41082995372176</v>
      </c>
      <c r="AJ41">
        <f t="shared" si="6"/>
        <v>2.0468132420114244</v>
      </c>
      <c r="AK41">
        <f t="shared" si="20"/>
        <v>3.5561923578676895</v>
      </c>
      <c r="AL41">
        <f t="shared" si="7"/>
        <v>-286.80782435384265</v>
      </c>
      <c r="AN41">
        <f t="shared" si="25"/>
        <v>0</v>
      </c>
      <c r="AO41">
        <f t="shared" si="25"/>
        <v>0</v>
      </c>
      <c r="AP41">
        <f t="shared" si="25"/>
        <v>-0.19387264618537897</v>
      </c>
      <c r="AQ41">
        <f t="shared" si="25"/>
        <v>-3.7480544863756702</v>
      </c>
      <c r="AR41">
        <f t="shared" si="25"/>
        <v>-3.941927132561049</v>
      </c>
      <c r="AS41">
        <f t="shared" si="25"/>
        <v>2.7592646466777643E-2</v>
      </c>
      <c r="AT41">
        <f t="shared" si="25"/>
        <v>4.7940259758174786E-2</v>
      </c>
      <c r="AU41">
        <f t="shared" si="23"/>
        <v>-3.8663942263360966</v>
      </c>
      <c r="AW41">
        <v>38</v>
      </c>
      <c r="AX41">
        <f>IF(Z41&gt;0, (R41*SUMPRODUCT(K41:$K$98, X41:$X$98)-K41*$AZ$3)/Z41, 0)</f>
        <v>84.755149856592013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1.0265E-2</v>
      </c>
      <c r="Q42" s="4">
        <f t="shared" si="22"/>
        <v>25</v>
      </c>
      <c r="R42">
        <f t="shared" si="0"/>
        <v>50000</v>
      </c>
      <c r="S42">
        <f t="shared" si="1"/>
        <v>82.904643214554284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48.755934727526991</v>
      </c>
      <c r="AC42">
        <f t="shared" si="19"/>
        <v>46.724952497529728</v>
      </c>
      <c r="AE42">
        <f t="shared" si="2"/>
        <v>0</v>
      </c>
      <c r="AF42">
        <f t="shared" si="24"/>
        <v>0</v>
      </c>
      <c r="AG42">
        <f t="shared" si="24"/>
        <v>-14.089968512561837</v>
      </c>
      <c r="AH42">
        <f t="shared" si="4"/>
        <v>-295.25030091085296</v>
      </c>
      <c r="AI42">
        <f t="shared" si="5"/>
        <v>-309.34026942341478</v>
      </c>
      <c r="AJ42">
        <f t="shared" si="6"/>
        <v>2.0309822299972637</v>
      </c>
      <c r="AK42">
        <f t="shared" si="20"/>
        <v>3.4129154309268896</v>
      </c>
      <c r="AL42">
        <f t="shared" si="7"/>
        <v>-303.89637176249062</v>
      </c>
      <c r="AN42">
        <f t="shared" si="25"/>
        <v>0</v>
      </c>
      <c r="AO42">
        <f t="shared" si="25"/>
        <v>0</v>
      </c>
      <c r="AP42">
        <f t="shared" si="25"/>
        <v>-0.16959269375931452</v>
      </c>
      <c r="AQ42">
        <f t="shared" si="25"/>
        <v>-3.5537548448087768</v>
      </c>
      <c r="AR42">
        <f t="shared" si="25"/>
        <v>-3.723347538568091</v>
      </c>
      <c r="AS42">
        <f t="shared" si="25"/>
        <v>2.4445742874120137E-2</v>
      </c>
      <c r="AT42">
        <f t="shared" si="25"/>
        <v>4.1079262951339596E-2</v>
      </c>
      <c r="AU42">
        <f t="shared" si="23"/>
        <v>-3.6578225327426312</v>
      </c>
      <c r="AW42">
        <v>39</v>
      </c>
      <c r="AX42">
        <f>IF(Z42&gt;0, (R42*SUMPRODUCT(K42:$K$98, X42:$X$98)-K42*$AZ$3)/Z42, 0)</f>
        <v>82.904643214554284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1.1204E-2</v>
      </c>
      <c r="Q43" s="4">
        <f t="shared" si="22"/>
        <v>25</v>
      </c>
      <c r="R43">
        <f t="shared" si="0"/>
        <v>50000</v>
      </c>
      <c r="S43">
        <f t="shared" si="1"/>
        <v>81.037694792412466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46.724952497529728</v>
      </c>
      <c r="AC43">
        <f t="shared" si="19"/>
        <v>44.704297881630232</v>
      </c>
      <c r="AE43">
        <f t="shared" si="2"/>
        <v>0</v>
      </c>
      <c r="AF43">
        <f t="shared" si="24"/>
        <v>0</v>
      </c>
      <c r="AG43">
        <f t="shared" si="24"/>
        <v>-13.791204820221479</v>
      </c>
      <c r="AH43">
        <f t="shared" si="4"/>
        <v>-315.72801442948565</v>
      </c>
      <c r="AI43">
        <f t="shared" si="5"/>
        <v>-329.51921924970713</v>
      </c>
      <c r="AJ43">
        <f t="shared" si="6"/>
        <v>2.0206546158994954</v>
      </c>
      <c r="AK43">
        <f t="shared" si="20"/>
        <v>3.2707466748270813</v>
      </c>
      <c r="AL43">
        <f t="shared" si="7"/>
        <v>-324.22781795898055</v>
      </c>
      <c r="AN43">
        <f t="shared" si="25"/>
        <v>0</v>
      </c>
      <c r="AO43">
        <f t="shared" si="25"/>
        <v>0</v>
      </c>
      <c r="AP43">
        <f t="shared" si="25"/>
        <v>-0.14821129489360896</v>
      </c>
      <c r="AQ43">
        <f t="shared" si="25"/>
        <v>-3.393065251570285</v>
      </c>
      <c r="AR43">
        <f t="shared" si="25"/>
        <v>-3.541276546463894</v>
      </c>
      <c r="AS43">
        <f t="shared" si="25"/>
        <v>2.1715567353193924E-2</v>
      </c>
      <c r="AT43">
        <f t="shared" si="25"/>
        <v>3.5150054419777838E-2</v>
      </c>
      <c r="AU43">
        <f t="shared" si="23"/>
        <v>-3.4844109246909221</v>
      </c>
      <c r="AW43">
        <v>40</v>
      </c>
      <c r="AX43">
        <f>IF(Z43&gt;0, (R43*SUMPRODUCT(K43:$K$98, X43:$X$98)-K43*$AZ$3)/Z43, 0)</f>
        <v>81.037694792412466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1.2285000000000001E-2</v>
      </c>
      <c r="Q44" s="4">
        <f t="shared" si="22"/>
        <v>25</v>
      </c>
      <c r="R44">
        <f t="shared" si="0"/>
        <v>50000</v>
      </c>
      <c r="S44">
        <f t="shared" si="1"/>
        <v>79.131731131164983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44.704297881630232</v>
      </c>
      <c r="AC44">
        <f t="shared" si="19"/>
        <v>42.680072120157519</v>
      </c>
      <c r="AE44">
        <f t="shared" si="2"/>
        <v>0</v>
      </c>
      <c r="AF44">
        <f t="shared" si="24"/>
        <v>0</v>
      </c>
      <c r="AG44">
        <f t="shared" si="24"/>
        <v>-13.483867820802843</v>
      </c>
      <c r="AH44">
        <f t="shared" si="4"/>
        <v>-338.84990243284176</v>
      </c>
      <c r="AI44">
        <f t="shared" si="5"/>
        <v>-352.33377025364462</v>
      </c>
      <c r="AJ44">
        <f t="shared" si="6"/>
        <v>2.0242257614727137</v>
      </c>
      <c r="AK44">
        <f t="shared" si="20"/>
        <v>3.1293008517141168</v>
      </c>
      <c r="AL44">
        <f t="shared" si="7"/>
        <v>-347.18024364045777</v>
      </c>
      <c r="AN44">
        <f t="shared" si="25"/>
        <v>0</v>
      </c>
      <c r="AO44">
        <f t="shared" si="25"/>
        <v>0</v>
      </c>
      <c r="AP44">
        <f t="shared" si="25"/>
        <v>-0.1293825055240222</v>
      </c>
      <c r="AQ44">
        <f t="shared" si="25"/>
        <v>-3.2513852817285467</v>
      </c>
      <c r="AR44">
        <f t="shared" si="25"/>
        <v>-3.380767787252569</v>
      </c>
      <c r="AS44">
        <f t="shared" si="25"/>
        <v>1.9423165833882945E-2</v>
      </c>
      <c r="AT44">
        <f t="shared" si="25"/>
        <v>3.0026754200941311E-2</v>
      </c>
      <c r="AU44">
        <f t="shared" si="23"/>
        <v>-3.3313178672177446</v>
      </c>
      <c r="AW44">
        <v>41</v>
      </c>
      <c r="AX44">
        <f>IF(Z44&gt;0, (R44*SUMPRODUCT(K44:$K$98, X44:$X$98)-K44*$AZ$3)/Z44, 0)</f>
        <v>79.131731131164983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1.3528E-2</v>
      </c>
      <c r="Q45" s="4">
        <f t="shared" si="22"/>
        <v>25</v>
      </c>
      <c r="R45">
        <f t="shared" si="0"/>
        <v>50000</v>
      </c>
      <c r="S45">
        <f t="shared" si="1"/>
        <v>77.185463833456112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42.680072120157519</v>
      </c>
      <c r="AC45">
        <f t="shared" si="19"/>
        <v>40.650864954587533</v>
      </c>
      <c r="AE45">
        <f t="shared" si="2"/>
        <v>0</v>
      </c>
      <c r="AF45">
        <f t="shared" si="24"/>
        <v>0</v>
      </c>
      <c r="AG45">
        <f t="shared" si="24"/>
        <v>-13.166619378714991</v>
      </c>
      <c r="AH45">
        <f t="shared" si="4"/>
        <v>-364.81952775964169</v>
      </c>
      <c r="AI45">
        <f t="shared" si="5"/>
        <v>-377.98614713835667</v>
      </c>
      <c r="AJ45">
        <f t="shared" si="6"/>
        <v>2.0292071655699857</v>
      </c>
      <c r="AK45">
        <f t="shared" si="20"/>
        <v>2.9876050484110266</v>
      </c>
      <c r="AL45">
        <f t="shared" si="7"/>
        <v>-372.96933492437569</v>
      </c>
      <c r="AN45">
        <f t="shared" si="25"/>
        <v>0</v>
      </c>
      <c r="AO45">
        <f t="shared" si="25"/>
        <v>0</v>
      </c>
      <c r="AP45">
        <f t="shared" si="25"/>
        <v>-0.11280213744111872</v>
      </c>
      <c r="AQ45">
        <f t="shared" si="25"/>
        <v>-3.1255116691588785</v>
      </c>
      <c r="AR45">
        <f t="shared" si="25"/>
        <v>-3.2383138065999972</v>
      </c>
      <c r="AS45">
        <f t="shared" si="25"/>
        <v>1.7384789443914805E-2</v>
      </c>
      <c r="AT45">
        <f t="shared" si="25"/>
        <v>2.5595654100508479E-2</v>
      </c>
      <c r="AU45">
        <f t="shared" si="23"/>
        <v>-3.1953333630555742</v>
      </c>
      <c r="AW45">
        <v>42</v>
      </c>
      <c r="AX45">
        <f>IF(Z45&gt;0, (R45*SUMPRODUCT(K45:$K$98, X45:$X$98)-K45*$AZ$3)/Z45, 0)</f>
        <v>77.185463833456112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1.4963000000000001E-2</v>
      </c>
      <c r="Q46" s="4">
        <f t="shared" si="22"/>
        <v>25</v>
      </c>
      <c r="R46">
        <f t="shared" si="0"/>
        <v>50000</v>
      </c>
      <c r="S46">
        <f t="shared" si="1"/>
        <v>75.200111077622424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40.650864954587533</v>
      </c>
      <c r="AC46">
        <f t="shared" si="19"/>
        <v>38.616583746284491</v>
      </c>
      <c r="AE46">
        <f t="shared" si="2"/>
        <v>0</v>
      </c>
      <c r="AF46">
        <f t="shared" si="24"/>
        <v>0</v>
      </c>
      <c r="AG46">
        <f t="shared" si="24"/>
        <v>-12.837941059164129</v>
      </c>
      <c r="AH46">
        <f t="shared" si="4"/>
        <v>-394.02425152742489</v>
      </c>
      <c r="AI46">
        <f t="shared" si="5"/>
        <v>-406.862192586589</v>
      </c>
      <c r="AJ46">
        <f t="shared" si="6"/>
        <v>2.0342812083030424</v>
      </c>
      <c r="AK46">
        <f t="shared" si="20"/>
        <v>2.8455605468211274</v>
      </c>
      <c r="AL46">
        <f t="shared" si="7"/>
        <v>-401.98235083146488</v>
      </c>
      <c r="AN46">
        <f t="shared" si="25"/>
        <v>0</v>
      </c>
      <c r="AO46">
        <f t="shared" si="25"/>
        <v>0</v>
      </c>
      <c r="AP46">
        <f t="shared" si="25"/>
        <v>-9.8202015789442917E-2</v>
      </c>
      <c r="AQ46">
        <f t="shared" si="25"/>
        <v>-3.0140328259490352</v>
      </c>
      <c r="AR46">
        <f t="shared" si="25"/>
        <v>-3.112234841738478</v>
      </c>
      <c r="AS46">
        <f t="shared" si="25"/>
        <v>1.5560946604856071E-2</v>
      </c>
      <c r="AT46">
        <f t="shared" si="25"/>
        <v>2.1766713249495036E-2</v>
      </c>
      <c r="AU46">
        <f t="shared" si="23"/>
        <v>-3.0749071818841274</v>
      </c>
      <c r="AW46">
        <v>43</v>
      </c>
      <c r="AX46">
        <f>IF(Z46&gt;0, (R46*SUMPRODUCT(K46:$K$98, X46:$X$98)-K46*$AZ$3)/Z46, 0)</f>
        <v>75.200111077622424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1.6567999999999999E-2</v>
      </c>
      <c r="Q47" s="4">
        <f t="shared" si="22"/>
        <v>25</v>
      </c>
      <c r="R47">
        <f t="shared" si="0"/>
        <v>50000</v>
      </c>
      <c r="S47">
        <f t="shared" si="1"/>
        <v>73.172093032987547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38.616583746284491</v>
      </c>
      <c r="AC47">
        <f t="shared" si="19"/>
        <v>36.576863831813881</v>
      </c>
      <c r="AE47">
        <f t="shared" si="2"/>
        <v>0</v>
      </c>
      <c r="AF47">
        <f t="shared" si="24"/>
        <v>0</v>
      </c>
      <c r="AG47">
        <f t="shared" si="24"/>
        <v>-12.496862641104256</v>
      </c>
      <c r="AH47">
        <f t="shared" si="4"/>
        <v>-425.39801493646257</v>
      </c>
      <c r="AI47">
        <f t="shared" si="5"/>
        <v>-437.89487757756683</v>
      </c>
      <c r="AJ47">
        <f t="shared" si="6"/>
        <v>2.0397199144706093</v>
      </c>
      <c r="AK47">
        <f t="shared" si="20"/>
        <v>2.7031608622399146</v>
      </c>
      <c r="AL47">
        <f t="shared" si="7"/>
        <v>-433.1519968008563</v>
      </c>
      <c r="AN47">
        <f t="shared" si="25"/>
        <v>0</v>
      </c>
      <c r="AO47">
        <f t="shared" si="25"/>
        <v>0</v>
      </c>
      <c r="AP47">
        <f t="shared" si="25"/>
        <v>-8.5350879137454455E-2</v>
      </c>
      <c r="AQ47">
        <f t="shared" si="25"/>
        <v>-2.9053767814276608</v>
      </c>
      <c r="AR47">
        <f t="shared" si="25"/>
        <v>-2.9907276605651156</v>
      </c>
      <c r="AS47">
        <f t="shared" si="25"/>
        <v>1.3930847517009813E-2</v>
      </c>
      <c r="AT47">
        <f t="shared" si="25"/>
        <v>1.8462006238531347E-2</v>
      </c>
      <c r="AU47">
        <f t="shared" si="23"/>
        <v>-2.9583348068095741</v>
      </c>
      <c r="AW47">
        <v>44</v>
      </c>
      <c r="AX47">
        <f>IF(Z47&gt;0, (R47*SUMPRODUCT(K47:$K$98, X47:$X$98)-K47*$AZ$3)/Z47, 0)</f>
        <v>73.172093032987547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1.8353999999999999E-2</v>
      </c>
      <c r="Q48" s="4">
        <f t="shared" si="22"/>
        <v>25</v>
      </c>
      <c r="R48">
        <f t="shared" si="0"/>
        <v>50000</v>
      </c>
      <c r="S48">
        <f t="shared" si="1"/>
        <v>71.116602081599396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36.576863831813881</v>
      </c>
      <c r="AC48">
        <f t="shared" si="19"/>
        <v>34.541409292777693</v>
      </c>
      <c r="AE48">
        <f t="shared" si="2"/>
        <v>0</v>
      </c>
      <c r="AF48">
        <f t="shared" si="24"/>
        <v>0</v>
      </c>
      <c r="AG48">
        <f t="shared" si="24"/>
        <v>-12.142526597778385</v>
      </c>
      <c r="AH48">
        <f t="shared" si="4"/>
        <v>-458.73483382965503</v>
      </c>
      <c r="AI48">
        <f t="shared" si="5"/>
        <v>-470.87736042743342</v>
      </c>
      <c r="AJ48">
        <f t="shared" si="6"/>
        <v>2.0354545390361878</v>
      </c>
      <c r="AK48">
        <f t="shared" si="20"/>
        <v>2.5603804682269717</v>
      </c>
      <c r="AL48">
        <f t="shared" si="7"/>
        <v>-466.28152542017023</v>
      </c>
      <c r="AN48">
        <f t="shared" si="25"/>
        <v>0</v>
      </c>
      <c r="AO48">
        <f t="shared" si="25"/>
        <v>0</v>
      </c>
      <c r="AP48">
        <f t="shared" si="25"/>
        <v>-7.4045393134277729E-2</v>
      </c>
      <c r="AQ48">
        <f t="shared" si="25"/>
        <v>-2.7973750637300694</v>
      </c>
      <c r="AR48">
        <f t="shared" si="25"/>
        <v>-2.8714204568643473</v>
      </c>
      <c r="AS48">
        <f t="shared" si="25"/>
        <v>1.2412246358798161E-2</v>
      </c>
      <c r="AT48">
        <f t="shared" si="25"/>
        <v>1.5613256171732731E-2</v>
      </c>
      <c r="AU48">
        <f t="shared" si="23"/>
        <v>-2.8433949543338159</v>
      </c>
      <c r="AW48">
        <v>45</v>
      </c>
      <c r="AX48">
        <f>IF(Z48&gt;0, (R48*SUMPRODUCT(K48:$K$98, X48:$X$98)-K48*$AZ$3)/Z48, 0)</f>
        <v>71.116602081599396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2.0303000000000002E-2</v>
      </c>
      <c r="Q49" s="4">
        <f t="shared" si="22"/>
        <v>25</v>
      </c>
      <c r="R49">
        <f t="shared" si="0"/>
        <v>50000</v>
      </c>
      <c r="S49">
        <f t="shared" si="1"/>
        <v>69.048691498551449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34.541409292777693</v>
      </c>
      <c r="AC49">
        <f t="shared" si="19"/>
        <v>32.520750516897138</v>
      </c>
      <c r="AE49">
        <f t="shared" si="2"/>
        <v>0</v>
      </c>
      <c r="AF49">
        <f t="shared" si="24"/>
        <v>0</v>
      </c>
      <c r="AG49">
        <f t="shared" si="24"/>
        <v>-11.774571614285907</v>
      </c>
      <c r="AH49">
        <f t="shared" si="4"/>
        <v>-493.05943502938919</v>
      </c>
      <c r="AI49">
        <f t="shared" si="5"/>
        <v>-504.83400664367508</v>
      </c>
      <c r="AJ49">
        <f t="shared" si="6"/>
        <v>2.0206587758805554</v>
      </c>
      <c r="AK49">
        <f t="shared" si="20"/>
        <v>2.4178986504944389</v>
      </c>
      <c r="AL49">
        <f t="shared" si="7"/>
        <v>-500.39544921730004</v>
      </c>
      <c r="AN49">
        <f t="shared" si="25"/>
        <v>0</v>
      </c>
      <c r="AO49">
        <f t="shared" si="25"/>
        <v>0</v>
      </c>
      <c r="AP49">
        <f t="shared" si="25"/>
        <v>-6.4108567487615814E-2</v>
      </c>
      <c r="AQ49">
        <f t="shared" si="25"/>
        <v>-2.6845421728665015</v>
      </c>
      <c r="AR49">
        <f t="shared" si="25"/>
        <v>-2.7486507403541172</v>
      </c>
      <c r="AS49">
        <f t="shared" si="25"/>
        <v>1.1001804884842772E-2</v>
      </c>
      <c r="AT49">
        <f t="shared" si="25"/>
        <v>1.3164641898765053E-2</v>
      </c>
      <c r="AU49">
        <f t="shared" si="23"/>
        <v>-2.7244842935705091</v>
      </c>
      <c r="AW49">
        <v>46</v>
      </c>
      <c r="AX49">
        <f>IF(Z49&gt;0, (R49*SUMPRODUCT(K49:$K$98, X49:$X$98)-K49*$AZ$3)/Z49, 0)</f>
        <v>69.048691498551449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2.2446000000000001E-2</v>
      </c>
      <c r="Q50" s="4">
        <f t="shared" si="22"/>
        <v>25</v>
      </c>
      <c r="R50">
        <f t="shared" si="0"/>
        <v>50000</v>
      </c>
      <c r="S50">
        <f t="shared" si="1"/>
        <v>66.994984160014951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32.520750516897138</v>
      </c>
      <c r="AC50">
        <f t="shared" si="19"/>
        <v>30.529705029610572</v>
      </c>
      <c r="AE50">
        <f t="shared" si="2"/>
        <v>0</v>
      </c>
      <c r="AF50">
        <f t="shared" si="24"/>
        <v>0</v>
      </c>
      <c r="AG50">
        <f t="shared" si="24"/>
        <v>-11.392533863688788</v>
      </c>
      <c r="AH50">
        <f t="shared" si="4"/>
        <v>-528.58406890852302</v>
      </c>
      <c r="AI50">
        <f t="shared" si="5"/>
        <v>-539.97660277221178</v>
      </c>
      <c r="AJ50">
        <f t="shared" si="6"/>
        <v>1.9910454872865664</v>
      </c>
      <c r="AK50">
        <f t="shared" si="20"/>
        <v>2.2764525361827999</v>
      </c>
      <c r="AL50">
        <f t="shared" si="7"/>
        <v>-535.70910474874245</v>
      </c>
      <c r="AN50">
        <f t="shared" si="25"/>
        <v>0</v>
      </c>
      <c r="AO50">
        <f t="shared" si="25"/>
        <v>0</v>
      </c>
      <c r="AP50">
        <f t="shared" si="25"/>
        <v>-5.5382590095457707E-2</v>
      </c>
      <c r="AQ50">
        <f t="shared" si="25"/>
        <v>-2.569608760405401</v>
      </c>
      <c r="AR50">
        <f t="shared" si="25"/>
        <v>-2.6249913505008586</v>
      </c>
      <c r="AS50">
        <f t="shared" si="25"/>
        <v>9.6790808263701473E-3</v>
      </c>
      <c r="AT50">
        <f t="shared" si="25"/>
        <v>1.1066531747166123E-2</v>
      </c>
      <c r="AU50">
        <f t="shared" si="23"/>
        <v>-2.6042457379273225</v>
      </c>
      <c r="AW50">
        <v>47</v>
      </c>
      <c r="AX50">
        <f>IF(Z50&gt;0, (R50*SUMPRODUCT(K50:$K$98, X50:$X$98)-K50*$AZ$3)/Z50, 0)</f>
        <v>66.994984160014951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2.4856E-2</v>
      </c>
      <c r="Q51" s="4">
        <f t="shared" si="22"/>
        <v>25</v>
      </c>
      <c r="R51">
        <f t="shared" si="0"/>
        <v>50000</v>
      </c>
      <c r="S51">
        <f t="shared" si="1"/>
        <v>64.979893724906916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30.529705029610572</v>
      </c>
      <c r="AC51">
        <f t="shared" si="19"/>
        <v>28.579289738472948</v>
      </c>
      <c r="AE51">
        <f t="shared" si="2"/>
        <v>0</v>
      </c>
      <c r="AF51">
        <f t="shared" si="24"/>
        <v>0</v>
      </c>
      <c r="AG51">
        <f t="shared" si="24"/>
        <v>-10.995435703336051</v>
      </c>
      <c r="AH51">
        <f t="shared" si="4"/>
        <v>-566.345643431697</v>
      </c>
      <c r="AI51">
        <f t="shared" si="5"/>
        <v>-577.34107913503306</v>
      </c>
      <c r="AJ51">
        <f t="shared" si="6"/>
        <v>1.9504152911376238</v>
      </c>
      <c r="AK51">
        <f t="shared" si="20"/>
        <v>2.1370793520727402</v>
      </c>
      <c r="AL51">
        <f t="shared" si="7"/>
        <v>-573.25358449182272</v>
      </c>
      <c r="AN51">
        <f t="shared" si="25"/>
        <v>0</v>
      </c>
      <c r="AO51">
        <f t="shared" si="25"/>
        <v>0</v>
      </c>
      <c r="AP51">
        <f t="shared" si="25"/>
        <v>-4.7725155834902173E-2</v>
      </c>
      <c r="AQ51">
        <f t="shared" si="25"/>
        <v>-2.4581958203798155</v>
      </c>
      <c r="AR51">
        <f t="shared" si="25"/>
        <v>-2.5059209762147177</v>
      </c>
      <c r="AS51">
        <f t="shared" si="25"/>
        <v>8.4656830546585102E-3</v>
      </c>
      <c r="AT51">
        <f t="shared" si="25"/>
        <v>9.2758893654644754E-3</v>
      </c>
      <c r="AU51">
        <f t="shared" si="23"/>
        <v>-2.4881794037945948</v>
      </c>
      <c r="AW51">
        <v>48</v>
      </c>
      <c r="AX51">
        <f>IF(Z51&gt;0, (R51*SUMPRODUCT(K51:$K$98, X51:$X$98)-K51*$AZ$3)/Z51, 0)</f>
        <v>64.979893724906916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2.7564999999999999E-2</v>
      </c>
      <c r="Q52" s="4">
        <f t="shared" si="22"/>
        <v>25</v>
      </c>
      <c r="R52">
        <f t="shared" si="0"/>
        <v>50000</v>
      </c>
      <c r="S52">
        <f t="shared" si="1"/>
        <v>63.01492333625945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28.579289738472948</v>
      </c>
      <c r="AC52">
        <f t="shared" si="19"/>
        <v>26.673945229939388</v>
      </c>
      <c r="AE52">
        <f t="shared" si="2"/>
        <v>0</v>
      </c>
      <c r="AF52">
        <f t="shared" si="24"/>
        <v>0</v>
      </c>
      <c r="AG52">
        <f t="shared" si="24"/>
        <v>-10.582392161140232</v>
      </c>
      <c r="AH52">
        <f t="shared" si="4"/>
        <v>-606.1783703249165</v>
      </c>
      <c r="AI52">
        <f t="shared" si="5"/>
        <v>-616.76076248605671</v>
      </c>
      <c r="AJ52">
        <f t="shared" si="6"/>
        <v>1.9053445085335596</v>
      </c>
      <c r="AK52">
        <f t="shared" si="20"/>
        <v>2.0005502816931067</v>
      </c>
      <c r="AL52">
        <f t="shared" si="7"/>
        <v>-612.85486769583008</v>
      </c>
      <c r="AN52">
        <f t="shared" si="25"/>
        <v>0</v>
      </c>
      <c r="AO52">
        <f t="shared" si="25"/>
        <v>0</v>
      </c>
      <c r="AP52">
        <f t="shared" si="25"/>
        <v>-4.1011036032110773E-2</v>
      </c>
      <c r="AQ52">
        <f t="shared" si="25"/>
        <v>-2.3491855724804966</v>
      </c>
      <c r="AR52">
        <f t="shared" si="25"/>
        <v>-2.3901966085126074</v>
      </c>
      <c r="AS52">
        <f t="shared" si="25"/>
        <v>7.3839781311444757E-3</v>
      </c>
      <c r="AT52">
        <f t="shared" si="25"/>
        <v>7.7529388853914104E-3</v>
      </c>
      <c r="AU52">
        <f t="shared" si="23"/>
        <v>-2.3750596914960718</v>
      </c>
      <c r="AW52">
        <v>49</v>
      </c>
      <c r="AX52">
        <f>IF(Z52&gt;0, (R52*SUMPRODUCT(K52:$K$98, X52:$X$98)-K52*$AZ$3)/Z52, 0)</f>
        <v>63.01492333625945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3.0620999999999999E-2</v>
      </c>
      <c r="Q53" s="4">
        <f t="shared" si="22"/>
        <v>25</v>
      </c>
      <c r="R53">
        <f t="shared" si="0"/>
        <v>50000</v>
      </c>
      <c r="S53">
        <f t="shared" si="1"/>
        <v>61.113805104372673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26.673945229939388</v>
      </c>
      <c r="AC53">
        <f t="shared" si="19"/>
        <v>24.818376900178752</v>
      </c>
      <c r="AE53">
        <f t="shared" si="2"/>
        <v>0</v>
      </c>
      <c r="AF53">
        <f t="shared" si="24"/>
        <v>0</v>
      </c>
      <c r="AG53">
        <f t="shared" si="24"/>
        <v>-10.152524809162555</v>
      </c>
      <c r="AH53">
        <f t="shared" si="4"/>
        <v>-648.08686073255001</v>
      </c>
      <c r="AI53">
        <f t="shared" si="5"/>
        <v>-658.23938554171252</v>
      </c>
      <c r="AJ53">
        <f t="shared" si="6"/>
        <v>1.8555683297606365</v>
      </c>
      <c r="AK53">
        <f t="shared" si="20"/>
        <v>1.8671761660957573</v>
      </c>
      <c r="AL53">
        <f t="shared" si="7"/>
        <v>-654.51664104585609</v>
      </c>
      <c r="AN53">
        <f t="shared" si="25"/>
        <v>0</v>
      </c>
      <c r="AO53">
        <f t="shared" si="25"/>
        <v>0</v>
      </c>
      <c r="AP53">
        <f t="shared" si="25"/>
        <v>-3.5129577444152141E-2</v>
      </c>
      <c r="AQ53">
        <f t="shared" si="25"/>
        <v>-2.2424980970343995</v>
      </c>
      <c r="AR53">
        <f t="shared" si="25"/>
        <v>-2.2776276744785515</v>
      </c>
      <c r="AS53">
        <f t="shared" si="25"/>
        <v>6.4206030094517167E-3</v>
      </c>
      <c r="AT53">
        <f t="shared" si="25"/>
        <v>6.4607682287600859E-3</v>
      </c>
      <c r="AU53">
        <f t="shared" si="23"/>
        <v>-2.2647463032403397</v>
      </c>
      <c r="AW53">
        <v>50</v>
      </c>
      <c r="AX53">
        <f>IF(Z53&gt;0, (R53*SUMPRODUCT(K53:$K$98, X53:$X$98)-K53*$AZ$3)/Z53, 0)</f>
        <v>61.113805104372673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3.3921E-2</v>
      </c>
      <c r="Q54" s="4">
        <f t="shared" si="22"/>
        <v>25</v>
      </c>
      <c r="R54">
        <f t="shared" si="0"/>
        <v>50000</v>
      </c>
      <c r="S54">
        <f t="shared" si="1"/>
        <v>59.280724190064682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24.818376900178752</v>
      </c>
      <c r="AC54">
        <f t="shared" si="19"/>
        <v>23.016608484144232</v>
      </c>
      <c r="AE54">
        <f t="shared" si="2"/>
        <v>0</v>
      </c>
      <c r="AF54">
        <f t="shared" si="24"/>
        <v>0</v>
      </c>
      <c r="AG54">
        <f t="shared" si="24"/>
        <v>-9.7066157670193256</v>
      </c>
      <c r="AH54">
        <f t="shared" si="4"/>
        <v>-688.76758810320609</v>
      </c>
      <c r="AI54">
        <f t="shared" si="5"/>
        <v>-698.47420387022544</v>
      </c>
      <c r="AJ54">
        <f t="shared" si="6"/>
        <v>1.8017684160345198</v>
      </c>
      <c r="AK54">
        <f t="shared" si="20"/>
        <v>1.7372863830125127</v>
      </c>
      <c r="AL54">
        <f t="shared" si="7"/>
        <v>-694.93514907117844</v>
      </c>
      <c r="AN54">
        <f t="shared" si="25"/>
        <v>0</v>
      </c>
      <c r="AO54">
        <f t="shared" si="25"/>
        <v>0</v>
      </c>
      <c r="AP54">
        <f t="shared" si="25"/>
        <v>-2.9988081493953149E-2</v>
      </c>
      <c r="AQ54">
        <f t="shared" si="25"/>
        <v>-2.1279114222912225</v>
      </c>
      <c r="AR54">
        <f t="shared" si="25"/>
        <v>-2.1578995037851758</v>
      </c>
      <c r="AS54">
        <f t="shared" si="25"/>
        <v>5.5664692401712216E-3</v>
      </c>
      <c r="AT54">
        <f t="shared" si="25"/>
        <v>5.3672553733022004E-3</v>
      </c>
      <c r="AU54">
        <f t="shared" si="23"/>
        <v>-2.1469657791717025</v>
      </c>
      <c r="AW54">
        <v>51</v>
      </c>
      <c r="AX54">
        <f>IF(Z54&gt;0, (R54*SUMPRODUCT(K54:$K$98, X54:$X$98)-K54*$AZ$3)/Z54, 0)</f>
        <v>59.280724190064682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3.7368999999999999E-2</v>
      </c>
      <c r="Q55" s="4">
        <f t="shared" si="22"/>
        <v>25</v>
      </c>
      <c r="R55">
        <f t="shared" si="0"/>
        <v>50000</v>
      </c>
      <c r="S55">
        <f t="shared" si="1"/>
        <v>57.539236747966548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23.016608484144232</v>
      </c>
      <c r="AC55">
        <f t="shared" si="19"/>
        <v>21.282205705602898</v>
      </c>
      <c r="AE55">
        <f t="shared" si="2"/>
        <v>0</v>
      </c>
      <c r="AF55">
        <f t="shared" si="24"/>
        <v>0</v>
      </c>
      <c r="AG55">
        <f t="shared" si="24"/>
        <v>-9.2468230847513873</v>
      </c>
      <c r="AH55">
        <f t="shared" si="4"/>
        <v>-725.45304919549039</v>
      </c>
      <c r="AI55">
        <f t="shared" si="5"/>
        <v>-734.69987228024183</v>
      </c>
      <c r="AJ55">
        <f t="shared" si="6"/>
        <v>1.7344027785413338</v>
      </c>
      <c r="AK55">
        <f t="shared" si="20"/>
        <v>1.6111625938900964</v>
      </c>
      <c r="AL55">
        <f t="shared" si="7"/>
        <v>-731.35430690781038</v>
      </c>
      <c r="AN55">
        <f t="shared" si="25"/>
        <v>0</v>
      </c>
      <c r="AO55">
        <f t="shared" si="25"/>
        <v>0</v>
      </c>
      <c r="AP55">
        <f t="shared" si="25"/>
        <v>-2.5506764340773286E-2</v>
      </c>
      <c r="AQ55">
        <f t="shared" si="25"/>
        <v>-2.0011153881205987</v>
      </c>
      <c r="AR55">
        <f t="shared" si="25"/>
        <v>-2.0266221524613721</v>
      </c>
      <c r="AS55">
        <f t="shared" si="25"/>
        <v>4.7842380608740312E-3</v>
      </c>
      <c r="AT55">
        <f t="shared" si="25"/>
        <v>4.4442879700805488E-3</v>
      </c>
      <c r="AU55">
        <f t="shared" si="23"/>
        <v>-2.0173936264304175</v>
      </c>
      <c r="AW55">
        <v>52</v>
      </c>
      <c r="AX55">
        <f>IF(Z55&gt;0, (R55*SUMPRODUCT(K55:$K$98, X55:$X$98)-K55*$AZ$3)/Z55, 0)</f>
        <v>57.539236747966548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5.0548205999999998E-2</v>
      </c>
      <c r="Q56" s="4">
        <f t="shared" si="22"/>
        <v>25</v>
      </c>
      <c r="R56">
        <f t="shared" si="0"/>
        <v>50000</v>
      </c>
      <c r="S56">
        <f t="shared" si="1"/>
        <v>56.499835011003441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21.282205705602898</v>
      </c>
      <c r="AC56">
        <f t="shared" si="19"/>
        <v>19.632437320830405</v>
      </c>
      <c r="AE56">
        <f t="shared" si="2"/>
        <v>0</v>
      </c>
      <c r="AF56">
        <f t="shared" si="24"/>
        <v>0</v>
      </c>
      <c r="AG56">
        <f t="shared" si="24"/>
        <v>-8.686944535770305</v>
      </c>
      <c r="AH56">
        <f t="shared" si="4"/>
        <v>-934.82063626713716</v>
      </c>
      <c r="AI56">
        <f t="shared" si="5"/>
        <v>-943.50758080290746</v>
      </c>
      <c r="AJ56">
        <f t="shared" si="6"/>
        <v>1.6497683847724929</v>
      </c>
      <c r="AK56">
        <f t="shared" si="20"/>
        <v>1.4897543993922031</v>
      </c>
      <c r="AL56">
        <f t="shared" si="7"/>
        <v>-940.36805801874277</v>
      </c>
      <c r="AN56">
        <f t="shared" si="25"/>
        <v>0</v>
      </c>
      <c r="AO56">
        <f t="shared" si="25"/>
        <v>0</v>
      </c>
      <c r="AP56">
        <f t="shared" si="25"/>
        <v>-2.1394978142030976E-2</v>
      </c>
      <c r="AQ56">
        <f t="shared" si="25"/>
        <v>-2.3023592469479683</v>
      </c>
      <c r="AR56">
        <f t="shared" si="25"/>
        <v>-2.3237542250899992</v>
      </c>
      <c r="AS56">
        <f t="shared" si="25"/>
        <v>4.0631960278184661E-3</v>
      </c>
      <c r="AT56">
        <f t="shared" si="25"/>
        <v>3.6690993801958634E-3</v>
      </c>
      <c r="AU56">
        <f t="shared" si="23"/>
        <v>-2.3160219296819853</v>
      </c>
      <c r="AW56">
        <v>53</v>
      </c>
      <c r="AX56">
        <f>IF(Z56&gt;0, (R56*SUMPRODUCT(K56:$K$98, X56:$X$98)-K56*$AZ$3)/Z56, 0)</f>
        <v>56.499835011003441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6.4784177999999998E-2</v>
      </c>
      <c r="Q57" s="4">
        <f t="shared" si="22"/>
        <v>25</v>
      </c>
      <c r="R57">
        <f t="shared" si="0"/>
        <v>50000</v>
      </c>
      <c r="S57">
        <f t="shared" si="1"/>
        <v>54.880942555058915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19.632437320830405</v>
      </c>
      <c r="AC57">
        <f t="shared" si="19"/>
        <v>17.643780755443252</v>
      </c>
      <c r="AE57">
        <f t="shared" si="2"/>
        <v>0</v>
      </c>
      <c r="AF57">
        <f t="shared" si="24"/>
        <v>0</v>
      </c>
      <c r="AG57">
        <f t="shared" si="24"/>
        <v>-8.0372985293311316</v>
      </c>
      <c r="AH57">
        <f t="shared" si="4"/>
        <v>-1125.5531221629415</v>
      </c>
      <c r="AI57">
        <f t="shared" si="5"/>
        <v>-1133.5904206922726</v>
      </c>
      <c r="AJ57">
        <f t="shared" si="6"/>
        <v>1.9886565653871529</v>
      </c>
      <c r="AK57">
        <f t="shared" si="20"/>
        <v>1.3742706124581285</v>
      </c>
      <c r="AL57">
        <f t="shared" si="7"/>
        <v>-1130.2274935144274</v>
      </c>
      <c r="AN57">
        <f t="shared" si="25"/>
        <v>0</v>
      </c>
      <c r="AO57">
        <f t="shared" si="25"/>
        <v>0</v>
      </c>
      <c r="AP57">
        <f t="shared" si="25"/>
        <v>-1.7674082400313592E-2</v>
      </c>
      <c r="AQ57">
        <f t="shared" si="25"/>
        <v>-2.475100129034721</v>
      </c>
      <c r="AR57">
        <f t="shared" si="25"/>
        <v>-2.4927742114350346</v>
      </c>
      <c r="AS57">
        <f t="shared" si="25"/>
        <v>4.3730713590281632E-3</v>
      </c>
      <c r="AT57">
        <f t="shared" si="25"/>
        <v>3.0220318377219379E-3</v>
      </c>
      <c r="AU57">
        <f t="shared" si="23"/>
        <v>-2.4853791082382846</v>
      </c>
      <c r="AW57">
        <v>54</v>
      </c>
      <c r="AX57">
        <f>IF(Z57&gt;0, (R57*SUMPRODUCT(K57:$K$98, X57:$X$98)-K57*$AZ$3)/Z57, 0)</f>
        <v>54.880942555058915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8.0470763000000001E-2</v>
      </c>
      <c r="Q58" s="4">
        <f t="shared" si="22"/>
        <v>25</v>
      </c>
      <c r="R58">
        <f t="shared" si="0"/>
        <v>50000</v>
      </c>
      <c r="S58">
        <f t="shared" si="1"/>
        <v>52.833236670972035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17.643780755443252</v>
      </c>
      <c r="AC58">
        <f t="shared" si="19"/>
        <v>15.448772306373547</v>
      </c>
      <c r="AE58">
        <f t="shared" si="2"/>
        <v>0</v>
      </c>
      <c r="AF58">
        <f t="shared" si="24"/>
        <v>0</v>
      </c>
      <c r="AG58">
        <f t="shared" si="24"/>
        <v>-7.3101579989237662</v>
      </c>
      <c r="AH58">
        <f t="shared" si="4"/>
        <v>-1293.5350902281079</v>
      </c>
      <c r="AI58">
        <f t="shared" si="5"/>
        <v>-1300.8452482270318</v>
      </c>
      <c r="AJ58">
        <f t="shared" si="6"/>
        <v>2.1950084490697055</v>
      </c>
      <c r="AK58">
        <f t="shared" si="20"/>
        <v>1.2350646528810278</v>
      </c>
      <c r="AL58">
        <f t="shared" si="7"/>
        <v>-1297.4151751250811</v>
      </c>
      <c r="AN58">
        <f t="shared" si="25"/>
        <v>0</v>
      </c>
      <c r="AO58">
        <f t="shared" si="25"/>
        <v>0</v>
      </c>
      <c r="AP58">
        <f t="shared" si="25"/>
        <v>-1.4352763107350308E-2</v>
      </c>
      <c r="AQ58">
        <f t="shared" si="25"/>
        <v>-2.5397266001394745</v>
      </c>
      <c r="AR58">
        <f t="shared" si="25"/>
        <v>-2.5540793632468248</v>
      </c>
      <c r="AS58">
        <f t="shared" si="25"/>
        <v>4.3096792562853101E-3</v>
      </c>
      <c r="AT58">
        <f t="shared" si="25"/>
        <v>2.4249257523124698E-3</v>
      </c>
      <c r="AU58">
        <f t="shared" si="23"/>
        <v>-2.5473447582382271</v>
      </c>
      <c r="AW58">
        <v>55</v>
      </c>
      <c r="AX58">
        <f>IF(Z58&gt;0, (R58*SUMPRODUCT(K58:$K$98, X58:$X$98)-K58*$AZ$3)/Z58, 0)</f>
        <v>52.833236670972035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9.7818447000000003E-2</v>
      </c>
      <c r="Q59" s="4">
        <f t="shared" si="22"/>
        <v>25</v>
      </c>
      <c r="R59">
        <f t="shared" si="0"/>
        <v>50000</v>
      </c>
      <c r="S59">
        <f t="shared" si="1"/>
        <v>50.441396584080337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15.448772306373547</v>
      </c>
      <c r="AC59">
        <f t="shared" si="19"/>
        <v>13.159127563345693</v>
      </c>
      <c r="AE59">
        <f t="shared" si="2"/>
        <v>0</v>
      </c>
      <c r="AF59">
        <f t="shared" si="24"/>
        <v>0</v>
      </c>
      <c r="AG59">
        <f t="shared" si="24"/>
        <v>-6.5219881161551783</v>
      </c>
      <c r="AH59">
        <f t="shared" si="4"/>
        <v>-1430.1366055587009</v>
      </c>
      <c r="AI59">
        <f t="shared" si="5"/>
        <v>-1436.6585936748561</v>
      </c>
      <c r="AJ59">
        <f t="shared" si="6"/>
        <v>2.2896447430278535</v>
      </c>
      <c r="AK59">
        <f t="shared" si="20"/>
        <v>1.0814140614461485</v>
      </c>
      <c r="AL59">
        <f t="shared" si="7"/>
        <v>-1433.2875348703822</v>
      </c>
      <c r="AN59">
        <f t="shared" si="25"/>
        <v>0</v>
      </c>
      <c r="AO59">
        <f t="shared" si="25"/>
        <v>0</v>
      </c>
      <c r="AP59">
        <f t="shared" si="25"/>
        <v>-1.1433277213354378E-2</v>
      </c>
      <c r="AQ59">
        <f t="shared" si="25"/>
        <v>-2.5070803523569665</v>
      </c>
      <c r="AR59">
        <f t="shared" si="25"/>
        <v>-2.5185136295703212</v>
      </c>
      <c r="AS59">
        <f t="shared" si="25"/>
        <v>4.0138286977697609E-3</v>
      </c>
      <c r="AT59">
        <f t="shared" si="25"/>
        <v>1.8957573253325873E-3</v>
      </c>
      <c r="AU59">
        <f t="shared" si="23"/>
        <v>-2.5126040435472188</v>
      </c>
      <c r="AW59">
        <v>56</v>
      </c>
      <c r="AX59">
        <f>IF(Z59&gt;0, (R59*SUMPRODUCT(K59:$K$98, X59:$X$98)-K59*$AZ$3)/Z59, 0)</f>
        <v>50.441396584080337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0.115047869</v>
      </c>
      <c r="Q60" s="4">
        <f t="shared" si="22"/>
        <v>25</v>
      </c>
      <c r="R60">
        <f t="shared" si="0"/>
        <v>50000</v>
      </c>
      <c r="S60">
        <f t="shared" si="1"/>
        <v>47.645110591837991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13.159127563345693</v>
      </c>
      <c r="AC60">
        <f t="shared" si="19"/>
        <v>10.875334583409819</v>
      </c>
      <c r="AE60">
        <f t="shared" si="2"/>
        <v>0</v>
      </c>
      <c r="AF60">
        <f t="shared" si="24"/>
        <v>0</v>
      </c>
      <c r="AG60">
        <f t="shared" si="24"/>
        <v>-5.7064274005866489</v>
      </c>
      <c r="AH60">
        <f t="shared" si="4"/>
        <v>-1500.6816688139554</v>
      </c>
      <c r="AI60">
        <f t="shared" si="5"/>
        <v>-1506.388096214542</v>
      </c>
      <c r="AJ60">
        <f t="shared" si="6"/>
        <v>2.2837929799358747</v>
      </c>
      <c r="AK60">
        <f t="shared" si="20"/>
        <v>0.92113892943419862</v>
      </c>
      <c r="AL60">
        <f t="shared" si="7"/>
        <v>-1503.1831643051719</v>
      </c>
      <c r="AN60">
        <f t="shared" si="25"/>
        <v>0</v>
      </c>
      <c r="AO60">
        <f t="shared" si="25"/>
        <v>0</v>
      </c>
      <c r="AP60">
        <f t="shared" si="25"/>
        <v>-8.9317591626233532E-3</v>
      </c>
      <c r="AQ60">
        <f t="shared" si="25"/>
        <v>-2.3488824626476417</v>
      </c>
      <c r="AR60">
        <f t="shared" si="25"/>
        <v>-2.3578142218102651</v>
      </c>
      <c r="AS60">
        <f t="shared" si="25"/>
        <v>3.574616382919389E-3</v>
      </c>
      <c r="AT60">
        <f t="shared" si="25"/>
        <v>1.4417761754363426E-3</v>
      </c>
      <c r="AU60">
        <f t="shared" si="23"/>
        <v>-2.3527978292519092</v>
      </c>
      <c r="AW60">
        <v>57</v>
      </c>
      <c r="AX60">
        <f>IF(Z60&gt;0, (R60*SUMPRODUCT(K60:$K$98, X60:$X$98)-K60*$AZ$3)/Z60, 0)</f>
        <v>47.645110591837991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0.13365521</v>
      </c>
      <c r="Q61" s="4">
        <f t="shared" si="22"/>
        <v>25</v>
      </c>
      <c r="R61">
        <f t="shared" si="0"/>
        <v>50000</v>
      </c>
      <c r="S61">
        <f t="shared" si="1"/>
        <v>44.640915817605062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10.875334583409819</v>
      </c>
      <c r="AC61">
        <f t="shared" si="19"/>
        <v>8.7258158461381488</v>
      </c>
      <c r="AE61">
        <f t="shared" si="2"/>
        <v>0</v>
      </c>
      <c r="AF61">
        <f t="shared" si="24"/>
        <v>0</v>
      </c>
      <c r="AG61">
        <f t="shared" si="24"/>
        <v>-4.8866693740056197</v>
      </c>
      <c r="AH61">
        <f t="shared" si="4"/>
        <v>-1525.3875051503253</v>
      </c>
      <c r="AI61">
        <f t="shared" si="5"/>
        <v>-1530.2741745243309</v>
      </c>
      <c r="AJ61">
        <f t="shared" si="6"/>
        <v>2.14951873727167</v>
      </c>
      <c r="AK61">
        <f t="shared" si="20"/>
        <v>0.76127342083868743</v>
      </c>
      <c r="AL61">
        <f t="shared" si="7"/>
        <v>-1527.3633823662205</v>
      </c>
      <c r="AN61">
        <f t="shared" si="25"/>
        <v>0</v>
      </c>
      <c r="AO61">
        <f t="shared" si="25"/>
        <v>0</v>
      </c>
      <c r="AP61">
        <f t="shared" si="25"/>
        <v>-6.829165557542205E-3</v>
      </c>
      <c r="AQ61">
        <f t="shared" si="25"/>
        <v>-2.1317431188390144</v>
      </c>
      <c r="AR61">
        <f t="shared" si="25"/>
        <v>-2.1385722843965564</v>
      </c>
      <c r="AS61">
        <f t="shared" si="25"/>
        <v>3.0039722768955266E-3</v>
      </c>
      <c r="AT61">
        <f t="shared" si="25"/>
        <v>1.0638866327071297E-3</v>
      </c>
      <c r="AU61">
        <f t="shared" si="23"/>
        <v>-2.1345044254869538</v>
      </c>
      <c r="AW61">
        <v>58</v>
      </c>
      <c r="AX61">
        <f>IF(Z61&gt;0, (R61*SUMPRODUCT(K61:$K$98, X61:$X$98)-K61*$AZ$3)/Z61, 0)</f>
        <v>44.640915817605062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0.153152232</v>
      </c>
      <c r="Q62" s="4">
        <f t="shared" si="22"/>
        <v>25</v>
      </c>
      <c r="R62">
        <f t="shared" si="0"/>
        <v>50000</v>
      </c>
      <c r="S62">
        <f t="shared" si="1"/>
        <v>41.400197900148605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8.7258158461381488</v>
      </c>
      <c r="AC62">
        <f t="shared" si="19"/>
        <v>6.7720760535276829</v>
      </c>
      <c r="AE62">
        <f t="shared" si="2"/>
        <v>0</v>
      </c>
      <c r="AF62">
        <f t="shared" si="24"/>
        <v>0</v>
      </c>
      <c r="AG62">
        <f t="shared" si="24"/>
        <v>-4.08939835859056</v>
      </c>
      <c r="AH62">
        <f t="shared" si="4"/>
        <v>-1496.8086433500068</v>
      </c>
      <c r="AI62">
        <f t="shared" si="5"/>
        <v>-1500.8980417085975</v>
      </c>
      <c r="AJ62">
        <f t="shared" si="6"/>
        <v>1.9537397926104658</v>
      </c>
      <c r="AK62">
        <f t="shared" si="20"/>
        <v>0.61080710922967052</v>
      </c>
      <c r="AL62">
        <f t="shared" si="7"/>
        <v>-1498.3334948067572</v>
      </c>
      <c r="AN62">
        <f t="shared" si="25"/>
        <v>0</v>
      </c>
      <c r="AO62">
        <f t="shared" si="25"/>
        <v>0</v>
      </c>
      <c r="AP62">
        <f t="shared" si="25"/>
        <v>-5.1026535304747045E-3</v>
      </c>
      <c r="AQ62">
        <f t="shared" si="25"/>
        <v>-1.8676820497055591</v>
      </c>
      <c r="AR62">
        <f t="shared" si="25"/>
        <v>-1.8727847032360339</v>
      </c>
      <c r="AS62">
        <f t="shared" si="25"/>
        <v>2.4378298165671211E-3</v>
      </c>
      <c r="AT62">
        <f t="shared" si="25"/>
        <v>7.6215051189682393E-4</v>
      </c>
      <c r="AU62">
        <f t="shared" si="23"/>
        <v>-1.8695847229075697</v>
      </c>
      <c r="AW62">
        <v>59</v>
      </c>
      <c r="AX62">
        <f>IF(Z62&gt;0, (R62*SUMPRODUCT(K62:$K$98, X62:$X$98)-K62*$AZ$3)/Z62, 0)</f>
        <v>41.400197900148605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0.17329698399999999</v>
      </c>
      <c r="Q63" s="4">
        <f t="shared" si="22"/>
        <v>25</v>
      </c>
      <c r="R63">
        <f t="shared" si="0"/>
        <v>50000</v>
      </c>
      <c r="S63">
        <f t="shared" si="1"/>
        <v>37.901140792897436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6.7720760535276829</v>
      </c>
      <c r="AC63">
        <f t="shared" si="19"/>
        <v>5.0633255450976105</v>
      </c>
      <c r="AE63">
        <f t="shared" si="2"/>
        <v>0</v>
      </c>
      <c r="AF63">
        <f t="shared" si="24"/>
        <v>0</v>
      </c>
      <c r="AG63">
        <f t="shared" si="24"/>
        <v>-3.3398239730863608</v>
      </c>
      <c r="AH63">
        <f t="shared" si="4"/>
        <v>-1417.3608038365892</v>
      </c>
      <c r="AI63">
        <f t="shared" si="5"/>
        <v>-1420.7006278096756</v>
      </c>
      <c r="AJ63">
        <f t="shared" si="6"/>
        <v>1.7087505084300725</v>
      </c>
      <c r="AK63">
        <f t="shared" si="20"/>
        <v>0.47404532374693786</v>
      </c>
      <c r="AL63">
        <f t="shared" si="7"/>
        <v>-1418.5178319774986</v>
      </c>
      <c r="AN63">
        <f t="shared" si="25"/>
        <v>0</v>
      </c>
      <c r="AO63">
        <f t="shared" si="25"/>
        <v>0</v>
      </c>
      <c r="AP63">
        <f t="shared" si="25"/>
        <v>-3.720850471376554E-3</v>
      </c>
      <c r="AQ63">
        <f t="shared" si="25"/>
        <v>-1.5790615486218187</v>
      </c>
      <c r="AR63">
        <f t="shared" si="25"/>
        <v>-1.5827823990931953</v>
      </c>
      <c r="AS63">
        <f t="shared" si="25"/>
        <v>1.9036946815138502E-3</v>
      </c>
      <c r="AT63">
        <f t="shared" si="25"/>
        <v>5.2812716494386193E-4</v>
      </c>
      <c r="AU63">
        <f t="shared" si="23"/>
        <v>-1.5803505772467377</v>
      </c>
      <c r="AW63">
        <v>60</v>
      </c>
      <c r="AX63">
        <f>IF(Z63&gt;0, (R63*SUMPRODUCT(K63:$K$98, X63:$X$98)-K63*$AZ$3)/Z63, 0)</f>
        <v>37.901140792897436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0.19491187900000001</v>
      </c>
      <c r="Q64" s="4">
        <f t="shared" si="22"/>
        <v>25</v>
      </c>
      <c r="R64">
        <f t="shared" si="0"/>
        <v>50000</v>
      </c>
      <c r="S64">
        <f t="shared" si="1"/>
        <v>34.138857770212581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5.0633255450976105</v>
      </c>
      <c r="AC64">
        <f t="shared" si="19"/>
        <v>3.6261671583289088</v>
      </c>
      <c r="AE64">
        <f t="shared" si="2"/>
        <v>0</v>
      </c>
      <c r="AF64">
        <f t="shared" si="24"/>
        <v>0</v>
      </c>
      <c r="AG64">
        <f t="shared" si="24"/>
        <v>-2.655454367231989</v>
      </c>
      <c r="AH64">
        <f t="shared" si="4"/>
        <v>-1301.9427322470162</v>
      </c>
      <c r="AI64">
        <f t="shared" si="5"/>
        <v>-1304.5981866142483</v>
      </c>
      <c r="AJ64">
        <f t="shared" si="6"/>
        <v>1.4371583867687017</v>
      </c>
      <c r="AK64">
        <f t="shared" si="20"/>
        <v>0.35443278815683277</v>
      </c>
      <c r="AL64">
        <f t="shared" si="7"/>
        <v>-1302.8065954393228</v>
      </c>
      <c r="AN64">
        <f t="shared" si="25"/>
        <v>0</v>
      </c>
      <c r="AO64">
        <f t="shared" si="25"/>
        <v>0</v>
      </c>
      <c r="AP64">
        <f t="shared" si="25"/>
        <v>-2.6414321516149541E-3</v>
      </c>
      <c r="AQ64">
        <f t="shared" si="25"/>
        <v>-1.2950677800964998</v>
      </c>
      <c r="AR64">
        <f t="shared" si="25"/>
        <v>-1.2977092122481151</v>
      </c>
      <c r="AS64">
        <f t="shared" si="25"/>
        <v>1.4295694238312185E-3</v>
      </c>
      <c r="AT64">
        <f t="shared" si="25"/>
        <v>3.5256119396240396E-4</v>
      </c>
      <c r="AU64">
        <f t="shared" si="23"/>
        <v>-1.2959270816303214</v>
      </c>
      <c r="AW64">
        <v>61</v>
      </c>
      <c r="AX64">
        <f>IF(Z64&gt;0, (R64*SUMPRODUCT(K64:$K$98, X64:$X$98)-K64*$AZ$3)/Z64, 0)</f>
        <v>34.138857770212581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0.21714087100000001</v>
      </c>
      <c r="Q65" s="4">
        <f t="shared" si="22"/>
        <v>25</v>
      </c>
      <c r="R65">
        <f t="shared" si="0"/>
        <v>50000</v>
      </c>
      <c r="S65">
        <f t="shared" si="1"/>
        <v>29.93967782140124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3.6261671583289088</v>
      </c>
      <c r="AC65">
        <f t="shared" si="19"/>
        <v>2.4577986298869767</v>
      </c>
      <c r="AE65">
        <f t="shared" si="2"/>
        <v>0</v>
      </c>
      <c r="AF65">
        <f t="shared" si="24"/>
        <v>0</v>
      </c>
      <c r="AG65">
        <f t="shared" si="24"/>
        <v>-2.0522921493581614</v>
      </c>
      <c r="AH65">
        <f t="shared" si="4"/>
        <v>-1153.2153484030159</v>
      </c>
      <c r="AI65">
        <f t="shared" si="5"/>
        <v>-1155.2676405523741</v>
      </c>
      <c r="AJ65">
        <f t="shared" si="6"/>
        <v>1.1683685284419321</v>
      </c>
      <c r="AK65">
        <f t="shared" si="20"/>
        <v>0.25383170108302366</v>
      </c>
      <c r="AL65">
        <f t="shared" si="7"/>
        <v>-1153.8454403228491</v>
      </c>
      <c r="AN65">
        <f t="shared" si="25"/>
        <v>0</v>
      </c>
      <c r="AO65">
        <f t="shared" si="25"/>
        <v>0</v>
      </c>
      <c r="AP65">
        <f t="shared" si="25"/>
        <v>-1.8227276357229724E-3</v>
      </c>
      <c r="AQ65">
        <f t="shared" si="25"/>
        <v>-1.0242194251590626</v>
      </c>
      <c r="AR65">
        <f t="shared" si="25"/>
        <v>-1.0260421527947856</v>
      </c>
      <c r="AS65">
        <f t="shared" si="25"/>
        <v>1.037677606556217E-3</v>
      </c>
      <c r="AT65">
        <f t="shared" si="25"/>
        <v>2.2543869133412377E-4</v>
      </c>
      <c r="AU65">
        <f t="shared" si="23"/>
        <v>-1.0247790364968952</v>
      </c>
      <c r="AW65">
        <v>62</v>
      </c>
      <c r="AX65">
        <f>IF(Z65&gt;0, (R65*SUMPRODUCT(K65:$K$98, X65:$X$98)-K65*$AZ$3)/Z65, 0)</f>
        <v>29.93967782140124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0.240684854</v>
      </c>
      <c r="Q66" s="4">
        <f t="shared" si="22"/>
        <v>25</v>
      </c>
      <c r="R66">
        <f t="shared" si="0"/>
        <v>50000</v>
      </c>
      <c r="S66">
        <f t="shared" si="1"/>
        <v>25.144522474640979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2.4577986298869767</v>
      </c>
      <c r="AC66">
        <f t="shared" si="19"/>
        <v>1.5467035365623478</v>
      </c>
      <c r="AE66">
        <f t="shared" si="2"/>
        <v>0</v>
      </c>
      <c r="AF66">
        <f t="shared" si="24"/>
        <v>0</v>
      </c>
      <c r="AG66">
        <f t="shared" si="24"/>
        <v>-1.5378135915309643</v>
      </c>
      <c r="AH66">
        <f t="shared" si="4"/>
        <v>-987.91127266723049</v>
      </c>
      <c r="AI66">
        <f t="shared" si="5"/>
        <v>-989.44908625876144</v>
      </c>
      <c r="AJ66">
        <f t="shared" si="6"/>
        <v>0.9110950933246289</v>
      </c>
      <c r="AK66">
        <f t="shared" si="20"/>
        <v>0.17204590409208839</v>
      </c>
      <c r="AL66">
        <f t="shared" si="7"/>
        <v>-988.36594526134468</v>
      </c>
      <c r="AN66">
        <f t="shared" si="25"/>
        <v>0</v>
      </c>
      <c r="AO66">
        <f t="shared" si="25"/>
        <v>0</v>
      </c>
      <c r="AP66">
        <f t="shared" si="25"/>
        <v>-1.2194619861428516E-3</v>
      </c>
      <c r="AQ66">
        <f t="shared" si="25"/>
        <v>-0.78339809801026572</v>
      </c>
      <c r="AR66">
        <f t="shared" si="25"/>
        <v>-0.78461755999640848</v>
      </c>
      <c r="AS66">
        <f t="shared" si="25"/>
        <v>7.2248407621665074E-4</v>
      </c>
      <c r="AT66">
        <f t="shared" si="25"/>
        <v>1.3642969542427549E-4</v>
      </c>
      <c r="AU66">
        <f t="shared" si="23"/>
        <v>-0.78375864622476754</v>
      </c>
      <c r="AW66">
        <v>63</v>
      </c>
      <c r="AX66">
        <f>IF(Z66&gt;0, (R66*SUMPRODUCT(K66:$K$98, X66:$X$98)-K66*$AZ$3)/Z66, 0)</f>
        <v>25.144522474640979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0.26560892699999999</v>
      </c>
      <c r="Q67" s="4">
        <f t="shared" si="22"/>
        <v>25</v>
      </c>
      <c r="R67">
        <f t="shared" ref="R67:R89" si="26">$C$6</f>
        <v>50000</v>
      </c>
      <c r="S67">
        <f t="shared" ref="S67:S89" si="27">AX67</f>
        <v>19.39690385951414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1.5467035365623478</v>
      </c>
      <c r="AC67">
        <f t="shared" si="19"/>
        <v>0.86430930626139824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-1.1139784376430988</v>
      </c>
      <c r="AH67">
        <f t="shared" ref="AH67:AH89" si="30">-X67*R67</f>
        <v>-816.91403594511144</v>
      </c>
      <c r="AI67">
        <f t="shared" ref="AI67:AI89" si="31">SUM(AE67:AH67)</f>
        <v>-818.02801438275458</v>
      </c>
      <c r="AJ67">
        <f t="shared" ref="AJ67:AJ89" si="32">AB67-AC67</f>
        <v>0.68239423030094959</v>
      </c>
      <c r="AK67">
        <f t="shared" si="20"/>
        <v>0.10826924755936436</v>
      </c>
      <c r="AL67">
        <f t="shared" ref="AL67:AL89" si="33">SUM(AI67:AK67)</f>
        <v>-817.23735090489424</v>
      </c>
      <c r="AN67">
        <f t="shared" ref="AN67:AT89" si="34">AE67*$K67</f>
        <v>0</v>
      </c>
      <c r="AO67">
        <f t="shared" si="34"/>
        <v>0</v>
      </c>
      <c r="AP67">
        <f t="shared" si="34"/>
        <v>-7.8872087198636714E-4</v>
      </c>
      <c r="AQ67">
        <f t="shared" si="34"/>
        <v>-0.57839283867266367</v>
      </c>
      <c r="AR67">
        <f t="shared" si="34"/>
        <v>-0.57918155954465012</v>
      </c>
      <c r="AS67">
        <f t="shared" si="34"/>
        <v>4.8314990144707594E-4</v>
      </c>
      <c r="AT67">
        <f t="shared" si="34"/>
        <v>7.6656973293848151E-5</v>
      </c>
      <c r="AU67">
        <f t="shared" si="23"/>
        <v>-0.57862175266990912</v>
      </c>
      <c r="AW67">
        <v>64</v>
      </c>
      <c r="AX67">
        <f>IF(Z67&gt;0, (R67*SUMPRODUCT(K67:$K$98, X67:$X$98)-K67*$AZ$3)/Z67, 0)</f>
        <v>19.39690385951414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0.29099302900000001</v>
      </c>
      <c r="Q68" s="4">
        <f t="shared" si="22"/>
        <v>25</v>
      </c>
      <c r="R68">
        <f t="shared" si="26"/>
        <v>50000</v>
      </c>
      <c r="S68">
        <f t="shared" si="27"/>
        <v>12.074893518013811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0.86430930626139824</v>
      </c>
      <c r="AC68">
        <f t="shared" ref="AC68:AC89" si="45">S68*Z68</f>
        <v>0.37609849232919645</v>
      </c>
      <c r="AE68">
        <f t="shared" si="28"/>
        <v>0</v>
      </c>
      <c r="AF68">
        <f t="shared" si="29"/>
        <v>0</v>
      </c>
      <c r="AG68">
        <f t="shared" si="29"/>
        <v>-0.77867869345621477</v>
      </c>
      <c r="AH68">
        <f t="shared" si="30"/>
        <v>-648.31991962090592</v>
      </c>
      <c r="AI68">
        <f t="shared" si="31"/>
        <v>-649.09859831436211</v>
      </c>
      <c r="AJ68">
        <f t="shared" si="32"/>
        <v>0.48821081393220178</v>
      </c>
      <c r="AK68">
        <f t="shared" ref="AK68:AK89" si="46">G68*SUM(AB68:AB68, AE68:AF68)</f>
        <v>6.0501651438297881E-2</v>
      </c>
      <c r="AL68">
        <f t="shared" si="33"/>
        <v>-648.54988584899161</v>
      </c>
      <c r="AN68">
        <f t="shared" si="34"/>
        <v>0</v>
      </c>
      <c r="AO68">
        <f t="shared" si="34"/>
        <v>0</v>
      </c>
      <c r="AP68">
        <f t="shared" si="34"/>
        <v>-4.9225123901041896E-4</v>
      </c>
      <c r="AQ68">
        <f t="shared" si="34"/>
        <v>-0.40984334924077542</v>
      </c>
      <c r="AR68">
        <f t="shared" si="34"/>
        <v>-0.41033560047978584</v>
      </c>
      <c r="AS68">
        <f t="shared" si="34"/>
        <v>3.0862842411897169E-4</v>
      </c>
      <c r="AT68">
        <f t="shared" si="34"/>
        <v>3.8246857314779314E-5</v>
      </c>
      <c r="AU68">
        <f t="shared" si="23"/>
        <v>-0.40998872519835206</v>
      </c>
      <c r="AW68">
        <v>65</v>
      </c>
      <c r="AX68">
        <f>IF(Z68&gt;0, (R68*SUMPRODUCT(K68:$K$98, X68:$X$98)-K68*$AZ$3)/Z68, 0)</f>
        <v>12.074893518013811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6"/>
        <v>50000</v>
      </c>
      <c r="S69">
        <f t="shared" si="27"/>
        <v>2.2331341232236896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0.37609849232919645</v>
      </c>
      <c r="AC69">
        <f t="shared" si="45"/>
        <v>4.677480803526101E-2</v>
      </c>
      <c r="AE69">
        <f t="shared" si="28"/>
        <v>0</v>
      </c>
      <c r="AF69">
        <f t="shared" si="29"/>
        <v>0</v>
      </c>
      <c r="AG69">
        <f t="shared" si="29"/>
        <v>-0.52364530581506474</v>
      </c>
      <c r="AH69">
        <f t="shared" si="30"/>
        <v>-494.49320141317594</v>
      </c>
      <c r="AI69">
        <f t="shared" si="31"/>
        <v>-495.01684671899102</v>
      </c>
      <c r="AJ69">
        <f t="shared" si="32"/>
        <v>0.32932368429393544</v>
      </c>
      <c r="AK69">
        <f t="shared" si="46"/>
        <v>2.6326894463043753E-2</v>
      </c>
      <c r="AL69">
        <f t="shared" si="33"/>
        <v>-494.66119614023404</v>
      </c>
      <c r="AN69">
        <f t="shared" si="34"/>
        <v>0</v>
      </c>
      <c r="AO69">
        <f t="shared" si="34"/>
        <v>0</v>
      </c>
      <c r="AP69">
        <f t="shared" si="34"/>
        <v>-2.9556140232398588E-4</v>
      </c>
      <c r="AQ69">
        <f t="shared" si="34"/>
        <v>-0.27910706431687604</v>
      </c>
      <c r="AR69">
        <f t="shared" si="34"/>
        <v>-0.27940262571919999</v>
      </c>
      <c r="AS69">
        <f t="shared" si="34"/>
        <v>1.8588034470568327E-4</v>
      </c>
      <c r="AT69">
        <f t="shared" si="34"/>
        <v>1.4859703237902938E-5</v>
      </c>
      <c r="AU69">
        <f t="shared" si="23"/>
        <v>-0.27920188567125642</v>
      </c>
      <c r="AW69">
        <v>66</v>
      </c>
      <c r="AX69">
        <f>IF(Z69&gt;0, (R69*SUMPRODUCT(K69:$K$98, X69:$X$98)-K69*$AZ$3)/Z69, 0)</f>
        <v>2.2331341232236896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25</v>
      </c>
      <c r="R70">
        <f t="shared" si="26"/>
        <v>50000</v>
      </c>
      <c r="S70">
        <f t="shared" si="27"/>
        <v>-11.8613741816577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4.677480803526101E-2</v>
      </c>
      <c r="AC70">
        <f t="shared" si="45"/>
        <v>-0.16043969829336463</v>
      </c>
      <c r="AE70">
        <f t="shared" si="28"/>
        <v>0</v>
      </c>
      <c r="AF70">
        <f t="shared" si="29"/>
        <v>0</v>
      </c>
      <c r="AG70">
        <f t="shared" si="29"/>
        <v>-0.33815579846866906</v>
      </c>
      <c r="AH70">
        <f t="shared" si="30"/>
        <v>-360.50610857649002</v>
      </c>
      <c r="AI70">
        <f t="shared" si="31"/>
        <v>-360.8442643749587</v>
      </c>
      <c r="AJ70">
        <f t="shared" si="32"/>
        <v>0.20721450632862565</v>
      </c>
      <c r="AK70">
        <f t="shared" si="46"/>
        <v>3.274236562468271E-3</v>
      </c>
      <c r="AL70">
        <f t="shared" si="33"/>
        <v>-360.63377563206762</v>
      </c>
      <c r="AN70">
        <f t="shared" si="34"/>
        <v>0</v>
      </c>
      <c r="AO70">
        <f t="shared" si="34"/>
        <v>0</v>
      </c>
      <c r="AP70">
        <f t="shared" si="34"/>
        <v>-1.7041558899270307E-4</v>
      </c>
      <c r="AQ70">
        <f t="shared" si="34"/>
        <v>-0.18167915826592604</v>
      </c>
      <c r="AR70">
        <f t="shared" si="34"/>
        <v>-0.18184957385491873</v>
      </c>
      <c r="AS70">
        <f t="shared" si="34"/>
        <v>1.0442696030568506E-4</v>
      </c>
      <c r="AT70">
        <f t="shared" si="34"/>
        <v>1.650070632593846E-6</v>
      </c>
      <c r="AU70">
        <f t="shared" si="23"/>
        <v>-0.18174349682398047</v>
      </c>
      <c r="AW70">
        <v>67</v>
      </c>
      <c r="AX70">
        <f>IF(Z70&gt;0, (R70*SUMPRODUCT(K70:$K$98, X70:$X$98)-K70*$AZ$3)/Z70, 0)</f>
        <v>-11.8613741816577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25</v>
      </c>
      <c r="R71">
        <f t="shared" si="26"/>
        <v>50000</v>
      </c>
      <c r="S71">
        <f t="shared" si="27"/>
        <v>-33.167566898398903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-0.16043969829336463</v>
      </c>
      <c r="AC71">
        <f t="shared" si="45"/>
        <v>-0.27792907264120986</v>
      </c>
      <c r="AE71">
        <f t="shared" si="28"/>
        <v>0</v>
      </c>
      <c r="AF71">
        <f t="shared" si="29"/>
        <v>0</v>
      </c>
      <c r="AG71">
        <f t="shared" si="29"/>
        <v>-0.2094885897815332</v>
      </c>
      <c r="AH71">
        <f t="shared" si="30"/>
        <v>-250.57130140489829</v>
      </c>
      <c r="AI71">
        <f t="shared" si="31"/>
        <v>-250.78078999467982</v>
      </c>
      <c r="AJ71">
        <f t="shared" si="32"/>
        <v>0.11748937434784523</v>
      </c>
      <c r="AK71">
        <f t="shared" si="46"/>
        <v>-1.1230778880535525E-2</v>
      </c>
      <c r="AL71">
        <f t="shared" si="33"/>
        <v>-250.6745313992125</v>
      </c>
      <c r="AN71">
        <f t="shared" si="34"/>
        <v>0</v>
      </c>
      <c r="AO71">
        <f t="shared" si="34"/>
        <v>0</v>
      </c>
      <c r="AP71">
        <f t="shared" si="34"/>
        <v>-9.426160530288198E-5</v>
      </c>
      <c r="AQ71">
        <f t="shared" si="34"/>
        <v>-0.11274720564919322</v>
      </c>
      <c r="AR71">
        <f t="shared" si="34"/>
        <v>-0.11284146725449609</v>
      </c>
      <c r="AS71">
        <f t="shared" si="34"/>
        <v>5.2865585870851056E-5</v>
      </c>
      <c r="AT71">
        <f t="shared" si="34"/>
        <v>-5.0534076685750965E-6</v>
      </c>
      <c r="AU71">
        <f t="shared" si="23"/>
        <v>-0.11279365507629381</v>
      </c>
      <c r="AW71">
        <v>68</v>
      </c>
      <c r="AX71">
        <f>IF(Z71&gt;0, (R71*SUMPRODUCT(K71:$K$98, X71:$X$98)-K71*$AZ$3)/Z71, 0)</f>
        <v>-33.167566898398903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25</v>
      </c>
      <c r="R72">
        <f t="shared" si="26"/>
        <v>50000</v>
      </c>
      <c r="S72">
        <f t="shared" si="27"/>
        <v>-67.132465618984995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-0.27792907264120986</v>
      </c>
      <c r="AC72">
        <f t="shared" si="45"/>
        <v>-0.33336397122068806</v>
      </c>
      <c r="AE72">
        <f t="shared" si="28"/>
        <v>0</v>
      </c>
      <c r="AF72">
        <f t="shared" si="29"/>
        <v>0</v>
      </c>
      <c r="AG72">
        <f t="shared" si="29"/>
        <v>-0.12414409635746086</v>
      </c>
      <c r="AH72">
        <f t="shared" si="30"/>
        <v>-166.49921505251396</v>
      </c>
      <c r="AI72">
        <f t="shared" si="31"/>
        <v>-166.62335914887143</v>
      </c>
      <c r="AJ72">
        <f t="shared" si="32"/>
        <v>5.5434898579478198E-2</v>
      </c>
      <c r="AK72">
        <f t="shared" si="46"/>
        <v>-1.9455035084884692E-2</v>
      </c>
      <c r="AL72">
        <f t="shared" si="33"/>
        <v>-166.58737928537684</v>
      </c>
      <c r="AN72">
        <f t="shared" si="34"/>
        <v>0</v>
      </c>
      <c r="AO72">
        <f t="shared" si="34"/>
        <v>0</v>
      </c>
      <c r="AP72">
        <f t="shared" si="34"/>
        <v>-4.9874953911287461E-5</v>
      </c>
      <c r="AQ72">
        <f t="shared" si="34"/>
        <v>-6.6891144409305686E-2</v>
      </c>
      <c r="AR72">
        <f t="shared" si="34"/>
        <v>-6.6941019363216975E-2</v>
      </c>
      <c r="AS72">
        <f t="shared" si="34"/>
        <v>2.2270998725282592E-5</v>
      </c>
      <c r="AT72">
        <f t="shared" si="34"/>
        <v>-7.8160702495845268E-6</v>
      </c>
      <c r="AU72">
        <f t="shared" si="23"/>
        <v>-6.6926564434741279E-2</v>
      </c>
      <c r="AW72">
        <v>69</v>
      </c>
      <c r="AX72">
        <f>IF(Z72&gt;0, (R72*SUMPRODUCT(K72:$K$98, X72:$X$98)-K72*$AZ$3)/Z72, 0)</f>
        <v>-67.132465618984995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25</v>
      </c>
      <c r="R73">
        <f t="shared" si="26"/>
        <v>50000</v>
      </c>
      <c r="S73">
        <f t="shared" si="27"/>
        <v>-124.36912090864037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-0.33336397122068806</v>
      </c>
      <c r="AC73">
        <f t="shared" si="45"/>
        <v>-0.34908341288917683</v>
      </c>
      <c r="AE73">
        <f t="shared" si="28"/>
        <v>0</v>
      </c>
      <c r="AF73">
        <f t="shared" si="29"/>
        <v>0</v>
      </c>
      <c r="AG73">
        <f t="shared" si="29"/>
        <v>-7.0170837089378491E-2</v>
      </c>
      <c r="AH73">
        <f t="shared" si="30"/>
        <v>-105.46363660901552</v>
      </c>
      <c r="AI73">
        <f t="shared" si="31"/>
        <v>-105.5338074461049</v>
      </c>
      <c r="AJ73">
        <f t="shared" si="32"/>
        <v>1.5719441668488765E-2</v>
      </c>
      <c r="AK73">
        <f t="shared" si="46"/>
        <v>-2.3335477985448168E-2</v>
      </c>
      <c r="AL73">
        <f t="shared" si="33"/>
        <v>-105.54142348242186</v>
      </c>
      <c r="AN73">
        <f t="shared" si="34"/>
        <v>0</v>
      </c>
      <c r="AO73">
        <f t="shared" si="34"/>
        <v>0</v>
      </c>
      <c r="AP73">
        <f t="shared" si="34"/>
        <v>-2.5170687074512683E-5</v>
      </c>
      <c r="AQ73">
        <f t="shared" si="34"/>
        <v>-3.783041937271496E-2</v>
      </c>
      <c r="AR73">
        <f t="shared" si="34"/>
        <v>-3.7855590059789473E-2</v>
      </c>
      <c r="AS73">
        <f t="shared" si="34"/>
        <v>5.6386550828745533E-6</v>
      </c>
      <c r="AT73">
        <f t="shared" si="34"/>
        <v>-8.3705715717449183E-6</v>
      </c>
      <c r="AU73">
        <f t="shared" si="23"/>
        <v>-3.7858321976278343E-2</v>
      </c>
      <c r="AW73">
        <v>70</v>
      </c>
      <c r="AX73">
        <f>IF(Z73&gt;0, (R73*SUMPRODUCT(K73:$K$98, X73:$X$98)-K73*$AZ$3)/Z73, 0)</f>
        <v>-124.36912090864037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25</v>
      </c>
      <c r="R74">
        <f t="shared" si="26"/>
        <v>50000</v>
      </c>
      <c r="S74">
        <f t="shared" si="27"/>
        <v>-226.14413740606216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-0.34908341288917683</v>
      </c>
      <c r="AC74">
        <f t="shared" si="45"/>
        <v>-0.34122481195759091</v>
      </c>
      <c r="AE74">
        <f t="shared" si="28"/>
        <v>0</v>
      </c>
      <c r="AF74">
        <f t="shared" si="29"/>
        <v>0</v>
      </c>
      <c r="AG74">
        <f t="shared" si="29"/>
        <v>-3.7722049294703922E-2</v>
      </c>
      <c r="AH74">
        <f t="shared" si="30"/>
        <v>-63.494158847561586</v>
      </c>
      <c r="AI74">
        <f t="shared" si="31"/>
        <v>-63.531880896856293</v>
      </c>
      <c r="AJ74">
        <f t="shared" si="32"/>
        <v>-7.8586009315859129E-3</v>
      </c>
      <c r="AK74">
        <f t="shared" si="46"/>
        <v>-2.4435838902242379E-2</v>
      </c>
      <c r="AL74">
        <f t="shared" si="33"/>
        <v>-63.56417533669012</v>
      </c>
      <c r="AN74">
        <f t="shared" si="34"/>
        <v>0</v>
      </c>
      <c r="AO74">
        <f t="shared" si="34"/>
        <v>0</v>
      </c>
      <c r="AP74">
        <f t="shared" si="34"/>
        <v>-1.2081355634414856E-5</v>
      </c>
      <c r="AQ74">
        <f t="shared" si="34"/>
        <v>-2.0335467666469497E-2</v>
      </c>
      <c r="AR74">
        <f t="shared" si="34"/>
        <v>-2.0347549022103912E-2</v>
      </c>
      <c r="AS74">
        <f t="shared" si="34"/>
        <v>-2.5168980587903266E-6</v>
      </c>
      <c r="AT74">
        <f t="shared" si="34"/>
        <v>-7.8261405603090477E-6</v>
      </c>
      <c r="AU74">
        <f t="shared" si="23"/>
        <v>-2.0357892060723009E-2</v>
      </c>
      <c r="AW74">
        <v>71</v>
      </c>
      <c r="AX74">
        <f>IF(Z74&gt;0, (R74*SUMPRODUCT(K74:$K$98, X74:$X$98)-K74*$AZ$3)/Z74, 0)</f>
        <v>-226.14413740606216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25</v>
      </c>
      <c r="R75">
        <f t="shared" si="26"/>
        <v>50000</v>
      </c>
      <c r="S75">
        <f t="shared" si="27"/>
        <v>-417.00404258108574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-0.34122481195759091</v>
      </c>
      <c r="AC75">
        <f t="shared" si="45"/>
        <v>-0.32076651149522045</v>
      </c>
      <c r="AE75">
        <f t="shared" si="28"/>
        <v>0</v>
      </c>
      <c r="AF75">
        <f t="shared" si="29"/>
        <v>0</v>
      </c>
      <c r="AG75">
        <f t="shared" si="29"/>
        <v>-1.9230419776616912E-2</v>
      </c>
      <c r="AH75">
        <f t="shared" si="30"/>
        <v>-36.228818050279941</v>
      </c>
      <c r="AI75">
        <f t="shared" si="31"/>
        <v>-36.24804847005656</v>
      </c>
      <c r="AJ75">
        <f t="shared" si="32"/>
        <v>-2.045830046237046E-2</v>
      </c>
      <c r="AK75">
        <f t="shared" si="46"/>
        <v>-2.3885736837031366E-2</v>
      </c>
      <c r="AL75">
        <f t="shared" si="33"/>
        <v>-36.292392507355963</v>
      </c>
      <c r="AN75">
        <f t="shared" si="34"/>
        <v>0</v>
      </c>
      <c r="AO75">
        <f t="shared" si="34"/>
        <v>0</v>
      </c>
      <c r="AP75">
        <f t="shared" si="34"/>
        <v>-5.499093857578507E-6</v>
      </c>
      <c r="AQ75">
        <f t="shared" si="34"/>
        <v>-1.0359923138540677E-2</v>
      </c>
      <c r="AR75">
        <f t="shared" si="34"/>
        <v>-1.0365422232398256E-2</v>
      </c>
      <c r="AS75">
        <f t="shared" si="34"/>
        <v>-5.8502162571569581E-6</v>
      </c>
      <c r="AT75">
        <f t="shared" si="34"/>
        <v>-6.8303193716015405E-6</v>
      </c>
      <c r="AU75">
        <f t="shared" si="23"/>
        <v>-1.0378102768027015E-2</v>
      </c>
      <c r="AW75">
        <v>72</v>
      </c>
      <c r="AX75">
        <f>IF(Z75&gt;0, (R75*SUMPRODUCT(K75:$K$98, X75:$X$98)-K75*$AZ$3)/Z75, 0)</f>
        <v>-417.00404258108574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25</v>
      </c>
      <c r="R76">
        <f t="shared" si="26"/>
        <v>50000</v>
      </c>
      <c r="S76">
        <f t="shared" si="27"/>
        <v>-795.08354282411983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-0.32076651149522045</v>
      </c>
      <c r="AC76">
        <f t="shared" si="45"/>
        <v>-0.2947034273758683</v>
      </c>
      <c r="AE76">
        <f t="shared" si="28"/>
        <v>0</v>
      </c>
      <c r="AF76">
        <f t="shared" si="29"/>
        <v>0</v>
      </c>
      <c r="AG76">
        <f t="shared" si="29"/>
        <v>-9.2664296109402529E-3</v>
      </c>
      <c r="AH76">
        <f t="shared" si="30"/>
        <v>-19.543371935820975</v>
      </c>
      <c r="AI76">
        <f t="shared" si="31"/>
        <v>-19.552638365431914</v>
      </c>
      <c r="AJ76">
        <f t="shared" si="32"/>
        <v>-2.6063084119352153E-2</v>
      </c>
      <c r="AK76">
        <f t="shared" si="46"/>
        <v>-2.2453655804665434E-2</v>
      </c>
      <c r="AL76">
        <f t="shared" si="33"/>
        <v>-19.601155105355932</v>
      </c>
      <c r="AN76">
        <f t="shared" si="34"/>
        <v>0</v>
      </c>
      <c r="AO76">
        <f t="shared" si="34"/>
        <v>0</v>
      </c>
      <c r="AP76">
        <f t="shared" si="34"/>
        <v>-2.3659021351851448E-6</v>
      </c>
      <c r="AQ76">
        <f t="shared" si="34"/>
        <v>-4.9898080849917125E-3</v>
      </c>
      <c r="AR76">
        <f t="shared" si="34"/>
        <v>-4.9921739871268975E-3</v>
      </c>
      <c r="AS76">
        <f t="shared" si="34"/>
        <v>-6.6544191189543244E-6</v>
      </c>
      <c r="AT76">
        <f t="shared" si="34"/>
        <v>-5.7328609228576371E-6</v>
      </c>
      <c r="AU76">
        <f t="shared" si="23"/>
        <v>-5.0045612671687093E-3</v>
      </c>
      <c r="AW76">
        <v>73</v>
      </c>
      <c r="AX76">
        <f>IF(Z76&gt;0, (R76*SUMPRODUCT(K76:$K$98, X76:$X$98)-K76*$AZ$3)/Z76, 0)</f>
        <v>-795.08354282411983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25</v>
      </c>
      <c r="R77">
        <f t="shared" si="26"/>
        <v>50000</v>
      </c>
      <c r="S77">
        <f t="shared" si="27"/>
        <v>-1588.6099553944766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-0.2947034273758683</v>
      </c>
      <c r="AC77">
        <f t="shared" si="45"/>
        <v>-0.26717269326631282</v>
      </c>
      <c r="AE77">
        <f t="shared" si="28"/>
        <v>0</v>
      </c>
      <c r="AF77">
        <f t="shared" si="29"/>
        <v>0</v>
      </c>
      <c r="AG77">
        <f t="shared" si="29"/>
        <v>-4.2045042642322112E-3</v>
      </c>
      <c r="AH77">
        <f t="shared" si="30"/>
        <v>-9.9385221011972789</v>
      </c>
      <c r="AI77">
        <f t="shared" si="31"/>
        <v>-9.9427266054615107</v>
      </c>
      <c r="AJ77">
        <f t="shared" si="32"/>
        <v>-2.7530734109555477E-2</v>
      </c>
      <c r="AK77">
        <f t="shared" si="46"/>
        <v>-2.0629239916310781E-2</v>
      </c>
      <c r="AL77">
        <f t="shared" si="33"/>
        <v>-9.9908865794873769</v>
      </c>
      <c r="AN77">
        <f t="shared" si="34"/>
        <v>0</v>
      </c>
      <c r="AO77">
        <f t="shared" si="34"/>
        <v>0</v>
      </c>
      <c r="AP77">
        <f t="shared" si="34"/>
        <v>-9.5847572845850153E-7</v>
      </c>
      <c r="AQ77">
        <f t="shared" si="34"/>
        <v>-2.2656255320710208E-3</v>
      </c>
      <c r="AR77">
        <f t="shared" si="34"/>
        <v>-2.2665840077994793E-3</v>
      </c>
      <c r="AS77">
        <f t="shared" si="34"/>
        <v>-6.2760170456081481E-6</v>
      </c>
      <c r="AT77">
        <f t="shared" si="34"/>
        <v>-4.7027246290453867E-6</v>
      </c>
      <c r="AU77">
        <f t="shared" si="23"/>
        <v>-2.2775627494741328E-3</v>
      </c>
      <c r="AW77">
        <v>74</v>
      </c>
      <c r="AX77">
        <f>IF(Z77&gt;0, (R77*SUMPRODUCT(K77:$K$98, X77:$X$98)-K77*$AZ$3)/Z77, 0)</f>
        <v>-1588.6099553944766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25</v>
      </c>
      <c r="R78">
        <f t="shared" si="26"/>
        <v>50000</v>
      </c>
      <c r="S78">
        <f t="shared" si="27"/>
        <v>-3358.8802328907032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-0.26717269326631282</v>
      </c>
      <c r="AC78">
        <f t="shared" si="45"/>
        <v>-0.24040212041039527</v>
      </c>
      <c r="AE78">
        <f t="shared" si="28"/>
        <v>0</v>
      </c>
      <c r="AF78">
        <f t="shared" si="29"/>
        <v>0</v>
      </c>
      <c r="AG78">
        <f t="shared" si="29"/>
        <v>-1.7893025632198679E-3</v>
      </c>
      <c r="AH78">
        <f t="shared" si="30"/>
        <v>-4.7463133167400438</v>
      </c>
      <c r="AI78">
        <f t="shared" si="31"/>
        <v>-4.748102619303264</v>
      </c>
      <c r="AJ78">
        <f t="shared" si="32"/>
        <v>-2.6770572855917552E-2</v>
      </c>
      <c r="AK78">
        <f t="shared" si="46"/>
        <v>-1.87020885286419E-2</v>
      </c>
      <c r="AL78">
        <f t="shared" si="33"/>
        <v>-4.7935752806878229</v>
      </c>
      <c r="AN78">
        <f t="shared" si="34"/>
        <v>0</v>
      </c>
      <c r="AO78">
        <f t="shared" si="34"/>
        <v>0</v>
      </c>
      <c r="AP78">
        <f t="shared" si="34"/>
        <v>-3.6419341062061936E-7</v>
      </c>
      <c r="AQ78">
        <f t="shared" si="34"/>
        <v>-9.6606134156932669E-4</v>
      </c>
      <c r="AR78">
        <f t="shared" si="34"/>
        <v>-9.6642553497994742E-4</v>
      </c>
      <c r="AS78">
        <f t="shared" si="34"/>
        <v>-5.4488639501637809E-6</v>
      </c>
      <c r="AT78">
        <f t="shared" si="34"/>
        <v>-3.8066102105828723E-6</v>
      </c>
      <c r="AU78">
        <f t="shared" si="23"/>
        <v>-9.756810091406939E-4</v>
      </c>
      <c r="AW78">
        <v>75</v>
      </c>
      <c r="AX78">
        <f>IF(Z78&gt;0, (R78*SUMPRODUCT(K78:$K$98, X78:$X$98)-K78*$AZ$3)/Z78, 0)</f>
        <v>-3358.8802328907032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25</v>
      </c>
      <c r="R79">
        <f t="shared" si="26"/>
        <v>50000</v>
      </c>
      <c r="S79">
        <f t="shared" si="27"/>
        <v>-7572.2227366258739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-0.24040212041039527</v>
      </c>
      <c r="AC79">
        <f t="shared" si="45"/>
        <v>-0.21544300461983198</v>
      </c>
      <c r="AE79">
        <f t="shared" si="28"/>
        <v>0</v>
      </c>
      <c r="AF79">
        <f t="shared" si="29"/>
        <v>0</v>
      </c>
      <c r="AG79">
        <f t="shared" si="29"/>
        <v>-7.1129380405624389E-4</v>
      </c>
      <c r="AH79">
        <f t="shared" si="30"/>
        <v>-2.1202314670628506</v>
      </c>
      <c r="AI79">
        <f t="shared" si="31"/>
        <v>-2.1209427608669067</v>
      </c>
      <c r="AJ79">
        <f t="shared" si="32"/>
        <v>-2.4959115790563285E-2</v>
      </c>
      <c r="AK79">
        <f t="shared" si="46"/>
        <v>-1.6828148428727669E-2</v>
      </c>
      <c r="AL79">
        <f t="shared" si="33"/>
        <v>-2.1627300250861978</v>
      </c>
      <c r="AN79">
        <f t="shared" si="34"/>
        <v>0</v>
      </c>
      <c r="AO79">
        <f t="shared" si="34"/>
        <v>0</v>
      </c>
      <c r="AP79">
        <f t="shared" si="34"/>
        <v>-1.2926450954443268E-7</v>
      </c>
      <c r="AQ79">
        <f t="shared" si="34"/>
        <v>-3.8531290325830096E-4</v>
      </c>
      <c r="AR79">
        <f t="shared" si="34"/>
        <v>-3.8544216776784535E-4</v>
      </c>
      <c r="AS79">
        <f t="shared" si="34"/>
        <v>-4.5358582387915112E-6</v>
      </c>
      <c r="AT79">
        <f t="shared" si="34"/>
        <v>-3.0582051197066133E-6</v>
      </c>
      <c r="AU79">
        <f t="shared" si="23"/>
        <v>-3.9303623112634352E-4</v>
      </c>
      <c r="AW79">
        <v>76</v>
      </c>
      <c r="AX79">
        <f>IF(Z79&gt;0, (R79*SUMPRODUCT(K79:$K$98, X79:$X$98)-K79*$AZ$3)/Z79, 0)</f>
        <v>-7572.2227366258739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25</v>
      </c>
      <c r="R80">
        <f t="shared" si="26"/>
        <v>50000</v>
      </c>
      <c r="S80">
        <f t="shared" si="27"/>
        <v>-18555.54491266538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-0.21544300461983198</v>
      </c>
      <c r="AC80">
        <f t="shared" si="45"/>
        <v>-0.19268083794082899</v>
      </c>
      <c r="AE80">
        <f t="shared" si="28"/>
        <v>0</v>
      </c>
      <c r="AF80">
        <f t="shared" si="29"/>
        <v>0</v>
      </c>
      <c r="AG80">
        <f t="shared" si="29"/>
        <v>-2.5960008025594498E-4</v>
      </c>
      <c r="AH80">
        <f t="shared" si="30"/>
        <v>-0.88916157151947295</v>
      </c>
      <c r="AI80">
        <f t="shared" si="31"/>
        <v>-0.88942117159972889</v>
      </c>
      <c r="AJ80">
        <f t="shared" si="32"/>
        <v>-2.2762166679002993E-2</v>
      </c>
      <c r="AK80">
        <f t="shared" si="46"/>
        <v>-1.508101032338824E-2</v>
      </c>
      <c r="AL80">
        <f t="shared" si="33"/>
        <v>-0.92726434860212015</v>
      </c>
      <c r="AN80">
        <f t="shared" si="34"/>
        <v>0</v>
      </c>
      <c r="AO80">
        <f t="shared" si="34"/>
        <v>0</v>
      </c>
      <c r="AP80">
        <f t="shared" si="34"/>
        <v>-4.2122784942604095E-8</v>
      </c>
      <c r="AQ80">
        <f t="shared" si="34"/>
        <v>-1.4427561663084244E-4</v>
      </c>
      <c r="AR80">
        <f t="shared" si="34"/>
        <v>-1.4431773941578504E-4</v>
      </c>
      <c r="AS80">
        <f t="shared" si="34"/>
        <v>-3.6933958221509247E-6</v>
      </c>
      <c r="AT80">
        <f t="shared" si="34"/>
        <v>-2.4470491455278641E-6</v>
      </c>
      <c r="AU80">
        <f t="shared" si="23"/>
        <v>-1.5045818438346383E-4</v>
      </c>
      <c r="AW80">
        <v>77</v>
      </c>
      <c r="AX80">
        <f>IF(Z80&gt;0, (R80*SUMPRODUCT(K80:$K$98, X80:$X$98)-K80*$AZ$3)/Z80, 0)</f>
        <v>-18555.54491266538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25</v>
      </c>
      <c r="R81">
        <f t="shared" si="26"/>
        <v>50000</v>
      </c>
      <c r="S81">
        <f t="shared" si="27"/>
        <v>-49848.723898346529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-0.19268083794082899</v>
      </c>
      <c r="AC81">
        <f t="shared" si="45"/>
        <v>-0.17215772107329796</v>
      </c>
      <c r="AE81">
        <f t="shared" si="28"/>
        <v>0</v>
      </c>
      <c r="AF81">
        <f t="shared" si="29"/>
        <v>0</v>
      </c>
      <c r="AG81">
        <f t="shared" si="29"/>
        <v>-8.6340084364230042E-5</v>
      </c>
      <c r="AH81">
        <f t="shared" si="30"/>
        <v>-0.341327990178311</v>
      </c>
      <c r="AI81">
        <f t="shared" si="31"/>
        <v>-0.34141433026267526</v>
      </c>
      <c r="AJ81">
        <f t="shared" si="32"/>
        <v>-2.0523116867531027E-2</v>
      </c>
      <c r="AK81">
        <f t="shared" si="46"/>
        <v>-1.3487658655858031E-2</v>
      </c>
      <c r="AL81">
        <f t="shared" si="33"/>
        <v>-0.37542510578606431</v>
      </c>
      <c r="AN81">
        <f t="shared" si="34"/>
        <v>0</v>
      </c>
      <c r="AO81">
        <f t="shared" si="34"/>
        <v>0</v>
      </c>
      <c r="AP81">
        <f t="shared" si="34"/>
        <v>-1.2508542267120056E-8</v>
      </c>
      <c r="AQ81">
        <f t="shared" si="34"/>
        <v>-4.9449981703577839E-5</v>
      </c>
      <c r="AR81">
        <f t="shared" si="34"/>
        <v>-4.9462490245844966E-5</v>
      </c>
      <c r="AS81">
        <f t="shared" si="34"/>
        <v>-2.973291915115512E-6</v>
      </c>
      <c r="AT81">
        <f t="shared" si="34"/>
        <v>-1.9540280696225886E-6</v>
      </c>
      <c r="AU81">
        <f t="shared" si="23"/>
        <v>-5.4389810230583063E-5</v>
      </c>
      <c r="AW81">
        <v>78</v>
      </c>
      <c r="AX81">
        <f>IF(Z81&gt;0, (R81*SUMPRODUCT(K81:$K$98, X81:$X$98)-K81*$AZ$3)/Z81, 0)</f>
        <v>-49848.723898346529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25</v>
      </c>
      <c r="R82">
        <f t="shared" si="26"/>
        <v>50000</v>
      </c>
      <c r="S82">
        <f t="shared" si="27"/>
        <v>-148189.40632421634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-0.17215772107329796</v>
      </c>
      <c r="AC82">
        <f t="shared" si="45"/>
        <v>-0.15375414205128557</v>
      </c>
      <c r="AE82">
        <f t="shared" si="28"/>
        <v>0</v>
      </c>
      <c r="AF82">
        <f t="shared" si="29"/>
        <v>0</v>
      </c>
      <c r="AG82">
        <f t="shared" si="29"/>
        <v>-2.5938787708430118E-5</v>
      </c>
      <c r="AH82">
        <f t="shared" si="30"/>
        <v>-0.11907579162431524</v>
      </c>
      <c r="AI82">
        <f t="shared" si="31"/>
        <v>-0.11910173041202367</v>
      </c>
      <c r="AJ82">
        <f t="shared" si="32"/>
        <v>-1.8403579022012395E-2</v>
      </c>
      <c r="AK82">
        <f t="shared" si="46"/>
        <v>-1.2051040475130859E-2</v>
      </c>
      <c r="AL82">
        <f t="shared" si="33"/>
        <v>-0.14955634990916691</v>
      </c>
      <c r="AN82">
        <f t="shared" si="34"/>
        <v>0</v>
      </c>
      <c r="AO82">
        <f t="shared" si="34"/>
        <v>0</v>
      </c>
      <c r="AP82">
        <f t="shared" si="34"/>
        <v>-3.3552577163515748E-9</v>
      </c>
      <c r="AQ82">
        <f t="shared" si="34"/>
        <v>-1.5402800360955516E-5</v>
      </c>
      <c r="AR82">
        <f t="shared" si="34"/>
        <v>-1.5406155618671867E-5</v>
      </c>
      <c r="AS82">
        <f t="shared" si="34"/>
        <v>-2.3805565324097505E-6</v>
      </c>
      <c r="AT82">
        <f t="shared" si="34"/>
        <v>-1.5588371746111628E-6</v>
      </c>
      <c r="AU82">
        <f t="shared" si="23"/>
        <v>-1.9345549325692781E-5</v>
      </c>
      <c r="AW82">
        <v>79</v>
      </c>
      <c r="AX82">
        <f>IF(Z82&gt;0, (R82*SUMPRODUCT(K82:$K$98, X82:$X$98)-K82*$AZ$3)/Z82, 0)</f>
        <v>-148189.40632421634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25</v>
      </c>
      <c r="R83">
        <f t="shared" si="26"/>
        <v>50000</v>
      </c>
      <c r="S83">
        <f t="shared" si="27"/>
        <v>-492792.67701674107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-0.15375414205128557</v>
      </c>
      <c r="AC83">
        <f t="shared" si="45"/>
        <v>-0.13729362609832871</v>
      </c>
      <c r="AE83">
        <f t="shared" si="28"/>
        <v>0</v>
      </c>
      <c r="AF83">
        <f t="shared" si="29"/>
        <v>0</v>
      </c>
      <c r="AG83">
        <f t="shared" si="29"/>
        <v>-6.965080474078584E-6</v>
      </c>
      <c r="AH83">
        <f t="shared" si="30"/>
        <v>-3.7428638714534467E-2</v>
      </c>
      <c r="AI83">
        <f t="shared" si="31"/>
        <v>-3.7435603795008543E-2</v>
      </c>
      <c r="AJ83">
        <f t="shared" si="32"/>
        <v>-1.6460515952956861E-2</v>
      </c>
      <c r="AK83">
        <f t="shared" si="46"/>
        <v>-1.0762789943589991E-2</v>
      </c>
      <c r="AL83">
        <f t="shared" si="33"/>
        <v>-6.4658909691555397E-2</v>
      </c>
      <c r="AN83">
        <f t="shared" si="34"/>
        <v>0</v>
      </c>
      <c r="AO83">
        <f t="shared" si="34"/>
        <v>0</v>
      </c>
      <c r="AP83">
        <f t="shared" si="34"/>
        <v>-8.0442271395258172E-10</v>
      </c>
      <c r="AQ83">
        <f t="shared" si="34"/>
        <v>-4.3227708920735125E-6</v>
      </c>
      <c r="AR83">
        <f t="shared" si="34"/>
        <v>-4.3235753147874649E-6</v>
      </c>
      <c r="AS83">
        <f t="shared" si="34"/>
        <v>-1.9010854167753197E-6</v>
      </c>
      <c r="AT83">
        <f t="shared" si="34"/>
        <v>-1.2430341226272142E-6</v>
      </c>
      <c r="AU83">
        <f t="shared" si="23"/>
        <v>-7.4676948541899995E-6</v>
      </c>
      <c r="AW83">
        <v>80</v>
      </c>
      <c r="AX83">
        <f>IF(Z83&gt;0, (R83*SUMPRODUCT(K83:$K$98, X83:$X$98)-K83*$AZ$3)/Z83, 0)</f>
        <v>-492792.67701674107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25</v>
      </c>
      <c r="R84">
        <f t="shared" si="26"/>
        <v>50000</v>
      </c>
      <c r="S84">
        <f t="shared" si="27"/>
        <v>-1857272.4773987222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-0.13729362609832871</v>
      </c>
      <c r="AC84">
        <f t="shared" si="45"/>
        <v>-0.12258730712518705</v>
      </c>
      <c r="AE84">
        <f t="shared" si="28"/>
        <v>0</v>
      </c>
      <c r="AF84">
        <f t="shared" si="29"/>
        <v>0</v>
      </c>
      <c r="AG84">
        <f t="shared" si="29"/>
        <v>-1.6500985802697303E-6</v>
      </c>
      <c r="AH84">
        <f t="shared" si="30"/>
        <v>-1.0490662178136136E-2</v>
      </c>
      <c r="AI84">
        <f t="shared" si="31"/>
        <v>-1.0492312276716405E-2</v>
      </c>
      <c r="AJ84">
        <f t="shared" si="32"/>
        <v>-1.470631897314166E-2</v>
      </c>
      <c r="AK84">
        <f t="shared" si="46"/>
        <v>-9.6105538268830108E-3</v>
      </c>
      <c r="AL84">
        <f t="shared" si="33"/>
        <v>-3.4809185076741078E-2</v>
      </c>
      <c r="AN84">
        <f t="shared" si="34"/>
        <v>0</v>
      </c>
      <c r="AO84">
        <f t="shared" si="34"/>
        <v>0</v>
      </c>
      <c r="AP84">
        <f t="shared" si="34"/>
        <v>-1.7015709181192685E-10</v>
      </c>
      <c r="AQ84">
        <f t="shared" si="34"/>
        <v>-1.081790257113746E-6</v>
      </c>
      <c r="AR84">
        <f t="shared" si="34"/>
        <v>-1.0819604142055581E-6</v>
      </c>
      <c r="AS84">
        <f t="shared" si="34"/>
        <v>-1.5165060425173505E-6</v>
      </c>
      <c r="AT84">
        <f t="shared" si="34"/>
        <v>-9.9103405665441236E-7</v>
      </c>
      <c r="AU84">
        <f t="shared" si="23"/>
        <v>-3.5895005133773212E-6</v>
      </c>
      <c r="AW84">
        <v>81</v>
      </c>
      <c r="AX84">
        <f>IF(Z84&gt;0, (R84*SUMPRODUCT(K84:$K$98, X84:$X$98)-K84*$AZ$3)/Z84, 0)</f>
        <v>-1857272.4773987222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25</v>
      </c>
      <c r="R85">
        <f t="shared" si="26"/>
        <v>50000</v>
      </c>
      <c r="S85">
        <f t="shared" si="27"/>
        <v>-8071081.7891388796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-0.12258730712518705</v>
      </c>
      <c r="AC85">
        <f t="shared" si="45"/>
        <v>-0.10945388735827116</v>
      </c>
      <c r="AE85">
        <f t="shared" si="28"/>
        <v>0</v>
      </c>
      <c r="AF85">
        <f t="shared" si="29"/>
        <v>0</v>
      </c>
      <c r="AG85">
        <f t="shared" si="29"/>
        <v>-3.3903103145838963E-7</v>
      </c>
      <c r="AH85">
        <f t="shared" si="30"/>
        <v>-2.5891331260172864E-3</v>
      </c>
      <c r="AI85">
        <f t="shared" si="31"/>
        <v>-2.5894721570487449E-3</v>
      </c>
      <c r="AJ85">
        <f t="shared" si="32"/>
        <v>-1.3133419766915885E-2</v>
      </c>
      <c r="AK85">
        <f t="shared" si="46"/>
        <v>-8.581111498763094E-3</v>
      </c>
      <c r="AL85">
        <f t="shared" si="33"/>
        <v>-2.4304003422727725E-2</v>
      </c>
      <c r="AN85">
        <f t="shared" si="34"/>
        <v>0</v>
      </c>
      <c r="AO85">
        <f t="shared" si="34"/>
        <v>0</v>
      </c>
      <c r="AP85">
        <f t="shared" si="34"/>
        <v>-3.1214874413273539E-11</v>
      </c>
      <c r="AQ85">
        <f t="shared" si="34"/>
        <v>-2.3838368134096645E-7</v>
      </c>
      <c r="AR85">
        <f t="shared" si="34"/>
        <v>-2.3841489621537973E-7</v>
      </c>
      <c r="AS85">
        <f t="shared" si="34"/>
        <v>-1.2092050892143749E-6</v>
      </c>
      <c r="AT85">
        <f t="shared" si="34"/>
        <v>-7.9007020864124809E-7</v>
      </c>
      <c r="AU85">
        <f t="shared" si="23"/>
        <v>-2.2376901940710029E-6</v>
      </c>
      <c r="AW85">
        <v>82</v>
      </c>
      <c r="AX85">
        <f>IF(Z85&gt;0, (R85*SUMPRODUCT(K85:$K$98, X85:$X$98)-K85*$AZ$3)/Z85, 0)</f>
        <v>-8071081.7891388796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25</v>
      </c>
      <c r="R86">
        <f t="shared" si="26"/>
        <v>50000</v>
      </c>
      <c r="S86">
        <f t="shared" si="27"/>
        <v>-41412633.046592817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-0.10945388735827116</v>
      </c>
      <c r="AC86">
        <f t="shared" si="45"/>
        <v>-9.7726892208762323E-2</v>
      </c>
      <c r="AE86">
        <f t="shared" si="28"/>
        <v>0</v>
      </c>
      <c r="AF86">
        <f t="shared" si="29"/>
        <v>0</v>
      </c>
      <c r="AG86">
        <f t="shared" si="29"/>
        <v>-5.8995821455503125E-8</v>
      </c>
      <c r="AH86">
        <f t="shared" si="30"/>
        <v>-5.5328979937660516E-4</v>
      </c>
      <c r="AI86">
        <f t="shared" si="31"/>
        <v>-5.5334879519806067E-4</v>
      </c>
      <c r="AJ86">
        <f t="shared" si="32"/>
        <v>-1.172699514950884E-2</v>
      </c>
      <c r="AK86">
        <f t="shared" si="46"/>
        <v>-7.6617721150789818E-3</v>
      </c>
      <c r="AL86">
        <f t="shared" si="33"/>
        <v>-1.994211605978588E-2</v>
      </c>
      <c r="AN86">
        <f t="shared" si="34"/>
        <v>0</v>
      </c>
      <c r="AO86">
        <f t="shared" si="34"/>
        <v>0</v>
      </c>
      <c r="AP86">
        <f t="shared" si="34"/>
        <v>-4.849817217425508E-12</v>
      </c>
      <c r="AQ86">
        <f t="shared" si="34"/>
        <v>-4.5483804260043266E-8</v>
      </c>
      <c r="AR86">
        <f t="shared" si="34"/>
        <v>-4.5488654077260688E-8</v>
      </c>
      <c r="AS86">
        <f t="shared" si="34"/>
        <v>-9.6403069881228361E-7</v>
      </c>
      <c r="AT86">
        <f t="shared" si="34"/>
        <v>-6.2984451106807295E-7</v>
      </c>
      <c r="AU86">
        <f t="shared" si="23"/>
        <v>-1.6393638639576171E-6</v>
      </c>
      <c r="AW86">
        <v>83</v>
      </c>
      <c r="AX86">
        <f>IF(Z86&gt;0, (R86*SUMPRODUCT(K86:$K$98, X86:$X$98)-K86*$AZ$3)/Z86, 0)</f>
        <v>-41412633.046592817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25</v>
      </c>
      <c r="R87">
        <f t="shared" si="26"/>
        <v>50000</v>
      </c>
      <c r="S87">
        <f t="shared" si="27"/>
        <v>-259361421.94764483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-9.7726892208762323E-2</v>
      </c>
      <c r="AC87">
        <f t="shared" si="45"/>
        <v>-8.7256193466503942E-2</v>
      </c>
      <c r="AE87">
        <f t="shared" si="28"/>
        <v>0</v>
      </c>
      <c r="AF87">
        <f t="shared" si="29"/>
        <v>0</v>
      </c>
      <c r="AG87">
        <f t="shared" si="29"/>
        <v>-8.4106758062999093E-9</v>
      </c>
      <c r="AH87">
        <f t="shared" si="30"/>
        <v>-9.9990374869296368E-5</v>
      </c>
      <c r="AI87">
        <f t="shared" si="31"/>
        <v>-9.9998785545102667E-5</v>
      </c>
      <c r="AJ87">
        <f t="shared" si="32"/>
        <v>-1.047069874225838E-2</v>
      </c>
      <c r="AK87">
        <f t="shared" si="46"/>
        <v>-6.840882454613363E-3</v>
      </c>
      <c r="AL87">
        <f t="shared" si="33"/>
        <v>-1.7411579982416846E-2</v>
      </c>
      <c r="AN87">
        <f t="shared" si="34"/>
        <v>0</v>
      </c>
      <c r="AO87">
        <f t="shared" si="34"/>
        <v>0</v>
      </c>
      <c r="AP87">
        <f t="shared" si="34"/>
        <v>-6.1732944035619724E-13</v>
      </c>
      <c r="AQ87">
        <f t="shared" si="34"/>
        <v>-7.3391251286648421E-9</v>
      </c>
      <c r="AR87">
        <f t="shared" si="34"/>
        <v>-7.3397424581051984E-9</v>
      </c>
      <c r="AS87">
        <f t="shared" si="34"/>
        <v>-7.6853165471614357E-7</v>
      </c>
      <c r="AT87">
        <f t="shared" si="34"/>
        <v>-5.02109251920726E-7</v>
      </c>
      <c r="AU87">
        <f t="shared" si="23"/>
        <v>-1.2779806490949747E-6</v>
      </c>
      <c r="AW87">
        <v>84</v>
      </c>
      <c r="AX87">
        <f>IF(Z87&gt;0, (R87*SUMPRODUCT(K87:$K$98, X87:$X$98)-K87*$AZ$3)/Z87, 0)</f>
        <v>-259361421.94764483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25</v>
      </c>
      <c r="R88">
        <f t="shared" si="26"/>
        <v>50000</v>
      </c>
      <c r="S88">
        <f t="shared" si="27"/>
        <v>-2084085170.3042769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-8.7256193466503942E-2</v>
      </c>
      <c r="AC88">
        <f t="shared" si="45"/>
        <v>-7.7907322032358839E-2</v>
      </c>
      <c r="AE88">
        <f t="shared" si="28"/>
        <v>0</v>
      </c>
      <c r="AF88">
        <f t="shared" si="29"/>
        <v>0</v>
      </c>
      <c r="AG88">
        <f t="shared" si="29"/>
        <v>-9.3455060213523278E-10</v>
      </c>
      <c r="AH88">
        <f t="shared" si="30"/>
        <v>-1.4784036892203355E-5</v>
      </c>
      <c r="AI88">
        <f t="shared" si="31"/>
        <v>-1.4784971442805491E-5</v>
      </c>
      <c r="AJ88">
        <f t="shared" si="32"/>
        <v>-9.3488714341451035E-3</v>
      </c>
      <c r="AK88">
        <f t="shared" si="46"/>
        <v>-6.1079335426552769E-3</v>
      </c>
      <c r="AL88">
        <f t="shared" si="33"/>
        <v>-1.5471589948243186E-2</v>
      </c>
      <c r="AN88">
        <f t="shared" si="34"/>
        <v>0</v>
      </c>
      <c r="AO88">
        <f t="shared" si="34"/>
        <v>0</v>
      </c>
      <c r="AP88">
        <f t="shared" si="34"/>
        <v>-6.1245036058873234E-14</v>
      </c>
      <c r="AQ88">
        <f t="shared" si="34"/>
        <v>-9.6886018851195928E-10</v>
      </c>
      <c r="AR88">
        <f t="shared" si="34"/>
        <v>-9.6892143354801832E-10</v>
      </c>
      <c r="AS88">
        <f t="shared" si="34"/>
        <v>-6.1267091025974605E-7</v>
      </c>
      <c r="AT88">
        <f t="shared" si="34"/>
        <v>-4.002786036523178E-7</v>
      </c>
      <c r="AU88">
        <f t="shared" si="23"/>
        <v>-1.0139184353456119E-6</v>
      </c>
      <c r="AW88">
        <v>85</v>
      </c>
      <c r="AX88">
        <f>IF(Z88&gt;0, (R88*SUMPRODUCT(K88:$K$98, X88:$X$98)-K88*$AZ$3)/Z88, 0)</f>
        <v>-2084085170.3042769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-7.7907322032358839E-2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-1.8691012042704654E-6</v>
      </c>
      <c r="AI89">
        <f t="shared" si="31"/>
        <v>-1.8691012042704654E-6</v>
      </c>
      <c r="AJ89">
        <f t="shared" si="32"/>
        <v>-7.7907322032358839E-2</v>
      </c>
      <c r="AK89">
        <f t="shared" si="46"/>
        <v>-5.4535125422651189E-3</v>
      </c>
      <c r="AL89">
        <f t="shared" si="33"/>
        <v>-8.3362703675828223E-2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-1.0936613581941649E-10</v>
      </c>
      <c r="AR89">
        <f t="shared" si="34"/>
        <v>-1.0936613581941649E-10</v>
      </c>
      <c r="AS89">
        <f t="shared" si="34"/>
        <v>-4.5585668358945862E-6</v>
      </c>
      <c r="AT89">
        <f t="shared" si="34"/>
        <v>-3.1909967851262099E-7</v>
      </c>
      <c r="AU89">
        <f t="shared" si="23"/>
        <v>-4.8777758805430259E-6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1767.8985142307356</v>
      </c>
      <c r="AO91" s="8">
        <f t="shared" ref="AO91:AU91" si="49">SUM(AO3:AO89)</f>
        <v>-176.78985142307357</v>
      </c>
      <c r="AP91" s="8">
        <f t="shared" si="49"/>
        <v>-363.22513196695184</v>
      </c>
      <c r="AQ91" s="8">
        <f t="shared" si="49"/>
        <v>-1188.8038673657206</v>
      </c>
      <c r="AR91" s="8">
        <f t="shared" si="49"/>
        <v>39.079663474989495</v>
      </c>
      <c r="AS91" s="8">
        <f t="shared" si="49"/>
        <v>-93.791192339975069</v>
      </c>
      <c r="AT91" s="8">
        <f t="shared" si="49"/>
        <v>54.711528864985432</v>
      </c>
      <c r="AU91" s="8">
        <f t="shared" si="49"/>
        <v>-1.3337981249122522E-13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BFED-E886-4512-BDF1-ADE88899CF4E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2221.3252431024275</v>
      </c>
      <c r="K3">
        <v>1</v>
      </c>
      <c r="L3" s="2">
        <v>0</v>
      </c>
      <c r="O3">
        <f>$C$3</f>
        <v>2221.3252431024275</v>
      </c>
      <c r="P3">
        <f>O3*C5</f>
        <v>222.13252431024276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2221.3252431024275</v>
      </c>
      <c r="AF3">
        <f t="shared" ref="AF3:AG34" si="3">-$Z3*P3</f>
        <v>-222.13252431024276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1799.1927187921847</v>
      </c>
      <c r="AJ3">
        <f t="shared" ref="AJ3:AJ66" si="6">AB3-AC3</f>
        <v>0</v>
      </c>
      <c r="AL3">
        <f t="shared" ref="AL3:AL66" si="7">SUM(AI3:AK3)</f>
        <v>1799.1927187921847</v>
      </c>
      <c r="AN3">
        <f t="shared" ref="AN3:AU34" si="8">AE3*$K3</f>
        <v>2221.3252431024275</v>
      </c>
      <c r="AO3">
        <f t="shared" si="8"/>
        <v>-222.13252431024276</v>
      </c>
      <c r="AP3">
        <f t="shared" si="8"/>
        <v>-200</v>
      </c>
      <c r="AQ3">
        <f t="shared" si="8"/>
        <v>0</v>
      </c>
      <c r="AR3">
        <f t="shared" si="8"/>
        <v>1799.1927187921847</v>
      </c>
      <c r="AS3">
        <f t="shared" si="8"/>
        <v>0</v>
      </c>
      <c r="AT3">
        <f t="shared" si="8"/>
        <v>0</v>
      </c>
      <c r="AU3">
        <f t="shared" si="8"/>
        <v>1799.1927187921847</v>
      </c>
      <c r="AW3">
        <v>0</v>
      </c>
      <c r="AX3">
        <f>IF(Z3&gt;0, (R3*SUMPRODUCT(K3:$K$98, X3:$X$98)-K3*$AZ$3)/Z3, 0)</f>
        <v>0</v>
      </c>
      <c r="AZ3">
        <f>C6*ABS(SUMPRODUCT(X4:X79, K4:K79))/1</f>
        <v>1560.5801906085599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169.40697224762036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167.2050204223458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-167.2050204223458</v>
      </c>
      <c r="AK4">
        <f t="shared" ref="AK4:AK67" si="20">G4*SUM(AB4:AB4, AE4:AF4)</f>
        <v>0</v>
      </c>
      <c r="AL4">
        <f t="shared" si="7"/>
        <v>-317.10502042234577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-133.83928571428569</v>
      </c>
      <c r="AR4">
        <f t="shared" si="8"/>
        <v>-133.83928571428569</v>
      </c>
      <c r="AS4">
        <f t="shared" si="8"/>
        <v>-149.29019680566589</v>
      </c>
      <c r="AT4">
        <f t="shared" si="8"/>
        <v>0</v>
      </c>
      <c r="AU4">
        <f t="shared" si="8"/>
        <v>-283.12948251995158</v>
      </c>
      <c r="AW4">
        <v>1</v>
      </c>
      <c r="AX4">
        <f>IF(Z4&gt;0, (R4*SUMPRODUCT(K4:$K$98, X4:$X$98)-K4*$AZ$3)/Z4, 0)</f>
        <v>169.40697224762036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3.0469999999999998E-3</v>
      </c>
      <c r="Q5" s="4">
        <f t="shared" ref="Q5:Q68" si="22">$C$8</f>
        <v>25</v>
      </c>
      <c r="R5">
        <f t="shared" si="0"/>
        <v>50000</v>
      </c>
      <c r="S5">
        <f t="shared" si="1"/>
        <v>187.50777297274718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167.2050204223458</v>
      </c>
      <c r="AC5">
        <f t="shared" si="19"/>
        <v>182.65593151372582</v>
      </c>
      <c r="AE5">
        <f t="shared" si="2"/>
        <v>0</v>
      </c>
      <c r="AF5">
        <f t="shared" si="3"/>
        <v>0</v>
      </c>
      <c r="AG5">
        <f t="shared" si="3"/>
        <v>-24.353114622650001</v>
      </c>
      <c r="AH5">
        <f t="shared" si="4"/>
        <v>-150.36975469999999</v>
      </c>
      <c r="AI5">
        <f t="shared" si="5"/>
        <v>-174.72286932264998</v>
      </c>
      <c r="AJ5">
        <f t="shared" si="6"/>
        <v>-15.450911091380021</v>
      </c>
      <c r="AK5">
        <f t="shared" si="20"/>
        <v>11.704351429564207</v>
      </c>
      <c r="AL5">
        <f t="shared" si="7"/>
        <v>-178.46942898446579</v>
      </c>
      <c r="AN5">
        <f t="shared" si="8"/>
        <v>0</v>
      </c>
      <c r="AO5">
        <f t="shared" si="8"/>
        <v>0</v>
      </c>
      <c r="AP5">
        <f t="shared" si="8"/>
        <v>-19.414153876474806</v>
      </c>
      <c r="AQ5">
        <f t="shared" si="8"/>
        <v>-119.87384781568875</v>
      </c>
      <c r="AR5">
        <f t="shared" si="8"/>
        <v>-139.28800169216356</v>
      </c>
      <c r="AS5">
        <f t="shared" si="8"/>
        <v>-12.317371724633306</v>
      </c>
      <c r="AT5">
        <f t="shared" si="8"/>
        <v>9.3306373003541179</v>
      </c>
      <c r="AU5">
        <f t="shared" si="8"/>
        <v>-142.27473611644274</v>
      </c>
      <c r="AW5">
        <v>2</v>
      </c>
      <c r="AX5">
        <f>IF(Z5&gt;0, (R5*SUMPRODUCT(K5:$K$98, X5:$X$98)-K5*$AZ$3)/Z5, 0)</f>
        <v>187.50777297274718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3.104E-3</v>
      </c>
      <c r="Q6" s="4">
        <f t="shared" si="22"/>
        <v>25</v>
      </c>
      <c r="R6">
        <f t="shared" si="0"/>
        <v>50000</v>
      </c>
      <c r="S6">
        <f t="shared" si="1"/>
        <v>203.95790584754789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182.65593151372582</v>
      </c>
      <c r="AC6">
        <f t="shared" si="19"/>
        <v>196.0769022745244</v>
      </c>
      <c r="AE6">
        <f t="shared" si="2"/>
        <v>0</v>
      </c>
      <c r="AF6">
        <f t="shared" si="3"/>
        <v>0</v>
      </c>
      <c r="AG6">
        <f t="shared" si="3"/>
        <v>-24.033991408634794</v>
      </c>
      <c r="AH6">
        <f t="shared" si="4"/>
        <v>-151.18413557741118</v>
      </c>
      <c r="AI6">
        <f t="shared" si="5"/>
        <v>-175.21812698604597</v>
      </c>
      <c r="AJ6">
        <f t="shared" si="6"/>
        <v>-13.420970760798582</v>
      </c>
      <c r="AK6">
        <f t="shared" si="20"/>
        <v>12.785915205960809</v>
      </c>
      <c r="AL6">
        <f t="shared" si="7"/>
        <v>-175.85318254088375</v>
      </c>
      <c r="AN6">
        <f t="shared" si="8"/>
        <v>0</v>
      </c>
      <c r="AO6">
        <f t="shared" si="8"/>
        <v>0</v>
      </c>
      <c r="AP6">
        <f t="shared" si="8"/>
        <v>-17.106920360783462</v>
      </c>
      <c r="AQ6">
        <f t="shared" si="8"/>
        <v>-107.60988148674606</v>
      </c>
      <c r="AR6">
        <f t="shared" si="8"/>
        <v>-124.71680184752952</v>
      </c>
      <c r="AS6">
        <f t="shared" si="8"/>
        <v>-9.5527818940177571</v>
      </c>
      <c r="AT6">
        <f t="shared" si="8"/>
        <v>9.1007618938200441</v>
      </c>
      <c r="AU6">
        <f t="shared" si="8"/>
        <v>-125.16882184772723</v>
      </c>
      <c r="AW6">
        <v>3</v>
      </c>
      <c r="AX6">
        <f>IF(Z6&gt;0, (R6*SUMPRODUCT(K6:$K$98, X6:$X$98)-K6*$AZ$3)/Z6, 0)</f>
        <v>203.95790584754789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3.1700000000000001E-3</v>
      </c>
      <c r="Q7" s="4">
        <f t="shared" si="22"/>
        <v>25</v>
      </c>
      <c r="R7">
        <f t="shared" si="0"/>
        <v>50000</v>
      </c>
      <c r="S7">
        <f t="shared" si="1"/>
        <v>218.69987229507575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196.0769022745244</v>
      </c>
      <c r="AC7">
        <f t="shared" si="19"/>
        <v>207.48025165964191</v>
      </c>
      <c r="AE7">
        <f t="shared" si="2"/>
        <v>0</v>
      </c>
      <c r="AF7">
        <f t="shared" si="3"/>
        <v>0</v>
      </c>
      <c r="AG7">
        <f t="shared" si="3"/>
        <v>-23.717463741783074</v>
      </c>
      <c r="AH7">
        <f t="shared" si="4"/>
        <v>-152.37550553074459</v>
      </c>
      <c r="AI7">
        <f t="shared" si="5"/>
        <v>-176.09296927252765</v>
      </c>
      <c r="AJ7">
        <f t="shared" si="6"/>
        <v>-11.403349385117508</v>
      </c>
      <c r="AK7">
        <f t="shared" si="20"/>
        <v>13.72538315921671</v>
      </c>
      <c r="AL7">
        <f t="shared" si="7"/>
        <v>-173.77093549842846</v>
      </c>
      <c r="AN7">
        <f t="shared" si="8"/>
        <v>0</v>
      </c>
      <c r="AO7">
        <f t="shared" si="8"/>
        <v>0</v>
      </c>
      <c r="AP7">
        <f t="shared" si="8"/>
        <v>-15.072876981814238</v>
      </c>
      <c r="AQ7">
        <f t="shared" si="8"/>
        <v>-96.83738847086353</v>
      </c>
      <c r="AR7">
        <f t="shared" si="8"/>
        <v>-111.91026545267776</v>
      </c>
      <c r="AS7">
        <f t="shared" si="8"/>
        <v>-7.2470346886087924</v>
      </c>
      <c r="AT7">
        <f t="shared" si="8"/>
        <v>8.7227291307154342</v>
      </c>
      <c r="AU7">
        <f t="shared" si="8"/>
        <v>-110.43457101057112</v>
      </c>
      <c r="AW7">
        <v>4</v>
      </c>
      <c r="AX7">
        <f>IF(Z7&gt;0, (R7*SUMPRODUCT(K7:$K$98, X7:$X$98)-K7*$AZ$3)/Z7, 0)</f>
        <v>218.69987229507575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3.2390000000000001E-3</v>
      </c>
      <c r="Q8" s="4">
        <f t="shared" si="22"/>
        <v>25</v>
      </c>
      <c r="R8">
        <f t="shared" si="0"/>
        <v>50000</v>
      </c>
      <c r="S8">
        <f t="shared" si="1"/>
        <v>231.70142374767931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207.48025165964191</v>
      </c>
      <c r="AC8">
        <f t="shared" si="19"/>
        <v>216.90467646722811</v>
      </c>
      <c r="AE8">
        <f t="shared" si="2"/>
        <v>0</v>
      </c>
      <c r="AF8">
        <f t="shared" si="3"/>
        <v>0</v>
      </c>
      <c r="AG8">
        <f t="shared" si="3"/>
        <v>-23.403468239305607</v>
      </c>
      <c r="AH8">
        <f t="shared" si="4"/>
        <v>-153.64173011927076</v>
      </c>
      <c r="AI8">
        <f t="shared" si="5"/>
        <v>-177.04519835857636</v>
      </c>
      <c r="AJ8">
        <f t="shared" si="6"/>
        <v>-9.424424807586206</v>
      </c>
      <c r="AK8">
        <f t="shared" si="20"/>
        <v>14.523617616174935</v>
      </c>
      <c r="AL8">
        <f t="shared" si="7"/>
        <v>-171.94600554998763</v>
      </c>
      <c r="AN8">
        <f t="shared" si="8"/>
        <v>0</v>
      </c>
      <c r="AO8">
        <f t="shared" si="8"/>
        <v>0</v>
      </c>
      <c r="AP8">
        <f t="shared" si="8"/>
        <v>-13.279756395939284</v>
      </c>
      <c r="AQ8">
        <f t="shared" si="8"/>
        <v>-87.180443828743421</v>
      </c>
      <c r="AR8">
        <f t="shared" si="8"/>
        <v>-100.46020022468269</v>
      </c>
      <c r="AS8">
        <f t="shared" si="8"/>
        <v>-5.3476717355250063</v>
      </c>
      <c r="AT8">
        <f t="shared" si="8"/>
        <v>8.2410906776054027</v>
      </c>
      <c r="AU8">
        <f t="shared" si="8"/>
        <v>-97.566781282602307</v>
      </c>
      <c r="AW8">
        <v>5</v>
      </c>
      <c r="AX8">
        <f>IF(Z8&gt;0, (R8*SUMPRODUCT(K8:$K$98, X8:$X$98)-K8*$AZ$3)/Z8, 0)</f>
        <v>231.70142374767931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3.3149999999999998E-3</v>
      </c>
      <c r="Q9" s="4">
        <f t="shared" si="22"/>
        <v>25</v>
      </c>
      <c r="R9">
        <f t="shared" si="0"/>
        <v>50000</v>
      </c>
      <c r="S9">
        <f t="shared" si="1"/>
        <v>243.16029392407808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216.90467646722811</v>
      </c>
      <c r="AC9">
        <f t="shared" si="19"/>
        <v>224.60085163710016</v>
      </c>
      <c r="AE9">
        <f t="shared" si="2"/>
        <v>0</v>
      </c>
      <c r="AF9">
        <f t="shared" si="3"/>
        <v>0</v>
      </c>
      <c r="AG9">
        <f t="shared" si="3"/>
        <v>-23.091851059699252</v>
      </c>
      <c r="AH9">
        <f t="shared" si="4"/>
        <v>-155.16499442659617</v>
      </c>
      <c r="AI9">
        <f t="shared" si="5"/>
        <v>-178.25684548629542</v>
      </c>
      <c r="AJ9">
        <f t="shared" si="6"/>
        <v>-7.6961751698720491</v>
      </c>
      <c r="AK9">
        <f t="shared" si="20"/>
        <v>15.18332735270597</v>
      </c>
      <c r="AL9">
        <f t="shared" si="7"/>
        <v>-170.76969330346151</v>
      </c>
      <c r="AN9">
        <f t="shared" si="8"/>
        <v>0</v>
      </c>
      <c r="AO9">
        <f t="shared" si="8"/>
        <v>0</v>
      </c>
      <c r="AP9">
        <f t="shared" si="8"/>
        <v>-11.699050392435135</v>
      </c>
      <c r="AQ9">
        <f t="shared" si="8"/>
        <v>-78.611415093819147</v>
      </c>
      <c r="AR9">
        <f t="shared" si="8"/>
        <v>-90.310465486254287</v>
      </c>
      <c r="AS9">
        <f t="shared" si="8"/>
        <v>-3.8991218550893336</v>
      </c>
      <c r="AT9">
        <f t="shared" si="8"/>
        <v>7.6923461599037077</v>
      </c>
      <c r="AU9">
        <f t="shared" si="8"/>
        <v>-86.517241181439914</v>
      </c>
      <c r="AW9">
        <v>6</v>
      </c>
      <c r="AX9">
        <f>IF(Z9&gt;0, (R9*SUMPRODUCT(K9:$K$98, X9:$X$98)-K9*$AZ$3)/Z9, 0)</f>
        <v>243.16029392407808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3.3969999999999998E-3</v>
      </c>
      <c r="Q10" s="4">
        <f t="shared" si="22"/>
        <v>25</v>
      </c>
      <c r="R10">
        <f t="shared" si="0"/>
        <v>50000</v>
      </c>
      <c r="S10">
        <f t="shared" si="1"/>
        <v>253.15572206440243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224.60085163710016</v>
      </c>
      <c r="AC10">
        <f t="shared" si="19"/>
        <v>230.70070350633102</v>
      </c>
      <c r="AE10">
        <f t="shared" si="2"/>
        <v>0</v>
      </c>
      <c r="AF10">
        <f t="shared" si="3"/>
        <v>0</v>
      </c>
      <c r="AG10">
        <f t="shared" si="3"/>
        <v>-22.782489531052462</v>
      </c>
      <c r="AH10">
        <f t="shared" si="4"/>
        <v>-156.88603609959671</v>
      </c>
      <c r="AI10">
        <f t="shared" si="5"/>
        <v>-179.66852563064919</v>
      </c>
      <c r="AJ10">
        <f t="shared" si="6"/>
        <v>-6.0998518692308608</v>
      </c>
      <c r="AK10">
        <f t="shared" si="20"/>
        <v>15.722059614597013</v>
      </c>
      <c r="AL10">
        <f t="shared" si="7"/>
        <v>-170.04631788528303</v>
      </c>
      <c r="AN10">
        <f t="shared" si="8"/>
        <v>0</v>
      </c>
      <c r="AO10">
        <f t="shared" si="8"/>
        <v>0</v>
      </c>
      <c r="AP10">
        <f t="shared" si="8"/>
        <v>-10.305641262792573</v>
      </c>
      <c r="AQ10">
        <f t="shared" si="8"/>
        <v>-70.967275326968121</v>
      </c>
      <c r="AR10">
        <f t="shared" si="8"/>
        <v>-81.272916589760698</v>
      </c>
      <c r="AS10">
        <f t="shared" si="8"/>
        <v>-2.7592632067178631</v>
      </c>
      <c r="AT10">
        <f t="shared" si="8"/>
        <v>7.1118613301428217</v>
      </c>
      <c r="AU10">
        <f t="shared" si="8"/>
        <v>-76.920318466335743</v>
      </c>
      <c r="AW10">
        <v>7</v>
      </c>
      <c r="AX10">
        <f>IF(Z10&gt;0, (R10*SUMPRODUCT(K10:$K$98, X10:$X$98)-K10*$AZ$3)/Z10, 0)</f>
        <v>253.15572206440243</v>
      </c>
    </row>
    <row r="11" spans="1:52" x14ac:dyDescent="0.25">
      <c r="A11" t="s">
        <v>33</v>
      </c>
      <c r="C11" s="12">
        <f>AU81</f>
        <v>1.7727246265971525E-13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3.4910000000000002E-3</v>
      </c>
      <c r="Q11" s="4">
        <f t="shared" si="22"/>
        <v>25</v>
      </c>
      <c r="R11">
        <f t="shared" si="0"/>
        <v>50000</v>
      </c>
      <c r="S11">
        <f t="shared" si="1"/>
        <v>261.80991818973513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230.70070350633102</v>
      </c>
      <c r="AC11">
        <f t="shared" si="19"/>
        <v>235.36848796779998</v>
      </c>
      <c r="AE11">
        <f t="shared" si="2"/>
        <v>0</v>
      </c>
      <c r="AF11">
        <f t="shared" si="3"/>
        <v>0</v>
      </c>
      <c r="AG11">
        <f t="shared" si="3"/>
        <v>-22.475130964789034</v>
      </c>
      <c r="AH11">
        <f t="shared" si="4"/>
        <v>-159.06734190580832</v>
      </c>
      <c r="AI11">
        <f t="shared" si="5"/>
        <v>-181.54247287059735</v>
      </c>
      <c r="AJ11">
        <f t="shared" si="6"/>
        <v>-4.6677844614689548</v>
      </c>
      <c r="AK11">
        <f t="shared" si="20"/>
        <v>16.149049245443173</v>
      </c>
      <c r="AL11">
        <f t="shared" si="7"/>
        <v>-170.06120808662314</v>
      </c>
      <c r="AN11">
        <f t="shared" si="8"/>
        <v>0</v>
      </c>
      <c r="AO11">
        <f t="shared" si="8"/>
        <v>0</v>
      </c>
      <c r="AP11">
        <f t="shared" si="8"/>
        <v>-9.0773284433180699</v>
      </c>
      <c r="AQ11">
        <f t="shared" si="8"/>
        <v>-64.244631515015854</v>
      </c>
      <c r="AR11">
        <f t="shared" si="8"/>
        <v>-73.32195995833392</v>
      </c>
      <c r="AS11">
        <f t="shared" si="8"/>
        <v>-1.885239855810023</v>
      </c>
      <c r="AT11">
        <f t="shared" si="8"/>
        <v>6.5223301380473853</v>
      </c>
      <c r="AU11">
        <f t="shared" si="8"/>
        <v>-68.684869676096554</v>
      </c>
      <c r="AW11">
        <v>8</v>
      </c>
      <c r="AX11">
        <f>IF(Z11&gt;0, (R11*SUMPRODUCT(K11:$K$98, X11:$X$98)-K11*$AZ$3)/Z11, 0)</f>
        <v>261.80991818973513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3.5990000000000002E-3</v>
      </c>
      <c r="Q12" s="4">
        <f t="shared" si="22"/>
        <v>25</v>
      </c>
      <c r="R12">
        <f t="shared" si="0"/>
        <v>50000</v>
      </c>
      <c r="S12">
        <f t="shared" si="1"/>
        <v>269.12565645207007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235.36848796779998</v>
      </c>
      <c r="AC12">
        <f t="shared" si="19"/>
        <v>238.65515983531745</v>
      </c>
      <c r="AE12">
        <f t="shared" si="2"/>
        <v>0</v>
      </c>
      <c r="AF12">
        <f t="shared" si="3"/>
        <v>0</v>
      </c>
      <c r="AG12">
        <f t="shared" si="3"/>
        <v>-22.169491658798865</v>
      </c>
      <c r="AH12">
        <f t="shared" si="4"/>
        <v>-161.77599268455148</v>
      </c>
      <c r="AI12">
        <f t="shared" si="5"/>
        <v>-183.94548434335036</v>
      </c>
      <c r="AJ12">
        <f t="shared" si="6"/>
        <v>-3.2866718675174695</v>
      </c>
      <c r="AK12">
        <f t="shared" si="20"/>
        <v>16.475794157746002</v>
      </c>
      <c r="AL12">
        <f t="shared" si="7"/>
        <v>-170.75636205312182</v>
      </c>
      <c r="AN12">
        <f t="shared" si="8"/>
        <v>0</v>
      </c>
      <c r="AO12">
        <f t="shared" si="8"/>
        <v>0</v>
      </c>
      <c r="AP12">
        <f t="shared" si="8"/>
        <v>-7.9945409409083794</v>
      </c>
      <c r="AQ12">
        <f t="shared" si="8"/>
        <v>-58.338044763395956</v>
      </c>
      <c r="AR12">
        <f t="shared" si="8"/>
        <v>-66.332585704304336</v>
      </c>
      <c r="AS12">
        <f t="shared" si="8"/>
        <v>-1.1852068242517297</v>
      </c>
      <c r="AT12">
        <f t="shared" si="8"/>
        <v>5.9413365428161491</v>
      </c>
      <c r="AU12">
        <f t="shared" si="8"/>
        <v>-61.576455985739912</v>
      </c>
      <c r="AW12">
        <v>9</v>
      </c>
      <c r="AX12">
        <f>IF(Z12&gt;0, (R12*SUMPRODUCT(K12:$K$98, X12:$X$98)-K12*$AZ$3)/Z12, 0)</f>
        <v>269.12565645207007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3.7169999999999998E-3</v>
      </c>
      <c r="Q13" s="4">
        <f t="shared" si="22"/>
        <v>25</v>
      </c>
      <c r="R13">
        <f t="shared" si="0"/>
        <v>50000</v>
      </c>
      <c r="S13">
        <f t="shared" si="1"/>
        <v>275.10702015018478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238.65515983531745</v>
      </c>
      <c r="AC13">
        <f t="shared" si="19"/>
        <v>240.61292166346902</v>
      </c>
      <c r="AE13">
        <f t="shared" si="2"/>
        <v>0</v>
      </c>
      <c r="AF13">
        <f t="shared" si="3"/>
        <v>0</v>
      </c>
      <c r="AG13">
        <f t="shared" si="3"/>
        <v>-21.865392741715119</v>
      </c>
      <c r="AH13">
        <f t="shared" si="4"/>
        <v>-164.80800099151074</v>
      </c>
      <c r="AI13">
        <f t="shared" si="5"/>
        <v>-186.67339373322585</v>
      </c>
      <c r="AJ13">
        <f t="shared" si="6"/>
        <v>-1.9577618281515754</v>
      </c>
      <c r="AK13">
        <f t="shared" si="20"/>
        <v>16.705861188472223</v>
      </c>
      <c r="AL13">
        <f t="shared" si="7"/>
        <v>-171.9252943729052</v>
      </c>
      <c r="AN13">
        <f t="shared" si="8"/>
        <v>0</v>
      </c>
      <c r="AO13">
        <f t="shared" si="8"/>
        <v>0</v>
      </c>
      <c r="AP13">
        <f t="shared" si="8"/>
        <v>-7.0400712703767301</v>
      </c>
      <c r="AQ13">
        <f t="shared" si="8"/>
        <v>-53.063765495279355</v>
      </c>
      <c r="AR13">
        <f t="shared" si="8"/>
        <v>-60.103836765656084</v>
      </c>
      <c r="AS13">
        <f t="shared" si="8"/>
        <v>-0.63034691228368078</v>
      </c>
      <c r="AT13">
        <f t="shared" si="8"/>
        <v>5.3788401968872934</v>
      </c>
      <c r="AU13">
        <f t="shared" si="8"/>
        <v>-55.355343481052472</v>
      </c>
      <c r="AW13">
        <v>10</v>
      </c>
      <c r="AX13">
        <f>IF(Z13&gt;0, (R13*SUMPRODUCT(K13:$K$98, X13:$X$98)-K13*$AZ$3)/Z13, 0)</f>
        <v>275.10702015018478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3.852E-3</v>
      </c>
      <c r="Q14" s="4">
        <f t="shared" si="22"/>
        <v>25</v>
      </c>
      <c r="R14">
        <f t="shared" si="0"/>
        <v>50000</v>
      </c>
      <c r="S14">
        <f t="shared" si="1"/>
        <v>279.86614334932784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240.61292166346902</v>
      </c>
      <c r="AC14">
        <f t="shared" si="19"/>
        <v>241.38469776778572</v>
      </c>
      <c r="AE14">
        <f t="shared" si="2"/>
        <v>0</v>
      </c>
      <c r="AF14">
        <f t="shared" si="3"/>
        <v>0</v>
      </c>
      <c r="AG14">
        <f t="shared" si="3"/>
        <v>-21.562513321456883</v>
      </c>
      <c r="AH14">
        <f t="shared" si="4"/>
        <v>-168.45098568217327</v>
      </c>
      <c r="AI14">
        <f t="shared" si="5"/>
        <v>-190.01349900363016</v>
      </c>
      <c r="AJ14">
        <f t="shared" si="6"/>
        <v>-0.77177610431670018</v>
      </c>
      <c r="AK14">
        <f t="shared" si="20"/>
        <v>16.842904516442832</v>
      </c>
      <c r="AL14">
        <f t="shared" si="7"/>
        <v>-173.94237059150402</v>
      </c>
      <c r="AN14">
        <f t="shared" si="8"/>
        <v>0</v>
      </c>
      <c r="AO14">
        <f t="shared" si="8"/>
        <v>0</v>
      </c>
      <c r="AP14">
        <f t="shared" si="8"/>
        <v>-6.1987073242316715</v>
      </c>
      <c r="AQ14">
        <f t="shared" si="8"/>
        <v>-48.425633095519927</v>
      </c>
      <c r="AR14">
        <f t="shared" si="8"/>
        <v>-54.624340419751604</v>
      </c>
      <c r="AS14">
        <f t="shared" si="8"/>
        <v>-0.22186718770554159</v>
      </c>
      <c r="AT14">
        <f t="shared" si="8"/>
        <v>4.8419325720956703</v>
      </c>
      <c r="AU14">
        <f t="shared" si="8"/>
        <v>-50.004275035361474</v>
      </c>
      <c r="AW14">
        <v>11</v>
      </c>
      <c r="AX14">
        <f>IF(Z14&gt;0, (R14*SUMPRODUCT(K14:$K$98, X14:$X$98)-K14*$AZ$3)/Z14, 0)</f>
        <v>279.86614334932784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4.0049999999999999E-3</v>
      </c>
      <c r="Q15" s="4">
        <f t="shared" si="22"/>
        <v>25</v>
      </c>
      <c r="R15">
        <f t="shared" si="0"/>
        <v>50000</v>
      </c>
      <c r="S15">
        <f t="shared" si="1"/>
        <v>283.42015565248903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241.38469776778572</v>
      </c>
      <c r="AC15">
        <f t="shared" si="19"/>
        <v>241.02651252904809</v>
      </c>
      <c r="AE15">
        <f t="shared" si="2"/>
        <v>0</v>
      </c>
      <c r="AF15">
        <f t="shared" si="3"/>
        <v>0</v>
      </c>
      <c r="AG15">
        <f t="shared" si="3"/>
        <v>-21.260530322389879</v>
      </c>
      <c r="AH15">
        <f t="shared" si="4"/>
        <v>-172.71573170486963</v>
      </c>
      <c r="AI15">
        <f t="shared" si="5"/>
        <v>-193.97626202725951</v>
      </c>
      <c r="AJ15">
        <f t="shared" si="6"/>
        <v>0.35818523873763297</v>
      </c>
      <c r="AK15">
        <f t="shared" si="20"/>
        <v>16.896928843745002</v>
      </c>
      <c r="AL15">
        <f t="shared" si="7"/>
        <v>-176.72114794477687</v>
      </c>
      <c r="AN15">
        <f t="shared" si="8"/>
        <v>0</v>
      </c>
      <c r="AO15">
        <f t="shared" si="8"/>
        <v>0</v>
      </c>
      <c r="AP15">
        <f t="shared" si="8"/>
        <v>-5.4570485965676845</v>
      </c>
      <c r="AQ15">
        <f t="shared" si="8"/>
        <v>-44.331826488478285</v>
      </c>
      <c r="AR15">
        <f t="shared" si="8"/>
        <v>-49.788875085045973</v>
      </c>
      <c r="AS15">
        <f t="shared" si="8"/>
        <v>9.19372294446483E-2</v>
      </c>
      <c r="AT15">
        <f t="shared" si="8"/>
        <v>4.3370207814598736</v>
      </c>
      <c r="AU15">
        <f t="shared" si="8"/>
        <v>-45.35991707414145</v>
      </c>
      <c r="AW15">
        <v>12</v>
      </c>
      <c r="AX15">
        <f>IF(Z15&gt;0, (R15*SUMPRODUCT(K15:$K$98, X15:$X$98)-K15*$AZ$3)/Z15, 0)</f>
        <v>283.42015565248903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4.1640000000000002E-3</v>
      </c>
      <c r="Q16" s="4">
        <f t="shared" si="22"/>
        <v>25</v>
      </c>
      <c r="R16">
        <f t="shared" si="0"/>
        <v>50000</v>
      </c>
      <c r="S16">
        <f t="shared" si="1"/>
        <v>285.80504925405194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241.02651252904809</v>
      </c>
      <c r="AC16">
        <f t="shared" si="19"/>
        <v>239.61205019841105</v>
      </c>
      <c r="AE16">
        <f t="shared" si="2"/>
        <v>0</v>
      </c>
      <c r="AF16">
        <f t="shared" si="3"/>
        <v>0</v>
      </c>
      <c r="AG16">
        <f t="shared" si="3"/>
        <v>-20.959396170903549</v>
      </c>
      <c r="AH16">
        <f t="shared" si="4"/>
        <v>-177.05769652486291</v>
      </c>
      <c r="AI16">
        <f t="shared" si="5"/>
        <v>-198.01709269576645</v>
      </c>
      <c r="AJ16">
        <f t="shared" si="6"/>
        <v>1.4144623306370363</v>
      </c>
      <c r="AK16">
        <f t="shared" si="20"/>
        <v>16.871855877033369</v>
      </c>
      <c r="AL16">
        <f t="shared" si="7"/>
        <v>-179.73077448809605</v>
      </c>
      <c r="AN16">
        <f t="shared" si="8"/>
        <v>0</v>
      </c>
      <c r="AO16">
        <f t="shared" si="8"/>
        <v>0</v>
      </c>
      <c r="AP16">
        <f t="shared" si="8"/>
        <v>-4.8033526430766962</v>
      </c>
      <c r="AQ16">
        <f t="shared" si="8"/>
        <v>-40.577054207335422</v>
      </c>
      <c r="AR16">
        <f t="shared" si="8"/>
        <v>-45.380406850412115</v>
      </c>
      <c r="AS16">
        <f t="shared" si="8"/>
        <v>0.32415825909286866</v>
      </c>
      <c r="AT16">
        <f t="shared" si="8"/>
        <v>3.8665939066060249</v>
      </c>
      <c r="AU16">
        <f t="shared" si="8"/>
        <v>-41.189654684713219</v>
      </c>
      <c r="AW16">
        <v>13</v>
      </c>
      <c r="AX16">
        <f>IF(Z16&gt;0, (R16*SUMPRODUCT(K16:$K$98, X16:$X$98)-K16*$AZ$3)/Z16, 0)</f>
        <v>285.80504925405194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4.3350000000000003E-3</v>
      </c>
      <c r="Q17" s="4">
        <f t="shared" si="22"/>
        <v>25</v>
      </c>
      <c r="R17">
        <f t="shared" si="0"/>
        <v>50000</v>
      </c>
      <c r="S17">
        <f t="shared" si="1"/>
        <v>287.22920205348242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239.61205019841105</v>
      </c>
      <c r="AC17">
        <f t="shared" si="19"/>
        <v>237.35407113200537</v>
      </c>
      <c r="AE17">
        <f t="shared" si="2"/>
        <v>0</v>
      </c>
      <c r="AF17">
        <f t="shared" si="3"/>
        <v>0</v>
      </c>
      <c r="AG17">
        <f t="shared" si="3"/>
        <v>-20.658943226793646</v>
      </c>
      <c r="AH17">
        <f t="shared" si="4"/>
        <v>-181.71796480173379</v>
      </c>
      <c r="AI17">
        <f t="shared" si="5"/>
        <v>-202.37690802852742</v>
      </c>
      <c r="AJ17">
        <f t="shared" si="6"/>
        <v>2.2579790664056816</v>
      </c>
      <c r="AK17">
        <f t="shared" si="20"/>
        <v>16.772843513888777</v>
      </c>
      <c r="AL17">
        <f t="shared" si="7"/>
        <v>-183.34608544823297</v>
      </c>
      <c r="AN17">
        <f t="shared" si="8"/>
        <v>0</v>
      </c>
      <c r="AO17">
        <f t="shared" si="8"/>
        <v>0</v>
      </c>
      <c r="AP17">
        <f t="shared" si="8"/>
        <v>-4.2272290919090993</v>
      </c>
      <c r="AQ17">
        <f t="shared" si="8"/>
        <v>-37.183095906674069</v>
      </c>
      <c r="AR17">
        <f t="shared" si="8"/>
        <v>-41.410324998583164</v>
      </c>
      <c r="AS17">
        <f t="shared" si="8"/>
        <v>0.46202725345856266</v>
      </c>
      <c r="AT17">
        <f t="shared" si="8"/>
        <v>3.4320560968477896</v>
      </c>
      <c r="AU17">
        <f t="shared" si="8"/>
        <v>-37.516241648276811</v>
      </c>
      <c r="AW17">
        <v>14</v>
      </c>
      <c r="AX17">
        <f>IF(Z17&gt;0, (R17*SUMPRODUCT(K17:$K$98, X17:$X$98)-K17*$AZ$3)/Z17, 0)</f>
        <v>287.22920205348242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4.522E-3</v>
      </c>
      <c r="Q18" s="4">
        <f t="shared" si="22"/>
        <v>25</v>
      </c>
      <c r="R18">
        <f t="shared" si="0"/>
        <v>50000</v>
      </c>
      <c r="S18">
        <f t="shared" si="1"/>
        <v>287.81520997059073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237.35407113200537</v>
      </c>
      <c r="AC18">
        <f t="shared" si="19"/>
        <v>234.38443517259012</v>
      </c>
      <c r="AE18">
        <f t="shared" si="2"/>
        <v>0</v>
      </c>
      <c r="AF18">
        <f t="shared" si="3"/>
        <v>0</v>
      </c>
      <c r="AG18">
        <f t="shared" si="3"/>
        <v>-20.358934053254149</v>
      </c>
      <c r="AH18">
        <f t="shared" si="4"/>
        <v>-186.83948254312173</v>
      </c>
      <c r="AI18">
        <f t="shared" si="5"/>
        <v>-207.19841659637589</v>
      </c>
      <c r="AJ18">
        <f t="shared" si="6"/>
        <v>2.9696359594152568</v>
      </c>
      <c r="AK18">
        <f t="shared" si="20"/>
        <v>16.614784979240376</v>
      </c>
      <c r="AL18">
        <f t="shared" si="7"/>
        <v>-187.61399565772027</v>
      </c>
      <c r="AN18">
        <f t="shared" si="8"/>
        <v>0</v>
      </c>
      <c r="AO18">
        <f t="shared" si="8"/>
        <v>0</v>
      </c>
      <c r="AP18">
        <f t="shared" si="8"/>
        <v>-3.7195011348539242</v>
      </c>
      <c r="AQ18">
        <f t="shared" si="8"/>
        <v>-34.134874917165973</v>
      </c>
      <c r="AR18">
        <f t="shared" si="8"/>
        <v>-37.854376052019902</v>
      </c>
      <c r="AS18">
        <f t="shared" si="8"/>
        <v>0.54254138710089095</v>
      </c>
      <c r="AT18">
        <f t="shared" si="8"/>
        <v>3.035459097415794</v>
      </c>
      <c r="AU18">
        <f t="shared" si="8"/>
        <v>-34.276375567503216</v>
      </c>
      <c r="AW18">
        <v>15</v>
      </c>
      <c r="AX18">
        <f>IF(Z18&gt;0, (R18*SUMPRODUCT(K18:$K$98, X18:$X$98)-K18*$AZ$3)/Z18, 0)</f>
        <v>287.81520997059073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4.7470000000000004E-3</v>
      </c>
      <c r="Q19" s="4">
        <f t="shared" si="22"/>
        <v>25</v>
      </c>
      <c r="R19">
        <f t="shared" si="0"/>
        <v>50000</v>
      </c>
      <c r="S19">
        <f t="shared" si="1"/>
        <v>287.65234354560619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234.38443517259012</v>
      </c>
      <c r="AC19">
        <f t="shared" si="19"/>
        <v>230.79729235119089</v>
      </c>
      <c r="AE19">
        <f t="shared" si="2"/>
        <v>0</v>
      </c>
      <c r="AF19">
        <f t="shared" si="3"/>
        <v>0</v>
      </c>
      <c r="AG19">
        <f t="shared" si="3"/>
        <v>-20.058700852770809</v>
      </c>
      <c r="AH19">
        <f t="shared" si="4"/>
        <v>-193.2877199015949</v>
      </c>
      <c r="AI19">
        <f t="shared" si="5"/>
        <v>-213.34642075436571</v>
      </c>
      <c r="AJ19">
        <f t="shared" si="6"/>
        <v>3.587142821399226</v>
      </c>
      <c r="AK19">
        <f t="shared" si="20"/>
        <v>16.40691046208131</v>
      </c>
      <c r="AL19">
        <f t="shared" si="7"/>
        <v>-193.35236747088518</v>
      </c>
      <c r="AN19">
        <f t="shared" si="8"/>
        <v>0</v>
      </c>
      <c r="AO19">
        <f t="shared" si="8"/>
        <v>0</v>
      </c>
      <c r="AP19">
        <f t="shared" si="8"/>
        <v>-3.2720086175162795</v>
      </c>
      <c r="AQ19">
        <f t="shared" si="8"/>
        <v>-31.529414084199246</v>
      </c>
      <c r="AR19">
        <f t="shared" si="8"/>
        <v>-34.801422701715524</v>
      </c>
      <c r="AS19">
        <f t="shared" si="8"/>
        <v>0.58514069829495541</v>
      </c>
      <c r="AT19">
        <f t="shared" si="8"/>
        <v>2.6763225002845821</v>
      </c>
      <c r="AU19">
        <f t="shared" si="8"/>
        <v>-31.539959503135989</v>
      </c>
      <c r="AW19">
        <v>16</v>
      </c>
      <c r="AX19">
        <f>IF(Z19&gt;0, (R19*SUMPRODUCT(K19:$K$98, X19:$X$98)-K19*$AZ$3)/Z19, 0)</f>
        <v>287.65234354560619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4.9870000000000001E-3</v>
      </c>
      <c r="Q20" s="4">
        <f t="shared" si="22"/>
        <v>25</v>
      </c>
      <c r="R20">
        <f t="shared" si="0"/>
        <v>50000</v>
      </c>
      <c r="S20">
        <f t="shared" si="1"/>
        <v>286.64554756705348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230.79729235119089</v>
      </c>
      <c r="AC20">
        <f t="shared" si="19"/>
        <v>226.54263906678324</v>
      </c>
      <c r="AE20">
        <f t="shared" si="2"/>
        <v>0</v>
      </c>
      <c r="AF20">
        <f t="shared" si="3"/>
        <v>0</v>
      </c>
      <c r="AG20">
        <f t="shared" si="3"/>
        <v>-19.758081103090333</v>
      </c>
      <c r="AH20">
        <f t="shared" si="4"/>
        <v>-200.06548230553605</v>
      </c>
      <c r="AI20">
        <f t="shared" si="5"/>
        <v>-219.8235634086264</v>
      </c>
      <c r="AJ20">
        <f t="shared" si="6"/>
        <v>4.2546532844076523</v>
      </c>
      <c r="AK20">
        <f t="shared" si="20"/>
        <v>16.155810464583364</v>
      </c>
      <c r="AL20">
        <f t="shared" si="7"/>
        <v>-199.41309965963538</v>
      </c>
      <c r="AN20">
        <f t="shared" si="8"/>
        <v>0</v>
      </c>
      <c r="AO20">
        <f t="shared" si="8"/>
        <v>0</v>
      </c>
      <c r="AP20">
        <f t="shared" si="8"/>
        <v>-2.8776527003263954</v>
      </c>
      <c r="AQ20">
        <f t="shared" si="8"/>
        <v>-29.138405313488722</v>
      </c>
      <c r="AR20">
        <f t="shared" si="8"/>
        <v>-32.016058013815119</v>
      </c>
      <c r="AS20">
        <f t="shared" si="8"/>
        <v>0.61966617349866393</v>
      </c>
      <c r="AT20">
        <f t="shared" si="8"/>
        <v>2.3530023673249421</v>
      </c>
      <c r="AU20">
        <f t="shared" si="8"/>
        <v>-29.043389472991514</v>
      </c>
      <c r="AW20">
        <v>17</v>
      </c>
      <c r="AX20">
        <f>IF(Z20&gt;0, (R20*SUMPRODUCT(K20:$K$98, X20:$X$98)-K20*$AZ$3)/Z20, 0)</f>
        <v>286.64554756705348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5.2249999999999996E-3</v>
      </c>
      <c r="Q21" s="4">
        <f t="shared" si="22"/>
        <v>25</v>
      </c>
      <c r="R21">
        <f t="shared" si="0"/>
        <v>50000</v>
      </c>
      <c r="S21">
        <f t="shared" si="1"/>
        <v>284.92790035312055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226.54263906678324</v>
      </c>
      <c r="AC21">
        <f t="shared" si="19"/>
        <v>221.75669875310837</v>
      </c>
      <c r="AE21">
        <f t="shared" si="2"/>
        <v>0</v>
      </c>
      <c r="AF21">
        <f t="shared" si="3"/>
        <v>0</v>
      </c>
      <c r="AG21">
        <f t="shared" si="3"/>
        <v>-19.457264318295785</v>
      </c>
      <c r="AH21">
        <f t="shared" si="4"/>
        <v>-206.47194752729396</v>
      </c>
      <c r="AI21">
        <f t="shared" si="5"/>
        <v>-225.92921184558975</v>
      </c>
      <c r="AJ21">
        <f t="shared" si="6"/>
        <v>4.785940313674871</v>
      </c>
      <c r="AK21">
        <f t="shared" si="20"/>
        <v>15.857984734674828</v>
      </c>
      <c r="AL21">
        <f t="shared" si="7"/>
        <v>-205.28528679724005</v>
      </c>
      <c r="AN21">
        <f t="shared" si="8"/>
        <v>0</v>
      </c>
      <c r="AO21">
        <f t="shared" si="8"/>
        <v>0</v>
      </c>
      <c r="AP21">
        <f t="shared" si="8"/>
        <v>-2.5302146767535052</v>
      </c>
      <c r="AQ21">
        <f t="shared" si="8"/>
        <v>-26.84952742715252</v>
      </c>
      <c r="AR21">
        <f t="shared" si="8"/>
        <v>-29.379742103906025</v>
      </c>
      <c r="AS21">
        <f t="shared" si="8"/>
        <v>0.6223617167157377</v>
      </c>
      <c r="AT21">
        <f t="shared" si="8"/>
        <v>2.0621658349821739</v>
      </c>
      <c r="AU21">
        <f t="shared" si="8"/>
        <v>-26.695214552208114</v>
      </c>
      <c r="AW21">
        <v>18</v>
      </c>
      <c r="AX21">
        <f>IF(Z21&gt;0, (R21*SUMPRODUCT(K21:$K$98, X21:$X$98)-K21*$AZ$3)/Z21, 0)</f>
        <v>284.92790035312055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5.4879999999999998E-3</v>
      </c>
      <c r="Q22" s="4">
        <f t="shared" si="22"/>
        <v>25</v>
      </c>
      <c r="R22">
        <f t="shared" si="0"/>
        <v>50000</v>
      </c>
      <c r="S22">
        <f t="shared" si="1"/>
        <v>282.74621420847438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221.75669875310837</v>
      </c>
      <c r="AC22">
        <f t="shared" si="19"/>
        <v>216.65044364721842</v>
      </c>
      <c r="AE22">
        <f t="shared" si="2"/>
        <v>0</v>
      </c>
      <c r="AF22">
        <f t="shared" si="3"/>
        <v>0</v>
      </c>
      <c r="AG22">
        <f t="shared" si="3"/>
        <v>-19.155910208534017</v>
      </c>
      <c r="AH22">
        <f t="shared" si="4"/>
        <v>-213.56293315761451</v>
      </c>
      <c r="AI22">
        <f t="shared" si="5"/>
        <v>-232.71884336614852</v>
      </c>
      <c r="AJ22">
        <f t="shared" si="6"/>
        <v>5.106255105889943</v>
      </c>
      <c r="AK22">
        <f t="shared" si="20"/>
        <v>15.522968912717587</v>
      </c>
      <c r="AL22">
        <f t="shared" si="7"/>
        <v>-212.08961934754097</v>
      </c>
      <c r="AN22">
        <f t="shared" si="8"/>
        <v>0</v>
      </c>
      <c r="AO22">
        <f t="shared" si="8"/>
        <v>0</v>
      </c>
      <c r="AP22">
        <f t="shared" si="8"/>
        <v>-2.2241309927142381</v>
      </c>
      <c r="AQ22">
        <f t="shared" si="8"/>
        <v>-24.796103832184347</v>
      </c>
      <c r="AR22">
        <f t="shared" si="8"/>
        <v>-27.020234824898584</v>
      </c>
      <c r="AS22">
        <f t="shared" si="8"/>
        <v>0.59287082232488097</v>
      </c>
      <c r="AT22">
        <f t="shared" si="8"/>
        <v>1.8023218882250647</v>
      </c>
      <c r="AU22">
        <f t="shared" si="8"/>
        <v>-24.625042114348638</v>
      </c>
      <c r="AW22">
        <v>19</v>
      </c>
      <c r="AX22">
        <f>IF(Z22&gt;0, (R22*SUMPRODUCT(K22:$K$98, X22:$X$98)-K22*$AZ$3)/Z22, 0)</f>
        <v>282.74621420847438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5.7670000000000004E-3</v>
      </c>
      <c r="Q23" s="4">
        <f t="shared" si="22"/>
        <v>25</v>
      </c>
      <c r="R23">
        <f t="shared" si="0"/>
        <v>50000</v>
      </c>
      <c r="S23">
        <f t="shared" si="1"/>
        <v>280.13860718903402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216.65044364721842</v>
      </c>
      <c r="AC23">
        <f t="shared" si="19"/>
        <v>211.26797581616131</v>
      </c>
      <c r="AE23">
        <f t="shared" si="2"/>
        <v>0</v>
      </c>
      <c r="AF23">
        <f t="shared" si="3"/>
        <v>0</v>
      </c>
      <c r="AG23">
        <f t="shared" si="3"/>
        <v>-18.853878972276064</v>
      </c>
      <c r="AH23">
        <f t="shared" si="4"/>
        <v>-220.94426834523142</v>
      </c>
      <c r="AI23">
        <f t="shared" si="5"/>
        <v>-239.79814731750747</v>
      </c>
      <c r="AJ23">
        <f t="shared" si="6"/>
        <v>5.382467831057113</v>
      </c>
      <c r="AK23">
        <f t="shared" si="20"/>
        <v>15.165531055305291</v>
      </c>
      <c r="AL23">
        <f t="shared" si="7"/>
        <v>-219.25014843114508</v>
      </c>
      <c r="AN23">
        <f t="shared" si="8"/>
        <v>0</v>
      </c>
      <c r="AO23">
        <f t="shared" si="8"/>
        <v>0</v>
      </c>
      <c r="AP23">
        <f t="shared" si="8"/>
        <v>-1.9545206422786721</v>
      </c>
      <c r="AQ23">
        <f t="shared" si="8"/>
        <v>-22.904577562469669</v>
      </c>
      <c r="AR23">
        <f t="shared" si="8"/>
        <v>-24.859098204748339</v>
      </c>
      <c r="AS23">
        <f t="shared" si="8"/>
        <v>0.55798302819655976</v>
      </c>
      <c r="AT23">
        <f t="shared" si="8"/>
        <v>1.5721615452342168</v>
      </c>
      <c r="AU23">
        <f t="shared" si="8"/>
        <v>-22.728953631317562</v>
      </c>
      <c r="AW23">
        <v>20</v>
      </c>
      <c r="AX23">
        <f>IF(Z23&gt;0, (R23*SUMPRODUCT(K23:$K$98, X23:$X$98)-K23*$AZ$3)/Z23, 0)</f>
        <v>280.13860718903402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6.0780000000000001E-3</v>
      </c>
      <c r="Q24" s="4">
        <f t="shared" si="22"/>
        <v>25</v>
      </c>
      <c r="R24">
        <f t="shared" si="0"/>
        <v>50000</v>
      </c>
      <c r="S24">
        <f t="shared" si="1"/>
        <v>277.20852631926812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211.26797581616131</v>
      </c>
      <c r="AC24">
        <f t="shared" si="19"/>
        <v>205.69700182612669</v>
      </c>
      <c r="AE24">
        <f t="shared" si="2"/>
        <v>0</v>
      </c>
      <c r="AF24">
        <f t="shared" si="3"/>
        <v>0</v>
      </c>
      <c r="AG24">
        <f t="shared" si="3"/>
        <v>-18.550746306159809</v>
      </c>
      <c r="AH24">
        <f t="shared" si="4"/>
        <v>-229.18775278698783</v>
      </c>
      <c r="AI24">
        <f t="shared" ref="AI24:AI79" si="23">SUM(AE24:AH24)</f>
        <v>-247.73849909314765</v>
      </c>
      <c r="AJ24">
        <f t="shared" si="6"/>
        <v>5.5709739900346165</v>
      </c>
      <c r="AK24">
        <f t="shared" si="20"/>
        <v>14.788758307131292</v>
      </c>
      <c r="AL24">
        <f t="shared" si="7"/>
        <v>-227.37876679598173</v>
      </c>
      <c r="AN24">
        <f t="shared" si="8"/>
        <v>0</v>
      </c>
      <c r="AO24">
        <f t="shared" si="8"/>
        <v>0</v>
      </c>
      <c r="AP24">
        <f t="shared" si="8"/>
        <v>-1.717049874457246</v>
      </c>
      <c r="AQ24">
        <f t="shared" si="8"/>
        <v>-21.213529399588872</v>
      </c>
      <c r="AR24">
        <f t="shared" si="8"/>
        <v>-22.930579274046121</v>
      </c>
      <c r="AS24">
        <f t="shared" si="8"/>
        <v>0.51564718919244956</v>
      </c>
      <c r="AT24">
        <f t="shared" si="8"/>
        <v>1.3688417261254084</v>
      </c>
      <c r="AU24">
        <f t="shared" si="8"/>
        <v>-21.046090358728261</v>
      </c>
      <c r="AW24">
        <v>21</v>
      </c>
      <c r="AX24">
        <f>IF(Z24&gt;0, (R24*SUMPRODUCT(K24:$K$98, X24:$X$98)-K24*$AZ$3)/Z24, 0)</f>
        <v>277.20852631926812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6.4359999999999999E-3</v>
      </c>
      <c r="Q25" s="4">
        <f t="shared" si="22"/>
        <v>25</v>
      </c>
      <c r="R25">
        <f t="shared" si="0"/>
        <v>50000</v>
      </c>
      <c r="S25">
        <f t="shared" si="1"/>
        <v>273.98003572818374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205.69700182612669</v>
      </c>
      <c r="AC25">
        <f t="shared" si="19"/>
        <v>199.95990418764052</v>
      </c>
      <c r="AE25">
        <f t="shared" si="2"/>
        <v>0</v>
      </c>
      <c r="AF25">
        <f t="shared" si="3"/>
        <v>0</v>
      </c>
      <c r="AG25">
        <f t="shared" si="3"/>
        <v>-18.245846239871767</v>
      </c>
      <c r="AH25">
        <f t="shared" si="4"/>
        <v>-238.78520645288907</v>
      </c>
      <c r="AI25">
        <f t="shared" si="23"/>
        <v>-257.03105269276085</v>
      </c>
      <c r="AJ25">
        <f t="shared" si="6"/>
        <v>5.7370976384861763</v>
      </c>
      <c r="AK25">
        <f t="shared" si="20"/>
        <v>14.398790127828869</v>
      </c>
      <c r="AL25">
        <f t="shared" si="7"/>
        <v>-236.8951649264458</v>
      </c>
      <c r="AN25">
        <f t="shared" si="8"/>
        <v>0</v>
      </c>
      <c r="AO25">
        <f t="shared" si="8"/>
        <v>0</v>
      </c>
      <c r="AP25">
        <f t="shared" si="8"/>
        <v>-1.5078825381434524</v>
      </c>
      <c r="AQ25">
        <f t="shared" si="8"/>
        <v>-19.733808914297921</v>
      </c>
      <c r="AR25">
        <f t="shared" si="8"/>
        <v>-21.241691452441373</v>
      </c>
      <c r="AS25">
        <f t="shared" si="8"/>
        <v>0.47412815141415665</v>
      </c>
      <c r="AT25">
        <f t="shared" si="8"/>
        <v>1.1899521632874437</v>
      </c>
      <c r="AU25">
        <f t="shared" si="8"/>
        <v>-19.577611137739773</v>
      </c>
      <c r="AW25">
        <v>22</v>
      </c>
      <c r="AX25">
        <f>IF(Z25&gt;0, (R25*SUMPRODUCT(K25:$K$98, X25:$X$98)-K25*$AZ$3)/Z25, 0)</f>
        <v>273.98003572818374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6.8199999999999997E-3</v>
      </c>
      <c r="Q26" s="4">
        <f t="shared" si="22"/>
        <v>25</v>
      </c>
      <c r="R26">
        <f t="shared" si="0"/>
        <v>50000</v>
      </c>
      <c r="S26">
        <f t="shared" si="1"/>
        <v>270.4231935988384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199.95990418764052</v>
      </c>
      <c r="AC26">
        <f t="shared" si="19"/>
        <v>194.04433791718427</v>
      </c>
      <c r="AE26">
        <f t="shared" si="2"/>
        <v>0</v>
      </c>
      <c r="AF26">
        <f t="shared" si="3"/>
        <v>0</v>
      </c>
      <c r="AG26">
        <f t="shared" si="3"/>
        <v>-17.93895110611712</v>
      </c>
      <c r="AH26">
        <f t="shared" si="4"/>
        <v>-248.87334271185088</v>
      </c>
      <c r="AI26">
        <f t="shared" si="23"/>
        <v>-266.812293817968</v>
      </c>
      <c r="AJ26">
        <f t="shared" si="6"/>
        <v>5.9155662704562531</v>
      </c>
      <c r="AK26">
        <f t="shared" si="20"/>
        <v>13.997193293134838</v>
      </c>
      <c r="AL26">
        <f t="shared" si="7"/>
        <v>-246.89953425437693</v>
      </c>
      <c r="AN26">
        <f t="shared" si="8"/>
        <v>0</v>
      </c>
      <c r="AO26">
        <f t="shared" si="8"/>
        <v>0</v>
      </c>
      <c r="AP26">
        <f t="shared" si="8"/>
        <v>-1.3236785302248921</v>
      </c>
      <c r="AQ26">
        <f t="shared" si="8"/>
        <v>-18.363855196675615</v>
      </c>
      <c r="AR26">
        <f t="shared" si="8"/>
        <v>-19.687533726900508</v>
      </c>
      <c r="AS26">
        <f t="shared" si="8"/>
        <v>0.43649754213641689</v>
      </c>
      <c r="AT26">
        <f t="shared" si="8"/>
        <v>1.0328242791861186</v>
      </c>
      <c r="AU26">
        <f t="shared" si="8"/>
        <v>-18.218211905577974</v>
      </c>
      <c r="AW26">
        <v>23</v>
      </c>
      <c r="AX26">
        <f>IF(Z26&gt;0, (R26*SUMPRODUCT(K26:$K$98, X26:$X$98)-K26*$AZ$3)/Z26, 0)</f>
        <v>270.4231935988384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7.2269999999999999E-3</v>
      </c>
      <c r="Q27" s="4">
        <f t="shared" si="22"/>
        <v>25</v>
      </c>
      <c r="R27">
        <f t="shared" si="0"/>
        <v>50000</v>
      </c>
      <c r="S27">
        <f t="shared" si="1"/>
        <v>266.6181036879953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194.04433791718427</v>
      </c>
      <c r="AC27">
        <f t="shared" si="19"/>
        <v>188.01819936679593</v>
      </c>
      <c r="AE27">
        <f t="shared" si="2"/>
        <v>0</v>
      </c>
      <c r="AF27">
        <f t="shared" si="3"/>
        <v>0</v>
      </c>
      <c r="AG27">
        <f t="shared" si="3"/>
        <v>-17.629916795412043</v>
      </c>
      <c r="AH27">
        <f t="shared" si="4"/>
        <v>-259.28959928781688</v>
      </c>
      <c r="AI27">
        <f t="shared" si="23"/>
        <v>-276.91951608322893</v>
      </c>
      <c r="AJ27">
        <f t="shared" si="6"/>
        <v>6.0261385503883389</v>
      </c>
      <c r="AK27">
        <f t="shared" si="20"/>
        <v>13.583103654202899</v>
      </c>
      <c r="AL27">
        <f t="shared" si="7"/>
        <v>-257.3102738786377</v>
      </c>
      <c r="AN27">
        <f t="shared" si="8"/>
        <v>0</v>
      </c>
      <c r="AO27">
        <f t="shared" si="8"/>
        <v>0</v>
      </c>
      <c r="AP27">
        <f t="shared" si="8"/>
        <v>-1.1614960001649177</v>
      </c>
      <c r="AQ27">
        <f t="shared" si="8"/>
        <v>-17.082544174884454</v>
      </c>
      <c r="AR27">
        <f t="shared" si="8"/>
        <v>-18.244040175049374</v>
      </c>
      <c r="AS27">
        <f t="shared" si="8"/>
        <v>0.39701468270894835</v>
      </c>
      <c r="AT27">
        <f t="shared" si="8"/>
        <v>0.89488343860407971</v>
      </c>
      <c r="AU27">
        <f t="shared" si="8"/>
        <v>-16.952142053736345</v>
      </c>
      <c r="AW27">
        <v>24</v>
      </c>
      <c r="AX27">
        <f>IF(Z27&gt;0, (R27*SUMPRODUCT(K27:$K$98, X27:$X$98)-K27*$AZ$3)/Z27, 0)</f>
        <v>266.6181036879953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7.6860000000000001E-3</v>
      </c>
      <c r="Q28" s="4">
        <f t="shared" si="22"/>
        <v>25</v>
      </c>
      <c r="R28">
        <f t="shared" si="0"/>
        <v>50000</v>
      </c>
      <c r="S28">
        <f t="shared" si="1"/>
        <v>262.66063485950258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188.01819936679593</v>
      </c>
      <c r="AC28">
        <f t="shared" si="19"/>
        <v>181.95147362609646</v>
      </c>
      <c r="AE28">
        <f t="shared" si="2"/>
        <v>0</v>
      </c>
      <c r="AF28">
        <f t="shared" si="3"/>
        <v>0</v>
      </c>
      <c r="AG28">
        <f t="shared" si="3"/>
        <v>-17.318114086968386</v>
      </c>
      <c r="AH28">
        <f t="shared" si="4"/>
        <v>-271.00708097907392</v>
      </c>
      <c r="AI28">
        <f t="shared" si="23"/>
        <v>-288.32519506604228</v>
      </c>
      <c r="AJ28">
        <f t="shared" si="6"/>
        <v>6.0667257406994679</v>
      </c>
      <c r="AK28">
        <f t="shared" si="20"/>
        <v>13.161273955675716</v>
      </c>
      <c r="AL28">
        <f t="shared" si="7"/>
        <v>-269.09719536966713</v>
      </c>
      <c r="AN28">
        <f t="shared" si="8"/>
        <v>0</v>
      </c>
      <c r="AO28">
        <f t="shared" si="8"/>
        <v>0</v>
      </c>
      <c r="AP28">
        <f t="shared" si="8"/>
        <v>-1.0187087338446437</v>
      </c>
      <c r="AQ28">
        <f t="shared" si="8"/>
        <v>-15.941532602263495</v>
      </c>
      <c r="AR28">
        <f t="shared" si="8"/>
        <v>-16.960241336108137</v>
      </c>
      <c r="AS28">
        <f t="shared" si="8"/>
        <v>0.35686486801361289</v>
      </c>
      <c r="AT28">
        <f t="shared" si="8"/>
        <v>0.77418965251290472</v>
      </c>
      <c r="AU28">
        <f t="shared" si="8"/>
        <v>-15.829186815581622</v>
      </c>
      <c r="AW28">
        <v>25</v>
      </c>
      <c r="AX28">
        <f>IF(Z28&gt;0, (R28*SUMPRODUCT(K28:$K$98, X28:$X$98)-K28*$AZ$3)/Z28, 0)</f>
        <v>262.66063485950258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8.2030000000000002E-3</v>
      </c>
      <c r="Q29" s="4">
        <f t="shared" si="22"/>
        <v>25</v>
      </c>
      <c r="R29">
        <f t="shared" si="0"/>
        <v>50000</v>
      </c>
      <c r="S29">
        <f t="shared" si="1"/>
        <v>258.55262640143434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181.95147362609646</v>
      </c>
      <c r="AC29">
        <f t="shared" si="19"/>
        <v>175.84549319721251</v>
      </c>
      <c r="AE29">
        <f t="shared" si="2"/>
        <v>0</v>
      </c>
      <c r="AF29">
        <f t="shared" si="3"/>
        <v>0</v>
      </c>
      <c r="AG29">
        <f t="shared" si="3"/>
        <v>-17.002872456243303</v>
      </c>
      <c r="AH29">
        <f t="shared" si="4"/>
        <v>-284.12097971080334</v>
      </c>
      <c r="AI29">
        <f t="shared" si="23"/>
        <v>-301.12385216704666</v>
      </c>
      <c r="AJ29">
        <f t="shared" si="6"/>
        <v>6.105980428883953</v>
      </c>
      <c r="AK29">
        <f t="shared" si="20"/>
        <v>12.736603153826753</v>
      </c>
      <c r="AL29">
        <f t="shared" si="7"/>
        <v>-282.28126858433598</v>
      </c>
      <c r="AN29">
        <f t="shared" si="8"/>
        <v>0</v>
      </c>
      <c r="AO29">
        <f t="shared" si="8"/>
        <v>0</v>
      </c>
      <c r="AP29">
        <f t="shared" si="8"/>
        <v>-0.89300462389506219</v>
      </c>
      <c r="AQ29">
        <f t="shared" si="8"/>
        <v>-14.92226382808502</v>
      </c>
      <c r="AR29">
        <f t="shared" si="8"/>
        <v>-15.815268451980083</v>
      </c>
      <c r="AS29">
        <f t="shared" si="8"/>
        <v>0.32069103443776958</v>
      </c>
      <c r="AT29">
        <f t="shared" si="8"/>
        <v>0.6689367069213854</v>
      </c>
      <c r="AU29">
        <f t="shared" si="8"/>
        <v>-14.825640710620929</v>
      </c>
      <c r="AW29">
        <v>26</v>
      </c>
      <c r="AX29">
        <f>IF(Z29&gt;0, (R29*SUMPRODUCT(K29:$K$98, X29:$X$98)-K29*$AZ$3)/Z29, 0)</f>
        <v>258.55262640143434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8.7950000000000007E-3</v>
      </c>
      <c r="Q30" s="4">
        <f t="shared" si="22"/>
        <v>25</v>
      </c>
      <c r="R30">
        <f t="shared" si="0"/>
        <v>50000</v>
      </c>
      <c r="S30">
        <f t="shared" si="1"/>
        <v>254.3036106461563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175.84549319721251</v>
      </c>
      <c r="AC30">
        <f t="shared" si="19"/>
        <v>169.70497238107345</v>
      </c>
      <c r="AE30">
        <f t="shared" si="2"/>
        <v>0</v>
      </c>
      <c r="AF30">
        <f t="shared" si="3"/>
        <v>0</v>
      </c>
      <c r="AG30">
        <f t="shared" si="3"/>
        <v>-16.68330346842821</v>
      </c>
      <c r="AH30">
        <f t="shared" si="4"/>
        <v>-299.08052650531971</v>
      </c>
      <c r="AI30">
        <f t="shared" si="23"/>
        <v>-315.76382997374793</v>
      </c>
      <c r="AJ30">
        <f t="shared" si="6"/>
        <v>6.140520816139059</v>
      </c>
      <c r="AK30">
        <f t="shared" si="20"/>
        <v>12.309184523804877</v>
      </c>
      <c r="AL30">
        <f t="shared" si="7"/>
        <v>-297.314124633804</v>
      </c>
      <c r="AN30">
        <f t="shared" si="8"/>
        <v>0</v>
      </c>
      <c r="AO30">
        <f t="shared" si="8"/>
        <v>0</v>
      </c>
      <c r="AP30">
        <f t="shared" si="8"/>
        <v>-0.78233982320442363</v>
      </c>
      <c r="AQ30">
        <f t="shared" si="8"/>
        <v>-14.024956548494771</v>
      </c>
      <c r="AR30">
        <f t="shared" si="8"/>
        <v>-14.807296371699195</v>
      </c>
      <c r="AS30">
        <f t="shared" si="8"/>
        <v>0.28795100315548672</v>
      </c>
      <c r="AT30">
        <f t="shared" si="8"/>
        <v>0.57722172724173348</v>
      </c>
      <c r="AU30">
        <f t="shared" si="8"/>
        <v>-13.942123641301976</v>
      </c>
      <c r="AW30">
        <v>27</v>
      </c>
      <c r="AX30">
        <f>IF(Z30&gt;0, (R30*SUMPRODUCT(K30:$K$98, X30:$X$98)-K30*$AZ$3)/Z30, 0)</f>
        <v>254.3036106461563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9.4780000000000003E-3</v>
      </c>
      <c r="Q31" s="4">
        <f t="shared" si="22"/>
        <v>25</v>
      </c>
      <c r="R31">
        <f t="shared" si="0"/>
        <v>50000</v>
      </c>
      <c r="S31">
        <f t="shared" si="1"/>
        <v>249.90432555520619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169.70497238107345</v>
      </c>
      <c r="AC31">
        <f t="shared" si="19"/>
        <v>163.52085780753038</v>
      </c>
      <c r="AE31">
        <f t="shared" si="2"/>
        <v>0</v>
      </c>
      <c r="AF31">
        <f t="shared" si="3"/>
        <v>0</v>
      </c>
      <c r="AG31">
        <f t="shared" si="3"/>
        <v>-16.358346083470163</v>
      </c>
      <c r="AH31">
        <f t="shared" si="4"/>
        <v>-316.24870054752517</v>
      </c>
      <c r="AI31">
        <f t="shared" si="23"/>
        <v>-332.60704663099534</v>
      </c>
      <c r="AJ31">
        <f t="shared" si="6"/>
        <v>6.18411457354307</v>
      </c>
      <c r="AK31">
        <f t="shared" si="20"/>
        <v>11.879348066675142</v>
      </c>
      <c r="AL31">
        <f t="shared" si="7"/>
        <v>-314.54358399077711</v>
      </c>
      <c r="AN31">
        <f t="shared" si="8"/>
        <v>0</v>
      </c>
      <c r="AO31">
        <f t="shared" si="8"/>
        <v>0</v>
      </c>
      <c r="AP31">
        <f t="shared" si="8"/>
        <v>-0.68491197154289973</v>
      </c>
      <c r="AQ31">
        <f t="shared" si="8"/>
        <v>-13.24110150773487</v>
      </c>
      <c r="AR31">
        <f t="shared" si="8"/>
        <v>-13.926013479277769</v>
      </c>
      <c r="AS31">
        <f t="shared" si="8"/>
        <v>0.25892434865970587</v>
      </c>
      <c r="AT31">
        <f t="shared" si="8"/>
        <v>0.49737960448290119</v>
      </c>
      <c r="AU31">
        <f t="shared" si="8"/>
        <v>-13.169709526135161</v>
      </c>
      <c r="AW31">
        <v>28</v>
      </c>
      <c r="AX31">
        <f>IF(Z31&gt;0, (R31*SUMPRODUCT(K31:$K$98, X31:$X$98)-K31*$AZ$3)/Z31, 0)</f>
        <v>249.90432555520619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1.0265E-2</v>
      </c>
      <c r="Q32" s="4">
        <f t="shared" si="22"/>
        <v>25</v>
      </c>
      <c r="R32">
        <f t="shared" si="0"/>
        <v>50000</v>
      </c>
      <c r="S32">
        <f t="shared" si="1"/>
        <v>245.33917298309333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163.52085780753038</v>
      </c>
      <c r="AC32">
        <f t="shared" si="19"/>
        <v>157.28050806314533</v>
      </c>
      <c r="AE32">
        <f t="shared" si="2"/>
        <v>0</v>
      </c>
      <c r="AF32">
        <f t="shared" si="3"/>
        <v>0</v>
      </c>
      <c r="AG32">
        <f t="shared" si="3"/>
        <v>-16.02684420008864</v>
      </c>
      <c r="AH32">
        <f t="shared" si="4"/>
        <v>-335.83684509364247</v>
      </c>
      <c r="AI32">
        <f t="shared" si="23"/>
        <v>-351.86368929373111</v>
      </c>
      <c r="AJ32">
        <f t="shared" si="6"/>
        <v>6.2403497443850426</v>
      </c>
      <c r="AK32">
        <f t="shared" si="20"/>
        <v>11.446460046527127</v>
      </c>
      <c r="AL32">
        <f t="shared" si="7"/>
        <v>-334.17687950281891</v>
      </c>
      <c r="AN32">
        <f t="shared" si="8"/>
        <v>0</v>
      </c>
      <c r="AO32">
        <f t="shared" si="8"/>
        <v>0</v>
      </c>
      <c r="AP32">
        <f t="shared" si="8"/>
        <v>-0.59913592003534166</v>
      </c>
      <c r="AQ32">
        <f t="shared" si="8"/>
        <v>-12.554681049799759</v>
      </c>
      <c r="AR32">
        <f t="shared" si="8"/>
        <v>-13.1538169698351</v>
      </c>
      <c r="AS32">
        <f t="shared" si="8"/>
        <v>0.23328470900239759</v>
      </c>
      <c r="AT32">
        <f t="shared" si="8"/>
        <v>0.42790616078278726</v>
      </c>
      <c r="AU32">
        <f t="shared" si="8"/>
        <v>-12.492626100049915</v>
      </c>
      <c r="AW32">
        <v>29</v>
      </c>
      <c r="AX32">
        <f>IF(Z32&gt;0, (R32*SUMPRODUCT(K32:$K$98, X32:$X$98)-K32*$AZ$3)/Z32, 0)</f>
        <v>245.33917298309333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1.1204E-2</v>
      </c>
      <c r="Q33" s="4">
        <f t="shared" si="22"/>
        <v>25</v>
      </c>
      <c r="R33">
        <f t="shared" si="0"/>
        <v>50000</v>
      </c>
      <c r="S33">
        <f t="shared" si="1"/>
        <v>240.60749729871384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157.28050806314533</v>
      </c>
      <c r="AC33">
        <f t="shared" si="19"/>
        <v>150.97649823062218</v>
      </c>
      <c r="AE33">
        <f t="shared" si="2"/>
        <v>0</v>
      </c>
      <c r="AF33">
        <f t="shared" si="3"/>
        <v>0</v>
      </c>
      <c r="AG33">
        <f t="shared" si="3"/>
        <v>-15.687010995669961</v>
      </c>
      <c r="AH33">
        <f t="shared" si="4"/>
        <v>-359.12952483558627</v>
      </c>
      <c r="AI33">
        <f t="shared" si="23"/>
        <v>-374.8165358312562</v>
      </c>
      <c r="AJ33">
        <f t="shared" si="6"/>
        <v>6.3040098325231497</v>
      </c>
      <c r="AK33">
        <f t="shared" si="20"/>
        <v>11.009635564420174</v>
      </c>
      <c r="AL33">
        <f t="shared" si="7"/>
        <v>-357.50289043431286</v>
      </c>
      <c r="AN33">
        <f t="shared" si="8"/>
        <v>0</v>
      </c>
      <c r="AO33">
        <f t="shared" si="8"/>
        <v>0</v>
      </c>
      <c r="AP33">
        <f t="shared" si="8"/>
        <v>-0.5235998589168861</v>
      </c>
      <c r="AQ33">
        <f t="shared" si="8"/>
        <v>-11.986997942992803</v>
      </c>
      <c r="AR33">
        <f t="shared" si="8"/>
        <v>-12.510597801909688</v>
      </c>
      <c r="AS33">
        <f t="shared" si="8"/>
        <v>0.21041476032820322</v>
      </c>
      <c r="AT33">
        <f t="shared" si="8"/>
        <v>0.36747877781483879</v>
      </c>
      <c r="AU33">
        <f t="shared" si="8"/>
        <v>-11.932704263766645</v>
      </c>
      <c r="AW33">
        <v>30</v>
      </c>
      <c r="AX33">
        <f>IF(Z33&gt;0, (R33*SUMPRODUCT(K33:$K$98, X33:$X$98)-K33*$AZ$3)/Z33, 0)</f>
        <v>240.60749729871384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1.2285000000000001E-2</v>
      </c>
      <c r="Q34" s="4">
        <f t="shared" si="22"/>
        <v>25</v>
      </c>
      <c r="R34">
        <f t="shared" si="0"/>
        <v>50000</v>
      </c>
      <c r="S34">
        <f t="shared" si="1"/>
        <v>235.64980386839983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150.97649823062218</v>
      </c>
      <c r="AC34">
        <f t="shared" si="19"/>
        <v>144.57045673162631</v>
      </c>
      <c r="AE34">
        <f t="shared" si="2"/>
        <v>0</v>
      </c>
      <c r="AF34">
        <f t="shared" si="3"/>
        <v>0</v>
      </c>
      <c r="AG34">
        <f t="shared" si="3"/>
        <v>-15.337425955631456</v>
      </c>
      <c r="AH34">
        <f t="shared" si="4"/>
        <v>-385.42986016361095</v>
      </c>
      <c r="AI34">
        <f t="shared" si="23"/>
        <v>-400.76728611924239</v>
      </c>
      <c r="AJ34">
        <f t="shared" si="6"/>
        <v>6.4060414989958758</v>
      </c>
      <c r="AK34">
        <f t="shared" si="20"/>
        <v>10.568354876143554</v>
      </c>
      <c r="AL34">
        <f t="shared" si="7"/>
        <v>-383.79288974410298</v>
      </c>
      <c r="AN34">
        <f t="shared" si="8"/>
        <v>0</v>
      </c>
      <c r="AO34">
        <f t="shared" si="8"/>
        <v>0</v>
      </c>
      <c r="AP34">
        <f t="shared" si="8"/>
        <v>-0.45708163934011004</v>
      </c>
      <c r="AQ34">
        <f t="shared" si="8"/>
        <v>-11.486471904989187</v>
      </c>
      <c r="AR34">
        <f t="shared" si="8"/>
        <v>-11.943553544329296</v>
      </c>
      <c r="AS34">
        <f t="shared" si="8"/>
        <v>0.19091104064738473</v>
      </c>
      <c r="AT34">
        <f t="shared" si="8"/>
        <v>0.31495512909987905</v>
      </c>
      <c r="AU34">
        <f t="shared" ref="AU34:AU79" si="24">AL34*$K34</f>
        <v>-11.437687374582033</v>
      </c>
      <c r="AW34">
        <v>31</v>
      </c>
      <c r="AX34">
        <f>IF(Z34&gt;0, (R34*SUMPRODUCT(K34:$K$98, X34:$X$98)-K34*$AZ$3)/Z34, 0)</f>
        <v>235.64980386839983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1.3528E-2</v>
      </c>
      <c r="Q35" s="4">
        <f t="shared" si="22"/>
        <v>25</v>
      </c>
      <c r="R35">
        <f t="shared" si="0"/>
        <v>50000</v>
      </c>
      <c r="S35">
        <f t="shared" si="1"/>
        <v>230.47167897756739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144.57045673162631</v>
      </c>
      <c r="AC35">
        <f t="shared" si="19"/>
        <v>138.06698165163439</v>
      </c>
      <c r="AE35">
        <f t="shared" si="2"/>
        <v>0</v>
      </c>
      <c r="AF35">
        <f t="shared" ref="AF35:AG66" si="25">-$Z35*P35</f>
        <v>0</v>
      </c>
      <c r="AG35">
        <f t="shared" si="25"/>
        <v>-14.976566997747359</v>
      </c>
      <c r="AH35">
        <f t="shared" si="4"/>
        <v>-414.96939665556465</v>
      </c>
      <c r="AI35">
        <f t="shared" si="23"/>
        <v>-429.94596365331199</v>
      </c>
      <c r="AJ35">
        <f t="shared" si="6"/>
        <v>6.5034750799919152</v>
      </c>
      <c r="AK35">
        <f t="shared" si="20"/>
        <v>10.119931971213843</v>
      </c>
      <c r="AL35">
        <f t="shared" si="7"/>
        <v>-413.32255660210626</v>
      </c>
      <c r="AN35">
        <f t="shared" ref="AN35:AT66" si="26">AE35*$K35</f>
        <v>0</v>
      </c>
      <c r="AO35">
        <f t="shared" si="26"/>
        <v>0</v>
      </c>
      <c r="AP35">
        <f t="shared" si="26"/>
        <v>-0.39850662725867486</v>
      </c>
      <c r="AQ35">
        <f t="shared" si="26"/>
        <v>-11.041786458916086</v>
      </c>
      <c r="AR35">
        <f t="shared" si="26"/>
        <v>-11.44029308617476</v>
      </c>
      <c r="AS35">
        <f t="shared" si="26"/>
        <v>0.17304886493535107</v>
      </c>
      <c r="AT35">
        <f t="shared" si="26"/>
        <v>0.269277996655859</v>
      </c>
      <c r="AU35">
        <f t="shared" si="24"/>
        <v>-10.99796622458355</v>
      </c>
      <c r="AW35">
        <v>32</v>
      </c>
      <c r="AX35">
        <f>IF(Z35&gt;0, (R35*SUMPRODUCT(K35:$K$98, X35:$X$98)-K35*$AZ$3)/Z35, 0)</f>
        <v>230.47167897756739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1.4963000000000001E-2</v>
      </c>
      <c r="Q36" s="4">
        <f t="shared" si="22"/>
        <v>25</v>
      </c>
      <c r="R36">
        <f t="shared" si="0"/>
        <v>50000</v>
      </c>
      <c r="S36">
        <f t="shared" si="1"/>
        <v>225.08549253720471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138.06698165163439</v>
      </c>
      <c r="AC36">
        <f t="shared" si="19"/>
        <v>131.47429950075161</v>
      </c>
      <c r="AE36">
        <f t="shared" si="2"/>
        <v>0</v>
      </c>
      <c r="AF36">
        <f t="shared" si="25"/>
        <v>0</v>
      </c>
      <c r="AG36">
        <f t="shared" si="25"/>
        <v>-14.602706955782594</v>
      </c>
      <c r="AH36">
        <f t="shared" si="4"/>
        <v>-448.18874397458745</v>
      </c>
      <c r="AI36">
        <f t="shared" si="23"/>
        <v>-462.79145093037005</v>
      </c>
      <c r="AJ36">
        <f t="shared" si="6"/>
        <v>6.59268215088278</v>
      </c>
      <c r="AK36">
        <f t="shared" si="20"/>
        <v>9.6646887156144086</v>
      </c>
      <c r="AL36">
        <f t="shared" si="7"/>
        <v>-446.53408006387286</v>
      </c>
      <c r="AN36">
        <f t="shared" si="26"/>
        <v>0</v>
      </c>
      <c r="AO36">
        <f t="shared" si="26"/>
        <v>0</v>
      </c>
      <c r="AP36">
        <f t="shared" si="26"/>
        <v>-0.34692741635930052</v>
      </c>
      <c r="AQ36">
        <f t="shared" si="26"/>
        <v>-10.647954756556341</v>
      </c>
      <c r="AR36">
        <f t="shared" si="26"/>
        <v>-10.994882172915643</v>
      </c>
      <c r="AS36">
        <f t="shared" si="26"/>
        <v>0.15662727413550728</v>
      </c>
      <c r="AT36">
        <f t="shared" si="26"/>
        <v>0.22961122866998609</v>
      </c>
      <c r="AU36">
        <f t="shared" si="24"/>
        <v>-10.608643670110149</v>
      </c>
      <c r="AW36">
        <v>33</v>
      </c>
      <c r="AX36">
        <f>IF(Z36&gt;0, (R36*SUMPRODUCT(K36:$K$98, X36:$X$98)-K36*$AZ$3)/Z36, 0)</f>
        <v>225.08549253720471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1.6567999999999999E-2</v>
      </c>
      <c r="Q37" s="4">
        <f t="shared" si="22"/>
        <v>25</v>
      </c>
      <c r="R37">
        <f t="shared" si="0"/>
        <v>50000</v>
      </c>
      <c r="S37">
        <f t="shared" si="1"/>
        <v>219.48825596138573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131.47429950075161</v>
      </c>
      <c r="AC37">
        <f t="shared" si="19"/>
        <v>124.79875930493925</v>
      </c>
      <c r="AE37">
        <f t="shared" si="2"/>
        <v>0</v>
      </c>
      <c r="AF37">
        <f t="shared" si="25"/>
        <v>0</v>
      </c>
      <c r="AG37">
        <f t="shared" si="25"/>
        <v>-14.214742237381362</v>
      </c>
      <c r="AH37">
        <f t="shared" si="4"/>
        <v>-483.87529768681202</v>
      </c>
      <c r="AI37">
        <f t="shared" si="23"/>
        <v>-498.09003992419338</v>
      </c>
      <c r="AJ37">
        <f t="shared" si="6"/>
        <v>6.6755401958123599</v>
      </c>
      <c r="AK37">
        <f t="shared" si="20"/>
        <v>9.2032009650526145</v>
      </c>
      <c r="AL37">
        <f t="shared" si="7"/>
        <v>-482.21129876332844</v>
      </c>
      <c r="AN37">
        <f t="shared" si="26"/>
        <v>0</v>
      </c>
      <c r="AO37">
        <f t="shared" si="26"/>
        <v>0</v>
      </c>
      <c r="AP37">
        <f t="shared" si="26"/>
        <v>-0.30152700782273806</v>
      </c>
      <c r="AQ37">
        <f t="shared" si="26"/>
        <v>-10.264095418287306</v>
      </c>
      <c r="AR37">
        <f t="shared" si="26"/>
        <v>-10.565622426110044</v>
      </c>
      <c r="AS37">
        <f t="shared" si="26"/>
        <v>0.14160338803403613</v>
      </c>
      <c r="AT37">
        <f t="shared" si="26"/>
        <v>0.19522082096473267</v>
      </c>
      <c r="AU37">
        <f t="shared" si="24"/>
        <v>-10.228798217111276</v>
      </c>
      <c r="AW37">
        <v>34</v>
      </c>
      <c r="AX37">
        <f>IF(Z37&gt;0, (R37*SUMPRODUCT(K37:$K$98, X37:$X$98)-K37*$AZ$3)/Z37, 0)</f>
        <v>219.48825596138573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1.8353999999999999E-2</v>
      </c>
      <c r="Q38" s="4">
        <f t="shared" si="22"/>
        <v>25</v>
      </c>
      <c r="R38">
        <f t="shared" si="0"/>
        <v>50000</v>
      </c>
      <c r="S38">
        <f t="shared" si="1"/>
        <v>213.73452312597828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124.79875930493925</v>
      </c>
      <c r="AC38">
        <f t="shared" si="19"/>
        <v>118.08146260160196</v>
      </c>
      <c r="AE38">
        <f t="shared" si="2"/>
        <v>0</v>
      </c>
      <c r="AF38">
        <f t="shared" si="25"/>
        <v>0</v>
      </c>
      <c r="AG38">
        <f t="shared" si="25"/>
        <v>-13.811697435982651</v>
      </c>
      <c r="AH38">
        <f t="shared" si="4"/>
        <v>-521.79475804979495</v>
      </c>
      <c r="AI38">
        <f t="shared" si="23"/>
        <v>-535.60645548577759</v>
      </c>
      <c r="AJ38">
        <f t="shared" si="6"/>
        <v>6.717296703337297</v>
      </c>
      <c r="AK38">
        <f t="shared" si="20"/>
        <v>8.7359131513457484</v>
      </c>
      <c r="AL38">
        <f t="shared" si="7"/>
        <v>-520.15324563109459</v>
      </c>
      <c r="AN38">
        <f t="shared" si="26"/>
        <v>0</v>
      </c>
      <c r="AO38">
        <f t="shared" si="26"/>
        <v>0</v>
      </c>
      <c r="AP38">
        <f t="shared" si="26"/>
        <v>-0.26158706343118943</v>
      </c>
      <c r="AQ38">
        <f t="shared" si="26"/>
        <v>-9.8825476813902391</v>
      </c>
      <c r="AR38">
        <f t="shared" si="26"/>
        <v>-10.144134744821429</v>
      </c>
      <c r="AS38">
        <f t="shared" si="26"/>
        <v>0.12722244510252681</v>
      </c>
      <c r="AT38">
        <f t="shared" si="26"/>
        <v>0.16545409268066974</v>
      </c>
      <c r="AU38">
        <f t="shared" si="24"/>
        <v>-9.8514582070382328</v>
      </c>
      <c r="AW38">
        <v>35</v>
      </c>
      <c r="AX38">
        <f>IF(Z38&gt;0, (R38*SUMPRODUCT(K38:$K$98, X38:$X$98)-K38*$AZ$3)/Z38, 0)</f>
        <v>213.73452312597828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2.0303000000000002E-2</v>
      </c>
      <c r="Q39" s="4">
        <f t="shared" si="22"/>
        <v>25</v>
      </c>
      <c r="R39">
        <f t="shared" si="0"/>
        <v>50000</v>
      </c>
      <c r="S39">
        <f t="shared" si="1"/>
        <v>207.87791388329049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118.08146260160196</v>
      </c>
      <c r="AC39">
        <f t="shared" si="19"/>
        <v>111.36569948713134</v>
      </c>
      <c r="AE39">
        <f t="shared" si="2"/>
        <v>0</v>
      </c>
      <c r="AF39">
        <f t="shared" si="25"/>
        <v>0</v>
      </c>
      <c r="AG39">
        <f t="shared" si="25"/>
        <v>-13.393161568580069</v>
      </c>
      <c r="AH39">
        <f t="shared" si="4"/>
        <v>-560.83778608551154</v>
      </c>
      <c r="AI39">
        <f t="shared" si="23"/>
        <v>-574.23094765409155</v>
      </c>
      <c r="AJ39">
        <f t="shared" si="6"/>
        <v>6.7157631144706187</v>
      </c>
      <c r="AK39">
        <f t="shared" si="20"/>
        <v>8.2657023821121385</v>
      </c>
      <c r="AL39">
        <f t="shared" si="7"/>
        <v>-559.24948215750874</v>
      </c>
      <c r="AN39">
        <f t="shared" si="26"/>
        <v>0</v>
      </c>
      <c r="AO39">
        <f t="shared" si="26"/>
        <v>0</v>
      </c>
      <c r="AP39">
        <f t="shared" si="26"/>
        <v>-0.22648231307860184</v>
      </c>
      <c r="AQ39">
        <f t="shared" si="26"/>
        <v>-9.4839324086489967</v>
      </c>
      <c r="AR39">
        <f t="shared" si="26"/>
        <v>-9.7104147217275987</v>
      </c>
      <c r="AS39">
        <f t="shared" si="26"/>
        <v>0.11356553540140082</v>
      </c>
      <c r="AT39">
        <f t="shared" si="26"/>
        <v>0.13977546564597576</v>
      </c>
      <c r="AU39">
        <f t="shared" si="24"/>
        <v>-9.4570737206802207</v>
      </c>
      <c r="AW39">
        <v>36</v>
      </c>
      <c r="AX39">
        <f>IF(Z39&gt;0, (R39*SUMPRODUCT(K39:$K$98, X39:$X$98)-K39*$AZ$3)/Z39, 0)</f>
        <v>207.87791388329049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2.2446000000000001E-2</v>
      </c>
      <c r="Q40" s="4">
        <f t="shared" si="22"/>
        <v>25</v>
      </c>
      <c r="R40">
        <f t="shared" si="0"/>
        <v>50000</v>
      </c>
      <c r="S40">
        <f t="shared" si="1"/>
        <v>202.00715421892772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111.36569948713134</v>
      </c>
      <c r="AC40">
        <f t="shared" si="19"/>
        <v>104.70925329894632</v>
      </c>
      <c r="AE40">
        <f t="shared" si="2"/>
        <v>0</v>
      </c>
      <c r="AF40">
        <f t="shared" si="25"/>
        <v>0</v>
      </c>
      <c r="AG40">
        <f t="shared" si="25"/>
        <v>-12.95860704832592</v>
      </c>
      <c r="AH40">
        <f t="shared" si="4"/>
        <v>-601.24580913669649</v>
      </c>
      <c r="AI40">
        <f t="shared" si="23"/>
        <v>-614.20441618502241</v>
      </c>
      <c r="AJ40">
        <f t="shared" si="6"/>
        <v>6.656446188185015</v>
      </c>
      <c r="AK40">
        <f t="shared" si="20"/>
        <v>7.7955989640991943</v>
      </c>
      <c r="AL40">
        <f t="shared" si="7"/>
        <v>-599.75237103273821</v>
      </c>
      <c r="AN40">
        <f t="shared" si="26"/>
        <v>0</v>
      </c>
      <c r="AO40">
        <f t="shared" si="26"/>
        <v>0</v>
      </c>
      <c r="AP40">
        <f t="shared" si="26"/>
        <v>-0.19565523923969064</v>
      </c>
      <c r="AQ40">
        <f t="shared" si="26"/>
        <v>-9.0778964274326732</v>
      </c>
      <c r="AR40">
        <f t="shared" si="26"/>
        <v>-9.2735516666723647</v>
      </c>
      <c r="AS40">
        <f t="shared" si="26"/>
        <v>0.10050220417816548</v>
      </c>
      <c r="AT40">
        <f t="shared" si="26"/>
        <v>0.11770167693560508</v>
      </c>
      <c r="AU40">
        <f t="shared" si="24"/>
        <v>-9.0553477855585935</v>
      </c>
      <c r="AW40">
        <v>37</v>
      </c>
      <c r="AX40">
        <f>IF(Z40&gt;0, (R40*SUMPRODUCT(K40:$K$98, X40:$X$98)-K40*$AZ$3)/Z40, 0)</f>
        <v>202.00715421892772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2.4856E-2</v>
      </c>
      <c r="Q41" s="4">
        <f t="shared" si="22"/>
        <v>25</v>
      </c>
      <c r="R41">
        <f t="shared" si="0"/>
        <v>50000</v>
      </c>
      <c r="S41">
        <f t="shared" si="1"/>
        <v>196.20314931853096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104.70925329894632</v>
      </c>
      <c r="AC41">
        <f t="shared" si="19"/>
        <v>98.155898139785037</v>
      </c>
      <c r="AE41">
        <f t="shared" si="2"/>
        <v>0</v>
      </c>
      <c r="AF41">
        <f t="shared" si="25"/>
        <v>0</v>
      </c>
      <c r="AG41">
        <f t="shared" si="25"/>
        <v>-12.506921841049474</v>
      </c>
      <c r="AH41">
        <f t="shared" si="4"/>
        <v>-644.19827358637815</v>
      </c>
      <c r="AI41">
        <f t="shared" si="23"/>
        <v>-656.70519542742761</v>
      </c>
      <c r="AJ41">
        <f t="shared" si="6"/>
        <v>6.5533551591612849</v>
      </c>
      <c r="AK41">
        <f t="shared" si="20"/>
        <v>7.3296477309262436</v>
      </c>
      <c r="AL41">
        <f t="shared" si="7"/>
        <v>-642.82219253734013</v>
      </c>
      <c r="AN41">
        <f t="shared" si="26"/>
        <v>0</v>
      </c>
      <c r="AO41">
        <f t="shared" si="26"/>
        <v>0</v>
      </c>
      <c r="AP41">
        <f t="shared" si="26"/>
        <v>-0.16860310733995715</v>
      </c>
      <c r="AQ41">
        <f t="shared" si="26"/>
        <v>-8.6842975473959836</v>
      </c>
      <c r="AR41">
        <f t="shared" si="26"/>
        <v>-8.8529006547359401</v>
      </c>
      <c r="AS41">
        <f t="shared" si="26"/>
        <v>8.8344363015881527E-2</v>
      </c>
      <c r="AT41">
        <f t="shared" si="26"/>
        <v>9.8809395217083484E-2</v>
      </c>
      <c r="AU41">
        <f t="shared" si="24"/>
        <v>-8.6657468965029754</v>
      </c>
      <c r="AW41">
        <v>38</v>
      </c>
      <c r="AX41">
        <f>IF(Z41&gt;0, (R41*SUMPRODUCT(K41:$K$98, X41:$X$98)-K41*$AZ$3)/Z41, 0)</f>
        <v>196.20314931853096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2.7564999999999999E-2</v>
      </c>
      <c r="Q42" s="4">
        <f t="shared" si="22"/>
        <v>25</v>
      </c>
      <c r="R42">
        <f t="shared" si="0"/>
        <v>50000</v>
      </c>
      <c r="S42">
        <f t="shared" si="1"/>
        <v>190.50614446594321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98.155898139785037</v>
      </c>
      <c r="AC42">
        <f t="shared" si="19"/>
        <v>91.725655296202817</v>
      </c>
      <c r="AE42">
        <f t="shared" si="2"/>
        <v>0</v>
      </c>
      <c r="AF42">
        <f t="shared" si="25"/>
        <v>0</v>
      </c>
      <c r="AG42">
        <f t="shared" si="25"/>
        <v>-12.03709932209045</v>
      </c>
      <c r="AH42">
        <f t="shared" si="4"/>
        <v>-689.50660109705746</v>
      </c>
      <c r="AI42">
        <f t="shared" si="23"/>
        <v>-701.54370041914785</v>
      </c>
      <c r="AJ42">
        <f t="shared" si="6"/>
        <v>6.4302428435822208</v>
      </c>
      <c r="AK42">
        <f t="shared" si="20"/>
        <v>6.8709128697849531</v>
      </c>
      <c r="AL42">
        <f t="shared" si="7"/>
        <v>-688.24254470578069</v>
      </c>
      <c r="AN42">
        <f t="shared" si="26"/>
        <v>0</v>
      </c>
      <c r="AO42">
        <f t="shared" si="26"/>
        <v>0</v>
      </c>
      <c r="AP42">
        <f t="shared" si="26"/>
        <v>-0.14488351036851041</v>
      </c>
      <c r="AQ42">
        <f t="shared" si="26"/>
        <v>-8.2991868818319965</v>
      </c>
      <c r="AR42">
        <f t="shared" si="26"/>
        <v>-8.4440703922005067</v>
      </c>
      <c r="AS42">
        <f t="shared" si="26"/>
        <v>7.7397064755497069E-2</v>
      </c>
      <c r="AT42">
        <f t="shared" si="26"/>
        <v>8.2701151612474794E-2</v>
      </c>
      <c r="AU42">
        <f t="shared" si="24"/>
        <v>-8.2839721758325346</v>
      </c>
      <c r="AW42">
        <v>39</v>
      </c>
      <c r="AX42">
        <f>IF(Z42&gt;0, (R42*SUMPRODUCT(K42:$K$98, X42:$X$98)-K42*$AZ$3)/Z42, 0)</f>
        <v>190.50614446594321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3.0620999999999999E-2</v>
      </c>
      <c r="Q43" s="4">
        <f t="shared" si="22"/>
        <v>25</v>
      </c>
      <c r="R43">
        <f t="shared" si="0"/>
        <v>50000</v>
      </c>
      <c r="S43">
        <f t="shared" si="1"/>
        <v>184.96271901712939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91.725655296202817</v>
      </c>
      <c r="AC43">
        <f t="shared" si="19"/>
        <v>85.439017257061664</v>
      </c>
      <c r="AE43">
        <f t="shared" si="2"/>
        <v>0</v>
      </c>
      <c r="AF43">
        <f t="shared" si="25"/>
        <v>0</v>
      </c>
      <c r="AG43">
        <f t="shared" si="25"/>
        <v>-11.548140310527815</v>
      </c>
      <c r="AH43">
        <f t="shared" si="4"/>
        <v>-737.17603668346328</v>
      </c>
      <c r="AI43">
        <f t="shared" si="23"/>
        <v>-748.72417699399114</v>
      </c>
      <c r="AJ43">
        <f t="shared" si="6"/>
        <v>6.2866380391411525</v>
      </c>
      <c r="AK43">
        <f t="shared" si="20"/>
        <v>6.4207958707341977</v>
      </c>
      <c r="AL43">
        <f t="shared" si="7"/>
        <v>-736.01674308411577</v>
      </c>
      <c r="AN43">
        <f t="shared" si="26"/>
        <v>0</v>
      </c>
      <c r="AO43">
        <f t="shared" si="26"/>
        <v>0</v>
      </c>
      <c r="AP43">
        <f t="shared" si="26"/>
        <v>-0.12410553329806352</v>
      </c>
      <c r="AQ43">
        <f t="shared" si="26"/>
        <v>-7.9222820910609935</v>
      </c>
      <c r="AR43">
        <f t="shared" si="26"/>
        <v>-8.0463876243590562</v>
      </c>
      <c r="AS43">
        <f t="shared" si="26"/>
        <v>6.7561230251786328E-2</v>
      </c>
      <c r="AT43">
        <f t="shared" si="26"/>
        <v>6.9002997392491064E-2</v>
      </c>
      <c r="AU43">
        <f t="shared" si="24"/>
        <v>-7.9098233967147795</v>
      </c>
      <c r="AW43">
        <v>40</v>
      </c>
      <c r="AX43">
        <f>IF(Z43&gt;0, (R43*SUMPRODUCT(K43:$K$98, X43:$X$98)-K43*$AZ$3)/Z43, 0)</f>
        <v>184.96271901712939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3.3921E-2</v>
      </c>
      <c r="Q44" s="4">
        <f t="shared" si="22"/>
        <v>25</v>
      </c>
      <c r="R44">
        <f t="shared" si="0"/>
        <v>50000</v>
      </c>
      <c r="S44">
        <f t="shared" si="1"/>
        <v>179.58999350763185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85.439017257061664</v>
      </c>
      <c r="AC44">
        <f t="shared" si="19"/>
        <v>79.313653775546072</v>
      </c>
      <c r="AE44">
        <f t="shared" si="2"/>
        <v>0</v>
      </c>
      <c r="AF44">
        <f t="shared" si="25"/>
        <v>0</v>
      </c>
      <c r="AG44">
        <f t="shared" si="25"/>
        <v>-11.040934439949122</v>
      </c>
      <c r="AH44">
        <f t="shared" si="4"/>
        <v>-783.44893494682788</v>
      </c>
      <c r="AI44">
        <f t="shared" si="23"/>
        <v>-794.48986938677695</v>
      </c>
      <c r="AJ44">
        <f t="shared" si="6"/>
        <v>6.125363481515592</v>
      </c>
      <c r="AK44">
        <f t="shared" si="20"/>
        <v>5.9807312079943173</v>
      </c>
      <c r="AL44">
        <f t="shared" si="7"/>
        <v>-782.38377469726709</v>
      </c>
      <c r="AN44">
        <f t="shared" si="26"/>
        <v>0</v>
      </c>
      <c r="AO44">
        <f t="shared" si="26"/>
        <v>0</v>
      </c>
      <c r="AP44">
        <f t="shared" si="26"/>
        <v>-0.10594169122328506</v>
      </c>
      <c r="AQ44">
        <f t="shared" si="26"/>
        <v>-7.5174710625064494</v>
      </c>
      <c r="AR44">
        <f t="shared" si="26"/>
        <v>-7.6234127537297338</v>
      </c>
      <c r="AS44">
        <f t="shared" si="26"/>
        <v>5.8775040293790708E-2</v>
      </c>
      <c r="AT44">
        <f t="shared" si="26"/>
        <v>5.7387242209701803E-2</v>
      </c>
      <c r="AU44">
        <f t="shared" si="24"/>
        <v>-7.507250471226242</v>
      </c>
      <c r="AW44">
        <v>41</v>
      </c>
      <c r="AX44">
        <f>IF(Z44&gt;0, (R44*SUMPRODUCT(K44:$K$98, X44:$X$98)-K44*$AZ$3)/Z44, 0)</f>
        <v>179.58999350763185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3.7368999999999999E-2</v>
      </c>
      <c r="Q45" s="4">
        <f t="shared" si="22"/>
        <v>25</v>
      </c>
      <c r="R45">
        <f t="shared" si="0"/>
        <v>50000</v>
      </c>
      <c r="S45">
        <f t="shared" si="1"/>
        <v>174.46524542070603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79.313653775546072</v>
      </c>
      <c r="AC45">
        <f t="shared" si="19"/>
        <v>73.400574328705147</v>
      </c>
      <c r="AE45">
        <f t="shared" si="2"/>
        <v>0</v>
      </c>
      <c r="AF45">
        <f t="shared" si="25"/>
        <v>0</v>
      </c>
      <c r="AG45">
        <f t="shared" si="25"/>
        <v>-10.517936416463172</v>
      </c>
      <c r="AH45">
        <f t="shared" si="4"/>
        <v>-825.17735817291759</v>
      </c>
      <c r="AI45">
        <f t="shared" si="23"/>
        <v>-835.69529458938075</v>
      </c>
      <c r="AJ45">
        <f t="shared" si="6"/>
        <v>5.9130794468409249</v>
      </c>
      <c r="AK45">
        <f t="shared" si="20"/>
        <v>5.551955764288226</v>
      </c>
      <c r="AL45">
        <f t="shared" si="7"/>
        <v>-824.23025937825162</v>
      </c>
      <c r="AN45">
        <f t="shared" si="26"/>
        <v>0</v>
      </c>
      <c r="AO45">
        <f t="shared" si="26"/>
        <v>0</v>
      </c>
      <c r="AP45">
        <f t="shared" si="26"/>
        <v>-9.0110124331901117E-2</v>
      </c>
      <c r="AQ45">
        <f t="shared" si="26"/>
        <v>-7.0695268916481053</v>
      </c>
      <c r="AR45">
        <f t="shared" si="26"/>
        <v>-7.1596370159800067</v>
      </c>
      <c r="AS45">
        <f t="shared" si="26"/>
        <v>5.0659017419542172E-2</v>
      </c>
      <c r="AT45">
        <f t="shared" si="26"/>
        <v>4.7565169097443259E-2</v>
      </c>
      <c r="AU45">
        <f t="shared" si="24"/>
        <v>-7.0614128294630216</v>
      </c>
      <c r="AW45">
        <v>42</v>
      </c>
      <c r="AX45">
        <f>IF(Z45&gt;0, (R45*SUMPRODUCT(K45:$K$98, X45:$X$98)-K45*$AZ$3)/Z45, 0)</f>
        <v>174.46524542070603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5.0548205999999998E-2</v>
      </c>
      <c r="Q46" s="4">
        <f t="shared" si="22"/>
        <v>25</v>
      </c>
      <c r="R46">
        <f t="shared" si="0"/>
        <v>50000</v>
      </c>
      <c r="S46">
        <f t="shared" si="1"/>
        <v>171.44745899380399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73.400574328705147</v>
      </c>
      <c r="AC46">
        <f t="shared" si="19"/>
        <v>67.763539951044123</v>
      </c>
      <c r="AE46">
        <f t="shared" si="2"/>
        <v>0</v>
      </c>
      <c r="AF46">
        <f t="shared" si="25"/>
        <v>0</v>
      </c>
      <c r="AG46">
        <f t="shared" si="25"/>
        <v>-9.8810942356242588</v>
      </c>
      <c r="AH46">
        <f t="shared" si="4"/>
        <v>-1063.3256333485645</v>
      </c>
      <c r="AI46">
        <f t="shared" si="23"/>
        <v>-1073.2067275841887</v>
      </c>
      <c r="AJ46">
        <f t="shared" si="6"/>
        <v>5.6370343776610241</v>
      </c>
      <c r="AK46">
        <f t="shared" si="20"/>
        <v>5.1380402030093606</v>
      </c>
      <c r="AL46">
        <f t="shared" si="7"/>
        <v>-1062.4316530035185</v>
      </c>
      <c r="AN46">
        <f t="shared" si="26"/>
        <v>0</v>
      </c>
      <c r="AO46">
        <f t="shared" si="26"/>
        <v>0</v>
      </c>
      <c r="AP46">
        <f t="shared" si="26"/>
        <v>-7.5584033893899602E-2</v>
      </c>
      <c r="AQ46">
        <f t="shared" si="26"/>
        <v>-8.1337591560974101</v>
      </c>
      <c r="AR46">
        <f t="shared" si="26"/>
        <v>-8.2093431899913103</v>
      </c>
      <c r="AS46">
        <f t="shared" si="26"/>
        <v>4.3119697808983629E-2</v>
      </c>
      <c r="AT46">
        <f t="shared" si="26"/>
        <v>3.930271239113866E-2</v>
      </c>
      <c r="AU46">
        <f t="shared" si="24"/>
        <v>-8.1269207797911882</v>
      </c>
      <c r="AW46">
        <v>43</v>
      </c>
      <c r="AX46">
        <f>IF(Z46&gt;0, (R46*SUMPRODUCT(K46:$K$98, X46:$X$98)-K46*$AZ$3)/Z46, 0)</f>
        <v>171.44745899380399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6.4784177999999998E-2</v>
      </c>
      <c r="Q47" s="4">
        <f t="shared" si="22"/>
        <v>25</v>
      </c>
      <c r="R47">
        <f t="shared" si="0"/>
        <v>50000</v>
      </c>
      <c r="S47">
        <f t="shared" si="1"/>
        <v>166.56045653718604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67.763539951044123</v>
      </c>
      <c r="AC47">
        <f t="shared" si="19"/>
        <v>60.90879196814948</v>
      </c>
      <c r="AE47">
        <f t="shared" si="2"/>
        <v>0</v>
      </c>
      <c r="AF47">
        <f t="shared" si="25"/>
        <v>0</v>
      </c>
      <c r="AG47">
        <f t="shared" si="25"/>
        <v>-9.1421447254725603</v>
      </c>
      <c r="AH47">
        <f t="shared" si="4"/>
        <v>-1280.2771355909119</v>
      </c>
      <c r="AI47">
        <f t="shared" si="23"/>
        <v>-1289.4192803163844</v>
      </c>
      <c r="AJ47">
        <f t="shared" si="6"/>
        <v>6.8547479828946436</v>
      </c>
      <c r="AK47">
        <f t="shared" si="20"/>
        <v>4.743447796573089</v>
      </c>
      <c r="AL47">
        <f t="shared" si="7"/>
        <v>-1277.8210845369167</v>
      </c>
      <c r="AN47">
        <f t="shared" si="26"/>
        <v>0</v>
      </c>
      <c r="AO47">
        <f t="shared" si="26"/>
        <v>0</v>
      </c>
      <c r="AP47">
        <f t="shared" si="26"/>
        <v>-6.2438878615375157E-2</v>
      </c>
      <c r="AQ47">
        <f t="shared" si="26"/>
        <v>-8.7440169745364731</v>
      </c>
      <c r="AR47">
        <f t="shared" si="26"/>
        <v>-8.8064558531518475</v>
      </c>
      <c r="AS47">
        <f t="shared" si="26"/>
        <v>4.6816451729364057E-2</v>
      </c>
      <c r="AT47">
        <f t="shared" si="26"/>
        <v>3.2396726379026609E-2</v>
      </c>
      <c r="AU47">
        <f t="shared" si="24"/>
        <v>-8.727242675043458</v>
      </c>
      <c r="AW47">
        <v>44</v>
      </c>
      <c r="AX47">
        <f>IF(Z47&gt;0, (R47*SUMPRODUCT(K47:$K$98, X47:$X$98)-K47*$AZ$3)/Z47, 0)</f>
        <v>166.56045653718604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8.0470763000000001E-2</v>
      </c>
      <c r="Q48" s="4">
        <f t="shared" si="22"/>
        <v>25</v>
      </c>
      <c r="R48">
        <f t="shared" si="0"/>
        <v>50000</v>
      </c>
      <c r="S48">
        <f t="shared" si="1"/>
        <v>160.27192443570488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60.90879196814948</v>
      </c>
      <c r="AC48">
        <f t="shared" si="19"/>
        <v>53.306749255401179</v>
      </c>
      <c r="AE48">
        <f t="shared" si="2"/>
        <v>0</v>
      </c>
      <c r="AF48">
        <f t="shared" si="25"/>
        <v>0</v>
      </c>
      <c r="AG48">
        <f t="shared" si="25"/>
        <v>-8.3150479167026319</v>
      </c>
      <c r="AH48">
        <f t="shared" si="4"/>
        <v>-1471.3507230304049</v>
      </c>
      <c r="AI48">
        <f t="shared" si="23"/>
        <v>-1479.6657709471076</v>
      </c>
      <c r="AJ48">
        <f t="shared" si="6"/>
        <v>7.6020427127483003</v>
      </c>
      <c r="AK48">
        <f t="shared" si="20"/>
        <v>4.263615437770464</v>
      </c>
      <c r="AL48">
        <f t="shared" si="7"/>
        <v>-1467.8001127965888</v>
      </c>
      <c r="AN48">
        <f t="shared" si="26"/>
        <v>0</v>
      </c>
      <c r="AO48">
        <f t="shared" si="26"/>
        <v>0</v>
      </c>
      <c r="AP48">
        <f t="shared" si="26"/>
        <v>-5.0705344309087297E-2</v>
      </c>
      <c r="AQ48">
        <f t="shared" si="26"/>
        <v>-8.9723289340064678</v>
      </c>
      <c r="AR48">
        <f t="shared" si="26"/>
        <v>-9.0230342783155546</v>
      </c>
      <c r="AS48">
        <f t="shared" si="26"/>
        <v>4.6357422959403476E-2</v>
      </c>
      <c r="AT48">
        <f t="shared" si="26"/>
        <v>2.5999620319617073E-2</v>
      </c>
      <c r="AU48">
        <f t="shared" si="24"/>
        <v>-8.9506772350365349</v>
      </c>
      <c r="AW48">
        <v>45</v>
      </c>
      <c r="AX48">
        <f>IF(Z48&gt;0, (R48*SUMPRODUCT(K48:$K$98, X48:$X$98)-K48*$AZ$3)/Z48, 0)</f>
        <v>160.27192443570488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9.7818447000000003E-2</v>
      </c>
      <c r="Q49" s="4">
        <f t="shared" si="22"/>
        <v>25</v>
      </c>
      <c r="R49">
        <f t="shared" si="0"/>
        <v>50000</v>
      </c>
      <c r="S49">
        <f t="shared" si="1"/>
        <v>152.84033948739167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53.306749255401179</v>
      </c>
      <c r="AC49">
        <f t="shared" si="19"/>
        <v>45.354040197991289</v>
      </c>
      <c r="AE49">
        <f t="shared" si="2"/>
        <v>0</v>
      </c>
      <c r="AF49">
        <f t="shared" si="25"/>
        <v>0</v>
      </c>
      <c r="AG49">
        <f t="shared" si="25"/>
        <v>-7.4185323635931697</v>
      </c>
      <c r="AH49">
        <f t="shared" si="4"/>
        <v>-1626.7301478848735</v>
      </c>
      <c r="AI49">
        <f t="shared" si="23"/>
        <v>-1634.1486802484667</v>
      </c>
      <c r="AJ49">
        <f t="shared" si="6"/>
        <v>7.9527090574098906</v>
      </c>
      <c r="AK49">
        <f t="shared" si="20"/>
        <v>3.7314724478780827</v>
      </c>
      <c r="AL49">
        <f t="shared" si="7"/>
        <v>-1622.4644987431786</v>
      </c>
      <c r="AN49">
        <f t="shared" si="26"/>
        <v>0</v>
      </c>
      <c r="AO49">
        <f t="shared" si="26"/>
        <v>0</v>
      </c>
      <c r="AP49">
        <f t="shared" si="26"/>
        <v>-4.0391404313465377E-2</v>
      </c>
      <c r="AQ49">
        <f t="shared" si="26"/>
        <v>-8.8569964909200127</v>
      </c>
      <c r="AR49">
        <f t="shared" si="26"/>
        <v>-8.8973878952334768</v>
      </c>
      <c r="AS49">
        <f t="shared" si="26"/>
        <v>4.3299816079742412E-2</v>
      </c>
      <c r="AT49">
        <f t="shared" si="26"/>
        <v>2.0316607778981095E-2</v>
      </c>
      <c r="AU49">
        <f t="shared" si="24"/>
        <v>-8.833771471374753</v>
      </c>
      <c r="AW49">
        <v>46</v>
      </c>
      <c r="AX49">
        <f>IF(Z49&gt;0, (R49*SUMPRODUCT(K49:$K$98, X49:$X$98)-K49*$AZ$3)/Z49, 0)</f>
        <v>152.84033948739167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0.115047869</v>
      </c>
      <c r="Q50" s="4">
        <f t="shared" si="22"/>
        <v>25</v>
      </c>
      <c r="R50">
        <f t="shared" si="0"/>
        <v>50000</v>
      </c>
      <c r="S50">
        <f t="shared" si="1"/>
        <v>144.07726618782198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45.354040197991289</v>
      </c>
      <c r="AC50">
        <f t="shared" si="19"/>
        <v>37.407418596889656</v>
      </c>
      <c r="AE50">
        <f t="shared" si="2"/>
        <v>0</v>
      </c>
      <c r="AF50">
        <f t="shared" si="25"/>
        <v>0</v>
      </c>
      <c r="AG50">
        <f t="shared" si="25"/>
        <v>-6.4908607004183088</v>
      </c>
      <c r="AH50">
        <f t="shared" si="4"/>
        <v>-1706.9726790778548</v>
      </c>
      <c r="AI50">
        <f t="shared" si="23"/>
        <v>-1713.4635397782731</v>
      </c>
      <c r="AJ50">
        <f t="shared" si="6"/>
        <v>7.9466216011016328</v>
      </c>
      <c r="AK50">
        <f t="shared" si="20"/>
        <v>3.1747828138593905</v>
      </c>
      <c r="AL50">
        <f t="shared" si="7"/>
        <v>-1702.3421353633121</v>
      </c>
      <c r="AN50">
        <f t="shared" si="26"/>
        <v>0</v>
      </c>
      <c r="AO50">
        <f t="shared" si="26"/>
        <v>0</v>
      </c>
      <c r="AP50">
        <f t="shared" si="26"/>
        <v>-3.1554058284061701E-2</v>
      </c>
      <c r="AQ50">
        <f t="shared" si="26"/>
        <v>-8.2981160574671406</v>
      </c>
      <c r="AR50">
        <f t="shared" si="26"/>
        <v>-8.3296701157512025</v>
      </c>
      <c r="AS50">
        <f t="shared" si="26"/>
        <v>3.8630957084995678E-2</v>
      </c>
      <c r="AT50">
        <f t="shared" si="26"/>
        <v>1.5433589869106361E-2</v>
      </c>
      <c r="AU50">
        <f t="shared" si="24"/>
        <v>-8.2756055687971006</v>
      </c>
      <c r="AW50">
        <v>47</v>
      </c>
      <c r="AX50">
        <f>IF(Z50&gt;0, (R50*SUMPRODUCT(K50:$K$98, X50:$X$98)-K50*$AZ$3)/Z50, 0)</f>
        <v>144.07726618782198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0.13365521</v>
      </c>
      <c r="Q51" s="4">
        <f t="shared" si="22"/>
        <v>25</v>
      </c>
      <c r="R51">
        <f t="shared" si="0"/>
        <v>50000</v>
      </c>
      <c r="S51">
        <f t="shared" si="1"/>
        <v>134.58035538775573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37.407418596889656</v>
      </c>
      <c r="AC51">
        <f t="shared" si="19"/>
        <v>29.922137262474642</v>
      </c>
      <c r="AE51">
        <f t="shared" si="2"/>
        <v>0</v>
      </c>
      <c r="AF51">
        <f t="shared" si="25"/>
        <v>0</v>
      </c>
      <c r="AG51">
        <f t="shared" si="25"/>
        <v>-5.5584147434189699</v>
      </c>
      <c r="AH51">
        <f t="shared" si="4"/>
        <v>-1735.0746999903122</v>
      </c>
      <c r="AI51">
        <f t="shared" si="23"/>
        <v>-1740.6331147337312</v>
      </c>
      <c r="AJ51">
        <f t="shared" si="6"/>
        <v>7.4852813344150135</v>
      </c>
      <c r="AK51">
        <f t="shared" si="20"/>
        <v>2.6185193017822761</v>
      </c>
      <c r="AL51">
        <f t="shared" si="7"/>
        <v>-1730.5293140975339</v>
      </c>
      <c r="AN51">
        <f t="shared" si="26"/>
        <v>0</v>
      </c>
      <c r="AO51">
        <f t="shared" si="26"/>
        <v>0</v>
      </c>
      <c r="AP51">
        <f t="shared" si="26"/>
        <v>-2.4126029834743379E-2</v>
      </c>
      <c r="AQ51">
        <f t="shared" si="26"/>
        <v>-7.531007654122333</v>
      </c>
      <c r="AR51">
        <f t="shared" si="26"/>
        <v>-7.5551336839570764</v>
      </c>
      <c r="AS51">
        <f t="shared" si="26"/>
        <v>3.2489500897600117E-2</v>
      </c>
      <c r="AT51">
        <f t="shared" si="26"/>
        <v>1.1365556136747021E-2</v>
      </c>
      <c r="AU51">
        <f t="shared" si="24"/>
        <v>-7.5112786269227296</v>
      </c>
      <c r="AW51">
        <v>48</v>
      </c>
      <c r="AX51">
        <f>IF(Z51&gt;0, (R51*SUMPRODUCT(K51:$K$98, X51:$X$98)-K51*$AZ$3)/Z51, 0)</f>
        <v>134.58035538775573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0.153152232</v>
      </c>
      <c r="Q52" s="4">
        <f t="shared" si="22"/>
        <v>25</v>
      </c>
      <c r="R52">
        <f t="shared" si="0"/>
        <v>50000</v>
      </c>
      <c r="S52">
        <f t="shared" si="1"/>
        <v>124.24294023950992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29.922137262474642</v>
      </c>
      <c r="AC52">
        <f t="shared" si="19"/>
        <v>23.116874896791703</v>
      </c>
      <c r="AE52">
        <f t="shared" si="2"/>
        <v>0</v>
      </c>
      <c r="AF52">
        <f t="shared" si="25"/>
        <v>0</v>
      </c>
      <c r="AG52">
        <f t="shared" si="25"/>
        <v>-4.6515469716484574</v>
      </c>
      <c r="AH52">
        <f t="shared" si="4"/>
        <v>-1702.5672486726448</v>
      </c>
      <c r="AI52">
        <f t="shared" si="23"/>
        <v>-1707.2187956442933</v>
      </c>
      <c r="AJ52">
        <f t="shared" si="6"/>
        <v>6.805262365682939</v>
      </c>
      <c r="AK52">
        <f t="shared" si="20"/>
        <v>2.0945496083732253</v>
      </c>
      <c r="AL52">
        <f t="shared" si="7"/>
        <v>-1698.3189836702372</v>
      </c>
      <c r="AN52">
        <f t="shared" si="26"/>
        <v>0</v>
      </c>
      <c r="AO52">
        <f t="shared" si="26"/>
        <v>0</v>
      </c>
      <c r="AP52">
        <f t="shared" si="26"/>
        <v>-1.8026619837416429E-2</v>
      </c>
      <c r="AQ52">
        <f t="shared" si="26"/>
        <v>-6.5981344973027474</v>
      </c>
      <c r="AR52">
        <f t="shared" si="26"/>
        <v>-6.6161611171401642</v>
      </c>
      <c r="AS52">
        <f t="shared" si="26"/>
        <v>2.637313528332888E-2</v>
      </c>
      <c r="AT52">
        <f t="shared" si="26"/>
        <v>8.1172241731384039E-3</v>
      </c>
      <c r="AU52">
        <f t="shared" si="24"/>
        <v>-6.581670757683697</v>
      </c>
      <c r="AW52">
        <v>49</v>
      </c>
      <c r="AX52">
        <f>IF(Z52&gt;0, (R52*SUMPRODUCT(K52:$K$98, X52:$X$98)-K52*$AZ$3)/Z52, 0)</f>
        <v>124.24294023950992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0.17329698399999999</v>
      </c>
      <c r="Q53" s="4">
        <f t="shared" si="22"/>
        <v>25</v>
      </c>
      <c r="R53">
        <f t="shared" si="0"/>
        <v>50000</v>
      </c>
      <c r="S53">
        <f t="shared" si="1"/>
        <v>112.9707327758006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23.116874896791703</v>
      </c>
      <c r="AC53">
        <f t="shared" si="19"/>
        <v>17.166727264166997</v>
      </c>
      <c r="AE53">
        <f t="shared" si="2"/>
        <v>0</v>
      </c>
      <c r="AF53">
        <f t="shared" si="25"/>
        <v>0</v>
      </c>
      <c r="AG53">
        <f t="shared" si="25"/>
        <v>-3.7989324408109608</v>
      </c>
      <c r="AH53">
        <f t="shared" si="4"/>
        <v>-1612.1981222420222</v>
      </c>
      <c r="AI53">
        <f t="shared" si="23"/>
        <v>-1615.9970546828331</v>
      </c>
      <c r="AJ53">
        <f t="shared" si="6"/>
        <v>5.9501476326247058</v>
      </c>
      <c r="AK53">
        <f t="shared" si="20"/>
        <v>1.6181812427754194</v>
      </c>
      <c r="AL53">
        <f t="shared" si="7"/>
        <v>-1608.428725807433</v>
      </c>
      <c r="AN53">
        <f t="shared" si="26"/>
        <v>0</v>
      </c>
      <c r="AO53">
        <f t="shared" si="26"/>
        <v>0</v>
      </c>
      <c r="AP53">
        <f t="shared" si="26"/>
        <v>-1.3144995347770914E-2</v>
      </c>
      <c r="AQ53">
        <f t="shared" si="26"/>
        <v>-5.5784979456050667</v>
      </c>
      <c r="AR53">
        <f t="shared" si="26"/>
        <v>-5.5916429409528368</v>
      </c>
      <c r="AS53">
        <f t="shared" si="26"/>
        <v>2.0588590128416535E-2</v>
      </c>
      <c r="AT53">
        <f t="shared" si="26"/>
        <v>5.5992006279512339E-3</v>
      </c>
      <c r="AU53">
        <f t="shared" si="24"/>
        <v>-5.5654551501964695</v>
      </c>
      <c r="AW53">
        <v>50</v>
      </c>
      <c r="AX53">
        <f>IF(Z53&gt;0, (R53*SUMPRODUCT(K53:$K$98, X53:$X$98)-K53*$AZ$3)/Z53, 0)</f>
        <v>112.9707327758006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0.19491187900000001</v>
      </c>
      <c r="Q54" s="4">
        <f t="shared" si="22"/>
        <v>25</v>
      </c>
      <c r="R54">
        <f t="shared" si="0"/>
        <v>50000</v>
      </c>
      <c r="S54">
        <f t="shared" si="1"/>
        <v>100.70224454697177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17.166727264166997</v>
      </c>
      <c r="AC54">
        <f t="shared" si="19"/>
        <v>12.166789019167318</v>
      </c>
      <c r="AE54">
        <f t="shared" si="2"/>
        <v>0</v>
      </c>
      <c r="AF54">
        <f t="shared" si="25"/>
        <v>0</v>
      </c>
      <c r="AG54">
        <f t="shared" si="25"/>
        <v>-3.0204860561703306</v>
      </c>
      <c r="AH54">
        <f t="shared" si="4"/>
        <v>-1480.9141204650412</v>
      </c>
      <c r="AI54">
        <f t="shared" si="23"/>
        <v>-1483.9346065212114</v>
      </c>
      <c r="AJ54">
        <f t="shared" si="6"/>
        <v>4.9999382449996794</v>
      </c>
      <c r="AK54">
        <f t="shared" si="20"/>
        <v>1.2016709084916899</v>
      </c>
      <c r="AL54">
        <f t="shared" si="7"/>
        <v>-1477.7329973677201</v>
      </c>
      <c r="AN54">
        <f t="shared" si="26"/>
        <v>0</v>
      </c>
      <c r="AO54">
        <f t="shared" si="26"/>
        <v>0</v>
      </c>
      <c r="AP54">
        <f t="shared" si="26"/>
        <v>-9.3316336175115321E-3</v>
      </c>
      <c r="AQ54">
        <f t="shared" si="26"/>
        <v>-4.5752066833576546</v>
      </c>
      <c r="AR54">
        <f t="shared" si="26"/>
        <v>-4.5845383169751663</v>
      </c>
      <c r="AS54">
        <f t="shared" si="26"/>
        <v>1.544704757607049E-2</v>
      </c>
      <c r="AT54">
        <f t="shared" si="26"/>
        <v>3.7124993919304241E-3</v>
      </c>
      <c r="AU54">
        <f t="shared" si="24"/>
        <v>-4.5653787700071655</v>
      </c>
      <c r="AW54">
        <v>51</v>
      </c>
      <c r="AX54">
        <f>IF(Z54&gt;0, (R54*SUMPRODUCT(K54:$K$98, X54:$X$98)-K54*$AZ$3)/Z54, 0)</f>
        <v>100.70224454697177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0.21714087100000001</v>
      </c>
      <c r="Q55" s="4">
        <f t="shared" si="22"/>
        <v>25</v>
      </c>
      <c r="R55">
        <f t="shared" si="0"/>
        <v>50000</v>
      </c>
      <c r="S55">
        <f t="shared" si="1"/>
        <v>86.83299767555809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12.166789019167318</v>
      </c>
      <c r="AC55">
        <f t="shared" si="19"/>
        <v>8.1081534970644658</v>
      </c>
      <c r="AE55">
        <f t="shared" si="2"/>
        <v>0</v>
      </c>
      <c r="AF55">
        <f t="shared" si="25"/>
        <v>0</v>
      </c>
      <c r="AG55">
        <f t="shared" si="25"/>
        <v>-2.3344102225284469</v>
      </c>
      <c r="AH55">
        <f t="shared" si="4"/>
        <v>-1311.7419461603611</v>
      </c>
      <c r="AI55">
        <f t="shared" si="23"/>
        <v>-1314.0763563828896</v>
      </c>
      <c r="AJ55">
        <f t="shared" si="6"/>
        <v>4.0586355221028523</v>
      </c>
      <c r="AK55">
        <f t="shared" si="20"/>
        <v>0.8516752313417123</v>
      </c>
      <c r="AL55">
        <f t="shared" si="7"/>
        <v>-1309.1660456294451</v>
      </c>
      <c r="AN55">
        <f t="shared" si="26"/>
        <v>0</v>
      </c>
      <c r="AO55">
        <f t="shared" si="26"/>
        <v>0</v>
      </c>
      <c r="AP55">
        <f t="shared" si="26"/>
        <v>-6.4393198480152515E-3</v>
      </c>
      <c r="AQ55">
        <f t="shared" si="26"/>
        <v>-3.618355449213098</v>
      </c>
      <c r="AR55">
        <f t="shared" si="26"/>
        <v>-3.6247947690611135</v>
      </c>
      <c r="AS55">
        <f t="shared" si="26"/>
        <v>1.1195483990397135E-2</v>
      </c>
      <c r="AT55">
        <f t="shared" si="26"/>
        <v>2.3492911264334729E-3</v>
      </c>
      <c r="AU55">
        <f t="shared" si="24"/>
        <v>-3.6112499939442833</v>
      </c>
      <c r="AW55">
        <v>52</v>
      </c>
      <c r="AX55">
        <f>IF(Z55&gt;0, (R55*SUMPRODUCT(K55:$K$98, X55:$X$98)-K55*$AZ$3)/Z55, 0)</f>
        <v>86.83299767555809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0.240684854</v>
      </c>
      <c r="Q56" s="4">
        <f t="shared" si="22"/>
        <v>25</v>
      </c>
      <c r="R56">
        <f t="shared" si="0"/>
        <v>50000</v>
      </c>
      <c r="S56">
        <f t="shared" si="1"/>
        <v>70.760876460272868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8.1081534970644658</v>
      </c>
      <c r="AC56">
        <f t="shared" si="19"/>
        <v>4.9510222989717274</v>
      </c>
      <c r="AE56">
        <f t="shared" si="2"/>
        <v>0</v>
      </c>
      <c r="AF56">
        <f t="shared" si="25"/>
        <v>0</v>
      </c>
      <c r="AG56">
        <f t="shared" si="25"/>
        <v>-1.7492089367177954</v>
      </c>
      <c r="AH56">
        <f t="shared" si="4"/>
        <v>-1123.7143671707333</v>
      </c>
      <c r="AI56">
        <f t="shared" si="23"/>
        <v>-1125.4635761074512</v>
      </c>
      <c r="AJ56">
        <f t="shared" si="6"/>
        <v>3.1571311980927383</v>
      </c>
      <c r="AK56">
        <f t="shared" si="20"/>
        <v>0.56757074479451264</v>
      </c>
      <c r="AL56">
        <f t="shared" si="7"/>
        <v>-1121.7388741645641</v>
      </c>
      <c r="AN56">
        <f t="shared" si="26"/>
        <v>0</v>
      </c>
      <c r="AO56">
        <f t="shared" si="26"/>
        <v>0</v>
      </c>
      <c r="AP56">
        <f t="shared" si="26"/>
        <v>-4.3081070464787907E-3</v>
      </c>
      <c r="AQ56">
        <f t="shared" si="26"/>
        <v>-2.7675834954979512</v>
      </c>
      <c r="AR56">
        <f t="shared" si="26"/>
        <v>-2.7718916025444305</v>
      </c>
      <c r="AS56">
        <f t="shared" si="26"/>
        <v>7.7756629729337362E-3</v>
      </c>
      <c r="AT56">
        <f t="shared" si="26"/>
        <v>1.3978636134872084E-3</v>
      </c>
      <c r="AU56">
        <f t="shared" si="24"/>
        <v>-2.7627180759580097</v>
      </c>
      <c r="AW56">
        <v>53</v>
      </c>
      <c r="AX56">
        <f>IF(Z56&gt;0, (R56*SUMPRODUCT(K56:$K$98, X56:$X$98)-K56*$AZ$3)/Z56, 0)</f>
        <v>70.760876460272868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0.26560892699999999</v>
      </c>
      <c r="Q57" s="4">
        <f t="shared" si="22"/>
        <v>25</v>
      </c>
      <c r="R57">
        <f t="shared" si="0"/>
        <v>50000</v>
      </c>
      <c r="S57">
        <f t="shared" si="1"/>
        <v>51.203988385780029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4.9510222989717274</v>
      </c>
      <c r="AC57">
        <f t="shared" si="19"/>
        <v>2.5952461705455336</v>
      </c>
      <c r="AE57">
        <f t="shared" si="2"/>
        <v>0</v>
      </c>
      <c r="AF57">
        <f t="shared" si="25"/>
        <v>0</v>
      </c>
      <c r="AG57">
        <f t="shared" si="25"/>
        <v>-1.2671113385701929</v>
      </c>
      <c r="AH57">
        <f t="shared" si="4"/>
        <v>-929.21101756084909</v>
      </c>
      <c r="AI57">
        <f t="shared" si="23"/>
        <v>-930.47812889941929</v>
      </c>
      <c r="AJ57">
        <f t="shared" si="6"/>
        <v>2.3557761284261938</v>
      </c>
      <c r="AK57">
        <f t="shared" si="20"/>
        <v>0.34657156092802094</v>
      </c>
      <c r="AL57">
        <f t="shared" si="7"/>
        <v>-927.77578121006502</v>
      </c>
      <c r="AN57">
        <f t="shared" si="26"/>
        <v>0</v>
      </c>
      <c r="AO57">
        <f t="shared" si="26"/>
        <v>0</v>
      </c>
      <c r="AP57">
        <f t="shared" si="26"/>
        <v>-2.7863877553550281E-3</v>
      </c>
      <c r="AQ57">
        <f t="shared" si="26"/>
        <v>-2.0433423036006619</v>
      </c>
      <c r="AR57">
        <f t="shared" si="26"/>
        <v>-2.0461286913560168</v>
      </c>
      <c r="AS57">
        <f t="shared" si="26"/>
        <v>5.1803701528007401E-3</v>
      </c>
      <c r="AT57">
        <f t="shared" si="26"/>
        <v>7.6211357623379183E-4</v>
      </c>
      <c r="AU57">
        <f t="shared" si="24"/>
        <v>-2.0401862076269821</v>
      </c>
      <c r="AW57">
        <v>54</v>
      </c>
      <c r="AX57">
        <f>IF(Z57&gt;0, (R57*SUMPRODUCT(K57:$K$98, X57:$X$98)-K57*$AZ$3)/Z57, 0)</f>
        <v>51.203988385780029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0.29099302900000001</v>
      </c>
      <c r="Q58" s="4">
        <f t="shared" si="22"/>
        <v>25</v>
      </c>
      <c r="R58">
        <f t="shared" si="0"/>
        <v>50000</v>
      </c>
      <c r="S58">
        <f t="shared" si="1"/>
        <v>25.955984127989421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2.5952461705455336</v>
      </c>
      <c r="AC58">
        <f t="shared" si="19"/>
        <v>0.91958901611608146</v>
      </c>
      <c r="AE58">
        <f t="shared" si="2"/>
        <v>0</v>
      </c>
      <c r="AF58">
        <f t="shared" si="25"/>
        <v>0</v>
      </c>
      <c r="AG58">
        <f t="shared" si="25"/>
        <v>-0.88571965869370595</v>
      </c>
      <c r="AH58">
        <f t="shared" si="4"/>
        <v>-737.44113298156992</v>
      </c>
      <c r="AI58">
        <f t="shared" si="23"/>
        <v>-738.32685264026361</v>
      </c>
      <c r="AJ58">
        <f t="shared" si="6"/>
        <v>1.6756571544294521</v>
      </c>
      <c r="AK58">
        <f t="shared" si="20"/>
        <v>0.18166723193818737</v>
      </c>
      <c r="AL58">
        <f t="shared" si="7"/>
        <v>-736.46952825389599</v>
      </c>
      <c r="AN58">
        <f t="shared" si="26"/>
        <v>0</v>
      </c>
      <c r="AO58">
        <f t="shared" si="26"/>
        <v>0</v>
      </c>
      <c r="AP58">
        <f t="shared" si="26"/>
        <v>-1.7390218436626847E-3</v>
      </c>
      <c r="AQ58">
        <f t="shared" si="26"/>
        <v>-1.4478918087486974</v>
      </c>
      <c r="AR58">
        <f t="shared" si="26"/>
        <v>-1.44963083059236</v>
      </c>
      <c r="AS58">
        <f t="shared" si="26"/>
        <v>3.289985003087954E-3</v>
      </c>
      <c r="AT58">
        <f t="shared" si="26"/>
        <v>3.5668541565869635E-4</v>
      </c>
      <c r="AU58">
        <f t="shared" si="24"/>
        <v>-1.4459841601736134</v>
      </c>
      <c r="AW58">
        <v>55</v>
      </c>
      <c r="AX58">
        <f>IF(Z58&gt;0, (R58*SUMPRODUCT(K58:$K$98, X58:$X$98)-K58*$AZ$3)/Z58, 0)</f>
        <v>25.955984127989421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0.31752069599999999</v>
      </c>
      <c r="Q59" s="4">
        <f t="shared" si="22"/>
        <v>25</v>
      </c>
      <c r="R59">
        <f t="shared" si="0"/>
        <v>50000</v>
      </c>
      <c r="S59">
        <f t="shared" si="1"/>
        <v>-8.3950231515701379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0.91958901611608146</v>
      </c>
      <c r="AC59">
        <f t="shared" si="19"/>
        <v>-0.20001248087260937</v>
      </c>
      <c r="AE59">
        <f t="shared" si="2"/>
        <v>0</v>
      </c>
      <c r="AF59">
        <f t="shared" si="25"/>
        <v>0</v>
      </c>
      <c r="AG59">
        <f t="shared" si="25"/>
        <v>-0.59562813961746086</v>
      </c>
      <c r="AH59">
        <f t="shared" si="4"/>
        <v>-562.46864497861588</v>
      </c>
      <c r="AI59">
        <f t="shared" si="23"/>
        <v>-563.06427311823336</v>
      </c>
      <c r="AJ59">
        <f t="shared" si="6"/>
        <v>1.1196014969886909</v>
      </c>
      <c r="AK59">
        <f t="shared" si="20"/>
        <v>6.4371231128125705E-2</v>
      </c>
      <c r="AL59">
        <f t="shared" si="7"/>
        <v>-561.88030039011653</v>
      </c>
      <c r="AN59">
        <f t="shared" si="26"/>
        <v>0</v>
      </c>
      <c r="AO59">
        <f t="shared" si="26"/>
        <v>0</v>
      </c>
      <c r="AP59">
        <f t="shared" si="26"/>
        <v>-1.044157320595606E-3</v>
      </c>
      <c r="AQ59">
        <f t="shared" si="26"/>
        <v>-0.98602754671246207</v>
      </c>
      <c r="AR59">
        <f t="shared" si="26"/>
        <v>-0.98707170403305766</v>
      </c>
      <c r="AS59">
        <f t="shared" si="26"/>
        <v>1.9627012585089602E-3</v>
      </c>
      <c r="AT59">
        <f t="shared" si="26"/>
        <v>1.1284505843083884E-4</v>
      </c>
      <c r="AU59">
        <f t="shared" si="24"/>
        <v>-0.98499615771611782</v>
      </c>
      <c r="AW59">
        <v>56</v>
      </c>
      <c r="AX59">
        <f>IF(Z59&gt;0, (R59*SUMPRODUCT(K59:$K$98, X59:$X$98)-K59*$AZ$3)/Z59, 0)</f>
        <v>-8.3950231515701379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0.344227385</v>
      </c>
      <c r="Q60" s="4">
        <f t="shared" si="22"/>
        <v>25</v>
      </c>
      <c r="R60">
        <f t="shared" si="0"/>
        <v>50000</v>
      </c>
      <c r="S60">
        <f t="shared" si="1"/>
        <v>-58.036273236999925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-0.20001248087260937</v>
      </c>
      <c r="AC60">
        <f t="shared" si="19"/>
        <v>-0.89292367779934989</v>
      </c>
      <c r="AE60">
        <f t="shared" si="2"/>
        <v>0</v>
      </c>
      <c r="AF60">
        <f t="shared" si="25"/>
        <v>0</v>
      </c>
      <c r="AG60">
        <f t="shared" si="25"/>
        <v>-0.38464034128835284</v>
      </c>
      <c r="AH60">
        <f t="shared" si="4"/>
        <v>-410.06303386586688</v>
      </c>
      <c r="AI60">
        <f t="shared" si="23"/>
        <v>-410.44767420715522</v>
      </c>
      <c r="AJ60">
        <f t="shared" si="6"/>
        <v>0.69291119692674052</v>
      </c>
      <c r="AK60">
        <f t="shared" si="20"/>
        <v>-1.4000873661082656E-2</v>
      </c>
      <c r="AL60">
        <f t="shared" si="7"/>
        <v>-409.76876388388956</v>
      </c>
      <c r="AN60">
        <f t="shared" si="26"/>
        <v>0</v>
      </c>
      <c r="AO60">
        <f t="shared" si="26"/>
        <v>0</v>
      </c>
      <c r="AP60">
        <f t="shared" si="26"/>
        <v>-6.0204303874323033E-4</v>
      </c>
      <c r="AQ60">
        <f t="shared" si="26"/>
        <v>-0.64183489999505727</v>
      </c>
      <c r="AR60">
        <f t="shared" si="26"/>
        <v>-0.6424369430338005</v>
      </c>
      <c r="AS60">
        <f t="shared" si="26"/>
        <v>1.0845517690102353E-3</v>
      </c>
      <c r="AT60">
        <f t="shared" si="26"/>
        <v>-2.1914312200703888E-5</v>
      </c>
      <c r="AU60">
        <f t="shared" si="24"/>
        <v>-0.64137430557699093</v>
      </c>
      <c r="AW60">
        <v>57</v>
      </c>
      <c r="AX60">
        <f>IF(Z60&gt;0, (R60*SUMPRODUCT(K60:$K$98, X60:$X$98)-K60*$AZ$3)/Z60, 0)</f>
        <v>-58.036273236999925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0.370496828</v>
      </c>
      <c r="Q61" s="4">
        <f t="shared" si="22"/>
        <v>25</v>
      </c>
      <c r="R61">
        <f t="shared" si="0"/>
        <v>50000</v>
      </c>
      <c r="S61">
        <f t="shared" si="1"/>
        <v>-133.56303181619566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-0.89292367779934989</v>
      </c>
      <c r="AC61">
        <f t="shared" si="19"/>
        <v>-1.2730475512000123</v>
      </c>
      <c r="AE61">
        <f t="shared" si="2"/>
        <v>0</v>
      </c>
      <c r="AF61">
        <f t="shared" si="25"/>
        <v>0</v>
      </c>
      <c r="AG61">
        <f t="shared" si="25"/>
        <v>-0.23828591150729714</v>
      </c>
      <c r="AH61">
        <f t="shared" si="4"/>
        <v>-285.01605273634431</v>
      </c>
      <c r="AI61">
        <f t="shared" si="23"/>
        <v>-285.25433864785163</v>
      </c>
      <c r="AJ61">
        <f t="shared" si="6"/>
        <v>0.38012387340066245</v>
      </c>
      <c r="AK61">
        <f t="shared" si="20"/>
        <v>-6.2504657445954501E-2</v>
      </c>
      <c r="AL61">
        <f t="shared" si="7"/>
        <v>-284.93671943189696</v>
      </c>
      <c r="AN61">
        <f t="shared" si="26"/>
        <v>0</v>
      </c>
      <c r="AO61">
        <f t="shared" si="26"/>
        <v>0</v>
      </c>
      <c r="AP61">
        <f t="shared" si="26"/>
        <v>-3.3300676087674106E-4</v>
      </c>
      <c r="AQ61">
        <f t="shared" si="26"/>
        <v>-0.39831256459615694</v>
      </c>
      <c r="AR61">
        <f t="shared" si="26"/>
        <v>-0.39864557135703371</v>
      </c>
      <c r="AS61">
        <f t="shared" si="26"/>
        <v>5.312266218861141E-4</v>
      </c>
      <c r="AT61">
        <f t="shared" si="26"/>
        <v>-8.73508357423396E-5</v>
      </c>
      <c r="AU61">
        <f t="shared" si="24"/>
        <v>-0.39820169557089002</v>
      </c>
      <c r="AW61">
        <v>58</v>
      </c>
      <c r="AX61">
        <f>IF(Z61&gt;0, (R61*SUMPRODUCT(K61:$K$98, X61:$X$98)-K61*$AZ$3)/Z61, 0)</f>
        <v>-133.56303181619566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0.397394472</v>
      </c>
      <c r="Q62" s="4">
        <f t="shared" si="22"/>
        <v>25</v>
      </c>
      <c r="R62">
        <f t="shared" si="0"/>
        <v>50000</v>
      </c>
      <c r="S62">
        <f t="shared" si="1"/>
        <v>-254.53122196564928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-1.2730475512000123</v>
      </c>
      <c r="AC62">
        <f t="shared" si="19"/>
        <v>-1.4376895563368892</v>
      </c>
      <c r="AE62">
        <f t="shared" si="2"/>
        <v>0</v>
      </c>
      <c r="AF62">
        <f t="shared" si="25"/>
        <v>0</v>
      </c>
      <c r="AG62">
        <f t="shared" si="25"/>
        <v>-0.14120954840374308</v>
      </c>
      <c r="AH62">
        <f t="shared" si="4"/>
        <v>-189.38700797696214</v>
      </c>
      <c r="AI62">
        <f t="shared" si="23"/>
        <v>-189.52821752536587</v>
      </c>
      <c r="AJ62">
        <f t="shared" si="6"/>
        <v>0.16464200513687688</v>
      </c>
      <c r="AK62">
        <f t="shared" si="20"/>
        <v>-8.9113328584000867E-2</v>
      </c>
      <c r="AL62">
        <f t="shared" si="7"/>
        <v>-189.45268884881301</v>
      </c>
      <c r="AN62">
        <f t="shared" si="26"/>
        <v>0</v>
      </c>
      <c r="AO62">
        <f t="shared" si="26"/>
        <v>0</v>
      </c>
      <c r="AP62">
        <f t="shared" si="26"/>
        <v>-1.7619789942583113E-4</v>
      </c>
      <c r="AQ62">
        <f t="shared" si="26"/>
        <v>-0.23631258198400495</v>
      </c>
      <c r="AR62">
        <f t="shared" si="26"/>
        <v>-0.23648877988343076</v>
      </c>
      <c r="AS62">
        <f t="shared" si="26"/>
        <v>2.0543635887447989E-4</v>
      </c>
      <c r="AT62">
        <f t="shared" si="26"/>
        <v>-1.1119348149497105E-4</v>
      </c>
      <c r="AU62">
        <f t="shared" si="24"/>
        <v>-0.23639453700605126</v>
      </c>
      <c r="AW62">
        <v>59</v>
      </c>
      <c r="AX62">
        <f>IF(Z62&gt;0, (R62*SUMPRODUCT(K62:$K$98, X62:$X$98)-K62*$AZ$3)/Z62, 0)</f>
        <v>-254.53122196564928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0.424762996</v>
      </c>
      <c r="Q63" s="4">
        <f t="shared" si="22"/>
        <v>25</v>
      </c>
      <c r="R63">
        <f t="shared" si="0"/>
        <v>50000</v>
      </c>
      <c r="S63">
        <f t="shared" si="1"/>
        <v>-458.97811318313268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-1.4376895563368892</v>
      </c>
      <c r="AC63">
        <f t="shared" si="19"/>
        <v>-1.4653677102322509</v>
      </c>
      <c r="AE63">
        <f t="shared" si="2"/>
        <v>0</v>
      </c>
      <c r="AF63">
        <f t="shared" si="25"/>
        <v>0</v>
      </c>
      <c r="AG63">
        <f t="shared" si="25"/>
        <v>-7.9816862075924727E-2</v>
      </c>
      <c r="AH63">
        <f t="shared" si="4"/>
        <v>-119.96118168756188</v>
      </c>
      <c r="AI63">
        <f t="shared" si="23"/>
        <v>-120.04099854963781</v>
      </c>
      <c r="AJ63">
        <f t="shared" si="6"/>
        <v>2.7678153895361657E-2</v>
      </c>
      <c r="AK63">
        <f t="shared" si="20"/>
        <v>-0.10063826894358226</v>
      </c>
      <c r="AL63">
        <f t="shared" si="7"/>
        <v>-120.11395866468602</v>
      </c>
      <c r="AN63">
        <f t="shared" si="26"/>
        <v>0</v>
      </c>
      <c r="AO63">
        <f t="shared" si="26"/>
        <v>0</v>
      </c>
      <c r="AP63">
        <f t="shared" si="26"/>
        <v>-8.8922832841562601E-5</v>
      </c>
      <c r="AQ63">
        <f t="shared" si="26"/>
        <v>-0.13364704937325486</v>
      </c>
      <c r="AR63">
        <f t="shared" si="26"/>
        <v>-0.13373597220609643</v>
      </c>
      <c r="AS63">
        <f t="shared" si="26"/>
        <v>3.0835838295159823E-5</v>
      </c>
      <c r="AT63">
        <f t="shared" si="26"/>
        <v>-1.1211966662159344E-4</v>
      </c>
      <c r="AU63">
        <f t="shared" si="24"/>
        <v>-0.13381725603442285</v>
      </c>
      <c r="AW63">
        <v>60</v>
      </c>
      <c r="AX63">
        <f>IF(Z63&gt;0, (R63*SUMPRODUCT(K63:$K$98, X63:$X$98)-K63*$AZ$3)/Z63, 0)</f>
        <v>-458.97811318313268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0.45242554800000001</v>
      </c>
      <c r="Q64" s="4">
        <f t="shared" si="22"/>
        <v>25</v>
      </c>
      <c r="R64">
        <f t="shared" si="0"/>
        <v>50000</v>
      </c>
      <c r="S64">
        <f t="shared" si="1"/>
        <v>-823.12755711975535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-1.4653677102322509</v>
      </c>
      <c r="AC64">
        <f t="shared" si="19"/>
        <v>-1.4127340202406458</v>
      </c>
      <c r="AE64">
        <f t="shared" si="2"/>
        <v>0</v>
      </c>
      <c r="AF64">
        <f t="shared" si="25"/>
        <v>0</v>
      </c>
      <c r="AG64">
        <f t="shared" si="25"/>
        <v>-4.2907505890824815E-2</v>
      </c>
      <c r="AH64">
        <f t="shared" si="4"/>
        <v>-72.222375128681321</v>
      </c>
      <c r="AI64">
        <f t="shared" si="23"/>
        <v>-72.265282634572145</v>
      </c>
      <c r="AJ64">
        <f t="shared" si="6"/>
        <v>-5.2633689991605115E-2</v>
      </c>
      <c r="AK64">
        <f t="shared" si="20"/>
        <v>-0.10257573971625757</v>
      </c>
      <c r="AL64">
        <f t="shared" si="7"/>
        <v>-72.420492064280012</v>
      </c>
      <c r="AN64">
        <f t="shared" si="26"/>
        <v>0</v>
      </c>
      <c r="AO64">
        <f t="shared" si="26"/>
        <v>0</v>
      </c>
      <c r="AP64">
        <f t="shared" si="26"/>
        <v>-4.2680931370616615E-5</v>
      </c>
      <c r="AQ64">
        <f t="shared" si="26"/>
        <v>-7.1841002460814915E-2</v>
      </c>
      <c r="AR64">
        <f t="shared" si="26"/>
        <v>-7.1883683392185524E-2</v>
      </c>
      <c r="AS64">
        <f t="shared" si="26"/>
        <v>-5.2355756030890211E-5</v>
      </c>
      <c r="AT64">
        <f t="shared" si="26"/>
        <v>-1.0203408509129877E-4</v>
      </c>
      <c r="AU64">
        <f t="shared" si="24"/>
        <v>-7.2038073233307728E-2</v>
      </c>
      <c r="AW64">
        <v>61</v>
      </c>
      <c r="AX64">
        <f>IF(Z64&gt;0, (R64*SUMPRODUCT(K64:$K$98, X64:$X$98)-K64*$AZ$3)/Z64, 0)</f>
        <v>-823.12755711975535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0.48020744799999998</v>
      </c>
      <c r="Q65" s="4">
        <f t="shared" si="22"/>
        <v>25</v>
      </c>
      <c r="R65">
        <f t="shared" si="0"/>
        <v>50000</v>
      </c>
      <c r="S65">
        <f t="shared" si="1"/>
        <v>-1506.6486899216318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-1.4127340202406458</v>
      </c>
      <c r="AC65">
        <f t="shared" si="19"/>
        <v>-1.3182529339828355</v>
      </c>
      <c r="AE65">
        <f t="shared" si="2"/>
        <v>0</v>
      </c>
      <c r="AF65">
        <f t="shared" si="25"/>
        <v>0</v>
      </c>
      <c r="AG65">
        <f t="shared" si="25"/>
        <v>-2.1873926928038617E-2</v>
      </c>
      <c r="AH65">
        <f t="shared" si="4"/>
        <v>-41.209007807755903</v>
      </c>
      <c r="AI65">
        <f t="shared" si="23"/>
        <v>-41.23088173468394</v>
      </c>
      <c r="AJ65">
        <f t="shared" si="6"/>
        <v>-9.4481086257810265E-2</v>
      </c>
      <c r="AK65">
        <f t="shared" si="20"/>
        <v>-9.8891381416845212E-2</v>
      </c>
      <c r="AL65">
        <f t="shared" si="7"/>
        <v>-41.424254202358597</v>
      </c>
      <c r="AN65">
        <f t="shared" si="26"/>
        <v>0</v>
      </c>
      <c r="AO65">
        <f t="shared" si="26"/>
        <v>0</v>
      </c>
      <c r="AP65">
        <f t="shared" si="26"/>
        <v>-1.9427161540324556E-5</v>
      </c>
      <c r="AQ65">
        <f t="shared" si="26"/>
        <v>-3.6599466306690975E-2</v>
      </c>
      <c r="AR65">
        <f t="shared" si="26"/>
        <v>-3.6618893468231301E-2</v>
      </c>
      <c r="AS65">
        <f t="shared" si="26"/>
        <v>-8.3912656893949099E-5</v>
      </c>
      <c r="AT65">
        <f t="shared" si="26"/>
        <v>-8.7829626936728974E-5</v>
      </c>
      <c r="AU65">
        <f t="shared" si="24"/>
        <v>-3.6790635752061977E-2</v>
      </c>
      <c r="AW65">
        <v>62</v>
      </c>
      <c r="AX65">
        <f>IF(Z65&gt;0, (R65*SUMPRODUCT(K65:$K$98, X65:$X$98)-K65*$AZ$3)/Z65, 0)</f>
        <v>-1506.6486899216318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0.508136904</v>
      </c>
      <c r="Q66" s="4">
        <f t="shared" si="22"/>
        <v>25</v>
      </c>
      <c r="R66">
        <f t="shared" si="0"/>
        <v>50000</v>
      </c>
      <c r="S66">
        <f t="shared" si="1"/>
        <v>-2861.2980989008074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-1.3182529339828355</v>
      </c>
      <c r="AC66">
        <f t="shared" si="19"/>
        <v>-1.2063505353621831</v>
      </c>
      <c r="AE66">
        <f t="shared" si="2"/>
        <v>0</v>
      </c>
      <c r="AF66">
        <f t="shared" si="25"/>
        <v>0</v>
      </c>
      <c r="AG66">
        <f t="shared" si="25"/>
        <v>-1.0540238151222457E-2</v>
      </c>
      <c r="AH66">
        <f t="shared" si="4"/>
        <v>-22.229899015071549</v>
      </c>
      <c r="AI66">
        <f t="shared" si="23"/>
        <v>-22.240439253222771</v>
      </c>
      <c r="AJ66">
        <f t="shared" si="6"/>
        <v>-0.11190239862065243</v>
      </c>
      <c r="AK66">
        <f t="shared" si="20"/>
        <v>-9.2277705378798494E-2</v>
      </c>
      <c r="AL66">
        <f t="shared" si="7"/>
        <v>-22.444619357222223</v>
      </c>
      <c r="AN66">
        <f t="shared" si="26"/>
        <v>0</v>
      </c>
      <c r="AO66">
        <f t="shared" si="26"/>
        <v>0</v>
      </c>
      <c r="AP66">
        <f t="shared" si="26"/>
        <v>-8.3582430413508203E-6</v>
      </c>
      <c r="AQ66">
        <f t="shared" si="26"/>
        <v>-1.76279602118007E-2</v>
      </c>
      <c r="AR66">
        <f t="shared" si="26"/>
        <v>-1.7636318454842047E-2</v>
      </c>
      <c r="AS66">
        <f t="shared" si="26"/>
        <v>-8.8736841726204903E-5</v>
      </c>
      <c r="AT66">
        <f t="shared" si="26"/>
        <v>-7.317476870906476E-5</v>
      </c>
      <c r="AU66">
        <f t="shared" si="24"/>
        <v>-1.779823006527732E-2</v>
      </c>
      <c r="AW66">
        <v>63</v>
      </c>
      <c r="AX66">
        <f>IF(Z66&gt;0, (R66*SUMPRODUCT(K66:$K$98, X66:$X$98)-K66*$AZ$3)/Z66, 0)</f>
        <v>-2861.2980989008074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0.53626491099999996</v>
      </c>
      <c r="Q67" s="4">
        <f t="shared" si="22"/>
        <v>25</v>
      </c>
      <c r="R67">
        <f t="shared" ref="R67:R79" si="27">$C$6</f>
        <v>50000</v>
      </c>
      <c r="S67">
        <f t="shared" ref="S67:S79" si="28">AX67</f>
        <v>-5705.138763710981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-1.2063505353621831</v>
      </c>
      <c r="AC67">
        <f t="shared" si="19"/>
        <v>-1.0913875447459982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-4.7824758956261171E-3</v>
      </c>
      <c r="AH67">
        <f t="shared" ref="AH67:AH79" si="31">-X67*R67</f>
        <v>-11.30471974816823</v>
      </c>
      <c r="AI67">
        <f t="shared" si="23"/>
        <v>-11.309502224063856</v>
      </c>
      <c r="AJ67">
        <f t="shared" ref="AJ67:AJ79" si="32">AB67-AC67</f>
        <v>-0.11496299061618487</v>
      </c>
      <c r="AK67">
        <f t="shared" si="20"/>
        <v>-8.4444537475352827E-2</v>
      </c>
      <c r="AL67">
        <f t="shared" ref="AL67:AL79" si="33">SUM(AI67:AK67)</f>
        <v>-11.508909752155393</v>
      </c>
      <c r="AN67">
        <f t="shared" ref="AN67:AT79" si="34">AE67*$K67</f>
        <v>0</v>
      </c>
      <c r="AO67">
        <f t="shared" si="34"/>
        <v>0</v>
      </c>
      <c r="AP67">
        <f t="shared" si="34"/>
        <v>-3.3860965627240583E-6</v>
      </c>
      <c r="AQ67">
        <f t="shared" si="34"/>
        <v>-8.0039865369399398E-3</v>
      </c>
      <c r="AR67">
        <f t="shared" si="34"/>
        <v>-8.007372633502664E-3</v>
      </c>
      <c r="AS67">
        <f t="shared" si="34"/>
        <v>-8.1396288420807221E-5</v>
      </c>
      <c r="AT67">
        <f t="shared" si="34"/>
        <v>-5.978856231092002E-5</v>
      </c>
      <c r="AU67">
        <f t="shared" si="24"/>
        <v>-8.1485574842343911E-3</v>
      </c>
      <c r="AW67">
        <v>64</v>
      </c>
      <c r="AX67">
        <f>IF(Z67&gt;0, (R67*SUMPRODUCT(K67:$K$98, X67:$X$98)-K67*$AZ$3)/Z67, 0)</f>
        <v>-5705.138763710981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0.564431978</v>
      </c>
      <c r="Q68" s="4">
        <f t="shared" si="22"/>
        <v>25</v>
      </c>
      <c r="R68">
        <f t="shared" si="27"/>
        <v>50000</v>
      </c>
      <c r="S68">
        <f t="shared" si="28"/>
        <v>-12050.088301662418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-1.0913875447459982</v>
      </c>
      <c r="AC68">
        <f t="shared" ref="AC68:AC79" si="45">S68*Z68</f>
        <v>-0.9810067537579511</v>
      </c>
      <c r="AE68">
        <f t="shared" si="29"/>
        <v>0</v>
      </c>
      <c r="AF68">
        <f t="shared" si="30"/>
        <v>0</v>
      </c>
      <c r="AG68">
        <f t="shared" si="30"/>
        <v>-2.0352688071642853E-3</v>
      </c>
      <c r="AH68">
        <f t="shared" si="31"/>
        <v>-5.3987646590111416</v>
      </c>
      <c r="AI68">
        <f t="shared" si="23"/>
        <v>-5.4007999278183059</v>
      </c>
      <c r="AJ68">
        <f t="shared" si="32"/>
        <v>-0.11038079098804709</v>
      </c>
      <c r="AK68">
        <f t="shared" ref="AK68:AK79" si="46">G68*SUM(AB68:AB68, AE68:AF68)</f>
        <v>-7.6397128132219883E-2</v>
      </c>
      <c r="AL68">
        <f t="shared" si="33"/>
        <v>-5.5875778469385722</v>
      </c>
      <c r="AN68">
        <f t="shared" si="34"/>
        <v>0</v>
      </c>
      <c r="AO68">
        <f t="shared" si="34"/>
        <v>0</v>
      </c>
      <c r="AP68">
        <f t="shared" si="34"/>
        <v>-1.2866200147316754E-6</v>
      </c>
      <c r="AQ68">
        <f t="shared" si="34"/>
        <v>-3.4128949653523949E-3</v>
      </c>
      <c r="AR68">
        <f t="shared" si="34"/>
        <v>-3.4141815853671264E-3</v>
      </c>
      <c r="AS68">
        <f t="shared" si="34"/>
        <v>-6.9778564102796438E-5</v>
      </c>
      <c r="AT68">
        <f t="shared" si="34"/>
        <v>-4.8295376894163845E-5</v>
      </c>
      <c r="AU68">
        <f t="shared" si="24"/>
        <v>-3.5322555263640862E-3</v>
      </c>
      <c r="AW68">
        <v>65</v>
      </c>
      <c r="AX68">
        <f>IF(Z68&gt;0, (R68*SUMPRODUCT(K68:$K$98, X68:$X$98)-K68*$AZ$3)/Z68, 0)</f>
        <v>-12050.088301662418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7"/>
        <v>50000</v>
      </c>
      <c r="S69">
        <f t="shared" si="28"/>
        <v>-27152.07252443616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-0.9810067537579511</v>
      </c>
      <c r="AC69">
        <f t="shared" si="45"/>
        <v>-0.87871895450456505</v>
      </c>
      <c r="AE69">
        <f t="shared" si="29"/>
        <v>0</v>
      </c>
      <c r="AF69">
        <f t="shared" si="30"/>
        <v>0</v>
      </c>
      <c r="AG69">
        <f t="shared" si="30"/>
        <v>-8.0907171424367404E-4</v>
      </c>
      <c r="AH69">
        <f t="shared" si="31"/>
        <v>-2.4116888096979365</v>
      </c>
      <c r="AI69">
        <f t="shared" si="23"/>
        <v>-2.4124978814121802</v>
      </c>
      <c r="AJ69">
        <f t="shared" si="32"/>
        <v>-0.10228779925338605</v>
      </c>
      <c r="AK69">
        <f t="shared" si="46"/>
        <v>-6.8670472763056586E-2</v>
      </c>
      <c r="AL69">
        <f t="shared" si="33"/>
        <v>-2.5834561534286231</v>
      </c>
      <c r="AN69">
        <f t="shared" si="34"/>
        <v>0</v>
      </c>
      <c r="AO69">
        <f t="shared" si="34"/>
        <v>0</v>
      </c>
      <c r="AP69">
        <f t="shared" si="34"/>
        <v>-4.5666478394248207E-7</v>
      </c>
      <c r="AQ69">
        <f t="shared" si="34"/>
        <v>-1.3612308153013904E-3</v>
      </c>
      <c r="AR69">
        <f t="shared" si="34"/>
        <v>-1.3616874800853329E-3</v>
      </c>
      <c r="AS69">
        <f t="shared" si="34"/>
        <v>-5.773435768875632E-5</v>
      </c>
      <c r="AT69">
        <f t="shared" si="34"/>
        <v>-3.8759711970507228E-5</v>
      </c>
      <c r="AU69">
        <f t="shared" si="24"/>
        <v>-1.4581815497445967E-3</v>
      </c>
      <c r="AW69">
        <v>66</v>
      </c>
      <c r="AX69">
        <f>IF(Z69&gt;0, (R69*SUMPRODUCT(K69:$K$98, X69:$X$98)-K69*$AZ$3)/Z69, 0)</f>
        <v>-27152.07252443616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25</v>
      </c>
      <c r="R70">
        <f t="shared" si="27"/>
        <v>50000</v>
      </c>
      <c r="S70">
        <f t="shared" si="28"/>
        <v>-66520.647890815802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-0.87871895450456505</v>
      </c>
      <c r="AC70">
        <f t="shared" si="45"/>
        <v>-0.7857045654817072</v>
      </c>
      <c r="AE70">
        <f t="shared" si="29"/>
        <v>0</v>
      </c>
      <c r="AF70">
        <f t="shared" si="30"/>
        <v>0</v>
      </c>
      <c r="AG70">
        <f t="shared" si="30"/>
        <v>-2.9528597149689888E-4</v>
      </c>
      <c r="AH70">
        <f t="shared" si="31"/>
        <v>-1.0113900512086769</v>
      </c>
      <c r="AI70">
        <f t="shared" si="23"/>
        <v>-1.0116853371801737</v>
      </c>
      <c r="AJ70">
        <f t="shared" si="32"/>
        <v>-9.3014389022857857E-2</v>
      </c>
      <c r="AK70">
        <f t="shared" si="46"/>
        <v>-6.1510326815319559E-2</v>
      </c>
      <c r="AL70">
        <f t="shared" si="33"/>
        <v>-1.1662100530183512</v>
      </c>
      <c r="AN70">
        <f t="shared" si="34"/>
        <v>0</v>
      </c>
      <c r="AO70">
        <f t="shared" si="34"/>
        <v>0</v>
      </c>
      <c r="AP70">
        <f t="shared" si="34"/>
        <v>-1.4881108939076481E-7</v>
      </c>
      <c r="AQ70">
        <f t="shared" si="34"/>
        <v>-5.0969592140250129E-4</v>
      </c>
      <c r="AR70">
        <f t="shared" si="34"/>
        <v>-5.0984473249189198E-4</v>
      </c>
      <c r="AS70">
        <f t="shared" si="34"/>
        <v>-4.6875144421323236E-5</v>
      </c>
      <c r="AT70">
        <f t="shared" si="34"/>
        <v>-3.099848833240561E-5</v>
      </c>
      <c r="AU70">
        <f t="shared" si="24"/>
        <v>-5.8771836524562084E-4</v>
      </c>
      <c r="AW70">
        <v>67</v>
      </c>
      <c r="AX70">
        <f>IF(Z70&gt;0, (R70*SUMPRODUCT(K70:$K$98, X70:$X$98)-K70*$AZ$3)/Z70, 0)</f>
        <v>-66520.647890815802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25</v>
      </c>
      <c r="R71">
        <f t="shared" si="27"/>
        <v>50000</v>
      </c>
      <c r="S71">
        <f t="shared" si="28"/>
        <v>-178688.21925030396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-0.7857045654817072</v>
      </c>
      <c r="AC71">
        <f t="shared" si="45"/>
        <v>-0.70195031511903883</v>
      </c>
      <c r="AE71">
        <f t="shared" si="29"/>
        <v>0</v>
      </c>
      <c r="AF71">
        <f t="shared" si="30"/>
        <v>0</v>
      </c>
      <c r="AG71">
        <f t="shared" si="30"/>
        <v>-9.8208812822707218E-5</v>
      </c>
      <c r="AH71">
        <f t="shared" si="31"/>
        <v>-0.38824859791844529</v>
      </c>
      <c r="AI71">
        <f t="shared" si="23"/>
        <v>-0.38834680673126798</v>
      </c>
      <c r="AJ71">
        <f t="shared" si="32"/>
        <v>-8.375425036266837E-2</v>
      </c>
      <c r="AK71">
        <f t="shared" si="46"/>
        <v>-5.4999319583719508E-2</v>
      </c>
      <c r="AL71">
        <f t="shared" si="33"/>
        <v>-0.52710037667765586</v>
      </c>
      <c r="AN71">
        <f t="shared" si="34"/>
        <v>0</v>
      </c>
      <c r="AO71">
        <f t="shared" si="34"/>
        <v>0</v>
      </c>
      <c r="AP71">
        <f t="shared" si="34"/>
        <v>-4.4190093413740152E-8</v>
      </c>
      <c r="AQ71">
        <f t="shared" si="34"/>
        <v>-1.7469656048833598E-4</v>
      </c>
      <c r="AR71">
        <f t="shared" si="34"/>
        <v>-1.7474075058174972E-4</v>
      </c>
      <c r="AS71">
        <f t="shared" si="34"/>
        <v>-3.7686110247616684E-5</v>
      </c>
      <c r="AT71">
        <f t="shared" si="34"/>
        <v>-2.4747525199029447E-5</v>
      </c>
      <c r="AU71">
        <f t="shared" si="24"/>
        <v>-2.3717438602839584E-4</v>
      </c>
      <c r="AW71">
        <v>68</v>
      </c>
      <c r="AX71">
        <f>IF(Z71&gt;0, (R71*SUMPRODUCT(K71:$K$98, X71:$X$98)-K71*$AZ$3)/Z71, 0)</f>
        <v>-178688.21925030396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25</v>
      </c>
      <c r="R72">
        <f t="shared" si="27"/>
        <v>50000</v>
      </c>
      <c r="S72">
        <f t="shared" si="28"/>
        <v>-531181.85346860823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-0.70195031511903883</v>
      </c>
      <c r="AC72">
        <f t="shared" si="45"/>
        <v>-0.62688934535446406</v>
      </c>
      <c r="AE72">
        <f t="shared" si="29"/>
        <v>0</v>
      </c>
      <c r="AF72">
        <f t="shared" si="30"/>
        <v>0</v>
      </c>
      <c r="AG72">
        <f t="shared" si="30"/>
        <v>-2.9504459784388697E-5</v>
      </c>
      <c r="AH72">
        <f t="shared" si="31"/>
        <v>-0.1354445298201829</v>
      </c>
      <c r="AI72">
        <f t="shared" si="23"/>
        <v>-0.13547403427996729</v>
      </c>
      <c r="AJ72">
        <f t="shared" si="32"/>
        <v>-7.506096976457477E-2</v>
      </c>
      <c r="AK72">
        <f t="shared" si="46"/>
        <v>-4.9136522058332723E-2</v>
      </c>
      <c r="AL72">
        <f t="shared" si="33"/>
        <v>-0.25967152610287481</v>
      </c>
      <c r="AN72">
        <f t="shared" si="34"/>
        <v>0</v>
      </c>
      <c r="AO72">
        <f t="shared" si="34"/>
        <v>0</v>
      </c>
      <c r="AP72">
        <f t="shared" si="34"/>
        <v>-1.1853431738603846E-8</v>
      </c>
      <c r="AQ72">
        <f t="shared" si="34"/>
        <v>-5.441490880779721E-5</v>
      </c>
      <c r="AR72">
        <f t="shared" si="34"/>
        <v>-5.4426762239535816E-5</v>
      </c>
      <c r="AS72">
        <f t="shared" si="34"/>
        <v>-3.0155782815198851E-5</v>
      </c>
      <c r="AT72">
        <f t="shared" si="34"/>
        <v>-1.9740622751514535E-5</v>
      </c>
      <c r="AU72">
        <f t="shared" si="24"/>
        <v>-1.0432316780624921E-4</v>
      </c>
      <c r="AW72">
        <v>69</v>
      </c>
      <c r="AX72">
        <f>IF(Z72&gt;0, (R72*SUMPRODUCT(K72:$K$98, X72:$X$98)-K72*$AZ$3)/Z72, 0)</f>
        <v>-531181.85346860823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25</v>
      </c>
      <c r="R73">
        <f t="shared" si="27"/>
        <v>50000</v>
      </c>
      <c r="S73">
        <f t="shared" si="28"/>
        <v>-1766382.5523413301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-0.62688934535446406</v>
      </c>
      <c r="AC73">
        <f t="shared" si="45"/>
        <v>-0.55976905818732248</v>
      </c>
      <c r="AE73">
        <f t="shared" si="29"/>
        <v>0</v>
      </c>
      <c r="AF73">
        <f t="shared" si="30"/>
        <v>0</v>
      </c>
      <c r="AG73">
        <f t="shared" si="30"/>
        <v>-7.9225343548223985E-6</v>
      </c>
      <c r="AH73">
        <f t="shared" si="31"/>
        <v>-4.2573761663444828E-2</v>
      </c>
      <c r="AI73">
        <f t="shared" si="23"/>
        <v>-4.2581684197799653E-2</v>
      </c>
      <c r="AJ73">
        <f t="shared" si="32"/>
        <v>-6.7120287167141579E-2</v>
      </c>
      <c r="AK73">
        <f t="shared" si="46"/>
        <v>-4.3882254174812486E-2</v>
      </c>
      <c r="AL73">
        <f t="shared" si="33"/>
        <v>-0.1535842255397537</v>
      </c>
      <c r="AN73">
        <f t="shared" si="34"/>
        <v>0</v>
      </c>
      <c r="AO73">
        <f t="shared" si="34"/>
        <v>0</v>
      </c>
      <c r="AP73">
        <f t="shared" si="34"/>
        <v>-2.8418591163207835E-9</v>
      </c>
      <c r="AQ73">
        <f t="shared" si="34"/>
        <v>-1.5271455733818803E-5</v>
      </c>
      <c r="AR73">
        <f t="shared" si="34"/>
        <v>-1.5274297592935127E-5</v>
      </c>
      <c r="AS73">
        <f t="shared" si="34"/>
        <v>-2.4076437088581892E-5</v>
      </c>
      <c r="AT73">
        <f t="shared" si="34"/>
        <v>-1.5740819602188047E-5</v>
      </c>
      <c r="AU73">
        <f t="shared" si="24"/>
        <v>-5.509155428370506E-5</v>
      </c>
      <c r="AW73">
        <v>70</v>
      </c>
      <c r="AX73">
        <f>IF(Z73&gt;0, (R73*SUMPRODUCT(K73:$K$98, X73:$X$98)-K73*$AZ$3)/Z73, 0)</f>
        <v>-1766382.5523413301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25</v>
      </c>
      <c r="R74">
        <f t="shared" si="27"/>
        <v>50000</v>
      </c>
      <c r="S74">
        <f t="shared" si="28"/>
        <v>-6657242.6641258942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-0.55976905818732248</v>
      </c>
      <c r="AC74">
        <f t="shared" si="45"/>
        <v>-0.49980691707524438</v>
      </c>
      <c r="AE74">
        <f t="shared" si="29"/>
        <v>0</v>
      </c>
      <c r="AF74">
        <f t="shared" si="30"/>
        <v>0</v>
      </c>
      <c r="AG74">
        <f t="shared" si="30"/>
        <v>-1.8769291668177075E-6</v>
      </c>
      <c r="AH74">
        <f t="shared" si="31"/>
        <v>-1.1932759688912936E-2</v>
      </c>
      <c r="AI74">
        <f t="shared" si="23"/>
        <v>-1.1934636618079754E-2</v>
      </c>
      <c r="AJ74">
        <f t="shared" si="32"/>
        <v>-5.9962141112078093E-2</v>
      </c>
      <c r="AK74">
        <f t="shared" si="46"/>
        <v>-3.9183834073112579E-2</v>
      </c>
      <c r="AL74">
        <f t="shared" si="33"/>
        <v>-0.11108061180327042</v>
      </c>
      <c r="AN74">
        <f t="shared" si="34"/>
        <v>0</v>
      </c>
      <c r="AO74">
        <f t="shared" si="34"/>
        <v>0</v>
      </c>
      <c r="AP74">
        <f t="shared" si="34"/>
        <v>-6.0112982165352091E-10</v>
      </c>
      <c r="AQ74">
        <f t="shared" si="34"/>
        <v>-3.8217412944743438E-6</v>
      </c>
      <c r="AR74">
        <f t="shared" si="34"/>
        <v>-3.8223424242959969E-6</v>
      </c>
      <c r="AS74">
        <f t="shared" si="34"/>
        <v>-1.9204257587291013E-5</v>
      </c>
      <c r="AT74">
        <f t="shared" si="34"/>
        <v>-1.2549525898202957E-5</v>
      </c>
      <c r="AU74">
        <f t="shared" si="24"/>
        <v>-3.5576125909789965E-5</v>
      </c>
      <c r="AW74">
        <v>71</v>
      </c>
      <c r="AX74">
        <f>IF(Z74&gt;0, (R74*SUMPRODUCT(K74:$K$98, X74:$X$98)-K74*$AZ$3)/Z74, 0)</f>
        <v>-6657242.6641258942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25</v>
      </c>
      <c r="R75">
        <f t="shared" si="27"/>
        <v>50000</v>
      </c>
      <c r="S75">
        <f t="shared" si="28"/>
        <v>-28930105.535046477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-0.49980691707524438</v>
      </c>
      <c r="AC75">
        <f t="shared" si="45"/>
        <v>-0.44625947759527834</v>
      </c>
      <c r="AE75">
        <f t="shared" si="29"/>
        <v>0</v>
      </c>
      <c r="AF75">
        <f t="shared" si="30"/>
        <v>0</v>
      </c>
      <c r="AG75">
        <f t="shared" si="30"/>
        <v>-3.8563588806707878E-7</v>
      </c>
      <c r="AH75">
        <f t="shared" si="31"/>
        <v>-2.9450479741649034E-3</v>
      </c>
      <c r="AI75">
        <f t="shared" si="23"/>
        <v>-2.9454336100529703E-3</v>
      </c>
      <c r="AJ75">
        <f t="shared" si="32"/>
        <v>-5.3547439479966041E-2</v>
      </c>
      <c r="AK75">
        <f t="shared" si="46"/>
        <v>-3.4986484195267113E-2</v>
      </c>
      <c r="AL75">
        <f t="shared" si="33"/>
        <v>-9.1479357285286125E-2</v>
      </c>
      <c r="AN75">
        <f t="shared" si="34"/>
        <v>0</v>
      </c>
      <c r="AO75">
        <f t="shared" si="34"/>
        <v>0</v>
      </c>
      <c r="AP75">
        <f t="shared" si="34"/>
        <v>-1.1027569694084848E-10</v>
      </c>
      <c r="AQ75">
        <f t="shared" si="34"/>
        <v>-8.4216025511292028E-7</v>
      </c>
      <c r="AR75">
        <f t="shared" si="34"/>
        <v>-8.4227053080986112E-7</v>
      </c>
      <c r="AS75">
        <f t="shared" si="34"/>
        <v>-1.5312322817382673E-5</v>
      </c>
      <c r="AT75">
        <f t="shared" si="34"/>
        <v>-1.0004667738475523E-5</v>
      </c>
      <c r="AU75">
        <f t="shared" si="24"/>
        <v>-2.6159261086668058E-5</v>
      </c>
      <c r="AW75">
        <v>72</v>
      </c>
      <c r="AX75">
        <f>IF(Z75&gt;0, (R75*SUMPRODUCT(K75:$K$98, X75:$X$98)-K75*$AZ$3)/Z75, 0)</f>
        <v>-28930105.535046477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25</v>
      </c>
      <c r="R76">
        <f t="shared" si="27"/>
        <v>50000</v>
      </c>
      <c r="S76">
        <f t="shared" si="28"/>
        <v>-148440015.46464279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-0.44625947759527834</v>
      </c>
      <c r="AC76">
        <f t="shared" si="45"/>
        <v>-0.39844669366512214</v>
      </c>
      <c r="AE76">
        <f t="shared" si="29"/>
        <v>0</v>
      </c>
      <c r="AF76">
        <f t="shared" si="30"/>
        <v>0</v>
      </c>
      <c r="AG76">
        <f t="shared" si="30"/>
        <v>-6.7105674372559753E-8</v>
      </c>
      <c r="AH76">
        <f t="shared" si="31"/>
        <v>-6.2934770962769649E-4</v>
      </c>
      <c r="AI76">
        <f t="shared" si="23"/>
        <v>-6.2941481530206904E-4</v>
      </c>
      <c r="AJ76">
        <f t="shared" si="32"/>
        <v>-4.78127839301562E-2</v>
      </c>
      <c r="AK76">
        <f t="shared" si="46"/>
        <v>-3.1238163431669488E-2</v>
      </c>
      <c r="AL76">
        <f t="shared" si="33"/>
        <v>-7.9680362177127761E-2</v>
      </c>
      <c r="AN76">
        <f t="shared" si="34"/>
        <v>0</v>
      </c>
      <c r="AO76">
        <f t="shared" si="34"/>
        <v>0</v>
      </c>
      <c r="AP76">
        <f t="shared" si="34"/>
        <v>-1.7133401422877527E-11</v>
      </c>
      <c r="AQ76">
        <f t="shared" si="34"/>
        <v>-1.606848756746735E-7</v>
      </c>
      <c r="AR76">
        <f t="shared" si="34"/>
        <v>-1.6070200907609637E-7</v>
      </c>
      <c r="AS76">
        <f t="shared" si="34"/>
        <v>-1.2207546200528939E-5</v>
      </c>
      <c r="AT76">
        <f t="shared" si="34"/>
        <v>-7.9757188761238701E-6</v>
      </c>
      <c r="AU76">
        <f t="shared" si="24"/>
        <v>-2.0343967085728906E-5</v>
      </c>
      <c r="AW76">
        <v>73</v>
      </c>
      <c r="AX76">
        <f>IF(Z76&gt;0, (R76*SUMPRODUCT(K76:$K$98, X76:$X$98)-K76*$AZ$3)/Z76, 0)</f>
        <v>-148440015.46464279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25</v>
      </c>
      <c r="R77">
        <f t="shared" si="27"/>
        <v>50000</v>
      </c>
      <c r="S77">
        <f t="shared" si="28"/>
        <v>-929658616.54621768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-0.39844669366512214</v>
      </c>
      <c r="AC77">
        <f t="shared" si="45"/>
        <v>-0.35575611676927354</v>
      </c>
      <c r="AE77">
        <f t="shared" si="29"/>
        <v>0</v>
      </c>
      <c r="AF77">
        <f t="shared" si="30"/>
        <v>0</v>
      </c>
      <c r="AG77">
        <f t="shared" si="30"/>
        <v>-9.5668482612183485E-9</v>
      </c>
      <c r="AH77">
        <f t="shared" si="31"/>
        <v>-1.137355387352316E-4</v>
      </c>
      <c r="AI77">
        <f t="shared" si="23"/>
        <v>-1.1374510558349283E-4</v>
      </c>
      <c r="AJ77">
        <f t="shared" si="32"/>
        <v>-4.2690576895848598E-2</v>
      </c>
      <c r="AK77">
        <f t="shared" si="46"/>
        <v>-2.7891268556558553E-2</v>
      </c>
      <c r="AL77">
        <f t="shared" si="33"/>
        <v>-7.0695590557990642E-2</v>
      </c>
      <c r="AN77">
        <f t="shared" si="34"/>
        <v>0</v>
      </c>
      <c r="AO77">
        <f t="shared" si="34"/>
        <v>0</v>
      </c>
      <c r="AP77">
        <f t="shared" si="34"/>
        <v>-2.1808972663505372E-12</v>
      </c>
      <c r="AQ77">
        <f t="shared" si="34"/>
        <v>-2.5927611554171694E-8</v>
      </c>
      <c r="AR77">
        <f t="shared" si="34"/>
        <v>-2.5929792451438046E-8</v>
      </c>
      <c r="AS77">
        <f t="shared" si="34"/>
        <v>-9.7319158733292936E-6</v>
      </c>
      <c r="AT77">
        <f t="shared" si="34"/>
        <v>-6.3582059304346826E-6</v>
      </c>
      <c r="AU77">
        <f t="shared" si="24"/>
        <v>-1.6116051596215415E-5</v>
      </c>
      <c r="AW77">
        <v>74</v>
      </c>
      <c r="AX77">
        <f>IF(Z77&gt;0, (R77*SUMPRODUCT(K77:$K$98, X77:$X$98)-K77*$AZ$3)/Z77, 0)</f>
        <v>-929658616.54621768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25</v>
      </c>
      <c r="R78">
        <f t="shared" si="27"/>
        <v>50000</v>
      </c>
      <c r="S78">
        <f t="shared" si="28"/>
        <v>-7470223213.0987148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-0.35575611676927354</v>
      </c>
      <c r="AC78">
        <f t="shared" si="45"/>
        <v>-0.31763941271409551</v>
      </c>
      <c r="AE78">
        <f t="shared" si="29"/>
        <v>0</v>
      </c>
      <c r="AF78">
        <f t="shared" si="30"/>
        <v>0</v>
      </c>
      <c r="AG78">
        <f t="shared" si="30"/>
        <v>-1.0630184790098658E-9</v>
      </c>
      <c r="AH78">
        <f t="shared" si="31"/>
        <v>-1.6816322599192601E-5</v>
      </c>
      <c r="AI78">
        <f t="shared" si="23"/>
        <v>-1.6817385617671612E-5</v>
      </c>
      <c r="AJ78">
        <f t="shared" si="32"/>
        <v>-3.811670405517803E-2</v>
      </c>
      <c r="AK78">
        <f t="shared" si="46"/>
        <v>-2.4902928173849152E-2</v>
      </c>
      <c r="AL78">
        <f t="shared" si="33"/>
        <v>-6.3036449614644857E-2</v>
      </c>
      <c r="AN78">
        <f t="shared" si="34"/>
        <v>0</v>
      </c>
      <c r="AO78">
        <f t="shared" si="34"/>
        <v>0</v>
      </c>
      <c r="AP78">
        <f t="shared" si="34"/>
        <v>-2.1636604863890443E-13</v>
      </c>
      <c r="AQ78">
        <f t="shared" si="34"/>
        <v>-3.4227827128776053E-9</v>
      </c>
      <c r="AR78">
        <f t="shared" si="34"/>
        <v>-3.4229990789262442E-9</v>
      </c>
      <c r="AS78">
        <f t="shared" si="34"/>
        <v>-7.7582476752794378E-6</v>
      </c>
      <c r="AT78">
        <f t="shared" si="34"/>
        <v>-5.0687248386621713E-6</v>
      </c>
      <c r="AU78">
        <f t="shared" si="24"/>
        <v>-1.2830395513020536E-5</v>
      </c>
      <c r="AW78">
        <v>75</v>
      </c>
      <c r="AX78">
        <f>IF(Z78&gt;0, (R78*SUMPRODUCT(K78:$K$98, X78:$X$98)-K78*$AZ$3)/Z78, 0)</f>
        <v>-7470223213.0987148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-0.31763941271409551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-2.1260369580197317E-6</v>
      </c>
      <c r="AI79">
        <f t="shared" si="23"/>
        <v>-2.1260369580197317E-6</v>
      </c>
      <c r="AJ79">
        <f t="shared" si="32"/>
        <v>-0.31763941271409551</v>
      </c>
      <c r="AK79">
        <f t="shared" si="46"/>
        <v>-2.2234758889986689E-2</v>
      </c>
      <c r="AL79">
        <f t="shared" si="33"/>
        <v>-0.33987629764104021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-3.8636794399804365E-10</v>
      </c>
      <c r="AR79">
        <f t="shared" si="34"/>
        <v>-3.8636794399804365E-10</v>
      </c>
      <c r="AS79">
        <f t="shared" si="34"/>
        <v>-5.7725095681028191E-5</v>
      </c>
      <c r="AT79">
        <f t="shared" si="34"/>
        <v>-4.0407566976719735E-6</v>
      </c>
      <c r="AU79">
        <f t="shared" si="24"/>
        <v>-6.1766238746644163E-5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2221.3252431024275</v>
      </c>
      <c r="AO81" s="8">
        <f t="shared" ref="AO81:AU81" si="49">SUM(AO3:AO79)</f>
        <v>-222.13252431024276</v>
      </c>
      <c r="AP81" s="8">
        <f t="shared" si="49"/>
        <v>-361.63082145913688</v>
      </c>
      <c r="AQ81" s="8">
        <f t="shared" si="49"/>
        <v>-1560.580190608559</v>
      </c>
      <c r="AR81" s="8">
        <f t="shared" si="49"/>
        <v>76.981706724488603</v>
      </c>
      <c r="AS81" s="8">
        <f t="shared" si="49"/>
        <v>-184.75609613877268</v>
      </c>
      <c r="AT81" s="8">
        <f t="shared" si="49"/>
        <v>107.77438941428404</v>
      </c>
      <c r="AU81" s="8">
        <f t="shared" si="49"/>
        <v>1.7727246265971525E-13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A3F8D-E0F7-471C-8B0A-803B31EEC486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3295.6903925231913</v>
      </c>
      <c r="K3">
        <v>1</v>
      </c>
      <c r="L3" s="2">
        <v>0</v>
      </c>
      <c r="O3">
        <f>$C$3</f>
        <v>3295.6903925231913</v>
      </c>
      <c r="P3" s="2">
        <f>O3*C5</f>
        <v>329.56903925231916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3295.6903925231913</v>
      </c>
      <c r="AF3">
        <f t="shared" ref="AF3:AG34" si="3">-$Z3*P3</f>
        <v>-329.56903925231916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2766.1213532708721</v>
      </c>
      <c r="AJ3">
        <f t="shared" ref="AJ3:AJ66" si="6">AB3-AC3</f>
        <v>0</v>
      </c>
      <c r="AL3">
        <f t="shared" ref="AL3:AL66" si="7">SUM(AI3:AK3)</f>
        <v>2766.1213532708721</v>
      </c>
      <c r="AN3">
        <f t="shared" ref="AN3:AU34" si="8">AE3*$K3</f>
        <v>3295.6903925231913</v>
      </c>
      <c r="AO3">
        <f t="shared" si="8"/>
        <v>-329.56903925231916</v>
      </c>
      <c r="AP3">
        <f t="shared" si="8"/>
        <v>-200</v>
      </c>
      <c r="AQ3">
        <f t="shared" si="8"/>
        <v>0</v>
      </c>
      <c r="AR3">
        <f t="shared" si="8"/>
        <v>2766.1213532708721</v>
      </c>
      <c r="AS3">
        <f t="shared" si="8"/>
        <v>0</v>
      </c>
      <c r="AT3">
        <f t="shared" si="8"/>
        <v>0</v>
      </c>
      <c r="AU3">
        <f t="shared" si="8"/>
        <v>2766.1213532708721</v>
      </c>
      <c r="AW3">
        <v>0</v>
      </c>
      <c r="AX3">
        <f>IF(Z3&gt;0, (R3*SUMPRODUCT(K3:$K$98, X3:$X$98)-K3*$AZ$3)/Z3, 0)</f>
        <v>0</v>
      </c>
      <c r="AZ3">
        <f>C6*ABS(SUMPRODUCT(X4:X69, K4:K69))/1</f>
        <v>2450.3097504182974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266.22087916298341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262.53318754481779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-262.53318754481779</v>
      </c>
      <c r="AK4">
        <f t="shared" ref="AK4:AK67" si="19">G4*SUM(AB4:AB4, AE4:AF4)</f>
        <v>0</v>
      </c>
      <c r="AL4">
        <f t="shared" si="7"/>
        <v>-455.13318754481782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-171.96428571428569</v>
      </c>
      <c r="AR4">
        <f t="shared" si="8"/>
        <v>-171.96428571428569</v>
      </c>
      <c r="AS4">
        <f t="shared" si="8"/>
        <v>-234.40463173644443</v>
      </c>
      <c r="AT4">
        <f t="shared" si="8"/>
        <v>0</v>
      </c>
      <c r="AU4">
        <f t="shared" si="8"/>
        <v>-406.36891745073018</v>
      </c>
      <c r="AW4">
        <v>1</v>
      </c>
      <c r="AX4">
        <f>IF(Z4&gt;0, (R4*SUMPRODUCT(K4:$K$98, X4:$X$98)-K4*$AZ$3)/Z4, 0)</f>
        <v>266.22087916298341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50000</v>
      </c>
      <c r="S5">
        <f t="shared" si="1"/>
        <v>334.21903566637548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262.53318754481779</v>
      </c>
      <c r="AC5">
        <f>S5*Z5</f>
        <v>324.97353356697636</v>
      </c>
      <c r="AE5">
        <f t="shared" si="2"/>
        <v>0</v>
      </c>
      <c r="AF5">
        <f t="shared" si="3"/>
        <v>0</v>
      </c>
      <c r="AG5">
        <f t="shared" si="3"/>
        <v>-24.308424931499999</v>
      </c>
      <c r="AH5">
        <f t="shared" si="4"/>
        <v>-197.47613699999999</v>
      </c>
      <c r="AI5">
        <f t="shared" si="5"/>
        <v>-221.78456193149998</v>
      </c>
      <c r="AJ5">
        <f t="shared" si="6"/>
        <v>-62.440346022158565</v>
      </c>
      <c r="AK5">
        <f t="shared" si="19"/>
        <v>18.377323128137249</v>
      </c>
      <c r="AL5">
        <f t="shared" si="7"/>
        <v>-265.84758482552127</v>
      </c>
      <c r="AN5">
        <f t="shared" si="8"/>
        <v>0</v>
      </c>
      <c r="AO5">
        <f t="shared" si="8"/>
        <v>0</v>
      </c>
      <c r="AP5">
        <f t="shared" si="8"/>
        <v>-19.378527528300381</v>
      </c>
      <c r="AQ5">
        <f t="shared" si="8"/>
        <v>-157.42676737882653</v>
      </c>
      <c r="AR5">
        <f t="shared" si="8"/>
        <v>-176.80529490712689</v>
      </c>
      <c r="AS5">
        <f t="shared" si="8"/>
        <v>-49.777061561032014</v>
      </c>
      <c r="AT5">
        <f t="shared" si="8"/>
        <v>14.65028948352778</v>
      </c>
      <c r="AU5">
        <f t="shared" si="8"/>
        <v>-211.93206698463109</v>
      </c>
      <c r="AW5">
        <v>2</v>
      </c>
      <c r="AX5">
        <f>IF(Z5&gt;0, (R5*SUMPRODUCT(K5:$K$98, X5:$X$98)-K5*$AZ$3)/Z5, 0)</f>
        <v>334.21903566637548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50000</v>
      </c>
      <c r="S6">
        <f t="shared" si="1"/>
        <v>393.12585821084457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324.97353356697636</v>
      </c>
      <c r="AC6">
        <f t="shared" ref="AC6:AC69" si="22">S6*Z6</f>
        <v>376.83661595283229</v>
      </c>
      <c r="AE6">
        <f t="shared" si="2"/>
        <v>0</v>
      </c>
      <c r="AF6">
        <f t="shared" si="3"/>
        <v>0</v>
      </c>
      <c r="AG6">
        <f t="shared" si="3"/>
        <v>-23.964120400770234</v>
      </c>
      <c r="AH6">
        <f t="shared" si="4"/>
        <v>-202.44056282953201</v>
      </c>
      <c r="AI6">
        <f t="shared" si="5"/>
        <v>-226.40468323030225</v>
      </c>
      <c r="AJ6">
        <f t="shared" si="6"/>
        <v>-51.863082385855932</v>
      </c>
      <c r="AK6">
        <f t="shared" si="19"/>
        <v>22.748147349688349</v>
      </c>
      <c r="AL6">
        <f t="shared" si="7"/>
        <v>-255.51961826646982</v>
      </c>
      <c r="AN6">
        <f t="shared" si="8"/>
        <v>0</v>
      </c>
      <c r="AO6">
        <f t="shared" si="8"/>
        <v>0</v>
      </c>
      <c r="AP6">
        <f t="shared" si="8"/>
        <v>-17.057187557490654</v>
      </c>
      <c r="AQ6">
        <f t="shared" si="8"/>
        <v>-144.09319397829069</v>
      </c>
      <c r="AR6">
        <f t="shared" si="8"/>
        <v>-161.15038153578135</v>
      </c>
      <c r="AS6">
        <f t="shared" si="8"/>
        <v>-36.915117632971885</v>
      </c>
      <c r="AT6">
        <f t="shared" si="8"/>
        <v>16.19168195785716</v>
      </c>
      <c r="AU6">
        <f t="shared" si="8"/>
        <v>-181.87381721089605</v>
      </c>
      <c r="AW6">
        <v>3</v>
      </c>
      <c r="AX6">
        <f>IF(Z6&gt;0, (R6*SUMPRODUCT(K6:$K$98, X6:$X$98)-K6*$AZ$3)/Z6, 0)</f>
        <v>393.12585821084457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50000</v>
      </c>
      <c r="S7">
        <f t="shared" si="1"/>
        <v>444.11388025486792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376.83661595283229</v>
      </c>
      <c r="AC7">
        <f t="shared" si="22"/>
        <v>419.60935926443676</v>
      </c>
      <c r="AE7">
        <f t="shared" si="2"/>
        <v>0</v>
      </c>
      <c r="AF7">
        <f t="shared" si="3"/>
        <v>0</v>
      </c>
      <c r="AG7">
        <f t="shared" si="3"/>
        <v>-23.620594734825193</v>
      </c>
      <c r="AH7">
        <f t="shared" si="4"/>
        <v>-207.76892387467794</v>
      </c>
      <c r="AI7">
        <f t="shared" si="5"/>
        <v>-231.38951860950314</v>
      </c>
      <c r="AJ7">
        <f t="shared" si="6"/>
        <v>-42.772743311604472</v>
      </c>
      <c r="AK7">
        <f t="shared" si="19"/>
        <v>26.378563116698263</v>
      </c>
      <c r="AL7">
        <f t="shared" si="7"/>
        <v>-247.78369880440937</v>
      </c>
      <c r="AN7">
        <f t="shared" si="8"/>
        <v>0</v>
      </c>
      <c r="AO7">
        <f t="shared" si="8"/>
        <v>0</v>
      </c>
      <c r="AP7">
        <f t="shared" si="8"/>
        <v>-15.011314976655381</v>
      </c>
      <c r="AQ7">
        <f t="shared" si="8"/>
        <v>-132.04090725307498</v>
      </c>
      <c r="AR7">
        <f t="shared" si="8"/>
        <v>-147.05222222973038</v>
      </c>
      <c r="AS7">
        <f t="shared" si="8"/>
        <v>-27.182851637493972</v>
      </c>
      <c r="AT7">
        <f t="shared" si="8"/>
        <v>16.764053743004634</v>
      </c>
      <c r="AU7">
        <f t="shared" si="8"/>
        <v>-157.47102012421971</v>
      </c>
      <c r="AW7">
        <v>4</v>
      </c>
      <c r="AX7">
        <f>IF(Z7&gt;0, (R7*SUMPRODUCT(K7:$K$98, X7:$X$98)-K7*$AZ$3)/Z7, 0)</f>
        <v>444.11388025486792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25</v>
      </c>
      <c r="R8">
        <f t="shared" si="0"/>
        <v>50000</v>
      </c>
      <c r="S8">
        <f t="shared" si="1"/>
        <v>488.03731747542707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419.60935926443676</v>
      </c>
      <c r="AC8">
        <f t="shared" si="22"/>
        <v>454.41303887733898</v>
      </c>
      <c r="AE8">
        <f t="shared" si="2"/>
        <v>0</v>
      </c>
      <c r="AF8">
        <f t="shared" si="3"/>
        <v>0</v>
      </c>
      <c r="AG8">
        <f t="shared" si="3"/>
        <v>-23.27757645808606</v>
      </c>
      <c r="AH8">
        <f t="shared" si="4"/>
        <v>-213.62465878175902</v>
      </c>
      <c r="AI8">
        <f t="shared" si="5"/>
        <v>-236.90223523984508</v>
      </c>
      <c r="AJ8">
        <f t="shared" si="6"/>
        <v>-34.803679612902215</v>
      </c>
      <c r="AK8">
        <f t="shared" si="19"/>
        <v>29.372655148510574</v>
      </c>
      <c r="AL8">
        <f t="shared" si="7"/>
        <v>-242.33325970423672</v>
      </c>
      <c r="AN8">
        <f t="shared" si="8"/>
        <v>0</v>
      </c>
      <c r="AO8">
        <f t="shared" si="8"/>
        <v>0</v>
      </c>
      <c r="AP8">
        <f t="shared" si="8"/>
        <v>-13.208322018361063</v>
      </c>
      <c r="AQ8">
        <f t="shared" si="8"/>
        <v>-121.21636843649219</v>
      </c>
      <c r="AR8">
        <f t="shared" si="8"/>
        <v>-134.42469045485325</v>
      </c>
      <c r="AS8">
        <f t="shared" si="8"/>
        <v>-19.748542490186622</v>
      </c>
      <c r="AT8">
        <f t="shared" si="8"/>
        <v>16.666833355026082</v>
      </c>
      <c r="AU8">
        <f t="shared" si="8"/>
        <v>-137.50639959001379</v>
      </c>
      <c r="AW8">
        <v>5</v>
      </c>
      <c r="AX8">
        <f>IF(Z8&gt;0, (R8*SUMPRODUCT(K8:$K$98, X8:$X$98)-K8*$AZ$3)/Z8, 0)</f>
        <v>488.03731747542707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50000</v>
      </c>
      <c r="S9">
        <f t="shared" si="1"/>
        <v>525.59377081875959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454.41303887733898</v>
      </c>
      <c r="AC9">
        <f t="shared" si="22"/>
        <v>482.16505157118468</v>
      </c>
      <c r="AE9">
        <f t="shared" si="2"/>
        <v>0</v>
      </c>
      <c r="AF9">
        <f t="shared" si="3"/>
        <v>0</v>
      </c>
      <c r="AG9">
        <f t="shared" si="3"/>
        <v>-22.934302038058664</v>
      </c>
      <c r="AH9">
        <f t="shared" si="4"/>
        <v>-220.99731089306908</v>
      </c>
      <c r="AI9">
        <f t="shared" si="5"/>
        <v>-243.93161293112775</v>
      </c>
      <c r="AJ9">
        <f t="shared" si="6"/>
        <v>-27.7520126938457</v>
      </c>
      <c r="AK9">
        <f t="shared" si="19"/>
        <v>31.80891272141373</v>
      </c>
      <c r="AL9">
        <f t="shared" si="7"/>
        <v>-239.87471290355973</v>
      </c>
      <c r="AN9">
        <f t="shared" si="8"/>
        <v>0</v>
      </c>
      <c r="AO9">
        <f t="shared" si="8"/>
        <v>0</v>
      </c>
      <c r="AP9">
        <f t="shared" si="8"/>
        <v>-11.619231154960975</v>
      </c>
      <c r="AQ9">
        <f t="shared" si="8"/>
        <v>-111.96411539492851</v>
      </c>
      <c r="AR9">
        <f t="shared" si="8"/>
        <v>-123.58334654988948</v>
      </c>
      <c r="AS9">
        <f t="shared" si="8"/>
        <v>-14.060033306010286</v>
      </c>
      <c r="AT9">
        <f t="shared" si="8"/>
        <v>16.115385115481381</v>
      </c>
      <c r="AU9">
        <f t="shared" si="8"/>
        <v>-121.52799474041841</v>
      </c>
      <c r="AW9">
        <v>6</v>
      </c>
      <c r="AX9">
        <f>IF(Z9&gt;0, (R9*SUMPRODUCT(K9:$K$98, X9:$X$98)-K9*$AZ$3)/Z9, 0)</f>
        <v>525.59377081875959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50000</v>
      </c>
      <c r="S10">
        <f t="shared" si="1"/>
        <v>556.87845708007228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482.16505157118468</v>
      </c>
      <c r="AC10">
        <f t="shared" si="22"/>
        <v>503.20841932834242</v>
      </c>
      <c r="AE10">
        <f t="shared" si="2"/>
        <v>0</v>
      </c>
      <c r="AF10">
        <f t="shared" si="3"/>
        <v>0</v>
      </c>
      <c r="AG10">
        <f t="shared" si="3"/>
        <v>-22.59058565341428</v>
      </c>
      <c r="AH10">
        <f t="shared" si="4"/>
        <v>-228.74672852759713</v>
      </c>
      <c r="AI10">
        <f t="shared" si="5"/>
        <v>-251.33731418101141</v>
      </c>
      <c r="AJ10">
        <f t="shared" si="6"/>
        <v>-21.043367757157739</v>
      </c>
      <c r="AK10">
        <f t="shared" si="19"/>
        <v>33.751553609982928</v>
      </c>
      <c r="AL10">
        <f t="shared" si="7"/>
        <v>-238.6291283281862</v>
      </c>
      <c r="AN10">
        <f t="shared" si="8"/>
        <v>0</v>
      </c>
      <c r="AO10">
        <f t="shared" si="8"/>
        <v>0</v>
      </c>
      <c r="AP10">
        <f t="shared" si="8"/>
        <v>-10.218833694322834</v>
      </c>
      <c r="AQ10">
        <f t="shared" si="8"/>
        <v>-103.47340316033996</v>
      </c>
      <c r="AR10">
        <f t="shared" si="8"/>
        <v>-113.6922368546628</v>
      </c>
      <c r="AS10">
        <f t="shared" si="8"/>
        <v>-9.5189508929959885</v>
      </c>
      <c r="AT10">
        <f t="shared" si="8"/>
        <v>15.267488791876874</v>
      </c>
      <c r="AU10">
        <f t="shared" si="8"/>
        <v>-107.9436989557819</v>
      </c>
      <c r="AW10">
        <v>7</v>
      </c>
      <c r="AX10">
        <f>IF(Z10&gt;0, (R10*SUMPRODUCT(K10:$K$98, X10:$X$98)-K10*$AZ$3)/Z10, 0)</f>
        <v>556.87845708007228</v>
      </c>
    </row>
    <row r="11" spans="1:52" x14ac:dyDescent="0.25">
      <c r="A11" t="s">
        <v>33</v>
      </c>
      <c r="C11" s="12">
        <f>AU71</f>
        <v>-1.1111582574191425E-12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50000</v>
      </c>
      <c r="S11">
        <f t="shared" si="1"/>
        <v>582.66282530129479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503.20841932834242</v>
      </c>
      <c r="AC11">
        <f t="shared" si="22"/>
        <v>518.49169755379467</v>
      </c>
      <c r="AE11">
        <f t="shared" si="2"/>
        <v>0</v>
      </c>
      <c r="AF11">
        <f t="shared" si="3"/>
        <v>0</v>
      </c>
      <c r="AG11">
        <f t="shared" si="3"/>
        <v>-22.24664398684105</v>
      </c>
      <c r="AH11">
        <f t="shared" si="4"/>
        <v>-236.07162007817919</v>
      </c>
      <c r="AI11">
        <f t="shared" si="5"/>
        <v>-258.31826406502023</v>
      </c>
      <c r="AJ11">
        <f t="shared" si="6"/>
        <v>-15.28327822545225</v>
      </c>
      <c r="AK11">
        <f t="shared" si="19"/>
        <v>35.224589352983969</v>
      </c>
      <c r="AL11">
        <f t="shared" si="7"/>
        <v>-238.37695293748851</v>
      </c>
      <c r="AN11">
        <f t="shared" si="8"/>
        <v>0</v>
      </c>
      <c r="AO11">
        <f t="shared" si="8"/>
        <v>0</v>
      </c>
      <c r="AP11">
        <f t="shared" si="8"/>
        <v>-8.9850463851131863</v>
      </c>
      <c r="AQ11">
        <f t="shared" si="8"/>
        <v>-95.345367951494282</v>
      </c>
      <c r="AR11">
        <f t="shared" si="8"/>
        <v>-104.33041433660746</v>
      </c>
      <c r="AS11">
        <f t="shared" si="8"/>
        <v>-6.17265974380246</v>
      </c>
      <c r="AT11">
        <f t="shared" si="8"/>
        <v>14.226620852130885</v>
      </c>
      <c r="AU11">
        <f t="shared" si="8"/>
        <v>-96.276453228279038</v>
      </c>
      <c r="AW11">
        <v>8</v>
      </c>
      <c r="AX11">
        <f>IF(Z11&gt;0, (R11*SUMPRODUCT(K11:$K$98, X11:$X$98)-K11*$AZ$3)/Z11, 0)</f>
        <v>582.66282530129479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50000</v>
      </c>
      <c r="S12">
        <f t="shared" si="1"/>
        <v>604.02812016226733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518.49169755379467</v>
      </c>
      <c r="AC12">
        <f t="shared" si="22"/>
        <v>529.1790808396147</v>
      </c>
      <c r="AE12">
        <f t="shared" si="2"/>
        <v>0</v>
      </c>
      <c r="AF12">
        <f t="shared" si="3"/>
        <v>0</v>
      </c>
      <c r="AG12">
        <f t="shared" si="3"/>
        <v>-21.902087964772857</v>
      </c>
      <c r="AH12">
        <f t="shared" si="4"/>
        <v>-244.17916439956736</v>
      </c>
      <c r="AI12">
        <f t="shared" si="5"/>
        <v>-266.08125236434023</v>
      </c>
      <c r="AJ12">
        <f t="shared" si="6"/>
        <v>-10.687383285820033</v>
      </c>
      <c r="AK12">
        <f t="shared" si="19"/>
        <v>36.294418828765629</v>
      </c>
      <c r="AL12">
        <f t="shared" si="7"/>
        <v>-240.47421682139463</v>
      </c>
      <c r="AN12">
        <f t="shared" si="8"/>
        <v>0</v>
      </c>
      <c r="AO12">
        <f t="shared" si="8"/>
        <v>0</v>
      </c>
      <c r="AP12">
        <f t="shared" si="8"/>
        <v>-7.898112488125494</v>
      </c>
      <c r="AQ12">
        <f t="shared" si="8"/>
        <v>-88.053454574109224</v>
      </c>
      <c r="AR12">
        <f t="shared" si="8"/>
        <v>-95.951567062234716</v>
      </c>
      <c r="AS12">
        <f t="shared" si="8"/>
        <v>-3.8539775536872787</v>
      </c>
      <c r="AT12">
        <f t="shared" si="8"/>
        <v>13.088131280533087</v>
      </c>
      <c r="AU12">
        <f t="shared" si="8"/>
        <v>-86.717413335388912</v>
      </c>
      <c r="AW12">
        <v>9</v>
      </c>
      <c r="AX12">
        <f>IF(Z12&gt;0, (R12*SUMPRODUCT(K12:$K$98, X12:$X$98)-K12*$AZ$3)/Z12, 0)</f>
        <v>604.02812016226733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50000</v>
      </c>
      <c r="S13">
        <f t="shared" si="1"/>
        <v>621.38023253733024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529.1790808396147</v>
      </c>
      <c r="AC13">
        <f t="shared" si="22"/>
        <v>535.7977255845359</v>
      </c>
      <c r="AE13">
        <f t="shared" si="2"/>
        <v>0</v>
      </c>
      <c r="AF13">
        <f t="shared" si="3"/>
        <v>0</v>
      </c>
      <c r="AG13">
        <f t="shared" si="3"/>
        <v>-21.556757743832282</v>
      </c>
      <c r="AH13">
        <f t="shared" si="4"/>
        <v>-252.61868258569018</v>
      </c>
      <c r="AI13">
        <f t="shared" si="5"/>
        <v>-274.17544032952247</v>
      </c>
      <c r="AJ13">
        <f t="shared" si="6"/>
        <v>-6.6186447449211983</v>
      </c>
      <c r="AK13">
        <f t="shared" si="19"/>
        <v>37.042535658773033</v>
      </c>
      <c r="AL13">
        <f t="shared" si="7"/>
        <v>-243.75154941567064</v>
      </c>
      <c r="AN13">
        <f t="shared" si="8"/>
        <v>0</v>
      </c>
      <c r="AO13">
        <f t="shared" si="8"/>
        <v>0</v>
      </c>
      <c r="AP13">
        <f t="shared" si="8"/>
        <v>-6.9406990611832304</v>
      </c>
      <c r="AQ13">
        <f t="shared" si="8"/>
        <v>-81.336454855392375</v>
      </c>
      <c r="AR13">
        <f t="shared" si="8"/>
        <v>-88.2771539165756</v>
      </c>
      <c r="AS13">
        <f t="shared" si="8"/>
        <v>-2.13102647036628</v>
      </c>
      <c r="AT13">
        <f t="shared" si="8"/>
        <v>11.926705097581424</v>
      </c>
      <c r="AU13">
        <f t="shared" si="8"/>
        <v>-78.481475289360461</v>
      </c>
      <c r="AW13">
        <v>10</v>
      </c>
      <c r="AX13">
        <f>IF(Z13&gt;0, (R13*SUMPRODUCT(K13:$K$98, X13:$X$98)-K13*$AZ$3)/Z13, 0)</f>
        <v>621.38023253733024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50000</v>
      </c>
      <c r="S14">
        <f t="shared" si="1"/>
        <v>635.29662510844821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535.7977255845359</v>
      </c>
      <c r="AC14">
        <f t="shared" si="22"/>
        <v>538.98993083542052</v>
      </c>
      <c r="AE14">
        <f t="shared" si="2"/>
        <v>0</v>
      </c>
      <c r="AF14">
        <f t="shared" si="3"/>
        <v>0</v>
      </c>
      <c r="AG14">
        <f t="shared" si="3"/>
        <v>-21.210168192826949</v>
      </c>
      <c r="AH14">
        <f t="shared" si="4"/>
        <v>-262.04394713402525</v>
      </c>
      <c r="AI14">
        <f t="shared" si="5"/>
        <v>-283.25411532685217</v>
      </c>
      <c r="AJ14">
        <f t="shared" si="6"/>
        <v>-3.1922052508846264</v>
      </c>
      <c r="AK14">
        <f t="shared" si="19"/>
        <v>37.505840790917517</v>
      </c>
      <c r="AL14">
        <f t="shared" si="7"/>
        <v>-248.94047978681928</v>
      </c>
      <c r="AN14">
        <f t="shared" si="8"/>
        <v>0</v>
      </c>
      <c r="AO14">
        <f t="shared" si="8"/>
        <v>0</v>
      </c>
      <c r="AP14">
        <f t="shared" si="8"/>
        <v>-6.0974165193549341</v>
      </c>
      <c r="AQ14">
        <f t="shared" si="8"/>
        <v>-75.331373024770841</v>
      </c>
      <c r="AR14">
        <f t="shared" si="8"/>
        <v>-81.428789544125777</v>
      </c>
      <c r="AS14">
        <f t="shared" si="8"/>
        <v>-0.91768272900815884</v>
      </c>
      <c r="AT14">
        <f t="shared" si="8"/>
        <v>10.782032991524163</v>
      </c>
      <c r="AU14">
        <f t="shared" si="8"/>
        <v>-71.564439281609765</v>
      </c>
      <c r="AW14">
        <v>11</v>
      </c>
      <c r="AX14">
        <f>IF(Z14&gt;0, (R14*SUMPRODUCT(K14:$K$98, X14:$X$98)-K14*$AZ$3)/Z14, 0)</f>
        <v>635.29662510844821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50000</v>
      </c>
      <c r="S15">
        <f t="shared" si="1"/>
        <v>646.08139426044568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538.98993083542052</v>
      </c>
      <c r="AC15">
        <f t="shared" si="22"/>
        <v>539.13057576268295</v>
      </c>
      <c r="AE15">
        <f t="shared" si="2"/>
        <v>0</v>
      </c>
      <c r="AF15">
        <f t="shared" si="3"/>
        <v>0</v>
      </c>
      <c r="AG15">
        <f t="shared" si="3"/>
        <v>-20.861557868409644</v>
      </c>
      <c r="AH15">
        <f t="shared" si="4"/>
        <v>-273.01728497806846</v>
      </c>
      <c r="AI15">
        <f t="shared" si="5"/>
        <v>-293.87884284647811</v>
      </c>
      <c r="AJ15">
        <f t="shared" si="6"/>
        <v>-0.14064492726242861</v>
      </c>
      <c r="AK15">
        <f t="shared" si="19"/>
        <v>37.729295158479438</v>
      </c>
      <c r="AL15">
        <f t="shared" si="7"/>
        <v>-256.29019261526111</v>
      </c>
      <c r="AN15">
        <f t="shared" si="8"/>
        <v>0</v>
      </c>
      <c r="AO15">
        <f t="shared" si="8"/>
        <v>0</v>
      </c>
      <c r="AP15">
        <f t="shared" si="8"/>
        <v>-5.3546423048596576</v>
      </c>
      <c r="AQ15">
        <f t="shared" si="8"/>
        <v>-70.07673699744349</v>
      </c>
      <c r="AR15">
        <f t="shared" si="8"/>
        <v>-75.431379302303142</v>
      </c>
      <c r="AS15">
        <f t="shared" si="8"/>
        <v>-3.6100049777381342E-2</v>
      </c>
      <c r="AT15">
        <f t="shared" si="8"/>
        <v>9.6841703415667268</v>
      </c>
      <c r="AU15">
        <f t="shared" si="8"/>
        <v>-65.783309010513804</v>
      </c>
      <c r="AW15">
        <v>12</v>
      </c>
      <c r="AX15">
        <f>IF(Z15&gt;0, (R15*SUMPRODUCT(K15:$K$98, X15:$X$98)-K15*$AZ$3)/Z15, 0)</f>
        <v>646.08139426044568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50000</v>
      </c>
      <c r="S16">
        <f t="shared" si="1"/>
        <v>653.85438595243068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539.13057576268295</v>
      </c>
      <c r="AC16">
        <f t="shared" si="22"/>
        <v>536.43956907955499</v>
      </c>
      <c r="AE16">
        <f t="shared" si="2"/>
        <v>0</v>
      </c>
      <c r="AF16">
        <f t="shared" si="3"/>
        <v>0</v>
      </c>
      <c r="AG16">
        <f t="shared" si="3"/>
        <v>-20.510666465062993</v>
      </c>
      <c r="AH16">
        <f t="shared" si="4"/>
        <v>-284.55164932510752</v>
      </c>
      <c r="AI16">
        <f t="shared" si="5"/>
        <v>-305.06231579017049</v>
      </c>
      <c r="AJ16">
        <f t="shared" si="6"/>
        <v>2.6910066831279664</v>
      </c>
      <c r="AK16">
        <f t="shared" si="19"/>
        <v>37.739140303387813</v>
      </c>
      <c r="AL16">
        <f t="shared" si="7"/>
        <v>-264.63216880365474</v>
      </c>
      <c r="AN16">
        <f t="shared" si="8"/>
        <v>0</v>
      </c>
      <c r="AO16">
        <f t="shared" si="8"/>
        <v>0</v>
      </c>
      <c r="AP16">
        <f t="shared" si="8"/>
        <v>-4.7005153761534979</v>
      </c>
      <c r="AQ16">
        <f t="shared" si="8"/>
        <v>-65.211893784183673</v>
      </c>
      <c r="AR16">
        <f t="shared" si="8"/>
        <v>-69.912409160337162</v>
      </c>
      <c r="AS16">
        <f t="shared" si="8"/>
        <v>0.61670927723976232</v>
      </c>
      <c r="AT16">
        <f t="shared" si="8"/>
        <v>8.6488369152242353</v>
      </c>
      <c r="AU16">
        <f t="shared" si="8"/>
        <v>-60.646862967873176</v>
      </c>
      <c r="AW16">
        <v>13</v>
      </c>
      <c r="AX16">
        <f>IF(Z16&gt;0, (R16*SUMPRODUCT(K16:$K$98, X16:$X$98)-K16*$AZ$3)/Z16, 0)</f>
        <v>653.85438595243068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50000</v>
      </c>
      <c r="S17">
        <f t="shared" si="1"/>
        <v>659.05743302481369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536.43956907955499</v>
      </c>
      <c r="AC17">
        <f t="shared" si="22"/>
        <v>531.39350593315282</v>
      </c>
      <c r="AE17">
        <f t="shared" si="2"/>
        <v>0</v>
      </c>
      <c r="AF17">
        <f t="shared" si="3"/>
        <v>0</v>
      </c>
      <c r="AG17">
        <f t="shared" si="3"/>
        <v>-20.157329213869353</v>
      </c>
      <c r="AH17">
        <f t="shared" si="4"/>
        <v>-296.46117308602049</v>
      </c>
      <c r="AI17">
        <f t="shared" si="5"/>
        <v>-316.61850229988983</v>
      </c>
      <c r="AJ17">
        <f t="shared" si="6"/>
        <v>5.0460631464021617</v>
      </c>
      <c r="AK17">
        <f t="shared" si="19"/>
        <v>37.55076983556885</v>
      </c>
      <c r="AL17">
        <f t="shared" si="7"/>
        <v>-274.02166931791879</v>
      </c>
      <c r="AN17">
        <f t="shared" si="8"/>
        <v>0</v>
      </c>
      <c r="AO17">
        <f t="shared" si="8"/>
        <v>0</v>
      </c>
      <c r="AP17">
        <f t="shared" si="8"/>
        <v>-4.124588926579019</v>
      </c>
      <c r="AQ17">
        <f t="shared" si="8"/>
        <v>-60.661829684752369</v>
      </c>
      <c r="AR17">
        <f t="shared" si="8"/>
        <v>-64.786418611331385</v>
      </c>
      <c r="AS17">
        <f t="shared" si="8"/>
        <v>1.0325244954648254</v>
      </c>
      <c r="AT17">
        <f t="shared" si="8"/>
        <v>7.6836314873370091</v>
      </c>
      <c r="AU17">
        <f t="shared" si="8"/>
        <v>-56.070262628529541</v>
      </c>
      <c r="AW17">
        <v>14</v>
      </c>
      <c r="AX17">
        <f>IF(Z17&gt;0, (R17*SUMPRODUCT(K17:$K$98, X17:$X$98)-K17*$AZ$3)/Z17, 0)</f>
        <v>659.05743302481369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50000</v>
      </c>
      <c r="S18">
        <f t="shared" si="1"/>
        <v>662.15817162096198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531.39350593315282</v>
      </c>
      <c r="AC18">
        <f t="shared" si="22"/>
        <v>524.4511678892768</v>
      </c>
      <c r="AE18">
        <f t="shared" si="2"/>
        <v>0</v>
      </c>
      <c r="AF18">
        <f t="shared" si="3"/>
        <v>0</v>
      </c>
      <c r="AG18">
        <f t="shared" si="3"/>
        <v>-19.80082668939286</v>
      </c>
      <c r="AH18">
        <f t="shared" si="4"/>
        <v>-309.85846467559969</v>
      </c>
      <c r="AI18">
        <f t="shared" si="5"/>
        <v>-329.65929136499255</v>
      </c>
      <c r="AJ18">
        <f t="shared" si="6"/>
        <v>6.9423380438760205</v>
      </c>
      <c r="AK18">
        <f t="shared" si="19"/>
        <v>37.197545415320704</v>
      </c>
      <c r="AL18">
        <f t="shared" si="7"/>
        <v>-285.51940790579584</v>
      </c>
      <c r="AN18">
        <f t="shared" si="8"/>
        <v>0</v>
      </c>
      <c r="AO18">
        <f t="shared" si="8"/>
        <v>0</v>
      </c>
      <c r="AP18">
        <f t="shared" si="8"/>
        <v>-3.6175370060924483</v>
      </c>
      <c r="AQ18">
        <f t="shared" si="8"/>
        <v>-56.609983017297033</v>
      </c>
      <c r="AR18">
        <f t="shared" si="8"/>
        <v>-60.227520023389481</v>
      </c>
      <c r="AS18">
        <f t="shared" si="8"/>
        <v>1.2683392050483637</v>
      </c>
      <c r="AT18">
        <f t="shared" si="8"/>
        <v>6.7958524755843506</v>
      </c>
      <c r="AU18">
        <f t="shared" si="8"/>
        <v>-52.16332834275677</v>
      </c>
      <c r="AW18">
        <v>15</v>
      </c>
      <c r="AX18">
        <f>IF(Z18&gt;0, (R18*SUMPRODUCT(K18:$K$98, X18:$X$98)-K18*$AZ$3)/Z18, 0)</f>
        <v>662.15817162096198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50000</v>
      </c>
      <c r="S19">
        <f t="shared" si="1"/>
        <v>663.31611303854277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524.4511678892768</v>
      </c>
      <c r="AC19">
        <f t="shared" si="22"/>
        <v>515.80501669419084</v>
      </c>
      <c r="AE19">
        <f t="shared" si="2"/>
        <v>0</v>
      </c>
      <c r="AF19">
        <f t="shared" si="3"/>
        <v>0</v>
      </c>
      <c r="AG19">
        <f t="shared" si="3"/>
        <v>-19.440392241165842</v>
      </c>
      <c r="AH19">
        <f t="shared" si="4"/>
        <v>-324.85236266617926</v>
      </c>
      <c r="AI19">
        <f t="shared" si="5"/>
        <v>-344.29275490734511</v>
      </c>
      <c r="AJ19">
        <f t="shared" si="6"/>
        <v>8.6461511950859631</v>
      </c>
      <c r="AK19">
        <f t="shared" si="19"/>
        <v>36.71158175224938</v>
      </c>
      <c r="AL19">
        <f t="shared" si="7"/>
        <v>-298.93502196000975</v>
      </c>
      <c r="AN19">
        <f t="shared" si="8"/>
        <v>0</v>
      </c>
      <c r="AO19">
        <f t="shared" si="8"/>
        <v>0</v>
      </c>
      <c r="AP19">
        <f t="shared" si="8"/>
        <v>-3.1711490892594174</v>
      </c>
      <c r="AQ19">
        <f t="shared" si="8"/>
        <v>-52.990457251743493</v>
      </c>
      <c r="AR19">
        <f t="shared" si="8"/>
        <v>-56.161606341002908</v>
      </c>
      <c r="AS19">
        <f t="shared" si="8"/>
        <v>1.4103745514885662</v>
      </c>
      <c r="AT19">
        <f t="shared" si="8"/>
        <v>5.9884542243133607</v>
      </c>
      <c r="AU19">
        <f t="shared" si="8"/>
        <v>-48.762777565200977</v>
      </c>
      <c r="AW19">
        <v>16</v>
      </c>
      <c r="AX19">
        <f>IF(Z19&gt;0, (R19*SUMPRODUCT(K19:$K$98, X19:$X$98)-K19*$AZ$3)/Z19, 0)</f>
        <v>663.31611303854277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50000</v>
      </c>
      <c r="S20">
        <f t="shared" si="1"/>
        <v>662.69874492181259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515.80501669419084</v>
      </c>
      <c r="AC20">
        <f t="shared" si="22"/>
        <v>505.63940928370738</v>
      </c>
      <c r="AE20">
        <f t="shared" si="2"/>
        <v>0</v>
      </c>
      <c r="AF20">
        <f t="shared" si="3"/>
        <v>0</v>
      </c>
      <c r="AG20">
        <f t="shared" si="3"/>
        <v>-19.07501006899313</v>
      </c>
      <c r="AH20">
        <f t="shared" si="4"/>
        <v>-341.95649952210715</v>
      </c>
      <c r="AI20">
        <f t="shared" si="5"/>
        <v>-361.0315095911003</v>
      </c>
      <c r="AJ20">
        <f t="shared" si="6"/>
        <v>10.16560741048346</v>
      </c>
      <c r="AK20">
        <f t="shared" si="19"/>
        <v>36.106351168593363</v>
      </c>
      <c r="AL20">
        <f t="shared" si="7"/>
        <v>-314.75955101202351</v>
      </c>
      <c r="AN20">
        <f t="shared" si="8"/>
        <v>0</v>
      </c>
      <c r="AO20">
        <f t="shared" si="8"/>
        <v>0</v>
      </c>
      <c r="AP20">
        <f t="shared" si="8"/>
        <v>-2.7781672697560595</v>
      </c>
      <c r="AQ20">
        <f t="shared" si="8"/>
        <v>-49.804029000065306</v>
      </c>
      <c r="AR20">
        <f t="shared" si="8"/>
        <v>-52.582196269821374</v>
      </c>
      <c r="AS20">
        <f t="shared" si="8"/>
        <v>1.4805631914660129</v>
      </c>
      <c r="AT20">
        <f t="shared" si="8"/>
        <v>5.2586857193831795</v>
      </c>
      <c r="AU20">
        <f t="shared" si="8"/>
        <v>-45.842947358972182</v>
      </c>
      <c r="AW20">
        <v>17</v>
      </c>
      <c r="AX20">
        <f>IF(Z20&gt;0, (R20*SUMPRODUCT(K20:$K$98, X20:$X$98)-K20*$AZ$3)/Z20, 0)</f>
        <v>662.69874492181259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50000</v>
      </c>
      <c r="S21">
        <f t="shared" si="1"/>
        <v>660.40142818451659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505.63940928370738</v>
      </c>
      <c r="AC21">
        <f t="shared" si="22"/>
        <v>494.07185335619522</v>
      </c>
      <c r="AE21">
        <f t="shared" si="2"/>
        <v>0</v>
      </c>
      <c r="AF21">
        <f t="shared" si="3"/>
        <v>0</v>
      </c>
      <c r="AG21">
        <f t="shared" si="3"/>
        <v>-18.70346702286928</v>
      </c>
      <c r="AH21">
        <f t="shared" si="4"/>
        <v>-361.58589086783377</v>
      </c>
      <c r="AI21">
        <f t="shared" si="5"/>
        <v>-380.28935789070306</v>
      </c>
      <c r="AJ21">
        <f t="shared" si="6"/>
        <v>11.56755592751216</v>
      </c>
      <c r="AK21">
        <f t="shared" si="19"/>
        <v>35.394758649859519</v>
      </c>
      <c r="AL21">
        <f t="shared" si="7"/>
        <v>-333.32704331333139</v>
      </c>
      <c r="AN21">
        <f t="shared" si="8"/>
        <v>0</v>
      </c>
      <c r="AO21">
        <f t="shared" si="8"/>
        <v>0</v>
      </c>
      <c r="AP21">
        <f t="shared" si="8"/>
        <v>-2.4321911854247769</v>
      </c>
      <c r="AQ21">
        <f t="shared" si="8"/>
        <v>-47.020481040621299</v>
      </c>
      <c r="AR21">
        <f t="shared" si="8"/>
        <v>-49.452672226046076</v>
      </c>
      <c r="AS21">
        <f t="shared" si="8"/>
        <v>1.5042402314716472</v>
      </c>
      <c r="AT21">
        <f t="shared" si="8"/>
        <v>4.6027199071254978</v>
      </c>
      <c r="AU21">
        <f t="shared" si="8"/>
        <v>-43.345712087448931</v>
      </c>
      <c r="AW21">
        <v>18</v>
      </c>
      <c r="AX21">
        <f>IF(Z21&gt;0, (R21*SUMPRODUCT(K21:$K$98, X21:$X$98)-K21*$AZ$3)/Z21, 0)</f>
        <v>660.40142818451659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25</v>
      </c>
      <c r="R22">
        <f t="shared" si="0"/>
        <v>50000</v>
      </c>
      <c r="S22">
        <f t="shared" si="1"/>
        <v>656.48806625632244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494.07185335619522</v>
      </c>
      <c r="AC22">
        <f t="shared" si="22"/>
        <v>481.1910804160679</v>
      </c>
      <c r="AE22">
        <f t="shared" si="2"/>
        <v>0</v>
      </c>
      <c r="AF22">
        <f t="shared" si="3"/>
        <v>0</v>
      </c>
      <c r="AG22">
        <f t="shared" si="3"/>
        <v>-18.324441263650833</v>
      </c>
      <c r="AH22">
        <f t="shared" si="4"/>
        <v>-383.98217797950628</v>
      </c>
      <c r="AI22">
        <f t="shared" si="5"/>
        <v>-402.30661924315712</v>
      </c>
      <c r="AJ22">
        <f t="shared" si="6"/>
        <v>12.880772940127315</v>
      </c>
      <c r="AK22">
        <f t="shared" si="19"/>
        <v>34.58502973493367</v>
      </c>
      <c r="AL22">
        <f t="shared" si="7"/>
        <v>-354.8408165680961</v>
      </c>
      <c r="AN22">
        <f t="shared" si="8"/>
        <v>0</v>
      </c>
      <c r="AO22">
        <f t="shared" si="8"/>
        <v>0</v>
      </c>
      <c r="AP22">
        <f t="shared" si="8"/>
        <v>-2.1275918134394138</v>
      </c>
      <c r="AQ22">
        <f t="shared" si="8"/>
        <v>-44.582933068545238</v>
      </c>
      <c r="AR22">
        <f t="shared" si="8"/>
        <v>-46.710524881984647</v>
      </c>
      <c r="AS22">
        <f t="shared" si="8"/>
        <v>1.4955450299348894</v>
      </c>
      <c r="AT22">
        <f t="shared" si="8"/>
        <v>4.0155563311807878</v>
      </c>
      <c r="AU22">
        <f t="shared" si="8"/>
        <v>-41.199423520868969</v>
      </c>
      <c r="AW22">
        <v>19</v>
      </c>
      <c r="AX22">
        <f>IF(Z22&gt;0, (R22*SUMPRODUCT(K22:$K$98, X22:$X$98)-K22*$AZ$3)/Z22, 0)</f>
        <v>656.48806625632244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25</v>
      </c>
      <c r="R23">
        <f t="shared" si="0"/>
        <v>50000</v>
      </c>
      <c r="S23">
        <f t="shared" si="1"/>
        <v>651.05499991856061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481.1910804160679</v>
      </c>
      <c r="AC23">
        <f t="shared" si="22"/>
        <v>467.09002958010672</v>
      </c>
      <c r="AE23">
        <f t="shared" si="2"/>
        <v>0</v>
      </c>
      <c r="AF23">
        <f t="shared" si="3"/>
        <v>0</v>
      </c>
      <c r="AG23">
        <f t="shared" si="3"/>
        <v>-17.935889811096384</v>
      </c>
      <c r="AH23">
        <f t="shared" si="4"/>
        <v>-410.61407983588794</v>
      </c>
      <c r="AI23">
        <f t="shared" si="5"/>
        <v>-428.54996964698432</v>
      </c>
      <c r="AJ23">
        <f t="shared" si="6"/>
        <v>14.101050835961189</v>
      </c>
      <c r="AK23">
        <f t="shared" si="19"/>
        <v>33.683375629124754</v>
      </c>
      <c r="AL23">
        <f t="shared" si="7"/>
        <v>-380.76554318189835</v>
      </c>
      <c r="AN23">
        <f t="shared" si="8"/>
        <v>0</v>
      </c>
      <c r="AO23">
        <f t="shared" si="8"/>
        <v>0</v>
      </c>
      <c r="AP23">
        <f t="shared" si="8"/>
        <v>-1.8593556755600402</v>
      </c>
      <c r="AQ23">
        <f t="shared" si="8"/>
        <v>-42.567033353169997</v>
      </c>
      <c r="AR23">
        <f t="shared" si="8"/>
        <v>-44.426389028730036</v>
      </c>
      <c r="AS23">
        <f t="shared" si="8"/>
        <v>1.4618103244024323</v>
      </c>
      <c r="AT23">
        <f t="shared" si="8"/>
        <v>3.4918465884690582</v>
      </c>
      <c r="AU23">
        <f t="shared" si="8"/>
        <v>-39.472732115858541</v>
      </c>
      <c r="AW23">
        <v>20</v>
      </c>
      <c r="AX23">
        <f>IF(Z23&gt;0, (R23*SUMPRODUCT(K23:$K$98, X23:$X$98)-K23*$AZ$3)/Z23, 0)</f>
        <v>651.05499991856061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50000</v>
      </c>
      <c r="S24">
        <f t="shared" si="1"/>
        <v>644.00961807431236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467.09002958010672</v>
      </c>
      <c r="AC24">
        <f t="shared" si="22"/>
        <v>451.73896250602962</v>
      </c>
      <c r="AE24">
        <f t="shared" si="2"/>
        <v>0</v>
      </c>
      <c r="AF24">
        <f t="shared" si="3"/>
        <v>0</v>
      </c>
      <c r="AG24">
        <f t="shared" si="3"/>
        <v>-17.536188506656099</v>
      </c>
      <c r="AH24">
        <f t="shared" si="4"/>
        <v>-440.68481265863818</v>
      </c>
      <c r="AI24">
        <f t="shared" ref="AI24:AI69" si="23">SUM(AE24:AH24)</f>
        <v>-458.2210011652943</v>
      </c>
      <c r="AJ24">
        <f t="shared" si="6"/>
        <v>15.351067074077093</v>
      </c>
      <c r="AK24">
        <f t="shared" si="19"/>
        <v>32.696302070607473</v>
      </c>
      <c r="AL24">
        <f t="shared" si="7"/>
        <v>-410.17363202060972</v>
      </c>
      <c r="AN24">
        <f t="shared" si="8"/>
        <v>0</v>
      </c>
      <c r="AO24">
        <f t="shared" si="8"/>
        <v>0</v>
      </c>
      <c r="AP24">
        <f t="shared" si="8"/>
        <v>-1.6231427985090932</v>
      </c>
      <c r="AQ24">
        <f t="shared" si="8"/>
        <v>-40.789615132598378</v>
      </c>
      <c r="AR24">
        <f t="shared" si="8"/>
        <v>-42.412757931107478</v>
      </c>
      <c r="AS24">
        <f t="shared" si="8"/>
        <v>1.4208888072377137</v>
      </c>
      <c r="AT24">
        <f t="shared" si="8"/>
        <v>3.0263570230007928</v>
      </c>
      <c r="AU24">
        <f t="shared" si="8"/>
        <v>-37.96551210086897</v>
      </c>
      <c r="AW24">
        <v>21</v>
      </c>
      <c r="AX24">
        <f>IF(Z24&gt;0, (R24*SUMPRODUCT(K24:$K$98, X24:$X$98)-K24*$AZ$3)/Z24, 0)</f>
        <v>644.00961807431236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25</v>
      </c>
      <c r="R25">
        <f t="shared" si="0"/>
        <v>50000</v>
      </c>
      <c r="S25">
        <f t="shared" si="1"/>
        <v>635.45252152943328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451.73896250602962</v>
      </c>
      <c r="AC25">
        <f t="shared" si="22"/>
        <v>435.24931726547845</v>
      </c>
      <c r="AE25">
        <f t="shared" si="2"/>
        <v>0</v>
      </c>
      <c r="AF25">
        <f t="shared" si="3"/>
        <v>0</v>
      </c>
      <c r="AG25">
        <f t="shared" si="3"/>
        <v>-17.123597063471497</v>
      </c>
      <c r="AH25">
        <f t="shared" si="4"/>
        <v>-474.45911623608743</v>
      </c>
      <c r="AI25">
        <f t="shared" si="23"/>
        <v>-491.58271329955892</v>
      </c>
      <c r="AJ25">
        <f t="shared" si="6"/>
        <v>16.48964524055117</v>
      </c>
      <c r="AK25">
        <f t="shared" si="19"/>
        <v>31.621727375422076</v>
      </c>
      <c r="AL25">
        <f t="shared" si="7"/>
        <v>-443.47134068358565</v>
      </c>
      <c r="AN25">
        <f t="shared" si="8"/>
        <v>0</v>
      </c>
      <c r="AO25">
        <f t="shared" si="8"/>
        <v>0</v>
      </c>
      <c r="AP25">
        <f t="shared" si="8"/>
        <v>-1.4151370488801529</v>
      </c>
      <c r="AQ25">
        <f t="shared" si="8"/>
        <v>-39.210492461126805</v>
      </c>
      <c r="AR25">
        <f t="shared" si="8"/>
        <v>-40.625629510006959</v>
      </c>
      <c r="AS25">
        <f t="shared" si="8"/>
        <v>1.3627456787437087</v>
      </c>
      <c r="AT25">
        <f t="shared" si="8"/>
        <v>2.6132989343697792</v>
      </c>
      <c r="AU25">
        <f t="shared" si="8"/>
        <v>-36.649584896893472</v>
      </c>
      <c r="AW25">
        <v>22</v>
      </c>
      <c r="AX25">
        <f>IF(Z25&gt;0, (R25*SUMPRODUCT(K25:$K$98, X25:$X$98)-K25*$AZ$3)/Z25, 0)</f>
        <v>635.45252152943328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50000</v>
      </c>
      <c r="S26">
        <f t="shared" si="1"/>
        <v>625.49668475793328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435.24931726547845</v>
      </c>
      <c r="AC26">
        <f t="shared" si="22"/>
        <v>417.73522649367959</v>
      </c>
      <c r="AE26">
        <f t="shared" si="2"/>
        <v>0</v>
      </c>
      <c r="AF26">
        <f t="shared" si="3"/>
        <v>0</v>
      </c>
      <c r="AG26">
        <f t="shared" si="3"/>
        <v>-16.696140709976056</v>
      </c>
      <c r="AH26">
        <f t="shared" si="4"/>
        <v>-512.44076572144797</v>
      </c>
      <c r="AI26">
        <f t="shared" si="23"/>
        <v>-529.13690643142399</v>
      </c>
      <c r="AJ26">
        <f t="shared" si="6"/>
        <v>17.514090771798863</v>
      </c>
      <c r="AK26">
        <f t="shared" si="19"/>
        <v>30.467452208583495</v>
      </c>
      <c r="AL26">
        <f t="shared" si="7"/>
        <v>-481.15536345104164</v>
      </c>
      <c r="AN26">
        <f t="shared" si="8"/>
        <v>0</v>
      </c>
      <c r="AO26">
        <f t="shared" si="8"/>
        <v>0</v>
      </c>
      <c r="AP26">
        <f t="shared" si="8"/>
        <v>-1.2319740917222834</v>
      </c>
      <c r="AQ26">
        <f t="shared" si="8"/>
        <v>-37.811956539988799</v>
      </c>
      <c r="AR26">
        <f t="shared" si="8"/>
        <v>-39.043930631711078</v>
      </c>
      <c r="AS26">
        <f t="shared" si="8"/>
        <v>1.2923289546808974</v>
      </c>
      <c r="AT26">
        <f t="shared" si="8"/>
        <v>2.2481310150515355</v>
      </c>
      <c r="AU26">
        <f t="shared" si="8"/>
        <v>-35.503470661978646</v>
      </c>
      <c r="AW26">
        <v>23</v>
      </c>
      <c r="AX26">
        <f>IF(Z26&gt;0, (R26*SUMPRODUCT(K26:$K$98, X26:$X$98)-K26*$AZ$3)/Z26, 0)</f>
        <v>625.49668475793328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50000</v>
      </c>
      <c r="S27">
        <f t="shared" si="1"/>
        <v>614.20341636767398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417.73522649367959</v>
      </c>
      <c r="AC27">
        <f t="shared" si="22"/>
        <v>399.29505717630508</v>
      </c>
      <c r="AE27">
        <f t="shared" si="2"/>
        <v>0</v>
      </c>
      <c r="AF27">
        <f t="shared" si="3"/>
        <v>0</v>
      </c>
      <c r="AG27">
        <f t="shared" si="3"/>
        <v>-16.252557643593413</v>
      </c>
      <c r="AH27">
        <f t="shared" si="4"/>
        <v>-553.24331856576657</v>
      </c>
      <c r="AI27">
        <f t="shared" si="23"/>
        <v>-569.49587620935995</v>
      </c>
      <c r="AJ27">
        <f t="shared" si="6"/>
        <v>18.440169317374512</v>
      </c>
      <c r="AK27">
        <f t="shared" si="19"/>
        <v>29.241465854557575</v>
      </c>
      <c r="AL27">
        <f t="shared" si="7"/>
        <v>-521.81424103742791</v>
      </c>
      <c r="AN27">
        <f t="shared" si="8"/>
        <v>0</v>
      </c>
      <c r="AO27">
        <f t="shared" si="8"/>
        <v>0</v>
      </c>
      <c r="AP27">
        <f t="shared" si="8"/>
        <v>-1.0707526821905409</v>
      </c>
      <c r="AQ27">
        <f t="shared" si="8"/>
        <v>-36.448833485097836</v>
      </c>
      <c r="AR27">
        <f t="shared" si="8"/>
        <v>-37.519586167288381</v>
      </c>
      <c r="AS27">
        <f t="shared" si="8"/>
        <v>1.2148771405471488</v>
      </c>
      <c r="AT27">
        <f t="shared" si="8"/>
        <v>1.9264892751998859</v>
      </c>
      <c r="AU27">
        <f t="shared" si="8"/>
        <v>-34.378219751541344</v>
      </c>
      <c r="AW27">
        <v>24</v>
      </c>
      <c r="AX27">
        <f>IF(Z27&gt;0, (R27*SUMPRODUCT(K27:$K$98, X27:$X$98)-K27*$AZ$3)/Z27, 0)</f>
        <v>614.20341636767398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50000</v>
      </c>
      <c r="S28">
        <f t="shared" si="1"/>
        <v>601.80613383276545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399.29505717630508</v>
      </c>
      <c r="AC28">
        <f t="shared" si="22"/>
        <v>380.1424622828269</v>
      </c>
      <c r="AE28">
        <f t="shared" si="2"/>
        <v>0</v>
      </c>
      <c r="AF28">
        <f t="shared" si="3"/>
        <v>0</v>
      </c>
      <c r="AG28">
        <f t="shared" si="3"/>
        <v>-15.791732624166965</v>
      </c>
      <c r="AH28">
        <f t="shared" si="4"/>
        <v>-596.59888598102691</v>
      </c>
      <c r="AI28">
        <f t="shared" si="23"/>
        <v>-612.39061860519382</v>
      </c>
      <c r="AJ28">
        <f t="shared" si="6"/>
        <v>19.152594893478181</v>
      </c>
      <c r="AK28">
        <f t="shared" si="19"/>
        <v>27.950654002341359</v>
      </c>
      <c r="AL28">
        <f t="shared" si="7"/>
        <v>-565.28736970937427</v>
      </c>
      <c r="AN28">
        <f t="shared" si="8"/>
        <v>0</v>
      </c>
      <c r="AO28">
        <f t="shared" si="8"/>
        <v>0</v>
      </c>
      <c r="AP28">
        <f t="shared" si="8"/>
        <v>-0.92892192914259841</v>
      </c>
      <c r="AQ28">
        <f t="shared" si="8"/>
        <v>-35.093919158794968</v>
      </c>
      <c r="AR28">
        <f t="shared" si="8"/>
        <v>-36.022841087937564</v>
      </c>
      <c r="AS28">
        <f t="shared" si="8"/>
        <v>1.1266189606901948</v>
      </c>
      <c r="AT28">
        <f t="shared" si="8"/>
        <v>1.6441498887157011</v>
      </c>
      <c r="AU28">
        <f t="shared" si="8"/>
        <v>-33.252072238531667</v>
      </c>
      <c r="AW28">
        <v>25</v>
      </c>
      <c r="AX28">
        <f>IF(Z28&gt;0, (R28*SUMPRODUCT(K28:$K$98, X28:$X$98)-K28*$AZ$3)/Z28, 0)</f>
        <v>601.80613383276545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50000</v>
      </c>
      <c r="S29">
        <f t="shared" si="1"/>
        <v>588.53099504779516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380.1424622828269</v>
      </c>
      <c r="AC29">
        <f t="shared" si="22"/>
        <v>360.49161329512117</v>
      </c>
      <c r="AE29">
        <f t="shared" si="2"/>
        <v>0</v>
      </c>
      <c r="AF29">
        <f t="shared" si="3"/>
        <v>0</v>
      </c>
      <c r="AG29">
        <f t="shared" si="3"/>
        <v>-15.313195750456835</v>
      </c>
      <c r="AH29">
        <f t="shared" si="4"/>
        <v>-641.23909493692383</v>
      </c>
      <c r="AI29">
        <f t="shared" si="23"/>
        <v>-656.55229068738072</v>
      </c>
      <c r="AJ29">
        <f t="shared" si="6"/>
        <v>19.650848987705729</v>
      </c>
      <c r="AK29">
        <f t="shared" si="19"/>
        <v>26.609972359797887</v>
      </c>
      <c r="AL29">
        <f t="shared" si="7"/>
        <v>-610.29146933987704</v>
      </c>
      <c r="AN29">
        <f t="shared" si="8"/>
        <v>0</v>
      </c>
      <c r="AO29">
        <f t="shared" si="8"/>
        <v>0</v>
      </c>
      <c r="AP29">
        <f t="shared" si="8"/>
        <v>-0.8042614356462412</v>
      </c>
      <c r="AQ29">
        <f t="shared" si="8"/>
        <v>-33.678396298896736</v>
      </c>
      <c r="AR29">
        <f t="shared" si="8"/>
        <v>-34.482657734542983</v>
      </c>
      <c r="AS29">
        <f t="shared" si="8"/>
        <v>1.0320784946570154</v>
      </c>
      <c r="AT29">
        <f t="shared" si="8"/>
        <v>1.3975772870244529</v>
      </c>
      <c r="AU29">
        <f t="shared" si="8"/>
        <v>-32.053001952861514</v>
      </c>
      <c r="AW29">
        <v>26</v>
      </c>
      <c r="AX29">
        <f>IF(Z29&gt;0, (R29*SUMPRODUCT(K29:$K$98, X29:$X$98)-K29*$AZ$3)/Z29, 0)</f>
        <v>588.53099504779516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50000</v>
      </c>
      <c r="S30">
        <f t="shared" si="1"/>
        <v>574.70600891425067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360.49161329512117</v>
      </c>
      <c r="AC30">
        <f t="shared" si="22"/>
        <v>340.60167250612551</v>
      </c>
      <c r="AE30">
        <f t="shared" si="2"/>
        <v>0</v>
      </c>
      <c r="AF30">
        <f t="shared" si="3"/>
        <v>0</v>
      </c>
      <c r="AG30">
        <f t="shared" si="3"/>
        <v>-14.816343801137513</v>
      </c>
      <c r="AH30">
        <f t="shared" si="4"/>
        <v>-687.43998362950822</v>
      </c>
      <c r="AI30">
        <f t="shared" si="23"/>
        <v>-702.25632743064568</v>
      </c>
      <c r="AJ30">
        <f t="shared" si="6"/>
        <v>19.889940788995659</v>
      </c>
      <c r="AK30">
        <f t="shared" si="19"/>
        <v>25.234412930658483</v>
      </c>
      <c r="AL30">
        <f t="shared" si="7"/>
        <v>-657.13197371099159</v>
      </c>
      <c r="AN30">
        <f t="shared" si="8"/>
        <v>0</v>
      </c>
      <c r="AO30">
        <f t="shared" si="8"/>
        <v>0</v>
      </c>
      <c r="AP30">
        <f t="shared" si="8"/>
        <v>-0.69479140098684222</v>
      </c>
      <c r="AQ30">
        <f t="shared" si="8"/>
        <v>-32.236521758063446</v>
      </c>
      <c r="AR30">
        <f t="shared" si="8"/>
        <v>-32.931313159050283</v>
      </c>
      <c r="AS30">
        <f t="shared" si="8"/>
        <v>0.93271052641682495</v>
      </c>
      <c r="AT30">
        <f t="shared" si="8"/>
        <v>1.1833319574986265</v>
      </c>
      <c r="AU30">
        <f t="shared" si="8"/>
        <v>-30.815270675134833</v>
      </c>
      <c r="AW30">
        <v>27</v>
      </c>
      <c r="AX30">
        <f>IF(Z30&gt;0, (R30*SUMPRODUCT(K30:$K$98, X30:$X$98)-K30*$AZ$3)/Z30, 0)</f>
        <v>574.70600891425067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25</v>
      </c>
      <c r="R31">
        <f t="shared" si="0"/>
        <v>50000</v>
      </c>
      <c r="S31">
        <f t="shared" si="1"/>
        <v>560.62656452443434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340.60167250612551</v>
      </c>
      <c r="AC31">
        <f t="shared" si="22"/>
        <v>320.67627173904492</v>
      </c>
      <c r="AE31">
        <f t="shared" si="2"/>
        <v>0</v>
      </c>
      <c r="AF31">
        <f t="shared" si="3"/>
        <v>0</v>
      </c>
      <c r="AG31">
        <f t="shared" si="3"/>
        <v>-14.299905321605063</v>
      </c>
      <c r="AH31">
        <f t="shared" si="4"/>
        <v>-736.550083042148</v>
      </c>
      <c r="AI31">
        <f t="shared" si="23"/>
        <v>-750.84998836375303</v>
      </c>
      <c r="AJ31">
        <f t="shared" si="6"/>
        <v>19.925400767080589</v>
      </c>
      <c r="AK31">
        <f t="shared" si="19"/>
        <v>23.842117075428789</v>
      </c>
      <c r="AL31">
        <f t="shared" si="7"/>
        <v>-707.08247052124364</v>
      </c>
      <c r="AN31">
        <f t="shared" si="8"/>
        <v>0</v>
      </c>
      <c r="AO31">
        <f t="shared" si="8"/>
        <v>0</v>
      </c>
      <c r="AP31">
        <f t="shared" si="8"/>
        <v>-0.59872656420896853</v>
      </c>
      <c r="AQ31">
        <f t="shared" si="8"/>
        <v>-30.838812612373118</v>
      </c>
      <c r="AR31">
        <f t="shared" si="8"/>
        <v>-31.437539176582085</v>
      </c>
      <c r="AS31">
        <f t="shared" si="8"/>
        <v>0.83426193904491275</v>
      </c>
      <c r="AT31">
        <f t="shared" si="8"/>
        <v>0.99825198272272209</v>
      </c>
      <c r="AU31">
        <f t="shared" si="8"/>
        <v>-29.60502525481445</v>
      </c>
      <c r="AW31">
        <v>28</v>
      </c>
      <c r="AX31">
        <f>IF(Z31&gt;0, (R31*SUMPRODUCT(K31:$K$98, X31:$X$98)-K31*$AZ$3)/Z31, 0)</f>
        <v>560.62656452443434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50000</v>
      </c>
      <c r="S32">
        <f t="shared" si="1"/>
        <v>546.45688942445986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320.67627173904492</v>
      </c>
      <c r="AC32">
        <f t="shared" si="22"/>
        <v>300.82953144004961</v>
      </c>
      <c r="AE32">
        <f t="shared" si="2"/>
        <v>0</v>
      </c>
      <c r="AF32">
        <f t="shared" si="3"/>
        <v>0</v>
      </c>
      <c r="AG32">
        <f t="shared" si="3"/>
        <v>-13.762729378198971</v>
      </c>
      <c r="AH32">
        <f t="shared" si="4"/>
        <v>-788.35378038008707</v>
      </c>
      <c r="AI32">
        <f t="shared" si="23"/>
        <v>-802.11650975828604</v>
      </c>
      <c r="AJ32">
        <f t="shared" si="6"/>
        <v>19.846740298995314</v>
      </c>
      <c r="AK32">
        <f t="shared" si="19"/>
        <v>22.447339021733146</v>
      </c>
      <c r="AL32">
        <f t="shared" si="7"/>
        <v>-759.82243043755761</v>
      </c>
      <c r="AN32">
        <f t="shared" si="8"/>
        <v>0</v>
      </c>
      <c r="AO32">
        <f t="shared" si="8"/>
        <v>0</v>
      </c>
      <c r="AP32">
        <f t="shared" si="8"/>
        <v>-0.51449589359326664</v>
      </c>
      <c r="AQ32">
        <f t="shared" si="8"/>
        <v>-29.471245968607523</v>
      </c>
      <c r="AR32">
        <f t="shared" si="8"/>
        <v>-29.98574186220079</v>
      </c>
      <c r="AS32">
        <f t="shared" si="8"/>
        <v>0.74193614540005859</v>
      </c>
      <c r="AT32">
        <f t="shared" si="8"/>
        <v>0.83915504195498036</v>
      </c>
      <c r="AU32">
        <f t="shared" si="8"/>
        <v>-28.404650674845751</v>
      </c>
      <c r="AW32">
        <v>29</v>
      </c>
      <c r="AX32">
        <f>IF(Z32&gt;0, (R32*SUMPRODUCT(K32:$K$98, X32:$X$98)-K32*$AZ$3)/Z32, 0)</f>
        <v>546.45688942445986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50000</v>
      </c>
      <c r="S33">
        <f t="shared" si="1"/>
        <v>532.37577164865218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300.82953144004961</v>
      </c>
      <c r="AC33">
        <f t="shared" si="22"/>
        <v>281.17263575124355</v>
      </c>
      <c r="AE33">
        <f t="shared" si="2"/>
        <v>0</v>
      </c>
      <c r="AF33">
        <f t="shared" si="3"/>
        <v>0</v>
      </c>
      <c r="AG33">
        <f t="shared" si="3"/>
        <v>-13.203673548127151</v>
      </c>
      <c r="AH33">
        <f t="shared" si="4"/>
        <v>-842.85707257966135</v>
      </c>
      <c r="AI33">
        <f t="shared" si="23"/>
        <v>-856.06074612778855</v>
      </c>
      <c r="AJ33">
        <f t="shared" si="6"/>
        <v>19.65689568880606</v>
      </c>
      <c r="AK33">
        <f t="shared" si="19"/>
        <v>21.058067200803475</v>
      </c>
      <c r="AL33">
        <f t="shared" si="7"/>
        <v>-815.34578323817902</v>
      </c>
      <c r="AN33">
        <f t="shared" si="8"/>
        <v>0</v>
      </c>
      <c r="AO33">
        <f t="shared" si="8"/>
        <v>0</v>
      </c>
      <c r="AP33">
        <f t="shared" si="8"/>
        <v>-0.44071121062465585</v>
      </c>
      <c r="AQ33">
        <f t="shared" si="8"/>
        <v>-28.132819210213245</v>
      </c>
      <c r="AR33">
        <f t="shared" si="8"/>
        <v>-28.573530420837901</v>
      </c>
      <c r="AS33">
        <f t="shared" si="8"/>
        <v>0.65610636801642863</v>
      </c>
      <c r="AT33">
        <f t="shared" si="8"/>
        <v>0.702874564086586</v>
      </c>
      <c r="AU33">
        <f t="shared" si="8"/>
        <v>-27.214549488734885</v>
      </c>
      <c r="AW33">
        <v>30</v>
      </c>
      <c r="AX33">
        <f>IF(Z33&gt;0, (R33*SUMPRODUCT(K33:$K$98, X33:$X$98)-K33*$AZ$3)/Z33, 0)</f>
        <v>532.37577164865218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25</v>
      </c>
      <c r="R34">
        <f t="shared" si="0"/>
        <v>50000</v>
      </c>
      <c r="S34">
        <f t="shared" si="1"/>
        <v>518.47217655288728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281.17263575124355</v>
      </c>
      <c r="AC34">
        <f t="shared" si="22"/>
        <v>261.80262929085313</v>
      </c>
      <c r="AE34">
        <f t="shared" si="2"/>
        <v>0</v>
      </c>
      <c r="AF34">
        <f t="shared" si="3"/>
        <v>0</v>
      </c>
      <c r="AG34">
        <f t="shared" si="3"/>
        <v>-12.623755002219857</v>
      </c>
      <c r="AH34">
        <f t="shared" si="4"/>
        <v>-895.7636208520421</v>
      </c>
      <c r="AI34">
        <f t="shared" si="23"/>
        <v>-908.3873758542619</v>
      </c>
      <c r="AJ34">
        <f t="shared" si="6"/>
        <v>19.370006460390414</v>
      </c>
      <c r="AK34">
        <f t="shared" si="19"/>
        <v>19.682084502587049</v>
      </c>
      <c r="AL34">
        <f t="shared" si="7"/>
        <v>-869.33528489128446</v>
      </c>
      <c r="AN34">
        <f t="shared" si="8"/>
        <v>0</v>
      </c>
      <c r="AO34">
        <f t="shared" si="8"/>
        <v>0</v>
      </c>
      <c r="AP34">
        <f t="shared" si="8"/>
        <v>-0.37620958352036632</v>
      </c>
      <c r="AQ34">
        <f t="shared" si="8"/>
        <v>-26.695294599283837</v>
      </c>
      <c r="AR34">
        <f t="shared" si="8"/>
        <v>-27.071504182804201</v>
      </c>
      <c r="AS34">
        <f t="shared" si="8"/>
        <v>0.57725946534678862</v>
      </c>
      <c r="AT34">
        <f t="shared" si="8"/>
        <v>0.58655992707628202</v>
      </c>
      <c r="AU34">
        <f t="shared" ref="AU34:AU69" si="24">AL34*$K34</f>
        <v>-25.907684790381133</v>
      </c>
      <c r="AW34">
        <v>31</v>
      </c>
      <c r="AX34">
        <f>IF(Z34&gt;0, (R34*SUMPRODUCT(K34:$K$98, X34:$X$98)-K34*$AZ$3)/Z34, 0)</f>
        <v>518.47217655288728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50000</v>
      </c>
      <c r="S35">
        <f t="shared" si="1"/>
        <v>505.0218521080605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261.80262929085313</v>
      </c>
      <c r="AC35">
        <f t="shared" si="22"/>
        <v>242.9312746467682</v>
      </c>
      <c r="AE35">
        <f t="shared" si="2"/>
        <v>0</v>
      </c>
      <c r="AF35">
        <f t="shared" ref="AF35:AG69" si="25">-$Z35*P35</f>
        <v>0</v>
      </c>
      <c r="AG35">
        <f t="shared" si="25"/>
        <v>-12.025780351519707</v>
      </c>
      <c r="AH35">
        <f t="shared" si="4"/>
        <v>-943.47420135590767</v>
      </c>
      <c r="AI35">
        <f t="shared" si="23"/>
        <v>-955.49998170742742</v>
      </c>
      <c r="AJ35">
        <f t="shared" si="6"/>
        <v>18.871354644084931</v>
      </c>
      <c r="AK35">
        <f t="shared" si="19"/>
        <v>18.326184050359721</v>
      </c>
      <c r="AL35">
        <f t="shared" si="7"/>
        <v>-918.30244301298274</v>
      </c>
      <c r="AN35">
        <f t="shared" ref="AN35:AT69" si="26">AE35*$K35</f>
        <v>0</v>
      </c>
      <c r="AO35">
        <f t="shared" si="26"/>
        <v>0</v>
      </c>
      <c r="AP35">
        <f t="shared" si="26"/>
        <v>-0.31999009978445547</v>
      </c>
      <c r="AQ35">
        <f t="shared" si="26"/>
        <v>-25.104599868879586</v>
      </c>
      <c r="AR35">
        <f t="shared" si="26"/>
        <v>-25.424589968664044</v>
      </c>
      <c r="AS35">
        <f t="shared" si="26"/>
        <v>0.50214177201943289</v>
      </c>
      <c r="AT35">
        <f t="shared" si="26"/>
        <v>0.48763550401964895</v>
      </c>
      <c r="AU35">
        <f t="shared" si="24"/>
        <v>-24.434812692624959</v>
      </c>
      <c r="AW35">
        <v>32</v>
      </c>
      <c r="AX35">
        <f>IF(Z35&gt;0, (R35*SUMPRODUCT(K35:$K$98, X35:$X$98)-K35*$AZ$3)/Z35, 0)</f>
        <v>505.0218521080605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50000</v>
      </c>
      <c r="S36">
        <f t="shared" si="1"/>
        <v>497.47628052384658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242.9312746467682</v>
      </c>
      <c r="AC36">
        <f t="shared" si="22"/>
        <v>224.81233545217339</v>
      </c>
      <c r="AE36">
        <f t="shared" si="2"/>
        <v>0</v>
      </c>
      <c r="AF36">
        <f t="shared" si="25"/>
        <v>0</v>
      </c>
      <c r="AG36">
        <f t="shared" si="25"/>
        <v>-11.297640925485139</v>
      </c>
      <c r="AH36">
        <f t="shared" si="4"/>
        <v>-1215.7632450387409</v>
      </c>
      <c r="AI36">
        <f t="shared" si="23"/>
        <v>-1227.0608859642261</v>
      </c>
      <c r="AJ36">
        <f t="shared" si="6"/>
        <v>18.118939194594816</v>
      </c>
      <c r="AK36">
        <f t="shared" si="19"/>
        <v>17.005189225273774</v>
      </c>
      <c r="AL36">
        <f t="shared" si="7"/>
        <v>-1191.9367575443575</v>
      </c>
      <c r="AN36">
        <f t="shared" si="26"/>
        <v>0</v>
      </c>
      <c r="AO36">
        <f t="shared" si="26"/>
        <v>0</v>
      </c>
      <c r="AP36">
        <f t="shared" si="26"/>
        <v>-0.26840649402209432</v>
      </c>
      <c r="AQ36">
        <f t="shared" si="26"/>
        <v>-28.883795503330727</v>
      </c>
      <c r="AR36">
        <f t="shared" si="26"/>
        <v>-29.152201997352822</v>
      </c>
      <c r="AS36">
        <f t="shared" si="26"/>
        <v>0.43046517203872536</v>
      </c>
      <c r="AT36">
        <f t="shared" si="26"/>
        <v>0.40400498212347197</v>
      </c>
      <c r="AU36">
        <f t="shared" si="24"/>
        <v>-28.317731843190625</v>
      </c>
      <c r="AW36">
        <v>33</v>
      </c>
      <c r="AX36">
        <f>IF(Z36&gt;0, (R36*SUMPRODUCT(K36:$K$98, X36:$X$98)-K36*$AZ$3)/Z36, 0)</f>
        <v>497.47628052384658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50000</v>
      </c>
      <c r="S37">
        <f t="shared" si="1"/>
        <v>483.52256179641148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224.81233545217339</v>
      </c>
      <c r="AC37">
        <f t="shared" si="22"/>
        <v>202.16573697945407</v>
      </c>
      <c r="AE37">
        <f t="shared" si="2"/>
        <v>0</v>
      </c>
      <c r="AF37">
        <f t="shared" si="25"/>
        <v>0</v>
      </c>
      <c r="AG37">
        <f t="shared" si="25"/>
        <v>-10.452756135533575</v>
      </c>
      <c r="AH37">
        <f t="shared" si="4"/>
        <v>-1463.8167613934279</v>
      </c>
      <c r="AI37">
        <f t="shared" si="23"/>
        <v>-1474.2695175289614</v>
      </c>
      <c r="AJ37">
        <f t="shared" si="6"/>
        <v>22.646598472719319</v>
      </c>
      <c r="AK37">
        <f t="shared" si="19"/>
        <v>15.736863481652138</v>
      </c>
      <c r="AL37">
        <f t="shared" si="7"/>
        <v>-1435.88605557459</v>
      </c>
      <c r="AN37">
        <f t="shared" si="26"/>
        <v>0</v>
      </c>
      <c r="AO37">
        <f t="shared" si="26"/>
        <v>0</v>
      </c>
      <c r="AP37">
        <f t="shared" si="26"/>
        <v>-0.22172672767570548</v>
      </c>
      <c r="AQ37">
        <f t="shared" si="26"/>
        <v>-31.050882294791599</v>
      </c>
      <c r="AR37">
        <f t="shared" si="26"/>
        <v>-31.272609022467304</v>
      </c>
      <c r="AS37">
        <f t="shared" si="26"/>
        <v>0.48038585299735992</v>
      </c>
      <c r="AT37">
        <f t="shared" si="26"/>
        <v>0.33381466078639394</v>
      </c>
      <c r="AU37">
        <f t="shared" si="24"/>
        <v>-30.458408508683551</v>
      </c>
      <c r="AW37">
        <v>34</v>
      </c>
      <c r="AX37">
        <f>IF(Z37&gt;0, (R37*SUMPRODUCT(K37:$K$98, X37:$X$98)-K37*$AZ$3)/Z37, 0)</f>
        <v>483.52256179641148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50000</v>
      </c>
      <c r="S38">
        <f t="shared" si="1"/>
        <v>464.61070251391794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202.16573697945407</v>
      </c>
      <c r="AC38">
        <f t="shared" si="22"/>
        <v>176.68378060485117</v>
      </c>
      <c r="AE38">
        <f t="shared" si="2"/>
        <v>0</v>
      </c>
      <c r="AF38">
        <f t="shared" si="25"/>
        <v>0</v>
      </c>
      <c r="AG38">
        <f t="shared" si="25"/>
        <v>-9.5070873124989195</v>
      </c>
      <c r="AH38">
        <f t="shared" si="4"/>
        <v>-1682.2825233586361</v>
      </c>
      <c r="AI38">
        <f t="shared" si="23"/>
        <v>-1691.7896106711351</v>
      </c>
      <c r="AJ38">
        <f t="shared" si="6"/>
        <v>25.481956374602902</v>
      </c>
      <c r="AK38">
        <f t="shared" si="19"/>
        <v>14.151601588561785</v>
      </c>
      <c r="AL38">
        <f t="shared" si="7"/>
        <v>-1652.1560527079703</v>
      </c>
      <c r="AN38">
        <f t="shared" si="26"/>
        <v>0</v>
      </c>
      <c r="AO38">
        <f t="shared" si="26"/>
        <v>0</v>
      </c>
      <c r="AP38">
        <f t="shared" si="26"/>
        <v>-0.18005976914767066</v>
      </c>
      <c r="AQ38">
        <f t="shared" si="26"/>
        <v>-31.861640988495061</v>
      </c>
      <c r="AR38">
        <f t="shared" si="26"/>
        <v>-32.04170075764273</v>
      </c>
      <c r="AS38">
        <f t="shared" si="26"/>
        <v>0.48261628734700179</v>
      </c>
      <c r="AT38">
        <f t="shared" si="26"/>
        <v>0.26802468846123101</v>
      </c>
      <c r="AU38">
        <f t="shared" si="24"/>
        <v>-31.291059781834498</v>
      </c>
      <c r="AW38">
        <v>35</v>
      </c>
      <c r="AX38">
        <f>IF(Z38&gt;0, (R38*SUMPRODUCT(K38:$K$98, X38:$X$98)-K38*$AZ$3)/Z38, 0)</f>
        <v>464.61070251391794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50000</v>
      </c>
      <c r="S39">
        <f t="shared" si="1"/>
        <v>441.504210606237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176.68378060485117</v>
      </c>
      <c r="AC39">
        <f t="shared" si="22"/>
        <v>149.79439490223893</v>
      </c>
      <c r="AE39">
        <f t="shared" si="2"/>
        <v>0</v>
      </c>
      <c r="AF39">
        <f t="shared" si="25"/>
        <v>0</v>
      </c>
      <c r="AG39">
        <f t="shared" si="25"/>
        <v>-8.4820479229718835</v>
      </c>
      <c r="AH39">
        <f t="shared" si="4"/>
        <v>-1859.9370328040964</v>
      </c>
      <c r="AI39">
        <f t="shared" si="23"/>
        <v>-1868.4190807270681</v>
      </c>
      <c r="AJ39">
        <f t="shared" si="6"/>
        <v>26.88938570261223</v>
      </c>
      <c r="AK39">
        <f t="shared" si="19"/>
        <v>12.367864642339583</v>
      </c>
      <c r="AL39">
        <f t="shared" si="7"/>
        <v>-1829.1618303821165</v>
      </c>
      <c r="AN39">
        <f t="shared" si="26"/>
        <v>0</v>
      </c>
      <c r="AO39">
        <f t="shared" si="26"/>
        <v>0</v>
      </c>
      <c r="AP39">
        <f t="shared" si="26"/>
        <v>-0.14343393256338421</v>
      </c>
      <c r="AQ39">
        <f t="shared" si="26"/>
        <v>-31.452083902149393</v>
      </c>
      <c r="AR39">
        <f t="shared" si="26"/>
        <v>-31.595517834712776</v>
      </c>
      <c r="AS39">
        <f t="shared" si="26"/>
        <v>0.45470744454223416</v>
      </c>
      <c r="AT39">
        <f t="shared" si="26"/>
        <v>0.20914423959548289</v>
      </c>
      <c r="AU39">
        <f t="shared" si="24"/>
        <v>-30.931666150575062</v>
      </c>
      <c r="AW39">
        <v>36</v>
      </c>
      <c r="AX39">
        <f>IF(Z39&gt;0, (R39*SUMPRODUCT(K39:$K$98, X39:$X$98)-K39*$AZ$3)/Z39, 0)</f>
        <v>441.504210606237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25</v>
      </c>
      <c r="R40">
        <f t="shared" si="0"/>
        <v>50000</v>
      </c>
      <c r="S40">
        <f t="shared" si="1"/>
        <v>413.60813941119659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149.79439490223893</v>
      </c>
      <c r="AC40">
        <f t="shared" si="22"/>
        <v>122.7818246481992</v>
      </c>
      <c r="AE40">
        <f t="shared" si="2"/>
        <v>0</v>
      </c>
      <c r="AF40">
        <f t="shared" si="25"/>
        <v>0</v>
      </c>
      <c r="AG40">
        <f t="shared" si="25"/>
        <v>-7.4213859054483731</v>
      </c>
      <c r="AH40">
        <f t="shared" si="4"/>
        <v>-1951.6830765875827</v>
      </c>
      <c r="AI40">
        <f t="shared" si="23"/>
        <v>-1959.1044624930312</v>
      </c>
      <c r="AJ40">
        <f t="shared" si="6"/>
        <v>27.01257025403973</v>
      </c>
      <c r="AK40">
        <f t="shared" si="19"/>
        <v>10.485607643156726</v>
      </c>
      <c r="AL40">
        <f t="shared" si="7"/>
        <v>-1921.6062845958347</v>
      </c>
      <c r="AN40">
        <f t="shared" si="26"/>
        <v>0</v>
      </c>
      <c r="AO40">
        <f t="shared" si="26"/>
        <v>0</v>
      </c>
      <c r="AP40">
        <f t="shared" si="26"/>
        <v>-0.11205162942325293</v>
      </c>
      <c r="AQ40">
        <f t="shared" si="26"/>
        <v>-29.467443363762605</v>
      </c>
      <c r="AR40">
        <f t="shared" si="26"/>
        <v>-29.579494993185861</v>
      </c>
      <c r="AS40">
        <f t="shared" si="26"/>
        <v>0.40784868896968873</v>
      </c>
      <c r="AT40">
        <f t="shared" si="26"/>
        <v>0.15831671292636293</v>
      </c>
      <c r="AU40">
        <f t="shared" si="24"/>
        <v>-29.013329591289811</v>
      </c>
      <c r="AW40">
        <v>37</v>
      </c>
      <c r="AX40">
        <f>IF(Z40&gt;0, (R40*SUMPRODUCT(K40:$K$98, X40:$X$98)-K40*$AZ$3)/Z40, 0)</f>
        <v>413.60813941119659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25</v>
      </c>
      <c r="R41">
        <f t="shared" si="0"/>
        <v>50000</v>
      </c>
      <c r="S41">
        <f t="shared" si="1"/>
        <v>382.66787611476047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122.7818246481992</v>
      </c>
      <c r="AC41">
        <f t="shared" si="22"/>
        <v>97.278232755963046</v>
      </c>
      <c r="AE41">
        <f t="shared" si="2"/>
        <v>0</v>
      </c>
      <c r="AF41">
        <f t="shared" si="25"/>
        <v>0</v>
      </c>
      <c r="AG41">
        <f t="shared" si="25"/>
        <v>-6.3552651547101462</v>
      </c>
      <c r="AH41">
        <f t="shared" si="4"/>
        <v>-1983.8137833674846</v>
      </c>
      <c r="AI41">
        <f t="shared" si="23"/>
        <v>-1990.1690485221948</v>
      </c>
      <c r="AJ41">
        <f t="shared" si="6"/>
        <v>25.503591892236159</v>
      </c>
      <c r="AK41">
        <f t="shared" si="19"/>
        <v>8.5947277253739447</v>
      </c>
      <c r="AL41">
        <f t="shared" si="7"/>
        <v>-1956.0707289045845</v>
      </c>
      <c r="AN41">
        <f t="shared" si="26"/>
        <v>0</v>
      </c>
      <c r="AO41">
        <f t="shared" si="26"/>
        <v>0</v>
      </c>
      <c r="AP41">
        <f t="shared" si="26"/>
        <v>-8.5673954524654775E-2</v>
      </c>
      <c r="AQ41">
        <f t="shared" si="26"/>
        <v>-26.743364395369728</v>
      </c>
      <c r="AR41">
        <f t="shared" si="26"/>
        <v>-26.829038349894383</v>
      </c>
      <c r="AS41">
        <f t="shared" si="26"/>
        <v>0.34380840433878784</v>
      </c>
      <c r="AT41">
        <f t="shared" si="26"/>
        <v>0.11586366490936136</v>
      </c>
      <c r="AU41">
        <f t="shared" si="24"/>
        <v>-26.369366280646233</v>
      </c>
      <c r="AW41">
        <v>38</v>
      </c>
      <c r="AX41">
        <f>IF(Z41&gt;0, (R41*SUMPRODUCT(K41:$K$98, X41:$X$98)-K41*$AZ$3)/Z41, 0)</f>
        <v>382.66787611476047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25</v>
      </c>
      <c r="R42">
        <f t="shared" si="0"/>
        <v>50000</v>
      </c>
      <c r="S42">
        <f t="shared" si="1"/>
        <v>348.19761706305496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97.278232755963046</v>
      </c>
      <c r="AC42">
        <f t="shared" si="22"/>
        <v>74.074021460170528</v>
      </c>
      <c r="AE42">
        <f t="shared" si="2"/>
        <v>0</v>
      </c>
      <c r="AF42">
        <f t="shared" si="25"/>
        <v>0</v>
      </c>
      <c r="AG42">
        <f t="shared" si="25"/>
        <v>-5.3183894597673609</v>
      </c>
      <c r="AH42">
        <f t="shared" si="4"/>
        <v>-1946.6460867913684</v>
      </c>
      <c r="AI42">
        <f t="shared" si="23"/>
        <v>-1951.9644762511357</v>
      </c>
      <c r="AJ42">
        <f t="shared" si="6"/>
        <v>23.204211295792518</v>
      </c>
      <c r="AK42">
        <f t="shared" si="19"/>
        <v>6.809476292917414</v>
      </c>
      <c r="AL42">
        <f t="shared" si="7"/>
        <v>-1921.9507886624258</v>
      </c>
      <c r="AN42">
        <f t="shared" si="26"/>
        <v>0</v>
      </c>
      <c r="AO42">
        <f t="shared" si="26"/>
        <v>0</v>
      </c>
      <c r="AP42">
        <f t="shared" si="26"/>
        <v>-6.4014337160438264E-2</v>
      </c>
      <c r="AQ42">
        <f t="shared" si="26"/>
        <v>-23.430638142352457</v>
      </c>
      <c r="AR42">
        <f t="shared" si="26"/>
        <v>-23.494652479512897</v>
      </c>
      <c r="AS42">
        <f t="shared" si="26"/>
        <v>0.27929549286822769</v>
      </c>
      <c r="AT42">
        <f t="shared" si="26"/>
        <v>8.1961675540755535E-2</v>
      </c>
      <c r="AU42">
        <f t="shared" si="24"/>
        <v>-23.133395311103914</v>
      </c>
      <c r="AW42">
        <v>39</v>
      </c>
      <c r="AX42">
        <f>IF(Z42&gt;0, (R42*SUMPRODUCT(K42:$K$98, X42:$X$98)-K42*$AZ$3)/Z42, 0)</f>
        <v>348.19761706305496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50000</v>
      </c>
      <c r="S43">
        <f t="shared" si="1"/>
        <v>309.67415445914736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74.074021460170528</v>
      </c>
      <c r="AC43">
        <f t="shared" si="22"/>
        <v>53.803341442440534</v>
      </c>
      <c r="AE43">
        <f t="shared" si="2"/>
        <v>0</v>
      </c>
      <c r="AF43">
        <f t="shared" si="25"/>
        <v>0</v>
      </c>
      <c r="AG43">
        <f t="shared" si="25"/>
        <v>-4.343544712054614</v>
      </c>
      <c r="AH43">
        <f t="shared" si="4"/>
        <v>-1843.3217062301458</v>
      </c>
      <c r="AI43">
        <f t="shared" si="23"/>
        <v>-1847.6652509422004</v>
      </c>
      <c r="AJ43">
        <f t="shared" si="6"/>
        <v>20.270680017729994</v>
      </c>
      <c r="AK43">
        <f t="shared" si="19"/>
        <v>5.1851815022119379</v>
      </c>
      <c r="AL43">
        <f t="shared" si="7"/>
        <v>-1822.2093894222585</v>
      </c>
      <c r="AN43">
        <f t="shared" si="26"/>
        <v>0</v>
      </c>
      <c r="AO43">
        <f t="shared" si="26"/>
        <v>0</v>
      </c>
      <c r="AP43">
        <f t="shared" si="26"/>
        <v>-4.6679198416223922E-2</v>
      </c>
      <c r="AQ43">
        <f t="shared" si="26"/>
        <v>-19.809806361898342</v>
      </c>
      <c r="AR43">
        <f t="shared" si="26"/>
        <v>-19.856485560314567</v>
      </c>
      <c r="AS43">
        <f t="shared" si="26"/>
        <v>0.21784490716841651</v>
      </c>
      <c r="AT43">
        <f t="shared" si="26"/>
        <v>5.5724099142838927E-2</v>
      </c>
      <c r="AU43">
        <f t="shared" si="24"/>
        <v>-19.582916554003312</v>
      </c>
      <c r="AW43">
        <v>40</v>
      </c>
      <c r="AX43">
        <f>IF(Z43&gt;0, (R43*SUMPRODUCT(K43:$K$98, X43:$X$98)-K43*$AZ$3)/Z43, 0)</f>
        <v>309.67415445914736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50000</v>
      </c>
      <c r="S44">
        <f t="shared" si="1"/>
        <v>266.50439913755713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53.803341442440534</v>
      </c>
      <c r="AC44">
        <f t="shared" si="22"/>
        <v>36.814926263240856</v>
      </c>
      <c r="AE44">
        <f t="shared" si="2"/>
        <v>0</v>
      </c>
      <c r="AF44">
        <f t="shared" si="25"/>
        <v>0</v>
      </c>
      <c r="AG44">
        <f t="shared" si="25"/>
        <v>-3.4535008035869899</v>
      </c>
      <c r="AH44">
        <f t="shared" si="4"/>
        <v>-1693.2169226941578</v>
      </c>
      <c r="AI44">
        <f t="shared" si="23"/>
        <v>-1696.6704234977449</v>
      </c>
      <c r="AJ44">
        <f t="shared" si="6"/>
        <v>16.988415179199677</v>
      </c>
      <c r="AK44">
        <f t="shared" si="19"/>
        <v>3.7662339009708377</v>
      </c>
      <c r="AL44">
        <f t="shared" si="7"/>
        <v>-1675.9157744175745</v>
      </c>
      <c r="AN44">
        <f t="shared" si="26"/>
        <v>0</v>
      </c>
      <c r="AO44">
        <f t="shared" si="26"/>
        <v>0</v>
      </c>
      <c r="AP44">
        <f t="shared" si="26"/>
        <v>-3.3137567998697916E-2</v>
      </c>
      <c r="AQ44">
        <f t="shared" si="26"/>
        <v>-16.247018345571483</v>
      </c>
      <c r="AR44">
        <f t="shared" si="26"/>
        <v>-16.28015591357018</v>
      </c>
      <c r="AS44">
        <f t="shared" si="26"/>
        <v>0.16300988336418695</v>
      </c>
      <c r="AT44">
        <f t="shared" si="26"/>
        <v>3.613835325093729E-2</v>
      </c>
      <c r="AU44">
        <f t="shared" si="24"/>
        <v>-16.081007676955057</v>
      </c>
      <c r="AW44">
        <v>41</v>
      </c>
      <c r="AX44">
        <f>IF(Z44&gt;0, (R44*SUMPRODUCT(K44:$K$98, X44:$X$98)-K44*$AZ$3)/Z44, 0)</f>
        <v>266.50439913755713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50000</v>
      </c>
      <c r="S45">
        <f t="shared" si="1"/>
        <v>216.24583139815709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36.814926263240856</v>
      </c>
      <c r="AC45">
        <f t="shared" si="22"/>
        <v>23.08700718793602</v>
      </c>
      <c r="AE45">
        <f t="shared" si="2"/>
        <v>0</v>
      </c>
      <c r="AF45">
        <f t="shared" si="25"/>
        <v>0</v>
      </c>
      <c r="AG45">
        <f t="shared" si="25"/>
        <v>-2.6690696230610405</v>
      </c>
      <c r="AH45">
        <f t="shared" si="4"/>
        <v>-1499.7923449801578</v>
      </c>
      <c r="AI45">
        <f t="shared" si="23"/>
        <v>-1502.4614146032188</v>
      </c>
      <c r="AJ45">
        <f t="shared" si="6"/>
        <v>13.727919075304836</v>
      </c>
      <c r="AK45">
        <f t="shared" si="19"/>
        <v>2.5770448384268603</v>
      </c>
      <c r="AL45">
        <f t="shared" si="7"/>
        <v>-1486.1564506894872</v>
      </c>
      <c r="AN45">
        <f t="shared" si="26"/>
        <v>0</v>
      </c>
      <c r="AO45">
        <f t="shared" si="26"/>
        <v>0</v>
      </c>
      <c r="AP45">
        <f t="shared" si="26"/>
        <v>-2.2866671375582081E-2</v>
      </c>
      <c r="AQ45">
        <f t="shared" si="26"/>
        <v>-12.849143532248197</v>
      </c>
      <c r="AR45">
        <f t="shared" si="26"/>
        <v>-12.872010203623779</v>
      </c>
      <c r="AS45">
        <f t="shared" si="26"/>
        <v>0.11761095006789987</v>
      </c>
      <c r="AT45">
        <f t="shared" si="26"/>
        <v>2.2078269120932321E-2</v>
      </c>
      <c r="AU45">
        <f t="shared" si="24"/>
        <v>-12.732320984434947</v>
      </c>
      <c r="AW45">
        <v>42</v>
      </c>
      <c r="AX45">
        <f>IF(Z45&gt;0, (R45*SUMPRODUCT(K45:$K$98, X45:$X$98)-K45*$AZ$3)/Z45, 0)</f>
        <v>216.24583139815709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25</v>
      </c>
      <c r="R46">
        <f t="shared" si="0"/>
        <v>50000</v>
      </c>
      <c r="S46">
        <f t="shared" si="1"/>
        <v>156.09024911437854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23.08700718793602</v>
      </c>
      <c r="AC46">
        <f t="shared" si="22"/>
        <v>12.487059432711622</v>
      </c>
      <c r="AE46">
        <f t="shared" si="2"/>
        <v>0</v>
      </c>
      <c r="AF46">
        <f t="shared" si="25"/>
        <v>0</v>
      </c>
      <c r="AG46">
        <f t="shared" si="25"/>
        <v>-1.9999742942881487</v>
      </c>
      <c r="AH46">
        <f t="shared" si="4"/>
        <v>-1284.8092650845631</v>
      </c>
      <c r="AI46">
        <f t="shared" si="23"/>
        <v>-1286.8092393788513</v>
      </c>
      <c r="AJ46">
        <f t="shared" si="6"/>
        <v>10.599947755224399</v>
      </c>
      <c r="AK46">
        <f t="shared" si="19"/>
        <v>1.6160905031555215</v>
      </c>
      <c r="AL46">
        <f t="shared" si="7"/>
        <v>-1274.5932011204716</v>
      </c>
      <c r="AN46">
        <f t="shared" si="26"/>
        <v>0</v>
      </c>
      <c r="AO46">
        <f t="shared" si="26"/>
        <v>0</v>
      </c>
      <c r="AP46">
        <f t="shared" si="26"/>
        <v>-1.5298520714578849E-2</v>
      </c>
      <c r="AQ46">
        <f t="shared" si="26"/>
        <v>-9.8279668955320574</v>
      </c>
      <c r="AR46">
        <f t="shared" si="26"/>
        <v>-9.8432654162466378</v>
      </c>
      <c r="AS46">
        <f t="shared" si="26"/>
        <v>8.1082802298953011E-2</v>
      </c>
      <c r="AT46">
        <f t="shared" si="26"/>
        <v>1.2362055907302971E-2</v>
      </c>
      <c r="AU46">
        <f t="shared" si="24"/>
        <v>-9.7498205580403834</v>
      </c>
      <c r="AW46">
        <v>43</v>
      </c>
      <c r="AX46">
        <f>IF(Z46&gt;0, (R46*SUMPRODUCT(K46:$K$98, X46:$X$98)-K46*$AZ$3)/Z46, 0)</f>
        <v>156.09024911437854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50000</v>
      </c>
      <c r="S47">
        <f t="shared" si="1"/>
        <v>80.53942157919353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12.487059432711622</v>
      </c>
      <c r="AC47">
        <f t="shared" si="22"/>
        <v>4.6673030523793848</v>
      </c>
      <c r="AE47">
        <f t="shared" si="2"/>
        <v>0</v>
      </c>
      <c r="AF47">
        <f t="shared" si="25"/>
        <v>0</v>
      </c>
      <c r="AG47">
        <f t="shared" si="25"/>
        <v>-1.4487635250118096</v>
      </c>
      <c r="AH47">
        <f t="shared" si="4"/>
        <v>-1062.4220526669149</v>
      </c>
      <c r="AI47">
        <f t="shared" si="23"/>
        <v>-1063.8708161919267</v>
      </c>
      <c r="AJ47">
        <f t="shared" si="6"/>
        <v>7.8197563803322367</v>
      </c>
      <c r="AK47">
        <f t="shared" si="19"/>
        <v>0.87409416028981357</v>
      </c>
      <c r="AL47">
        <f t="shared" si="7"/>
        <v>-1055.1769656513047</v>
      </c>
      <c r="AN47">
        <f t="shared" si="26"/>
        <v>0</v>
      </c>
      <c r="AO47">
        <f t="shared" si="26"/>
        <v>0</v>
      </c>
      <c r="AP47">
        <f t="shared" si="26"/>
        <v>-9.8947427104879426E-3</v>
      </c>
      <c r="AQ47">
        <f t="shared" si="26"/>
        <v>-7.2561136994402871</v>
      </c>
      <c r="AR47">
        <f t="shared" si="26"/>
        <v>-7.2660084421507749</v>
      </c>
      <c r="AS47">
        <f t="shared" si="26"/>
        <v>5.3407251153326257E-2</v>
      </c>
      <c r="AT47">
        <f t="shared" si="26"/>
        <v>5.9698747735502317E-3</v>
      </c>
      <c r="AU47">
        <f t="shared" si="24"/>
        <v>-7.2066313162238993</v>
      </c>
      <c r="AW47">
        <v>44</v>
      </c>
      <c r="AX47">
        <f>IF(Z47&gt;0, (R47*SUMPRODUCT(K47:$K$98, X47:$X$98)-K47*$AZ$3)/Z47, 0)</f>
        <v>80.53942157919353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50000</v>
      </c>
      <c r="S48">
        <f t="shared" si="1"/>
        <v>-19.64473293954552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4.6673030523793848</v>
      </c>
      <c r="AC48">
        <f t="shared" si="22"/>
        <v>-0.7957655442039151</v>
      </c>
      <c r="AE48">
        <f t="shared" si="2"/>
        <v>0</v>
      </c>
      <c r="AF48">
        <f t="shared" si="25"/>
        <v>0</v>
      </c>
      <c r="AG48">
        <f t="shared" si="25"/>
        <v>-1.0126958033137878</v>
      </c>
      <c r="AH48">
        <f t="shared" si="4"/>
        <v>-843.16017289580748</v>
      </c>
      <c r="AI48">
        <f t="shared" si="23"/>
        <v>-844.1728686991213</v>
      </c>
      <c r="AJ48">
        <f t="shared" si="6"/>
        <v>5.4630685965832999</v>
      </c>
      <c r="AK48">
        <f t="shared" si="19"/>
        <v>0.32671121366655698</v>
      </c>
      <c r="AL48">
        <f t="shared" si="7"/>
        <v>-838.38308888887138</v>
      </c>
      <c r="AN48">
        <f t="shared" si="26"/>
        <v>0</v>
      </c>
      <c r="AO48">
        <f t="shared" si="26"/>
        <v>0</v>
      </c>
      <c r="AP48">
        <f t="shared" si="26"/>
        <v>-6.1754411882879523E-3</v>
      </c>
      <c r="AQ48">
        <f t="shared" si="26"/>
        <v>-5.1416092008938508</v>
      </c>
      <c r="AR48">
        <f t="shared" si="26"/>
        <v>-5.1477846420821383</v>
      </c>
      <c r="AS48">
        <f t="shared" si="26"/>
        <v>3.3313911952027188E-2</v>
      </c>
      <c r="AT48">
        <f t="shared" si="26"/>
        <v>1.9922921364441014E-3</v>
      </c>
      <c r="AU48">
        <f t="shared" si="24"/>
        <v>-5.1124784379936665</v>
      </c>
      <c r="AW48">
        <v>45</v>
      </c>
      <c r="AX48">
        <f>IF(Z48&gt;0, (R48*SUMPRODUCT(K48:$K$98, X48:$X$98)-K48*$AZ$3)/Z48, 0)</f>
        <v>-19.64473293954552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50000</v>
      </c>
      <c r="S49">
        <f t="shared" si="1"/>
        <v>-159.18992532837231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-0.7957655442039151</v>
      </c>
      <c r="AC49">
        <f t="shared" si="22"/>
        <v>-4.3364416175468818</v>
      </c>
      <c r="AE49">
        <f t="shared" si="2"/>
        <v>0</v>
      </c>
      <c r="AF49">
        <f t="shared" si="25"/>
        <v>0</v>
      </c>
      <c r="AG49">
        <f t="shared" si="25"/>
        <v>-0.68101696897617692</v>
      </c>
      <c r="AH49">
        <f t="shared" si="4"/>
        <v>-643.10375260894602</v>
      </c>
      <c r="AI49">
        <f t="shared" si="23"/>
        <v>-643.78476957792225</v>
      </c>
      <c r="AJ49">
        <f t="shared" si="6"/>
        <v>3.5406760733429667</v>
      </c>
      <c r="AK49">
        <f t="shared" si="19"/>
        <v>-5.5703588094274059E-2</v>
      </c>
      <c r="AL49">
        <f t="shared" si="7"/>
        <v>-640.29979709267354</v>
      </c>
      <c r="AN49">
        <f t="shared" si="26"/>
        <v>0</v>
      </c>
      <c r="AO49">
        <f t="shared" si="26"/>
        <v>0</v>
      </c>
      <c r="AP49">
        <f t="shared" si="26"/>
        <v>-3.7079074930292987E-3</v>
      </c>
      <c r="AQ49">
        <f t="shared" si="26"/>
        <v>-3.5014828289504596</v>
      </c>
      <c r="AR49">
        <f t="shared" si="26"/>
        <v>-3.5051907364434891</v>
      </c>
      <c r="AS49">
        <f t="shared" si="26"/>
        <v>1.9277785930172906E-2</v>
      </c>
      <c r="AT49">
        <f t="shared" si="26"/>
        <v>-3.0328723231946609E-4</v>
      </c>
      <c r="AU49">
        <f t="shared" si="24"/>
        <v>-3.4862162377456358</v>
      </c>
      <c r="AW49">
        <v>46</v>
      </c>
      <c r="AX49">
        <f>IF(Z49&gt;0, (R49*SUMPRODUCT(K49:$K$98, X49:$X$98)-K49*$AZ$3)/Z49, 0)</f>
        <v>-159.18992532837231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25</v>
      </c>
      <c r="R50">
        <f t="shared" si="0"/>
        <v>50000</v>
      </c>
      <c r="S50">
        <f t="shared" si="1"/>
        <v>-364.30085139978883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-4.3364416175468818</v>
      </c>
      <c r="AC50">
        <f t="shared" si="22"/>
        <v>-6.4085198683269091</v>
      </c>
      <c r="AE50">
        <f t="shared" si="2"/>
        <v>0</v>
      </c>
      <c r="AF50">
        <f t="shared" si="25"/>
        <v>0</v>
      </c>
      <c r="AG50">
        <f t="shared" si="25"/>
        <v>-0.43978210891511954</v>
      </c>
      <c r="AH50">
        <f t="shared" si="4"/>
        <v>-468.84938074259099</v>
      </c>
      <c r="AI50">
        <f t="shared" si="23"/>
        <v>-469.28916285150609</v>
      </c>
      <c r="AJ50">
        <f t="shared" si="6"/>
        <v>2.0720782507800273</v>
      </c>
      <c r="AK50">
        <f t="shared" si="19"/>
        <v>-0.30355091322828176</v>
      </c>
      <c r="AL50">
        <f t="shared" si="7"/>
        <v>-467.52063551395435</v>
      </c>
      <c r="AN50">
        <f t="shared" si="26"/>
        <v>0</v>
      </c>
      <c r="AO50">
        <f t="shared" si="26"/>
        <v>0</v>
      </c>
      <c r="AP50">
        <f t="shared" si="26"/>
        <v>-2.1379152838853785E-3</v>
      </c>
      <c r="AQ50">
        <f t="shared" si="26"/>
        <v>-2.2792201788346089</v>
      </c>
      <c r="AR50">
        <f t="shared" si="26"/>
        <v>-2.2813580941184943</v>
      </c>
      <c r="AS50">
        <f t="shared" si="26"/>
        <v>1.0073005863465222E-2</v>
      </c>
      <c r="AT50">
        <f t="shared" si="26"/>
        <v>-1.4756537923496156E-3</v>
      </c>
      <c r="AU50">
        <f t="shared" si="24"/>
        <v>-2.2727607420473785</v>
      </c>
      <c r="AW50">
        <v>47</v>
      </c>
      <c r="AX50">
        <f>IF(Z50&gt;0, (R50*SUMPRODUCT(K50:$K$98, X50:$X$98)-K50*$AZ$3)/Z50, 0)</f>
        <v>-364.30085139978883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25</v>
      </c>
      <c r="R51">
        <f t="shared" si="0"/>
        <v>50000</v>
      </c>
      <c r="S51">
        <f t="shared" si="1"/>
        <v>-680.0865828755326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-6.4085198683269091</v>
      </c>
      <c r="AC51">
        <f t="shared" si="22"/>
        <v>-7.4114859595093527</v>
      </c>
      <c r="AE51">
        <f t="shared" si="2"/>
        <v>0</v>
      </c>
      <c r="AF51">
        <f t="shared" si="25"/>
        <v>0</v>
      </c>
      <c r="AG51">
        <f t="shared" si="25"/>
        <v>-0.27244641146176607</v>
      </c>
      <c r="AH51">
        <f t="shared" si="4"/>
        <v>-325.87575272840462</v>
      </c>
      <c r="AI51">
        <f t="shared" si="23"/>
        <v>-326.14819913986639</v>
      </c>
      <c r="AJ51">
        <f t="shared" si="6"/>
        <v>1.0029660911824436</v>
      </c>
      <c r="AK51">
        <f t="shared" si="19"/>
        <v>-0.44859639078288366</v>
      </c>
      <c r="AL51">
        <f t="shared" si="7"/>
        <v>-325.59382943946684</v>
      </c>
      <c r="AN51">
        <f t="shared" si="26"/>
        <v>0</v>
      </c>
      <c r="AO51">
        <f t="shared" si="26"/>
        <v>0</v>
      </c>
      <c r="AP51">
        <f t="shared" si="26"/>
        <v>-1.1825404462806005E-3</v>
      </c>
      <c r="AQ51">
        <f t="shared" si="26"/>
        <v>-1.4144479128790217</v>
      </c>
      <c r="AR51">
        <f t="shared" si="26"/>
        <v>-1.4156304533253024</v>
      </c>
      <c r="AS51">
        <f t="shared" si="26"/>
        <v>4.3533257153494974E-3</v>
      </c>
      <c r="AT51">
        <f t="shared" si="26"/>
        <v>-1.9471108953501618E-3</v>
      </c>
      <c r="AU51">
        <f t="shared" si="24"/>
        <v>-1.4132242385053031</v>
      </c>
      <c r="AW51">
        <v>48</v>
      </c>
      <c r="AX51">
        <f>IF(Z51&gt;0, (R51*SUMPRODUCT(K51:$K$98, X51:$X$98)-K51*$AZ$3)/Z51, 0)</f>
        <v>-680.0865828755326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25</v>
      </c>
      <c r="R52">
        <f t="shared" si="0"/>
        <v>50000</v>
      </c>
      <c r="S52">
        <f t="shared" si="1"/>
        <v>-1190.1930306713245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-7.4114859595093527</v>
      </c>
      <c r="AC52">
        <f t="shared" si="22"/>
        <v>-7.6864212941275083</v>
      </c>
      <c r="AE52">
        <f t="shared" si="2"/>
        <v>0</v>
      </c>
      <c r="AF52">
        <f t="shared" si="25"/>
        <v>0</v>
      </c>
      <c r="AG52">
        <f t="shared" si="25"/>
        <v>-0.16145324951600512</v>
      </c>
      <c r="AH52">
        <f t="shared" si="4"/>
        <v>-216.53739566228654</v>
      </c>
      <c r="AI52">
        <f t="shared" si="23"/>
        <v>-216.69884891180254</v>
      </c>
      <c r="AJ52">
        <f t="shared" si="6"/>
        <v>0.27493533461815556</v>
      </c>
      <c r="AK52">
        <f t="shared" si="19"/>
        <v>-0.51880401716565472</v>
      </c>
      <c r="AL52">
        <f t="shared" si="7"/>
        <v>-216.94271759435003</v>
      </c>
      <c r="AN52">
        <f t="shared" si="26"/>
        <v>0</v>
      </c>
      <c r="AO52">
        <f t="shared" si="26"/>
        <v>0</v>
      </c>
      <c r="AP52">
        <f t="shared" si="26"/>
        <v>-6.2569643352631318E-4</v>
      </c>
      <c r="AQ52">
        <f t="shared" si="26"/>
        <v>-0.83916970762200627</v>
      </c>
      <c r="AR52">
        <f t="shared" si="26"/>
        <v>-0.83979540405553266</v>
      </c>
      <c r="AS52">
        <f t="shared" si="26"/>
        <v>1.0654852648468386E-3</v>
      </c>
      <c r="AT52">
        <f t="shared" si="26"/>
        <v>-2.010574728057702E-3</v>
      </c>
      <c r="AU52">
        <f t="shared" si="24"/>
        <v>-0.84074049351874347</v>
      </c>
      <c r="AW52">
        <v>49</v>
      </c>
      <c r="AX52">
        <f>IF(Z52&gt;0, (R52*SUMPRODUCT(K52:$K$98, X52:$X$98)-K52*$AZ$3)/Z52, 0)</f>
        <v>-1190.1930306713245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25</v>
      </c>
      <c r="R53">
        <f t="shared" si="0"/>
        <v>50000</v>
      </c>
      <c r="S53">
        <f t="shared" si="1"/>
        <v>-2056.8218410236859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-7.6864212941275083</v>
      </c>
      <c r="AC53">
        <f t="shared" si="22"/>
        <v>-7.5081690568737427</v>
      </c>
      <c r="AE53">
        <f t="shared" si="2"/>
        <v>0</v>
      </c>
      <c r="AF53">
        <f t="shared" si="25"/>
        <v>0</v>
      </c>
      <c r="AG53">
        <f t="shared" si="25"/>
        <v>-9.1259351042491194E-2</v>
      </c>
      <c r="AH53">
        <f t="shared" si="4"/>
        <v>-137.15873195670778</v>
      </c>
      <c r="AI53">
        <f t="shared" si="23"/>
        <v>-137.24999130775026</v>
      </c>
      <c r="AJ53">
        <f t="shared" si="6"/>
        <v>-0.1782522372537656</v>
      </c>
      <c r="AK53">
        <f t="shared" si="19"/>
        <v>-0.53804949058892559</v>
      </c>
      <c r="AL53">
        <f t="shared" si="7"/>
        <v>-137.96629303559294</v>
      </c>
      <c r="AN53">
        <f t="shared" si="26"/>
        <v>0</v>
      </c>
      <c r="AO53">
        <f t="shared" si="26"/>
        <v>0</v>
      </c>
      <c r="AP53">
        <f t="shared" si="26"/>
        <v>-3.1577390848205216E-4</v>
      </c>
      <c r="AQ53">
        <f t="shared" si="26"/>
        <v>-0.47459409230562793</v>
      </c>
      <c r="AR53">
        <f t="shared" si="26"/>
        <v>-0.47490986621410997</v>
      </c>
      <c r="AS53">
        <f t="shared" si="26"/>
        <v>-6.1678507473808021E-4</v>
      </c>
      <c r="AT53">
        <f t="shared" si="26"/>
        <v>-1.8617488362473041E-3</v>
      </c>
      <c r="AU53">
        <f t="shared" si="24"/>
        <v>-0.47738840012509531</v>
      </c>
      <c r="AW53">
        <v>50</v>
      </c>
      <c r="AX53">
        <f>IF(Z53&gt;0, (R53*SUMPRODUCT(K53:$K$98, X53:$X$98)-K53*$AZ$3)/Z53, 0)</f>
        <v>-2056.8218410236859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50000</v>
      </c>
      <c r="S54">
        <f t="shared" si="1"/>
        <v>-3605.044227149157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-7.5081690568737427</v>
      </c>
      <c r="AC54">
        <f t="shared" si="22"/>
        <v>-7.0743506983974322</v>
      </c>
      <c r="AE54">
        <f t="shared" si="2"/>
        <v>0</v>
      </c>
      <c r="AF54">
        <f t="shared" si="25"/>
        <v>0</v>
      </c>
      <c r="AG54">
        <f t="shared" si="25"/>
        <v>-4.9058695626542831E-2</v>
      </c>
      <c r="AH54">
        <f t="shared" si="4"/>
        <v>-82.576123811046898</v>
      </c>
      <c r="AI54">
        <f t="shared" si="23"/>
        <v>-82.62518250667344</v>
      </c>
      <c r="AJ54">
        <f t="shared" si="6"/>
        <v>-0.43381835847631045</v>
      </c>
      <c r="AK54">
        <f t="shared" si="19"/>
        <v>-0.52557183398116203</v>
      </c>
      <c r="AL54">
        <f t="shared" si="7"/>
        <v>-83.584572699130916</v>
      </c>
      <c r="AN54">
        <f t="shared" si="26"/>
        <v>0</v>
      </c>
      <c r="AO54">
        <f t="shared" si="26"/>
        <v>0</v>
      </c>
      <c r="AP54">
        <f t="shared" si="26"/>
        <v>-1.5156427304297975E-4</v>
      </c>
      <c r="AQ54">
        <f t="shared" si="26"/>
        <v>-0.25511461355195408</v>
      </c>
      <c r="AR54">
        <f t="shared" si="26"/>
        <v>-0.25526617782499705</v>
      </c>
      <c r="AS54">
        <f t="shared" si="26"/>
        <v>-1.3402591180917275E-3</v>
      </c>
      <c r="AT54">
        <f t="shared" si="26"/>
        <v>-1.6237266794782487E-3</v>
      </c>
      <c r="AU54">
        <f t="shared" si="24"/>
        <v>-0.25823016362256707</v>
      </c>
      <c r="AW54">
        <v>51</v>
      </c>
      <c r="AX54">
        <f>IF(Z54&gt;0, (R54*SUMPRODUCT(K54:$K$98, X54:$X$98)-K54*$AZ$3)/Z54, 0)</f>
        <v>-3605.044227149157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50000</v>
      </c>
      <c r="S55">
        <f t="shared" si="1"/>
        <v>-6515.8395975998419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-7.0743506983974322</v>
      </c>
      <c r="AC55">
        <f t="shared" si="22"/>
        <v>-6.5183827666083687</v>
      </c>
      <c r="AE55">
        <f t="shared" si="2"/>
        <v>0</v>
      </c>
      <c r="AF55">
        <f t="shared" si="25"/>
        <v>0</v>
      </c>
      <c r="AG55">
        <f t="shared" si="25"/>
        <v>-2.5009757641246508E-2</v>
      </c>
      <c r="AH55">
        <f t="shared" si="4"/>
        <v>-47.116702058061783</v>
      </c>
      <c r="AI55">
        <f t="shared" si="23"/>
        <v>-47.141711815703033</v>
      </c>
      <c r="AJ55">
        <f t="shared" si="6"/>
        <v>-0.55596793178906356</v>
      </c>
      <c r="AK55">
        <f t="shared" si="19"/>
        <v>-0.49520454888782028</v>
      </c>
      <c r="AL55">
        <f t="shared" si="7"/>
        <v>-48.192884296379916</v>
      </c>
      <c r="AN55">
        <f t="shared" si="26"/>
        <v>0</v>
      </c>
      <c r="AO55">
        <f t="shared" si="26"/>
        <v>0</v>
      </c>
      <c r="AP55">
        <f t="shared" si="26"/>
        <v>-6.8987801380897713E-5</v>
      </c>
      <c r="AQ55">
        <f t="shared" si="26"/>
        <v>-0.12996837993918658</v>
      </c>
      <c r="AR55">
        <f t="shared" si="26"/>
        <v>-0.13003736774056748</v>
      </c>
      <c r="AS55">
        <f t="shared" si="26"/>
        <v>-1.5336016367130522E-3</v>
      </c>
      <c r="AT55">
        <f t="shared" si="26"/>
        <v>-1.3659897689391317E-3</v>
      </c>
      <c r="AU55">
        <f t="shared" si="24"/>
        <v>-0.13293695914621967</v>
      </c>
      <c r="AW55">
        <v>52</v>
      </c>
      <c r="AX55">
        <f>IF(Z55&gt;0, (R55*SUMPRODUCT(K55:$K$98, X55:$X$98)-K55*$AZ$3)/Z55, 0)</f>
        <v>-6515.8395975998419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25</v>
      </c>
      <c r="R56">
        <f t="shared" si="0"/>
        <v>50000</v>
      </c>
      <c r="S56">
        <f t="shared" si="1"/>
        <v>-12289.50508274739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-6.5183827666083687</v>
      </c>
      <c r="AC56">
        <f t="shared" si="22"/>
        <v>-5.924170302493077</v>
      </c>
      <c r="AE56">
        <f t="shared" si="2"/>
        <v>0</v>
      </c>
      <c r="AF56">
        <f t="shared" si="25"/>
        <v>0</v>
      </c>
      <c r="AG56">
        <f t="shared" si="25"/>
        <v>-1.20512792472207E-2</v>
      </c>
      <c r="AH56">
        <f t="shared" si="4"/>
        <v>-25.416761635226688</v>
      </c>
      <c r="AI56">
        <f t="shared" si="23"/>
        <v>-25.428812914473909</v>
      </c>
      <c r="AJ56">
        <f t="shared" si="6"/>
        <v>-0.59421246411529172</v>
      </c>
      <c r="AK56">
        <f t="shared" si="19"/>
        <v>-0.45628679366258584</v>
      </c>
      <c r="AL56">
        <f t="shared" si="7"/>
        <v>-26.479312172251785</v>
      </c>
      <c r="AN56">
        <f t="shared" si="26"/>
        <v>0</v>
      </c>
      <c r="AO56">
        <f t="shared" si="26"/>
        <v>0</v>
      </c>
      <c r="AP56">
        <f t="shared" si="26"/>
        <v>-2.9680960321100405E-5</v>
      </c>
      <c r="AQ56">
        <f t="shared" si="26"/>
        <v>-6.2598656799029095E-2</v>
      </c>
      <c r="AR56">
        <f t="shared" si="26"/>
        <v>-6.26283377593502E-2</v>
      </c>
      <c r="AS56">
        <f t="shared" si="26"/>
        <v>-1.4634792048136068E-3</v>
      </c>
      <c r="AT56">
        <f t="shared" si="26"/>
        <v>-1.1237836199725162E-3</v>
      </c>
      <c r="AU56">
        <f t="shared" si="24"/>
        <v>-6.5215600584136321E-2</v>
      </c>
      <c r="AW56">
        <v>53</v>
      </c>
      <c r="AX56">
        <f>IF(Z56&gt;0, (R56*SUMPRODUCT(K56:$K$98, X56:$X$98)-K56*$AZ$3)/Z56, 0)</f>
        <v>-12289.50508274739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50000</v>
      </c>
      <c r="S57">
        <f t="shared" si="1"/>
        <v>-24415.200817361867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-5.924170302493077</v>
      </c>
      <c r="AC57">
        <f t="shared" si="22"/>
        <v>-5.340178919957749</v>
      </c>
      <c r="AE57">
        <f t="shared" si="2"/>
        <v>0</v>
      </c>
      <c r="AF57">
        <f t="shared" si="25"/>
        <v>0</v>
      </c>
      <c r="AG57">
        <f t="shared" si="25"/>
        <v>-5.4680882618015373E-3</v>
      </c>
      <c r="AH57">
        <f t="shared" si="4"/>
        <v>-12.92535638589391</v>
      </c>
      <c r="AI57">
        <f t="shared" si="23"/>
        <v>-12.930824474155711</v>
      </c>
      <c r="AJ57">
        <f t="shared" si="6"/>
        <v>-0.58399138253532801</v>
      </c>
      <c r="AK57">
        <f t="shared" si="19"/>
        <v>-0.41469192117451542</v>
      </c>
      <c r="AL57">
        <f t="shared" si="7"/>
        <v>-13.929507777865556</v>
      </c>
      <c r="AN57">
        <f t="shared" si="26"/>
        <v>0</v>
      </c>
      <c r="AO57">
        <f t="shared" si="26"/>
        <v>0</v>
      </c>
      <c r="AP57">
        <f t="shared" si="26"/>
        <v>-1.2024368904374964E-5</v>
      </c>
      <c r="AQ57">
        <f t="shared" si="26"/>
        <v>-2.842295990176685E-2</v>
      </c>
      <c r="AR57">
        <f t="shared" si="26"/>
        <v>-2.8434984270671225E-2</v>
      </c>
      <c r="AS57">
        <f t="shared" si="26"/>
        <v>-1.2842016230124283E-3</v>
      </c>
      <c r="AT57">
        <f t="shared" si="26"/>
        <v>-9.1191078181746747E-4</v>
      </c>
      <c r="AU57">
        <f t="shared" si="24"/>
        <v>-3.0631096675501124E-2</v>
      </c>
      <c r="AW57">
        <v>54</v>
      </c>
      <c r="AX57">
        <f>IF(Z57&gt;0, (R57*SUMPRODUCT(K57:$K$98, X57:$X$98)-K57*$AZ$3)/Z57, 0)</f>
        <v>-24415.200817361867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25</v>
      </c>
      <c r="R58">
        <f t="shared" si="0"/>
        <v>50000</v>
      </c>
      <c r="S58">
        <f t="shared" si="1"/>
        <v>-51473.998369724337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-5.340178919957749</v>
      </c>
      <c r="AC58">
        <f t="shared" si="22"/>
        <v>-4.791289344739555</v>
      </c>
      <c r="AE58">
        <f t="shared" si="2"/>
        <v>0</v>
      </c>
      <c r="AF58">
        <f t="shared" si="25"/>
        <v>0</v>
      </c>
      <c r="AG58">
        <f t="shared" si="25"/>
        <v>-2.3270435056962986E-3</v>
      </c>
      <c r="AH58">
        <f t="shared" si="4"/>
        <v>-6.1727277469744477</v>
      </c>
      <c r="AI58">
        <f t="shared" si="23"/>
        <v>-6.1750547904801438</v>
      </c>
      <c r="AJ58">
        <f t="shared" si="6"/>
        <v>-0.54888957521819393</v>
      </c>
      <c r="AK58">
        <f t="shared" si="19"/>
        <v>-0.37381252439704249</v>
      </c>
      <c r="AL58">
        <f t="shared" si="7"/>
        <v>-7.09775689009538</v>
      </c>
      <c r="AN58">
        <f t="shared" si="26"/>
        <v>0</v>
      </c>
      <c r="AO58">
        <f t="shared" si="26"/>
        <v>0</v>
      </c>
      <c r="AP58">
        <f t="shared" si="26"/>
        <v>-4.5689168664581783E-6</v>
      </c>
      <c r="AQ58">
        <f t="shared" si="26"/>
        <v>-1.2119532723032237E-2</v>
      </c>
      <c r="AR58">
        <f t="shared" si="26"/>
        <v>-1.2124101639898695E-2</v>
      </c>
      <c r="AS58">
        <f t="shared" si="26"/>
        <v>-1.0776897088080343E-3</v>
      </c>
      <c r="AT58">
        <f t="shared" si="26"/>
        <v>-7.3394345375589053E-4</v>
      </c>
      <c r="AU58">
        <f t="shared" si="24"/>
        <v>-1.3935734802462619E-2</v>
      </c>
      <c r="AW58">
        <v>55</v>
      </c>
      <c r="AX58">
        <f>IF(Z58&gt;0, (R58*SUMPRODUCT(K58:$K$98, X58:$X$98)-K58*$AZ$3)/Z58, 0)</f>
        <v>-51473.998369724337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50000</v>
      </c>
      <c r="S59">
        <f t="shared" si="1"/>
        <v>-115883.09989966768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-4.791289344739555</v>
      </c>
      <c r="AC59">
        <f t="shared" si="22"/>
        <v>-4.2879512568197642</v>
      </c>
      <c r="AE59">
        <f t="shared" si="2"/>
        <v>0</v>
      </c>
      <c r="AF59">
        <f t="shared" si="25"/>
        <v>0</v>
      </c>
      <c r="AG59">
        <f t="shared" si="25"/>
        <v>-9.2505966368959319E-4</v>
      </c>
      <c r="AH59">
        <f t="shared" si="4"/>
        <v>-2.7574268138994849</v>
      </c>
      <c r="AI59">
        <f t="shared" si="23"/>
        <v>-2.7583518735631745</v>
      </c>
      <c r="AJ59">
        <f t="shared" si="6"/>
        <v>-0.50333808791979084</v>
      </c>
      <c r="AK59">
        <f t="shared" si="19"/>
        <v>-0.33539025413176887</v>
      </c>
      <c r="AL59">
        <f t="shared" si="7"/>
        <v>-3.5970802156147341</v>
      </c>
      <c r="AN59">
        <f t="shared" si="26"/>
        <v>0</v>
      </c>
      <c r="AO59">
        <f t="shared" si="26"/>
        <v>0</v>
      </c>
      <c r="AP59">
        <f t="shared" si="26"/>
        <v>-1.6216625031341661E-6</v>
      </c>
      <c r="AQ59">
        <f t="shared" si="26"/>
        <v>-4.8338673112202331E-3</v>
      </c>
      <c r="AR59">
        <f t="shared" si="26"/>
        <v>-4.8354889737233673E-3</v>
      </c>
      <c r="AS59">
        <f t="shared" si="26"/>
        <v>-8.82369576382985E-4</v>
      </c>
      <c r="AT59">
        <f t="shared" si="26"/>
        <v>-5.8795104833868578E-4</v>
      </c>
      <c r="AU59">
        <f t="shared" si="24"/>
        <v>-6.3058095984450373E-3</v>
      </c>
      <c r="AW59">
        <v>56</v>
      </c>
      <c r="AX59">
        <f>IF(Z59&gt;0, (R59*SUMPRODUCT(K59:$K$98, X59:$X$98)-K59*$AZ$3)/Z59, 0)</f>
        <v>-115883.09989966768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50000</v>
      </c>
      <c r="S60">
        <f t="shared" si="1"/>
        <v>-283793.78189076524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-4.2879512568197642</v>
      </c>
      <c r="AC60">
        <f t="shared" si="22"/>
        <v>-3.8325551056998934</v>
      </c>
      <c r="AE60">
        <f t="shared" si="2"/>
        <v>0</v>
      </c>
      <c r="AF60">
        <f t="shared" si="25"/>
        <v>0</v>
      </c>
      <c r="AG60">
        <f t="shared" si="25"/>
        <v>-3.3761795978805818E-4</v>
      </c>
      <c r="AH60">
        <f t="shared" si="4"/>
        <v>-1.1563822145292781</v>
      </c>
      <c r="AI60">
        <f t="shared" si="23"/>
        <v>-1.1567198324890662</v>
      </c>
      <c r="AJ60">
        <f t="shared" si="6"/>
        <v>-0.45539615111987075</v>
      </c>
      <c r="AK60">
        <f t="shared" si="19"/>
        <v>-0.30015658797738354</v>
      </c>
      <c r="AL60">
        <f t="shared" si="7"/>
        <v>-1.9122725715863205</v>
      </c>
      <c r="AN60">
        <f t="shared" si="26"/>
        <v>0</v>
      </c>
      <c r="AO60">
        <f t="shared" si="26"/>
        <v>0</v>
      </c>
      <c r="AP60">
        <f t="shared" si="26"/>
        <v>-5.2844312108363649E-7</v>
      </c>
      <c r="AQ60">
        <f t="shared" si="26"/>
        <v>-1.8099813973020563E-3</v>
      </c>
      <c r="AR60">
        <f t="shared" si="26"/>
        <v>-1.8105098404231398E-3</v>
      </c>
      <c r="AS60">
        <f t="shared" si="26"/>
        <v>-7.1279076379209807E-4</v>
      </c>
      <c r="AT60">
        <f t="shared" si="26"/>
        <v>-4.6980819463560429E-4</v>
      </c>
      <c r="AU60">
        <f t="shared" si="24"/>
        <v>-2.9931087988508422E-3</v>
      </c>
      <c r="AW60">
        <v>57</v>
      </c>
      <c r="AX60">
        <f>IF(Z60&gt;0, (R60*SUMPRODUCT(K60:$K$98, X60:$X$98)-K60*$AZ$3)/Z60, 0)</f>
        <v>-283793.78189076524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50000</v>
      </c>
      <c r="S61">
        <f t="shared" si="1"/>
        <v>-762202.257178823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-3.8325551056998934</v>
      </c>
      <c r="AC61">
        <f t="shared" si="22"/>
        <v>-3.4234454277837219</v>
      </c>
      <c r="AE61">
        <f t="shared" si="2"/>
        <v>0</v>
      </c>
      <c r="AF61">
        <f t="shared" si="25"/>
        <v>0</v>
      </c>
      <c r="AG61">
        <f t="shared" si="25"/>
        <v>-1.122879588567177E-4</v>
      </c>
      <c r="AH61">
        <f t="shared" si="4"/>
        <v>-0.44390764266691979</v>
      </c>
      <c r="AI61">
        <f t="shared" si="23"/>
        <v>-0.44401993062577649</v>
      </c>
      <c r="AJ61">
        <f t="shared" si="6"/>
        <v>-0.40910967791617159</v>
      </c>
      <c r="AK61">
        <f t="shared" si="19"/>
        <v>-0.26827885739899254</v>
      </c>
      <c r="AL61">
        <f t="shared" si="7"/>
        <v>-1.1214084659409407</v>
      </c>
      <c r="AN61">
        <f t="shared" si="26"/>
        <v>0</v>
      </c>
      <c r="AO61">
        <f t="shared" si="26"/>
        <v>0</v>
      </c>
      <c r="AP61">
        <f t="shared" si="26"/>
        <v>-1.5692345899850332E-7</v>
      </c>
      <c r="AQ61">
        <f t="shared" si="26"/>
        <v>-6.2036502820442198E-4</v>
      </c>
      <c r="AR61">
        <f t="shared" si="26"/>
        <v>-6.2052195166342045E-4</v>
      </c>
      <c r="AS61">
        <f t="shared" si="26"/>
        <v>-5.7173455125574674E-4</v>
      </c>
      <c r="AT61">
        <f t="shared" si="26"/>
        <v>-3.7492217961621185E-4</v>
      </c>
      <c r="AU61">
        <f t="shared" si="24"/>
        <v>-1.5671786825353791E-3</v>
      </c>
      <c r="AW61">
        <v>58</v>
      </c>
      <c r="AX61">
        <f>IF(Z61&gt;0, (R61*SUMPRODUCT(K61:$K$98, X61:$X$98)-K61*$AZ$3)/Z61, 0)</f>
        <v>-762202.257178823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50000</v>
      </c>
      <c r="S62">
        <f t="shared" si="1"/>
        <v>-2265633.536670519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-3.4234454277837219</v>
      </c>
      <c r="AC62">
        <f t="shared" si="22"/>
        <v>-3.0571732398534666</v>
      </c>
      <c r="AE62">
        <f t="shared" si="2"/>
        <v>0</v>
      </c>
      <c r="AF62">
        <f t="shared" si="25"/>
        <v>0</v>
      </c>
      <c r="AG62">
        <f t="shared" si="25"/>
        <v>-3.373419829786508E-5</v>
      </c>
      <c r="AH62">
        <f t="shared" si="4"/>
        <v>-0.15486176194057089</v>
      </c>
      <c r="AI62">
        <f t="shared" si="23"/>
        <v>-0.15489549613886874</v>
      </c>
      <c r="AJ62">
        <f t="shared" si="6"/>
        <v>-0.36627218793025529</v>
      </c>
      <c r="AK62">
        <f t="shared" si="19"/>
        <v>-0.23964117994486056</v>
      </c>
      <c r="AL62">
        <f t="shared" si="7"/>
        <v>-0.76080886401398462</v>
      </c>
      <c r="AN62">
        <f t="shared" si="26"/>
        <v>0</v>
      </c>
      <c r="AO62">
        <f t="shared" si="26"/>
        <v>0</v>
      </c>
      <c r="AP62">
        <f t="shared" si="26"/>
        <v>-4.2092726349521545E-8</v>
      </c>
      <c r="AQ62">
        <f t="shared" si="26"/>
        <v>-1.9323280517331097E-4</v>
      </c>
      <c r="AR62">
        <f t="shared" si="26"/>
        <v>-1.9327489789966047E-4</v>
      </c>
      <c r="AS62">
        <f t="shared" si="26"/>
        <v>-4.5702568176829856E-4</v>
      </c>
      <c r="AT62">
        <f t="shared" si="26"/>
        <v>-2.9901853663241929E-4</v>
      </c>
      <c r="AU62">
        <f t="shared" si="24"/>
        <v>-9.4931911630037841E-4</v>
      </c>
      <c r="AW62">
        <v>59</v>
      </c>
      <c r="AX62">
        <f>IF(Z62&gt;0, (R62*SUMPRODUCT(K62:$K$98, X62:$X$98)-K62*$AZ$3)/Z62, 0)</f>
        <v>-2265633.536670519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50000</v>
      </c>
      <c r="S63">
        <f t="shared" si="1"/>
        <v>-7533927.0242142957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-3.0571732398534666</v>
      </c>
      <c r="AC63">
        <f t="shared" si="22"/>
        <v>-2.7297838360885875</v>
      </c>
      <c r="AE63">
        <f t="shared" si="2"/>
        <v>0</v>
      </c>
      <c r="AF63">
        <f t="shared" si="25"/>
        <v>0</v>
      </c>
      <c r="AG63">
        <f t="shared" si="25"/>
        <v>-9.0583032836493171E-6</v>
      </c>
      <c r="AH63">
        <f t="shared" si="4"/>
        <v>-4.8677106062474225E-2</v>
      </c>
      <c r="AI63">
        <f t="shared" si="23"/>
        <v>-4.8686164365757872E-2</v>
      </c>
      <c r="AJ63">
        <f t="shared" si="6"/>
        <v>-0.32738940376487902</v>
      </c>
      <c r="AK63">
        <f t="shared" si="19"/>
        <v>-0.21400212678974267</v>
      </c>
      <c r="AL63">
        <f t="shared" si="7"/>
        <v>-0.59007769492037965</v>
      </c>
      <c r="AN63">
        <f t="shared" si="26"/>
        <v>0</v>
      </c>
      <c r="AO63">
        <f t="shared" si="26"/>
        <v>0</v>
      </c>
      <c r="AP63">
        <f t="shared" si="26"/>
        <v>-1.0091727083356323E-8</v>
      </c>
      <c r="AQ63">
        <f t="shared" si="26"/>
        <v>-5.4230472772620085E-5</v>
      </c>
      <c r="AR63">
        <f t="shared" si="26"/>
        <v>-5.424056449970344E-5</v>
      </c>
      <c r="AS63">
        <f t="shared" si="26"/>
        <v>-3.647398866343606E-4</v>
      </c>
      <c r="AT63">
        <f t="shared" si="26"/>
        <v>-2.3841673116842713E-4</v>
      </c>
      <c r="AU63">
        <f t="shared" si="24"/>
        <v>-6.5739718230249124E-4</v>
      </c>
      <c r="AW63">
        <v>60</v>
      </c>
      <c r="AX63">
        <f>IF(Z63&gt;0, (R63*SUMPRODUCT(K63:$K$98, X63:$X$98)-K63*$AZ$3)/Z63, 0)</f>
        <v>-7533927.0242142957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50000</v>
      </c>
      <c r="S64">
        <f t="shared" si="1"/>
        <v>-28394088.595577754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-2.7297838360885875</v>
      </c>
      <c r="AC64">
        <f t="shared" si="22"/>
        <v>-2.4373535696238129</v>
      </c>
      <c r="AE64">
        <f t="shared" si="2"/>
        <v>0</v>
      </c>
      <c r="AF64">
        <f t="shared" si="25"/>
        <v>0</v>
      </c>
      <c r="AG64">
        <f t="shared" si="25"/>
        <v>-2.1460044063568037E-6</v>
      </c>
      <c r="AH64">
        <f t="shared" si="4"/>
        <v>-1.3643431688912043E-2</v>
      </c>
      <c r="AI64">
        <f t="shared" si="23"/>
        <v>-1.36455776933184E-2</v>
      </c>
      <c r="AJ64">
        <f t="shared" si="6"/>
        <v>-0.29243026646477466</v>
      </c>
      <c r="AK64">
        <f t="shared" si="19"/>
        <v>-0.19108486852620116</v>
      </c>
      <c r="AL64">
        <f t="shared" si="7"/>
        <v>-0.49716071268429424</v>
      </c>
      <c r="AN64">
        <f t="shared" si="26"/>
        <v>0</v>
      </c>
      <c r="AO64">
        <f t="shared" si="26"/>
        <v>0</v>
      </c>
      <c r="AP64">
        <f t="shared" si="26"/>
        <v>-2.1346723583004067E-9</v>
      </c>
      <c r="AQ64">
        <f t="shared" si="26"/>
        <v>-1.3571387091475546E-5</v>
      </c>
      <c r="AR64">
        <f t="shared" si="26"/>
        <v>-1.3573521763833848E-5</v>
      </c>
      <c r="AS64">
        <f t="shared" si="26"/>
        <v>-2.9088607866026327E-4</v>
      </c>
      <c r="AT64">
        <f t="shared" si="26"/>
        <v>-1.9007583848573383E-4</v>
      </c>
      <c r="AU64">
        <f t="shared" si="24"/>
        <v>-4.9453543890983095E-4</v>
      </c>
      <c r="AW64">
        <v>61</v>
      </c>
      <c r="AX64">
        <f>IF(Z64&gt;0, (R64*SUMPRODUCT(K64:$K$98, X64:$X$98)-K64*$AZ$3)/Z64, 0)</f>
        <v>-28394088.595577754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50000</v>
      </c>
      <c r="S65">
        <f t="shared" si="1"/>
        <v>-123390774.40924926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-2.4373535696238129</v>
      </c>
      <c r="AC65">
        <f t="shared" si="22"/>
        <v>-2.176220268745237</v>
      </c>
      <c r="AE65">
        <f t="shared" si="2"/>
        <v>0</v>
      </c>
      <c r="AF65">
        <f t="shared" si="25"/>
        <v>0</v>
      </c>
      <c r="AG65">
        <f t="shared" si="25"/>
        <v>-4.4092037657681434E-7</v>
      </c>
      <c r="AH65">
        <f t="shared" si="4"/>
        <v>-3.3672479714328424E-3</v>
      </c>
      <c r="AI65">
        <f t="shared" si="23"/>
        <v>-3.3676888918094195E-3</v>
      </c>
      <c r="AJ65">
        <f t="shared" si="6"/>
        <v>-0.26113330087857589</v>
      </c>
      <c r="AK65">
        <f t="shared" si="19"/>
        <v>-0.17061474987366693</v>
      </c>
      <c r="AL65">
        <f t="shared" si="7"/>
        <v>-0.43511573964405226</v>
      </c>
      <c r="AN65">
        <f t="shared" si="26"/>
        <v>0</v>
      </c>
      <c r="AO65">
        <f t="shared" si="26"/>
        <v>0</v>
      </c>
      <c r="AP65">
        <f t="shared" si="26"/>
        <v>-3.9160007301654569E-10</v>
      </c>
      <c r="AQ65">
        <f t="shared" si="26"/>
        <v>-2.990595630247984E-6</v>
      </c>
      <c r="AR65">
        <f t="shared" si="26"/>
        <v>-2.9909872303210004E-6</v>
      </c>
      <c r="AS65">
        <f t="shared" si="26"/>
        <v>-2.3192355156053182E-4</v>
      </c>
      <c r="AT65">
        <f t="shared" si="26"/>
        <v>-1.515301901602816E-4</v>
      </c>
      <c r="AU65">
        <f t="shared" si="24"/>
        <v>-3.8644472895113443E-4</v>
      </c>
      <c r="AW65">
        <v>62</v>
      </c>
      <c r="AX65">
        <f>IF(Z65&gt;0, (R65*SUMPRODUCT(K65:$K$98, X65:$X$98)-K65*$AZ$3)/Z65, 0)</f>
        <v>-123390774.40924926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50000</v>
      </c>
      <c r="S66">
        <f t="shared" si="1"/>
        <v>-633116229.01641178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-2.176220268745237</v>
      </c>
      <c r="AC66">
        <f t="shared" si="22"/>
        <v>-1.9430564091036646</v>
      </c>
      <c r="AE66">
        <f t="shared" si="2"/>
        <v>0</v>
      </c>
      <c r="AF66">
        <f t="shared" si="25"/>
        <v>0</v>
      </c>
      <c r="AG66">
        <f t="shared" si="25"/>
        <v>-7.6725896448837374E-8</v>
      </c>
      <c r="AH66">
        <f t="shared" si="4"/>
        <v>-7.1957055272441766E-4</v>
      </c>
      <c r="AI66">
        <f t="shared" si="23"/>
        <v>-7.1964727862086652E-4</v>
      </c>
      <c r="AJ66">
        <f t="shared" si="6"/>
        <v>-0.23316385964157238</v>
      </c>
      <c r="AK66">
        <f t="shared" si="19"/>
        <v>-0.15233541881216661</v>
      </c>
      <c r="AL66">
        <f t="shared" si="7"/>
        <v>-0.38621892573235983</v>
      </c>
      <c r="AN66">
        <f t="shared" si="26"/>
        <v>0</v>
      </c>
      <c r="AO66">
        <f t="shared" si="26"/>
        <v>0</v>
      </c>
      <c r="AP66">
        <f t="shared" si="26"/>
        <v>-6.0842428879135077E-11</v>
      </c>
      <c r="AQ66">
        <f t="shared" si="26"/>
        <v>-5.7060812846740881E-7</v>
      </c>
      <c r="AR66">
        <f t="shared" si="26"/>
        <v>-5.70668970896288E-7</v>
      </c>
      <c r="AS66">
        <f t="shared" si="26"/>
        <v>-1.8489527270478657E-4</v>
      </c>
      <c r="AT66">
        <f t="shared" si="26"/>
        <v>-1.2079959067057532E-4</v>
      </c>
      <c r="AU66">
        <f t="shared" si="24"/>
        <v>-3.0626553234625818E-4</v>
      </c>
      <c r="AW66">
        <v>63</v>
      </c>
      <c r="AX66">
        <f>IF(Z66&gt;0, (R66*SUMPRODUCT(K66:$K$98, X66:$X$98)-K66*$AZ$3)/Z66, 0)</f>
        <v>-633116229.01641178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7">$C$6</f>
        <v>50000</v>
      </c>
      <c r="S67">
        <f t="shared" ref="S67:S69" si="28">AX67</f>
        <v>-3965116095.242496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-1.9430564091036646</v>
      </c>
      <c r="AC67">
        <f t="shared" si="22"/>
        <v>-1.734872292000005</v>
      </c>
      <c r="AE67">
        <f t="shared" ref="AE67:AE69" si="29">$Z67*O67</f>
        <v>0</v>
      </c>
      <c r="AF67">
        <f t="shared" si="25"/>
        <v>0</v>
      </c>
      <c r="AG67">
        <f t="shared" si="25"/>
        <v>-1.0938344870163914E-8</v>
      </c>
      <c r="AH67">
        <f t="shared" ref="AH67:AH69" si="30">-X67*R67</f>
        <v>-1.3004058522837018E-4</v>
      </c>
      <c r="AI67">
        <f t="shared" si="23"/>
        <v>-1.3005152357324035E-4</v>
      </c>
      <c r="AJ67">
        <f t="shared" ref="AJ67:AJ69" si="31">AB67-AC67</f>
        <v>-0.20818411710365958</v>
      </c>
      <c r="AK67">
        <f t="shared" si="19"/>
        <v>-0.13601394863725655</v>
      </c>
      <c r="AL67">
        <f t="shared" ref="AL67:AL69" si="32">SUM(AI67:AK67)</f>
        <v>-0.34432811726448936</v>
      </c>
      <c r="AN67">
        <f t="shared" si="26"/>
        <v>0</v>
      </c>
      <c r="AO67">
        <f t="shared" si="26"/>
        <v>0</v>
      </c>
      <c r="AP67">
        <f t="shared" si="26"/>
        <v>-7.7445851845539396E-12</v>
      </c>
      <c r="AQ67">
        <f t="shared" si="26"/>
        <v>-9.2071552113648788E-8</v>
      </c>
      <c r="AR67">
        <f t="shared" si="26"/>
        <v>-9.2079296698833352E-8</v>
      </c>
      <c r="AS67">
        <f t="shared" si="26"/>
        <v>-1.4739886592698772E-4</v>
      </c>
      <c r="AT67">
        <f t="shared" si="26"/>
        <v>-9.6300822840393095E-5</v>
      </c>
      <c r="AU67">
        <f t="shared" si="24"/>
        <v>-2.4379176806407963E-4</v>
      </c>
      <c r="AW67">
        <v>64</v>
      </c>
      <c r="AX67">
        <f>IF(Z67&gt;0, (R67*SUMPRODUCT(K67:$K$98, X67:$X$98)-K67*$AZ$3)/Z67, 0)</f>
        <v>-3965116095.242496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25</v>
      </c>
      <c r="R68">
        <f t="shared" si="27"/>
        <v>50000</v>
      </c>
      <c r="S68">
        <f t="shared" si="28"/>
        <v>-31861482477.238728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-1.734872292000005</v>
      </c>
      <c r="AC68">
        <f t="shared" si="22"/>
        <v>-1.5489931986146035</v>
      </c>
      <c r="AE68">
        <f t="shared" si="29"/>
        <v>0</v>
      </c>
      <c r="AF68">
        <f t="shared" si="25"/>
        <v>0</v>
      </c>
      <c r="AG68">
        <f t="shared" si="25"/>
        <v>-1.215412057271014E-9</v>
      </c>
      <c r="AH68">
        <f t="shared" si="30"/>
        <v>-1.9227098728382522E-5</v>
      </c>
      <c r="AI68">
        <f t="shared" si="23"/>
        <v>-1.9228314140439792E-5</v>
      </c>
      <c r="AJ68">
        <f t="shared" si="31"/>
        <v>-0.18587909338540154</v>
      </c>
      <c r="AK68">
        <f t="shared" ref="AK68:AK69" si="42">G68*SUM(AB68:AB68, AE68:AF68)</f>
        <v>-0.12144106044000036</v>
      </c>
      <c r="AL68">
        <f t="shared" si="32"/>
        <v>-0.30733938213954237</v>
      </c>
      <c r="AN68">
        <f t="shared" si="26"/>
        <v>0</v>
      </c>
      <c r="AO68">
        <f t="shared" si="26"/>
        <v>0</v>
      </c>
      <c r="AP68">
        <f t="shared" si="26"/>
        <v>-7.683375648103575E-13</v>
      </c>
      <c r="AQ68">
        <f t="shared" si="26"/>
        <v>-1.2154645107358572E-8</v>
      </c>
      <c r="AR68">
        <f t="shared" si="26"/>
        <v>-1.2155413444923381E-8</v>
      </c>
      <c r="AS68">
        <f t="shared" si="26"/>
        <v>-1.1750573733945667E-4</v>
      </c>
      <c r="AT68">
        <f t="shared" si="26"/>
        <v>-7.6770448415628521E-5</v>
      </c>
      <c r="AU68">
        <f t="shared" si="24"/>
        <v>-1.9428834116853012E-4</v>
      </c>
      <c r="AW68">
        <v>65</v>
      </c>
      <c r="AX68">
        <f>IF(Z68&gt;0, (R68*SUMPRODUCT(K68:$K$98, X68:$X$98)-K68*$AZ$3)/Z68, 0)</f>
        <v>-31861482477.238728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25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-1.5489931986146035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-2.4308241145420279E-6</v>
      </c>
      <c r="AI69">
        <f t="shared" si="23"/>
        <v>-2.4308241145420279E-6</v>
      </c>
      <c r="AJ69">
        <f t="shared" si="31"/>
        <v>-1.5489931986146035</v>
      </c>
      <c r="AK69">
        <f t="shared" si="42"/>
        <v>-0.10842952390302225</v>
      </c>
      <c r="AL69">
        <f t="shared" si="32"/>
        <v>-1.6574251533417401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-1.3720313657327812E-9</v>
      </c>
      <c r="AR69">
        <f t="shared" si="26"/>
        <v>-1.3720313657327812E-9</v>
      </c>
      <c r="AS69">
        <f t="shared" si="26"/>
        <v>-8.7429906635033857E-4</v>
      </c>
      <c r="AT69">
        <f t="shared" si="26"/>
        <v>-6.1200934644523706E-5</v>
      </c>
      <c r="AU69">
        <f t="shared" si="24"/>
        <v>-9.3550137302622789E-4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3295.6903925231913</v>
      </c>
      <c r="AO71" s="8">
        <f t="shared" si="46"/>
        <v>-329.56903925231916</v>
      </c>
      <c r="AP71" s="8">
        <f t="shared" si="46"/>
        <v>-357.81720277841794</v>
      </c>
      <c r="AQ71" s="8">
        <f t="shared" si="46"/>
        <v>-2450.3097504182979</v>
      </c>
      <c r="AR71" s="8">
        <f t="shared" si="46"/>
        <v>157.99440007415666</v>
      </c>
      <c r="AS71" s="8">
        <f t="shared" si="46"/>
        <v>-379.18656017797696</v>
      </c>
      <c r="AT71" s="8">
        <f t="shared" si="46"/>
        <v>221.19216010381996</v>
      </c>
      <c r="AU71" s="8">
        <f t="shared" si="46"/>
        <v>-1.1111582574191425E-12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25252-4833-4E16-BE83-21200E445748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2791.548988753605</v>
      </c>
      <c r="K3">
        <v>1</v>
      </c>
      <c r="L3" s="2">
        <v>0</v>
      </c>
      <c r="O3">
        <f>$C$3</f>
        <v>2791.548988753605</v>
      </c>
      <c r="P3">
        <f>O3*C5</f>
        <v>279.15489887536052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2791.548988753605</v>
      </c>
      <c r="AF3">
        <f t="shared" ref="AF3:AG34" si="4">-$Z3*P3</f>
        <v>-279.15489887536052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2312.3940898782444</v>
      </c>
      <c r="AJ3">
        <f t="shared" ref="AJ3:AJ66" si="7">AB3-AC3</f>
        <v>0</v>
      </c>
      <c r="AL3">
        <f t="shared" ref="AL3:AL66" si="8">SUM(AI3:AK3)</f>
        <v>2312.3940898782444</v>
      </c>
      <c r="AN3">
        <f t="shared" ref="AN3:AU34" si="9">AE3*$K3</f>
        <v>2791.548988753605</v>
      </c>
      <c r="AO3">
        <f t="shared" si="9"/>
        <v>-279.15489887536052</v>
      </c>
      <c r="AP3">
        <f t="shared" si="9"/>
        <v>-200</v>
      </c>
      <c r="AQ3">
        <f t="shared" si="9"/>
        <v>0</v>
      </c>
      <c r="AR3">
        <f t="shared" si="9"/>
        <v>2312.3940898782444</v>
      </c>
      <c r="AS3">
        <f t="shared" si="9"/>
        <v>0</v>
      </c>
      <c r="AT3">
        <f t="shared" si="9"/>
        <v>0</v>
      </c>
      <c r="AU3">
        <f t="shared" si="9"/>
        <v>2312.3940898782444</v>
      </c>
      <c r="AW3">
        <v>0</v>
      </c>
      <c r="AX3">
        <f>IF(Z3&gt;0, (R3*SUMPRODUCT(K3:$K$98, X3:$X$98)-K3*$AZ$3)/Z3, 0)</f>
        <v>0</v>
      </c>
      <c r="AZ3">
        <f>C6*SUMPRODUCT(X4:X98, K4:K98)/1</f>
        <v>2101.9765836076808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228.08450110654576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225.21177681510881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-225.21177681510881</v>
      </c>
      <c r="AK4">
        <f>G4*SUM(AB4, AE4:AF4)</f>
        <v>0</v>
      </c>
      <c r="AL4">
        <f t="shared" si="8"/>
        <v>-484.71177681510881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-231.69642857142856</v>
      </c>
      <c r="AR4">
        <f t="shared" si="9"/>
        <v>-231.69642857142856</v>
      </c>
      <c r="AS4">
        <f t="shared" si="9"/>
        <v>-201.08194358491855</v>
      </c>
      <c r="AT4">
        <f t="shared" si="9"/>
        <v>0</v>
      </c>
      <c r="AU4">
        <f t="shared" si="9"/>
        <v>-432.77837215634713</v>
      </c>
      <c r="AW4">
        <v>1</v>
      </c>
      <c r="AX4">
        <f>IF(Z4&gt;0, (R4*SUMPRODUCT(K4:$K$98, X4:$X$98)-K4*$AZ$3)/Z4, 0)</f>
        <v>228.08450110654576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100000</v>
      </c>
      <c r="S5">
        <f t="shared" si="1"/>
        <v>199.59419550397087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225.21177681510881</v>
      </c>
      <c r="AC5">
        <f t="shared" si="2"/>
        <v>194.59729182859883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-256.62655949999998</v>
      </c>
      <c r="AI5">
        <f t="shared" si="6"/>
        <v>-281.00067661012497</v>
      </c>
      <c r="AJ5">
        <f t="shared" si="7"/>
        <v>30.614484986509979</v>
      </c>
      <c r="AK5">
        <f>G5*SUM(AB5, AE5:AF5)</f>
        <v>15.764824377057618</v>
      </c>
      <c r="AL5">
        <f t="shared" si="8"/>
        <v>-234.62136724655738</v>
      </c>
      <c r="AN5">
        <f t="shared" si="9"/>
        <v>0</v>
      </c>
      <c r="AO5">
        <f t="shared" si="9"/>
        <v>0</v>
      </c>
      <c r="AP5">
        <f t="shared" si="9"/>
        <v>-19.43089693090322</v>
      </c>
      <c r="AQ5">
        <f t="shared" si="9"/>
        <v>-204.58112205038262</v>
      </c>
      <c r="AR5">
        <f t="shared" si="9"/>
        <v>-224.01201898128582</v>
      </c>
      <c r="AS5">
        <f t="shared" si="9"/>
        <v>24.405679995623387</v>
      </c>
      <c r="AT5">
        <f t="shared" si="9"/>
        <v>12.567621474057411</v>
      </c>
      <c r="AU5">
        <f t="shared" si="9"/>
        <v>-187.03871751160503</v>
      </c>
      <c r="AW5">
        <v>2</v>
      </c>
      <c r="AX5">
        <f>IF(Z5&gt;0, (R5*SUMPRODUCT(K5:$K$98, X5:$X$98)-K5*$AZ$3)/Z5, 0)</f>
        <v>199.59419550397087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100000</v>
      </c>
      <c r="S6">
        <f t="shared" si="1"/>
        <v>176.12717805848857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194.59729182859883</v>
      </c>
      <c r="AC6">
        <f t="shared" si="2"/>
        <v>169.55361940760804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-253.78330735062153</v>
      </c>
      <c r="AI6">
        <f t="shared" si="6"/>
        <v>-277.85023746280763</v>
      </c>
      <c r="AJ6">
        <f t="shared" si="7"/>
        <v>25.043672420990788</v>
      </c>
      <c r="AK6">
        <f>G6*SUM(AB6, AE6:AF6)</f>
        <v>13.621810428001918</v>
      </c>
      <c r="AL6">
        <f t="shared" si="8"/>
        <v>-239.18475461381493</v>
      </c>
      <c r="AN6">
        <f t="shared" si="9"/>
        <v>0</v>
      </c>
      <c r="AO6">
        <f t="shared" si="9"/>
        <v>0</v>
      </c>
      <c r="AP6">
        <f t="shared" si="9"/>
        <v>-17.130365479359863</v>
      </c>
      <c r="AQ6">
        <f t="shared" si="9"/>
        <v>-180.63794539693242</v>
      </c>
      <c r="AR6">
        <f t="shared" si="9"/>
        <v>-197.7683108762923</v>
      </c>
      <c r="AS6">
        <f t="shared" si="9"/>
        <v>17.825591361970709</v>
      </c>
      <c r="AT6">
        <f t="shared" si="9"/>
        <v>9.6957356021105117</v>
      </c>
      <c r="AU6">
        <f t="shared" si="9"/>
        <v>-170.24698391221108</v>
      </c>
      <c r="AW6">
        <v>3</v>
      </c>
      <c r="AX6">
        <f>IF(Z6&gt;0, (R6*SUMPRODUCT(K6:$K$98, X6:$X$98)-K6*$AZ$3)/Z6, 0)</f>
        <v>176.12717805848857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100000</v>
      </c>
      <c r="S7">
        <f t="shared" si="1"/>
        <v>156.98129945325311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169.55361940760804</v>
      </c>
      <c r="AC7">
        <f t="shared" si="2"/>
        <v>149.21696832263365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-251.06621493032537</v>
      </c>
      <c r="AI7">
        <f t="shared" si="6"/>
        <v>-274.82970918765704</v>
      </c>
      <c r="AJ7">
        <f t="shared" si="7"/>
        <v>20.336651084974392</v>
      </c>
      <c r="AK7">
        <f>G7*SUM(AB7, AE7:AF7)</f>
        <v>11.868753358532564</v>
      </c>
      <c r="AL7">
        <f t="shared" si="8"/>
        <v>-242.62430474415009</v>
      </c>
      <c r="AN7">
        <f t="shared" si="9"/>
        <v>0</v>
      </c>
      <c r="AO7">
        <f t="shared" si="9"/>
        <v>0</v>
      </c>
      <c r="AP7">
        <f t="shared" si="9"/>
        <v>-15.102130206603654</v>
      </c>
      <c r="AQ7">
        <f t="shared" si="9"/>
        <v>-159.55711846489473</v>
      </c>
      <c r="AR7">
        <f t="shared" si="9"/>
        <v>-174.6592486714984</v>
      </c>
      <c r="AS7">
        <f t="shared" si="9"/>
        <v>12.924309418712451</v>
      </c>
      <c r="AT7">
        <f t="shared" si="9"/>
        <v>7.5428073274755016</v>
      </c>
      <c r="AU7">
        <f t="shared" si="9"/>
        <v>-154.19213192531043</v>
      </c>
      <c r="AW7">
        <v>4</v>
      </c>
      <c r="AX7">
        <f>IF(Z7&gt;0, (R7*SUMPRODUCT(K7:$K$98, X7:$X$98)-K7*$AZ$3)/Z7, 0)</f>
        <v>156.98129945325311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25</v>
      </c>
      <c r="R8">
        <f t="shared" si="0"/>
        <v>100000</v>
      </c>
      <c r="S8">
        <f t="shared" si="1"/>
        <v>141.47999932437324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149.21696832263365</v>
      </c>
      <c r="AC8">
        <f t="shared" si="2"/>
        <v>132.78600549341445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-248.47109595465977</v>
      </c>
      <c r="AI8">
        <f t="shared" si="6"/>
        <v>-271.93483749542946</v>
      </c>
      <c r="AJ8">
        <f t="shared" si="7"/>
        <v>16.430962829219197</v>
      </c>
      <c r="AK8">
        <f>G8*SUM(AB8, AE8:AF8)</f>
        <v>10.445187782584357</v>
      </c>
      <c r="AL8">
        <f t="shared" si="8"/>
        <v>-245.05868688362591</v>
      </c>
      <c r="AN8">
        <f t="shared" si="9"/>
        <v>0</v>
      </c>
      <c r="AO8">
        <f t="shared" si="9"/>
        <v>0</v>
      </c>
      <c r="AP8">
        <f t="shared" si="9"/>
        <v>-13.313957085872817</v>
      </c>
      <c r="AQ8">
        <f t="shared" si="9"/>
        <v>-140.98917271450696</v>
      </c>
      <c r="AR8">
        <f t="shared" si="9"/>
        <v>-154.30312980037979</v>
      </c>
      <c r="AS8">
        <f t="shared" si="9"/>
        <v>9.3233695746130305</v>
      </c>
      <c r="AT8">
        <f t="shared" si="9"/>
        <v>5.9268800608621701</v>
      </c>
      <c r="AU8">
        <f t="shared" si="9"/>
        <v>-139.05288016490459</v>
      </c>
      <c r="AW8">
        <v>5</v>
      </c>
      <c r="AX8">
        <f>IF(Z8&gt;0, (R8*SUMPRODUCT(K8:$K$98, X8:$X$98)-K8*$AZ$3)/Z8, 0)</f>
        <v>141.47999932437324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25</v>
      </c>
      <c r="R9">
        <f t="shared" si="0"/>
        <v>100000</v>
      </c>
      <c r="S9">
        <f t="shared" si="1"/>
        <v>129.04700671305378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132.78600549341445</v>
      </c>
      <c r="AC9">
        <f t="shared" si="2"/>
        <v>119.58804316790385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-246.27543121191849</v>
      </c>
      <c r="AI9">
        <f t="shared" si="6"/>
        <v>-269.44296647947749</v>
      </c>
      <c r="AJ9">
        <f t="shared" si="7"/>
        <v>13.197962325510602</v>
      </c>
      <c r="AK9">
        <f t="shared" ref="AK9:AK72" si="22">G9*SUM(AB9:AB9, AE9:AF9)</f>
        <v>9.2950203845390131</v>
      </c>
      <c r="AL9">
        <f t="shared" si="8"/>
        <v>-246.94998376942786</v>
      </c>
      <c r="AN9">
        <f t="shared" si="9"/>
        <v>0</v>
      </c>
      <c r="AO9">
        <f t="shared" si="9"/>
        <v>0</v>
      </c>
      <c r="AP9">
        <f t="shared" si="9"/>
        <v>-11.737394367518535</v>
      </c>
      <c r="AQ9">
        <f t="shared" si="9"/>
        <v>-124.7707978333224</v>
      </c>
      <c r="AR9">
        <f t="shared" si="9"/>
        <v>-136.50819220084094</v>
      </c>
      <c r="AS9">
        <f t="shared" si="9"/>
        <v>6.6864984502294762</v>
      </c>
      <c r="AT9">
        <f t="shared" si="9"/>
        <v>4.7091465987850514</v>
      </c>
      <c r="AU9">
        <f t="shared" si="9"/>
        <v>-125.1125471518264</v>
      </c>
      <c r="AW9">
        <v>6</v>
      </c>
      <c r="AX9">
        <f>IF(Z9&gt;0, (R9*SUMPRODUCT(K9:$K$98, X9:$X$98)-K9*$AZ$3)/Z9, 0)</f>
        <v>129.04700671305378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100000</v>
      </c>
      <c r="S10">
        <f t="shared" si="1"/>
        <v>119.03544100787478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119.58804316790385</v>
      </c>
      <c r="AC10">
        <f t="shared" si="2"/>
        <v>108.91654032475617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-244.18582172007186</v>
      </c>
      <c r="AI10">
        <f t="shared" si="6"/>
        <v>-267.06063517952526</v>
      </c>
      <c r="AJ10">
        <f t="shared" si="7"/>
        <v>10.671502843147678</v>
      </c>
      <c r="AK10">
        <f t="shared" si="22"/>
        <v>8.3711630217532704</v>
      </c>
      <c r="AL10">
        <f t="shared" si="8"/>
        <v>-248.01796931462434</v>
      </c>
      <c r="AN10">
        <f t="shared" si="9"/>
        <v>0</v>
      </c>
      <c r="AO10">
        <f t="shared" si="9"/>
        <v>0</v>
      </c>
      <c r="AP10">
        <f t="shared" si="9"/>
        <v>-10.347403919361554</v>
      </c>
      <c r="AQ10">
        <f t="shared" si="9"/>
        <v>-110.45726485146908</v>
      </c>
      <c r="AR10">
        <f t="shared" si="9"/>
        <v>-120.80466877083065</v>
      </c>
      <c r="AS10">
        <f t="shared" si="9"/>
        <v>4.8272459375632808</v>
      </c>
      <c r="AT10">
        <f t="shared" si="9"/>
        <v>3.7866890243473104</v>
      </c>
      <c r="AU10">
        <f t="shared" si="9"/>
        <v>-112.19073380892006</v>
      </c>
      <c r="AW10">
        <v>7</v>
      </c>
      <c r="AX10">
        <f>IF(Z10&gt;0, (R10*SUMPRODUCT(K10:$K$98, X10:$X$98)-K10*$AZ$3)/Z10, 0)</f>
        <v>119.03544100787478</v>
      </c>
    </row>
    <row r="11" spans="1:52" x14ac:dyDescent="0.25">
      <c r="A11" t="s">
        <v>33</v>
      </c>
      <c r="C11" s="12">
        <f>AU100</f>
        <v>-3.5425679372165302E-13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25</v>
      </c>
      <c r="R11">
        <f t="shared" si="0"/>
        <v>100000</v>
      </c>
      <c r="S11">
        <f t="shared" si="1"/>
        <v>111.05972447257425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108.91654032475617</v>
      </c>
      <c r="AC11">
        <f t="shared" si="2"/>
        <v>100.33364600022946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-242.19852490869252</v>
      </c>
      <c r="AI11">
        <f t="shared" si="6"/>
        <v>-264.78404060232418</v>
      </c>
      <c r="AJ11">
        <f t="shared" si="7"/>
        <v>8.5828943245267055</v>
      </c>
      <c r="AK11">
        <f t="shared" si="22"/>
        <v>7.6241578227329327</v>
      </c>
      <c r="AL11">
        <f t="shared" si="8"/>
        <v>-248.57698845506454</v>
      </c>
      <c r="AN11">
        <f t="shared" si="9"/>
        <v>0</v>
      </c>
      <c r="AO11">
        <f t="shared" si="9"/>
        <v>0</v>
      </c>
      <c r="AP11">
        <f t="shared" si="9"/>
        <v>-9.1219109839226675</v>
      </c>
      <c r="AQ11">
        <f t="shared" si="9"/>
        <v>-97.819922051964397</v>
      </c>
      <c r="AR11">
        <f t="shared" si="9"/>
        <v>-106.94183303588706</v>
      </c>
      <c r="AS11">
        <f t="shared" si="9"/>
        <v>3.4664870651956536</v>
      </c>
      <c r="AT11">
        <f t="shared" si="9"/>
        <v>3.0792694720695364</v>
      </c>
      <c r="AU11">
        <f t="shared" si="9"/>
        <v>-100.39607649862185</v>
      </c>
      <c r="AW11">
        <v>8</v>
      </c>
      <c r="AX11">
        <f>IF(Z11&gt;0, (R11*SUMPRODUCT(K11:$K$98, X11:$X$98)-K11*$AZ$3)/Z11, 0)</f>
        <v>111.05972447257425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100000</v>
      </c>
      <c r="S12">
        <f t="shared" si="1"/>
        <v>104.79240547534963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100.33364600022946</v>
      </c>
      <c r="AC12">
        <f t="shared" si="2"/>
        <v>93.472983347319769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-240.40022904301566</v>
      </c>
      <c r="AI12">
        <f t="shared" si="6"/>
        <v>-262.69978952245026</v>
      </c>
      <c r="AJ12">
        <f t="shared" si="7"/>
        <v>6.8606626529096957</v>
      </c>
      <c r="AK12">
        <f t="shared" si="22"/>
        <v>7.0233552200160636</v>
      </c>
      <c r="AL12">
        <f t="shared" si="8"/>
        <v>-248.81577164952449</v>
      </c>
      <c r="AN12">
        <f t="shared" si="9"/>
        <v>0</v>
      </c>
      <c r="AO12">
        <f t="shared" si="9"/>
        <v>0</v>
      </c>
      <c r="AP12">
        <f t="shared" si="9"/>
        <v>-8.0414450615671615</v>
      </c>
      <c r="AQ12">
        <f t="shared" si="9"/>
        <v>-86.690732600779342</v>
      </c>
      <c r="AR12">
        <f t="shared" si="9"/>
        <v>-94.732177662346501</v>
      </c>
      <c r="AS12">
        <f t="shared" si="9"/>
        <v>2.4740237306559556</v>
      </c>
      <c r="AT12">
        <f t="shared" si="9"/>
        <v>2.5326923013445004</v>
      </c>
      <c r="AU12">
        <f t="shared" si="9"/>
        <v>-89.725461630346032</v>
      </c>
      <c r="AW12">
        <v>9</v>
      </c>
      <c r="AX12">
        <f>IF(Z12&gt;0, (R12*SUMPRODUCT(K12:$K$98, X12:$X$98)-K12*$AZ$3)/Z12, 0)</f>
        <v>104.79240547534963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25</v>
      </c>
      <c r="R13">
        <f t="shared" si="0"/>
        <v>100000</v>
      </c>
      <c r="S13">
        <f t="shared" si="1"/>
        <v>99.918596825966262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93.472983347319769</v>
      </c>
      <c r="AC13">
        <f t="shared" si="2"/>
        <v>87.995875209982387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-238.6944953718681</v>
      </c>
      <c r="AI13">
        <f t="shared" si="6"/>
        <v>-260.71138662266537</v>
      </c>
      <c r="AJ13">
        <f t="shared" si="7"/>
        <v>5.4771081373373818</v>
      </c>
      <c r="AK13">
        <f t="shared" si="22"/>
        <v>6.5431088343123847</v>
      </c>
      <c r="AL13">
        <f t="shared" si="8"/>
        <v>-248.6911696510156</v>
      </c>
      <c r="AN13">
        <f t="shared" si="9"/>
        <v>0</v>
      </c>
      <c r="AO13">
        <f t="shared" si="9"/>
        <v>0</v>
      </c>
      <c r="AP13">
        <f t="shared" si="9"/>
        <v>-7.088849735684585</v>
      </c>
      <c r="AQ13">
        <f t="shared" si="9"/>
        <v>-76.853239231263288</v>
      </c>
      <c r="AR13">
        <f t="shared" si="9"/>
        <v>-83.942088966947864</v>
      </c>
      <c r="AS13">
        <f t="shared" si="9"/>
        <v>1.7634822341357554</v>
      </c>
      <c r="AT13">
        <f t="shared" si="9"/>
        <v>2.1067059287487346</v>
      </c>
      <c r="AU13">
        <f t="shared" si="9"/>
        <v>-80.071900804063375</v>
      </c>
      <c r="AW13">
        <v>10</v>
      </c>
      <c r="AX13">
        <f>IF(Z13&gt;0, (R13*SUMPRODUCT(K13:$K$98, X13:$X$98)-K13*$AZ$3)/Z13, 0)</f>
        <v>99.918596825966262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100000</v>
      </c>
      <c r="S14">
        <f t="shared" si="1"/>
        <v>96.210542606096894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87.995875209982387</v>
      </c>
      <c r="AC14">
        <f t="shared" si="2"/>
        <v>83.65480067822125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-237.16595255358857</v>
      </c>
      <c r="AI14">
        <f t="shared" si="6"/>
        <v>-258.9033834037395</v>
      </c>
      <c r="AJ14">
        <f t="shared" si="7"/>
        <v>4.3410745317611372</v>
      </c>
      <c r="AK14">
        <f t="shared" si="22"/>
        <v>6.1597112646987675</v>
      </c>
      <c r="AL14">
        <f t="shared" si="8"/>
        <v>-248.4025976072796</v>
      </c>
      <c r="AN14">
        <f t="shared" si="9"/>
        <v>0</v>
      </c>
      <c r="AO14">
        <f t="shared" si="9"/>
        <v>0</v>
      </c>
      <c r="AP14">
        <f t="shared" si="9"/>
        <v>-6.2489919339192328</v>
      </c>
      <c r="AQ14">
        <f t="shared" si="9"/>
        <v>-68.179544064994957</v>
      </c>
      <c r="AR14">
        <f t="shared" si="9"/>
        <v>-74.428535998914199</v>
      </c>
      <c r="AS14">
        <f t="shared" si="9"/>
        <v>1.2479551939933693</v>
      </c>
      <c r="AT14">
        <f t="shared" si="9"/>
        <v>1.7707697967493139</v>
      </c>
      <c r="AU14">
        <f t="shared" si="9"/>
        <v>-71.409811008171516</v>
      </c>
      <c r="AW14">
        <v>11</v>
      </c>
      <c r="AX14">
        <f>IF(Z14&gt;0, (R14*SUMPRODUCT(K14:$K$98, X14:$X$98)-K14*$AZ$3)/Z14, 0)</f>
        <v>96.210542606096894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100000</v>
      </c>
      <c r="S15">
        <f t="shared" si="1"/>
        <v>93.44657282669418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83.65480067822125</v>
      </c>
      <c r="AC15">
        <f t="shared" si="2"/>
        <v>80.218260809210165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-236.24239847944028</v>
      </c>
      <c r="AI15">
        <f t="shared" si="6"/>
        <v>-257.70339442146985</v>
      </c>
      <c r="AJ15">
        <f t="shared" si="7"/>
        <v>3.4365398690110851</v>
      </c>
      <c r="AK15">
        <f t="shared" si="22"/>
        <v>5.8558360474754885</v>
      </c>
      <c r="AL15">
        <f t="shared" si="8"/>
        <v>-248.41101850498328</v>
      </c>
      <c r="AN15">
        <f t="shared" si="9"/>
        <v>0</v>
      </c>
      <c r="AO15">
        <f t="shared" si="9"/>
        <v>0</v>
      </c>
      <c r="AP15">
        <f t="shared" si="9"/>
        <v>-5.5085031281210561</v>
      </c>
      <c r="AQ15">
        <f t="shared" si="9"/>
        <v>-60.637539587351966</v>
      </c>
      <c r="AR15">
        <f t="shared" si="9"/>
        <v>-66.14604271547303</v>
      </c>
      <c r="AS15">
        <f t="shared" si="9"/>
        <v>0.88207419028895528</v>
      </c>
      <c r="AT15">
        <f t="shared" si="9"/>
        <v>1.5030472617587305</v>
      </c>
      <c r="AU15">
        <f t="shared" si="9"/>
        <v>-63.760921263425338</v>
      </c>
      <c r="AW15">
        <v>12</v>
      </c>
      <c r="AX15">
        <f>IF(Z15&gt;0, (R15*SUMPRODUCT(K15:$K$98, X15:$X$98)-K15*$AZ$3)/Z15, 0)</f>
        <v>93.44657282669418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25</v>
      </c>
      <c r="R16">
        <f t="shared" si="0"/>
        <v>100000</v>
      </c>
      <c r="S16">
        <f t="shared" si="1"/>
        <v>91.312170237340823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80.218260809210165</v>
      </c>
      <c r="AC16">
        <f t="shared" si="2"/>
        <v>77.386974968272398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-235.64173544348463</v>
      </c>
      <c r="AI16">
        <f t="shared" si="6"/>
        <v>-256.82921099223302</v>
      </c>
      <c r="AJ16">
        <f t="shared" si="7"/>
        <v>2.8312858409377668</v>
      </c>
      <c r="AK16">
        <f t="shared" si="22"/>
        <v>5.6152782566447117</v>
      </c>
      <c r="AL16">
        <f t="shared" si="8"/>
        <v>-248.38264689465055</v>
      </c>
      <c r="AN16">
        <f t="shared" si="9"/>
        <v>0</v>
      </c>
      <c r="AO16">
        <f t="shared" si="9"/>
        <v>0</v>
      </c>
      <c r="AP16">
        <f t="shared" si="9"/>
        <v>-4.8556225497796008</v>
      </c>
      <c r="AQ16">
        <f t="shared" si="9"/>
        <v>-54.003003881043924</v>
      </c>
      <c r="AR16">
        <f t="shared" si="9"/>
        <v>-58.85862643082352</v>
      </c>
      <c r="AS16">
        <f t="shared" si="9"/>
        <v>0.64885763962291543</v>
      </c>
      <c r="AT16">
        <f t="shared" si="9"/>
        <v>1.2868768468200924</v>
      </c>
      <c r="AU16">
        <f t="shared" si="9"/>
        <v>-56.92289194438051</v>
      </c>
      <c r="AW16">
        <v>13</v>
      </c>
      <c r="AX16">
        <f>IF(Z16&gt;0, (R16*SUMPRODUCT(K16:$K$98, X16:$X$98)-K16*$AZ$3)/Z16, 0)</f>
        <v>91.312170237340823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100000</v>
      </c>
      <c r="S17">
        <f t="shared" si="1"/>
        <v>89.636710464914373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77.386974968272398</v>
      </c>
      <c r="AC17">
        <f t="shared" si="2"/>
        <v>74.996697646526911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-235.01147878671725</v>
      </c>
      <c r="AI17">
        <f t="shared" si="6"/>
        <v>-255.92832671028148</v>
      </c>
      <c r="AJ17">
        <f t="shared" si="7"/>
        <v>2.3902773217454865</v>
      </c>
      <c r="AK17">
        <f t="shared" si="22"/>
        <v>5.4170882477790681</v>
      </c>
      <c r="AL17">
        <f t="shared" si="8"/>
        <v>-248.12096114075692</v>
      </c>
      <c r="AN17">
        <f t="shared" si="9"/>
        <v>0</v>
      </c>
      <c r="AO17">
        <f t="shared" si="9"/>
        <v>0</v>
      </c>
      <c r="AP17">
        <f t="shared" si="9"/>
        <v>-4.2800015026350584</v>
      </c>
      <c r="AQ17">
        <f t="shared" si="9"/>
        <v>-48.088004751924402</v>
      </c>
      <c r="AR17">
        <f t="shared" si="9"/>
        <v>-52.368006254559461</v>
      </c>
      <c r="AS17">
        <f t="shared" si="9"/>
        <v>0.48909809767560447</v>
      </c>
      <c r="AT17">
        <f t="shared" si="9"/>
        <v>1.1084435821843646</v>
      </c>
      <c r="AU17">
        <f t="shared" si="9"/>
        <v>-50.770464574699488</v>
      </c>
      <c r="AW17">
        <v>14</v>
      </c>
      <c r="AX17">
        <f>IF(Z17&gt;0, (R17*SUMPRODUCT(K17:$K$98, X17:$X$98)-K17*$AZ$3)/Z17, 0)</f>
        <v>89.636710464914373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100000</v>
      </c>
      <c r="S18">
        <f t="shared" si="1"/>
        <v>88.371392661544036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74.996697646526911</v>
      </c>
      <c r="AC18">
        <f t="shared" si="2"/>
        <v>72.99148446540471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-234.43603152730796</v>
      </c>
      <c r="AI18">
        <f t="shared" si="6"/>
        <v>-255.08510196375474</v>
      </c>
      <c r="AJ18">
        <f t="shared" si="7"/>
        <v>2.0052131811222011</v>
      </c>
      <c r="AK18">
        <f t="shared" si="22"/>
        <v>5.2497688352568845</v>
      </c>
      <c r="AL18">
        <f t="shared" si="8"/>
        <v>-247.83011994737566</v>
      </c>
      <c r="AN18">
        <f t="shared" si="9"/>
        <v>0</v>
      </c>
      <c r="AO18">
        <f t="shared" si="9"/>
        <v>0</v>
      </c>
      <c r="AP18">
        <f t="shared" si="9"/>
        <v>-3.7725079673199322</v>
      </c>
      <c r="AQ18">
        <f t="shared" si="9"/>
        <v>-42.830586465655117</v>
      </c>
      <c r="AR18">
        <f t="shared" si="9"/>
        <v>-46.603094432975055</v>
      </c>
      <c r="AS18">
        <f t="shared" si="9"/>
        <v>0.36634495122871785</v>
      </c>
      <c r="AT18">
        <f t="shared" si="9"/>
        <v>0.95911313870274306</v>
      </c>
      <c r="AU18">
        <f t="shared" si="9"/>
        <v>-45.277636343043596</v>
      </c>
      <c r="AW18">
        <v>15</v>
      </c>
      <c r="AX18">
        <f>IF(Z18&gt;0, (R18*SUMPRODUCT(K18:$K$98, X18:$X$98)-K18*$AZ$3)/Z18, 0)</f>
        <v>88.371392661544036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100000</v>
      </c>
      <c r="S19">
        <f t="shared" si="1"/>
        <v>87.453705720216462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72.99148446540471</v>
      </c>
      <c r="AC19">
        <f t="shared" si="2"/>
        <v>71.306247616537405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-234.3256513127979</v>
      </c>
      <c r="AI19">
        <f t="shared" si="6"/>
        <v>-254.70964963205199</v>
      </c>
      <c r="AJ19">
        <f t="shared" si="7"/>
        <v>1.6852368488673051</v>
      </c>
      <c r="AK19">
        <f t="shared" si="22"/>
        <v>5.1094039125783306</v>
      </c>
      <c r="AL19">
        <f t="shared" si="8"/>
        <v>-247.91500887060636</v>
      </c>
      <c r="AN19">
        <f t="shared" si="9"/>
        <v>0</v>
      </c>
      <c r="AO19">
        <f t="shared" si="9"/>
        <v>0</v>
      </c>
      <c r="AP19">
        <f t="shared" si="9"/>
        <v>-3.3250716808423628</v>
      </c>
      <c r="AQ19">
        <f t="shared" si="9"/>
        <v>-38.223589654595173</v>
      </c>
      <c r="AR19">
        <f t="shared" si="9"/>
        <v>-41.548661335437529</v>
      </c>
      <c r="AS19">
        <f t="shared" si="9"/>
        <v>0.27489863538635456</v>
      </c>
      <c r="AT19">
        <f t="shared" si="9"/>
        <v>0.83345445724708289</v>
      </c>
      <c r="AU19">
        <f t="shared" si="9"/>
        <v>-40.440308242804093</v>
      </c>
      <c r="AW19">
        <v>16</v>
      </c>
      <c r="AX19">
        <f>IF(Z19&gt;0, (R19*SUMPRODUCT(K19:$K$98, X19:$X$98)-K19*$AZ$3)/Z19, 0)</f>
        <v>87.453705720216462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100000</v>
      </c>
      <c r="S20">
        <f t="shared" si="1"/>
        <v>86.746894847208736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71.306247616537405</v>
      </c>
      <c r="AC20">
        <f t="shared" si="2"/>
        <v>69.81957726264551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-234.08983669831412</v>
      </c>
      <c r="AI20">
        <f t="shared" si="6"/>
        <v>-254.2114725752011</v>
      </c>
      <c r="AJ20">
        <f t="shared" si="7"/>
        <v>1.4866703538918955</v>
      </c>
      <c r="AK20">
        <f t="shared" si="22"/>
        <v>4.9914373331576192</v>
      </c>
      <c r="AL20">
        <f t="shared" si="8"/>
        <v>-247.73336488815158</v>
      </c>
      <c r="AN20">
        <f t="shared" si="9"/>
        <v>0</v>
      </c>
      <c r="AO20">
        <f t="shared" si="9"/>
        <v>0</v>
      </c>
      <c r="AP20">
        <f t="shared" si="9"/>
        <v>-2.9306023957484291</v>
      </c>
      <c r="AQ20">
        <f t="shared" si="9"/>
        <v>-34.093859984637227</v>
      </c>
      <c r="AR20">
        <f t="shared" si="9"/>
        <v>-37.024462380385657</v>
      </c>
      <c r="AS20">
        <f t="shared" si="9"/>
        <v>0.21652512387465986</v>
      </c>
      <c r="AT20">
        <f t="shared" si="9"/>
        <v>0.72697460068753383</v>
      </c>
      <c r="AU20">
        <f t="shared" si="9"/>
        <v>-36.080962655823463</v>
      </c>
      <c r="AW20">
        <v>17</v>
      </c>
      <c r="AX20">
        <f>IF(Z20&gt;0, (R20*SUMPRODUCT(K20:$K$98, X20:$X$98)-K20*$AZ$3)/Z20, 0)</f>
        <v>86.746894847208736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100000</v>
      </c>
      <c r="S21">
        <f t="shared" si="1"/>
        <v>86.253904351377642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69.81957726264551</v>
      </c>
      <c r="AC21">
        <f t="shared" si="2"/>
        <v>68.526538082207594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-234.21584160696443</v>
      </c>
      <c r="AI21">
        <f t="shared" si="6"/>
        <v>-254.07770716468082</v>
      </c>
      <c r="AJ21">
        <f t="shared" si="7"/>
        <v>1.2930391804379155</v>
      </c>
      <c r="AK21">
        <f t="shared" si="22"/>
        <v>4.8873704083851859</v>
      </c>
      <c r="AL21">
        <f t="shared" si="8"/>
        <v>-247.89729757585772</v>
      </c>
      <c r="AN21">
        <f t="shared" si="9"/>
        <v>0</v>
      </c>
      <c r="AO21">
        <f t="shared" si="9"/>
        <v>0</v>
      </c>
      <c r="AP21">
        <f t="shared" si="9"/>
        <v>-2.5828288560886756</v>
      </c>
      <c r="AQ21">
        <f t="shared" si="9"/>
        <v>-30.457332041528311</v>
      </c>
      <c r="AR21">
        <f t="shared" si="9"/>
        <v>-33.040160897616985</v>
      </c>
      <c r="AS21">
        <f t="shared" si="9"/>
        <v>0.16814628502964671</v>
      </c>
      <c r="AT21">
        <f t="shared" si="9"/>
        <v>0.63555164465741742</v>
      </c>
      <c r="AU21">
        <f t="shared" si="9"/>
        <v>-32.236462967929924</v>
      </c>
      <c r="AW21">
        <v>18</v>
      </c>
      <c r="AX21">
        <f>IF(Z21&gt;0, (R21*SUMPRODUCT(K21:$K$98, X21:$X$98)-K21*$AZ$3)/Z21, 0)</f>
        <v>86.253904351377642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100000</v>
      </c>
      <c r="S22">
        <f t="shared" si="1"/>
        <v>85.892600165631436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68.526538082207594</v>
      </c>
      <c r="AC22">
        <f t="shared" si="2"/>
        <v>67.355653187285895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-234.52890850551492</v>
      </c>
      <c r="AI22">
        <f t="shared" si="6"/>
        <v>-254.13352318052776</v>
      </c>
      <c r="AJ22">
        <f t="shared" si="7"/>
        <v>1.1708848949216986</v>
      </c>
      <c r="AK22">
        <f t="shared" si="22"/>
        <v>4.7968576657545317</v>
      </c>
      <c r="AL22">
        <f t="shared" si="8"/>
        <v>-248.16578061985152</v>
      </c>
      <c r="AN22">
        <f t="shared" si="9"/>
        <v>0</v>
      </c>
      <c r="AO22">
        <f t="shared" si="9"/>
        <v>0</v>
      </c>
      <c r="AP22">
        <f t="shared" si="9"/>
        <v>-2.2762286220934063</v>
      </c>
      <c r="AQ22">
        <f t="shared" si="9"/>
        <v>-27.230395654192037</v>
      </c>
      <c r="AR22">
        <f t="shared" si="9"/>
        <v>-29.506624276285443</v>
      </c>
      <c r="AS22">
        <f t="shared" si="9"/>
        <v>0.13594767125897905</v>
      </c>
      <c r="AT22">
        <f t="shared" si="9"/>
        <v>0.55694768277262685</v>
      </c>
      <c r="AU22">
        <f t="shared" si="9"/>
        <v>-28.813728922253837</v>
      </c>
      <c r="AW22">
        <v>19</v>
      </c>
      <c r="AX22">
        <f>IF(Z22&gt;0, (R22*SUMPRODUCT(K22:$K$98, X22:$X$98)-K22*$AZ$3)/Z22, 0)</f>
        <v>85.892600165631436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100000</v>
      </c>
      <c r="S23">
        <f t="shared" si="1"/>
        <v>85.626068450301929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67.355653187285895</v>
      </c>
      <c r="AC23">
        <f t="shared" si="2"/>
        <v>66.273871056849629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-235.09853918275383</v>
      </c>
      <c r="AI23">
        <f t="shared" si="6"/>
        <v>-254.44833307622085</v>
      </c>
      <c r="AJ23">
        <f t="shared" si="7"/>
        <v>1.0817821304362667</v>
      </c>
      <c r="AK23">
        <f t="shared" si="22"/>
        <v>4.714895723110013</v>
      </c>
      <c r="AL23">
        <f t="shared" si="8"/>
        <v>-248.65165522267458</v>
      </c>
      <c r="AN23">
        <f t="shared" si="9"/>
        <v>0</v>
      </c>
      <c r="AO23">
        <f t="shared" si="9"/>
        <v>0</v>
      </c>
      <c r="AP23">
        <f t="shared" si="9"/>
        <v>-2.0059305379137822</v>
      </c>
      <c r="AQ23">
        <f t="shared" si="9"/>
        <v>-24.371905032271542</v>
      </c>
      <c r="AR23">
        <f t="shared" si="9"/>
        <v>-26.377835570185322</v>
      </c>
      <c r="AS23">
        <f t="shared" si="9"/>
        <v>0.11214485398442299</v>
      </c>
      <c r="AT23">
        <f t="shared" si="9"/>
        <v>0.48877798730758781</v>
      </c>
      <c r="AU23">
        <f t="shared" si="9"/>
        <v>-25.776912728893315</v>
      </c>
      <c r="AW23">
        <v>20</v>
      </c>
      <c r="AX23">
        <f>IF(Z23&gt;0, (R23*SUMPRODUCT(K23:$K$98, X23:$X$98)-K23*$AZ$3)/Z23, 0)</f>
        <v>85.626068450301929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100000</v>
      </c>
      <c r="S24">
        <f t="shared" si="1"/>
        <v>85.416283343896396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66.273871056849629</v>
      </c>
      <c r="AC24">
        <f t="shared" si="2"/>
        <v>65.248942385074429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-235.83528797357593</v>
      </c>
      <c r="AI24">
        <f t="shared" si="6"/>
        <v>-254.93262510611487</v>
      </c>
      <c r="AJ24">
        <f t="shared" si="7"/>
        <v>1.0249286717752</v>
      </c>
      <c r="AK24">
        <f t="shared" si="22"/>
        <v>4.6391709739794749</v>
      </c>
      <c r="AL24">
        <f t="shared" si="8"/>
        <v>-249.26852546036019</v>
      </c>
      <c r="AN24">
        <f t="shared" si="9"/>
        <v>0</v>
      </c>
      <c r="AO24">
        <f t="shared" si="9"/>
        <v>0</v>
      </c>
      <c r="AP24">
        <f t="shared" si="9"/>
        <v>-1.7676421090943046</v>
      </c>
      <c r="AQ24">
        <f t="shared" si="9"/>
        <v>-21.828822675083192</v>
      </c>
      <c r="AR24">
        <f t="shared" si="9"/>
        <v>-23.596464784177495</v>
      </c>
      <c r="AS24">
        <f t="shared" si="9"/>
        <v>9.4866999858376391E-2</v>
      </c>
      <c r="AT24">
        <f t="shared" si="9"/>
        <v>0.42939986386489126</v>
      </c>
      <c r="AU24">
        <f t="shared" si="9"/>
        <v>-23.072197920454229</v>
      </c>
      <c r="AW24">
        <v>21</v>
      </c>
      <c r="AX24">
        <f>IF(Z24&gt;0, (R24*SUMPRODUCT(K24:$K$98, X24:$X$98)-K24*$AZ$3)/Z24, 0)</f>
        <v>85.416283343896396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25</v>
      </c>
      <c r="R25">
        <f t="shared" si="0"/>
        <v>100000</v>
      </c>
      <c r="S25">
        <f t="shared" si="1"/>
        <v>85.246116548584013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65.248942385074429</v>
      </c>
      <c r="AC25">
        <f t="shared" si="2"/>
        <v>64.26563431757711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-237.11253783760358</v>
      </c>
      <c r="AI25">
        <f t="shared" si="6"/>
        <v>-255.95962346435775</v>
      </c>
      <c r="AJ25">
        <f t="shared" si="7"/>
        <v>0.98330806749731892</v>
      </c>
      <c r="AK25">
        <f t="shared" si="22"/>
        <v>4.5674259669552102</v>
      </c>
      <c r="AL25">
        <f t="shared" si="8"/>
        <v>-250.40888942990523</v>
      </c>
      <c r="AN25">
        <f t="shared" si="9"/>
        <v>0</v>
      </c>
      <c r="AO25">
        <f t="shared" si="9"/>
        <v>0</v>
      </c>
      <c r="AP25">
        <f t="shared" si="9"/>
        <v>-1.5575704704435112</v>
      </c>
      <c r="AQ25">
        <f t="shared" si="9"/>
        <v>-19.595575380816861</v>
      </c>
      <c r="AR25">
        <f t="shared" si="9"/>
        <v>-21.153145851260373</v>
      </c>
      <c r="AS25">
        <f t="shared" si="9"/>
        <v>8.1263047221930937E-2</v>
      </c>
      <c r="AT25">
        <f t="shared" si="9"/>
        <v>0.37746354810250432</v>
      </c>
      <c r="AU25">
        <f t="shared" si="9"/>
        <v>-20.694419255935937</v>
      </c>
      <c r="AW25">
        <v>22</v>
      </c>
      <c r="AX25">
        <f>IF(Z25&gt;0, (R25*SUMPRODUCT(K25:$K$98, X25:$X$98)-K25*$AZ$3)/Z25, 0)</f>
        <v>85.246116548584013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100000</v>
      </c>
      <c r="S26">
        <f t="shared" si="1"/>
        <v>85.061790341456742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64.26563431757711</v>
      </c>
      <c r="AC26">
        <f t="shared" si="2"/>
        <v>63.282125550676284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-238.98104574724275</v>
      </c>
      <c r="AI26">
        <f t="shared" si="6"/>
        <v>-257.57991525629257</v>
      </c>
      <c r="AJ26">
        <f t="shared" si="7"/>
        <v>0.983508766900826</v>
      </c>
      <c r="AK26">
        <f t="shared" si="22"/>
        <v>4.4985944022303981</v>
      </c>
      <c r="AL26">
        <f t="shared" si="8"/>
        <v>-252.09781208716132</v>
      </c>
      <c r="AN26">
        <f t="shared" si="9"/>
        <v>0</v>
      </c>
      <c r="AO26">
        <f t="shared" si="9"/>
        <v>0</v>
      </c>
      <c r="AP26">
        <f t="shared" si="9"/>
        <v>-1.3723725601319376</v>
      </c>
      <c r="AQ26">
        <f t="shared" si="9"/>
        <v>-17.633922826092611</v>
      </c>
      <c r="AR26">
        <f t="shared" si="9"/>
        <v>-19.006295386224551</v>
      </c>
      <c r="AS26">
        <f t="shared" si="9"/>
        <v>7.2571101361141185E-2</v>
      </c>
      <c r="AT26">
        <f t="shared" si="9"/>
        <v>0.33194208464015107</v>
      </c>
      <c r="AU26">
        <f t="shared" si="9"/>
        <v>-18.601782200223255</v>
      </c>
      <c r="AW26">
        <v>23</v>
      </c>
      <c r="AX26">
        <f>IF(Z26&gt;0, (R26*SUMPRODUCT(K26:$K$98, X26:$X$98)-K26*$AZ$3)/Z26, 0)</f>
        <v>85.061790341456742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100000</v>
      </c>
      <c r="S27">
        <f t="shared" si="1"/>
        <v>84.819026690919813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63.282125550676284</v>
      </c>
      <c r="AC27">
        <f t="shared" si="2"/>
        <v>62.266119344151527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-240.96695335924929</v>
      </c>
      <c r="AI27">
        <f t="shared" si="6"/>
        <v>-259.31959243486881</v>
      </c>
      <c r="AJ27">
        <f t="shared" si="7"/>
        <v>1.0160062065247573</v>
      </c>
      <c r="AK27">
        <f t="shared" si="22"/>
        <v>4.4297487885473403</v>
      </c>
      <c r="AL27">
        <f t="shared" si="8"/>
        <v>-253.87383743979672</v>
      </c>
      <c r="AN27">
        <f t="shared" si="9"/>
        <v>0</v>
      </c>
      <c r="AO27">
        <f t="shared" si="9"/>
        <v>0</v>
      </c>
      <c r="AP27">
        <f t="shared" si="9"/>
        <v>-1.2091104641145989</v>
      </c>
      <c r="AQ27">
        <f t="shared" si="9"/>
        <v>-15.875409722383377</v>
      </c>
      <c r="AR27">
        <f t="shared" si="9"/>
        <v>-17.084520186497979</v>
      </c>
      <c r="AS27">
        <f t="shared" si="9"/>
        <v>6.6936625890845911E-2</v>
      </c>
      <c r="AT27">
        <f t="shared" si="9"/>
        <v>0.29184116745077782</v>
      </c>
      <c r="AU27">
        <f t="shared" si="9"/>
        <v>-16.725742393156356</v>
      </c>
      <c r="AW27">
        <v>24</v>
      </c>
      <c r="AX27">
        <f>IF(Z27&gt;0, (R27*SUMPRODUCT(K27:$K$98, X27:$X$98)-K27*$AZ$3)/Z27, 0)</f>
        <v>84.819026690919813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100000</v>
      </c>
      <c r="S28">
        <f t="shared" si="1"/>
        <v>84.530607714946242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62.266119344151527</v>
      </c>
      <c r="AC28">
        <f t="shared" si="2"/>
        <v>61.228135174953756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-243.35599414271451</v>
      </c>
      <c r="AI28">
        <f t="shared" si="6"/>
        <v>-261.46426782904211</v>
      </c>
      <c r="AJ28">
        <f t="shared" si="7"/>
        <v>1.0379841691977703</v>
      </c>
      <c r="AK28">
        <f t="shared" si="22"/>
        <v>4.358628354090607</v>
      </c>
      <c r="AL28">
        <f t="shared" si="8"/>
        <v>-256.0676553057537</v>
      </c>
      <c r="AN28">
        <f t="shared" si="9"/>
        <v>0</v>
      </c>
      <c r="AO28">
        <f t="shared" si="9"/>
        <v>0</v>
      </c>
      <c r="AP28">
        <f t="shared" si="9"/>
        <v>-1.0651885341829581</v>
      </c>
      <c r="AQ28">
        <f t="shared" si="9"/>
        <v>-14.315004244785339</v>
      </c>
      <c r="AR28">
        <f t="shared" si="9"/>
        <v>-15.380192778968297</v>
      </c>
      <c r="AS28">
        <f t="shared" si="9"/>
        <v>6.1057660981106765E-2</v>
      </c>
      <c r="AT28">
        <f t="shared" si="9"/>
        <v>0.25638893182001654</v>
      </c>
      <c r="AU28">
        <f t="shared" si="9"/>
        <v>-15.062746186167171</v>
      </c>
      <c r="AW28">
        <v>25</v>
      </c>
      <c r="AX28">
        <f>IF(Z28&gt;0, (R28*SUMPRODUCT(K28:$K$98, X28:$X$98)-K28*$AZ$3)/Z28, 0)</f>
        <v>84.530607714946242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100000</v>
      </c>
      <c r="S29">
        <f t="shared" si="1"/>
        <v>84.18493157700037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61.228135174953756</v>
      </c>
      <c r="AC29">
        <f t="shared" si="2"/>
        <v>60.16083231694131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-246.05522284981978</v>
      </c>
      <c r="AI29">
        <f t="shared" si="6"/>
        <v>-263.92089999357165</v>
      </c>
      <c r="AJ29">
        <f t="shared" si="7"/>
        <v>1.0673028580124466</v>
      </c>
      <c r="AK29">
        <f t="shared" si="22"/>
        <v>4.2859694622467632</v>
      </c>
      <c r="AL29">
        <f t="shared" si="8"/>
        <v>-258.56762767331242</v>
      </c>
      <c r="AN29">
        <f t="shared" si="9"/>
        <v>0</v>
      </c>
      <c r="AO29">
        <f t="shared" si="9"/>
        <v>0</v>
      </c>
      <c r="AP29">
        <f t="shared" si="9"/>
        <v>-0.93831982445581164</v>
      </c>
      <c r="AQ29">
        <f t="shared" si="9"/>
        <v>-12.923019466498245</v>
      </c>
      <c r="AR29">
        <f t="shared" si="9"/>
        <v>-13.861339290954055</v>
      </c>
      <c r="AS29">
        <f t="shared" si="9"/>
        <v>5.6055610000859457E-2</v>
      </c>
      <c r="AT29">
        <f t="shared" si="9"/>
        <v>0.22510258531369559</v>
      </c>
      <c r="AU29">
        <f t="shared" si="9"/>
        <v>-13.580181095639499</v>
      </c>
      <c r="AW29">
        <v>26</v>
      </c>
      <c r="AX29">
        <f>IF(Z29&gt;0, (R29*SUMPRODUCT(K29:$K$98, X29:$X$98)-K29*$AZ$3)/Z29, 0)</f>
        <v>84.18493157700037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100000</v>
      </c>
      <c r="S30">
        <f t="shared" si="1"/>
        <v>83.783384812501197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60.16083231694131</v>
      </c>
      <c r="AC30">
        <f t="shared" si="2"/>
        <v>59.066117660061728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-249.47631563535148</v>
      </c>
      <c r="AI30">
        <f t="shared" si="6"/>
        <v>-267.10096692875703</v>
      </c>
      <c r="AJ30">
        <f t="shared" si="7"/>
        <v>1.0947146568795816</v>
      </c>
      <c r="AK30">
        <f t="shared" si="22"/>
        <v>4.2112582621858925</v>
      </c>
      <c r="AL30">
        <f t="shared" si="8"/>
        <v>-261.79499400969155</v>
      </c>
      <c r="AN30">
        <f t="shared" si="9"/>
        <v>0</v>
      </c>
      <c r="AO30">
        <f t="shared" si="9"/>
        <v>0</v>
      </c>
      <c r="AP30">
        <f t="shared" si="9"/>
        <v>-0.8264829925929269</v>
      </c>
      <c r="AQ30">
        <f t="shared" si="9"/>
        <v>-11.698837525625851</v>
      </c>
      <c r="AR30">
        <f t="shared" si="9"/>
        <v>-12.525320518218779</v>
      </c>
      <c r="AS30">
        <f t="shared" si="9"/>
        <v>5.1335089165236596E-2</v>
      </c>
      <c r="AT30">
        <f t="shared" si="9"/>
        <v>0.19748097554788877</v>
      </c>
      <c r="AU30">
        <f t="shared" si="9"/>
        <v>-12.276504453505652</v>
      </c>
      <c r="AW30">
        <v>27</v>
      </c>
      <c r="AX30">
        <f>IF(Z30&gt;0, (R30*SUMPRODUCT(K30:$K$98, X30:$X$98)-K30*$AZ$3)/Z30, 0)</f>
        <v>83.783384812501197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100000</v>
      </c>
      <c r="S31">
        <f t="shared" si="1"/>
        <v>83.302206409614101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59.066117660061728</v>
      </c>
      <c r="AC31">
        <f t="shared" si="2"/>
        <v>57.928266571595444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-253.72448001986615</v>
      </c>
      <c r="AI31">
        <f t="shared" si="6"/>
        <v>-271.10945368033265</v>
      </c>
      <c r="AJ31">
        <f t="shared" si="7"/>
        <v>1.1378510884662845</v>
      </c>
      <c r="AK31">
        <f t="shared" si="22"/>
        <v>4.1346282362043212</v>
      </c>
      <c r="AL31">
        <f t="shared" si="8"/>
        <v>-265.83697435566205</v>
      </c>
      <c r="AN31">
        <f t="shared" si="9"/>
        <v>0</v>
      </c>
      <c r="AO31">
        <f t="shared" si="9"/>
        <v>0</v>
      </c>
      <c r="AP31">
        <f t="shared" si="9"/>
        <v>-0.72789611640772811</v>
      </c>
      <c r="AQ31">
        <f t="shared" si="9"/>
        <v>-10.623258179792657</v>
      </c>
      <c r="AR31">
        <f t="shared" si="9"/>
        <v>-11.351154296200384</v>
      </c>
      <c r="AS31">
        <f t="shared" si="9"/>
        <v>4.7640991842761847E-2</v>
      </c>
      <c r="AT31">
        <f t="shared" si="9"/>
        <v>0.17311385652350192</v>
      </c>
      <c r="AU31">
        <f t="shared" si="9"/>
        <v>-11.130399447834121</v>
      </c>
      <c r="AW31">
        <v>28</v>
      </c>
      <c r="AX31">
        <f>IF(Z31&gt;0, (R31*SUMPRODUCT(K31:$K$98, X31:$X$98)-K31*$AZ$3)/Z31, 0)</f>
        <v>83.302206409614101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100000</v>
      </c>
      <c r="S32">
        <f t="shared" si="1"/>
        <v>82.720157771979615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57.928266571595444</v>
      </c>
      <c r="AC32">
        <f t="shared" si="2"/>
        <v>56.734460567838035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-258.47978838381613</v>
      </c>
      <c r="AI32">
        <f t="shared" si="6"/>
        <v>-275.62629236058206</v>
      </c>
      <c r="AJ32">
        <f t="shared" si="7"/>
        <v>1.193806003757409</v>
      </c>
      <c r="AK32">
        <f t="shared" si="22"/>
        <v>4.0549786600116811</v>
      </c>
      <c r="AL32">
        <f t="shared" si="8"/>
        <v>-270.37750769681298</v>
      </c>
      <c r="AN32">
        <f t="shared" si="9"/>
        <v>0</v>
      </c>
      <c r="AO32">
        <f t="shared" si="9"/>
        <v>0</v>
      </c>
      <c r="AP32">
        <f t="shared" si="9"/>
        <v>-0.64099246908836016</v>
      </c>
      <c r="AQ32">
        <f t="shared" si="9"/>
        <v>-9.6628209453125891</v>
      </c>
      <c r="AR32">
        <f t="shared" si="9"/>
        <v>-10.303813414400951</v>
      </c>
      <c r="AS32">
        <f t="shared" si="9"/>
        <v>4.4628377831298444E-2</v>
      </c>
      <c r="AT32">
        <f t="shared" si="9"/>
        <v>0.15158838133438265</v>
      </c>
      <c r="AU32">
        <f t="shared" si="9"/>
        <v>-10.107596655235271</v>
      </c>
      <c r="AW32">
        <v>29</v>
      </c>
      <c r="AX32">
        <f>IF(Z32&gt;0, (R32*SUMPRODUCT(K32:$K$98, X32:$X$98)-K32*$AZ$3)/Z32, 0)</f>
        <v>82.720157771979615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25</v>
      </c>
      <c r="R33">
        <f t="shared" si="0"/>
        <v>100000</v>
      </c>
      <c r="S33">
        <f t="shared" si="1"/>
        <v>82.043326316374674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56.734460567838035</v>
      </c>
      <c r="AC33">
        <f t="shared" si="2"/>
        <v>55.490793351128389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-264.19333327400892</v>
      </c>
      <c r="AI33">
        <f t="shared" si="6"/>
        <v>-281.10232387768866</v>
      </c>
      <c r="AJ33">
        <f t="shared" si="7"/>
        <v>1.2436672167096461</v>
      </c>
      <c r="AK33">
        <f t="shared" si="22"/>
        <v>3.9714122397486626</v>
      </c>
      <c r="AL33">
        <f t="shared" si="8"/>
        <v>-275.88724442123038</v>
      </c>
      <c r="AN33">
        <f t="shared" si="9"/>
        <v>0</v>
      </c>
      <c r="AO33">
        <f t="shared" si="9"/>
        <v>0</v>
      </c>
      <c r="AP33">
        <f t="shared" si="9"/>
        <v>-0.56438700125584662</v>
      </c>
      <c r="AQ33">
        <f t="shared" si="9"/>
        <v>-8.8182249676012958</v>
      </c>
      <c r="AR33">
        <f t="shared" si="9"/>
        <v>-9.3826119688571428</v>
      </c>
      <c r="AS33">
        <f t="shared" si="9"/>
        <v>4.1511029691282259E-2</v>
      </c>
      <c r="AT33">
        <f t="shared" si="9"/>
        <v>0.13255749543409981</v>
      </c>
      <c r="AU33">
        <f t="shared" si="9"/>
        <v>-9.208543443731763</v>
      </c>
      <c r="AW33">
        <v>30</v>
      </c>
      <c r="AX33">
        <f>IF(Z33&gt;0, (R33*SUMPRODUCT(K33:$K$98, X33:$X$98)-K33*$AZ$3)/Z33, 0)</f>
        <v>82.043326316374674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100000</v>
      </c>
      <c r="S34">
        <f t="shared" si="1"/>
        <v>81.257623940705571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55.490793351128389</v>
      </c>
      <c r="AC34">
        <f t="shared" si="2"/>
        <v>54.189669926922527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-270.88202947094936</v>
      </c>
      <c r="AI34">
        <f t="shared" si="6"/>
        <v>-287.55420966122455</v>
      </c>
      <c r="AJ34">
        <f t="shared" si="7"/>
        <v>1.301123424205862</v>
      </c>
      <c r="AK34">
        <f t="shared" si="22"/>
        <v>3.8843555345789875</v>
      </c>
      <c r="AL34">
        <f t="shared" si="8"/>
        <v>-282.36873070243968</v>
      </c>
      <c r="AN34">
        <f t="shared" si="9"/>
        <v>0</v>
      </c>
      <c r="AO34">
        <f t="shared" si="9"/>
        <v>0</v>
      </c>
      <c r="AP34">
        <f t="shared" si="9"/>
        <v>-0.49685960830648068</v>
      </c>
      <c r="AQ34">
        <f t="shared" si="9"/>
        <v>-8.0727497858202337</v>
      </c>
      <c r="AR34">
        <f t="shared" si="9"/>
        <v>-8.5696093941267133</v>
      </c>
      <c r="AS34">
        <f t="shared" si="9"/>
        <v>3.877571304599968E-2</v>
      </c>
      <c r="AT34">
        <f t="shared" si="9"/>
        <v>0.11576046728188397</v>
      </c>
      <c r="AU34">
        <f t="shared" ref="AU34:AU97" si="23">AL34*$K34</f>
        <v>-8.4150732137988289</v>
      </c>
      <c r="AW34">
        <v>31</v>
      </c>
      <c r="AX34">
        <f>IF(Z34&gt;0, (R34*SUMPRODUCT(K34:$K$98, X34:$X$98)-K34*$AZ$3)/Z34, 0)</f>
        <v>81.257623940705571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100000</v>
      </c>
      <c r="S35">
        <f t="shared" si="1"/>
        <v>80.354867468657133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54.189669926922527</v>
      </c>
      <c r="AC35">
        <f t="shared" si="2"/>
        <v>52.828617947705418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-277.69183324922369</v>
      </c>
      <c r="AI35">
        <f t="shared" ref="AI35:AI66" si="25">SUM(AE35:AH35)</f>
        <v>-294.12786867928384</v>
      </c>
      <c r="AJ35">
        <f t="shared" si="7"/>
        <v>1.361051979217109</v>
      </c>
      <c r="AK35">
        <f t="shared" si="22"/>
        <v>3.7932768948845772</v>
      </c>
      <c r="AL35">
        <f t="shared" si="8"/>
        <v>-288.97353980518216</v>
      </c>
      <c r="AN35">
        <f t="shared" ref="AN35:AT66" si="26">AE35*$K35</f>
        <v>0</v>
      </c>
      <c r="AO35">
        <f t="shared" si="26"/>
        <v>0</v>
      </c>
      <c r="AP35">
        <f t="shared" si="26"/>
        <v>-0.43734115072716756</v>
      </c>
      <c r="AQ35">
        <f t="shared" si="26"/>
        <v>-7.3890121749578048</v>
      </c>
      <c r="AR35">
        <f t="shared" si="26"/>
        <v>-7.8263533256849724</v>
      </c>
      <c r="AS35">
        <f t="shared" si="26"/>
        <v>3.6215791899647985E-2</v>
      </c>
      <c r="AT35">
        <f t="shared" si="26"/>
        <v>0.1009340780077357</v>
      </c>
      <c r="AU35">
        <f t="shared" si="23"/>
        <v>-7.689203455777589</v>
      </c>
      <c r="AW35">
        <v>32</v>
      </c>
      <c r="AX35">
        <f>IF(Z35&gt;0, (R35*SUMPRODUCT(K35:$K$98, X35:$X$98)-K35*$AZ$3)/Z35, 0)</f>
        <v>80.354867468657133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100000</v>
      </c>
      <c r="S36">
        <f t="shared" si="1"/>
        <v>79.368586838996478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52.828617947705418</v>
      </c>
      <c r="AC36">
        <f t="shared" si="2"/>
        <v>51.432193100071807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-285.00085435724282</v>
      </c>
      <c r="AI36">
        <f t="shared" si="25"/>
        <v>-301.20127921941304</v>
      </c>
      <c r="AJ36">
        <f t="shared" si="7"/>
        <v>1.396424847633611</v>
      </c>
      <c r="AK36">
        <f t="shared" si="22"/>
        <v>3.6980032563393794</v>
      </c>
      <c r="AL36">
        <f t="shared" si="8"/>
        <v>-296.10685111544001</v>
      </c>
      <c r="AN36">
        <f t="shared" si="26"/>
        <v>0</v>
      </c>
      <c r="AO36">
        <f t="shared" si="26"/>
        <v>0</v>
      </c>
      <c r="AP36">
        <f t="shared" si="26"/>
        <v>-0.38488559404597633</v>
      </c>
      <c r="AQ36">
        <f t="shared" si="26"/>
        <v>-6.7709781728652532</v>
      </c>
      <c r="AR36">
        <f t="shared" si="26"/>
        <v>-7.1558637669112297</v>
      </c>
      <c r="AS36">
        <f t="shared" si="26"/>
        <v>3.3175908137882328E-2</v>
      </c>
      <c r="AT36">
        <f t="shared" si="26"/>
        <v>8.7856225513178857E-2</v>
      </c>
      <c r="AU36">
        <f t="shared" si="23"/>
        <v>-7.0348316332601675</v>
      </c>
      <c r="AW36">
        <v>33</v>
      </c>
      <c r="AX36">
        <f>IF(Z36&gt;0, (R36*SUMPRODUCT(K36:$K$98, X36:$X$98)-K36*$AZ$3)/Z36, 0)</f>
        <v>79.368586838996478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25</v>
      </c>
      <c r="R37">
        <f t="shared" si="0"/>
        <v>100000</v>
      </c>
      <c r="S37">
        <f t="shared" si="1"/>
        <v>78.313859907731043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51.432193100071807</v>
      </c>
      <c r="AC37">
        <f t="shared" si="2"/>
        <v>50.011739326603156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-293.03328490693502</v>
      </c>
      <c r="AI37">
        <f t="shared" si="25"/>
        <v>-308.99844719925682</v>
      </c>
      <c r="AJ37">
        <f t="shared" si="7"/>
        <v>1.4204537734686511</v>
      </c>
      <c r="AK37">
        <f t="shared" si="22"/>
        <v>3.6002535170050267</v>
      </c>
      <c r="AL37">
        <f t="shared" si="8"/>
        <v>-303.97773990878318</v>
      </c>
      <c r="AN37">
        <f t="shared" si="26"/>
        <v>0</v>
      </c>
      <c r="AO37">
        <f t="shared" si="26"/>
        <v>0</v>
      </c>
      <c r="AP37">
        <f t="shared" si="26"/>
        <v>-0.33865739772253634</v>
      </c>
      <c r="AQ37">
        <f t="shared" si="26"/>
        <v>-6.2159023438425169</v>
      </c>
      <c r="AR37">
        <f t="shared" si="26"/>
        <v>-6.5545597415650532</v>
      </c>
      <c r="AS37">
        <f t="shared" si="26"/>
        <v>3.0131054711507881E-2</v>
      </c>
      <c r="AT37">
        <f t="shared" si="26"/>
        <v>7.6369564235292051E-2</v>
      </c>
      <c r="AU37">
        <f t="shared" si="23"/>
        <v>-6.448059122618254</v>
      </c>
      <c r="AW37">
        <v>34</v>
      </c>
      <c r="AX37">
        <f>IF(Z37&gt;0, (R37*SUMPRODUCT(K37:$K$98, X37:$X$98)-K37*$AZ$3)/Z37, 0)</f>
        <v>78.313859907731043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100000</v>
      </c>
      <c r="S38">
        <f t="shared" si="1"/>
        <v>77.199528063765811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50.011739326603156</v>
      </c>
      <c r="AC38">
        <f t="shared" si="2"/>
        <v>48.573090910793283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-303.14650160660619</v>
      </c>
      <c r="AI38">
        <f t="shared" si="25"/>
        <v>-318.87622565060309</v>
      </c>
      <c r="AJ38">
        <f t="shared" si="7"/>
        <v>1.4386484158098725</v>
      </c>
      <c r="AK38">
        <f t="shared" si="22"/>
        <v>3.5008217528622212</v>
      </c>
      <c r="AL38">
        <f t="shared" si="8"/>
        <v>-313.93675548193096</v>
      </c>
      <c r="AN38">
        <f t="shared" si="26"/>
        <v>0</v>
      </c>
      <c r="AO38">
        <f t="shared" si="26"/>
        <v>0</v>
      </c>
      <c r="AP38">
        <f t="shared" si="26"/>
        <v>-0.29791358667707324</v>
      </c>
      <c r="AQ38">
        <f t="shared" si="26"/>
        <v>-5.7414523821031427</v>
      </c>
      <c r="AR38">
        <f t="shared" si="26"/>
        <v>-6.0393659687802161</v>
      </c>
      <c r="AS38">
        <f t="shared" si="26"/>
        <v>2.7247325402684125E-2</v>
      </c>
      <c r="AT38">
        <f t="shared" si="26"/>
        <v>6.6303920004898667E-2</v>
      </c>
      <c r="AU38">
        <f t="shared" si="23"/>
        <v>-5.9458147233726324</v>
      </c>
      <c r="AW38">
        <v>35</v>
      </c>
      <c r="AX38">
        <f>IF(Z38&gt;0, (R38*SUMPRODUCT(K38:$K$98, X38:$X$98)-K38*$AZ$3)/Z38, 0)</f>
        <v>77.199528063765811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100000</v>
      </c>
      <c r="S39">
        <f t="shared" si="1"/>
        <v>75.992475313543409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48.573090910793283</v>
      </c>
      <c r="AC39">
        <f t="shared" si="2"/>
        <v>47.097043821576449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-313.77653522965056</v>
      </c>
      <c r="AI39">
        <f t="shared" si="25"/>
        <v>-329.27051789940009</v>
      </c>
      <c r="AJ39">
        <f t="shared" si="7"/>
        <v>1.4760470892168343</v>
      </c>
      <c r="AK39">
        <f t="shared" si="22"/>
        <v>3.4001163637555303</v>
      </c>
      <c r="AL39">
        <f t="shared" si="8"/>
        <v>-324.39435444642771</v>
      </c>
      <c r="AN39">
        <f t="shared" si="26"/>
        <v>0</v>
      </c>
      <c r="AO39">
        <f t="shared" si="26"/>
        <v>0</v>
      </c>
      <c r="AP39">
        <f t="shared" si="26"/>
        <v>-0.2620078176370928</v>
      </c>
      <c r="AQ39">
        <f t="shared" si="26"/>
        <v>-5.3060537741377285</v>
      </c>
      <c r="AR39">
        <f t="shared" si="26"/>
        <v>-5.5680615917748213</v>
      </c>
      <c r="AS39">
        <f t="shared" si="26"/>
        <v>2.4960391709379495E-2</v>
      </c>
      <c r="AT39">
        <f t="shared" si="26"/>
        <v>5.749697073813461E-2</v>
      </c>
      <c r="AU39">
        <f t="shared" si="23"/>
        <v>-5.4856042293273068</v>
      </c>
      <c r="AW39">
        <v>36</v>
      </c>
      <c r="AX39">
        <f>IF(Z39&gt;0, (R39*SUMPRODUCT(K39:$K$98, X39:$X$98)-K39*$AZ$3)/Z39, 0)</f>
        <v>75.992475313543409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100000</v>
      </c>
      <c r="S40">
        <f t="shared" si="1"/>
        <v>74.713475347671348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47.097043821576449</v>
      </c>
      <c r="AC40">
        <f t="shared" si="2"/>
        <v>45.599387630372924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-323.82423779776536</v>
      </c>
      <c r="AI40">
        <f t="shared" si="25"/>
        <v>-339.08232458136797</v>
      </c>
      <c r="AJ40">
        <f t="shared" si="7"/>
        <v>1.4976561912035251</v>
      </c>
      <c r="AK40">
        <f t="shared" si="22"/>
        <v>3.2967930675103516</v>
      </c>
      <c r="AL40">
        <f t="shared" si="8"/>
        <v>-334.28787532265409</v>
      </c>
      <c r="AN40">
        <f t="shared" si="26"/>
        <v>0</v>
      </c>
      <c r="AO40">
        <f t="shared" si="26"/>
        <v>0</v>
      </c>
      <c r="AP40">
        <f t="shared" si="26"/>
        <v>-0.23037388269068576</v>
      </c>
      <c r="AQ40">
        <f t="shared" si="26"/>
        <v>-4.889253025549321</v>
      </c>
      <c r="AR40">
        <f t="shared" si="26"/>
        <v>-5.1196269082400061</v>
      </c>
      <c r="AS40">
        <f t="shared" si="26"/>
        <v>2.2612328570190299E-2</v>
      </c>
      <c r="AT40">
        <f t="shared" si="26"/>
        <v>4.9776556534355393E-2</v>
      </c>
      <c r="AU40">
        <f t="shared" si="23"/>
        <v>-5.0472380231354608</v>
      </c>
      <c r="AW40">
        <v>37</v>
      </c>
      <c r="AX40">
        <f>IF(Z40&gt;0, (R40*SUMPRODUCT(K40:$K$98, X40:$X$98)-K40*$AZ$3)/Z40, 0)</f>
        <v>74.713475347671348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100000</v>
      </c>
      <c r="S41">
        <f t="shared" si="1"/>
        <v>73.410941176650581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45.599387630372924</v>
      </c>
      <c r="AC41">
        <f t="shared" si="2"/>
        <v>44.110489589586301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-334.94552107364433</v>
      </c>
      <c r="AI41">
        <f t="shared" si="25"/>
        <v>-349.96729060914248</v>
      </c>
      <c r="AJ41">
        <f t="shared" si="7"/>
        <v>1.4888980407866228</v>
      </c>
      <c r="AK41">
        <f t="shared" si="22"/>
        <v>3.1919571341261048</v>
      </c>
      <c r="AL41">
        <f t="shared" si="8"/>
        <v>-345.28643543422976</v>
      </c>
      <c r="AN41">
        <f t="shared" si="26"/>
        <v>0</v>
      </c>
      <c r="AO41">
        <f t="shared" si="26"/>
        <v>0</v>
      </c>
      <c r="AP41">
        <f t="shared" si="26"/>
        <v>-0.20250522499604678</v>
      </c>
      <c r="AQ41">
        <f t="shared" si="26"/>
        <v>-4.5153281007374408</v>
      </c>
      <c r="AR41">
        <f t="shared" si="26"/>
        <v>-4.717833325733487</v>
      </c>
      <c r="AS41">
        <f t="shared" si="26"/>
        <v>2.0071512349671351E-2</v>
      </c>
      <c r="AT41">
        <f t="shared" si="26"/>
        <v>4.3030083512894703E-2</v>
      </c>
      <c r="AU41">
        <f t="shared" si="23"/>
        <v>-4.654731729870921</v>
      </c>
      <c r="AW41">
        <v>38</v>
      </c>
      <c r="AX41">
        <f>IF(Z41&gt;0, (R41*SUMPRODUCT(K41:$K$98, X41:$X$98)-K41*$AZ$3)/Z41, 0)</f>
        <v>73.410941176650581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100000</v>
      </c>
      <c r="S42">
        <f t="shared" si="1"/>
        <v>72.085592939531551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44.110489589586301</v>
      </c>
      <c r="AC42">
        <f t="shared" si="2"/>
        <v>42.631192725244119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-346.52217964487164</v>
      </c>
      <c r="AI42">
        <f t="shared" si="25"/>
        <v>-361.30710094010362</v>
      </c>
      <c r="AJ42">
        <f t="shared" si="7"/>
        <v>1.4792968643421816</v>
      </c>
      <c r="AK42">
        <f t="shared" si="22"/>
        <v>3.0877342712710414</v>
      </c>
      <c r="AL42">
        <f t="shared" si="8"/>
        <v>-356.74006980449042</v>
      </c>
      <c r="AN42">
        <f t="shared" si="26"/>
        <v>0</v>
      </c>
      <c r="AO42">
        <f t="shared" si="26"/>
        <v>0</v>
      </c>
      <c r="AP42">
        <f t="shared" si="26"/>
        <v>-0.17795743313708401</v>
      </c>
      <c r="AQ42">
        <f t="shared" si="26"/>
        <v>-4.1708844019721489</v>
      </c>
      <c r="AR42">
        <f t="shared" si="26"/>
        <v>-4.3488418351092326</v>
      </c>
      <c r="AS42">
        <f t="shared" si="26"/>
        <v>1.7805429435121086E-2</v>
      </c>
      <c r="AT42">
        <f t="shared" si="26"/>
        <v>3.7165247900372955E-2</v>
      </c>
      <c r="AU42">
        <f t="shared" si="23"/>
        <v>-4.2938711577737392</v>
      </c>
      <c r="AW42">
        <v>39</v>
      </c>
      <c r="AX42">
        <f>IF(Z42&gt;0, (R42*SUMPRODUCT(K42:$K$98, X42:$X$98)-K42*$AZ$3)/Z42, 0)</f>
        <v>72.085592939531551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100000</v>
      </c>
      <c r="S43">
        <f t="shared" si="1"/>
        <v>70.754207152103177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42.631192725244119</v>
      </c>
      <c r="AC43">
        <f t="shared" si="2"/>
        <v>41.171050498624879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-359.45100652967955</v>
      </c>
      <c r="AI43">
        <f t="shared" si="25"/>
        <v>-373.99821586032675</v>
      </c>
      <c r="AJ43">
        <f t="shared" si="7"/>
        <v>1.4601422266192401</v>
      </c>
      <c r="AK43">
        <f t="shared" si="22"/>
        <v>2.9841834907670886</v>
      </c>
      <c r="AL43">
        <f t="shared" si="8"/>
        <v>-369.55389014294047</v>
      </c>
      <c r="AN43">
        <f t="shared" si="26"/>
        <v>0</v>
      </c>
      <c r="AO43">
        <f t="shared" si="26"/>
        <v>0</v>
      </c>
      <c r="AP43">
        <f t="shared" si="26"/>
        <v>-0.15633592279205891</v>
      </c>
      <c r="AQ43">
        <f t="shared" si="26"/>
        <v>-3.8629474235971308</v>
      </c>
      <c r="AR43">
        <f t="shared" si="26"/>
        <v>-4.019283346389189</v>
      </c>
      <c r="AS43">
        <f t="shared" si="26"/>
        <v>1.5691853826923265E-2</v>
      </c>
      <c r="AT43">
        <f t="shared" si="26"/>
        <v>3.2070417714209355E-2</v>
      </c>
      <c r="AU43">
        <f t="shared" si="23"/>
        <v>-3.9715210748480572</v>
      </c>
      <c r="AW43">
        <v>40</v>
      </c>
      <c r="AX43">
        <f>IF(Z43&gt;0, (R43*SUMPRODUCT(K43:$K$98, X43:$X$98)-K43*$AZ$3)/Z43, 0)</f>
        <v>70.754207152103177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100000</v>
      </c>
      <c r="S44">
        <f t="shared" si="1"/>
        <v>69.415884953975592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41.171050498624879</v>
      </c>
      <c r="AC44">
        <f t="shared" si="2"/>
        <v>39.728408588735704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-374.50335700818215</v>
      </c>
      <c r="AI44">
        <f t="shared" si="25"/>
        <v>-388.81146840627088</v>
      </c>
      <c r="AJ44">
        <f t="shared" si="7"/>
        <v>1.4426419098891756</v>
      </c>
      <c r="AK44">
        <f t="shared" si="22"/>
        <v>2.8819735349037416</v>
      </c>
      <c r="AL44">
        <f t="shared" si="8"/>
        <v>-384.48685296147795</v>
      </c>
      <c r="AN44">
        <f t="shared" si="26"/>
        <v>0</v>
      </c>
      <c r="AO44">
        <f t="shared" si="26"/>
        <v>0</v>
      </c>
      <c r="AP44">
        <f t="shared" si="26"/>
        <v>-0.13729141568307912</v>
      </c>
      <c r="AQ44">
        <f t="shared" si="26"/>
        <v>-3.5934928538917537</v>
      </c>
      <c r="AR44">
        <f t="shared" si="26"/>
        <v>-3.730784269574833</v>
      </c>
      <c r="AS44">
        <f t="shared" si="26"/>
        <v>1.3842662013302703E-2</v>
      </c>
      <c r="AT44">
        <f t="shared" si="26"/>
        <v>2.7653560666361359E-2</v>
      </c>
      <c r="AU44">
        <f t="shared" si="23"/>
        <v>-3.6892880468951685</v>
      </c>
      <c r="AW44">
        <v>41</v>
      </c>
      <c r="AX44">
        <f>IF(Z44&gt;0, (R44*SUMPRODUCT(K44:$K$98, X44:$X$98)-K44*$AZ$3)/Z44, 0)</f>
        <v>69.415884953975592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100000</v>
      </c>
      <c r="S45">
        <f t="shared" si="1"/>
        <v>68.057653696918706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39.728408588735704</v>
      </c>
      <c r="AC45">
        <f t="shared" si="2"/>
        <v>38.295902800654623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-390.32527893985991</v>
      </c>
      <c r="AI45">
        <f t="shared" si="25"/>
        <v>-404.39272790423274</v>
      </c>
      <c r="AJ45">
        <f t="shared" si="7"/>
        <v>1.4325057880810803</v>
      </c>
      <c r="AK45">
        <f t="shared" si="22"/>
        <v>2.7809886012114995</v>
      </c>
      <c r="AL45">
        <f t="shared" si="8"/>
        <v>-400.17923351494017</v>
      </c>
      <c r="AN45">
        <f t="shared" si="26"/>
        <v>0</v>
      </c>
      <c r="AO45">
        <f t="shared" si="26"/>
        <v>0</v>
      </c>
      <c r="AP45">
        <f t="shared" si="26"/>
        <v>-0.12051979827793724</v>
      </c>
      <c r="AQ45">
        <f t="shared" si="26"/>
        <v>-3.3440266248521406</v>
      </c>
      <c r="AR45">
        <f t="shared" si="26"/>
        <v>-3.4645464231300775</v>
      </c>
      <c r="AS45">
        <f t="shared" si="26"/>
        <v>1.2272680643715138E-2</v>
      </c>
      <c r="AT45">
        <f t="shared" si="26"/>
        <v>2.382551279056265E-2</v>
      </c>
      <c r="AU45">
        <f t="shared" si="23"/>
        <v>-3.4284482296958001</v>
      </c>
      <c r="AW45">
        <v>42</v>
      </c>
      <c r="AX45">
        <f>IF(Z45&gt;0, (R45*SUMPRODUCT(K45:$K$98, X45:$X$98)-K45*$AZ$3)/Z45, 0)</f>
        <v>68.057653696918706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100000</v>
      </c>
      <c r="S46">
        <f t="shared" si="1"/>
        <v>66.692654750392776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38.295902800654623</v>
      </c>
      <c r="AC46">
        <f t="shared" si="2"/>
        <v>36.88132891313343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-406.66181466209048</v>
      </c>
      <c r="AI46">
        <f t="shared" si="25"/>
        <v>-420.48692368315409</v>
      </c>
      <c r="AJ46">
        <f t="shared" si="7"/>
        <v>1.4145738875211933</v>
      </c>
      <c r="AK46">
        <f t="shared" si="22"/>
        <v>2.6807131960458239</v>
      </c>
      <c r="AL46">
        <f t="shared" si="8"/>
        <v>-416.39163659958706</v>
      </c>
      <c r="AN46">
        <f t="shared" si="26"/>
        <v>0</v>
      </c>
      <c r="AO46">
        <f t="shared" si="26"/>
        <v>0</v>
      </c>
      <c r="AP46">
        <f t="shared" si="26"/>
        <v>-0.10575321760089573</v>
      </c>
      <c r="AQ46">
        <f t="shared" si="26"/>
        <v>-3.1107020791237585</v>
      </c>
      <c r="AR46">
        <f t="shared" si="26"/>
        <v>-3.216455296724654</v>
      </c>
      <c r="AS46">
        <f t="shared" si="26"/>
        <v>1.0820583035667441E-2</v>
      </c>
      <c r="AT46">
        <f t="shared" si="26"/>
        <v>2.0505736737055885E-2</v>
      </c>
      <c r="AU46">
        <f t="shared" si="23"/>
        <v>-3.1851289769519306</v>
      </c>
      <c r="AW46">
        <v>43</v>
      </c>
      <c r="AX46">
        <f>IF(Z46&gt;0, (R46*SUMPRODUCT(K46:$K$98, X46:$X$98)-K46*$AZ$3)/Z46, 0)</f>
        <v>66.692654750392776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100000</v>
      </c>
      <c r="S47">
        <f t="shared" si="1"/>
        <v>65.338345407953071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36.88132891313343</v>
      </c>
      <c r="AC47">
        <f t="shared" si="2"/>
        <v>35.493352492340875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-425.03915174357945</v>
      </c>
      <c r="AI47">
        <f t="shared" si="25"/>
        <v>-438.61974988649655</v>
      </c>
      <c r="AJ47">
        <f t="shared" si="7"/>
        <v>1.3879764207925547</v>
      </c>
      <c r="AK47">
        <f t="shared" si="22"/>
        <v>2.5816930239193403</v>
      </c>
      <c r="AL47">
        <f t="shared" si="8"/>
        <v>-434.65008044178467</v>
      </c>
      <c r="AN47">
        <f t="shared" si="26"/>
        <v>0</v>
      </c>
      <c r="AO47">
        <f t="shared" si="26"/>
        <v>0</v>
      </c>
      <c r="AP47">
        <f t="shared" si="26"/>
        <v>-9.2752559102148455E-2</v>
      </c>
      <c r="AQ47">
        <f t="shared" si="26"/>
        <v>-2.9029258231445874</v>
      </c>
      <c r="AR47">
        <f t="shared" si="26"/>
        <v>-2.9956783822467359</v>
      </c>
      <c r="AS47">
        <f t="shared" si="26"/>
        <v>9.4795798864789373E-3</v>
      </c>
      <c r="AT47">
        <f t="shared" si="26"/>
        <v>1.7632407075499248E-2</v>
      </c>
      <c r="AU47">
        <f t="shared" si="23"/>
        <v>-2.9685663952847579</v>
      </c>
      <c r="AW47">
        <v>44</v>
      </c>
      <c r="AX47">
        <f>IF(Z47&gt;0, (R47*SUMPRODUCT(K47:$K$98, X47:$X$98)-K47*$AZ$3)/Z47, 0)</f>
        <v>65.338345407953071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100000</v>
      </c>
      <c r="S48">
        <f t="shared" si="1"/>
        <v>63.990802902357949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35.493352492340875</v>
      </c>
      <c r="AC48">
        <f t="shared" si="2"/>
        <v>34.128574578420569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-445.60658626539504</v>
      </c>
      <c r="AI48">
        <f t="shared" si="25"/>
        <v>-458.93997678031661</v>
      </c>
      <c r="AJ48">
        <f t="shared" si="7"/>
        <v>1.3647779139203067</v>
      </c>
      <c r="AK48">
        <f t="shared" si="22"/>
        <v>2.4845346744638617</v>
      </c>
      <c r="AL48">
        <f t="shared" si="8"/>
        <v>-455.09066419193243</v>
      </c>
      <c r="AN48">
        <f t="shared" si="26"/>
        <v>0</v>
      </c>
      <c r="AO48">
        <f t="shared" si="26"/>
        <v>0</v>
      </c>
      <c r="AP48">
        <f t="shared" si="26"/>
        <v>-8.1307307382867899E-2</v>
      </c>
      <c r="AQ48">
        <f t="shared" si="26"/>
        <v>-2.7173187225532991</v>
      </c>
      <c r="AR48">
        <f t="shared" si="26"/>
        <v>-2.7986260299361669</v>
      </c>
      <c r="AS48">
        <f t="shared" si="26"/>
        <v>8.3224456099357299E-3</v>
      </c>
      <c r="AT48">
        <f t="shared" si="26"/>
        <v>1.5150746860219397E-2</v>
      </c>
      <c r="AU48">
        <f t="shared" si="23"/>
        <v>-2.7751528374660119</v>
      </c>
      <c r="AW48">
        <v>45</v>
      </c>
      <c r="AX48">
        <f>IF(Z48&gt;0, (R48*SUMPRODUCT(K48:$K$98, X48:$X$98)-K48*$AZ$3)/Z48, 0)</f>
        <v>63.990802902357949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100000</v>
      </c>
      <c r="S49">
        <f t="shared" si="1"/>
        <v>62.648341076763131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34.128574578420569</v>
      </c>
      <c r="AC49">
        <f t="shared" si="2"/>
        <v>32.784602203388957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-469.06867831494043</v>
      </c>
      <c r="AI49">
        <f t="shared" si="25"/>
        <v>-482.15146775513404</v>
      </c>
      <c r="AJ49">
        <f t="shared" si="7"/>
        <v>1.3439723750316119</v>
      </c>
      <c r="AK49">
        <f t="shared" si="22"/>
        <v>2.3890002204894398</v>
      </c>
      <c r="AL49">
        <f t="shared" si="8"/>
        <v>-478.41849515961297</v>
      </c>
      <c r="AN49">
        <f t="shared" si="26"/>
        <v>0</v>
      </c>
      <c r="AO49">
        <f t="shared" si="26"/>
        <v>0</v>
      </c>
      <c r="AP49">
        <f t="shared" si="26"/>
        <v>-7.1231371911256156E-2</v>
      </c>
      <c r="AQ49">
        <f t="shared" si="26"/>
        <v>-2.5539206015440117</v>
      </c>
      <c r="AR49">
        <f t="shared" si="26"/>
        <v>-2.6251519734552677</v>
      </c>
      <c r="AS49">
        <f t="shared" si="26"/>
        <v>7.3174758733191292E-3</v>
      </c>
      <c r="AT49">
        <f t="shared" si="26"/>
        <v>1.3007299703146331E-2</v>
      </c>
      <c r="AU49">
        <f t="shared" si="23"/>
        <v>-2.6048271978788025</v>
      </c>
      <c r="AW49">
        <v>46</v>
      </c>
      <c r="AX49">
        <f>IF(Z49&gt;0, (R49*SUMPRODUCT(K49:$K$98, X49:$X$98)-K49*$AZ$3)/Z49, 0)</f>
        <v>62.648341076763131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100000</v>
      </c>
      <c r="S50">
        <f t="shared" si="1"/>
        <v>61.305298477279059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32.784602203388957</v>
      </c>
      <c r="AC50">
        <f t="shared" si="2"/>
        <v>31.456883697846461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-495.99471325661995</v>
      </c>
      <c r="AI50">
        <f t="shared" si="25"/>
        <v>-508.82267612409748</v>
      </c>
      <c r="AJ50">
        <f t="shared" si="7"/>
        <v>1.3277185055424958</v>
      </c>
      <c r="AK50">
        <f t="shared" si="22"/>
        <v>2.2949221542372271</v>
      </c>
      <c r="AL50">
        <f t="shared" si="8"/>
        <v>-505.20003546431775</v>
      </c>
      <c r="AN50">
        <f t="shared" si="26"/>
        <v>0</v>
      </c>
      <c r="AO50">
        <f t="shared" si="26"/>
        <v>0</v>
      </c>
      <c r="AP50">
        <f t="shared" si="26"/>
        <v>-6.2360649329614909E-2</v>
      </c>
      <c r="AQ50">
        <f t="shared" si="26"/>
        <v>-2.4111819391960205</v>
      </c>
      <c r="AR50">
        <f t="shared" si="26"/>
        <v>-2.4735425885256355</v>
      </c>
      <c r="AS50">
        <f t="shared" si="26"/>
        <v>6.4544455723745953E-3</v>
      </c>
      <c r="AT50">
        <f t="shared" si="26"/>
        <v>1.115631820715535E-2</v>
      </c>
      <c r="AU50">
        <f t="shared" si="23"/>
        <v>-2.4559318247461057</v>
      </c>
      <c r="AW50">
        <v>47</v>
      </c>
      <c r="AX50">
        <f>IF(Z50&gt;0, (R50*SUMPRODUCT(K50:$K$98, X50:$X$98)-K50*$AZ$3)/Z50, 0)</f>
        <v>61.305298477279059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25</v>
      </c>
      <c r="R51">
        <f t="shared" si="0"/>
        <v>100000</v>
      </c>
      <c r="S51">
        <f t="shared" si="1"/>
        <v>59.954875450169588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31.456883697846461</v>
      </c>
      <c r="AC51">
        <f t="shared" si="2"/>
        <v>30.140525058651789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-526.71615533862666</v>
      </c>
      <c r="AI51">
        <f t="shared" si="25"/>
        <v>-539.28415953859474</v>
      </c>
      <c r="AJ51">
        <f t="shared" si="7"/>
        <v>1.3163586391946716</v>
      </c>
      <c r="AK51">
        <f t="shared" si="22"/>
        <v>2.2019818588492526</v>
      </c>
      <c r="AL51">
        <f t="shared" si="8"/>
        <v>-535.76581904055081</v>
      </c>
      <c r="AN51">
        <f t="shared" si="26"/>
        <v>0</v>
      </c>
      <c r="AO51">
        <f t="shared" si="26"/>
        <v>0</v>
      </c>
      <c r="AP51">
        <f t="shared" si="26"/>
        <v>-5.4550813188348458E-2</v>
      </c>
      <c r="AQ51">
        <f t="shared" si="26"/>
        <v>-2.2861859477446322</v>
      </c>
      <c r="AR51">
        <f t="shared" si="26"/>
        <v>-2.3407367609329803</v>
      </c>
      <c r="AS51">
        <f t="shared" si="26"/>
        <v>5.7135908830902105E-3</v>
      </c>
      <c r="AT51">
        <f t="shared" si="26"/>
        <v>9.5575955509724364E-3</v>
      </c>
      <c r="AU51">
        <f t="shared" si="23"/>
        <v>-2.3254655744989181</v>
      </c>
      <c r="AW51">
        <v>48</v>
      </c>
      <c r="AX51">
        <f>IF(Z51&gt;0, (R51*SUMPRODUCT(K51:$K$98, X51:$X$98)-K51*$AZ$3)/Z51, 0)</f>
        <v>59.954875450169588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25</v>
      </c>
      <c r="R52">
        <f t="shared" si="0"/>
        <v>100000</v>
      </c>
      <c r="S52">
        <f t="shared" si="1"/>
        <v>58.594137359956598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30.140525058651789</v>
      </c>
      <c r="AC52">
        <f t="shared" si="2"/>
        <v>28.831859914479786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-563.24767622576962</v>
      </c>
      <c r="AI52">
        <f t="shared" si="25"/>
        <v>-575.54918846468161</v>
      </c>
      <c r="AJ52">
        <f t="shared" si="7"/>
        <v>1.3086651441720036</v>
      </c>
      <c r="AK52">
        <f t="shared" si="22"/>
        <v>2.1098367541056255</v>
      </c>
      <c r="AL52">
        <f t="shared" si="8"/>
        <v>-572.13068656640405</v>
      </c>
      <c r="AN52">
        <f t="shared" si="26"/>
        <v>0</v>
      </c>
      <c r="AO52">
        <f t="shared" si="26"/>
        <v>0</v>
      </c>
      <c r="AP52">
        <f t="shared" si="26"/>
        <v>-4.7673319415627427E-2</v>
      </c>
      <c r="AQ52">
        <f t="shared" si="26"/>
        <v>-2.1828118248652002</v>
      </c>
      <c r="AR52">
        <f t="shared" si="26"/>
        <v>-2.2304851442808276</v>
      </c>
      <c r="AS52">
        <f t="shared" si="26"/>
        <v>5.0716050364006428E-3</v>
      </c>
      <c r="AT52">
        <f t="shared" si="26"/>
        <v>8.176468026032252E-3</v>
      </c>
      <c r="AU52">
        <f t="shared" si="23"/>
        <v>-2.2172370712183951</v>
      </c>
      <c r="AW52">
        <v>49</v>
      </c>
      <c r="AX52">
        <f>IF(Z52&gt;0, (R52*SUMPRODUCT(K52:$K$98, X52:$X$98)-K52*$AZ$3)/Z52, 0)</f>
        <v>58.594137359956598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100000</v>
      </c>
      <c r="S53">
        <f t="shared" si="1"/>
        <v>57.206661905500091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28.831859914479786</v>
      </c>
      <c r="AC53">
        <f t="shared" si="2"/>
        <v>27.521834521375862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-604.49631142013379</v>
      </c>
      <c r="AI53">
        <f t="shared" si="25"/>
        <v>-616.52368445880165</v>
      </c>
      <c r="AJ53">
        <f t="shared" si="7"/>
        <v>1.3100253931039241</v>
      </c>
      <c r="AK53">
        <f t="shared" si="22"/>
        <v>2.0182301940135852</v>
      </c>
      <c r="AL53">
        <f t="shared" si="8"/>
        <v>-613.19542887168416</v>
      </c>
      <c r="AN53">
        <f t="shared" si="26"/>
        <v>0</v>
      </c>
      <c r="AO53">
        <f t="shared" si="26"/>
        <v>0</v>
      </c>
      <c r="AP53">
        <f t="shared" si="26"/>
        <v>-4.1616892403973357E-2</v>
      </c>
      <c r="AQ53">
        <f t="shared" si="26"/>
        <v>-2.0916668893606531</v>
      </c>
      <c r="AR53">
        <f t="shared" si="26"/>
        <v>-2.1332837817646269</v>
      </c>
      <c r="AS53">
        <f t="shared" si="26"/>
        <v>4.5329254905456598E-3</v>
      </c>
      <c r="AT53">
        <f t="shared" si="26"/>
        <v>6.9834425656108978E-3</v>
      </c>
      <c r="AU53">
        <f t="shared" si="23"/>
        <v>-2.1217674137084703</v>
      </c>
      <c r="AW53">
        <v>50</v>
      </c>
      <c r="AX53">
        <f>IF(Z53&gt;0, (R53*SUMPRODUCT(K53:$K$98, X53:$X$98)-K53*$AZ$3)/Z53, 0)</f>
        <v>57.206661905500091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25</v>
      </c>
      <c r="R54">
        <f t="shared" si="0"/>
        <v>100000</v>
      </c>
      <c r="S54">
        <f t="shared" si="1"/>
        <v>55.791391728008314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27.521834521375862</v>
      </c>
      <c r="AC54">
        <f t="shared" si="2"/>
        <v>26.209441231802067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-650.82520986839234</v>
      </c>
      <c r="AI54">
        <f t="shared" si="25"/>
        <v>-662.56960287420634</v>
      </c>
      <c r="AJ54">
        <f t="shared" si="7"/>
        <v>1.3123932895737944</v>
      </c>
      <c r="AK54">
        <f t="shared" si="22"/>
        <v>1.9265284164963106</v>
      </c>
      <c r="AL54">
        <f t="shared" si="8"/>
        <v>-659.33068116813615</v>
      </c>
      <c r="AN54">
        <f t="shared" si="26"/>
        <v>0</v>
      </c>
      <c r="AO54">
        <f t="shared" si="26"/>
        <v>0</v>
      </c>
      <c r="AP54">
        <f t="shared" si="26"/>
        <v>-3.6283687642404167E-2</v>
      </c>
      <c r="AQ54">
        <f t="shared" si="26"/>
        <v>-2.0106904301462554</v>
      </c>
      <c r="AR54">
        <f t="shared" si="26"/>
        <v>-2.0469741177886593</v>
      </c>
      <c r="AS54">
        <f t="shared" si="26"/>
        <v>4.0545703945116139E-3</v>
      </c>
      <c r="AT54">
        <f t="shared" si="26"/>
        <v>5.9519087332791975E-3</v>
      </c>
      <c r="AU54">
        <f t="shared" si="23"/>
        <v>-2.0369676386608684</v>
      </c>
      <c r="AW54">
        <v>51</v>
      </c>
      <c r="AX54">
        <f>IF(Z54&gt;0, (R54*SUMPRODUCT(K54:$K$98, X54:$X$98)-K54*$AZ$3)/Z54, 0)</f>
        <v>55.791391728008314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100000</v>
      </c>
      <c r="S55">
        <f t="shared" si="1"/>
        <v>54.349090645198451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26.209441231802067</v>
      </c>
      <c r="AC55">
        <f t="shared" si="2"/>
        <v>24.894530801465507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-702.92541018398151</v>
      </c>
      <c r="AI55">
        <f t="shared" si="25"/>
        <v>-714.37662790719139</v>
      </c>
      <c r="AJ55">
        <f t="shared" si="7"/>
        <v>1.3149104303365604</v>
      </c>
      <c r="AK55">
        <f t="shared" si="22"/>
        <v>1.8346608862261449</v>
      </c>
      <c r="AL55">
        <f t="shared" si="8"/>
        <v>-711.22705659062865</v>
      </c>
      <c r="AN55">
        <f t="shared" si="26"/>
        <v>0</v>
      </c>
      <c r="AO55">
        <f t="shared" si="26"/>
        <v>0</v>
      </c>
      <c r="AP55">
        <f t="shared" si="26"/>
        <v>-3.1587444596238239E-2</v>
      </c>
      <c r="AQ55">
        <f t="shared" si="26"/>
        <v>-1.9389743506903343</v>
      </c>
      <c r="AR55">
        <f t="shared" si="26"/>
        <v>-1.9705617952865726</v>
      </c>
      <c r="AS55">
        <f t="shared" si="26"/>
        <v>3.6270955081997417E-3</v>
      </c>
      <c r="AT55">
        <f t="shared" si="26"/>
        <v>5.0607935764851635E-3</v>
      </c>
      <c r="AU55">
        <f t="shared" si="23"/>
        <v>-1.9618739062018875</v>
      </c>
      <c r="AW55">
        <v>52</v>
      </c>
      <c r="AX55">
        <f>IF(Z55&gt;0, (R55*SUMPRODUCT(K55:$K$98, X55:$X$98)-K55*$AZ$3)/Z55, 0)</f>
        <v>54.349090645198451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100000</v>
      </c>
      <c r="S56">
        <f t="shared" si="1"/>
        <v>52.877068157028958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24.894530801465507</v>
      </c>
      <c r="AC56">
        <f t="shared" si="2"/>
        <v>23.576788593462403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-758.89510095256617</v>
      </c>
      <c r="AI56">
        <f t="shared" si="25"/>
        <v>-770.04208272330584</v>
      </c>
      <c r="AJ56">
        <f t="shared" si="7"/>
        <v>1.3177422080031036</v>
      </c>
      <c r="AK56">
        <f t="shared" si="22"/>
        <v>1.7426171561025856</v>
      </c>
      <c r="AL56">
        <f t="shared" si="8"/>
        <v>-766.98172335920015</v>
      </c>
      <c r="AN56">
        <f t="shared" si="26"/>
        <v>0</v>
      </c>
      <c r="AO56">
        <f t="shared" si="26"/>
        <v>0</v>
      </c>
      <c r="AP56">
        <f t="shared" si="26"/>
        <v>-2.745377622161195E-2</v>
      </c>
      <c r="AQ56">
        <f t="shared" si="26"/>
        <v>-1.8690742216802685</v>
      </c>
      <c r="AR56">
        <f t="shared" si="26"/>
        <v>-1.8965279979018805</v>
      </c>
      <c r="AS56">
        <f t="shared" si="26"/>
        <v>3.2454524857350258E-3</v>
      </c>
      <c r="AT56">
        <f t="shared" si="26"/>
        <v>4.2918722240278409E-3</v>
      </c>
      <c r="AU56">
        <f t="shared" si="23"/>
        <v>-1.8889906731921176</v>
      </c>
      <c r="AW56">
        <v>53</v>
      </c>
      <c r="AX56">
        <f>IF(Z56&gt;0, (R56*SUMPRODUCT(K56:$K$98, X56:$X$98)-K56*$AZ$3)/Z56, 0)</f>
        <v>52.877068157028958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100000</v>
      </c>
      <c r="S57">
        <f t="shared" si="1"/>
        <v>51.386182832779525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23.576788593462403</v>
      </c>
      <c r="AC57">
        <f t="shared" si="2"/>
        <v>22.262385927752867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-818.36681368062261</v>
      </c>
      <c r="AI57">
        <f t="shared" si="25"/>
        <v>-829.19773393023468</v>
      </c>
      <c r="AJ57">
        <f t="shared" si="7"/>
        <v>1.3144026657095367</v>
      </c>
      <c r="AK57">
        <f t="shared" si="22"/>
        <v>1.6503752015423685</v>
      </c>
      <c r="AL57">
        <f t="shared" si="8"/>
        <v>-826.23295606298279</v>
      </c>
      <c r="AN57">
        <f t="shared" si="26"/>
        <v>0</v>
      </c>
      <c r="AO57">
        <f t="shared" si="26"/>
        <v>0</v>
      </c>
      <c r="AP57">
        <f t="shared" si="26"/>
        <v>-2.381727843805747E-2</v>
      </c>
      <c r="AQ57">
        <f t="shared" si="26"/>
        <v>-1.7995950313266633</v>
      </c>
      <c r="AR57">
        <f t="shared" si="26"/>
        <v>-1.8234123097647208</v>
      </c>
      <c r="AS57">
        <f t="shared" si="26"/>
        <v>2.8903817540388752E-3</v>
      </c>
      <c r="AT57">
        <f t="shared" si="26"/>
        <v>3.6291879910949902E-3</v>
      </c>
      <c r="AU57">
        <f t="shared" si="23"/>
        <v>-1.8168927400195869</v>
      </c>
      <c r="AW57">
        <v>54</v>
      </c>
      <c r="AX57">
        <f>IF(Z57&gt;0, (R57*SUMPRODUCT(K57:$K$98, X57:$X$98)-K57*$AZ$3)/Z57, 0)</f>
        <v>51.386182832779525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100000</v>
      </c>
      <c r="S58">
        <f t="shared" si="1"/>
        <v>49.887199623902859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22.262385927752867</v>
      </c>
      <c r="AC58">
        <f t="shared" si="2"/>
        <v>20.95803335711436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-879.60069531149827</v>
      </c>
      <c r="AI58">
        <f t="shared" si="25"/>
        <v>-890.10340618478642</v>
      </c>
      <c r="AJ58">
        <f t="shared" si="7"/>
        <v>1.3043525706385068</v>
      </c>
      <c r="AK58">
        <f t="shared" si="22"/>
        <v>1.5583670149427009</v>
      </c>
      <c r="AL58">
        <f t="shared" si="8"/>
        <v>-887.24068659920522</v>
      </c>
      <c r="AN58">
        <f t="shared" si="26"/>
        <v>0</v>
      </c>
      <c r="AO58">
        <f t="shared" si="26"/>
        <v>0</v>
      </c>
      <c r="AP58">
        <f t="shared" si="26"/>
        <v>-2.0621020937097331E-2</v>
      </c>
      <c r="AQ58">
        <f t="shared" si="26"/>
        <v>-1.7270078718852884</v>
      </c>
      <c r="AR58">
        <f t="shared" si="26"/>
        <v>-1.7476288928223858</v>
      </c>
      <c r="AS58">
        <f t="shared" si="26"/>
        <v>2.5609656395380368E-3</v>
      </c>
      <c r="AT58">
        <f t="shared" si="26"/>
        <v>3.0596975609930967E-3</v>
      </c>
      <c r="AU58">
        <f t="shared" si="23"/>
        <v>-1.7420082296218546</v>
      </c>
      <c r="AW58">
        <v>55</v>
      </c>
      <c r="AX58">
        <f>IF(Z58&gt;0, (R58*SUMPRODUCT(K58:$K$98, X58:$X$98)-K58*$AZ$3)/Z58, 0)</f>
        <v>49.887199623902859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100000</v>
      </c>
      <c r="S59">
        <f t="shared" si="1"/>
        <v>48.399238766795669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20.95803335711436</v>
      </c>
      <c r="AC59">
        <f t="shared" si="2"/>
        <v>19.673206253700638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-942.97539304729958</v>
      </c>
      <c r="AI59">
        <f t="shared" si="25"/>
        <v>-953.13733296359294</v>
      </c>
      <c r="AJ59">
        <f t="shared" si="7"/>
        <v>1.284827103413722</v>
      </c>
      <c r="AK59">
        <f t="shared" si="22"/>
        <v>1.4670623349980054</v>
      </c>
      <c r="AL59">
        <f t="shared" si="8"/>
        <v>-950.38544352518124</v>
      </c>
      <c r="AN59">
        <f t="shared" si="26"/>
        <v>0</v>
      </c>
      <c r="AO59">
        <f t="shared" si="26"/>
        <v>0</v>
      </c>
      <c r="AP59">
        <f t="shared" si="26"/>
        <v>-1.7814242224796665E-2</v>
      </c>
      <c r="AQ59">
        <f t="shared" si="26"/>
        <v>-1.6530694141217381</v>
      </c>
      <c r="AR59">
        <f t="shared" si="26"/>
        <v>-1.6708836563465346</v>
      </c>
      <c r="AS59">
        <f t="shared" si="26"/>
        <v>2.2523476251318426E-3</v>
      </c>
      <c r="AT59">
        <f t="shared" si="26"/>
        <v>2.5718124698441377E-3</v>
      </c>
      <c r="AU59">
        <f t="shared" si="23"/>
        <v>-1.6660594962515587</v>
      </c>
      <c r="AW59">
        <v>56</v>
      </c>
      <c r="AX59">
        <f>IF(Z59&gt;0, (R59*SUMPRODUCT(K59:$K$98, X59:$X$98)-K59*$AZ$3)/Z59, 0)</f>
        <v>48.399238766795669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25</v>
      </c>
      <c r="R60">
        <f t="shared" si="0"/>
        <v>100000</v>
      </c>
      <c r="S60">
        <f t="shared" si="1"/>
        <v>46.939839987122198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19.673206253700638</v>
      </c>
      <c r="AC60">
        <f t="shared" si="2"/>
        <v>18.414941097142805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-1010.3407142375551</v>
      </c>
      <c r="AI60">
        <f t="shared" si="25"/>
        <v>-1020.1484495761262</v>
      </c>
      <c r="AJ60">
        <f t="shared" si="7"/>
        <v>1.2582651565578331</v>
      </c>
      <c r="AK60">
        <f t="shared" si="22"/>
        <v>1.3771244377590448</v>
      </c>
      <c r="AL60">
        <f t="shared" si="8"/>
        <v>-1017.5130599818093</v>
      </c>
      <c r="AN60">
        <f t="shared" si="26"/>
        <v>0</v>
      </c>
      <c r="AO60">
        <f t="shared" si="26"/>
        <v>0</v>
      </c>
      <c r="AP60">
        <f t="shared" si="26"/>
        <v>-1.5351168748043886E-2</v>
      </c>
      <c r="AQ60">
        <f t="shared" si="26"/>
        <v>-1.5813957312126639</v>
      </c>
      <c r="AR60">
        <f t="shared" si="26"/>
        <v>-1.5967468999607077</v>
      </c>
      <c r="AS60">
        <f t="shared" si="26"/>
        <v>1.9694496314699031E-3</v>
      </c>
      <c r="AT60">
        <f t="shared" si="26"/>
        <v>2.1554894072186681E-3</v>
      </c>
      <c r="AU60">
        <f t="shared" si="23"/>
        <v>-1.5926219609220194</v>
      </c>
      <c r="AW60">
        <v>57</v>
      </c>
      <c r="AX60">
        <f>IF(Z60&gt;0, (R60*SUMPRODUCT(K60:$K$98, X60:$X$98)-K60*$AZ$3)/Z60, 0)</f>
        <v>46.939839987122198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100000</v>
      </c>
      <c r="S61">
        <f t="shared" si="1"/>
        <v>45.517239196030694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18.414941097142805</v>
      </c>
      <c r="AC61">
        <f t="shared" si="2"/>
        <v>17.18604916732648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-1081.4008984308471</v>
      </c>
      <c r="AI61">
        <f t="shared" si="25"/>
        <v>-1090.8402061914246</v>
      </c>
      <c r="AJ61">
        <f t="shared" si="7"/>
        <v>1.2288919298163243</v>
      </c>
      <c r="AK61">
        <f t="shared" si="22"/>
        <v>1.2890458767999964</v>
      </c>
      <c r="AL61">
        <f t="shared" si="8"/>
        <v>-1088.3222683848082</v>
      </c>
      <c r="AN61">
        <f t="shared" si="26"/>
        <v>0</v>
      </c>
      <c r="AO61">
        <f t="shared" si="26"/>
        <v>0</v>
      </c>
      <c r="AP61">
        <f t="shared" si="26"/>
        <v>-1.3191519726806799E-2</v>
      </c>
      <c r="AQ61">
        <f t="shared" si="26"/>
        <v>-1.5112677376422488</v>
      </c>
      <c r="AR61">
        <f t="shared" si="26"/>
        <v>-1.5244592573690554</v>
      </c>
      <c r="AS61">
        <f t="shared" si="26"/>
        <v>1.7173878154486256E-3</v>
      </c>
      <c r="AT61">
        <f t="shared" si="26"/>
        <v>1.8014535116212271E-3</v>
      </c>
      <c r="AU61">
        <f t="shared" si="23"/>
        <v>-1.5209404160419855</v>
      </c>
      <c r="AW61">
        <v>58</v>
      </c>
      <c r="AX61">
        <f>IF(Z61&gt;0, (R61*SUMPRODUCT(K61:$K$98, X61:$X$98)-K61*$AZ$3)/Z61, 0)</f>
        <v>45.517239196030694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100000</v>
      </c>
      <c r="S62">
        <f t="shared" si="1"/>
        <v>44.141287749303892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17.18604916732648</v>
      </c>
      <c r="AC62">
        <f t="shared" si="2"/>
        <v>15.989516966645247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-1156.1641717465936</v>
      </c>
      <c r="AI62">
        <f t="shared" si="25"/>
        <v>-1165.220045386629</v>
      </c>
      <c r="AJ62">
        <f t="shared" si="7"/>
        <v>1.1965322006812329</v>
      </c>
      <c r="AK62">
        <f t="shared" si="22"/>
        <v>1.2030234417128538</v>
      </c>
      <c r="AL62">
        <f t="shared" si="8"/>
        <v>-1162.8204897442347</v>
      </c>
      <c r="AN62">
        <f t="shared" si="26"/>
        <v>0</v>
      </c>
      <c r="AO62">
        <f t="shared" si="26"/>
        <v>0</v>
      </c>
      <c r="AP62">
        <f t="shared" si="26"/>
        <v>-1.1299702682128732E-2</v>
      </c>
      <c r="AQ62">
        <f t="shared" si="26"/>
        <v>-1.4426340198376821</v>
      </c>
      <c r="AR62">
        <f t="shared" si="26"/>
        <v>-1.453933722519811</v>
      </c>
      <c r="AS62">
        <f t="shared" si="26"/>
        <v>1.4930042814995067E-3</v>
      </c>
      <c r="AT62">
        <f t="shared" si="26"/>
        <v>1.5011038969105566E-3</v>
      </c>
      <c r="AU62">
        <f t="shared" si="23"/>
        <v>-1.4509396143414008</v>
      </c>
      <c r="AW62">
        <v>59</v>
      </c>
      <c r="AX62">
        <f>IF(Z62&gt;0, (R62*SUMPRODUCT(K62:$K$98, X62:$X$98)-K62*$AZ$3)/Z62, 0)</f>
        <v>44.141287749303892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25</v>
      </c>
      <c r="R63">
        <f t="shared" si="0"/>
        <v>100000</v>
      </c>
      <c r="S63">
        <f t="shared" si="1"/>
        <v>42.814948977854627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15.989516966645247</v>
      </c>
      <c r="AC63">
        <f t="shared" si="2"/>
        <v>14.827896819094189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-1228.7371589745401</v>
      </c>
      <c r="AI63">
        <f t="shared" si="25"/>
        <v>-1237.3952895884313</v>
      </c>
      <c r="AJ63">
        <f t="shared" si="7"/>
        <v>1.1616201475510586</v>
      </c>
      <c r="AK63">
        <f t="shared" si="22"/>
        <v>1.1192661876651675</v>
      </c>
      <c r="AL63">
        <f t="shared" si="8"/>
        <v>-1235.1144032532152</v>
      </c>
      <c r="AN63">
        <f t="shared" si="26"/>
        <v>0</v>
      </c>
      <c r="AO63">
        <f t="shared" si="26"/>
        <v>0</v>
      </c>
      <c r="AP63">
        <f t="shared" si="26"/>
        <v>-9.6459003934169247E-3</v>
      </c>
      <c r="AQ63">
        <f t="shared" si="26"/>
        <v>-1.3689186238588882</v>
      </c>
      <c r="AR63">
        <f t="shared" si="26"/>
        <v>-1.378564524252305</v>
      </c>
      <c r="AS63">
        <f t="shared" si="26"/>
        <v>1.2941445143235084E-3</v>
      </c>
      <c r="AT63">
        <f t="shared" si="26"/>
        <v>1.2469585689335635E-3</v>
      </c>
      <c r="AU63">
        <f t="shared" si="23"/>
        <v>-1.3760234211690481</v>
      </c>
      <c r="AW63">
        <v>60</v>
      </c>
      <c r="AX63">
        <f>IF(Z63&gt;0, (R63*SUMPRODUCT(K63:$K$98, X63:$X$98)-K63*$AZ$3)/Z63, 0)</f>
        <v>42.814948977854627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100000</v>
      </c>
      <c r="S64">
        <f t="shared" si="1"/>
        <v>41.555157047506974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14.827896819094189</v>
      </c>
      <c r="AC64">
        <f t="shared" si="2"/>
        <v>13.70988343834836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-1294.1827316420076</v>
      </c>
      <c r="AI64">
        <f t="shared" si="25"/>
        <v>-1302.4307352668495</v>
      </c>
      <c r="AJ64">
        <f t="shared" si="7"/>
        <v>1.118013380745829</v>
      </c>
      <c r="AK64">
        <f t="shared" si="22"/>
        <v>1.0379527773365933</v>
      </c>
      <c r="AL64">
        <f t="shared" si="8"/>
        <v>-1300.274769108767</v>
      </c>
      <c r="AN64">
        <f t="shared" si="26"/>
        <v>0</v>
      </c>
      <c r="AO64">
        <f t="shared" si="26"/>
        <v>0</v>
      </c>
      <c r="AP64">
        <f t="shared" si="26"/>
        <v>-8.2044497657867491E-3</v>
      </c>
      <c r="AQ64">
        <f t="shared" si="26"/>
        <v>-1.2873487564342754</v>
      </c>
      <c r="AR64">
        <f t="shared" si="26"/>
        <v>-1.2955532062000621</v>
      </c>
      <c r="AS64">
        <f t="shared" si="26"/>
        <v>1.1121096736887615E-3</v>
      </c>
      <c r="AT64">
        <f t="shared" si="26"/>
        <v>1.0324718329740338E-3</v>
      </c>
      <c r="AU64">
        <f t="shared" si="23"/>
        <v>-1.2934086246933993</v>
      </c>
      <c r="AW64">
        <v>61</v>
      </c>
      <c r="AX64">
        <f>IF(Z64&gt;0, (R64*SUMPRODUCT(K64:$K$98, X64:$X$98)-K64*$AZ$3)/Z64, 0)</f>
        <v>41.555157047506974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100000</v>
      </c>
      <c r="S65">
        <f t="shared" si="1"/>
        <v>40.802707195164373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13.70988343834836</v>
      </c>
      <c r="AC65">
        <f t="shared" si="2"/>
        <v>12.646557220407885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-1667.6871452690059</v>
      </c>
      <c r="AI65">
        <f t="shared" si="25"/>
        <v>-1675.4357470712821</v>
      </c>
      <c r="AJ65">
        <f t="shared" si="7"/>
        <v>1.0633262179404745</v>
      </c>
      <c r="AK65">
        <f t="shared" si="22"/>
        <v>0.95969184068438529</v>
      </c>
      <c r="AL65">
        <f t="shared" si="8"/>
        <v>-1673.4127290126571</v>
      </c>
      <c r="AN65">
        <f t="shared" si="26"/>
        <v>0</v>
      </c>
      <c r="AO65">
        <f t="shared" si="26"/>
        <v>0</v>
      </c>
      <c r="AP65">
        <f t="shared" si="26"/>
        <v>-6.8818616529028936E-3</v>
      </c>
      <c r="AQ65">
        <f t="shared" si="26"/>
        <v>-1.4811436317058579</v>
      </c>
      <c r="AR65">
        <f t="shared" si="26"/>
        <v>-1.4880254933587609</v>
      </c>
      <c r="AS65">
        <f t="shared" si="26"/>
        <v>9.443850788178643E-4</v>
      </c>
      <c r="AT65">
        <f t="shared" si="26"/>
        <v>8.5234299626412531E-4</v>
      </c>
      <c r="AU65">
        <f t="shared" si="23"/>
        <v>-1.486228765283679</v>
      </c>
      <c r="AW65">
        <v>62</v>
      </c>
      <c r="AX65">
        <f>IF(Z65&gt;0, (R65*SUMPRODUCT(K65:$K$98, X65:$X$98)-K65*$AZ$3)/Z65, 0)</f>
        <v>40.802707195164373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100000</v>
      </c>
      <c r="S66">
        <f t="shared" si="1"/>
        <v>39.633244620091709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12.646557220407885</v>
      </c>
      <c r="AC66">
        <f t="shared" si="2"/>
        <v>11.365433712357206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-2007.947193639118</v>
      </c>
      <c r="AI66">
        <f t="shared" si="25"/>
        <v>-2015.1163226249616</v>
      </c>
      <c r="AJ66">
        <f t="shared" si="7"/>
        <v>1.2811235080506798</v>
      </c>
      <c r="AK66">
        <f t="shared" si="22"/>
        <v>0.88525900542855207</v>
      </c>
      <c r="AL66">
        <f t="shared" si="8"/>
        <v>-2012.9499401114824</v>
      </c>
      <c r="AN66">
        <f t="shared" si="26"/>
        <v>0</v>
      </c>
      <c r="AO66">
        <f t="shared" si="26"/>
        <v>0</v>
      </c>
      <c r="AP66">
        <f t="shared" si="26"/>
        <v>-5.6850065054293115E-3</v>
      </c>
      <c r="AQ66">
        <f t="shared" si="26"/>
        <v>-1.5922705367608401</v>
      </c>
      <c r="AR66">
        <f t="shared" si="26"/>
        <v>-1.5979555432662693</v>
      </c>
      <c r="AS66">
        <f t="shared" si="26"/>
        <v>1.0159107880341051E-3</v>
      </c>
      <c r="AT66">
        <f t="shared" si="26"/>
        <v>7.0199646495256688E-4</v>
      </c>
      <c r="AU66">
        <f t="shared" si="23"/>
        <v>-1.5962376360132826</v>
      </c>
      <c r="AW66">
        <v>63</v>
      </c>
      <c r="AX66">
        <f>IF(Z66&gt;0, (R66*SUMPRODUCT(K66:$K$98, X66:$X$98)-K66*$AZ$3)/Z66, 0)</f>
        <v>39.633244620091709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7">$C$6</f>
        <v>100000</v>
      </c>
      <c r="S67">
        <f t="shared" ref="S67:S98" si="28">AX67</f>
        <v>38.155444740265438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11.365433712357206</v>
      </c>
      <c r="AC67">
        <f t="shared" ref="AC67:AC98" si="29">S67*Z67</f>
        <v>9.9517525717170656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-2307.6211181450085</v>
      </c>
      <c r="AI67">
        <f t="shared" ref="AI67:AI98" si="33">SUM(AE67:AH67)</f>
        <v>-2314.1416505614575</v>
      </c>
      <c r="AJ67">
        <f t="shared" ref="AJ67:AJ98" si="34">AB67-AC67</f>
        <v>1.4136811406401399</v>
      </c>
      <c r="AK67">
        <f t="shared" si="22"/>
        <v>0.79558035986500442</v>
      </c>
      <c r="AL67">
        <f t="shared" ref="AL67:AL98" si="35">SUM(AI67:AK67)</f>
        <v>-2311.9323890609521</v>
      </c>
      <c r="AN67">
        <f t="shared" ref="AN67:AU98" si="36">AE67*$K67</f>
        <v>0</v>
      </c>
      <c r="AO67">
        <f t="shared" si="36"/>
        <v>0</v>
      </c>
      <c r="AP67">
        <f t="shared" si="36"/>
        <v>-4.61667824037782E-3</v>
      </c>
      <c r="AQ67">
        <f t="shared" si="36"/>
        <v>-1.6338457541137867</v>
      </c>
      <c r="AR67">
        <f t="shared" si="36"/>
        <v>-1.6384624323541646</v>
      </c>
      <c r="AS67">
        <f t="shared" si="36"/>
        <v>1.0009168797875797E-3</v>
      </c>
      <c r="AT67">
        <f t="shared" si="36"/>
        <v>5.6328813374123164E-4</v>
      </c>
      <c r="AU67">
        <f t="shared" si="23"/>
        <v>-1.6368982273406356</v>
      </c>
      <c r="AW67">
        <v>64</v>
      </c>
      <c r="AX67">
        <f>IF(Z67&gt;0, (R67*SUMPRODUCT(K67:$K$98, X67:$X$98)-K67*$AZ$3)/Z67, 0)</f>
        <v>38.155444740265438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25</v>
      </c>
      <c r="R68">
        <f t="shared" si="27"/>
        <v>100000</v>
      </c>
      <c r="S68">
        <f t="shared" si="28"/>
        <v>36.430440373968025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9.9517525717170656</v>
      </c>
      <c r="AC68">
        <f t="shared" si="29"/>
        <v>8.4773616355681849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-2551.3134183607667</v>
      </c>
      <c r="AI68">
        <f t="shared" si="33"/>
        <v>-2557.1309170984609</v>
      </c>
      <c r="AJ68">
        <f t="shared" si="34"/>
        <v>1.4743909361488807</v>
      </c>
      <c r="AK68">
        <f t="shared" si="22"/>
        <v>0.69662268002019467</v>
      </c>
      <c r="AL68">
        <f t="shared" si="35"/>
        <v>-2554.9599034822922</v>
      </c>
      <c r="AN68">
        <f t="shared" si="36"/>
        <v>0</v>
      </c>
      <c r="AO68">
        <f t="shared" si="36"/>
        <v>0</v>
      </c>
      <c r="AP68">
        <f t="shared" si="36"/>
        <v>-3.6776028233942771E-3</v>
      </c>
      <c r="AQ68">
        <f t="shared" si="36"/>
        <v>-1.6128439134730395</v>
      </c>
      <c r="AR68">
        <f t="shared" si="36"/>
        <v>-1.6165215162964337</v>
      </c>
      <c r="AS68">
        <f t="shared" si="36"/>
        <v>9.3205422365371065E-4</v>
      </c>
      <c r="AT68">
        <f t="shared" si="36"/>
        <v>4.4037852871080453E-4</v>
      </c>
      <c r="AU68">
        <f t="shared" si="23"/>
        <v>-1.6151490835440694</v>
      </c>
      <c r="AW68">
        <v>65</v>
      </c>
      <c r="AX68">
        <f>IF(Z68&gt;0, (R68*SUMPRODUCT(K68:$K$98, X68:$X$98)-K68*$AZ$3)/Z68, 0)</f>
        <v>36.430440373968025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7"/>
        <v>100000</v>
      </c>
      <c r="S69">
        <f t="shared" si="28"/>
        <v>34.414748434147604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8.4773616355681849</v>
      </c>
      <c r="AC69">
        <f t="shared" si="29"/>
        <v>7.0068880952780974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-2677.1633307276534</v>
      </c>
      <c r="AI69">
        <f t="shared" si="33"/>
        <v>-2682.2533636452886</v>
      </c>
      <c r="AJ69">
        <f t="shared" si="34"/>
        <v>1.4704735402900875</v>
      </c>
      <c r="AK69">
        <f t="shared" si="22"/>
        <v>0.59341531448977303</v>
      </c>
      <c r="AL69">
        <f t="shared" si="35"/>
        <v>-2680.1894747905085</v>
      </c>
      <c r="AN69">
        <f t="shared" si="36"/>
        <v>0</v>
      </c>
      <c r="AO69">
        <f t="shared" si="36"/>
        <v>0</v>
      </c>
      <c r="AP69">
        <f t="shared" si="36"/>
        <v>-2.8729700243753926E-3</v>
      </c>
      <c r="AQ69">
        <f t="shared" si="36"/>
        <v>-1.5110727423567676</v>
      </c>
      <c r="AR69">
        <f t="shared" si="36"/>
        <v>-1.5139457123811428</v>
      </c>
      <c r="AS69">
        <f t="shared" si="36"/>
        <v>8.2998017326244694E-4</v>
      </c>
      <c r="AT69">
        <f t="shared" si="36"/>
        <v>3.3494172594200427E-4</v>
      </c>
      <c r="AU69">
        <f t="shared" si="23"/>
        <v>-1.5127807904819384</v>
      </c>
      <c r="AW69">
        <v>66</v>
      </c>
      <c r="AX69">
        <f>IF(Z69&gt;0, (R69*SUMPRODUCT(K69:$K$98, X69:$X$98)-K69*$AZ$3)/Z69, 0)</f>
        <v>34.414748434147604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25</v>
      </c>
      <c r="R70">
        <f t="shared" si="27"/>
        <v>100000</v>
      </c>
      <c r="S70">
        <f t="shared" si="28"/>
        <v>32.250286019398125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7.0068880952780974</v>
      </c>
      <c r="AC70">
        <f t="shared" si="29"/>
        <v>5.6229317575489688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-2721.2376740538848</v>
      </c>
      <c r="AI70">
        <f t="shared" si="33"/>
        <v>-2725.5964972238303</v>
      </c>
      <c r="AJ70">
        <f t="shared" si="34"/>
        <v>1.3839563377291286</v>
      </c>
      <c r="AK70">
        <f t="shared" si="22"/>
        <v>0.49048216666946687</v>
      </c>
      <c r="AL70">
        <f t="shared" si="35"/>
        <v>-2723.7220587194315</v>
      </c>
      <c r="AN70">
        <f t="shared" si="36"/>
        <v>0</v>
      </c>
      <c r="AO70">
        <f t="shared" si="36"/>
        <v>0</v>
      </c>
      <c r="AP70">
        <f t="shared" si="36"/>
        <v>-2.1966543858928937E-3</v>
      </c>
      <c r="AQ70">
        <f t="shared" si="36"/>
        <v>-1.3713836140414219</v>
      </c>
      <c r="AR70">
        <f t="shared" si="36"/>
        <v>-1.3735802684273148</v>
      </c>
      <c r="AS70">
        <f t="shared" si="36"/>
        <v>6.9745287675776946E-4</v>
      </c>
      <c r="AT70">
        <f t="shared" si="36"/>
        <v>2.4718135161931517E-4</v>
      </c>
      <c r="AU70">
        <f t="shared" si="23"/>
        <v>-1.3726356341989376</v>
      </c>
      <c r="AW70">
        <v>67</v>
      </c>
      <c r="AX70">
        <f>IF(Z70&gt;0, (R70*SUMPRODUCT(K70:$K$98, X70:$X$98)-K70*$AZ$3)/Z70, 0)</f>
        <v>32.250286019398125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25</v>
      </c>
      <c r="R71">
        <f t="shared" si="27"/>
        <v>100000</v>
      </c>
      <c r="S71">
        <f t="shared" si="28"/>
        <v>29.916653707068857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5.6229317575489688</v>
      </c>
      <c r="AC71">
        <f t="shared" si="29"/>
        <v>4.3650449333536505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-2670.253989481917</v>
      </c>
      <c r="AI71">
        <f t="shared" si="33"/>
        <v>-2673.9016609227924</v>
      </c>
      <c r="AJ71">
        <f t="shared" si="34"/>
        <v>1.2578868241953183</v>
      </c>
      <c r="AK71">
        <f t="shared" si="22"/>
        <v>0.39360522302842788</v>
      </c>
      <c r="AL71">
        <f t="shared" si="35"/>
        <v>-2672.2501688755688</v>
      </c>
      <c r="AN71">
        <f t="shared" si="36"/>
        <v>0</v>
      </c>
      <c r="AO71">
        <f t="shared" si="36"/>
        <v>0</v>
      </c>
      <c r="AP71">
        <f t="shared" si="36"/>
        <v>-1.6413083213409631E-3</v>
      </c>
      <c r="AQ71">
        <f t="shared" si="36"/>
        <v>-1.2015090076145925</v>
      </c>
      <c r="AR71">
        <f t="shared" si="36"/>
        <v>-1.2031503159359334</v>
      </c>
      <c r="AS71">
        <f t="shared" si="36"/>
        <v>5.6599947262830344E-4</v>
      </c>
      <c r="AT71">
        <f t="shared" si="36"/>
        <v>1.7710683057702793E-4</v>
      </c>
      <c r="AU71">
        <f t="shared" si="23"/>
        <v>-1.2024072096327281</v>
      </c>
      <c r="AW71">
        <v>68</v>
      </c>
      <c r="AX71">
        <f>IF(Z71&gt;0, (R71*SUMPRODUCT(K71:$K$98, X71:$X$98)-K71*$AZ$3)/Z71, 0)</f>
        <v>29.916653707068857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25</v>
      </c>
      <c r="R72">
        <f t="shared" si="27"/>
        <v>100000</v>
      </c>
      <c r="S72">
        <f t="shared" si="28"/>
        <v>27.398471906571835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4.3650449333536505</v>
      </c>
      <c r="AC72">
        <f t="shared" si="29"/>
        <v>3.2648723452445076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-2528.5218373067273</v>
      </c>
      <c r="AI72">
        <f t="shared" si="33"/>
        <v>-2531.5009015738674</v>
      </c>
      <c r="AJ72">
        <f t="shared" si="34"/>
        <v>1.1001725881091429</v>
      </c>
      <c r="AK72">
        <f t="shared" si="22"/>
        <v>0.30555314533475558</v>
      </c>
      <c r="AL72">
        <f t="shared" si="35"/>
        <v>-2530.0951758404235</v>
      </c>
      <c r="AN72">
        <f t="shared" si="36"/>
        <v>0</v>
      </c>
      <c r="AO72">
        <f t="shared" si="36"/>
        <v>0</v>
      </c>
      <c r="AP72">
        <f t="shared" si="36"/>
        <v>-1.1968405859152337E-3</v>
      </c>
      <c r="AQ72">
        <f t="shared" si="36"/>
        <v>-1.0158349353660419</v>
      </c>
      <c r="AR72">
        <f t="shared" si="36"/>
        <v>-1.0170317759519569</v>
      </c>
      <c r="AS72">
        <f t="shared" si="36"/>
        <v>4.4199489735226289E-4</v>
      </c>
      <c r="AT72">
        <f t="shared" si="36"/>
        <v>1.2275613169022024E-4</v>
      </c>
      <c r="AU72">
        <f t="shared" si="23"/>
        <v>-1.0164670249229146</v>
      </c>
      <c r="AW72">
        <v>69</v>
      </c>
      <c r="AX72">
        <f>IF(Z72&gt;0, (R72*SUMPRODUCT(K72:$K$98, X72:$X$98)-K72*$AZ$3)/Z72, 0)</f>
        <v>27.398471906571835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25</v>
      </c>
      <c r="R73">
        <f t="shared" si="27"/>
        <v>100000</v>
      </c>
      <c r="S73">
        <f t="shared" si="28"/>
        <v>24.692835156066572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3.2648723452445076</v>
      </c>
      <c r="AC73">
        <f t="shared" si="29"/>
        <v>2.339516355865475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-2322.6200558802147</v>
      </c>
      <c r="AI73">
        <f t="shared" si="33"/>
        <v>-2324.9886744907135</v>
      </c>
      <c r="AJ73">
        <f t="shared" si="34"/>
        <v>0.92535598937903263</v>
      </c>
      <c r="AK73">
        <f t="shared" ref="AK73:AK98" si="49">G73*SUM(AB73:AB73, AE73:AF73)</f>
        <v>0.22854106416711556</v>
      </c>
      <c r="AL73">
        <f t="shared" si="35"/>
        <v>-2323.8347774371673</v>
      </c>
      <c r="AN73">
        <f t="shared" si="36"/>
        <v>0</v>
      </c>
      <c r="AO73">
        <f t="shared" si="36"/>
        <v>0</v>
      </c>
      <c r="AP73">
        <f t="shared" si="36"/>
        <v>-8.4963726124275202E-4</v>
      </c>
      <c r="AQ73">
        <f t="shared" si="36"/>
        <v>-0.83313731237213962</v>
      </c>
      <c r="AR73">
        <f t="shared" si="36"/>
        <v>-0.83398694963338238</v>
      </c>
      <c r="AS73">
        <f t="shared" si="36"/>
        <v>3.3193057126450209E-4</v>
      </c>
      <c r="AT73">
        <f t="shared" si="36"/>
        <v>8.1979007924608759E-5</v>
      </c>
      <c r="AU73">
        <f t="shared" si="23"/>
        <v>-0.8335730400541933</v>
      </c>
      <c r="AW73">
        <v>70</v>
      </c>
      <c r="AX73">
        <f>IF(Z73&gt;0, (R73*SUMPRODUCT(K73:$K$98, X73:$X$98)-K73*$AZ$3)/Z73, 0)</f>
        <v>24.692835156066572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25</v>
      </c>
      <c r="R74">
        <f t="shared" si="27"/>
        <v>100000</v>
      </c>
      <c r="S74">
        <f t="shared" si="28"/>
        <v>21.675358256733944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2.339516355865475</v>
      </c>
      <c r="AC74">
        <f t="shared" si="29"/>
        <v>1.5871638166960218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-2057.2956326020258</v>
      </c>
      <c r="AI74">
        <f t="shared" si="33"/>
        <v>-2059.1262411182688</v>
      </c>
      <c r="AJ74">
        <f t="shared" si="34"/>
        <v>0.75235253916945322</v>
      </c>
      <c r="AK74">
        <f t="shared" si="49"/>
        <v>0.16376614491058328</v>
      </c>
      <c r="AL74">
        <f t="shared" si="35"/>
        <v>-2058.2101224341891</v>
      </c>
      <c r="AN74">
        <f t="shared" si="36"/>
        <v>0</v>
      </c>
      <c r="AO74">
        <f t="shared" si="36"/>
        <v>0</v>
      </c>
      <c r="AP74">
        <f t="shared" si="36"/>
        <v>-5.862945657946594E-4</v>
      </c>
      <c r="AQ74">
        <f t="shared" si="36"/>
        <v>-0.65889633907252032</v>
      </c>
      <c r="AR74">
        <f t="shared" si="36"/>
        <v>-0.65948263363831483</v>
      </c>
      <c r="AS74">
        <f t="shared" si="36"/>
        <v>2.4095823949409162E-4</v>
      </c>
      <c r="AT74">
        <f t="shared" si="36"/>
        <v>5.2449882085797863E-5</v>
      </c>
      <c r="AU74">
        <f t="shared" si="23"/>
        <v>-0.65918922551673509</v>
      </c>
      <c r="AW74">
        <v>71</v>
      </c>
      <c r="AX74">
        <f>IF(Z74&gt;0, (R74*SUMPRODUCT(K74:$K$98, X74:$X$98)-K74*$AZ$3)/Z74, 0)</f>
        <v>21.675358256733944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25</v>
      </c>
      <c r="R75">
        <f t="shared" si="27"/>
        <v>100000</v>
      </c>
      <c r="S75">
        <f t="shared" si="28"/>
        <v>18.232754598394141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1.5871638166960218</v>
      </c>
      <c r="AC75">
        <f t="shared" si="29"/>
        <v>1.000396739411614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-1762.3989738526504</v>
      </c>
      <c r="AI75">
        <f t="shared" si="33"/>
        <v>-1763.7706765402681</v>
      </c>
      <c r="AJ75">
        <f t="shared" si="34"/>
        <v>0.5867670772844078</v>
      </c>
      <c r="AK75">
        <f t="shared" si="49"/>
        <v>0.11110146716872153</v>
      </c>
      <c r="AL75">
        <f t="shared" si="35"/>
        <v>-1763.0728079958151</v>
      </c>
      <c r="AN75">
        <f t="shared" si="36"/>
        <v>0</v>
      </c>
      <c r="AO75">
        <f t="shared" si="36"/>
        <v>0</v>
      </c>
      <c r="AP75">
        <f t="shared" si="36"/>
        <v>-3.9224946264949267E-4</v>
      </c>
      <c r="AQ75">
        <f t="shared" si="36"/>
        <v>-0.50397222131886077</v>
      </c>
      <c r="AR75">
        <f t="shared" si="36"/>
        <v>-0.50436447078151025</v>
      </c>
      <c r="AS75">
        <f t="shared" si="36"/>
        <v>1.6779078501694733E-4</v>
      </c>
      <c r="AT75">
        <f t="shared" si="36"/>
        <v>3.1770361893938789E-5</v>
      </c>
      <c r="AU75">
        <f t="shared" si="23"/>
        <v>-0.50416490963459937</v>
      </c>
      <c r="AW75">
        <v>72</v>
      </c>
      <c r="AX75">
        <f>IF(Z75&gt;0, (R75*SUMPRODUCT(K75:$K$98, X75:$X$98)-K75*$AZ$3)/Z75, 0)</f>
        <v>18.232754598394141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25</v>
      </c>
      <c r="R76">
        <f t="shared" si="27"/>
        <v>100000</v>
      </c>
      <c r="S76">
        <f t="shared" si="28"/>
        <v>14.110252768444596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1.000396739411614</v>
      </c>
      <c r="AC76">
        <f t="shared" si="29"/>
        <v>0.56082564468928253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-1457.345916084563</v>
      </c>
      <c r="AI76">
        <f t="shared" si="33"/>
        <v>-1458.3395652662832</v>
      </c>
      <c r="AJ76">
        <f t="shared" si="34"/>
        <v>0.43957109472233147</v>
      </c>
      <c r="AK76">
        <f t="shared" si="49"/>
        <v>7.0027771758812987E-2</v>
      </c>
      <c r="AL76">
        <f t="shared" si="35"/>
        <v>-1457.8299663998021</v>
      </c>
      <c r="AN76">
        <f t="shared" si="36"/>
        <v>0</v>
      </c>
      <c r="AO76">
        <f t="shared" si="36"/>
        <v>0</v>
      </c>
      <c r="AP76">
        <f t="shared" si="36"/>
        <v>-2.5369822243958878E-4</v>
      </c>
      <c r="AQ76">
        <f t="shared" si="36"/>
        <v>-0.37208913889520828</v>
      </c>
      <c r="AR76">
        <f t="shared" si="36"/>
        <v>-0.37234283711764782</v>
      </c>
      <c r="AS76">
        <f t="shared" si="36"/>
        <v>1.1223116510175593E-4</v>
      </c>
      <c r="AT76">
        <f t="shared" si="36"/>
        <v>1.7879470484600422E-5</v>
      </c>
      <c r="AU76">
        <f t="shared" si="23"/>
        <v>-0.3722127264820615</v>
      </c>
      <c r="AW76">
        <v>73</v>
      </c>
      <c r="AX76">
        <f>IF(Z76&gt;0, (R76*SUMPRODUCT(K76:$K$98, X76:$X$98)-K76*$AZ$3)/Z76, 0)</f>
        <v>14.110252768444596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25</v>
      </c>
      <c r="R77">
        <f t="shared" si="27"/>
        <v>100000</v>
      </c>
      <c r="S77">
        <f t="shared" si="28"/>
        <v>8.8629772878700699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0.56082564468928253</v>
      </c>
      <c r="AC77">
        <f t="shared" si="29"/>
        <v>0.24623751168383207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-1156.5799406086867</v>
      </c>
      <c r="AI77">
        <f t="shared" si="33"/>
        <v>-1157.2745083134375</v>
      </c>
      <c r="AJ77">
        <f t="shared" si="34"/>
        <v>0.31458813300545047</v>
      </c>
      <c r="AK77">
        <f t="shared" si="49"/>
        <v>3.9257795128249784E-2</v>
      </c>
      <c r="AL77">
        <f t="shared" si="35"/>
        <v>-1156.920662385304</v>
      </c>
      <c r="AN77">
        <f t="shared" si="36"/>
        <v>0</v>
      </c>
      <c r="AO77">
        <f t="shared" si="36"/>
        <v>0</v>
      </c>
      <c r="AP77">
        <f t="shared" si="36"/>
        <v>-1.5833645179962606E-4</v>
      </c>
      <c r="AQ77">
        <f t="shared" si="36"/>
        <v>-0.26365862214147034</v>
      </c>
      <c r="AR77">
        <f t="shared" si="36"/>
        <v>-0.26381695859326998</v>
      </c>
      <c r="AS77">
        <f t="shared" si="36"/>
        <v>7.1714778008879229E-5</v>
      </c>
      <c r="AT77">
        <f t="shared" si="36"/>
        <v>8.9493651138192022E-6</v>
      </c>
      <c r="AU77">
        <f t="shared" si="23"/>
        <v>-0.26373629445014729</v>
      </c>
      <c r="AW77">
        <v>74</v>
      </c>
      <c r="AX77">
        <f>IF(Z77&gt;0, (R77*SUMPRODUCT(K77:$K$98, X77:$X$98)-K77*$AZ$3)/Z77, 0)</f>
        <v>8.8629772878700699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25</v>
      </c>
      <c r="R78">
        <f t="shared" si="27"/>
        <v>100000</v>
      </c>
      <c r="S78">
        <f t="shared" si="28"/>
        <v>1.8154758607904706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0.24623751168383207</v>
      </c>
      <c r="AC78">
        <f t="shared" si="29"/>
        <v>3.391907337250305E-2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-882.15848412658909</v>
      </c>
      <c r="AI78">
        <f t="shared" si="33"/>
        <v>-882.62556653326089</v>
      </c>
      <c r="AJ78">
        <f t="shared" si="34"/>
        <v>0.21231843831132902</v>
      </c>
      <c r="AK78">
        <f t="shared" si="49"/>
        <v>1.7236625817868247E-2</v>
      </c>
      <c r="AL78">
        <f t="shared" si="35"/>
        <v>-882.39601146913174</v>
      </c>
      <c r="AN78">
        <f t="shared" si="36"/>
        <v>0</v>
      </c>
      <c r="AO78">
        <f t="shared" si="36"/>
        <v>0</v>
      </c>
      <c r="AP78">
        <f t="shared" si="36"/>
        <v>-9.5069631164323274E-5</v>
      </c>
      <c r="AQ78">
        <f t="shared" si="36"/>
        <v>-0.17955392991995611</v>
      </c>
      <c r="AR78">
        <f t="shared" si="36"/>
        <v>-0.17964899955112043</v>
      </c>
      <c r="AS78">
        <f t="shared" si="36"/>
        <v>4.321514861472026E-5</v>
      </c>
      <c r="AT78">
        <f t="shared" si="36"/>
        <v>3.5083309403550495E-6</v>
      </c>
      <c r="AU78">
        <f t="shared" si="23"/>
        <v>-0.17960227607156537</v>
      </c>
      <c r="AW78">
        <v>75</v>
      </c>
      <c r="AX78">
        <f>IF(Z78&gt;0, (R78*SUMPRODUCT(K78:$K$98, X78:$X$98)-K78*$AZ$3)/Z78, 0)</f>
        <v>1.8154758607904706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25</v>
      </c>
      <c r="R79">
        <f t="shared" si="27"/>
        <v>100000</v>
      </c>
      <c r="S79">
        <f t="shared" si="28"/>
        <v>-8.2713696053339323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3.391907337250305E-2</v>
      </c>
      <c r="AC79">
        <f t="shared" si="29"/>
        <v>-9.979540669911259E-2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-643.13022171256523</v>
      </c>
      <c r="AI79">
        <f t="shared" si="33"/>
        <v>-643.43185073974223</v>
      </c>
      <c r="AJ79">
        <f t="shared" si="34"/>
        <v>0.13371448007161563</v>
      </c>
      <c r="AK79">
        <f t="shared" si="49"/>
        <v>2.3743351360752136E-3</v>
      </c>
      <c r="AL79">
        <f t="shared" si="35"/>
        <v>-643.29576192453453</v>
      </c>
      <c r="AN79">
        <f t="shared" si="36"/>
        <v>0</v>
      </c>
      <c r="AO79">
        <f t="shared" si="36"/>
        <v>0</v>
      </c>
      <c r="AP79">
        <f t="shared" si="36"/>
        <v>-5.4815503860777262E-5</v>
      </c>
      <c r="AQ79">
        <f t="shared" si="36"/>
        <v>-0.11687703760217681</v>
      </c>
      <c r="AR79">
        <f t="shared" si="36"/>
        <v>-0.1169318531060376</v>
      </c>
      <c r="AS79">
        <f t="shared" si="36"/>
        <v>2.4300136718299714E-5</v>
      </c>
      <c r="AT79">
        <f t="shared" si="36"/>
        <v>4.3149155118270593E-7</v>
      </c>
      <c r="AU79">
        <f t="shared" si="23"/>
        <v>-0.11690712147776812</v>
      </c>
      <c r="AW79">
        <v>76</v>
      </c>
      <c r="AX79">
        <f>IF(Z79&gt;0, (R79*SUMPRODUCT(K79:$K$98, X79:$X$98)-K79*$AZ$3)/Z79, 0)</f>
        <v>-8.2713696053339323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25</v>
      </c>
      <c r="R80">
        <f t="shared" si="27"/>
        <v>100000</v>
      </c>
      <c r="S80">
        <f t="shared" si="28"/>
        <v>-23.512821530962839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-9.979540669911259E-2</v>
      </c>
      <c r="AC80">
        <f t="shared" si="29"/>
        <v>-0.17574436407955674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-447.01039120713375</v>
      </c>
      <c r="AI80">
        <f t="shared" si="33"/>
        <v>-447.19725134623712</v>
      </c>
      <c r="AJ80">
        <f t="shared" si="34"/>
        <v>7.5948957380444146E-2</v>
      </c>
      <c r="AK80">
        <f t="shared" si="49"/>
        <v>-6.985678468937882E-3</v>
      </c>
      <c r="AL80">
        <f t="shared" si="35"/>
        <v>-447.12828806732563</v>
      </c>
      <c r="AN80">
        <f t="shared" si="36"/>
        <v>0</v>
      </c>
      <c r="AO80">
        <f t="shared" si="36"/>
        <v>0</v>
      </c>
      <c r="AP80">
        <f t="shared" si="36"/>
        <v>-3.0319980818330141E-5</v>
      </c>
      <c r="AQ80">
        <f t="shared" si="36"/>
        <v>-7.2532036805856182E-2</v>
      </c>
      <c r="AR80">
        <f t="shared" si="36"/>
        <v>-7.2562356786674512E-2</v>
      </c>
      <c r="AS80">
        <f t="shared" si="36"/>
        <v>1.2323500035891032E-5</v>
      </c>
      <c r="AT80">
        <f t="shared" si="36"/>
        <v>-1.1334982313377447E-6</v>
      </c>
      <c r="AU80">
        <f t="shared" si="23"/>
        <v>-7.2551166784869947E-2</v>
      </c>
      <c r="AW80">
        <v>77</v>
      </c>
      <c r="AX80">
        <f>IF(Z80&gt;0, (R80*SUMPRODUCT(K80:$K$98, X80:$X$98)-K80*$AZ$3)/Z80, 0)</f>
        <v>-23.512821530962839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25</v>
      </c>
      <c r="R81">
        <f t="shared" si="27"/>
        <v>100000</v>
      </c>
      <c r="S81">
        <f t="shared" si="28"/>
        <v>-47.802120445837119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-0.17574436407955674</v>
      </c>
      <c r="AC81">
        <f t="shared" si="29"/>
        <v>-0.21173347211600885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-297.02874526735417</v>
      </c>
      <c r="AI81">
        <f t="shared" si="33"/>
        <v>-297.1394796187497</v>
      </c>
      <c r="AJ81">
        <f t="shared" si="34"/>
        <v>3.5989108036452111E-2</v>
      </c>
      <c r="AK81">
        <f t="shared" si="49"/>
        <v>-1.2302105485568973E-2</v>
      </c>
      <c r="AL81">
        <f t="shared" si="35"/>
        <v>-297.1157926161988</v>
      </c>
      <c r="AN81">
        <f t="shared" si="36"/>
        <v>0</v>
      </c>
      <c r="AO81">
        <f t="shared" si="36"/>
        <v>0</v>
      </c>
      <c r="AP81">
        <f t="shared" si="36"/>
        <v>-1.6042668073032506E-5</v>
      </c>
      <c r="AQ81">
        <f t="shared" si="36"/>
        <v>-4.3032117029822972E-2</v>
      </c>
      <c r="AR81">
        <f t="shared" si="36"/>
        <v>-4.3048159697896007E-2</v>
      </c>
      <c r="AS81">
        <f t="shared" si="36"/>
        <v>5.2139314241440962E-6</v>
      </c>
      <c r="AT81">
        <f t="shared" si="36"/>
        <v>-1.782270744509033E-6</v>
      </c>
      <c r="AU81">
        <f t="shared" si="23"/>
        <v>-4.3044728037216373E-2</v>
      </c>
      <c r="AW81">
        <v>78</v>
      </c>
      <c r="AX81">
        <f>IF(Z81&gt;0, (R81*SUMPRODUCT(K81:$K$98, X81:$X$98)-K81*$AZ$3)/Z81, 0)</f>
        <v>-47.802120445837119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25</v>
      </c>
      <c r="R82">
        <f t="shared" si="27"/>
        <v>100000</v>
      </c>
      <c r="S82">
        <f t="shared" si="28"/>
        <v>-88.725787689450357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-0.21173347211600885</v>
      </c>
      <c r="AC82">
        <f t="shared" si="29"/>
        <v>-0.22213797417314959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-188.14341943550866</v>
      </c>
      <c r="AI82">
        <f t="shared" si="33"/>
        <v>-188.20601058853134</v>
      </c>
      <c r="AJ82">
        <f t="shared" si="34"/>
        <v>1.0404502057140746E-2</v>
      </c>
      <c r="AK82">
        <f t="shared" si="49"/>
        <v>-1.4821343048120621E-2</v>
      </c>
      <c r="AL82">
        <f t="shared" si="35"/>
        <v>-188.21042742952233</v>
      </c>
      <c r="AN82">
        <f t="shared" si="36"/>
        <v>0</v>
      </c>
      <c r="AO82">
        <f t="shared" si="36"/>
        <v>0</v>
      </c>
      <c r="AP82">
        <f t="shared" si="36"/>
        <v>-8.0963478908637015E-6</v>
      </c>
      <c r="AQ82">
        <f t="shared" si="36"/>
        <v>-2.4336899123338689E-2</v>
      </c>
      <c r="AR82">
        <f t="shared" si="36"/>
        <v>-2.4344995471229553E-2</v>
      </c>
      <c r="AS82">
        <f t="shared" si="36"/>
        <v>1.3458526359993156E-6</v>
      </c>
      <c r="AT82">
        <f t="shared" si="36"/>
        <v>-1.917183878749214E-6</v>
      </c>
      <c r="AU82">
        <f t="shared" si="23"/>
        <v>-2.4345566802472303E-2</v>
      </c>
      <c r="AW82">
        <v>79</v>
      </c>
      <c r="AX82">
        <f>IF(Z82&gt;0, (R82*SUMPRODUCT(K82:$K$98, X82:$X$98)-K82*$AZ$3)/Z82, 0)</f>
        <v>-88.725787689450357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25</v>
      </c>
      <c r="R83">
        <f t="shared" si="27"/>
        <v>100000</v>
      </c>
      <c r="S83">
        <f t="shared" si="28"/>
        <v>-161.48576360839897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-0.22213797417314959</v>
      </c>
      <c r="AC83">
        <f t="shared" si="29"/>
        <v>-0.21734307421373628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-113.27134682496234</v>
      </c>
      <c r="AI83">
        <f t="shared" si="33"/>
        <v>-113.30499422974856</v>
      </c>
      <c r="AJ83">
        <f t="shared" si="34"/>
        <v>-4.7948999594133179E-3</v>
      </c>
      <c r="AK83">
        <f t="shared" si="49"/>
        <v>-1.5549658192120473E-2</v>
      </c>
      <c r="AL83">
        <f t="shared" si="35"/>
        <v>-113.32533878790008</v>
      </c>
      <c r="AN83">
        <f t="shared" si="36"/>
        <v>0</v>
      </c>
      <c r="AO83">
        <f t="shared" si="36"/>
        <v>0</v>
      </c>
      <c r="AP83">
        <f t="shared" si="36"/>
        <v>-3.8860623041360805E-6</v>
      </c>
      <c r="AQ83">
        <f t="shared" si="36"/>
        <v>-1.3082123683295194E-2</v>
      </c>
      <c r="AR83">
        <f t="shared" si="36"/>
        <v>-1.308600974559933E-2</v>
      </c>
      <c r="AS83">
        <f t="shared" si="36"/>
        <v>-5.5378059921018321E-7</v>
      </c>
      <c r="AT83">
        <f t="shared" si="36"/>
        <v>-1.7958871100617551E-6</v>
      </c>
      <c r="AU83">
        <f t="shared" si="23"/>
        <v>-1.30883594133086E-2</v>
      </c>
      <c r="AW83">
        <v>80</v>
      </c>
      <c r="AX83">
        <f>IF(Z83&gt;0, (R83*SUMPRODUCT(K83:$K$98, X83:$X$98)-K83*$AZ$3)/Z83, 0)</f>
        <v>-161.48576360839897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25</v>
      </c>
      <c r="R84">
        <f t="shared" si="27"/>
        <v>100000</v>
      </c>
      <c r="S84">
        <f t="shared" si="28"/>
        <v>-297.92503213597928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-0.21734307421373628</v>
      </c>
      <c r="AC84">
        <f t="shared" si="29"/>
        <v>-0.20441466300171723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-64.630937536852059</v>
      </c>
      <c r="AI84">
        <f t="shared" si="33"/>
        <v>-64.648090733206203</v>
      </c>
      <c r="AJ84">
        <f t="shared" si="34"/>
        <v>-1.2928411212019042E-2</v>
      </c>
      <c r="AK84">
        <f t="shared" si="49"/>
        <v>-1.5214015194961541E-2</v>
      </c>
      <c r="AL84">
        <f t="shared" si="35"/>
        <v>-64.676233159613176</v>
      </c>
      <c r="AN84">
        <f t="shared" si="36"/>
        <v>0</v>
      </c>
      <c r="AO84">
        <f t="shared" si="36"/>
        <v>0</v>
      </c>
      <c r="AP84">
        <f t="shared" si="36"/>
        <v>-1.7688264457647611E-6</v>
      </c>
      <c r="AQ84">
        <f t="shared" si="36"/>
        <v>-6.6647002208506684E-3</v>
      </c>
      <c r="AR84">
        <f t="shared" si="36"/>
        <v>-6.6664690472964328E-3</v>
      </c>
      <c r="AS84">
        <f t="shared" si="36"/>
        <v>-1.3331693511464464E-6</v>
      </c>
      <c r="AT84">
        <f t="shared" si="36"/>
        <v>-1.5688593465330735E-6</v>
      </c>
      <c r="AU84">
        <f t="shared" si="23"/>
        <v>-6.6693710759941115E-3</v>
      </c>
      <c r="AW84">
        <v>81</v>
      </c>
      <c r="AX84">
        <f>IF(Z84&gt;0, (R84*SUMPRODUCT(K84:$K$98, X84:$X$98)-K84*$AZ$3)/Z84, 0)</f>
        <v>-297.92503213597928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25</v>
      </c>
      <c r="R85">
        <f t="shared" si="27"/>
        <v>100000</v>
      </c>
      <c r="S85">
        <f t="shared" si="28"/>
        <v>-568.19262694607369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-0.20441466300171723</v>
      </c>
      <c r="AC85">
        <f t="shared" si="29"/>
        <v>-0.18785567135175163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-34.864688356394034</v>
      </c>
      <c r="AI85">
        <f t="shared" si="33"/>
        <v>-34.872953848695538</v>
      </c>
      <c r="AJ85">
        <f t="shared" si="34"/>
        <v>-1.6558991649965604E-2</v>
      </c>
      <c r="AK85">
        <f t="shared" si="49"/>
        <v>-1.4309026410120208E-2</v>
      </c>
      <c r="AL85">
        <f t="shared" si="35"/>
        <v>-34.903821866755621</v>
      </c>
      <c r="AN85">
        <f t="shared" si="36"/>
        <v>0</v>
      </c>
      <c r="AO85">
        <f t="shared" si="36"/>
        <v>0</v>
      </c>
      <c r="AP85">
        <f t="shared" si="36"/>
        <v>-7.6101088164543199E-7</v>
      </c>
      <c r="AQ85">
        <f t="shared" si="36"/>
        <v>-3.2100214066579629E-3</v>
      </c>
      <c r="AR85">
        <f t="shared" si="36"/>
        <v>-3.2107824175396085E-3</v>
      </c>
      <c r="AS85">
        <f t="shared" si="36"/>
        <v>-1.5246003958418203E-6</v>
      </c>
      <c r="AT85">
        <f t="shared" si="36"/>
        <v>-1.3174441892435912E-6</v>
      </c>
      <c r="AU85">
        <f t="shared" si="23"/>
        <v>-3.2136244621246935E-3</v>
      </c>
      <c r="AW85">
        <v>82</v>
      </c>
      <c r="AX85">
        <f>IF(Z85&gt;0, (R85*SUMPRODUCT(K85:$K$98, X85:$X$98)-K85*$AZ$3)/Z85, 0)</f>
        <v>-568.19262694607369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25</v>
      </c>
      <c r="R86">
        <f t="shared" si="27"/>
        <v>100000</v>
      </c>
      <c r="S86">
        <f t="shared" si="28"/>
        <v>-1135.4309018631486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-0.18785567135175163</v>
      </c>
      <c r="AC86">
        <f t="shared" si="29"/>
        <v>-0.17033025358803791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-17.729973973747722</v>
      </c>
      <c r="AI86">
        <f t="shared" si="33"/>
        <v>-17.733724317632774</v>
      </c>
      <c r="AJ86">
        <f t="shared" si="34"/>
        <v>-1.7525417763713719E-2</v>
      </c>
      <c r="AK86">
        <f t="shared" si="49"/>
        <v>-1.3149896994622615E-2</v>
      </c>
      <c r="AL86">
        <f t="shared" si="35"/>
        <v>-17.764399632391111</v>
      </c>
      <c r="AN86">
        <f t="shared" si="36"/>
        <v>0</v>
      </c>
      <c r="AO86">
        <f t="shared" si="36"/>
        <v>0</v>
      </c>
      <c r="AP86">
        <f t="shared" si="36"/>
        <v>-3.0830119652978446E-7</v>
      </c>
      <c r="AQ86">
        <f t="shared" si="36"/>
        <v>-1.4575122596986398E-3</v>
      </c>
      <c r="AR86">
        <f t="shared" si="36"/>
        <v>-1.4578205608951696E-3</v>
      </c>
      <c r="AS86">
        <f t="shared" si="36"/>
        <v>-1.4406964886003007E-6</v>
      </c>
      <c r="AT86">
        <f t="shared" si="36"/>
        <v>-1.0810019299416639E-6</v>
      </c>
      <c r="AU86">
        <f t="shared" si="23"/>
        <v>-1.4603422593137117E-3</v>
      </c>
      <c r="AW86">
        <v>83</v>
      </c>
      <c r="AX86">
        <f>IF(Z86&gt;0, (R86*SUMPRODUCT(K86:$K$98, X86:$X$98)-K86*$AZ$3)/Z86, 0)</f>
        <v>-1135.4309018631486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25</v>
      </c>
      <c r="R87">
        <f t="shared" si="27"/>
        <v>100000</v>
      </c>
      <c r="S87">
        <f t="shared" si="28"/>
        <v>-2400.8684645033568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-0.17033025358803791</v>
      </c>
      <c r="AC87">
        <f t="shared" si="29"/>
        <v>-0.15327398087419039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-8.467256068879248</v>
      </c>
      <c r="AI87">
        <f t="shared" si="33"/>
        <v>-8.4688520953082289</v>
      </c>
      <c r="AJ87">
        <f t="shared" si="34"/>
        <v>-1.705627271384752E-2</v>
      </c>
      <c r="AK87">
        <f t="shared" si="49"/>
        <v>-1.1923117751162655E-2</v>
      </c>
      <c r="AL87">
        <f t="shared" si="35"/>
        <v>-8.49783148577324</v>
      </c>
      <c r="AN87">
        <f t="shared" si="36"/>
        <v>0</v>
      </c>
      <c r="AO87">
        <f t="shared" si="36"/>
        <v>0</v>
      </c>
      <c r="AP87">
        <f t="shared" si="36"/>
        <v>-1.1714565213161932E-7</v>
      </c>
      <c r="AQ87">
        <f t="shared" si="36"/>
        <v>-6.2148233634668913E-4</v>
      </c>
      <c r="AR87">
        <f t="shared" si="36"/>
        <v>-6.2159948199882076E-4</v>
      </c>
      <c r="AS87">
        <f t="shared" si="36"/>
        <v>-1.25190169392991E-6</v>
      </c>
      <c r="AT87">
        <f t="shared" si="36"/>
        <v>-8.7513676405325259E-7</v>
      </c>
      <c r="AU87">
        <f t="shared" si="23"/>
        <v>-6.2372652045680397E-4</v>
      </c>
      <c r="AW87">
        <v>84</v>
      </c>
      <c r="AX87">
        <f>IF(Z87&gt;0, (R87*SUMPRODUCT(K87:$K$98, X87:$X$98)-K87*$AZ$3)/Z87, 0)</f>
        <v>-2400.8684645033568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25</v>
      </c>
      <c r="R88">
        <f t="shared" si="27"/>
        <v>100000</v>
      </c>
      <c r="S88">
        <f t="shared" si="28"/>
        <v>-5412.6721366887523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-0.15327398087419039</v>
      </c>
      <c r="AC88">
        <f t="shared" si="29"/>
        <v>-0.13736529805558514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-3.7824183864134762</v>
      </c>
      <c r="AI88">
        <f t="shared" si="33"/>
        <v>-3.7830528479815642</v>
      </c>
      <c r="AJ88">
        <f t="shared" si="34"/>
        <v>-1.5908682818605246E-2</v>
      </c>
      <c r="AK88">
        <f t="shared" si="49"/>
        <v>-1.0729178661193328E-2</v>
      </c>
      <c r="AL88">
        <f t="shared" si="35"/>
        <v>-3.8096907094613628</v>
      </c>
      <c r="AN88">
        <f t="shared" si="36"/>
        <v>0</v>
      </c>
      <c r="AO88">
        <f t="shared" si="36"/>
        <v>0</v>
      </c>
      <c r="AP88">
        <f t="shared" si="36"/>
        <v>-4.1578938076479205E-8</v>
      </c>
      <c r="AQ88">
        <f t="shared" si="36"/>
        <v>-2.4787780344516568E-4</v>
      </c>
      <c r="AR88">
        <f t="shared" si="36"/>
        <v>-2.4791938238324219E-4</v>
      </c>
      <c r="AS88">
        <f t="shared" si="36"/>
        <v>-1.0425629716021164E-6</v>
      </c>
      <c r="AT88">
        <f t="shared" si="36"/>
        <v>-7.0312825489121312E-7</v>
      </c>
      <c r="AU88">
        <f t="shared" si="23"/>
        <v>-2.4966507360973554E-4</v>
      </c>
      <c r="AW88">
        <v>85</v>
      </c>
      <c r="AX88">
        <f>IF(Z88&gt;0, (R88*SUMPRODUCT(K88:$K$98, X88:$X$98)-K88*$AZ$3)/Z88, 0)</f>
        <v>-5412.6721366887523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25</v>
      </c>
      <c r="R89">
        <f t="shared" si="27"/>
        <v>100000</v>
      </c>
      <c r="S89">
        <f t="shared" si="28"/>
        <v>-13263.817748241465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-0.13736529805558514</v>
      </c>
      <c r="AC89">
        <f t="shared" si="29"/>
        <v>-0.12285409982782325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-1.5862329792070107</v>
      </c>
      <c r="AI89">
        <f t="shared" si="33"/>
        <v>-1.5864645379146161</v>
      </c>
      <c r="AJ89">
        <f t="shared" si="34"/>
        <v>-1.4511198227761896E-2</v>
      </c>
      <c r="AK89">
        <f t="shared" si="49"/>
        <v>-9.6155708638909609E-3</v>
      </c>
      <c r="AL89">
        <f t="shared" si="35"/>
        <v>-1.610591307006269</v>
      </c>
      <c r="AN89">
        <f t="shared" si="36"/>
        <v>0</v>
      </c>
      <c r="AO89">
        <f t="shared" si="36"/>
        <v>0</v>
      </c>
      <c r="AP89">
        <f t="shared" si="36"/>
        <v>-1.3549122438246385E-8</v>
      </c>
      <c r="AQ89">
        <f t="shared" si="36"/>
        <v>-9.2814755588851682E-5</v>
      </c>
      <c r="AR89">
        <f t="shared" si="36"/>
        <v>-9.2828304711289932E-5</v>
      </c>
      <c r="AS89">
        <f t="shared" si="36"/>
        <v>-8.4908921606485361E-7</v>
      </c>
      <c r="AT89">
        <f t="shared" si="36"/>
        <v>-5.6263289899916518E-7</v>
      </c>
      <c r="AU89">
        <f t="shared" si="23"/>
        <v>-9.4240026826353942E-5</v>
      </c>
      <c r="AW89">
        <v>86</v>
      </c>
      <c r="AX89">
        <f>IF(Z89&gt;0, (R89*SUMPRODUCT(K89:$K$98, X89:$X$98)-K89*$AZ$3)/Z89, 0)</f>
        <v>-13263.817748241465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25</v>
      </c>
      <c r="R90">
        <f t="shared" si="27"/>
        <v>100000</v>
      </c>
      <c r="S90">
        <f t="shared" si="28"/>
        <v>-35632.936866376134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-0.12285409982782325</v>
      </c>
      <c r="AC90">
        <f t="shared" si="29"/>
        <v>-0.10976916812697722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-0.60891713282440951</v>
      </c>
      <c r="AI90">
        <f t="shared" si="33"/>
        <v>-0.60899414666173268</v>
      </c>
      <c r="AJ90">
        <f t="shared" si="34"/>
        <v>-1.3084931700846028E-2</v>
      </c>
      <c r="AK90">
        <f t="shared" si="49"/>
        <v>-8.5997869879476281E-3</v>
      </c>
      <c r="AL90">
        <f t="shared" si="35"/>
        <v>-0.63067886535052631</v>
      </c>
      <c r="AN90">
        <f t="shared" si="36"/>
        <v>0</v>
      </c>
      <c r="AO90">
        <f t="shared" si="36"/>
        <v>0</v>
      </c>
      <c r="AP90">
        <f t="shared" si="36"/>
        <v>-4.0234702176534711E-9</v>
      </c>
      <c r="AQ90">
        <f t="shared" si="36"/>
        <v>-3.1811944893185828E-5</v>
      </c>
      <c r="AR90">
        <f t="shared" si="36"/>
        <v>-3.1815968363403481E-5</v>
      </c>
      <c r="AS90">
        <f t="shared" si="36"/>
        <v>-6.8360225679254823E-7</v>
      </c>
      <c r="AT90">
        <f t="shared" si="36"/>
        <v>-4.4928272667377267E-7</v>
      </c>
      <c r="AU90">
        <f t="shared" si="23"/>
        <v>-3.2948853346869801E-5</v>
      </c>
      <c r="AW90">
        <v>87</v>
      </c>
      <c r="AX90">
        <f>IF(Z90&gt;0, (R90*SUMPRODUCT(K90:$K$98, X90:$X$98)-K90*$AZ$3)/Z90, 0)</f>
        <v>-35632.936866376134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25</v>
      </c>
      <c r="R91">
        <f t="shared" si="27"/>
        <v>100000</v>
      </c>
      <c r="S91">
        <f t="shared" si="28"/>
        <v>-105929.22395909957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-0.10976916812697722</v>
      </c>
      <c r="AC91">
        <f t="shared" si="29"/>
        <v>-9.8035135021482117E-2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-0.21242702535703797</v>
      </c>
      <c r="AI91">
        <f t="shared" si="33"/>
        <v>-0.21245016229964866</v>
      </c>
      <c r="AJ91">
        <f t="shared" si="34"/>
        <v>-1.1734033105495104E-2</v>
      </c>
      <c r="AK91">
        <f t="shared" si="49"/>
        <v>-7.6838417688884064E-3</v>
      </c>
      <c r="AL91">
        <f t="shared" si="35"/>
        <v>-0.23186803717403218</v>
      </c>
      <c r="AN91">
        <f t="shared" si="36"/>
        <v>0</v>
      </c>
      <c r="AO91">
        <f t="shared" si="36"/>
        <v>0</v>
      </c>
      <c r="AP91">
        <f t="shared" si="36"/>
        <v>-1.0792448237376206E-9</v>
      </c>
      <c r="AQ91">
        <f t="shared" si="36"/>
        <v>-9.9088618317528618E-6</v>
      </c>
      <c r="AR91">
        <f t="shared" si="36"/>
        <v>-9.9099410765766E-6</v>
      </c>
      <c r="AS91">
        <f t="shared" si="36"/>
        <v>-5.4734520043361681E-7</v>
      </c>
      <c r="AT91">
        <f t="shared" si="36"/>
        <v>-3.5842015062347704E-7</v>
      </c>
      <c r="AU91">
        <f t="shared" si="23"/>
        <v>-1.0815706427633694E-5</v>
      </c>
      <c r="AW91">
        <v>88</v>
      </c>
      <c r="AX91">
        <f>IF(Z91&gt;0, (R91*SUMPRODUCT(K91:$K$98, X91:$X$98)-K91*$AZ$3)/Z91, 0)</f>
        <v>-105929.22395909957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25</v>
      </c>
      <c r="R92">
        <f t="shared" si="27"/>
        <v>100000</v>
      </c>
      <c r="S92">
        <f t="shared" si="28"/>
        <v>-352259.93449869897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-9.8035135021482117E-2</v>
      </c>
      <c r="AC92">
        <f t="shared" si="29"/>
        <v>-8.7539825088324336E-2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-6.6771375414213616E-2</v>
      </c>
      <c r="AI92">
        <f t="shared" si="33"/>
        <v>-6.6777588143544647E-2</v>
      </c>
      <c r="AJ92">
        <f t="shared" si="34"/>
        <v>-1.0495309933157781E-2</v>
      </c>
      <c r="AK92">
        <f t="shared" si="49"/>
        <v>-6.8624594515037489E-3</v>
      </c>
      <c r="AL92">
        <f t="shared" si="35"/>
        <v>-8.4135357528206181E-2</v>
      </c>
      <c r="AN92">
        <f t="shared" si="36"/>
        <v>0</v>
      </c>
      <c r="AO92">
        <f t="shared" si="36"/>
        <v>0</v>
      </c>
      <c r="AP92">
        <f t="shared" si="36"/>
        <v>-2.5874884242105804E-10</v>
      </c>
      <c r="AQ92">
        <f t="shared" si="36"/>
        <v>-2.7809059713880691E-6</v>
      </c>
      <c r="AR92">
        <f t="shared" si="36"/>
        <v>-2.78116472023049E-6</v>
      </c>
      <c r="AS92">
        <f t="shared" si="36"/>
        <v>-4.3711051155723341E-7</v>
      </c>
      <c r="AT92">
        <f t="shared" si="36"/>
        <v>-2.8580891660100341E-7</v>
      </c>
      <c r="AU92">
        <f t="shared" si="23"/>
        <v>-3.5040841483887269E-6</v>
      </c>
      <c r="AW92">
        <v>89</v>
      </c>
      <c r="AX92">
        <f>IF(Z92&gt;0, (R92*SUMPRODUCT(K92:$K$98, X92:$X$98)-K92*$AZ$3)/Z92, 0)</f>
        <v>-352259.93449869897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25</v>
      </c>
      <c r="R93">
        <f t="shared" si="27"/>
        <v>100000</v>
      </c>
      <c r="S93">
        <f t="shared" si="28"/>
        <v>-1327622.9315766429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-8.7539825088324336E-2</v>
      </c>
      <c r="AC93">
        <f t="shared" si="29"/>
        <v>-7.81629463559122E-2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-1.8714972456853152E-2</v>
      </c>
      <c r="AI93">
        <f t="shared" si="33"/>
        <v>-1.8716444315776664E-2</v>
      </c>
      <c r="AJ93">
        <f t="shared" si="34"/>
        <v>-9.3768787324121361E-3</v>
      </c>
      <c r="AK93">
        <f t="shared" si="49"/>
        <v>-6.1277877561827041E-3</v>
      </c>
      <c r="AL93">
        <f t="shared" si="35"/>
        <v>-3.4221110804371506E-2</v>
      </c>
      <c r="AN93">
        <f t="shared" si="36"/>
        <v>0</v>
      </c>
      <c r="AO93">
        <f t="shared" si="36"/>
        <v>0</v>
      </c>
      <c r="AP93">
        <f t="shared" si="36"/>
        <v>-5.4732356225666023E-11</v>
      </c>
      <c r="AQ93">
        <f t="shared" si="36"/>
        <v>-6.9593255365750542E-7</v>
      </c>
      <c r="AR93">
        <f t="shared" si="36"/>
        <v>-6.9598728601373107E-7</v>
      </c>
      <c r="AS93">
        <f t="shared" si="36"/>
        <v>-3.4868740398251146E-7</v>
      </c>
      <c r="AT93">
        <f t="shared" si="36"/>
        <v>-2.2786712570714023E-7</v>
      </c>
      <c r="AU93">
        <f t="shared" si="23"/>
        <v>-1.2725418157033828E-6</v>
      </c>
      <c r="AW93">
        <v>90</v>
      </c>
      <c r="AX93">
        <f>IF(Z93&gt;0, (R93*SUMPRODUCT(K93:$K$98, X93:$X$98)-K93*$AZ$3)/Z93, 0)</f>
        <v>-1327622.9315766429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25</v>
      </c>
      <c r="R94">
        <f t="shared" si="27"/>
        <v>100000</v>
      </c>
      <c r="S94">
        <f t="shared" si="28"/>
        <v>-5769403.3670014376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-7.81629463559122E-2</v>
      </c>
      <c r="AC94">
        <f t="shared" si="29"/>
        <v>-6.9788946182766293E-2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-4.6189224586344118E-3</v>
      </c>
      <c r="AI94">
        <f t="shared" si="33"/>
        <v>-4.6192248683540283E-3</v>
      </c>
      <c r="AJ94">
        <f t="shared" si="34"/>
        <v>-8.3740001731459068E-3</v>
      </c>
      <c r="AK94">
        <f t="shared" si="49"/>
        <v>-5.4714062449138547E-3</v>
      </c>
      <c r="AL94">
        <f t="shared" si="35"/>
        <v>-1.8464631286413791E-2</v>
      </c>
      <c r="AN94">
        <f t="shared" si="36"/>
        <v>0</v>
      </c>
      <c r="AO94">
        <f t="shared" si="36"/>
        <v>0</v>
      </c>
      <c r="AP94">
        <f t="shared" si="36"/>
        <v>-1.0040507907922315E-11</v>
      </c>
      <c r="AQ94">
        <f t="shared" si="36"/>
        <v>-1.5335594216620133E-7</v>
      </c>
      <c r="AR94">
        <f t="shared" si="36"/>
        <v>-1.5336598267410922E-7</v>
      </c>
      <c r="AS94">
        <f t="shared" si="36"/>
        <v>-2.7803079565713232E-7</v>
      </c>
      <c r="AT94">
        <f t="shared" si="36"/>
        <v>-1.8165982806103964E-7</v>
      </c>
      <c r="AU94">
        <f t="shared" si="23"/>
        <v>-6.1305660639228122E-7</v>
      </c>
      <c r="AW94">
        <v>91</v>
      </c>
      <c r="AX94">
        <f>IF(Z94&gt;0, (R94*SUMPRODUCT(K94:$K$98, X94:$X$98)-K94*$AZ$3)/Z94, 0)</f>
        <v>-5769403.3670014376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25</v>
      </c>
      <c r="R95">
        <f t="shared" si="27"/>
        <v>100000</v>
      </c>
      <c r="S95">
        <f t="shared" si="28"/>
        <v>-29602746.609090403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-6.9788946182766293E-2</v>
      </c>
      <c r="AC95">
        <f t="shared" si="29"/>
        <v>-6.2311692301476693E-2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-9.8704954750822933E-4</v>
      </c>
      <c r="AI95">
        <f t="shared" si="33"/>
        <v>-9.8710217074377254E-4</v>
      </c>
      <c r="AJ95">
        <f t="shared" si="34"/>
        <v>-7.4772538812896E-3</v>
      </c>
      <c r="AK95">
        <f t="shared" si="49"/>
        <v>-4.8852262327936406E-3</v>
      </c>
      <c r="AL95">
        <f t="shared" si="35"/>
        <v>-1.3349582284827015E-2</v>
      </c>
      <c r="AN95">
        <f t="shared" si="36"/>
        <v>0</v>
      </c>
      <c r="AO95">
        <f t="shared" si="36"/>
        <v>0</v>
      </c>
      <c r="AP95">
        <f t="shared" si="36"/>
        <v>-1.5599815485027902E-12</v>
      </c>
      <c r="AQ95">
        <f t="shared" si="36"/>
        <v>-2.9260441051857018E-8</v>
      </c>
      <c r="AR95">
        <f t="shared" si="36"/>
        <v>-2.9262001033405522E-8</v>
      </c>
      <c r="AS95">
        <f t="shared" si="36"/>
        <v>-2.2165832199160129E-7</v>
      </c>
      <c r="AT95">
        <f t="shared" si="36"/>
        <v>-1.448193503259289E-7</v>
      </c>
      <c r="AU95">
        <f t="shared" si="23"/>
        <v>-3.9573967335093576E-7</v>
      </c>
      <c r="AW95">
        <v>92</v>
      </c>
      <c r="AX95">
        <f>IF(Z95&gt;0, (R95*SUMPRODUCT(K95:$K$98, X95:$X$98)-K95*$AZ$3)/Z95, 0)</f>
        <v>-29602746.609090403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25</v>
      </c>
      <c r="R96">
        <f t="shared" si="27"/>
        <v>100000</v>
      </c>
      <c r="S96">
        <f t="shared" si="28"/>
        <v>-185397786.1469135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-6.2311692301476693E-2</v>
      </c>
      <c r="AC96">
        <f t="shared" si="29"/>
        <v>-5.563546510010367E-2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-1.7837931294073715E-4</v>
      </c>
      <c r="AI96">
        <f t="shared" si="33"/>
        <v>-1.7838681511568976E-4</v>
      </c>
      <c r="AJ96">
        <f t="shared" si="34"/>
        <v>-6.6762272013730223E-3</v>
      </c>
      <c r="AK96">
        <f t="shared" si="49"/>
        <v>-4.361818461103369E-3</v>
      </c>
      <c r="AL96">
        <f t="shared" si="35"/>
        <v>-1.1216432477592081E-2</v>
      </c>
      <c r="AN96">
        <f t="shared" si="36"/>
        <v>0</v>
      </c>
      <c r="AO96">
        <f t="shared" si="36"/>
        <v>0</v>
      </c>
      <c r="AP96">
        <f t="shared" si="36"/>
        <v>-1.985688311804946E-13</v>
      </c>
      <c r="AQ96">
        <f t="shared" si="36"/>
        <v>-4.7213737217700294E-9</v>
      </c>
      <c r="AR96">
        <f t="shared" si="36"/>
        <v>-4.7215722906012101E-9</v>
      </c>
      <c r="AS96">
        <f t="shared" si="36"/>
        <v>-1.7670750688226412E-7</v>
      </c>
      <c r="AT96">
        <f t="shared" si="36"/>
        <v>-1.1544934623796143E-7</v>
      </c>
      <c r="AU96">
        <f t="shared" si="23"/>
        <v>-2.9687842541082676E-7</v>
      </c>
      <c r="AW96">
        <v>93</v>
      </c>
      <c r="AX96">
        <f>IF(Z96&gt;0, (R96*SUMPRODUCT(K96:$K$98, X96:$X$98)-K96*$AZ$3)/Z96, 0)</f>
        <v>-185397786.1469135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25</v>
      </c>
      <c r="R97">
        <f t="shared" si="27"/>
        <v>100000</v>
      </c>
      <c r="S97">
        <f t="shared" si="28"/>
        <v>-1489754236.0007718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-5.563546510010367E-2</v>
      </c>
      <c r="AC97">
        <f t="shared" si="29"/>
        <v>-4.9674526552000539E-2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-2.6374201984630521E-5</v>
      </c>
      <c r="AI97">
        <f t="shared" si="33"/>
        <v>-2.6375035587337457E-5</v>
      </c>
      <c r="AJ97">
        <f t="shared" si="34"/>
        <v>-5.9609385481031313E-3</v>
      </c>
      <c r="AK97">
        <f t="shared" si="49"/>
        <v>-3.8944825570072575E-3</v>
      </c>
      <c r="AL97">
        <f t="shared" si="35"/>
        <v>-9.881796140697726E-3</v>
      </c>
      <c r="AN97">
        <f t="shared" si="36"/>
        <v>0</v>
      </c>
      <c r="AO97">
        <f t="shared" si="36"/>
        <v>0</v>
      </c>
      <c r="AP97">
        <f t="shared" si="36"/>
        <v>-1.9699943710445167E-14</v>
      </c>
      <c r="AQ97">
        <f t="shared" si="36"/>
        <v>-6.2328287826068231E-10</v>
      </c>
      <c r="AR97">
        <f t="shared" si="36"/>
        <v>-6.2330257820439275E-10</v>
      </c>
      <c r="AS97">
        <f t="shared" si="36"/>
        <v>-1.4087064842992712E-7</v>
      </c>
      <c r="AT97">
        <f t="shared" si="36"/>
        <v>-9.2035554246609766E-8</v>
      </c>
      <c r="AU97">
        <f t="shared" si="23"/>
        <v>-2.3352950525474127E-7</v>
      </c>
      <c r="AW97">
        <v>94</v>
      </c>
      <c r="AX97">
        <f>IF(Z97&gt;0, (R97*SUMPRODUCT(K97:$K$98, X97:$X$98)-K97*$AZ$3)/Z97, 0)</f>
        <v>-1489754236.0007718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-4.9674526552000539E-2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-3.3344108277450677E-6</v>
      </c>
      <c r="AI98">
        <f t="shared" si="33"/>
        <v>-3.3344108277450677E-6</v>
      </c>
      <c r="AJ98">
        <f t="shared" si="34"/>
        <v>-4.9674526552000539E-2</v>
      </c>
      <c r="AK98">
        <f t="shared" si="49"/>
        <v>-3.477216858640038E-3</v>
      </c>
      <c r="AL98">
        <f t="shared" si="35"/>
        <v>-5.3155077821468326E-2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-7.0356941823018448E-11</v>
      </c>
      <c r="AR98">
        <f t="shared" si="36"/>
        <v>-7.0356941823018448E-11</v>
      </c>
      <c r="AS98">
        <f t="shared" si="36"/>
        <v>-1.0481455211290159E-6</v>
      </c>
      <c r="AT98">
        <f t="shared" si="36"/>
        <v>-7.337018647903112E-8</v>
      </c>
      <c r="AU98">
        <f t="shared" si="36"/>
        <v>-1.1215860645498701E-6</v>
      </c>
      <c r="AW98">
        <v>95</v>
      </c>
    </row>
    <row r="100" spans="5:50" x14ac:dyDescent="0.25">
      <c r="AN100" s="8">
        <f t="shared" ref="AN100:AU100" si="50">SUM(AN3:AN98)</f>
        <v>2791.548988753605</v>
      </c>
      <c r="AO100" s="8">
        <f t="shared" si="50"/>
        <v>-279.15489887536052</v>
      </c>
      <c r="AP100" s="8">
        <f t="shared" si="50"/>
        <v>-363.81699102596588</v>
      </c>
      <c r="AQ100" s="8">
        <f t="shared" si="50"/>
        <v>-2101.9765836076826</v>
      </c>
      <c r="AR100" s="8">
        <f t="shared" si="50"/>
        <v>46.600515244596565</v>
      </c>
      <c r="AS100" s="8">
        <f t="shared" si="50"/>
        <v>-111.84123658703331</v>
      </c>
      <c r="AT100" s="8">
        <f t="shared" si="50"/>
        <v>65.240721342436061</v>
      </c>
      <c r="AU100" s="8">
        <f t="shared" si="50"/>
        <v>-3.5425679372165302E-13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5CA89-9C54-42DA-9242-7DA8112F9958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3132.2135484981914</v>
      </c>
      <c r="K3">
        <v>1</v>
      </c>
      <c r="L3" s="2">
        <v>0</v>
      </c>
      <c r="O3">
        <f>$C$3</f>
        <v>3132.2135484981914</v>
      </c>
      <c r="P3">
        <f>O3*C5</f>
        <v>313.22135484981914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3132.2135484981914</v>
      </c>
      <c r="AF3">
        <f t="shared" ref="AF3:AG34" si="4">-$Z3*P3</f>
        <v>-313.22135484981914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2618.9921936483724</v>
      </c>
      <c r="AJ3">
        <f t="shared" ref="AJ3:AJ66" si="7">AB3-AC3</f>
        <v>0</v>
      </c>
      <c r="AL3">
        <f t="shared" ref="AL3:AL66" si="8">SUM(AI3:AK3)</f>
        <v>2618.9921936483724</v>
      </c>
      <c r="AN3">
        <f t="shared" ref="AN3:AU34" si="9">AE3*$K3</f>
        <v>3132.2135484981914</v>
      </c>
      <c r="AO3">
        <f t="shared" si="9"/>
        <v>-313.22135484981914</v>
      </c>
      <c r="AP3">
        <f t="shared" si="9"/>
        <v>-200</v>
      </c>
      <c r="AQ3">
        <f t="shared" si="9"/>
        <v>0</v>
      </c>
      <c r="AR3">
        <f t="shared" si="9"/>
        <v>2618.9921936483724</v>
      </c>
      <c r="AS3">
        <f t="shared" si="9"/>
        <v>0</v>
      </c>
      <c r="AT3">
        <f t="shared" si="9"/>
        <v>0</v>
      </c>
      <c r="AU3">
        <f t="shared" si="9"/>
        <v>2618.9921936483724</v>
      </c>
      <c r="AW3">
        <v>0</v>
      </c>
      <c r="AX3">
        <f>IF(Z3&gt;0, (R3*SUMPRODUCT(K3:$K$98, X3:$X$98)-K3*$AZ$3)/Z3, 0)</f>
        <v>0</v>
      </c>
      <c r="AZ3">
        <f>C6*SUMPRODUCT(X4:X89, K4:K89)/1</f>
        <v>2377.6077347314408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258.01427481159487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254.74368586408309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-254.74368586408309</v>
      </c>
      <c r="AK4">
        <f>G4*SUM(AB4, AE4:AF4)</f>
        <v>0</v>
      </c>
      <c r="AL4">
        <f t="shared" si="8"/>
        <v>-522.34368586408311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-238.92857142857144</v>
      </c>
      <c r="AR4">
        <f t="shared" si="9"/>
        <v>-238.92857142857144</v>
      </c>
      <c r="AS4">
        <f t="shared" si="9"/>
        <v>-227.44971952150274</v>
      </c>
      <c r="AT4">
        <f t="shared" si="9"/>
        <v>0</v>
      </c>
      <c r="AU4">
        <f t="shared" si="9"/>
        <v>-466.37829095007419</v>
      </c>
      <c r="AW4">
        <v>1</v>
      </c>
      <c r="AX4">
        <f>IF(Z4&gt;0, (R4*SUMPRODUCT(K4:$K$98, X4:$X$98)-K4*$AZ$3)/Z4, 0)</f>
        <v>258.01427481159487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100000</v>
      </c>
      <c r="S5">
        <f t="shared" si="1"/>
        <v>249.55565884210282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254.74368586408309</v>
      </c>
      <c r="AC5">
        <f t="shared" si="2"/>
        <v>243.26483395701462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-265.88635320000003</v>
      </c>
      <c r="AI5">
        <f t="shared" si="6"/>
        <v>-290.25615061170004</v>
      </c>
      <c r="AJ5">
        <f t="shared" si="7"/>
        <v>11.478851907068474</v>
      </c>
      <c r="AK5">
        <f>G5*SUM(AB5, AE5:AF5)</f>
        <v>17.832058010485817</v>
      </c>
      <c r="AL5">
        <f t="shared" si="8"/>
        <v>-260.94524069414575</v>
      </c>
      <c r="AN5">
        <f t="shared" si="9"/>
        <v>0</v>
      </c>
      <c r="AO5">
        <f t="shared" si="9"/>
        <v>0</v>
      </c>
      <c r="AP5">
        <f t="shared" si="9"/>
        <v>-19.427453293765939</v>
      </c>
      <c r="AQ5">
        <f t="shared" si="9"/>
        <v>-211.96297289540817</v>
      </c>
      <c r="AR5">
        <f t="shared" si="9"/>
        <v>-231.39042618917412</v>
      </c>
      <c r="AS5">
        <f t="shared" si="9"/>
        <v>9.1508704616298413</v>
      </c>
      <c r="AT5">
        <f t="shared" si="9"/>
        <v>14.215607470093921</v>
      </c>
      <c r="AU5">
        <f t="shared" si="9"/>
        <v>-208.02394825745037</v>
      </c>
      <c r="AW5">
        <v>2</v>
      </c>
      <c r="AX5">
        <f>IF(Z5&gt;0, (R5*SUMPRODUCT(K5:$K$98, X5:$X$98)-K5*$AZ$3)/Z5, 0)</f>
        <v>249.55565884210282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100000</v>
      </c>
      <c r="S6">
        <f t="shared" si="1"/>
        <v>243.54018237808953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243.26483395701462</v>
      </c>
      <c r="AC6">
        <f t="shared" si="2"/>
        <v>234.38196777723374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-264.85095827035559</v>
      </c>
      <c r="AI6">
        <f t="shared" si="6"/>
        <v>-288.91084496837101</v>
      </c>
      <c r="AJ6">
        <f t="shared" si="7"/>
        <v>8.8828661797808763</v>
      </c>
      <c r="AK6">
        <f>G6*SUM(AB6, AE6:AF6)</f>
        <v>17.028538376991026</v>
      </c>
      <c r="AL6">
        <f t="shared" si="8"/>
        <v>-262.9994404115991</v>
      </c>
      <c r="AN6">
        <f t="shared" si="9"/>
        <v>0</v>
      </c>
      <c r="AO6">
        <f t="shared" si="9"/>
        <v>0</v>
      </c>
      <c r="AP6">
        <f t="shared" si="9"/>
        <v>-17.125352116276002</v>
      </c>
      <c r="AQ6">
        <f t="shared" si="9"/>
        <v>-188.51568071129307</v>
      </c>
      <c r="AR6">
        <f t="shared" si="9"/>
        <v>-205.64103282756909</v>
      </c>
      <c r="AS6">
        <f t="shared" si="9"/>
        <v>6.3226486907377994</v>
      </c>
      <c r="AT6">
        <f t="shared" si="9"/>
        <v>12.120577265874852</v>
      </c>
      <c r="AU6">
        <f t="shared" si="9"/>
        <v>-187.19780687095641</v>
      </c>
      <c r="AW6">
        <v>3</v>
      </c>
      <c r="AX6">
        <f>IF(Z6&gt;0, (R6*SUMPRODUCT(K6:$K$98, X6:$X$98)-K6*$AZ$3)/Z6, 0)</f>
        <v>243.54018237808953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25</v>
      </c>
      <c r="R7">
        <f t="shared" si="0"/>
        <v>100000</v>
      </c>
      <c r="S7">
        <f t="shared" si="1"/>
        <v>239.11240950467504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234.38196777723374</v>
      </c>
      <c r="AC7">
        <f t="shared" si="2"/>
        <v>227.18781091918027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-264.17755594420925</v>
      </c>
      <c r="AI7">
        <f t="shared" si="6"/>
        <v>-287.93079938625846</v>
      </c>
      <c r="AJ7">
        <f t="shared" si="7"/>
        <v>7.1941568580534749</v>
      </c>
      <c r="AK7">
        <f>G7*SUM(AB7, AE7:AF7)</f>
        <v>16.406737744406364</v>
      </c>
      <c r="AL7">
        <f t="shared" si="8"/>
        <v>-264.32990478379861</v>
      </c>
      <c r="AN7">
        <f t="shared" si="9"/>
        <v>0</v>
      </c>
      <c r="AO7">
        <f t="shared" si="9"/>
        <v>0</v>
      </c>
      <c r="AP7">
        <f t="shared" si="9"/>
        <v>-15.095615628173269</v>
      </c>
      <c r="AQ7">
        <f t="shared" si="9"/>
        <v>-167.88961271134866</v>
      </c>
      <c r="AR7">
        <f t="shared" si="9"/>
        <v>-182.98522833952194</v>
      </c>
      <c r="AS7">
        <f t="shared" si="9"/>
        <v>4.5720167421730826</v>
      </c>
      <c r="AT7">
        <f t="shared" si="9"/>
        <v>10.426778444217147</v>
      </c>
      <c r="AU7">
        <f t="shared" si="9"/>
        <v>-167.98643315313169</v>
      </c>
      <c r="AW7">
        <v>4</v>
      </c>
      <c r="AX7">
        <f>IF(Z7&gt;0, (R7*SUMPRODUCT(K7:$K$98, X7:$X$98)-K7*$AZ$3)/Z7, 0)</f>
        <v>239.11240950467504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100000</v>
      </c>
      <c r="S8">
        <f t="shared" si="1"/>
        <v>235.8143863136423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227.18781091918027</v>
      </c>
      <c r="AC8">
        <f t="shared" si="2"/>
        <v>221.1924159339369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-263.47097625920981</v>
      </c>
      <c r="AI8">
        <f t="shared" si="6"/>
        <v>-286.92081952277374</v>
      </c>
      <c r="AJ8">
        <f t="shared" si="7"/>
        <v>5.9953949852433652</v>
      </c>
      <c r="AK8">
        <f t="shared" ref="AK8:AK71" si="22">G8*SUM(AB8:AB8, AE8:AF8)</f>
        <v>15.903146764342621</v>
      </c>
      <c r="AL8">
        <f t="shared" si="8"/>
        <v>-265.02227777318774</v>
      </c>
      <c r="AN8">
        <f t="shared" si="9"/>
        <v>0</v>
      </c>
      <c r="AO8">
        <f t="shared" si="9"/>
        <v>0</v>
      </c>
      <c r="AP8">
        <f t="shared" si="9"/>
        <v>-13.306070830138045</v>
      </c>
      <c r="AQ8">
        <f t="shared" si="9"/>
        <v>-149.50050763187315</v>
      </c>
      <c r="AR8">
        <f t="shared" si="9"/>
        <v>-162.8065784620112</v>
      </c>
      <c r="AS8">
        <f t="shared" si="9"/>
        <v>3.4019481252677006</v>
      </c>
      <c r="AT8">
        <f t="shared" si="9"/>
        <v>9.0238725645223496</v>
      </c>
      <c r="AU8">
        <f t="shared" si="9"/>
        <v>-150.38075777222116</v>
      </c>
      <c r="AW8">
        <v>5</v>
      </c>
      <c r="AX8">
        <f>IF(Z8&gt;0, (R8*SUMPRODUCT(K8:$K$98, X8:$X$98)-K8*$AZ$3)/Z8, 0)</f>
        <v>235.8143863136423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100000</v>
      </c>
      <c r="S9">
        <f t="shared" si="1"/>
        <v>233.52450860025917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221.1924159339369</v>
      </c>
      <c r="AC9">
        <f t="shared" si="2"/>
        <v>216.24031698608746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-262.82584329802427</v>
      </c>
      <c r="AI9">
        <f t="shared" si="6"/>
        <v>-285.97548166812805</v>
      </c>
      <c r="AJ9">
        <f t="shared" si="7"/>
        <v>4.9520989478494357</v>
      </c>
      <c r="AK9">
        <f t="shared" si="22"/>
        <v>15.483469115375584</v>
      </c>
      <c r="AL9">
        <f t="shared" si="8"/>
        <v>-265.53991360490306</v>
      </c>
      <c r="AN9">
        <f t="shared" si="9"/>
        <v>0</v>
      </c>
      <c r="AO9">
        <f t="shared" si="9"/>
        <v>0</v>
      </c>
      <c r="AP9">
        <f t="shared" si="9"/>
        <v>-11.728327242295196</v>
      </c>
      <c r="AQ9">
        <f t="shared" si="9"/>
        <v>-133.15575166445285</v>
      </c>
      <c r="AR9">
        <f t="shared" si="9"/>
        <v>-144.88407890674807</v>
      </c>
      <c r="AS9">
        <f t="shared" si="9"/>
        <v>2.50888744212999</v>
      </c>
      <c r="AT9">
        <f t="shared" si="9"/>
        <v>7.8444073176371516</v>
      </c>
      <c r="AU9">
        <f t="shared" si="9"/>
        <v>-134.53078414698095</v>
      </c>
      <c r="AW9">
        <v>6</v>
      </c>
      <c r="AX9">
        <f>IF(Z9&gt;0, (R9*SUMPRODUCT(K9:$K$98, X9:$X$98)-K9*$AZ$3)/Z9, 0)</f>
        <v>233.52450860025917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100000</v>
      </c>
      <c r="S10">
        <f t="shared" si="1"/>
        <v>232.08178081493227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216.24031698608746</v>
      </c>
      <c r="AC10">
        <f t="shared" si="2"/>
        <v>212.14564450379794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-262.70209622393759</v>
      </c>
      <c r="AI10">
        <f t="shared" si="6"/>
        <v>-285.55456268628433</v>
      </c>
      <c r="AJ10">
        <f t="shared" si="7"/>
        <v>4.0946724822895249</v>
      </c>
      <c r="AK10">
        <f t="shared" si="22"/>
        <v>15.136822189026123</v>
      </c>
      <c r="AL10">
        <f t="shared" si="8"/>
        <v>-266.32306801496867</v>
      </c>
      <c r="AN10">
        <f t="shared" si="9"/>
        <v>0</v>
      </c>
      <c r="AO10">
        <f t="shared" si="9"/>
        <v>0</v>
      </c>
      <c r="AP10">
        <f t="shared" si="9"/>
        <v>-10.337295272755226</v>
      </c>
      <c r="AQ10">
        <f t="shared" si="9"/>
        <v>-118.83308709425528</v>
      </c>
      <c r="AR10">
        <f t="shared" si="9"/>
        <v>-129.17038236701049</v>
      </c>
      <c r="AS10">
        <f t="shared" si="9"/>
        <v>1.8522218844252367</v>
      </c>
      <c r="AT10">
        <f t="shared" si="9"/>
        <v>6.8471296399000456</v>
      </c>
      <c r="AU10">
        <f t="shared" si="9"/>
        <v>-120.47103084268521</v>
      </c>
      <c r="AW10">
        <v>7</v>
      </c>
      <c r="AX10">
        <f>IF(Z10&gt;0, (R10*SUMPRODUCT(K10:$K$98, X10:$X$98)-K10*$AZ$3)/Z10, 0)</f>
        <v>232.08178081493227</v>
      </c>
    </row>
    <row r="11" spans="1:52" x14ac:dyDescent="0.25">
      <c r="A11" t="s">
        <v>33</v>
      </c>
      <c r="C11" s="12">
        <f>AU91</f>
        <v>-4.1006381165556265E-14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100000</v>
      </c>
      <c r="S11">
        <f t="shared" si="1"/>
        <v>231.11821879594694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212.14564450379794</v>
      </c>
      <c r="AC11">
        <f t="shared" si="2"/>
        <v>208.54566382218889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-262.43772485359</v>
      </c>
      <c r="AI11">
        <f t="shared" si="6"/>
        <v>-284.99605722009989</v>
      </c>
      <c r="AJ11">
        <f t="shared" si="7"/>
        <v>3.599980681609054</v>
      </c>
      <c r="AK11">
        <f t="shared" si="22"/>
        <v>14.850195115265857</v>
      </c>
      <c r="AL11">
        <f t="shared" si="8"/>
        <v>-266.54588142322496</v>
      </c>
      <c r="AN11">
        <f t="shared" si="9"/>
        <v>0</v>
      </c>
      <c r="AO11">
        <f t="shared" si="9"/>
        <v>0</v>
      </c>
      <c r="AP11">
        <f t="shared" si="9"/>
        <v>-9.1109320940174925</v>
      </c>
      <c r="AQ11">
        <f t="shared" si="9"/>
        <v>-105.99419545742946</v>
      </c>
      <c r="AR11">
        <f t="shared" si="9"/>
        <v>-115.10512755144696</v>
      </c>
      <c r="AS11">
        <f t="shared" si="9"/>
        <v>1.4539718183516346</v>
      </c>
      <c r="AT11">
        <f t="shared" si="9"/>
        <v>5.9977447392770351</v>
      </c>
      <c r="AU11">
        <f t="shared" si="9"/>
        <v>-107.65341099381827</v>
      </c>
      <c r="AW11">
        <v>8</v>
      </c>
      <c r="AX11">
        <f>IF(Z11&gt;0, (R11*SUMPRODUCT(K11:$K$98, X11:$X$98)-K11*$AZ$3)/Z11, 0)</f>
        <v>231.11821879594694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100000</v>
      </c>
      <c r="S12">
        <f t="shared" si="1"/>
        <v>230.65209534111369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208.54566382218889</v>
      </c>
      <c r="AC12">
        <f t="shared" si="2"/>
        <v>205.43817051890744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-262.57898874617496</v>
      </c>
      <c r="AI12">
        <f t="shared" si="6"/>
        <v>-284.84609304183317</v>
      </c>
      <c r="AJ12">
        <f t="shared" si="7"/>
        <v>3.1074933032814442</v>
      </c>
      <c r="AK12">
        <f t="shared" si="22"/>
        <v>14.598196467553223</v>
      </c>
      <c r="AL12">
        <f t="shared" si="8"/>
        <v>-267.14040327099849</v>
      </c>
      <c r="AN12">
        <f t="shared" si="9"/>
        <v>0</v>
      </c>
      <c r="AO12">
        <f t="shared" si="9"/>
        <v>0</v>
      </c>
      <c r="AP12">
        <f t="shared" si="9"/>
        <v>-8.0297410363247561</v>
      </c>
      <c r="AQ12">
        <f t="shared" si="9"/>
        <v>-94.688615691396066</v>
      </c>
      <c r="AR12">
        <f t="shared" si="9"/>
        <v>-102.71835672772082</v>
      </c>
      <c r="AS12">
        <f t="shared" si="9"/>
        <v>1.1205932377264129</v>
      </c>
      <c r="AT12">
        <f t="shared" si="9"/>
        <v>5.2642559928503747</v>
      </c>
      <c r="AU12">
        <f t="shared" si="9"/>
        <v>-96.333507497144026</v>
      </c>
      <c r="AW12">
        <v>9</v>
      </c>
      <c r="AX12">
        <f>IF(Z12&gt;0, (R12*SUMPRODUCT(K12:$K$98, X12:$X$98)-K12*$AZ$3)/Z12, 0)</f>
        <v>230.65209534111369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100000</v>
      </c>
      <c r="S13">
        <f t="shared" si="1"/>
        <v>230.46480767420334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205.43817051890744</v>
      </c>
      <c r="AC13">
        <f t="shared" si="2"/>
        <v>202.61268175085797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-262.92996752313252</v>
      </c>
      <c r="AI13">
        <f t="shared" si="6"/>
        <v>-284.90866828395338</v>
      </c>
      <c r="AJ13">
        <f t="shared" si="7"/>
        <v>2.8254887680494676</v>
      </c>
      <c r="AK13">
        <f t="shared" si="22"/>
        <v>14.380671936323521</v>
      </c>
      <c r="AL13">
        <f t="shared" si="8"/>
        <v>-267.70250757958041</v>
      </c>
      <c r="AN13">
        <f t="shared" si="9"/>
        <v>0</v>
      </c>
      <c r="AO13">
        <f t="shared" si="9"/>
        <v>0</v>
      </c>
      <c r="AP13">
        <f t="shared" si="9"/>
        <v>-7.0765534200198905</v>
      </c>
      <c r="AQ13">
        <f t="shared" si="9"/>
        <v>-84.656412640109579</v>
      </c>
      <c r="AR13">
        <f t="shared" si="9"/>
        <v>-91.732966060129456</v>
      </c>
      <c r="AS13">
        <f t="shared" si="9"/>
        <v>0.90973176359954555</v>
      </c>
      <c r="AT13">
        <f t="shared" si="9"/>
        <v>4.6301914876870764</v>
      </c>
      <c r="AU13">
        <f t="shared" si="9"/>
        <v>-86.193042808842847</v>
      </c>
      <c r="AW13">
        <v>10</v>
      </c>
      <c r="AX13">
        <f>IF(Z13&gt;0, (R13*SUMPRODUCT(K13:$K$98, X13:$X$98)-K13*$AZ$3)/Z13, 0)</f>
        <v>230.46480767420334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100000</v>
      </c>
      <c r="S14">
        <f t="shared" si="1"/>
        <v>230.462267728352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202.61268175085797</v>
      </c>
      <c r="AC14">
        <f t="shared" si="2"/>
        <v>199.97691814945085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-263.5685795237639</v>
      </c>
      <c r="AI14">
        <f t="shared" si="6"/>
        <v>-285.26160113209562</v>
      </c>
      <c r="AJ14">
        <f t="shared" si="7"/>
        <v>2.6357636014071204</v>
      </c>
      <c r="AK14">
        <f t="shared" si="22"/>
        <v>14.182887722560059</v>
      </c>
      <c r="AL14">
        <f t="shared" si="8"/>
        <v>-268.44294980812845</v>
      </c>
      <c r="AN14">
        <f t="shared" si="9"/>
        <v>0</v>
      </c>
      <c r="AO14">
        <f t="shared" si="9"/>
        <v>0</v>
      </c>
      <c r="AP14">
        <f t="shared" si="9"/>
        <v>-6.2362253380950641</v>
      </c>
      <c r="AQ14">
        <f t="shared" si="9"/>
        <v>-75.769668404355812</v>
      </c>
      <c r="AR14">
        <f t="shared" si="9"/>
        <v>-82.00589374245088</v>
      </c>
      <c r="AS14">
        <f t="shared" si="9"/>
        <v>0.75771905145803553</v>
      </c>
      <c r="AT14">
        <f t="shared" si="9"/>
        <v>4.0772413073527742</v>
      </c>
      <c r="AU14">
        <f t="shared" si="9"/>
        <v>-77.170933383640062</v>
      </c>
      <c r="AW14">
        <v>11</v>
      </c>
      <c r="AX14">
        <f>IF(Z14&gt;0, (R14*SUMPRODUCT(K14:$K$98, X14:$X$98)-K14*$AZ$3)/Z14, 0)</f>
        <v>230.462267728352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100000</v>
      </c>
      <c r="S15">
        <f t="shared" si="1"/>
        <v>230.54651904448843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199.97691814945085</v>
      </c>
      <c r="AC15">
        <f t="shared" si="2"/>
        <v>197.43997210107955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-264.39454736234705</v>
      </c>
      <c r="AI15">
        <f t="shared" si="6"/>
        <v>-285.80454011775487</v>
      </c>
      <c r="AJ15">
        <f t="shared" si="7"/>
        <v>2.5369460483713056</v>
      </c>
      <c r="AK15">
        <f t="shared" si="22"/>
        <v>13.99838427046156</v>
      </c>
      <c r="AL15">
        <f t="shared" si="8"/>
        <v>-269.26920979892202</v>
      </c>
      <c r="AN15">
        <f t="shared" si="9"/>
        <v>0</v>
      </c>
      <c r="AO15">
        <f t="shared" si="9"/>
        <v>0</v>
      </c>
      <c r="AP15">
        <f t="shared" si="9"/>
        <v>-5.4954118804544088</v>
      </c>
      <c r="AQ15">
        <f t="shared" si="9"/>
        <v>-67.8634950184845</v>
      </c>
      <c r="AR15">
        <f t="shared" si="9"/>
        <v>-73.358906898938898</v>
      </c>
      <c r="AS15">
        <f t="shared" si="9"/>
        <v>0.65117086276314229</v>
      </c>
      <c r="AT15">
        <f t="shared" si="9"/>
        <v>3.593036583705993</v>
      </c>
      <c r="AU15">
        <f t="shared" si="9"/>
        <v>-69.114699452469765</v>
      </c>
      <c r="AW15">
        <v>12</v>
      </c>
      <c r="AX15">
        <f>IF(Z15&gt;0, (R15*SUMPRODUCT(K15:$K$98, X15:$X$98)-K15*$AZ$3)/Z15, 0)</f>
        <v>230.54651904448843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25</v>
      </c>
      <c r="R16">
        <f t="shared" si="0"/>
        <v>100000</v>
      </c>
      <c r="S16">
        <f t="shared" si="1"/>
        <v>230.67680839680003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197.43997210107955</v>
      </c>
      <c r="AC16">
        <f t="shared" si="2"/>
        <v>194.96283632900918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-265.82647005114353</v>
      </c>
      <c r="AI16">
        <f t="shared" si="6"/>
        <v>-286.95590626148447</v>
      </c>
      <c r="AJ16">
        <f t="shared" si="7"/>
        <v>2.4771357720703691</v>
      </c>
      <c r="AK16">
        <f t="shared" si="22"/>
        <v>13.82079804707557</v>
      </c>
      <c r="AL16">
        <f t="shared" si="8"/>
        <v>-270.65797244233852</v>
      </c>
      <c r="AN16">
        <f t="shared" si="9"/>
        <v>0</v>
      </c>
      <c r="AO16">
        <f t="shared" si="9"/>
        <v>0</v>
      </c>
      <c r="AP16">
        <f t="shared" si="9"/>
        <v>-4.8423214314044047</v>
      </c>
      <c r="AQ16">
        <f t="shared" si="9"/>
        <v>-60.920565989037442</v>
      </c>
      <c r="AR16">
        <f t="shared" si="9"/>
        <v>-65.762887420441842</v>
      </c>
      <c r="AS16">
        <f t="shared" si="9"/>
        <v>0.56769558440581247</v>
      </c>
      <c r="AT16">
        <f t="shared" si="9"/>
        <v>3.1673701993862262</v>
      </c>
      <c r="AU16">
        <f t="shared" si="9"/>
        <v>-62.027821636649804</v>
      </c>
      <c r="AW16">
        <v>13</v>
      </c>
      <c r="AX16">
        <f>IF(Z16&gt;0, (R16*SUMPRODUCT(K16:$K$98, X16:$X$98)-K16*$AZ$3)/Z16, 0)</f>
        <v>230.67680839680003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100000</v>
      </c>
      <c r="S17">
        <f t="shared" si="1"/>
        <v>230.71010685831828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194.96283632900918</v>
      </c>
      <c r="AC17">
        <f t="shared" si="2"/>
        <v>192.4229482385561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-267.92125114712331</v>
      </c>
      <c r="AI17">
        <f t="shared" si="6"/>
        <v>-288.7724126825741</v>
      </c>
      <c r="AJ17">
        <f t="shared" si="7"/>
        <v>2.5398880904530756</v>
      </c>
      <c r="AK17">
        <f t="shared" si="22"/>
        <v>13.647398543030643</v>
      </c>
      <c r="AL17">
        <f t="shared" si="8"/>
        <v>-272.58512604909038</v>
      </c>
      <c r="AN17">
        <f t="shared" si="9"/>
        <v>0</v>
      </c>
      <c r="AO17">
        <f t="shared" si="9"/>
        <v>0</v>
      </c>
      <c r="AP17">
        <f t="shared" si="9"/>
        <v>-4.2665607662078653</v>
      </c>
      <c r="AQ17">
        <f t="shared" si="9"/>
        <v>-54.821996205542717</v>
      </c>
      <c r="AR17">
        <f t="shared" si="9"/>
        <v>-59.088556971750592</v>
      </c>
      <c r="AS17">
        <f t="shared" si="9"/>
        <v>0.51971142513387258</v>
      </c>
      <c r="AT17">
        <f t="shared" si="9"/>
        <v>2.7925281325694811</v>
      </c>
      <c r="AU17">
        <f t="shared" si="9"/>
        <v>-55.776317414047234</v>
      </c>
      <c r="AW17">
        <v>14</v>
      </c>
      <c r="AX17">
        <f>IF(Z17&gt;0, (R17*SUMPRODUCT(K17:$K$98, X17:$X$98)-K17*$AZ$3)/Z17, 0)</f>
        <v>230.71010685831828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100000</v>
      </c>
      <c r="S18">
        <f t="shared" si="1"/>
        <v>230.52918011545876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192.4229482385561</v>
      </c>
      <c r="AC18">
        <f t="shared" si="2"/>
        <v>189.72655729960655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-270.14764885330015</v>
      </c>
      <c r="AI18">
        <f t="shared" si="6"/>
        <v>-290.72276186118307</v>
      </c>
      <c r="AJ18">
        <f t="shared" si="7"/>
        <v>2.6963909389495484</v>
      </c>
      <c r="AK18">
        <f t="shared" si="22"/>
        <v>13.469606376698929</v>
      </c>
      <c r="AL18">
        <f t="shared" si="8"/>
        <v>-274.55676454553458</v>
      </c>
      <c r="AN18">
        <f t="shared" si="9"/>
        <v>0</v>
      </c>
      <c r="AO18">
        <f t="shared" si="9"/>
        <v>0</v>
      </c>
      <c r="AP18">
        <f t="shared" si="9"/>
        <v>-3.7589962216286064</v>
      </c>
      <c r="AQ18">
        <f t="shared" si="9"/>
        <v>-49.354965434811696</v>
      </c>
      <c r="AR18">
        <f t="shared" si="9"/>
        <v>-53.113961656440296</v>
      </c>
      <c r="AS18">
        <f t="shared" si="9"/>
        <v>0.49262054345274636</v>
      </c>
      <c r="AT18">
        <f t="shared" si="9"/>
        <v>2.4608467257233122</v>
      </c>
      <c r="AU18">
        <f t="shared" si="9"/>
        <v>-50.160494387264237</v>
      </c>
      <c r="AW18">
        <v>15</v>
      </c>
      <c r="AX18">
        <f>IF(Z18&gt;0, (R18*SUMPRODUCT(K18:$K$98, X18:$X$98)-K18*$AZ$3)/Z18, 0)</f>
        <v>230.52918011545876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100000</v>
      </c>
      <c r="S19">
        <f t="shared" si="1"/>
        <v>230.17447451992481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189.72655729960655</v>
      </c>
      <c r="AC19">
        <f t="shared" si="2"/>
        <v>186.91231085282448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-272.8259984845277</v>
      </c>
      <c r="AI19">
        <f t="shared" si="6"/>
        <v>-293.12715386271066</v>
      </c>
      <c r="AJ19">
        <f t="shared" si="7"/>
        <v>2.8142464467820787</v>
      </c>
      <c r="AK19">
        <f t="shared" si="22"/>
        <v>13.28085901097246</v>
      </c>
      <c r="AL19">
        <f t="shared" si="8"/>
        <v>-277.03204840495613</v>
      </c>
      <c r="AN19">
        <f t="shared" si="9"/>
        <v>0</v>
      </c>
      <c r="AO19">
        <f t="shared" si="9"/>
        <v>0</v>
      </c>
      <c r="AP19">
        <f t="shared" si="9"/>
        <v>-3.3115582026228765</v>
      </c>
      <c r="AQ19">
        <f t="shared" si="9"/>
        <v>-44.503830266781534</v>
      </c>
      <c r="AR19">
        <f t="shared" si="9"/>
        <v>-47.815388469404404</v>
      </c>
      <c r="AS19">
        <f t="shared" si="9"/>
        <v>0.45906455723494927</v>
      </c>
      <c r="AT19">
        <f t="shared" si="9"/>
        <v>2.166395792572875</v>
      </c>
      <c r="AU19">
        <f t="shared" si="9"/>
        <v>-45.18992811959658</v>
      </c>
      <c r="AW19">
        <v>16</v>
      </c>
      <c r="AX19">
        <f>IF(Z19&gt;0, (R19*SUMPRODUCT(K19:$K$98, X19:$X$98)-K19*$AZ$3)/Z19, 0)</f>
        <v>230.17447451992481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100000</v>
      </c>
      <c r="S20">
        <f t="shared" si="1"/>
        <v>229.61834511481416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186.91231085282448</v>
      </c>
      <c r="AC20">
        <f t="shared" si="2"/>
        <v>183.96269396821219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-275.85209927875025</v>
      </c>
      <c r="AI20">
        <f t="shared" si="6"/>
        <v>-295.88128007833171</v>
      </c>
      <c r="AJ20">
        <f t="shared" si="7"/>
        <v>2.9496168846122828</v>
      </c>
      <c r="AK20">
        <f t="shared" si="22"/>
        <v>13.083861759697715</v>
      </c>
      <c r="AL20">
        <f t="shared" si="8"/>
        <v>-279.84780143402173</v>
      </c>
      <c r="AN20">
        <f t="shared" si="9"/>
        <v>0</v>
      </c>
      <c r="AO20">
        <f t="shared" si="9"/>
        <v>0</v>
      </c>
      <c r="AP20">
        <f t="shared" si="9"/>
        <v>-2.9171368369485156</v>
      </c>
      <c r="AQ20">
        <f t="shared" si="9"/>
        <v>-40.176297193963961</v>
      </c>
      <c r="AR20">
        <f t="shared" si="9"/>
        <v>-43.093434030912476</v>
      </c>
      <c r="AS20">
        <f t="shared" si="9"/>
        <v>0.42959500715913518</v>
      </c>
      <c r="AT20">
        <f t="shared" si="9"/>
        <v>1.9055904228271683</v>
      </c>
      <c r="AU20">
        <f t="shared" si="9"/>
        <v>-40.75824860092618</v>
      </c>
      <c r="AW20">
        <v>17</v>
      </c>
      <c r="AX20">
        <f>IF(Z20&gt;0, (R20*SUMPRODUCT(K20:$K$98, X20:$X$98)-K20*$AZ$3)/Z20, 0)</f>
        <v>229.61834511481416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100000</v>
      </c>
      <c r="S21">
        <f t="shared" si="1"/>
        <v>228.86871046549479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183.96269396821219</v>
      </c>
      <c r="AC21">
        <f t="shared" si="2"/>
        <v>180.88837300832807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-279.68748068535547</v>
      </c>
      <c r="AI21">
        <f t="shared" si="6"/>
        <v>-299.44644780676975</v>
      </c>
      <c r="AJ21">
        <f t="shared" si="7"/>
        <v>3.074320959884119</v>
      </c>
      <c r="AK21">
        <f t="shared" si="22"/>
        <v>12.877388577774855</v>
      </c>
      <c r="AL21">
        <f t="shared" si="8"/>
        <v>-283.49473826911077</v>
      </c>
      <c r="AN21">
        <f t="shared" si="9"/>
        <v>0</v>
      </c>
      <c r="AO21">
        <f t="shared" si="9"/>
        <v>0</v>
      </c>
      <c r="AP21">
        <f t="shared" si="9"/>
        <v>-2.5694479856082526</v>
      </c>
      <c r="AQ21">
        <f t="shared" si="9"/>
        <v>-36.370445349240235</v>
      </c>
      <c r="AR21">
        <f t="shared" si="9"/>
        <v>-38.939893334848485</v>
      </c>
      <c r="AS21">
        <f t="shared" si="9"/>
        <v>0.39978343751209516</v>
      </c>
      <c r="AT21">
        <f t="shared" si="9"/>
        <v>1.674570332433954</v>
      </c>
      <c r="AU21">
        <f t="shared" si="9"/>
        <v>-36.865539564902434</v>
      </c>
      <c r="AW21">
        <v>18</v>
      </c>
      <c r="AX21">
        <f>IF(Z21&gt;0, (R21*SUMPRODUCT(K21:$K$98, X21:$X$98)-K21*$AZ$3)/Z21, 0)</f>
        <v>228.86871046549479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100000</v>
      </c>
      <c r="S22">
        <f t="shared" si="1"/>
        <v>227.86336257399569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180.88837300832807</v>
      </c>
      <c r="AC22">
        <f t="shared" si="2"/>
        <v>177.64469215380177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-284.45009067988036</v>
      </c>
      <c r="AI22">
        <f t="shared" si="6"/>
        <v>-303.94035560741054</v>
      </c>
      <c r="AJ22">
        <f t="shared" si="7"/>
        <v>3.2436808545263034</v>
      </c>
      <c r="AK22">
        <f t="shared" si="22"/>
        <v>12.662186110582967</v>
      </c>
      <c r="AL22">
        <f t="shared" si="8"/>
        <v>-288.03448864230126</v>
      </c>
      <c r="AN22">
        <f t="shared" si="9"/>
        <v>0</v>
      </c>
      <c r="AO22">
        <f t="shared" si="9"/>
        <v>0</v>
      </c>
      <c r="AP22">
        <f t="shared" si="9"/>
        <v>-2.2629518414749699</v>
      </c>
      <c r="AQ22">
        <f t="shared" si="9"/>
        <v>-33.026583215014647</v>
      </c>
      <c r="AR22">
        <f t="shared" si="9"/>
        <v>-35.289535056489612</v>
      </c>
      <c r="AS22">
        <f t="shared" si="9"/>
        <v>0.3766133292800532</v>
      </c>
      <c r="AT22">
        <f t="shared" si="9"/>
        <v>1.4701656176858102</v>
      </c>
      <c r="AU22">
        <f t="shared" si="9"/>
        <v>-33.442756109523749</v>
      </c>
      <c r="AW22">
        <v>19</v>
      </c>
      <c r="AX22">
        <f>IF(Z22&gt;0, (R22*SUMPRODUCT(K22:$K$98, X22:$X$98)-K22*$AZ$3)/Z22, 0)</f>
        <v>227.86336257399569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100000</v>
      </c>
      <c r="S23">
        <f t="shared" si="1"/>
        <v>226.54675350289278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177.64469215380177</v>
      </c>
      <c r="AC23">
        <f t="shared" si="2"/>
        <v>174.19557723763896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-289.78125894251889</v>
      </c>
      <c r="AI23">
        <f t="shared" si="6"/>
        <v>-309.00417590603814</v>
      </c>
      <c r="AJ23">
        <f t="shared" si="7"/>
        <v>3.449114916162813</v>
      </c>
      <c r="AK23">
        <f t="shared" si="22"/>
        <v>12.435128450766125</v>
      </c>
      <c r="AL23">
        <f t="shared" si="8"/>
        <v>-293.11993253910919</v>
      </c>
      <c r="AN23">
        <f t="shared" si="9"/>
        <v>0</v>
      </c>
      <c r="AO23">
        <f t="shared" si="9"/>
        <v>0</v>
      </c>
      <c r="AP23">
        <f t="shared" si="9"/>
        <v>-1.9927776170227298</v>
      </c>
      <c r="AQ23">
        <f t="shared" si="9"/>
        <v>-30.040685695580219</v>
      </c>
      <c r="AR23">
        <f t="shared" si="9"/>
        <v>-32.033463312602947</v>
      </c>
      <c r="AS23">
        <f t="shared" si="9"/>
        <v>0.35755858575014832</v>
      </c>
      <c r="AT23">
        <f t="shared" si="9"/>
        <v>1.2891095398537558</v>
      </c>
      <c r="AU23">
        <f t="shared" si="9"/>
        <v>-30.386795186999041</v>
      </c>
      <c r="AW23">
        <v>20</v>
      </c>
      <c r="AX23">
        <f>IF(Z23&gt;0, (R23*SUMPRODUCT(K23:$K$98, X23:$X$98)-K23*$AZ$3)/Z23, 0)</f>
        <v>226.54675350289278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25</v>
      </c>
      <c r="R24">
        <f t="shared" si="0"/>
        <v>100000</v>
      </c>
      <c r="S24">
        <f t="shared" si="1"/>
        <v>224.93877517770977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174.19557723763896</v>
      </c>
      <c r="AC24">
        <f t="shared" si="2"/>
        <v>170.56334538031919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-296.18670457390476</v>
      </c>
      <c r="AI24">
        <f t="shared" si="6"/>
        <v>-315.14334569164538</v>
      </c>
      <c r="AJ24">
        <f t="shared" si="7"/>
        <v>3.6322318573197663</v>
      </c>
      <c r="AK24">
        <f t="shared" si="22"/>
        <v>12.193690406634728</v>
      </c>
      <c r="AL24">
        <f t="shared" si="8"/>
        <v>-299.31742342769087</v>
      </c>
      <c r="AN24">
        <f t="shared" si="9"/>
        <v>0</v>
      </c>
      <c r="AO24">
        <f t="shared" si="9"/>
        <v>0</v>
      </c>
      <c r="AP24">
        <f t="shared" si="9"/>
        <v>-1.7546193405997597</v>
      </c>
      <c r="AQ24">
        <f t="shared" si="9"/>
        <v>-27.414926359898409</v>
      </c>
      <c r="AR24">
        <f t="shared" si="9"/>
        <v>-29.169545700498169</v>
      </c>
      <c r="AS24">
        <f t="shared" si="9"/>
        <v>0.33619797024228609</v>
      </c>
      <c r="AT24">
        <f t="shared" si="9"/>
        <v>1.1286432489743261</v>
      </c>
      <c r="AU24">
        <f t="shared" si="9"/>
        <v>-27.704704481281556</v>
      </c>
      <c r="AW24">
        <v>21</v>
      </c>
      <c r="AX24">
        <f>IF(Z24&gt;0, (R24*SUMPRODUCT(K24:$K$98, X24:$X$98)-K24*$AZ$3)/Z24, 0)</f>
        <v>224.93877517770977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100000</v>
      </c>
      <c r="S25">
        <f t="shared" si="1"/>
        <v>223.00308662126403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170.56334538031919</v>
      </c>
      <c r="AC25">
        <f t="shared" si="2"/>
        <v>166.72739566172507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-303.68539070620426</v>
      </c>
      <c r="AI25">
        <f t="shared" si="6"/>
        <v>-322.37654406509091</v>
      </c>
      <c r="AJ25">
        <f t="shared" si="7"/>
        <v>3.8359497185941223</v>
      </c>
      <c r="AK25">
        <f t="shared" si="22"/>
        <v>11.939434176622344</v>
      </c>
      <c r="AL25">
        <f t="shared" si="8"/>
        <v>-306.60116016987445</v>
      </c>
      <c r="AN25">
        <f t="shared" si="9"/>
        <v>0</v>
      </c>
      <c r="AO25">
        <f t="shared" si="9"/>
        <v>0</v>
      </c>
      <c r="AP25">
        <f t="shared" si="9"/>
        <v>-1.5446838363702322</v>
      </c>
      <c r="AQ25">
        <f t="shared" si="9"/>
        <v>-25.097323068221559</v>
      </c>
      <c r="AR25">
        <f t="shared" si="9"/>
        <v>-26.642006904591792</v>
      </c>
      <c r="AS25">
        <f t="shared" si="9"/>
        <v>0.31701251461960245</v>
      </c>
      <c r="AT25">
        <f t="shared" si="9"/>
        <v>0.98670481344407668</v>
      </c>
      <c r="AU25">
        <f t="shared" si="9"/>
        <v>-25.338289576528112</v>
      </c>
      <c r="AW25">
        <v>22</v>
      </c>
      <c r="AX25">
        <f>IF(Z25&gt;0, (R25*SUMPRODUCT(K25:$K$98, X25:$X$98)-K25*$AZ$3)/Z25, 0)</f>
        <v>223.00308662126403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100000</v>
      </c>
      <c r="S26">
        <f t="shared" si="1"/>
        <v>220.71949156602579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166.72739566172507</v>
      </c>
      <c r="AC26">
        <f t="shared" si="2"/>
        <v>162.68273030895358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-311.31985034561586</v>
      </c>
      <c r="AI26">
        <f t="shared" si="6"/>
        <v>-329.74626220832721</v>
      </c>
      <c r="AJ26">
        <f t="shared" si="7"/>
        <v>4.0446653527714886</v>
      </c>
      <c r="AK26">
        <f t="shared" si="22"/>
        <v>11.670917696320757</v>
      </c>
      <c r="AL26">
        <f t="shared" si="8"/>
        <v>-314.03067915923498</v>
      </c>
      <c r="AN26">
        <f t="shared" si="9"/>
        <v>0</v>
      </c>
      <c r="AO26">
        <f t="shared" si="9"/>
        <v>0</v>
      </c>
      <c r="AP26">
        <f t="shared" si="9"/>
        <v>-1.3596472629570397</v>
      </c>
      <c r="AQ26">
        <f t="shared" si="9"/>
        <v>-22.97165533802017</v>
      </c>
      <c r="AR26">
        <f t="shared" si="9"/>
        <v>-24.331302600977207</v>
      </c>
      <c r="AS26">
        <f t="shared" si="9"/>
        <v>0.29844758802996396</v>
      </c>
      <c r="AT26">
        <f t="shared" si="9"/>
        <v>0.86117315841134345</v>
      </c>
      <c r="AU26">
        <f t="shared" si="9"/>
        <v>-23.171681854535901</v>
      </c>
      <c r="AW26">
        <v>23</v>
      </c>
      <c r="AX26">
        <f>IF(Z26&gt;0, (R26*SUMPRODUCT(K26:$K$98, X26:$X$98)-K26*$AZ$3)/Z26, 0)</f>
        <v>220.71949156602579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100000</v>
      </c>
      <c r="S27">
        <f t="shared" si="1"/>
        <v>218.18321353208577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162.68273030895358</v>
      </c>
      <c r="AC27">
        <f t="shared" si="2"/>
        <v>158.50809078829954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-319.51398169941513</v>
      </c>
      <c r="AI27">
        <f t="shared" si="6"/>
        <v>-337.67625094807454</v>
      </c>
      <c r="AJ27">
        <f t="shared" si="7"/>
        <v>4.1746395206540399</v>
      </c>
      <c r="AK27">
        <f t="shared" si="22"/>
        <v>11.387791121626751</v>
      </c>
      <c r="AL27">
        <f t="shared" si="8"/>
        <v>-322.11382030579369</v>
      </c>
      <c r="AN27">
        <f t="shared" si="9"/>
        <v>0</v>
      </c>
      <c r="AO27">
        <f t="shared" si="9"/>
        <v>0</v>
      </c>
      <c r="AP27">
        <f t="shared" si="9"/>
        <v>-1.1965684995022769</v>
      </c>
      <c r="AQ27">
        <f t="shared" si="9"/>
        <v>-21.050253160424163</v>
      </c>
      <c r="AR27">
        <f t="shared" si="9"/>
        <v>-22.246821659926443</v>
      </c>
      <c r="AS27">
        <f t="shared" si="9"/>
        <v>0.27503403230081613</v>
      </c>
      <c r="AT27">
        <f t="shared" si="9"/>
        <v>0.75025163147254081</v>
      </c>
      <c r="AU27">
        <f t="shared" si="9"/>
        <v>-21.221535996153083</v>
      </c>
      <c r="AW27">
        <v>24</v>
      </c>
      <c r="AX27">
        <f>IF(Z27&gt;0, (R27*SUMPRODUCT(K27:$K$98, X27:$X$98)-K27*$AZ$3)/Z27, 0)</f>
        <v>218.18321353208577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25</v>
      </c>
      <c r="R28">
        <f t="shared" si="0"/>
        <v>100000</v>
      </c>
      <c r="S28">
        <f t="shared" si="1"/>
        <v>215.43808546671426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158.50809078829954</v>
      </c>
      <c r="AC28">
        <f t="shared" si="2"/>
        <v>154.24088746480945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-328.51912616975119</v>
      </c>
      <c r="AI28">
        <f t="shared" si="6"/>
        <v>-346.41764294438156</v>
      </c>
      <c r="AJ28">
        <f t="shared" si="7"/>
        <v>4.2672033234900937</v>
      </c>
      <c r="AK28">
        <f t="shared" si="22"/>
        <v>11.095566355180969</v>
      </c>
      <c r="AL28">
        <f t="shared" si="8"/>
        <v>-331.05487326571051</v>
      </c>
      <c r="AN28">
        <f t="shared" si="9"/>
        <v>0</v>
      </c>
      <c r="AO28">
        <f t="shared" si="9"/>
        <v>0</v>
      </c>
      <c r="AP28">
        <f t="shared" si="9"/>
        <v>-1.0528499390647366</v>
      </c>
      <c r="AQ28">
        <f t="shared" si="9"/>
        <v>-19.324581266961768</v>
      </c>
      <c r="AR28">
        <f t="shared" si="9"/>
        <v>-20.377431206026504</v>
      </c>
      <c r="AS28">
        <f t="shared" si="9"/>
        <v>0.25101100921845337</v>
      </c>
      <c r="AT28">
        <f t="shared" si="9"/>
        <v>0.65267790108168189</v>
      </c>
      <c r="AU28">
        <f t="shared" si="9"/>
        <v>-19.473742295726371</v>
      </c>
      <c r="AW28">
        <v>25</v>
      </c>
      <c r="AX28">
        <f>IF(Z28&gt;0, (R28*SUMPRODUCT(K28:$K$98, X28:$X$98)-K28*$AZ$3)/Z28, 0)</f>
        <v>215.43808546671426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100000</v>
      </c>
      <c r="S29">
        <f t="shared" si="1"/>
        <v>212.51041940471248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154.24088746480945</v>
      </c>
      <c r="AC29">
        <f t="shared" si="2"/>
        <v>149.90117212368165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-339.85703651668149</v>
      </c>
      <c r="AI29">
        <f t="shared" si="6"/>
        <v>-357.4916038644364</v>
      </c>
      <c r="AJ29">
        <f t="shared" si="7"/>
        <v>4.3397153411277998</v>
      </c>
      <c r="AK29">
        <f t="shared" si="22"/>
        <v>10.796862122536663</v>
      </c>
      <c r="AL29">
        <f t="shared" si="8"/>
        <v>-342.35502640077192</v>
      </c>
      <c r="AN29">
        <f t="shared" si="9"/>
        <v>0</v>
      </c>
      <c r="AO29">
        <f t="shared" si="9"/>
        <v>0</v>
      </c>
      <c r="AP29">
        <f t="shared" si="9"/>
        <v>-0.92618175090477561</v>
      </c>
      <c r="AQ29">
        <f t="shared" si="9"/>
        <v>-17.849566645501085</v>
      </c>
      <c r="AR29">
        <f t="shared" si="9"/>
        <v>-18.775748396405863</v>
      </c>
      <c r="AS29">
        <f t="shared" si="9"/>
        <v>0.22792536237560584</v>
      </c>
      <c r="AT29">
        <f t="shared" si="9"/>
        <v>0.56705993788963394</v>
      </c>
      <c r="AU29">
        <f t="shared" si="9"/>
        <v>-17.98076309614062</v>
      </c>
      <c r="AW29">
        <v>26</v>
      </c>
      <c r="AX29">
        <f>IF(Z29&gt;0, (R29*SUMPRODUCT(K29:$K$98, X29:$X$98)-K29*$AZ$3)/Z29, 0)</f>
        <v>212.51041940471248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100000</v>
      </c>
      <c r="S30">
        <f t="shared" si="1"/>
        <v>209.31004864622545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149.90117212368165</v>
      </c>
      <c r="AC30">
        <f t="shared" si="2"/>
        <v>145.43095005481811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-351.77434945301468</v>
      </c>
      <c r="AI30">
        <f t="shared" si="6"/>
        <v>-369.14462753992876</v>
      </c>
      <c r="AJ30">
        <f t="shared" si="7"/>
        <v>4.470222068863535</v>
      </c>
      <c r="AK30">
        <f t="shared" si="22"/>
        <v>10.493082048657715</v>
      </c>
      <c r="AL30">
        <f t="shared" si="8"/>
        <v>-354.18132342240756</v>
      </c>
      <c r="AN30">
        <f t="shared" si="9"/>
        <v>0</v>
      </c>
      <c r="AO30">
        <f t="shared" si="9"/>
        <v>0</v>
      </c>
      <c r="AP30">
        <f t="shared" si="9"/>
        <v>-0.81455452232496928</v>
      </c>
      <c r="AQ30">
        <f t="shared" si="9"/>
        <v>-16.495958542007557</v>
      </c>
      <c r="AR30">
        <f t="shared" si="9"/>
        <v>-17.310513064332525</v>
      </c>
      <c r="AS30">
        <f t="shared" si="9"/>
        <v>0.20962471549219483</v>
      </c>
      <c r="AT30">
        <f t="shared" si="9"/>
        <v>0.49205818082441199</v>
      </c>
      <c r="AU30">
        <f t="shared" si="9"/>
        <v>-16.60883016801592</v>
      </c>
      <c r="AW30">
        <v>27</v>
      </c>
      <c r="AX30">
        <f>IF(Z30&gt;0, (R30*SUMPRODUCT(K30:$K$98, X30:$X$98)-K30*$AZ$3)/Z30, 0)</f>
        <v>209.31004864622545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100000</v>
      </c>
      <c r="S31">
        <f t="shared" si="1"/>
        <v>205.89610889375604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145.43095005481811</v>
      </c>
      <c r="AC31">
        <f t="shared" si="2"/>
        <v>140.88083488480819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-363.03881201650449</v>
      </c>
      <c r="AI31">
        <f t="shared" si="6"/>
        <v>-380.1446276195453</v>
      </c>
      <c r="AJ31">
        <f t="shared" si="7"/>
        <v>4.5501151700099172</v>
      </c>
      <c r="AK31">
        <f t="shared" si="22"/>
        <v>10.180166503837269</v>
      </c>
      <c r="AL31">
        <f t="shared" si="8"/>
        <v>-365.41434594569813</v>
      </c>
      <c r="AN31">
        <f t="shared" si="9"/>
        <v>0</v>
      </c>
      <c r="AO31">
        <f t="shared" si="9"/>
        <v>0</v>
      </c>
      <c r="AP31">
        <f t="shared" si="9"/>
        <v>-0.71620797296658167</v>
      </c>
      <c r="AQ31">
        <f t="shared" si="9"/>
        <v>-15.200169211242727</v>
      </c>
      <c r="AR31">
        <f t="shared" si="9"/>
        <v>-15.916377184209308</v>
      </c>
      <c r="AS31">
        <f t="shared" si="9"/>
        <v>0.19050999018707934</v>
      </c>
      <c r="AT31">
        <f t="shared" si="9"/>
        <v>0.42623611673210565</v>
      </c>
      <c r="AU31">
        <f t="shared" si="9"/>
        <v>-15.299631077290124</v>
      </c>
      <c r="AW31">
        <v>28</v>
      </c>
      <c r="AX31">
        <f>IF(Z31&gt;0, (R31*SUMPRODUCT(K31:$K$98, X31:$X$98)-K31*$AZ$3)/Z31, 0)</f>
        <v>205.89610889375604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100000</v>
      </c>
      <c r="S32">
        <f t="shared" si="1"/>
        <v>202.40419642198333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140.88083488480819</v>
      </c>
      <c r="AC32">
        <f t="shared" si="2"/>
        <v>136.34659725570634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-375.50686411795215</v>
      </c>
      <c r="AI32">
        <f t="shared" si="6"/>
        <v>-392.34774484893308</v>
      </c>
      <c r="AJ32">
        <f t="shared" si="7"/>
        <v>4.5342376291018525</v>
      </c>
      <c r="AK32">
        <f t="shared" si="22"/>
        <v>9.8616584419365747</v>
      </c>
      <c r="AL32">
        <f t="shared" si="8"/>
        <v>-377.95184877789461</v>
      </c>
      <c r="AN32">
        <f t="shared" si="9"/>
        <v>0</v>
      </c>
      <c r="AO32">
        <f t="shared" si="9"/>
        <v>0</v>
      </c>
      <c r="AP32">
        <f t="shared" si="9"/>
        <v>-0.62956727132256729</v>
      </c>
      <c r="AQ32">
        <f t="shared" si="9"/>
        <v>-14.037676270144999</v>
      </c>
      <c r="AR32">
        <f t="shared" si="9"/>
        <v>-14.667243541467567</v>
      </c>
      <c r="AS32">
        <f t="shared" si="9"/>
        <v>0.16950465105012877</v>
      </c>
      <c r="AT32">
        <f t="shared" si="9"/>
        <v>0.36866108698125899</v>
      </c>
      <c r="AU32">
        <f t="shared" si="9"/>
        <v>-14.129077803436177</v>
      </c>
      <c r="AW32">
        <v>29</v>
      </c>
      <c r="AX32">
        <f>IF(Z32&gt;0, (R32*SUMPRODUCT(K32:$K$98, X32:$X$98)-K32*$AZ$3)/Z32, 0)</f>
        <v>202.40419642198333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100000</v>
      </c>
      <c r="S33">
        <f t="shared" si="1"/>
        <v>198.83753539772192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136.34659725570634</v>
      </c>
      <c r="AC33">
        <f t="shared" si="2"/>
        <v>131.8320741839014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-388.48543670226815</v>
      </c>
      <c r="AI33">
        <f t="shared" si="6"/>
        <v>-405.06078726676373</v>
      </c>
      <c r="AJ33">
        <f t="shared" si="7"/>
        <v>4.5145230718049447</v>
      </c>
      <c r="AK33">
        <f t="shared" si="22"/>
        <v>9.5442618078994457</v>
      </c>
      <c r="AL33">
        <f t="shared" si="8"/>
        <v>-391.00200238705935</v>
      </c>
      <c r="AN33">
        <f t="shared" si="9"/>
        <v>0</v>
      </c>
      <c r="AO33">
        <f t="shared" si="9"/>
        <v>0</v>
      </c>
      <c r="AP33">
        <f t="shared" si="9"/>
        <v>-0.55325078942466466</v>
      </c>
      <c r="AQ33">
        <f t="shared" si="9"/>
        <v>-12.966837334704449</v>
      </c>
      <c r="AR33">
        <f t="shared" si="9"/>
        <v>-13.520088124129115</v>
      </c>
      <c r="AS33">
        <f t="shared" si="9"/>
        <v>0.15068540744483253</v>
      </c>
      <c r="AT33">
        <f t="shared" si="9"/>
        <v>0.31856764411406252</v>
      </c>
      <c r="AU33">
        <f t="shared" si="9"/>
        <v>-13.050835072570219</v>
      </c>
      <c r="AW33">
        <v>30</v>
      </c>
      <c r="AX33">
        <f>IF(Z33&gt;0, (R33*SUMPRODUCT(K33:$K$98, X33:$X$98)-K33*$AZ$3)/Z33, 0)</f>
        <v>198.83753539772192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100000</v>
      </c>
      <c r="S34">
        <f t="shared" si="1"/>
        <v>195.24374185681984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131.8320741839014</v>
      </c>
      <c r="AC34">
        <f t="shared" si="2"/>
        <v>127.36805220485769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-402.97992292401597</v>
      </c>
      <c r="AI34">
        <f t="shared" si="6"/>
        <v>-419.28877500213554</v>
      </c>
      <c r="AJ34">
        <f t="shared" si="7"/>
        <v>4.4640219790437072</v>
      </c>
      <c r="AK34">
        <f t="shared" si="22"/>
        <v>9.2282451928730982</v>
      </c>
      <c r="AL34">
        <f t="shared" si="8"/>
        <v>-405.59650783021874</v>
      </c>
      <c r="AN34">
        <f t="shared" si="9"/>
        <v>0</v>
      </c>
      <c r="AO34">
        <f t="shared" si="9"/>
        <v>0</v>
      </c>
      <c r="AP34">
        <f t="shared" si="9"/>
        <v>-0.48603180645740612</v>
      </c>
      <c r="AQ34">
        <f t="shared" si="9"/>
        <v>-12.009493921868255</v>
      </c>
      <c r="AR34">
        <f t="shared" si="9"/>
        <v>-12.495525728325662</v>
      </c>
      <c r="AS34">
        <f t="shared" si="9"/>
        <v>0.13303552304892441</v>
      </c>
      <c r="AT34">
        <f t="shared" si="9"/>
        <v>0.27501755856511084</v>
      </c>
      <c r="AU34">
        <f t="shared" ref="AU34:AU89" si="23">AL34*$K34</f>
        <v>-12.087472646711626</v>
      </c>
      <c r="AW34">
        <v>31</v>
      </c>
      <c r="AX34">
        <f>IF(Z34&gt;0, (R34*SUMPRODUCT(K34:$K$98, X34:$X$98)-K34*$AZ$3)/Z34, 0)</f>
        <v>195.24374185681984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100000</v>
      </c>
      <c r="S35">
        <f t="shared" si="1"/>
        <v>191.6213021682876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127.36805220485769</v>
      </c>
      <c r="AC35">
        <f t="shared" si="2"/>
        <v>122.95035770768662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-419.85508789911086</v>
      </c>
      <c r="AI35">
        <f t="shared" ref="AI35:AI66" si="25">SUM(AE35:AH35)</f>
        <v>-435.89588768447447</v>
      </c>
      <c r="AJ35">
        <f t="shared" si="7"/>
        <v>4.4176944971710697</v>
      </c>
      <c r="AK35">
        <f t="shared" si="22"/>
        <v>8.91576365434004</v>
      </c>
      <c r="AL35">
        <f t="shared" si="8"/>
        <v>-422.56242953296339</v>
      </c>
      <c r="AN35">
        <f t="shared" ref="AN35:AT66" si="26">AE35*$K35</f>
        <v>0</v>
      </c>
      <c r="AO35">
        <f t="shared" si="26"/>
        <v>0</v>
      </c>
      <c r="AP35">
        <f t="shared" si="26"/>
        <v>-0.42682445329149299</v>
      </c>
      <c r="AQ35">
        <f t="shared" si="26"/>
        <v>-11.17178823699952</v>
      </c>
      <c r="AR35">
        <f t="shared" si="26"/>
        <v>-11.598612690291013</v>
      </c>
      <c r="AS35">
        <f t="shared" si="26"/>
        <v>0.1175490040268672</v>
      </c>
      <c r="AT35">
        <f t="shared" si="26"/>
        <v>0.23723667138543408</v>
      </c>
      <c r="AU35">
        <f t="shared" si="23"/>
        <v>-11.243827014878711</v>
      </c>
      <c r="AW35">
        <v>32</v>
      </c>
      <c r="AX35">
        <f>IF(Z35&gt;0, (R35*SUMPRODUCT(K35:$K$98, X35:$X$98)-K35*$AZ$3)/Z35, 0)</f>
        <v>191.6213021682876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100000</v>
      </c>
      <c r="S36">
        <f t="shared" si="1"/>
        <v>187.93515063950966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122.95035770768662</v>
      </c>
      <c r="AC36">
        <f t="shared" si="2"/>
        <v>118.55696181416658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-437.59301814471957</v>
      </c>
      <c r="AI36">
        <f t="shared" si="25"/>
        <v>-453.36401167769338</v>
      </c>
      <c r="AJ36">
        <f t="shared" si="7"/>
        <v>4.3933958935200366</v>
      </c>
      <c r="AK36">
        <f t="shared" si="22"/>
        <v>8.6065250395380648</v>
      </c>
      <c r="AL36">
        <f t="shared" si="8"/>
        <v>-440.36409074463529</v>
      </c>
      <c r="AN36">
        <f t="shared" si="26"/>
        <v>0</v>
      </c>
      <c r="AO36">
        <f t="shared" si="26"/>
        <v>0</v>
      </c>
      <c r="AP36">
        <f t="shared" si="26"/>
        <v>-0.37468327320279465</v>
      </c>
      <c r="AQ36">
        <f t="shared" si="26"/>
        <v>-10.396224183742792</v>
      </c>
      <c r="AR36">
        <f t="shared" si="26"/>
        <v>-10.770907456945586</v>
      </c>
      <c r="AS36">
        <f t="shared" si="26"/>
        <v>0.10437718780481972</v>
      </c>
      <c r="AT36">
        <f t="shared" si="26"/>
        <v>0.20447164384245836</v>
      </c>
      <c r="AU36">
        <f t="shared" si="23"/>
        <v>-10.462058625298308</v>
      </c>
      <c r="AW36">
        <v>33</v>
      </c>
      <c r="AX36">
        <f>IF(Z36&gt;0, (R36*SUMPRODUCT(K36:$K$98, X36:$X$98)-K36*$AZ$3)/Z36, 0)</f>
        <v>187.93515063950966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100000</v>
      </c>
      <c r="S37">
        <f t="shared" si="1"/>
        <v>184.22255330057448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118.55696181416658</v>
      </c>
      <c r="AC37">
        <f t="shared" si="2"/>
        <v>114.21287365138767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-455.90788105120674</v>
      </c>
      <c r="AI37">
        <f t="shared" si="25"/>
        <v>-471.407187678588</v>
      </c>
      <c r="AJ37">
        <f t="shared" si="7"/>
        <v>4.3440881627789167</v>
      </c>
      <c r="AK37">
        <f t="shared" si="22"/>
        <v>8.2989873269916625</v>
      </c>
      <c r="AL37">
        <f t="shared" si="8"/>
        <v>-458.76411218881742</v>
      </c>
      <c r="AN37">
        <f t="shared" si="26"/>
        <v>0</v>
      </c>
      <c r="AO37">
        <f t="shared" si="26"/>
        <v>0</v>
      </c>
      <c r="AP37">
        <f t="shared" si="26"/>
        <v>-0.32877553969225898</v>
      </c>
      <c r="AQ37">
        <f t="shared" si="26"/>
        <v>-9.6708429122735602</v>
      </c>
      <c r="AR37">
        <f t="shared" si="26"/>
        <v>-9.9996184519658193</v>
      </c>
      <c r="AS37">
        <f t="shared" si="26"/>
        <v>9.2147988585841889E-2</v>
      </c>
      <c r="AT37">
        <f t="shared" si="26"/>
        <v>0.17604039347867945</v>
      </c>
      <c r="AU37">
        <f t="shared" si="23"/>
        <v>-9.7314300699012986</v>
      </c>
      <c r="AW37">
        <v>34</v>
      </c>
      <c r="AX37">
        <f>IF(Z37&gt;0, (R37*SUMPRODUCT(K37:$K$98, X37:$X$98)-K37*$AZ$3)/Z37, 0)</f>
        <v>184.22255330057448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100000</v>
      </c>
      <c r="S38">
        <f t="shared" si="1"/>
        <v>180.5326457204707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114.21287365138767</v>
      </c>
      <c r="AC38">
        <f t="shared" si="2"/>
        <v>109.9457236149747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-476.51068295220949</v>
      </c>
      <c r="AI38">
        <f t="shared" si="25"/>
        <v>-491.7358688425789</v>
      </c>
      <c r="AJ38">
        <f t="shared" si="7"/>
        <v>4.2671500364129713</v>
      </c>
      <c r="AK38">
        <f t="shared" si="22"/>
        <v>7.9949011555971374</v>
      </c>
      <c r="AL38">
        <f t="shared" si="8"/>
        <v>-479.47381765056883</v>
      </c>
      <c r="AN38">
        <f t="shared" si="26"/>
        <v>0</v>
      </c>
      <c r="AO38">
        <f t="shared" si="26"/>
        <v>0</v>
      </c>
      <c r="AP38">
        <f t="shared" si="26"/>
        <v>-0.28835787097969795</v>
      </c>
      <c r="AQ38">
        <f t="shared" si="26"/>
        <v>-9.0248885645525085</v>
      </c>
      <c r="AR38">
        <f t="shared" si="26"/>
        <v>-9.3132464355322053</v>
      </c>
      <c r="AS38">
        <f t="shared" si="26"/>
        <v>8.0817817825745514E-2</v>
      </c>
      <c r="AT38">
        <f t="shared" si="26"/>
        <v>0.15141967346220581</v>
      </c>
      <c r="AU38">
        <f t="shared" si="23"/>
        <v>-9.081008944244255</v>
      </c>
      <c r="AW38">
        <v>35</v>
      </c>
      <c r="AX38">
        <f>IF(Z38&gt;0, (R38*SUMPRODUCT(K38:$K$98, X38:$X$98)-K38*$AZ$3)/Z38, 0)</f>
        <v>180.5326457204707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100000</v>
      </c>
      <c r="S39">
        <f t="shared" si="1"/>
        <v>176.85520622648733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109.9457236149747</v>
      </c>
      <c r="AC39">
        <f t="shared" si="2"/>
        <v>105.74556083244063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-499.56879943480072</v>
      </c>
      <c r="AI39">
        <f t="shared" si="25"/>
        <v>-514.51684126640771</v>
      </c>
      <c r="AJ39">
        <f t="shared" si="7"/>
        <v>4.2001627825340648</v>
      </c>
      <c r="AK39">
        <f t="shared" si="22"/>
        <v>7.6962006530482299</v>
      </c>
      <c r="AL39">
        <f t="shared" si="8"/>
        <v>-502.62047783082545</v>
      </c>
      <c r="AN39">
        <f t="shared" si="26"/>
        <v>0</v>
      </c>
      <c r="AO39">
        <f t="shared" si="26"/>
        <v>0</v>
      </c>
      <c r="AP39">
        <f t="shared" si="26"/>
        <v>-0.25277579701272718</v>
      </c>
      <c r="AQ39">
        <f t="shared" si="26"/>
        <v>-8.4478557701659351</v>
      </c>
      <c r="AR39">
        <f t="shared" si="26"/>
        <v>-8.7006315671786627</v>
      </c>
      <c r="AS39">
        <f t="shared" si="26"/>
        <v>7.1025991691655785E-2</v>
      </c>
      <c r="AT39">
        <f t="shared" si="26"/>
        <v>0.13014502340571749</v>
      </c>
      <c r="AU39">
        <f t="shared" si="23"/>
        <v>-8.49946055208129</v>
      </c>
      <c r="AW39">
        <v>36</v>
      </c>
      <c r="AX39">
        <f>IF(Z39&gt;0, (R39*SUMPRODUCT(K39:$K$98, X39:$X$98)-K39*$AZ$3)/Z39, 0)</f>
        <v>176.85520622648733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100000</v>
      </c>
      <c r="S40">
        <f t="shared" si="1"/>
        <v>173.18614750271956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105.74556083244063</v>
      </c>
      <c r="AC40">
        <f t="shared" si="2"/>
        <v>101.60549593907683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-525.8721116359344</v>
      </c>
      <c r="AI40">
        <f t="shared" si="25"/>
        <v>-540.53920502131632</v>
      </c>
      <c r="AJ40">
        <f t="shared" si="7"/>
        <v>4.1400648933637996</v>
      </c>
      <c r="AK40">
        <f t="shared" si="22"/>
        <v>7.4021892582708446</v>
      </c>
      <c r="AL40">
        <f t="shared" si="8"/>
        <v>-528.99695086968165</v>
      </c>
      <c r="AN40">
        <f t="shared" si="26"/>
        <v>0</v>
      </c>
      <c r="AO40">
        <f t="shared" si="26"/>
        <v>0</v>
      </c>
      <c r="AP40">
        <f t="shared" si="26"/>
        <v>-0.22145078206060087</v>
      </c>
      <c r="AQ40">
        <f t="shared" si="26"/>
        <v>-7.9398683383104842</v>
      </c>
      <c r="AR40">
        <f t="shared" si="26"/>
        <v>-8.1613191203710844</v>
      </c>
      <c r="AS40">
        <f t="shared" si="26"/>
        <v>6.2508677372355617E-2</v>
      </c>
      <c r="AT40">
        <f t="shared" si="26"/>
        <v>0.11176178927437641</v>
      </c>
      <c r="AU40">
        <f t="shared" si="23"/>
        <v>-7.9870486537243526</v>
      </c>
      <c r="AW40">
        <v>37</v>
      </c>
      <c r="AX40">
        <f>IF(Z40&gt;0, (R40*SUMPRODUCT(K40:$K$98, X40:$X$98)-K40*$AZ$3)/Z40, 0)</f>
        <v>173.18614750271956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100000</v>
      </c>
      <c r="S41">
        <f t="shared" si="1"/>
        <v>169.51029971318403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101.60549593907683</v>
      </c>
      <c r="AC41">
        <f t="shared" si="2"/>
        <v>97.511869455053983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-556.05884442660056</v>
      </c>
      <c r="AI41">
        <f t="shared" si="25"/>
        <v>-570.44025216702198</v>
      </c>
      <c r="AJ41">
        <f t="shared" si="7"/>
        <v>4.0936264840228489</v>
      </c>
      <c r="AK41">
        <f t="shared" si="22"/>
        <v>7.112384715735379</v>
      </c>
      <c r="AL41">
        <f t="shared" si="8"/>
        <v>-559.23424096726376</v>
      </c>
      <c r="AN41">
        <f t="shared" si="26"/>
        <v>0</v>
      </c>
      <c r="AO41">
        <f t="shared" si="26"/>
        <v>0</v>
      </c>
      <c r="AP41">
        <f t="shared" si="26"/>
        <v>-0.19387264618537897</v>
      </c>
      <c r="AQ41">
        <f t="shared" si="26"/>
        <v>-7.4961089727513404</v>
      </c>
      <c r="AR41">
        <f t="shared" si="26"/>
        <v>-7.6899816189367183</v>
      </c>
      <c r="AS41">
        <f t="shared" si="26"/>
        <v>5.5185292933555286E-2</v>
      </c>
      <c r="AT41">
        <f t="shared" si="26"/>
        <v>9.5880519516349572E-2</v>
      </c>
      <c r="AU41">
        <f t="shared" si="23"/>
        <v>-7.5389158064868136</v>
      </c>
      <c r="AW41">
        <v>38</v>
      </c>
      <c r="AX41">
        <f>IF(Z41&gt;0, (R41*SUMPRODUCT(K41:$K$98, X41:$X$98)-K41*$AZ$3)/Z41, 0)</f>
        <v>169.51029971318403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25</v>
      </c>
      <c r="R42">
        <f t="shared" si="0"/>
        <v>100000</v>
      </c>
      <c r="S42">
        <f t="shared" si="1"/>
        <v>165.80928642910857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97.511869455053983</v>
      </c>
      <c r="AC42">
        <f t="shared" si="2"/>
        <v>93.449904995059455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-590.50060182170591</v>
      </c>
      <c r="AI42">
        <f t="shared" si="25"/>
        <v>-604.5905703342678</v>
      </c>
      <c r="AJ42">
        <f t="shared" si="7"/>
        <v>4.0619644599945275</v>
      </c>
      <c r="AK42">
        <f t="shared" si="22"/>
        <v>6.8258308618537793</v>
      </c>
      <c r="AL42">
        <f t="shared" si="8"/>
        <v>-593.70277501241947</v>
      </c>
      <c r="AN42">
        <f t="shared" si="26"/>
        <v>0</v>
      </c>
      <c r="AO42">
        <f t="shared" si="26"/>
        <v>0</v>
      </c>
      <c r="AP42">
        <f t="shared" si="26"/>
        <v>-0.16959269375931452</v>
      </c>
      <c r="AQ42">
        <f t="shared" si="26"/>
        <v>-7.1075096896175536</v>
      </c>
      <c r="AR42">
        <f t="shared" si="26"/>
        <v>-7.2771023833768691</v>
      </c>
      <c r="AS42">
        <f t="shared" si="26"/>
        <v>4.8891485748240274E-2</v>
      </c>
      <c r="AT42">
        <f t="shared" si="26"/>
        <v>8.2158525902679191E-2</v>
      </c>
      <c r="AU42">
        <f t="shared" si="23"/>
        <v>-7.1460523717259488</v>
      </c>
      <c r="AW42">
        <v>39</v>
      </c>
      <c r="AX42">
        <f>IF(Z42&gt;0, (R42*SUMPRODUCT(K42:$K$98, X42:$X$98)-K42*$AZ$3)/Z42, 0)</f>
        <v>165.80928642910857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25</v>
      </c>
      <c r="R43">
        <f t="shared" si="0"/>
        <v>100000</v>
      </c>
      <c r="S43">
        <f t="shared" si="1"/>
        <v>162.07538958482493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93.449904995059455</v>
      </c>
      <c r="AC43">
        <f t="shared" si="2"/>
        <v>89.408595763260465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-631.45602885897131</v>
      </c>
      <c r="AI43">
        <f t="shared" si="25"/>
        <v>-645.24723367919273</v>
      </c>
      <c r="AJ43">
        <f t="shared" si="7"/>
        <v>4.0413092317989907</v>
      </c>
      <c r="AK43">
        <f t="shared" si="22"/>
        <v>6.5414933496541625</v>
      </c>
      <c r="AL43">
        <f t="shared" si="8"/>
        <v>-634.66443109773957</v>
      </c>
      <c r="AN43">
        <f t="shared" si="26"/>
        <v>0</v>
      </c>
      <c r="AO43">
        <f t="shared" si="26"/>
        <v>0</v>
      </c>
      <c r="AP43">
        <f t="shared" si="26"/>
        <v>-0.14821129489360896</v>
      </c>
      <c r="AQ43">
        <f t="shared" si="26"/>
        <v>-6.7861305031405701</v>
      </c>
      <c r="AR43">
        <f t="shared" si="26"/>
        <v>-6.9343417980341782</v>
      </c>
      <c r="AS43">
        <f t="shared" si="26"/>
        <v>4.3431134706387847E-2</v>
      </c>
      <c r="AT43">
        <f t="shared" si="26"/>
        <v>7.0300108839555675E-2</v>
      </c>
      <c r="AU43">
        <f t="shared" si="23"/>
        <v>-6.8206105544882352</v>
      </c>
      <c r="AW43">
        <v>40</v>
      </c>
      <c r="AX43">
        <f>IF(Z43&gt;0, (R43*SUMPRODUCT(K43:$K$98, X43:$X$98)-K43*$AZ$3)/Z43, 0)</f>
        <v>162.07538958482493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100000</v>
      </c>
      <c r="S44">
        <f t="shared" si="1"/>
        <v>158.26346226232997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89.408595763260465</v>
      </c>
      <c r="AC44">
        <f t="shared" si="2"/>
        <v>85.360144240315037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-677.69980486568352</v>
      </c>
      <c r="AI44">
        <f t="shared" si="25"/>
        <v>-691.18367268648637</v>
      </c>
      <c r="AJ44">
        <f t="shared" si="7"/>
        <v>4.0484515229454274</v>
      </c>
      <c r="AK44">
        <f t="shared" si="22"/>
        <v>6.2586017034282335</v>
      </c>
      <c r="AL44">
        <f t="shared" si="8"/>
        <v>-680.87661946011269</v>
      </c>
      <c r="AN44">
        <f t="shared" si="26"/>
        <v>0</v>
      </c>
      <c r="AO44">
        <f t="shared" si="26"/>
        <v>0</v>
      </c>
      <c r="AP44">
        <f t="shared" si="26"/>
        <v>-0.1293825055240222</v>
      </c>
      <c r="AQ44">
        <f t="shared" si="26"/>
        <v>-6.5027705634570934</v>
      </c>
      <c r="AR44">
        <f t="shared" si="26"/>
        <v>-6.6321530689811157</v>
      </c>
      <c r="AS44">
        <f t="shared" si="26"/>
        <v>3.8846331667765889E-2</v>
      </c>
      <c r="AT44">
        <f t="shared" si="26"/>
        <v>6.0053508401882623E-2</v>
      </c>
      <c r="AU44">
        <f t="shared" si="23"/>
        <v>-6.5332532289114669</v>
      </c>
      <c r="AW44">
        <v>41</v>
      </c>
      <c r="AX44">
        <f>IF(Z44&gt;0, (R44*SUMPRODUCT(K44:$K$98, X44:$X$98)-K44*$AZ$3)/Z44, 0)</f>
        <v>158.26346226232997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25</v>
      </c>
      <c r="R45">
        <f t="shared" si="0"/>
        <v>100000</v>
      </c>
      <c r="S45">
        <f t="shared" si="1"/>
        <v>154.37092766691222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85.360144240315037</v>
      </c>
      <c r="AC45">
        <f t="shared" si="2"/>
        <v>81.301729909175066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-729.63905551928337</v>
      </c>
      <c r="AI45">
        <f t="shared" si="25"/>
        <v>-742.80567489799841</v>
      </c>
      <c r="AJ45">
        <f t="shared" si="7"/>
        <v>4.0584143311399714</v>
      </c>
      <c r="AK45">
        <f t="shared" si="22"/>
        <v>5.9752100968220532</v>
      </c>
      <c r="AL45">
        <f t="shared" si="8"/>
        <v>-732.77205047003645</v>
      </c>
      <c r="AN45">
        <f t="shared" si="26"/>
        <v>0</v>
      </c>
      <c r="AO45">
        <f t="shared" si="26"/>
        <v>0</v>
      </c>
      <c r="AP45">
        <f t="shared" si="26"/>
        <v>-0.11280213744111872</v>
      </c>
      <c r="AQ45">
        <f t="shared" si="26"/>
        <v>-6.2510233383177569</v>
      </c>
      <c r="AR45">
        <f t="shared" si="26"/>
        <v>-6.3638254757588761</v>
      </c>
      <c r="AS45">
        <f t="shared" si="26"/>
        <v>3.4769578887829611E-2</v>
      </c>
      <c r="AT45">
        <f t="shared" si="26"/>
        <v>5.1191308201016958E-2</v>
      </c>
      <c r="AU45">
        <f t="shared" si="23"/>
        <v>-6.2778645886700302</v>
      </c>
      <c r="AW45">
        <v>42</v>
      </c>
      <c r="AX45">
        <f>IF(Z45&gt;0, (R45*SUMPRODUCT(K45:$K$98, X45:$X$98)-K45*$AZ$3)/Z45, 0)</f>
        <v>154.37092766691222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100000</v>
      </c>
      <c r="S46">
        <f t="shared" si="1"/>
        <v>150.40022215524485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81.301729909175066</v>
      </c>
      <c r="AC46">
        <f t="shared" si="2"/>
        <v>77.233167492568981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-788.04850305484979</v>
      </c>
      <c r="AI46">
        <f t="shared" si="25"/>
        <v>-800.8864441140139</v>
      </c>
      <c r="AJ46">
        <f t="shared" si="7"/>
        <v>4.0685624166060848</v>
      </c>
      <c r="AK46">
        <f t="shared" si="22"/>
        <v>5.6911210936422547</v>
      </c>
      <c r="AL46">
        <f t="shared" si="8"/>
        <v>-791.12676060376555</v>
      </c>
      <c r="AN46">
        <f t="shared" si="26"/>
        <v>0</v>
      </c>
      <c r="AO46">
        <f t="shared" si="26"/>
        <v>0</v>
      </c>
      <c r="AP46">
        <f t="shared" si="26"/>
        <v>-9.8202015789442917E-2</v>
      </c>
      <c r="AQ46">
        <f t="shared" si="26"/>
        <v>-6.0280656518980704</v>
      </c>
      <c r="AR46">
        <f t="shared" si="26"/>
        <v>-6.1262676676875127</v>
      </c>
      <c r="AS46">
        <f t="shared" si="26"/>
        <v>3.1121893209712141E-2</v>
      </c>
      <c r="AT46">
        <f t="shared" si="26"/>
        <v>4.3533426498990072E-2</v>
      </c>
      <c r="AU46">
        <f t="shared" si="23"/>
        <v>-6.0516123479788106</v>
      </c>
      <c r="AW46">
        <v>43</v>
      </c>
      <c r="AX46">
        <f>IF(Z46&gt;0, (R46*SUMPRODUCT(K46:$K$98, X46:$X$98)-K46*$AZ$3)/Z46, 0)</f>
        <v>150.40022215524485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100000</v>
      </c>
      <c r="S47">
        <f t="shared" si="1"/>
        <v>146.34418606597509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77.233167492568981</v>
      </c>
      <c r="AC47">
        <f t="shared" si="2"/>
        <v>73.153727663627762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-850.79602987292515</v>
      </c>
      <c r="AI47">
        <f t="shared" si="25"/>
        <v>-863.2928925140294</v>
      </c>
      <c r="AJ47">
        <f t="shared" si="7"/>
        <v>4.0794398289412186</v>
      </c>
      <c r="AK47">
        <f t="shared" si="22"/>
        <v>5.4063217244798292</v>
      </c>
      <c r="AL47">
        <f t="shared" si="8"/>
        <v>-853.80713096060833</v>
      </c>
      <c r="AN47">
        <f t="shared" si="26"/>
        <v>0</v>
      </c>
      <c r="AO47">
        <f t="shared" si="26"/>
        <v>0</v>
      </c>
      <c r="AP47">
        <f t="shared" si="26"/>
        <v>-8.5350879137454455E-2</v>
      </c>
      <c r="AQ47">
        <f t="shared" si="26"/>
        <v>-5.8107535628553215</v>
      </c>
      <c r="AR47">
        <f t="shared" si="26"/>
        <v>-5.8961044419927759</v>
      </c>
      <c r="AS47">
        <f t="shared" si="26"/>
        <v>2.7861695034019626E-2</v>
      </c>
      <c r="AT47">
        <f t="shared" si="26"/>
        <v>3.6924012477062694E-2</v>
      </c>
      <c r="AU47">
        <f t="shared" si="23"/>
        <v>-5.8313187344816937</v>
      </c>
      <c r="AW47">
        <v>44</v>
      </c>
      <c r="AX47">
        <f>IF(Z47&gt;0, (R47*SUMPRODUCT(K47:$K$98, X47:$X$98)-K47*$AZ$3)/Z47, 0)</f>
        <v>146.34418606597509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100000</v>
      </c>
      <c r="S48">
        <f t="shared" si="1"/>
        <v>142.23320416319879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73.153727663627762</v>
      </c>
      <c r="AC48">
        <f t="shared" si="2"/>
        <v>69.082818585555387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-917.46966765931006</v>
      </c>
      <c r="AI48">
        <f t="shared" si="25"/>
        <v>-929.6121942570885</v>
      </c>
      <c r="AJ48">
        <f t="shared" si="7"/>
        <v>4.0709090780723756</v>
      </c>
      <c r="AK48">
        <f t="shared" si="22"/>
        <v>5.1207609364539435</v>
      </c>
      <c r="AL48">
        <f t="shared" si="8"/>
        <v>-920.42052424256212</v>
      </c>
      <c r="AN48">
        <f t="shared" si="26"/>
        <v>0</v>
      </c>
      <c r="AO48">
        <f t="shared" si="26"/>
        <v>0</v>
      </c>
      <c r="AP48">
        <f t="shared" si="26"/>
        <v>-7.4045393134277729E-2</v>
      </c>
      <c r="AQ48">
        <f t="shared" si="26"/>
        <v>-5.5947501274601388</v>
      </c>
      <c r="AR48">
        <f t="shared" si="26"/>
        <v>-5.6687955205944167</v>
      </c>
      <c r="AS48">
        <f t="shared" si="26"/>
        <v>2.4824492717596323E-2</v>
      </c>
      <c r="AT48">
        <f t="shared" si="26"/>
        <v>3.1226512343465462E-2</v>
      </c>
      <c r="AU48">
        <f t="shared" si="23"/>
        <v>-5.6127445155333548</v>
      </c>
      <c r="AW48">
        <v>45</v>
      </c>
      <c r="AX48">
        <f>IF(Z48&gt;0, (R48*SUMPRODUCT(K48:$K$98, X48:$X$98)-K48*$AZ$3)/Z48, 0)</f>
        <v>142.23320416319879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100000</v>
      </c>
      <c r="S49">
        <f t="shared" si="1"/>
        <v>138.0973829971029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69.082818585555387</v>
      </c>
      <c r="AC49">
        <f t="shared" si="2"/>
        <v>65.041501033794276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-986.11887005877838</v>
      </c>
      <c r="AI49">
        <f t="shared" si="25"/>
        <v>-997.89344167306433</v>
      </c>
      <c r="AJ49">
        <f t="shared" si="7"/>
        <v>4.0413175517611108</v>
      </c>
      <c r="AK49">
        <f t="shared" si="22"/>
        <v>4.8357973009888777</v>
      </c>
      <c r="AL49">
        <f t="shared" si="8"/>
        <v>-989.01632682031425</v>
      </c>
      <c r="AN49">
        <f t="shared" si="26"/>
        <v>0</v>
      </c>
      <c r="AO49">
        <f t="shared" si="26"/>
        <v>0</v>
      </c>
      <c r="AP49">
        <f t="shared" si="26"/>
        <v>-6.4108567487615814E-2</v>
      </c>
      <c r="AQ49">
        <f t="shared" si="26"/>
        <v>-5.3690843457330031</v>
      </c>
      <c r="AR49">
        <f t="shared" si="26"/>
        <v>-5.4331929132206191</v>
      </c>
      <c r="AS49">
        <f t="shared" si="26"/>
        <v>2.2003609769685545E-2</v>
      </c>
      <c r="AT49">
        <f t="shared" si="26"/>
        <v>2.6329283797530106E-2</v>
      </c>
      <c r="AU49">
        <f t="shared" si="23"/>
        <v>-5.3848600196534031</v>
      </c>
      <c r="AW49">
        <v>46</v>
      </c>
      <c r="AX49">
        <f>IF(Z49&gt;0, (R49*SUMPRODUCT(K49:$K$98, X49:$X$98)-K49*$AZ$3)/Z49, 0)</f>
        <v>138.0973829971029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100000</v>
      </c>
      <c r="S50">
        <f t="shared" si="1"/>
        <v>133.9899683200299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65.041501033794276</v>
      </c>
      <c r="AC50">
        <f t="shared" si="2"/>
        <v>61.059410059221143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-1057.168137817046</v>
      </c>
      <c r="AI50">
        <f t="shared" si="25"/>
        <v>-1068.5606716807349</v>
      </c>
      <c r="AJ50">
        <f t="shared" si="7"/>
        <v>3.9820909745731328</v>
      </c>
      <c r="AK50">
        <f t="shared" si="22"/>
        <v>4.5529050723655997</v>
      </c>
      <c r="AL50">
        <f t="shared" si="8"/>
        <v>-1060.0256756337963</v>
      </c>
      <c r="AN50">
        <f t="shared" si="26"/>
        <v>0</v>
      </c>
      <c r="AO50">
        <f t="shared" si="26"/>
        <v>0</v>
      </c>
      <c r="AP50">
        <f t="shared" si="26"/>
        <v>-5.5382590095457707E-2</v>
      </c>
      <c r="AQ50">
        <f t="shared" si="26"/>
        <v>-5.139217520810802</v>
      </c>
      <c r="AR50">
        <f t="shared" si="26"/>
        <v>-5.1946001109062605</v>
      </c>
      <c r="AS50">
        <f t="shared" si="26"/>
        <v>1.9358161652740295E-2</v>
      </c>
      <c r="AT50">
        <f t="shared" si="26"/>
        <v>2.2133063494332247E-2</v>
      </c>
      <c r="AU50">
        <f t="shared" si="23"/>
        <v>-5.1531088857591882</v>
      </c>
      <c r="AW50">
        <v>47</v>
      </c>
      <c r="AX50">
        <f>IF(Z50&gt;0, (R50*SUMPRODUCT(K50:$K$98, X50:$X$98)-K50*$AZ$3)/Z50, 0)</f>
        <v>133.9899683200299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25</v>
      </c>
      <c r="R51">
        <f t="shared" si="0"/>
        <v>100000</v>
      </c>
      <c r="S51">
        <f t="shared" si="1"/>
        <v>129.95978744981383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61.059410059221143</v>
      </c>
      <c r="AC51">
        <f t="shared" si="2"/>
        <v>57.158579476945896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-1132.691286863394</v>
      </c>
      <c r="AI51">
        <f t="shared" si="25"/>
        <v>-1143.6867225667299</v>
      </c>
      <c r="AJ51">
        <f t="shared" si="7"/>
        <v>3.9008305822752476</v>
      </c>
      <c r="AK51">
        <f t="shared" si="22"/>
        <v>4.2741587041454805</v>
      </c>
      <c r="AL51">
        <f t="shared" si="8"/>
        <v>-1135.5117332803093</v>
      </c>
      <c r="AN51">
        <f t="shared" si="26"/>
        <v>0</v>
      </c>
      <c r="AO51">
        <f t="shared" si="26"/>
        <v>0</v>
      </c>
      <c r="AP51">
        <f t="shared" si="26"/>
        <v>-4.7725155834902173E-2</v>
      </c>
      <c r="AQ51">
        <f t="shared" si="26"/>
        <v>-4.9163916407596311</v>
      </c>
      <c r="AR51">
        <f t="shared" si="26"/>
        <v>-4.9641167965945323</v>
      </c>
      <c r="AS51">
        <f t="shared" si="26"/>
        <v>1.693136610931702E-2</v>
      </c>
      <c r="AT51">
        <f t="shared" si="26"/>
        <v>1.8551778730928951E-2</v>
      </c>
      <c r="AU51">
        <f t="shared" si="23"/>
        <v>-4.9286336517542866</v>
      </c>
      <c r="AW51">
        <v>48</v>
      </c>
      <c r="AX51">
        <f>IF(Z51&gt;0, (R51*SUMPRODUCT(K51:$K$98, X51:$X$98)-K51*$AZ$3)/Z51, 0)</f>
        <v>129.95978744981383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100000</v>
      </c>
      <c r="S52">
        <f t="shared" si="1"/>
        <v>126.0298466725189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57.158579476945896</v>
      </c>
      <c r="AC52">
        <f t="shared" si="2"/>
        <v>53.347890459878776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-1212.356740649833</v>
      </c>
      <c r="AI52">
        <f t="shared" si="25"/>
        <v>-1222.9391328109732</v>
      </c>
      <c r="AJ52">
        <f t="shared" si="7"/>
        <v>3.8106890170671193</v>
      </c>
      <c r="AK52">
        <f t="shared" si="22"/>
        <v>4.0011005633862133</v>
      </c>
      <c r="AL52">
        <f t="shared" si="8"/>
        <v>-1215.12734323052</v>
      </c>
      <c r="AN52">
        <f t="shared" si="26"/>
        <v>0</v>
      </c>
      <c r="AO52">
        <f t="shared" si="26"/>
        <v>0</v>
      </c>
      <c r="AP52">
        <f t="shared" si="26"/>
        <v>-4.1011036032110773E-2</v>
      </c>
      <c r="AQ52">
        <f t="shared" si="26"/>
        <v>-4.6983711449609933</v>
      </c>
      <c r="AR52">
        <f t="shared" si="26"/>
        <v>-4.739382180993104</v>
      </c>
      <c r="AS52">
        <f t="shared" si="26"/>
        <v>1.4767956262288951E-2</v>
      </c>
      <c r="AT52">
        <f t="shared" si="26"/>
        <v>1.5505877770782821E-2</v>
      </c>
      <c r="AU52">
        <f t="shared" si="23"/>
        <v>-4.7091083469600328</v>
      </c>
      <c r="AW52">
        <v>49</v>
      </c>
      <c r="AX52">
        <f>IF(Z52&gt;0, (R52*SUMPRODUCT(K52:$K$98, X52:$X$98)-K52*$AZ$3)/Z52, 0)</f>
        <v>126.0298466725189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100000</v>
      </c>
      <c r="S53">
        <f t="shared" si="1"/>
        <v>122.22761020874535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53.347890459878776</v>
      </c>
      <c r="AC53">
        <f t="shared" si="2"/>
        <v>49.636753800357504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-1296.1737214651</v>
      </c>
      <c r="AI53">
        <f t="shared" si="25"/>
        <v>-1306.3262462742625</v>
      </c>
      <c r="AJ53">
        <f t="shared" si="7"/>
        <v>3.7111366595212729</v>
      </c>
      <c r="AK53">
        <f t="shared" si="22"/>
        <v>3.7343523321915146</v>
      </c>
      <c r="AL53">
        <f t="shared" si="8"/>
        <v>-1298.8807572825497</v>
      </c>
      <c r="AN53">
        <f t="shared" si="26"/>
        <v>0</v>
      </c>
      <c r="AO53">
        <f t="shared" si="26"/>
        <v>0</v>
      </c>
      <c r="AP53">
        <f t="shared" si="26"/>
        <v>-3.5129577444152141E-2</v>
      </c>
      <c r="AQ53">
        <f t="shared" si="26"/>
        <v>-4.484996194068799</v>
      </c>
      <c r="AR53">
        <f t="shared" si="26"/>
        <v>-4.5201257715129506</v>
      </c>
      <c r="AS53">
        <f t="shared" si="26"/>
        <v>1.2841206018903433E-2</v>
      </c>
      <c r="AT53">
        <f t="shared" si="26"/>
        <v>1.2921536457520172E-2</v>
      </c>
      <c r="AU53">
        <f t="shared" si="23"/>
        <v>-4.4943630290365268</v>
      </c>
      <c r="AW53">
        <v>50</v>
      </c>
      <c r="AX53">
        <f>IF(Z53&gt;0, (R53*SUMPRODUCT(K53:$K$98, X53:$X$98)-K53*$AZ$3)/Z53, 0)</f>
        <v>122.22761020874535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25</v>
      </c>
      <c r="R54">
        <f t="shared" si="0"/>
        <v>100000</v>
      </c>
      <c r="S54">
        <f t="shared" si="1"/>
        <v>118.56144838012936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49.636753800357504</v>
      </c>
      <c r="AC54">
        <f t="shared" si="2"/>
        <v>46.033216968288464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-1377.5351762064122</v>
      </c>
      <c r="AI54">
        <f t="shared" si="25"/>
        <v>-1387.2417919734314</v>
      </c>
      <c r="AJ54">
        <f t="shared" si="7"/>
        <v>3.6035368320690395</v>
      </c>
      <c r="AK54">
        <f t="shared" si="22"/>
        <v>3.4745727660250254</v>
      </c>
      <c r="AL54">
        <f t="shared" si="8"/>
        <v>-1380.1636823753374</v>
      </c>
      <c r="AN54">
        <f t="shared" si="26"/>
        <v>0</v>
      </c>
      <c r="AO54">
        <f t="shared" si="26"/>
        <v>0</v>
      </c>
      <c r="AP54">
        <f t="shared" si="26"/>
        <v>-2.9988081493953149E-2</v>
      </c>
      <c r="AQ54">
        <f t="shared" si="26"/>
        <v>-4.2558228445824451</v>
      </c>
      <c r="AR54">
        <f t="shared" si="26"/>
        <v>-4.2858109260763984</v>
      </c>
      <c r="AS54">
        <f t="shared" si="26"/>
        <v>1.1132938480342443E-2</v>
      </c>
      <c r="AT54">
        <f t="shared" si="26"/>
        <v>1.0734510746604401E-2</v>
      </c>
      <c r="AU54">
        <f t="shared" si="23"/>
        <v>-4.2639434768494517</v>
      </c>
      <c r="AW54">
        <v>51</v>
      </c>
      <c r="AX54">
        <f>IF(Z54&gt;0, (R54*SUMPRODUCT(K54:$K$98, X54:$X$98)-K54*$AZ$3)/Z54, 0)</f>
        <v>118.56144838012936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100000</v>
      </c>
      <c r="S55">
        <f t="shared" si="1"/>
        <v>115.0784734959331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46.033216968288464</v>
      </c>
      <c r="AC55">
        <f t="shared" si="2"/>
        <v>42.564411411205796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-1450.9060983909808</v>
      </c>
      <c r="AI55">
        <f t="shared" si="25"/>
        <v>-1460.1529214757322</v>
      </c>
      <c r="AJ55">
        <f t="shared" si="7"/>
        <v>3.4688055570826677</v>
      </c>
      <c r="AK55">
        <f t="shared" si="22"/>
        <v>3.2223251877801928</v>
      </c>
      <c r="AL55">
        <f t="shared" si="8"/>
        <v>-1453.4617907308693</v>
      </c>
      <c r="AN55">
        <f t="shared" si="26"/>
        <v>0</v>
      </c>
      <c r="AO55">
        <f t="shared" si="26"/>
        <v>0</v>
      </c>
      <c r="AP55">
        <f t="shared" si="26"/>
        <v>-2.5506764340773286E-2</v>
      </c>
      <c r="AQ55">
        <f t="shared" si="26"/>
        <v>-4.0022307762411975</v>
      </c>
      <c r="AR55">
        <f t="shared" si="26"/>
        <v>-4.0277375405819704</v>
      </c>
      <c r="AS55">
        <f t="shared" si="26"/>
        <v>9.5684761217480624E-3</v>
      </c>
      <c r="AT55">
        <f t="shared" si="26"/>
        <v>8.8885759401610975E-3</v>
      </c>
      <c r="AU55">
        <f t="shared" si="23"/>
        <v>-4.0092804885200612</v>
      </c>
      <c r="AW55">
        <v>52</v>
      </c>
      <c r="AX55">
        <f>IF(Z55&gt;0, (R55*SUMPRODUCT(K55:$K$98, X55:$X$98)-K55*$AZ$3)/Z55, 0)</f>
        <v>115.0784734959331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100000</v>
      </c>
      <c r="S56">
        <f t="shared" si="1"/>
        <v>112.99967002200688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42.564411411205796</v>
      </c>
      <c r="AC56">
        <f t="shared" si="2"/>
        <v>39.264874641660811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-1869.6412725342743</v>
      </c>
      <c r="AI56">
        <f t="shared" si="25"/>
        <v>-1878.3282170700447</v>
      </c>
      <c r="AJ56">
        <f t="shared" si="7"/>
        <v>3.2995367695449858</v>
      </c>
      <c r="AK56">
        <f t="shared" si="22"/>
        <v>2.9795087987844062</v>
      </c>
      <c r="AL56">
        <f t="shared" si="8"/>
        <v>-1872.0491715017154</v>
      </c>
      <c r="AN56">
        <f t="shared" si="26"/>
        <v>0</v>
      </c>
      <c r="AO56">
        <f t="shared" si="26"/>
        <v>0</v>
      </c>
      <c r="AP56">
        <f t="shared" si="26"/>
        <v>-2.1394978142030976E-2</v>
      </c>
      <c r="AQ56">
        <f t="shared" si="26"/>
        <v>-4.6047184938959367</v>
      </c>
      <c r="AR56">
        <f t="shared" si="26"/>
        <v>-4.626113472037968</v>
      </c>
      <c r="AS56">
        <f t="shared" si="26"/>
        <v>8.1263920556369322E-3</v>
      </c>
      <c r="AT56">
        <f t="shared" si="26"/>
        <v>7.3381987603917268E-3</v>
      </c>
      <c r="AU56">
        <f t="shared" si="23"/>
        <v>-4.6106488812219393</v>
      </c>
      <c r="AW56">
        <v>53</v>
      </c>
      <c r="AX56">
        <f>IF(Z56&gt;0, (R56*SUMPRODUCT(K56:$K$98, X56:$X$98)-K56*$AZ$3)/Z56, 0)</f>
        <v>112.99967002200688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100000</v>
      </c>
      <c r="S57">
        <f t="shared" si="1"/>
        <v>109.76188511011783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39.264874641660811</v>
      </c>
      <c r="AC57">
        <f t="shared" si="2"/>
        <v>35.287561510886505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-2251.1062443258829</v>
      </c>
      <c r="AI57">
        <f t="shared" si="25"/>
        <v>-2259.143542855214</v>
      </c>
      <c r="AJ57">
        <f t="shared" si="7"/>
        <v>3.9773131307743057</v>
      </c>
      <c r="AK57">
        <f t="shared" si="22"/>
        <v>2.7485412249162571</v>
      </c>
      <c r="AL57">
        <f t="shared" si="8"/>
        <v>-2252.4176884995236</v>
      </c>
      <c r="AN57">
        <f t="shared" si="26"/>
        <v>0</v>
      </c>
      <c r="AO57">
        <f t="shared" si="26"/>
        <v>0</v>
      </c>
      <c r="AP57">
        <f t="shared" si="26"/>
        <v>-1.7674082400313592E-2</v>
      </c>
      <c r="AQ57">
        <f t="shared" si="26"/>
        <v>-4.950200258069442</v>
      </c>
      <c r="AR57">
        <f t="shared" si="26"/>
        <v>-4.9678743404697556</v>
      </c>
      <c r="AS57">
        <f t="shared" si="26"/>
        <v>8.7461427180563264E-3</v>
      </c>
      <c r="AT57">
        <f t="shared" si="26"/>
        <v>6.0440636754438759E-3</v>
      </c>
      <c r="AU57">
        <f t="shared" si="23"/>
        <v>-4.9530841340762555</v>
      </c>
      <c r="AW57">
        <v>54</v>
      </c>
      <c r="AX57">
        <f>IF(Z57&gt;0, (R57*SUMPRODUCT(K57:$K$98, X57:$X$98)-K57*$AZ$3)/Z57, 0)</f>
        <v>109.76188511011783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100000</v>
      </c>
      <c r="S58">
        <f t="shared" si="1"/>
        <v>105.66647334194407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35.287561510886505</v>
      </c>
      <c r="AC58">
        <f t="shared" si="2"/>
        <v>30.897544612747094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-2587.0701804562159</v>
      </c>
      <c r="AI58">
        <f t="shared" si="25"/>
        <v>-2594.3803384551397</v>
      </c>
      <c r="AJ58">
        <f t="shared" si="7"/>
        <v>4.390016898139411</v>
      </c>
      <c r="AK58">
        <f t="shared" si="22"/>
        <v>2.4701293057620557</v>
      </c>
      <c r="AL58">
        <f t="shared" si="8"/>
        <v>-2587.5201922512383</v>
      </c>
      <c r="AN58">
        <f t="shared" si="26"/>
        <v>0</v>
      </c>
      <c r="AO58">
        <f t="shared" si="26"/>
        <v>0</v>
      </c>
      <c r="AP58">
        <f t="shared" si="26"/>
        <v>-1.4352763107350308E-2</v>
      </c>
      <c r="AQ58">
        <f t="shared" si="26"/>
        <v>-5.079453200278949</v>
      </c>
      <c r="AR58">
        <f t="shared" si="26"/>
        <v>-5.0938059633862993</v>
      </c>
      <c r="AS58">
        <f t="shared" si="26"/>
        <v>8.6193585125706202E-3</v>
      </c>
      <c r="AT58">
        <f t="shared" si="26"/>
        <v>4.8498515046249396E-3</v>
      </c>
      <c r="AU58">
        <f t="shared" si="23"/>
        <v>-5.080336753369104</v>
      </c>
      <c r="AW58">
        <v>55</v>
      </c>
      <c r="AX58">
        <f>IF(Z58&gt;0, (R58*SUMPRODUCT(K58:$K$98, X58:$X$98)-K58*$AZ$3)/Z58, 0)</f>
        <v>105.66647334194407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100000</v>
      </c>
      <c r="S59">
        <f t="shared" si="1"/>
        <v>100.88279316816067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30.897544612747094</v>
      </c>
      <c r="AC59">
        <f t="shared" si="2"/>
        <v>26.318255126691387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-2860.2732111174018</v>
      </c>
      <c r="AI59">
        <f t="shared" si="25"/>
        <v>-2866.795199233557</v>
      </c>
      <c r="AJ59">
        <f t="shared" si="7"/>
        <v>4.579289486055707</v>
      </c>
      <c r="AK59">
        <f t="shared" si="22"/>
        <v>2.162828122892297</v>
      </c>
      <c r="AL59">
        <f t="shared" si="8"/>
        <v>-2860.0530816246091</v>
      </c>
      <c r="AN59">
        <f t="shared" si="26"/>
        <v>0</v>
      </c>
      <c r="AO59">
        <f t="shared" si="26"/>
        <v>0</v>
      </c>
      <c r="AP59">
        <f t="shared" si="26"/>
        <v>-1.1433277213354378E-2</v>
      </c>
      <c r="AQ59">
        <f t="shared" si="26"/>
        <v>-5.0141607047139329</v>
      </c>
      <c r="AR59">
        <f t="shared" si="26"/>
        <v>-5.0255939819272877</v>
      </c>
      <c r="AS59">
        <f t="shared" si="26"/>
        <v>8.0276573955395218E-3</v>
      </c>
      <c r="AT59">
        <f t="shared" si="26"/>
        <v>3.7915146506651747E-3</v>
      </c>
      <c r="AU59">
        <f t="shared" si="23"/>
        <v>-5.0137748098810828</v>
      </c>
      <c r="AW59">
        <v>56</v>
      </c>
      <c r="AX59">
        <f>IF(Z59&gt;0, (R59*SUMPRODUCT(K59:$K$98, X59:$X$98)-K59*$AZ$3)/Z59, 0)</f>
        <v>100.88279316816067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25</v>
      </c>
      <c r="R60">
        <f t="shared" si="0"/>
        <v>100000</v>
      </c>
      <c r="S60">
        <f t="shared" si="1"/>
        <v>95.290221183675982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26.318255126691387</v>
      </c>
      <c r="AC60">
        <f t="shared" si="2"/>
        <v>21.750669166819637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-3001.3633376279108</v>
      </c>
      <c r="AI60">
        <f t="shared" si="25"/>
        <v>-3007.0697650284974</v>
      </c>
      <c r="AJ60">
        <f t="shared" si="7"/>
        <v>4.5675859598717494</v>
      </c>
      <c r="AK60">
        <f t="shared" si="22"/>
        <v>1.8422778588683972</v>
      </c>
      <c r="AL60">
        <f t="shared" si="8"/>
        <v>-3000.6599012097572</v>
      </c>
      <c r="AN60">
        <f t="shared" si="26"/>
        <v>0</v>
      </c>
      <c r="AO60">
        <f t="shared" si="26"/>
        <v>0</v>
      </c>
      <c r="AP60">
        <f t="shared" si="26"/>
        <v>-8.9317591626233532E-3</v>
      </c>
      <c r="AQ60">
        <f t="shared" si="26"/>
        <v>-4.6977649252952833</v>
      </c>
      <c r="AR60">
        <f t="shared" si="26"/>
        <v>-4.7066966844579072</v>
      </c>
      <c r="AS60">
        <f t="shared" si="26"/>
        <v>7.149232765838778E-3</v>
      </c>
      <c r="AT60">
        <f t="shared" si="26"/>
        <v>2.8835523508726852E-3</v>
      </c>
      <c r="AU60">
        <f t="shared" si="23"/>
        <v>-4.6966638993411953</v>
      </c>
      <c r="AW60">
        <v>57</v>
      </c>
      <c r="AX60">
        <f>IF(Z60&gt;0, (R60*SUMPRODUCT(K60:$K$98, X60:$X$98)-K60*$AZ$3)/Z60, 0)</f>
        <v>95.290221183675982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25</v>
      </c>
      <c r="R61">
        <f t="shared" si="0"/>
        <v>100000</v>
      </c>
      <c r="S61">
        <f t="shared" si="1"/>
        <v>89.281831635210125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21.750669166819637</v>
      </c>
      <c r="AC61">
        <f t="shared" si="2"/>
        <v>17.451631692276298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-3050.7750103006506</v>
      </c>
      <c r="AI61">
        <f t="shared" si="25"/>
        <v>-3055.6616796746562</v>
      </c>
      <c r="AJ61">
        <f t="shared" si="7"/>
        <v>4.29903747454334</v>
      </c>
      <c r="AK61">
        <f t="shared" si="22"/>
        <v>1.5225468416773749</v>
      </c>
      <c r="AL61">
        <f t="shared" si="8"/>
        <v>-3049.8400953584355</v>
      </c>
      <c r="AN61">
        <f t="shared" si="26"/>
        <v>0</v>
      </c>
      <c r="AO61">
        <f t="shared" si="26"/>
        <v>0</v>
      </c>
      <c r="AP61">
        <f t="shared" si="26"/>
        <v>-6.829165557542205E-3</v>
      </c>
      <c r="AQ61">
        <f t="shared" si="26"/>
        <v>-4.2634862376780287</v>
      </c>
      <c r="AR61">
        <f t="shared" si="26"/>
        <v>-4.2703154032355712</v>
      </c>
      <c r="AS61">
        <f t="shared" si="26"/>
        <v>6.0079445537910533E-3</v>
      </c>
      <c r="AT61">
        <f t="shared" si="26"/>
        <v>2.1277732654142595E-3</v>
      </c>
      <c r="AU61">
        <f t="shared" si="23"/>
        <v>-4.262179685416366</v>
      </c>
      <c r="AW61">
        <v>58</v>
      </c>
      <c r="AX61">
        <f>IF(Z61&gt;0, (R61*SUMPRODUCT(K61:$K$98, X61:$X$98)-K61*$AZ$3)/Z61, 0)</f>
        <v>89.281831635210125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25</v>
      </c>
      <c r="R62">
        <f t="shared" si="0"/>
        <v>100000</v>
      </c>
      <c r="S62">
        <f t="shared" si="1"/>
        <v>82.80039580029721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17.451631692276298</v>
      </c>
      <c r="AC62">
        <f t="shared" si="2"/>
        <v>13.544152107055366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-2993.6172867000137</v>
      </c>
      <c r="AI62">
        <f t="shared" si="25"/>
        <v>-2997.7066850586043</v>
      </c>
      <c r="AJ62">
        <f t="shared" si="7"/>
        <v>3.9074795852209316</v>
      </c>
      <c r="AK62">
        <f t="shared" si="22"/>
        <v>1.221614218459341</v>
      </c>
      <c r="AL62">
        <f t="shared" si="8"/>
        <v>-2992.5775912549238</v>
      </c>
      <c r="AN62">
        <f t="shared" si="26"/>
        <v>0</v>
      </c>
      <c r="AO62">
        <f t="shared" si="26"/>
        <v>0</v>
      </c>
      <c r="AP62">
        <f t="shared" si="26"/>
        <v>-5.1026535304747045E-3</v>
      </c>
      <c r="AQ62">
        <f t="shared" si="26"/>
        <v>-3.7353640994111181</v>
      </c>
      <c r="AR62">
        <f t="shared" si="26"/>
        <v>-3.7404667529415927</v>
      </c>
      <c r="AS62">
        <f t="shared" si="26"/>
        <v>4.8756596331342422E-3</v>
      </c>
      <c r="AT62">
        <f t="shared" si="26"/>
        <v>1.5243010237936479E-3</v>
      </c>
      <c r="AU62">
        <f t="shared" si="23"/>
        <v>-3.7340667922846649</v>
      </c>
      <c r="AW62">
        <v>59</v>
      </c>
      <c r="AX62">
        <f>IF(Z62&gt;0, (R62*SUMPRODUCT(K62:$K$98, X62:$X$98)-K62*$AZ$3)/Z62, 0)</f>
        <v>82.80039580029721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100000</v>
      </c>
      <c r="S63">
        <f t="shared" si="1"/>
        <v>75.802281585794873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13.544152107055366</v>
      </c>
      <c r="AC63">
        <f t="shared" si="2"/>
        <v>10.126651090195221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-2834.7216076731784</v>
      </c>
      <c r="AI63">
        <f t="shared" si="25"/>
        <v>-2838.0614316462647</v>
      </c>
      <c r="AJ63">
        <f t="shared" si="7"/>
        <v>3.417501016860145</v>
      </c>
      <c r="AK63">
        <f t="shared" si="22"/>
        <v>0.94809064749387573</v>
      </c>
      <c r="AL63">
        <f t="shared" si="8"/>
        <v>-2833.6958399819109</v>
      </c>
      <c r="AN63">
        <f t="shared" si="26"/>
        <v>0</v>
      </c>
      <c r="AO63">
        <f t="shared" si="26"/>
        <v>0</v>
      </c>
      <c r="AP63">
        <f t="shared" si="26"/>
        <v>-3.720850471376554E-3</v>
      </c>
      <c r="AQ63">
        <f t="shared" si="26"/>
        <v>-3.1581230972436374</v>
      </c>
      <c r="AR63">
        <f t="shared" si="26"/>
        <v>-3.1618439477150142</v>
      </c>
      <c r="AS63">
        <f t="shared" si="26"/>
        <v>3.8073893630277003E-3</v>
      </c>
      <c r="AT63">
        <f t="shared" si="26"/>
        <v>1.0562543298877239E-3</v>
      </c>
      <c r="AU63">
        <f t="shared" si="23"/>
        <v>-3.1569803040220989</v>
      </c>
      <c r="AW63">
        <v>60</v>
      </c>
      <c r="AX63">
        <f>IF(Z63&gt;0, (R63*SUMPRODUCT(K63:$K$98, X63:$X$98)-K63*$AZ$3)/Z63, 0)</f>
        <v>75.802281585794873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100000</v>
      </c>
      <c r="S64">
        <f t="shared" si="1"/>
        <v>68.277715540425163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10.126651090195221</v>
      </c>
      <c r="AC64">
        <f t="shared" si="2"/>
        <v>7.2523343166578176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-2603.8854644940325</v>
      </c>
      <c r="AI64">
        <f t="shared" si="25"/>
        <v>-2606.5409188612643</v>
      </c>
      <c r="AJ64">
        <f t="shared" si="7"/>
        <v>2.8743167735374033</v>
      </c>
      <c r="AK64">
        <f t="shared" si="22"/>
        <v>0.70886557631366554</v>
      </c>
      <c r="AL64">
        <f t="shared" si="8"/>
        <v>-2602.9577365114133</v>
      </c>
      <c r="AN64">
        <f t="shared" si="26"/>
        <v>0</v>
      </c>
      <c r="AO64">
        <f t="shared" si="26"/>
        <v>0</v>
      </c>
      <c r="AP64">
        <f t="shared" si="26"/>
        <v>-2.6414321516149541E-3</v>
      </c>
      <c r="AQ64">
        <f t="shared" si="26"/>
        <v>-2.5901355601929996</v>
      </c>
      <c r="AR64">
        <f t="shared" si="26"/>
        <v>-2.5927769923446147</v>
      </c>
      <c r="AS64">
        <f t="shared" si="26"/>
        <v>2.859138847662437E-3</v>
      </c>
      <c r="AT64">
        <f t="shared" si="26"/>
        <v>7.0512238792480792E-4</v>
      </c>
      <c r="AU64">
        <f t="shared" si="23"/>
        <v>-2.5892127311090274</v>
      </c>
      <c r="AW64">
        <v>61</v>
      </c>
      <c r="AX64">
        <f>IF(Z64&gt;0, (R64*SUMPRODUCT(K64:$K$98, X64:$X$98)-K64*$AZ$3)/Z64, 0)</f>
        <v>68.277715540425163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100000</v>
      </c>
      <c r="S65">
        <f t="shared" si="1"/>
        <v>59.87935564280248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7.2523343166578176</v>
      </c>
      <c r="AC65">
        <f t="shared" si="2"/>
        <v>4.9155972597739535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-2306.4306968060318</v>
      </c>
      <c r="AI65">
        <f t="shared" si="25"/>
        <v>-2308.4829889553898</v>
      </c>
      <c r="AJ65">
        <f t="shared" si="7"/>
        <v>2.3367370568838641</v>
      </c>
      <c r="AK65">
        <f t="shared" si="22"/>
        <v>0.50766340216604733</v>
      </c>
      <c r="AL65">
        <f t="shared" si="8"/>
        <v>-2305.6385884963397</v>
      </c>
      <c r="AN65">
        <f t="shared" si="26"/>
        <v>0</v>
      </c>
      <c r="AO65">
        <f t="shared" si="26"/>
        <v>0</v>
      </c>
      <c r="AP65">
        <f t="shared" si="26"/>
        <v>-1.8227276357229724E-3</v>
      </c>
      <c r="AQ65">
        <f t="shared" si="26"/>
        <v>-2.0484388503181252</v>
      </c>
      <c r="AR65">
        <f t="shared" si="26"/>
        <v>-2.0502615779538482</v>
      </c>
      <c r="AS65">
        <f t="shared" si="26"/>
        <v>2.075355213112434E-3</v>
      </c>
      <c r="AT65">
        <f t="shared" si="26"/>
        <v>4.5087738266824754E-4</v>
      </c>
      <c r="AU65">
        <f t="shared" si="23"/>
        <v>-2.0477353453580673</v>
      </c>
      <c r="AW65">
        <v>62</v>
      </c>
      <c r="AX65">
        <f>IF(Z65&gt;0, (R65*SUMPRODUCT(K65:$K$98, X65:$X$98)-K65*$AZ$3)/Z65, 0)</f>
        <v>59.87935564280248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25</v>
      </c>
      <c r="R66">
        <f t="shared" si="0"/>
        <v>100000</v>
      </c>
      <c r="S66">
        <f t="shared" si="1"/>
        <v>50.289044949281958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4.9155972597739535</v>
      </c>
      <c r="AC66">
        <f t="shared" si="2"/>
        <v>3.0934070731246956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-1975.822545334461</v>
      </c>
      <c r="AI66">
        <f t="shared" si="25"/>
        <v>-1977.3603589259919</v>
      </c>
      <c r="AJ66">
        <f t="shared" si="7"/>
        <v>1.8221901866492578</v>
      </c>
      <c r="AK66">
        <f t="shared" si="22"/>
        <v>0.34409180818417678</v>
      </c>
      <c r="AL66">
        <f t="shared" si="8"/>
        <v>-1975.1940769311584</v>
      </c>
      <c r="AN66">
        <f t="shared" si="26"/>
        <v>0</v>
      </c>
      <c r="AO66">
        <f t="shared" si="26"/>
        <v>0</v>
      </c>
      <c r="AP66">
        <f t="shared" si="26"/>
        <v>-1.2194619861428516E-3</v>
      </c>
      <c r="AQ66">
        <f t="shared" si="26"/>
        <v>-1.5667961960205314</v>
      </c>
      <c r="AR66">
        <f t="shared" si="26"/>
        <v>-1.5680156580066742</v>
      </c>
      <c r="AS66">
        <f t="shared" si="26"/>
        <v>1.4449681524333015E-3</v>
      </c>
      <c r="AT66">
        <f t="shared" si="26"/>
        <v>2.7285939084855098E-4</v>
      </c>
      <c r="AU66">
        <f t="shared" si="23"/>
        <v>-1.5662978304633923</v>
      </c>
      <c r="AW66">
        <v>63</v>
      </c>
      <c r="AX66">
        <f>IF(Z66&gt;0, (R66*SUMPRODUCT(K66:$K$98, X66:$X$98)-K66*$AZ$3)/Z66, 0)</f>
        <v>50.289044949281958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7">$C$6</f>
        <v>100000</v>
      </c>
      <c r="S67">
        <f t="shared" ref="S67:S89" si="28">AX67</f>
        <v>38.79380771902828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3.0934070731246956</v>
      </c>
      <c r="AC67">
        <f t="shared" ref="AC67:AC89" si="29">S67*Z67</f>
        <v>1.7286186125227965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-1.1139784376430988</v>
      </c>
      <c r="AH67">
        <f t="shared" ref="AH67:AH89" si="32">-X67*R67</f>
        <v>-1633.8280718902229</v>
      </c>
      <c r="AI67">
        <f t="shared" ref="AI67:AI89" si="33">SUM(AE67:AH67)</f>
        <v>-1634.9420503278659</v>
      </c>
      <c r="AJ67">
        <f t="shared" ref="AJ67:AJ89" si="34">AB67-AC67</f>
        <v>1.3647884606018992</v>
      </c>
      <c r="AK67">
        <f t="shared" si="22"/>
        <v>0.21653849511872872</v>
      </c>
      <c r="AL67">
        <f t="shared" ref="AL67:AL89" si="35">SUM(AI67:AK67)</f>
        <v>-1633.3607233721452</v>
      </c>
      <c r="AN67">
        <f t="shared" ref="AN67:AT89" si="36">AE67*$K67</f>
        <v>0</v>
      </c>
      <c r="AO67">
        <f t="shared" si="36"/>
        <v>0</v>
      </c>
      <c r="AP67">
        <f t="shared" si="36"/>
        <v>-7.8872087198636714E-4</v>
      </c>
      <c r="AQ67">
        <f t="shared" si="36"/>
        <v>-1.1567856773453273</v>
      </c>
      <c r="AR67">
        <f t="shared" si="36"/>
        <v>-1.1575743982173137</v>
      </c>
      <c r="AS67">
        <f t="shared" si="36"/>
        <v>9.6629980289415188E-4</v>
      </c>
      <c r="AT67">
        <f t="shared" si="36"/>
        <v>1.533139465876963E-4</v>
      </c>
      <c r="AU67">
        <f t="shared" si="23"/>
        <v>-1.1564547844678319</v>
      </c>
      <c r="AW67">
        <v>64</v>
      </c>
      <c r="AX67">
        <f>IF(Z67&gt;0, (R67*SUMPRODUCT(K67:$K$98, X67:$X$98)-K67*$AZ$3)/Z67, 0)</f>
        <v>38.79380771902828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25</v>
      </c>
      <c r="R68">
        <f t="shared" si="27"/>
        <v>100000</v>
      </c>
      <c r="S68">
        <f t="shared" si="28"/>
        <v>24.149787036027622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1.7286186125227965</v>
      </c>
      <c r="AC68">
        <f t="shared" si="29"/>
        <v>0.75219698465839291</v>
      </c>
      <c r="AE68">
        <f t="shared" si="30"/>
        <v>0</v>
      </c>
      <c r="AF68">
        <f t="shared" si="31"/>
        <v>0</v>
      </c>
      <c r="AG68">
        <f t="shared" si="31"/>
        <v>-0.77867869345621477</v>
      </c>
      <c r="AH68">
        <f t="shared" si="32"/>
        <v>-1296.6398392418118</v>
      </c>
      <c r="AI68">
        <f t="shared" si="33"/>
        <v>-1297.418517935268</v>
      </c>
      <c r="AJ68">
        <f t="shared" si="34"/>
        <v>0.97642162786440356</v>
      </c>
      <c r="AK68">
        <f t="shared" si="22"/>
        <v>0.12100330287659576</v>
      </c>
      <c r="AL68">
        <f t="shared" si="35"/>
        <v>-1296.321093004527</v>
      </c>
      <c r="AN68">
        <f t="shared" si="36"/>
        <v>0</v>
      </c>
      <c r="AO68">
        <f t="shared" si="36"/>
        <v>0</v>
      </c>
      <c r="AP68">
        <f t="shared" si="36"/>
        <v>-4.9225123901041896E-4</v>
      </c>
      <c r="AQ68">
        <f t="shared" si="36"/>
        <v>-0.81968669848155085</v>
      </c>
      <c r="AR68">
        <f t="shared" si="36"/>
        <v>-0.82017894972056127</v>
      </c>
      <c r="AS68">
        <f t="shared" si="36"/>
        <v>6.1725684823794337E-4</v>
      </c>
      <c r="AT68">
        <f t="shared" si="36"/>
        <v>7.6493714629558628E-5</v>
      </c>
      <c r="AU68">
        <f t="shared" si="23"/>
        <v>-0.81948519915769369</v>
      </c>
      <c r="AW68">
        <v>65</v>
      </c>
      <c r="AX68">
        <f>IF(Z68&gt;0, (R68*SUMPRODUCT(K68:$K$98, X68:$X$98)-K68*$AZ$3)/Z68, 0)</f>
        <v>24.149787036027622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7"/>
        <v>100000</v>
      </c>
      <c r="S69">
        <f t="shared" si="28"/>
        <v>4.4662682464473793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0.75219698465839291</v>
      </c>
      <c r="AC69">
        <f t="shared" si="29"/>
        <v>9.3549616070522021E-2</v>
      </c>
      <c r="AE69">
        <f t="shared" si="30"/>
        <v>0</v>
      </c>
      <c r="AF69">
        <f t="shared" si="31"/>
        <v>0</v>
      </c>
      <c r="AG69">
        <f t="shared" si="31"/>
        <v>-0.52364530581506474</v>
      </c>
      <c r="AH69">
        <f t="shared" si="32"/>
        <v>-988.98640282635188</v>
      </c>
      <c r="AI69">
        <f t="shared" si="33"/>
        <v>-989.51004813216696</v>
      </c>
      <c r="AJ69">
        <f t="shared" si="34"/>
        <v>0.65864736858787087</v>
      </c>
      <c r="AK69">
        <f t="shared" si="22"/>
        <v>5.2653788926087505E-2</v>
      </c>
      <c r="AL69">
        <f t="shared" si="35"/>
        <v>-988.798746974653</v>
      </c>
      <c r="AN69">
        <f t="shared" si="36"/>
        <v>0</v>
      </c>
      <c r="AO69">
        <f t="shared" si="36"/>
        <v>0</v>
      </c>
      <c r="AP69">
        <f t="shared" si="36"/>
        <v>-2.9556140232398588E-4</v>
      </c>
      <c r="AQ69">
        <f t="shared" si="36"/>
        <v>-0.55821412863375208</v>
      </c>
      <c r="AR69">
        <f t="shared" si="36"/>
        <v>-0.55850969003607598</v>
      </c>
      <c r="AS69">
        <f t="shared" si="36"/>
        <v>3.7176068941136654E-4</v>
      </c>
      <c r="AT69">
        <f t="shared" si="36"/>
        <v>2.9719406475805876E-5</v>
      </c>
      <c r="AU69">
        <f t="shared" si="23"/>
        <v>-0.55810820994018884</v>
      </c>
      <c r="AW69">
        <v>66</v>
      </c>
      <c r="AX69">
        <f>IF(Z69&gt;0, (R69*SUMPRODUCT(K69:$K$98, X69:$X$98)-K69*$AZ$3)/Z69, 0)</f>
        <v>4.4662682464473793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25</v>
      </c>
      <c r="R70">
        <f t="shared" si="27"/>
        <v>100000</v>
      </c>
      <c r="S70">
        <f t="shared" si="28"/>
        <v>-23.7227483633154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9.3549616070522021E-2</v>
      </c>
      <c r="AC70">
        <f t="shared" si="29"/>
        <v>-0.32087939658672926</v>
      </c>
      <c r="AE70">
        <f t="shared" si="30"/>
        <v>0</v>
      </c>
      <c r="AF70">
        <f t="shared" si="31"/>
        <v>0</v>
      </c>
      <c r="AG70">
        <f t="shared" si="31"/>
        <v>-0.33815579846866906</v>
      </c>
      <c r="AH70">
        <f t="shared" si="32"/>
        <v>-721.01221715298004</v>
      </c>
      <c r="AI70">
        <f t="shared" si="33"/>
        <v>-721.35037295144866</v>
      </c>
      <c r="AJ70">
        <f t="shared" si="34"/>
        <v>0.41442901265725129</v>
      </c>
      <c r="AK70">
        <f t="shared" si="22"/>
        <v>6.548473124936542E-3</v>
      </c>
      <c r="AL70">
        <f t="shared" si="35"/>
        <v>-720.92939546566652</v>
      </c>
      <c r="AN70">
        <f t="shared" si="36"/>
        <v>0</v>
      </c>
      <c r="AO70">
        <f t="shared" si="36"/>
        <v>0</v>
      </c>
      <c r="AP70">
        <f t="shared" si="36"/>
        <v>-1.7041558899270307E-4</v>
      </c>
      <c r="AQ70">
        <f t="shared" si="36"/>
        <v>-0.36335831653185208</v>
      </c>
      <c r="AR70">
        <f t="shared" si="36"/>
        <v>-0.36352873212084474</v>
      </c>
      <c r="AS70">
        <f t="shared" si="36"/>
        <v>2.0885392061137012E-4</v>
      </c>
      <c r="AT70">
        <f t="shared" si="36"/>
        <v>3.300141265187692E-6</v>
      </c>
      <c r="AU70">
        <f t="shared" si="23"/>
        <v>-0.36331657805896822</v>
      </c>
      <c r="AW70">
        <v>67</v>
      </c>
      <c r="AX70">
        <f>IF(Z70&gt;0, (R70*SUMPRODUCT(K70:$K$98, X70:$X$98)-K70*$AZ$3)/Z70, 0)</f>
        <v>-23.7227483633154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25</v>
      </c>
      <c r="R71">
        <f t="shared" si="27"/>
        <v>100000</v>
      </c>
      <c r="S71">
        <f t="shared" si="28"/>
        <v>-66.335133796797805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-0.32087939658672926</v>
      </c>
      <c r="AC71">
        <f t="shared" si="29"/>
        <v>-0.55585814528241972</v>
      </c>
      <c r="AE71">
        <f t="shared" si="30"/>
        <v>0</v>
      </c>
      <c r="AF71">
        <f t="shared" si="31"/>
        <v>0</v>
      </c>
      <c r="AG71">
        <f t="shared" si="31"/>
        <v>-0.2094885897815332</v>
      </c>
      <c r="AH71">
        <f t="shared" si="32"/>
        <v>-501.14260280979659</v>
      </c>
      <c r="AI71">
        <f t="shared" si="33"/>
        <v>-501.35209139957811</v>
      </c>
      <c r="AJ71">
        <f t="shared" si="34"/>
        <v>0.23497874869569046</v>
      </c>
      <c r="AK71">
        <f t="shared" si="22"/>
        <v>-2.246155776107105E-2</v>
      </c>
      <c r="AL71">
        <f t="shared" si="35"/>
        <v>-501.13957420864347</v>
      </c>
      <c r="AN71">
        <f t="shared" si="36"/>
        <v>0</v>
      </c>
      <c r="AO71">
        <f t="shared" si="36"/>
        <v>0</v>
      </c>
      <c r="AP71">
        <f t="shared" si="36"/>
        <v>-9.426160530288198E-5</v>
      </c>
      <c r="AQ71">
        <f t="shared" si="36"/>
        <v>-0.22549441129838643</v>
      </c>
      <c r="AR71">
        <f t="shared" si="36"/>
        <v>-0.22558867290368931</v>
      </c>
      <c r="AS71">
        <f t="shared" si="36"/>
        <v>1.0573117174170211E-4</v>
      </c>
      <c r="AT71">
        <f t="shared" si="36"/>
        <v>-1.0106815337150193E-5</v>
      </c>
      <c r="AU71">
        <f t="shared" si="23"/>
        <v>-0.22549304854728475</v>
      </c>
      <c r="AW71">
        <v>68</v>
      </c>
      <c r="AX71">
        <f>IF(Z71&gt;0, (R71*SUMPRODUCT(K71:$K$98, X71:$X$98)-K71*$AZ$3)/Z71, 0)</f>
        <v>-66.335133796797805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25</v>
      </c>
      <c r="R72">
        <f t="shared" si="27"/>
        <v>100000</v>
      </c>
      <c r="S72">
        <f t="shared" si="28"/>
        <v>-134.26493123796999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-0.55585814528241972</v>
      </c>
      <c r="AC72">
        <f t="shared" si="29"/>
        <v>-0.66672794244137612</v>
      </c>
      <c r="AE72">
        <f t="shared" si="30"/>
        <v>0</v>
      </c>
      <c r="AF72">
        <f t="shared" si="31"/>
        <v>0</v>
      </c>
      <c r="AG72">
        <f t="shared" si="31"/>
        <v>-0.12414409635746086</v>
      </c>
      <c r="AH72">
        <f t="shared" si="32"/>
        <v>-332.99843010502792</v>
      </c>
      <c r="AI72">
        <f t="shared" si="33"/>
        <v>-333.12257420138536</v>
      </c>
      <c r="AJ72">
        <f t="shared" si="34"/>
        <v>0.1108697971589564</v>
      </c>
      <c r="AK72">
        <f t="shared" ref="AK72:AK89" si="49">G72*SUM(AB72:AB72, AE72:AF72)</f>
        <v>-3.8910070169769384E-2</v>
      </c>
      <c r="AL72">
        <f t="shared" si="35"/>
        <v>-333.05061447439618</v>
      </c>
      <c r="AN72">
        <f t="shared" si="36"/>
        <v>0</v>
      </c>
      <c r="AO72">
        <f t="shared" si="36"/>
        <v>0</v>
      </c>
      <c r="AP72">
        <f t="shared" si="36"/>
        <v>-4.9874953911287461E-5</v>
      </c>
      <c r="AQ72">
        <f t="shared" si="36"/>
        <v>-0.13378228881861137</v>
      </c>
      <c r="AR72">
        <f t="shared" si="36"/>
        <v>-0.13383216377252263</v>
      </c>
      <c r="AS72">
        <f t="shared" si="36"/>
        <v>4.4541997450565183E-5</v>
      </c>
      <c r="AT72">
        <f t="shared" si="36"/>
        <v>-1.5632140499169054E-5</v>
      </c>
      <c r="AU72">
        <f t="shared" si="23"/>
        <v>-0.13380325391557124</v>
      </c>
      <c r="AW72">
        <v>69</v>
      </c>
      <c r="AX72">
        <f>IF(Z72&gt;0, (R72*SUMPRODUCT(K72:$K$98, X72:$X$98)-K72*$AZ$3)/Z72, 0)</f>
        <v>-134.26493123796999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25</v>
      </c>
      <c r="R73">
        <f t="shared" si="27"/>
        <v>100000</v>
      </c>
      <c r="S73">
        <f t="shared" si="28"/>
        <v>-248.73824181728074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-0.66672794244137612</v>
      </c>
      <c r="AC73">
        <f t="shared" si="29"/>
        <v>-0.69816682577835365</v>
      </c>
      <c r="AE73">
        <f t="shared" si="30"/>
        <v>0</v>
      </c>
      <c r="AF73">
        <f t="shared" si="31"/>
        <v>0</v>
      </c>
      <c r="AG73">
        <f t="shared" si="31"/>
        <v>-7.0170837089378491E-2</v>
      </c>
      <c r="AH73">
        <f t="shared" si="32"/>
        <v>-210.92727321803105</v>
      </c>
      <c r="AI73">
        <f t="shared" si="33"/>
        <v>-210.99744405512044</v>
      </c>
      <c r="AJ73">
        <f t="shared" si="34"/>
        <v>3.143888333697753E-2</v>
      </c>
      <c r="AK73">
        <f t="shared" si="49"/>
        <v>-4.6670955970896336E-2</v>
      </c>
      <c r="AL73">
        <f t="shared" si="35"/>
        <v>-211.01267612775436</v>
      </c>
      <c r="AN73">
        <f t="shared" si="36"/>
        <v>0</v>
      </c>
      <c r="AO73">
        <f t="shared" si="36"/>
        <v>0</v>
      </c>
      <c r="AP73">
        <f t="shared" si="36"/>
        <v>-2.5170687074512683E-5</v>
      </c>
      <c r="AQ73">
        <f t="shared" si="36"/>
        <v>-7.566083874542992E-2</v>
      </c>
      <c r="AR73">
        <f t="shared" si="36"/>
        <v>-7.5686009432504447E-2</v>
      </c>
      <c r="AS73">
        <f t="shared" si="36"/>
        <v>1.1277310165749107E-5</v>
      </c>
      <c r="AT73">
        <f t="shared" si="36"/>
        <v>-1.6741143143489837E-5</v>
      </c>
      <c r="AU73">
        <f t="shared" si="23"/>
        <v>-7.5691473265482187E-2</v>
      </c>
      <c r="AW73">
        <v>70</v>
      </c>
      <c r="AX73">
        <f>IF(Z73&gt;0, (R73*SUMPRODUCT(K73:$K$98, X73:$X$98)-K73*$AZ$3)/Z73, 0)</f>
        <v>-248.73824181728074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25</v>
      </c>
      <c r="R74">
        <f t="shared" si="27"/>
        <v>100000</v>
      </c>
      <c r="S74">
        <f t="shared" si="28"/>
        <v>-452.28827481212431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-0.69816682577835365</v>
      </c>
      <c r="AC74">
        <f t="shared" si="29"/>
        <v>-0.68244962391518182</v>
      </c>
      <c r="AE74">
        <f t="shared" si="30"/>
        <v>0</v>
      </c>
      <c r="AF74">
        <f t="shared" si="31"/>
        <v>0</v>
      </c>
      <c r="AG74">
        <f t="shared" si="31"/>
        <v>-3.7722049294703922E-2</v>
      </c>
      <c r="AH74">
        <f t="shared" si="32"/>
        <v>-126.98831769512317</v>
      </c>
      <c r="AI74">
        <f t="shared" si="33"/>
        <v>-127.02603974441787</v>
      </c>
      <c r="AJ74">
        <f t="shared" si="34"/>
        <v>-1.5717201863171826E-2</v>
      </c>
      <c r="AK74">
        <f t="shared" si="49"/>
        <v>-4.8871677804484759E-2</v>
      </c>
      <c r="AL74">
        <f t="shared" si="35"/>
        <v>-127.09062862408553</v>
      </c>
      <c r="AN74">
        <f t="shared" si="36"/>
        <v>0</v>
      </c>
      <c r="AO74">
        <f t="shared" si="36"/>
        <v>0</v>
      </c>
      <c r="AP74">
        <f t="shared" si="36"/>
        <v>-1.2081355634414856E-5</v>
      </c>
      <c r="AQ74">
        <f t="shared" si="36"/>
        <v>-4.0670935332938994E-2</v>
      </c>
      <c r="AR74">
        <f t="shared" si="36"/>
        <v>-4.0683016688573402E-2</v>
      </c>
      <c r="AS74">
        <f t="shared" si="36"/>
        <v>-5.0337961175806531E-6</v>
      </c>
      <c r="AT74">
        <f t="shared" si="36"/>
        <v>-1.5652281120618095E-5</v>
      </c>
      <c r="AU74">
        <f t="shared" si="23"/>
        <v>-4.0703702765811603E-2</v>
      </c>
      <c r="AW74">
        <v>71</v>
      </c>
      <c r="AX74">
        <f>IF(Z74&gt;0, (R74*SUMPRODUCT(K74:$K$98, X74:$X$98)-K74*$AZ$3)/Z74, 0)</f>
        <v>-452.28827481212431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25</v>
      </c>
      <c r="R75">
        <f t="shared" si="27"/>
        <v>100000</v>
      </c>
      <c r="S75">
        <f t="shared" si="28"/>
        <v>-834.00808516217148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-0.68244962391518182</v>
      </c>
      <c r="AC75">
        <f t="shared" si="29"/>
        <v>-0.6415330229904409</v>
      </c>
      <c r="AE75">
        <f t="shared" si="30"/>
        <v>0</v>
      </c>
      <c r="AF75">
        <f t="shared" si="31"/>
        <v>0</v>
      </c>
      <c r="AG75">
        <f t="shared" si="31"/>
        <v>-1.9230419776616912E-2</v>
      </c>
      <c r="AH75">
        <f t="shared" si="32"/>
        <v>-72.457636100559881</v>
      </c>
      <c r="AI75">
        <f t="shared" si="33"/>
        <v>-72.4768665203365</v>
      </c>
      <c r="AJ75">
        <f t="shared" si="34"/>
        <v>-4.091660092474092E-2</v>
      </c>
      <c r="AK75">
        <f t="shared" si="49"/>
        <v>-4.7771473674062731E-2</v>
      </c>
      <c r="AL75">
        <f t="shared" si="35"/>
        <v>-72.565554594935307</v>
      </c>
      <c r="AN75">
        <f t="shared" si="36"/>
        <v>0</v>
      </c>
      <c r="AO75">
        <f t="shared" si="36"/>
        <v>0</v>
      </c>
      <c r="AP75">
        <f t="shared" si="36"/>
        <v>-5.499093857578507E-6</v>
      </c>
      <c r="AQ75">
        <f t="shared" si="36"/>
        <v>-2.0719846277081354E-2</v>
      </c>
      <c r="AR75">
        <f t="shared" si="36"/>
        <v>-2.0725345370938932E-2</v>
      </c>
      <c r="AS75">
        <f t="shared" si="36"/>
        <v>-1.1700432514313916E-5</v>
      </c>
      <c r="AT75">
        <f t="shared" si="36"/>
        <v>-1.3660638743203081E-5</v>
      </c>
      <c r="AU75">
        <f t="shared" si="23"/>
        <v>-2.075070644219645E-2</v>
      </c>
      <c r="AW75">
        <v>72</v>
      </c>
      <c r="AX75">
        <f>IF(Z75&gt;0, (R75*SUMPRODUCT(K75:$K$98, X75:$X$98)-K75*$AZ$3)/Z75, 0)</f>
        <v>-834.00808516217148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25</v>
      </c>
      <c r="R76">
        <f t="shared" si="27"/>
        <v>100000</v>
      </c>
      <c r="S76">
        <f t="shared" si="28"/>
        <v>-1590.1670856482397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-0.6415330229904409</v>
      </c>
      <c r="AC76">
        <f t="shared" si="29"/>
        <v>-0.5894068547517366</v>
      </c>
      <c r="AE76">
        <f t="shared" si="30"/>
        <v>0</v>
      </c>
      <c r="AF76">
        <f t="shared" si="31"/>
        <v>0</v>
      </c>
      <c r="AG76">
        <f t="shared" si="31"/>
        <v>-9.2664296109402529E-3</v>
      </c>
      <c r="AH76">
        <f t="shared" si="32"/>
        <v>-39.08674387164195</v>
      </c>
      <c r="AI76">
        <f t="shared" si="33"/>
        <v>-39.096010301252889</v>
      </c>
      <c r="AJ76">
        <f t="shared" si="34"/>
        <v>-5.2126168238704307E-2</v>
      </c>
      <c r="AK76">
        <f t="shared" si="49"/>
        <v>-4.4907311609330869E-2</v>
      </c>
      <c r="AL76">
        <f t="shared" si="35"/>
        <v>-39.193043781100926</v>
      </c>
      <c r="AN76">
        <f t="shared" si="36"/>
        <v>0</v>
      </c>
      <c r="AO76">
        <f t="shared" si="36"/>
        <v>0</v>
      </c>
      <c r="AP76">
        <f t="shared" si="36"/>
        <v>-2.3659021351851448E-6</v>
      </c>
      <c r="AQ76">
        <f t="shared" si="36"/>
        <v>-9.9796161699834251E-3</v>
      </c>
      <c r="AR76">
        <f t="shared" si="36"/>
        <v>-9.98198207211861E-3</v>
      </c>
      <c r="AS76">
        <f t="shared" si="36"/>
        <v>-1.3308838237908649E-5</v>
      </c>
      <c r="AT76">
        <f t="shared" si="36"/>
        <v>-1.1465721845715274E-5</v>
      </c>
      <c r="AU76">
        <f t="shared" si="23"/>
        <v>-1.0006756632202234E-2</v>
      </c>
      <c r="AW76">
        <v>73</v>
      </c>
      <c r="AX76">
        <f>IF(Z76&gt;0, (R76*SUMPRODUCT(K76:$K$98, X76:$X$98)-K76*$AZ$3)/Z76, 0)</f>
        <v>-1590.1670856482397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25</v>
      </c>
      <c r="R77">
        <f t="shared" si="27"/>
        <v>100000</v>
      </c>
      <c r="S77">
        <f t="shared" si="28"/>
        <v>-3177.2199107889533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-0.5894068547517366</v>
      </c>
      <c r="AC77">
        <f t="shared" si="29"/>
        <v>-0.53434538653262564</v>
      </c>
      <c r="AE77">
        <f t="shared" si="30"/>
        <v>0</v>
      </c>
      <c r="AF77">
        <f t="shared" si="31"/>
        <v>0</v>
      </c>
      <c r="AG77">
        <f t="shared" si="31"/>
        <v>-4.2045042642322112E-3</v>
      </c>
      <c r="AH77">
        <f t="shared" si="32"/>
        <v>-19.877044202394558</v>
      </c>
      <c r="AI77">
        <f t="shared" si="33"/>
        <v>-19.881248706658791</v>
      </c>
      <c r="AJ77">
        <f t="shared" si="34"/>
        <v>-5.5061468219110954E-2</v>
      </c>
      <c r="AK77">
        <f t="shared" si="49"/>
        <v>-4.1258479832621563E-2</v>
      </c>
      <c r="AL77">
        <f t="shared" si="35"/>
        <v>-19.977568654710524</v>
      </c>
      <c r="AN77">
        <f t="shared" si="36"/>
        <v>0</v>
      </c>
      <c r="AO77">
        <f t="shared" si="36"/>
        <v>0</v>
      </c>
      <c r="AP77">
        <f t="shared" si="36"/>
        <v>-9.5847572845850153E-7</v>
      </c>
      <c r="AQ77">
        <f t="shared" si="36"/>
        <v>-4.5312510641420415E-3</v>
      </c>
      <c r="AR77">
        <f t="shared" si="36"/>
        <v>-4.5322095398705005E-3</v>
      </c>
      <c r="AS77">
        <f t="shared" si="36"/>
        <v>-1.2552034091216296E-5</v>
      </c>
      <c r="AT77">
        <f t="shared" si="36"/>
        <v>-9.4054492580907735E-6</v>
      </c>
      <c r="AU77">
        <f t="shared" si="23"/>
        <v>-4.5541670232198076E-3</v>
      </c>
      <c r="AW77">
        <v>74</v>
      </c>
      <c r="AX77">
        <f>IF(Z77&gt;0, (R77*SUMPRODUCT(K77:$K$98, X77:$X$98)-K77*$AZ$3)/Z77, 0)</f>
        <v>-3177.2199107889533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25</v>
      </c>
      <c r="R78">
        <f t="shared" si="27"/>
        <v>100000</v>
      </c>
      <c r="S78">
        <f t="shared" si="28"/>
        <v>-6717.7604657814063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-0.53434538653262564</v>
      </c>
      <c r="AC78">
        <f t="shared" si="29"/>
        <v>-0.48080424082079054</v>
      </c>
      <c r="AE78">
        <f t="shared" si="30"/>
        <v>0</v>
      </c>
      <c r="AF78">
        <f t="shared" si="31"/>
        <v>0</v>
      </c>
      <c r="AG78">
        <f t="shared" si="31"/>
        <v>-1.7893025632198679E-3</v>
      </c>
      <c r="AH78">
        <f t="shared" si="32"/>
        <v>-9.4926266334800875</v>
      </c>
      <c r="AI78">
        <f t="shared" si="33"/>
        <v>-9.4944159360433069</v>
      </c>
      <c r="AJ78">
        <f t="shared" si="34"/>
        <v>-5.3541145711835103E-2</v>
      </c>
      <c r="AK78">
        <f t="shared" si="49"/>
        <v>-3.7404177057283799E-2</v>
      </c>
      <c r="AL78">
        <f t="shared" si="35"/>
        <v>-9.5853612588124246</v>
      </c>
      <c r="AN78">
        <f t="shared" si="36"/>
        <v>0</v>
      </c>
      <c r="AO78">
        <f t="shared" si="36"/>
        <v>0</v>
      </c>
      <c r="AP78">
        <f t="shared" si="36"/>
        <v>-3.6419341062061936E-7</v>
      </c>
      <c r="AQ78">
        <f t="shared" si="36"/>
        <v>-1.9321226831386534E-3</v>
      </c>
      <c r="AR78">
        <f t="shared" si="36"/>
        <v>-1.9324868765492739E-3</v>
      </c>
      <c r="AS78">
        <f t="shared" si="36"/>
        <v>-1.0897727900327562E-5</v>
      </c>
      <c r="AT78">
        <f t="shared" si="36"/>
        <v>-7.6132204211657445E-6</v>
      </c>
      <c r="AU78">
        <f t="shared" si="23"/>
        <v>-1.9509978248707668E-3</v>
      </c>
      <c r="AW78">
        <v>75</v>
      </c>
      <c r="AX78">
        <f>IF(Z78&gt;0, (R78*SUMPRODUCT(K78:$K$98, X78:$X$98)-K78*$AZ$3)/Z78, 0)</f>
        <v>-6717.7604657814063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25</v>
      </c>
      <c r="R79">
        <f t="shared" si="27"/>
        <v>100000</v>
      </c>
      <c r="S79">
        <f t="shared" si="28"/>
        <v>-15144.445473251748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-0.48080424082079054</v>
      </c>
      <c r="AC79">
        <f t="shared" si="29"/>
        <v>-0.43088600923966397</v>
      </c>
      <c r="AE79">
        <f t="shared" si="30"/>
        <v>0</v>
      </c>
      <c r="AF79">
        <f t="shared" si="31"/>
        <v>0</v>
      </c>
      <c r="AG79">
        <f t="shared" si="31"/>
        <v>-7.1129380405624389E-4</v>
      </c>
      <c r="AH79">
        <f t="shared" si="32"/>
        <v>-4.2404629341257012</v>
      </c>
      <c r="AI79">
        <f t="shared" si="33"/>
        <v>-4.2411742279297577</v>
      </c>
      <c r="AJ79">
        <f t="shared" si="34"/>
        <v>-4.9918231581126571E-2</v>
      </c>
      <c r="AK79">
        <f t="shared" si="49"/>
        <v>-3.3656296857455338E-2</v>
      </c>
      <c r="AL79">
        <f t="shared" si="35"/>
        <v>-4.32474875636834</v>
      </c>
      <c r="AN79">
        <f t="shared" si="36"/>
        <v>0</v>
      </c>
      <c r="AO79">
        <f t="shared" si="36"/>
        <v>0</v>
      </c>
      <c r="AP79">
        <f t="shared" si="36"/>
        <v>-1.2926450954443268E-7</v>
      </c>
      <c r="AQ79">
        <f t="shared" si="36"/>
        <v>-7.7062580651660192E-4</v>
      </c>
      <c r="AR79">
        <f t="shared" si="36"/>
        <v>-7.7075507102614637E-4</v>
      </c>
      <c r="AS79">
        <f t="shared" si="36"/>
        <v>-9.0717164775830224E-6</v>
      </c>
      <c r="AT79">
        <f t="shared" si="36"/>
        <v>-6.1164102394132267E-6</v>
      </c>
      <c r="AU79">
        <f t="shared" si="23"/>
        <v>-7.8594319774314271E-4</v>
      </c>
      <c r="AW79">
        <v>76</v>
      </c>
      <c r="AX79">
        <f>IF(Z79&gt;0, (R79*SUMPRODUCT(K79:$K$98, X79:$X$98)-K79*$AZ$3)/Z79, 0)</f>
        <v>-15144.445473251748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25</v>
      </c>
      <c r="R80">
        <f t="shared" si="27"/>
        <v>100000</v>
      </c>
      <c r="S80">
        <f t="shared" si="28"/>
        <v>-37111.089825330761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-0.43088600923966397</v>
      </c>
      <c r="AC80">
        <f t="shared" si="29"/>
        <v>-0.38536167588165798</v>
      </c>
      <c r="AE80">
        <f t="shared" si="30"/>
        <v>0</v>
      </c>
      <c r="AF80">
        <f t="shared" si="31"/>
        <v>0</v>
      </c>
      <c r="AG80">
        <f t="shared" si="31"/>
        <v>-2.5960008025594498E-4</v>
      </c>
      <c r="AH80">
        <f t="shared" si="32"/>
        <v>-1.7783231430389459</v>
      </c>
      <c r="AI80">
        <f t="shared" si="33"/>
        <v>-1.7785827431192018</v>
      </c>
      <c r="AJ80">
        <f t="shared" si="34"/>
        <v>-4.5524333358005986E-2</v>
      </c>
      <c r="AK80">
        <f t="shared" si="49"/>
        <v>-3.0162020646776481E-2</v>
      </c>
      <c r="AL80">
        <f t="shared" si="35"/>
        <v>-1.8542690971239844</v>
      </c>
      <c r="AN80">
        <f t="shared" si="36"/>
        <v>0</v>
      </c>
      <c r="AO80">
        <f t="shared" si="36"/>
        <v>0</v>
      </c>
      <c r="AP80">
        <f t="shared" si="36"/>
        <v>-4.2122784942604095E-8</v>
      </c>
      <c r="AQ80">
        <f t="shared" si="36"/>
        <v>-2.8855123326168488E-4</v>
      </c>
      <c r="AR80">
        <f t="shared" si="36"/>
        <v>-2.8859335604662748E-4</v>
      </c>
      <c r="AS80">
        <f t="shared" si="36"/>
        <v>-7.3867916443018494E-6</v>
      </c>
      <c r="AT80">
        <f t="shared" si="36"/>
        <v>-4.8940982910557281E-6</v>
      </c>
      <c r="AU80">
        <f t="shared" si="23"/>
        <v>-3.0087424598198507E-4</v>
      </c>
      <c r="AW80">
        <v>77</v>
      </c>
      <c r="AX80">
        <f>IF(Z80&gt;0, (R80*SUMPRODUCT(K80:$K$98, X80:$X$98)-K80*$AZ$3)/Z80, 0)</f>
        <v>-37111.089825330761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25</v>
      </c>
      <c r="R81">
        <f t="shared" si="27"/>
        <v>100000</v>
      </c>
      <c r="S81">
        <f t="shared" si="28"/>
        <v>-99697.447796693057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-0.38536167588165798</v>
      </c>
      <c r="AC81">
        <f t="shared" si="29"/>
        <v>-0.34431544214659593</v>
      </c>
      <c r="AE81">
        <f t="shared" si="30"/>
        <v>0</v>
      </c>
      <c r="AF81">
        <f t="shared" si="31"/>
        <v>0</v>
      </c>
      <c r="AG81">
        <f t="shared" si="31"/>
        <v>-8.6340084364230042E-5</v>
      </c>
      <c r="AH81">
        <f t="shared" si="32"/>
        <v>-0.68265598035662201</v>
      </c>
      <c r="AI81">
        <f t="shared" si="33"/>
        <v>-0.68274232044098626</v>
      </c>
      <c r="AJ81">
        <f t="shared" si="34"/>
        <v>-4.1046233735062054E-2</v>
      </c>
      <c r="AK81">
        <f t="shared" si="49"/>
        <v>-2.6975317311716061E-2</v>
      </c>
      <c r="AL81">
        <f t="shared" si="35"/>
        <v>-0.75076387148776436</v>
      </c>
      <c r="AN81">
        <f t="shared" si="36"/>
        <v>0</v>
      </c>
      <c r="AO81">
        <f t="shared" si="36"/>
        <v>0</v>
      </c>
      <c r="AP81">
        <f t="shared" si="36"/>
        <v>-1.2508542267120056E-8</v>
      </c>
      <c r="AQ81">
        <f t="shared" si="36"/>
        <v>-9.8899963407155677E-5</v>
      </c>
      <c r="AR81">
        <f t="shared" si="36"/>
        <v>-9.8912471949422798E-5</v>
      </c>
      <c r="AS81">
        <f t="shared" si="36"/>
        <v>-5.946583830231024E-6</v>
      </c>
      <c r="AT81">
        <f t="shared" si="36"/>
        <v>-3.9080561392451772E-6</v>
      </c>
      <c r="AU81">
        <f t="shared" si="23"/>
        <v>-1.08767111918899E-4</v>
      </c>
      <c r="AW81">
        <v>78</v>
      </c>
      <c r="AX81">
        <f>IF(Z81&gt;0, (R81*SUMPRODUCT(K81:$K$98, X81:$X$98)-K81*$AZ$3)/Z81, 0)</f>
        <v>-99697.447796693057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25</v>
      </c>
      <c r="R82">
        <f t="shared" si="27"/>
        <v>100000</v>
      </c>
      <c r="S82">
        <f t="shared" si="28"/>
        <v>-296378.81264843268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-0.34431544214659593</v>
      </c>
      <c r="AC82">
        <f t="shared" si="29"/>
        <v>-0.30750828410257114</v>
      </c>
      <c r="AE82">
        <f t="shared" si="30"/>
        <v>0</v>
      </c>
      <c r="AF82">
        <f t="shared" si="31"/>
        <v>0</v>
      </c>
      <c r="AG82">
        <f t="shared" si="31"/>
        <v>-2.5938787708430118E-5</v>
      </c>
      <c r="AH82">
        <f t="shared" si="32"/>
        <v>-0.23815158324863048</v>
      </c>
      <c r="AI82">
        <f t="shared" si="33"/>
        <v>-0.23817752203633891</v>
      </c>
      <c r="AJ82">
        <f t="shared" si="34"/>
        <v>-3.680715804402479E-2</v>
      </c>
      <c r="AK82">
        <f t="shared" si="49"/>
        <v>-2.4102080950261718E-2</v>
      </c>
      <c r="AL82">
        <f t="shared" si="35"/>
        <v>-0.29908676103062543</v>
      </c>
      <c r="AN82">
        <f t="shared" si="36"/>
        <v>0</v>
      </c>
      <c r="AO82">
        <f t="shared" si="36"/>
        <v>0</v>
      </c>
      <c r="AP82">
        <f t="shared" si="36"/>
        <v>-3.3552577163515748E-9</v>
      </c>
      <c r="AQ82">
        <f t="shared" si="36"/>
        <v>-3.0805600721911031E-5</v>
      </c>
      <c r="AR82">
        <f t="shared" si="36"/>
        <v>-3.0808955979627383E-5</v>
      </c>
      <c r="AS82">
        <f t="shared" si="36"/>
        <v>-4.761113064819501E-6</v>
      </c>
      <c r="AT82">
        <f t="shared" si="36"/>
        <v>-3.1176743492223257E-6</v>
      </c>
      <c r="AU82">
        <f t="shared" si="23"/>
        <v>-3.8687743393669211E-5</v>
      </c>
      <c r="AW82">
        <v>79</v>
      </c>
      <c r="AX82">
        <f>IF(Z82&gt;0, (R82*SUMPRODUCT(K82:$K$98, X82:$X$98)-K82*$AZ$3)/Z82, 0)</f>
        <v>-296378.81264843268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25</v>
      </c>
      <c r="R83">
        <f t="shared" si="27"/>
        <v>100000</v>
      </c>
      <c r="S83">
        <f t="shared" si="28"/>
        <v>-985585.35403348214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-0.30750828410257114</v>
      </c>
      <c r="AC83">
        <f t="shared" si="29"/>
        <v>-0.27458725219665742</v>
      </c>
      <c r="AE83">
        <f t="shared" si="30"/>
        <v>0</v>
      </c>
      <c r="AF83">
        <f t="shared" si="31"/>
        <v>0</v>
      </c>
      <c r="AG83">
        <f t="shared" si="31"/>
        <v>-6.965080474078584E-6</v>
      </c>
      <c r="AH83">
        <f t="shared" si="32"/>
        <v>-7.4857277429068933E-2</v>
      </c>
      <c r="AI83">
        <f t="shared" si="33"/>
        <v>-7.4864242509543016E-2</v>
      </c>
      <c r="AJ83">
        <f t="shared" si="34"/>
        <v>-3.2921031905913722E-2</v>
      </c>
      <c r="AK83">
        <f t="shared" si="49"/>
        <v>-2.1525579887179982E-2</v>
      </c>
      <c r="AL83">
        <f t="shared" si="35"/>
        <v>-0.12931085430263672</v>
      </c>
      <c r="AN83">
        <f t="shared" si="36"/>
        <v>0</v>
      </c>
      <c r="AO83">
        <f t="shared" si="36"/>
        <v>0</v>
      </c>
      <c r="AP83">
        <f t="shared" si="36"/>
        <v>-8.0442271395258172E-10</v>
      </c>
      <c r="AQ83">
        <f t="shared" si="36"/>
        <v>-8.645541784147025E-6</v>
      </c>
      <c r="AR83">
        <f t="shared" si="36"/>
        <v>-8.6463462068609783E-6</v>
      </c>
      <c r="AS83">
        <f t="shared" si="36"/>
        <v>-3.8021708335506394E-6</v>
      </c>
      <c r="AT83">
        <f t="shared" si="36"/>
        <v>-2.4860682452544285E-6</v>
      </c>
      <c r="AU83">
        <f t="shared" si="23"/>
        <v>-1.4934585285666047E-5</v>
      </c>
      <c r="AW83">
        <v>80</v>
      </c>
      <c r="AX83">
        <f>IF(Z83&gt;0, (R83*SUMPRODUCT(K83:$K$98, X83:$X$98)-K83*$AZ$3)/Z83, 0)</f>
        <v>-985585.35403348214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25</v>
      </c>
      <c r="R84">
        <f t="shared" si="27"/>
        <v>100000</v>
      </c>
      <c r="S84">
        <f t="shared" si="28"/>
        <v>-3714544.9547974444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-0.27458725219665742</v>
      </c>
      <c r="AC84">
        <f t="shared" si="29"/>
        <v>-0.2451746142503741</v>
      </c>
      <c r="AE84">
        <f t="shared" si="30"/>
        <v>0</v>
      </c>
      <c r="AF84">
        <f t="shared" si="31"/>
        <v>0</v>
      </c>
      <c r="AG84">
        <f t="shared" si="31"/>
        <v>-1.6500985802697303E-6</v>
      </c>
      <c r="AH84">
        <f t="shared" si="32"/>
        <v>-2.0981324356272271E-2</v>
      </c>
      <c r="AI84">
        <f t="shared" si="33"/>
        <v>-2.0982974454852543E-2</v>
      </c>
      <c r="AJ84">
        <f t="shared" si="34"/>
        <v>-2.9412637946283321E-2</v>
      </c>
      <c r="AK84">
        <f t="shared" si="49"/>
        <v>-1.9221107653766022E-2</v>
      </c>
      <c r="AL84">
        <f t="shared" si="35"/>
        <v>-6.9616720054901882E-2</v>
      </c>
      <c r="AN84">
        <f t="shared" si="36"/>
        <v>0</v>
      </c>
      <c r="AO84">
        <f t="shared" si="36"/>
        <v>0</v>
      </c>
      <c r="AP84">
        <f t="shared" si="36"/>
        <v>-1.7015709181192685E-10</v>
      </c>
      <c r="AQ84">
        <f t="shared" si="36"/>
        <v>-2.163580514227492E-6</v>
      </c>
      <c r="AR84">
        <f t="shared" si="36"/>
        <v>-2.1637506713193041E-6</v>
      </c>
      <c r="AS84">
        <f t="shared" si="36"/>
        <v>-3.0330120850347009E-6</v>
      </c>
      <c r="AT84">
        <f t="shared" si="36"/>
        <v>-1.9820681133088247E-6</v>
      </c>
      <c r="AU84">
        <f t="shared" si="23"/>
        <v>-7.1788308696628302E-6</v>
      </c>
      <c r="AW84">
        <v>81</v>
      </c>
      <c r="AX84">
        <f>IF(Z84&gt;0, (R84*SUMPRODUCT(K84:$K$98, X84:$X$98)-K84*$AZ$3)/Z84, 0)</f>
        <v>-3714544.9547974444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25</v>
      </c>
      <c r="R85">
        <f t="shared" si="27"/>
        <v>100000</v>
      </c>
      <c r="S85">
        <f t="shared" si="28"/>
        <v>-16142163.578277759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-0.2451746142503741</v>
      </c>
      <c r="AC85">
        <f t="shared" si="29"/>
        <v>-0.21890777471654232</v>
      </c>
      <c r="AE85">
        <f t="shared" si="30"/>
        <v>0</v>
      </c>
      <c r="AF85">
        <f t="shared" si="31"/>
        <v>0</v>
      </c>
      <c r="AG85">
        <f t="shared" si="31"/>
        <v>-3.3903103145838963E-7</v>
      </c>
      <c r="AH85">
        <f t="shared" si="32"/>
        <v>-5.1782662520345728E-3</v>
      </c>
      <c r="AI85">
        <f t="shared" si="33"/>
        <v>-5.1786052830660309E-3</v>
      </c>
      <c r="AJ85">
        <f t="shared" si="34"/>
        <v>-2.6266839533831771E-2</v>
      </c>
      <c r="AK85">
        <f t="shared" si="49"/>
        <v>-1.7162222997526188E-2</v>
      </c>
      <c r="AL85">
        <f t="shared" si="35"/>
        <v>-4.8607667814423994E-2</v>
      </c>
      <c r="AN85">
        <f t="shared" si="36"/>
        <v>0</v>
      </c>
      <c r="AO85">
        <f t="shared" si="36"/>
        <v>0</v>
      </c>
      <c r="AP85">
        <f t="shared" si="36"/>
        <v>-3.1214874413273539E-11</v>
      </c>
      <c r="AQ85">
        <f t="shared" si="36"/>
        <v>-4.767673626819329E-7</v>
      </c>
      <c r="AR85">
        <f t="shared" si="36"/>
        <v>-4.7679857755634612E-7</v>
      </c>
      <c r="AS85">
        <f t="shared" si="36"/>
        <v>-2.4184101784287497E-6</v>
      </c>
      <c r="AT85">
        <f t="shared" si="36"/>
        <v>-1.5801404172824962E-6</v>
      </c>
      <c r="AU85">
        <f t="shared" si="23"/>
        <v>-4.4753491732675927E-6</v>
      </c>
      <c r="AW85">
        <v>82</v>
      </c>
      <c r="AX85">
        <f>IF(Z85&gt;0, (R85*SUMPRODUCT(K85:$K$98, X85:$X$98)-K85*$AZ$3)/Z85, 0)</f>
        <v>-16142163.578277759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25</v>
      </c>
      <c r="R86">
        <f t="shared" si="27"/>
        <v>100000</v>
      </c>
      <c r="S86">
        <f t="shared" si="28"/>
        <v>-82825266.093185633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-0.21890777471654232</v>
      </c>
      <c r="AC86">
        <f t="shared" si="29"/>
        <v>-0.19545378441752465</v>
      </c>
      <c r="AE86">
        <f t="shared" si="30"/>
        <v>0</v>
      </c>
      <c r="AF86">
        <f t="shared" si="31"/>
        <v>0</v>
      </c>
      <c r="AG86">
        <f t="shared" si="31"/>
        <v>-5.8995821455503125E-8</v>
      </c>
      <c r="AH86">
        <f t="shared" si="32"/>
        <v>-1.1065795987532103E-3</v>
      </c>
      <c r="AI86">
        <f t="shared" si="33"/>
        <v>-1.1066385945746658E-3</v>
      </c>
      <c r="AJ86">
        <f t="shared" si="34"/>
        <v>-2.345399029901768E-2</v>
      </c>
      <c r="AK86">
        <f t="shared" si="49"/>
        <v>-1.5323544230157964E-2</v>
      </c>
      <c r="AL86">
        <f t="shared" si="35"/>
        <v>-3.9884173123750311E-2</v>
      </c>
      <c r="AN86">
        <f t="shared" si="36"/>
        <v>0</v>
      </c>
      <c r="AO86">
        <f t="shared" si="36"/>
        <v>0</v>
      </c>
      <c r="AP86">
        <f t="shared" si="36"/>
        <v>-4.849817217425508E-12</v>
      </c>
      <c r="AQ86">
        <f t="shared" si="36"/>
        <v>-9.0967608520086533E-8</v>
      </c>
      <c r="AR86">
        <f t="shared" si="36"/>
        <v>-9.0972458337303948E-8</v>
      </c>
      <c r="AS86">
        <f t="shared" si="36"/>
        <v>-1.9280613976245672E-6</v>
      </c>
      <c r="AT86">
        <f t="shared" si="36"/>
        <v>-1.2596890221361459E-6</v>
      </c>
      <c r="AU86">
        <f t="shared" si="23"/>
        <v>-3.2787228780980172E-6</v>
      </c>
      <c r="AW86">
        <v>83</v>
      </c>
      <c r="AX86">
        <f>IF(Z86&gt;0, (R86*SUMPRODUCT(K86:$K$98, X86:$X$98)-K86*$AZ$3)/Z86, 0)</f>
        <v>-82825266.093185633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25</v>
      </c>
      <c r="R87">
        <f t="shared" si="27"/>
        <v>100000</v>
      </c>
      <c r="S87">
        <f t="shared" si="28"/>
        <v>-518722843.89528966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-0.19545378441752465</v>
      </c>
      <c r="AC87">
        <f t="shared" si="29"/>
        <v>-0.17451238693300788</v>
      </c>
      <c r="AE87">
        <f t="shared" si="30"/>
        <v>0</v>
      </c>
      <c r="AF87">
        <f t="shared" si="31"/>
        <v>0</v>
      </c>
      <c r="AG87">
        <f t="shared" si="31"/>
        <v>-8.4106758062999093E-9</v>
      </c>
      <c r="AH87">
        <f t="shared" si="32"/>
        <v>-1.9998074973859274E-4</v>
      </c>
      <c r="AI87">
        <f t="shared" si="33"/>
        <v>-1.9998916041439905E-4</v>
      </c>
      <c r="AJ87">
        <f t="shared" si="34"/>
        <v>-2.0941397484516761E-2</v>
      </c>
      <c r="AK87">
        <f t="shared" si="49"/>
        <v>-1.3681764909226726E-2</v>
      </c>
      <c r="AL87">
        <f t="shared" si="35"/>
        <v>-3.4823151554157883E-2</v>
      </c>
      <c r="AN87">
        <f t="shared" si="36"/>
        <v>0</v>
      </c>
      <c r="AO87">
        <f t="shared" si="36"/>
        <v>0</v>
      </c>
      <c r="AP87">
        <f t="shared" si="36"/>
        <v>-6.1732944035619724E-13</v>
      </c>
      <c r="AQ87">
        <f t="shared" si="36"/>
        <v>-1.4678250257329684E-8</v>
      </c>
      <c r="AR87">
        <f t="shared" si="36"/>
        <v>-1.4678867586770041E-8</v>
      </c>
      <c r="AS87">
        <f t="shared" si="36"/>
        <v>-1.5370633094322871E-6</v>
      </c>
      <c r="AT87">
        <f t="shared" si="36"/>
        <v>-1.004218503841452E-6</v>
      </c>
      <c r="AU87">
        <f t="shared" si="23"/>
        <v>-2.5559606808605091E-6</v>
      </c>
      <c r="AW87">
        <v>84</v>
      </c>
      <c r="AX87">
        <f>IF(Z87&gt;0, (R87*SUMPRODUCT(K87:$K$98, X87:$X$98)-K87*$AZ$3)/Z87, 0)</f>
        <v>-518722843.89528966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25</v>
      </c>
      <c r="R88">
        <f t="shared" si="27"/>
        <v>100000</v>
      </c>
      <c r="S88">
        <f t="shared" si="28"/>
        <v>-4168170340.6085539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-0.17451238693300788</v>
      </c>
      <c r="AC88">
        <f t="shared" si="29"/>
        <v>-0.15581464406471768</v>
      </c>
      <c r="AE88">
        <f t="shared" si="30"/>
        <v>0</v>
      </c>
      <c r="AF88">
        <f t="shared" si="31"/>
        <v>0</v>
      </c>
      <c r="AG88">
        <f t="shared" si="31"/>
        <v>-9.3455060213523278E-10</v>
      </c>
      <c r="AH88">
        <f t="shared" si="32"/>
        <v>-2.9568073784406711E-5</v>
      </c>
      <c r="AI88">
        <f t="shared" si="33"/>
        <v>-2.9569008335008845E-5</v>
      </c>
      <c r="AJ88">
        <f t="shared" si="34"/>
        <v>-1.8697742868290207E-2</v>
      </c>
      <c r="AK88">
        <f t="shared" si="49"/>
        <v>-1.2215867085310554E-2</v>
      </c>
      <c r="AL88">
        <f t="shared" si="35"/>
        <v>-3.0943178961935769E-2</v>
      </c>
      <c r="AN88">
        <f t="shared" si="36"/>
        <v>0</v>
      </c>
      <c r="AO88">
        <f t="shared" si="36"/>
        <v>0</v>
      </c>
      <c r="AP88">
        <f t="shared" si="36"/>
        <v>-6.1245036058873234E-14</v>
      </c>
      <c r="AQ88">
        <f t="shared" si="36"/>
        <v>-1.9377203770239186E-9</v>
      </c>
      <c r="AR88">
        <f t="shared" si="36"/>
        <v>-1.9377816220599776E-9</v>
      </c>
      <c r="AS88">
        <f t="shared" si="36"/>
        <v>-1.2253418205194921E-6</v>
      </c>
      <c r="AT88">
        <f t="shared" si="36"/>
        <v>-8.0055720730463561E-7</v>
      </c>
      <c r="AU88">
        <f t="shared" si="23"/>
        <v>-2.0278368094461876E-6</v>
      </c>
      <c r="AW88">
        <v>85</v>
      </c>
      <c r="AX88">
        <f>IF(Z88&gt;0, (R88*SUMPRODUCT(K88:$K$98, X88:$X$98)-K88*$AZ$3)/Z88, 0)</f>
        <v>-4168170340.6085539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-0.15581464406471768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-3.7382024085409308E-6</v>
      </c>
      <c r="AI89">
        <f t="shared" si="33"/>
        <v>-3.7382024085409308E-6</v>
      </c>
      <c r="AJ89">
        <f t="shared" si="34"/>
        <v>-0.15581464406471768</v>
      </c>
      <c r="AK89">
        <f t="shared" si="49"/>
        <v>-1.0907025084530238E-2</v>
      </c>
      <c r="AL89">
        <f t="shared" si="35"/>
        <v>-0.16672540735165645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-2.1873227163883299E-10</v>
      </c>
      <c r="AR89">
        <f t="shared" si="36"/>
        <v>-2.1873227163883299E-10</v>
      </c>
      <c r="AS89">
        <f t="shared" si="36"/>
        <v>-9.1171336717891723E-6</v>
      </c>
      <c r="AT89">
        <f t="shared" si="36"/>
        <v>-6.3819935702524199E-7</v>
      </c>
      <c r="AU89">
        <f t="shared" si="23"/>
        <v>-9.7555517610860518E-6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3132.2135484981914</v>
      </c>
      <c r="AO91" s="8">
        <f t="shared" si="50"/>
        <v>-313.22135484981914</v>
      </c>
      <c r="AP91" s="8">
        <f t="shared" si="50"/>
        <v>-363.22513196695184</v>
      </c>
      <c r="AQ91" s="8">
        <f t="shared" si="50"/>
        <v>-2377.6077347314413</v>
      </c>
      <c r="AR91" s="8">
        <f t="shared" si="50"/>
        <v>78.159326949979274</v>
      </c>
      <c r="AS91" s="8">
        <f t="shared" si="50"/>
        <v>-187.58238467995014</v>
      </c>
      <c r="AT91" s="8">
        <f t="shared" si="50"/>
        <v>109.42305772997086</v>
      </c>
      <c r="AU91" s="8">
        <f t="shared" si="50"/>
        <v>-4.1006381165556265E-14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B14F6-A029-46A4-8670-04083ED4F696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4040.8384623613692</v>
      </c>
      <c r="K3">
        <v>1</v>
      </c>
      <c r="L3" s="2">
        <v>0</v>
      </c>
      <c r="O3">
        <f>$C$3</f>
        <v>4040.8384623613692</v>
      </c>
      <c r="P3">
        <f>O3*C5</f>
        <v>404.08384623613694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4040.8384623613692</v>
      </c>
      <c r="AF3">
        <f t="shared" ref="AF3:AG34" si="4">-$Z3*P3</f>
        <v>-404.08384623613694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3436.7546161252321</v>
      </c>
      <c r="AJ3">
        <f t="shared" ref="AJ3:AJ66" si="7">AB3-AC3</f>
        <v>0</v>
      </c>
      <c r="AL3">
        <f t="shared" ref="AL3:AL66" si="8">SUM(AI3:AK3)</f>
        <v>3436.7546161252321</v>
      </c>
      <c r="AN3">
        <f t="shared" ref="AN3:AU34" si="9">AE3*$K3</f>
        <v>4040.8384623613692</v>
      </c>
      <c r="AO3">
        <f t="shared" si="9"/>
        <v>-404.08384623613694</v>
      </c>
      <c r="AP3">
        <f t="shared" si="9"/>
        <v>-200</v>
      </c>
      <c r="AQ3">
        <f t="shared" si="9"/>
        <v>0</v>
      </c>
      <c r="AR3">
        <f t="shared" si="9"/>
        <v>3436.7546161252321</v>
      </c>
      <c r="AS3">
        <f t="shared" si="9"/>
        <v>0</v>
      </c>
      <c r="AT3">
        <f t="shared" si="9"/>
        <v>0</v>
      </c>
      <c r="AU3">
        <f t="shared" si="9"/>
        <v>3436.7546161252321</v>
      </c>
      <c r="AW3">
        <v>0</v>
      </c>
      <c r="AX3">
        <f>IF(Z3&gt;0, (R3*SUMPRODUCT(K3:$K$98, X3:$X$98)-K3*$AZ$3)/Z3, 0)</f>
        <v>0</v>
      </c>
      <c r="AZ3">
        <f>C6*ABS(SUMPRODUCT(X4:X79, K4:K79))/1</f>
        <v>3121.1603812171197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338.81394449524072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334.41004084469159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-334.41004084469159</v>
      </c>
      <c r="AK4">
        <f>G4*SUM(AB4, AE4:AF4)</f>
        <v>0</v>
      </c>
      <c r="AL4">
        <f t="shared" si="8"/>
        <v>-634.21004084469155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-267.67857142857139</v>
      </c>
      <c r="AR4">
        <f t="shared" si="9"/>
        <v>-267.67857142857139</v>
      </c>
      <c r="AS4">
        <f t="shared" si="9"/>
        <v>-298.58039361133177</v>
      </c>
      <c r="AT4">
        <f t="shared" si="9"/>
        <v>0</v>
      </c>
      <c r="AU4">
        <f t="shared" si="9"/>
        <v>-566.25896503990316</v>
      </c>
      <c r="AW4">
        <v>1</v>
      </c>
      <c r="AX4">
        <f>IF(Z4&gt;0, (R4*SUMPRODUCT(K4:$K$98, X4:$X$98)-K4*$AZ$3)/Z4, 0)</f>
        <v>338.81394449524072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100000</v>
      </c>
      <c r="S5">
        <f t="shared" si="1"/>
        <v>375.01554594549435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334.41004084469159</v>
      </c>
      <c r="AC5">
        <f t="shared" si="2"/>
        <v>365.31186302745164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-300.73950939999997</v>
      </c>
      <c r="AI5">
        <f t="shared" si="6"/>
        <v>-325.09262402265</v>
      </c>
      <c r="AJ5">
        <f t="shared" si="7"/>
        <v>-30.901822182760043</v>
      </c>
      <c r="AK5">
        <f>G5*SUM(AB5, AE5:AF5)</f>
        <v>23.408702859128415</v>
      </c>
      <c r="AL5">
        <f t="shared" si="8"/>
        <v>-332.58574334628162</v>
      </c>
      <c r="AN5">
        <f t="shared" si="9"/>
        <v>0</v>
      </c>
      <c r="AO5">
        <f t="shared" si="9"/>
        <v>0</v>
      </c>
      <c r="AP5">
        <f t="shared" si="9"/>
        <v>-19.414153876474806</v>
      </c>
      <c r="AQ5">
        <f t="shared" si="9"/>
        <v>-239.7476956313775</v>
      </c>
      <c r="AR5">
        <f t="shared" si="9"/>
        <v>-259.16184950785231</v>
      </c>
      <c r="AS5">
        <f t="shared" si="9"/>
        <v>-24.634743449266612</v>
      </c>
      <c r="AT5">
        <f t="shared" si="9"/>
        <v>18.661274600708236</v>
      </c>
      <c r="AU5">
        <f t="shared" si="9"/>
        <v>-265.13531835641072</v>
      </c>
      <c r="AW5">
        <v>2</v>
      </c>
      <c r="AX5">
        <f>IF(Z5&gt;0, (R5*SUMPRODUCT(K5:$K$98, X5:$X$98)-K5*$AZ$3)/Z5, 0)</f>
        <v>375.01554594549435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25</v>
      </c>
      <c r="R6">
        <f t="shared" si="0"/>
        <v>100000</v>
      </c>
      <c r="S6">
        <f t="shared" si="1"/>
        <v>407.91581169509578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365.31186302745164</v>
      </c>
      <c r="AC6">
        <f t="shared" si="2"/>
        <v>392.1538045490488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-302.36827115482237</v>
      </c>
      <c r="AI6">
        <f t="shared" si="6"/>
        <v>-326.40226256345716</v>
      </c>
      <c r="AJ6">
        <f t="shared" si="7"/>
        <v>-26.841941521597164</v>
      </c>
      <c r="AK6">
        <f>G6*SUM(AB6, AE6:AF6)</f>
        <v>25.571830411921617</v>
      </c>
      <c r="AL6">
        <f t="shared" si="8"/>
        <v>-327.67237367313271</v>
      </c>
      <c r="AN6">
        <f t="shared" si="9"/>
        <v>0</v>
      </c>
      <c r="AO6">
        <f t="shared" si="9"/>
        <v>0</v>
      </c>
      <c r="AP6">
        <f t="shared" si="9"/>
        <v>-17.106920360783462</v>
      </c>
      <c r="AQ6">
        <f t="shared" si="9"/>
        <v>-215.21976297349212</v>
      </c>
      <c r="AR6">
        <f t="shared" si="9"/>
        <v>-232.32668333427557</v>
      </c>
      <c r="AS6">
        <f t="shared" si="9"/>
        <v>-19.105563788035514</v>
      </c>
      <c r="AT6">
        <f t="shared" si="9"/>
        <v>18.201523787640088</v>
      </c>
      <c r="AU6">
        <f t="shared" si="9"/>
        <v>-233.23072333467101</v>
      </c>
      <c r="AW6">
        <v>3</v>
      </c>
      <c r="AX6">
        <f>IF(Z6&gt;0, (R6*SUMPRODUCT(K6:$K$98, X6:$X$98)-K6*$AZ$3)/Z6, 0)</f>
        <v>407.91581169509578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100000</v>
      </c>
      <c r="S7">
        <f t="shared" si="1"/>
        <v>437.3997445901515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392.1538045490488</v>
      </c>
      <c r="AC7">
        <f t="shared" si="2"/>
        <v>414.96050331928382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-304.75101106148918</v>
      </c>
      <c r="AI7">
        <f t="shared" si="6"/>
        <v>-328.46847480327227</v>
      </c>
      <c r="AJ7">
        <f t="shared" si="7"/>
        <v>-22.806698770235016</v>
      </c>
      <c r="AK7">
        <f>G7*SUM(AB7, AE7:AF7)</f>
        <v>27.45076631843342</v>
      </c>
      <c r="AL7">
        <f t="shared" si="8"/>
        <v>-323.82440725507388</v>
      </c>
      <c r="AN7">
        <f t="shared" si="9"/>
        <v>0</v>
      </c>
      <c r="AO7">
        <f t="shared" si="9"/>
        <v>0</v>
      </c>
      <c r="AP7">
        <f t="shared" si="9"/>
        <v>-15.072876981814238</v>
      </c>
      <c r="AQ7">
        <f t="shared" si="9"/>
        <v>-193.67477694172706</v>
      </c>
      <c r="AR7">
        <f t="shared" si="9"/>
        <v>-208.74765392354132</v>
      </c>
      <c r="AS7">
        <f t="shared" si="9"/>
        <v>-14.494069377217585</v>
      </c>
      <c r="AT7">
        <f t="shared" si="9"/>
        <v>17.445458261430868</v>
      </c>
      <c r="AU7">
        <f t="shared" si="9"/>
        <v>-205.79626503932803</v>
      </c>
      <c r="AW7">
        <v>4</v>
      </c>
      <c r="AX7">
        <f>IF(Z7&gt;0, (R7*SUMPRODUCT(K7:$K$98, X7:$X$98)-K7*$AZ$3)/Z7, 0)</f>
        <v>437.3997445901515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100000</v>
      </c>
      <c r="S8">
        <f t="shared" si="1"/>
        <v>463.40284749535863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414.96050331928382</v>
      </c>
      <c r="AC8">
        <f t="shared" si="2"/>
        <v>433.80935293445623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-307.28346023854152</v>
      </c>
      <c r="AI8">
        <f t="shared" si="6"/>
        <v>-330.68692847784712</v>
      </c>
      <c r="AJ8">
        <f t="shared" si="7"/>
        <v>-18.848849615172412</v>
      </c>
      <c r="AK8">
        <f t="shared" ref="AK8:AK71" si="22">G8*SUM(AB8:AB8, AE8:AF8)</f>
        <v>29.04723523234987</v>
      </c>
      <c r="AL8">
        <f t="shared" si="8"/>
        <v>-320.48854286066967</v>
      </c>
      <c r="AN8">
        <f t="shared" si="9"/>
        <v>0</v>
      </c>
      <c r="AO8">
        <f t="shared" si="9"/>
        <v>0</v>
      </c>
      <c r="AP8">
        <f t="shared" si="9"/>
        <v>-13.279756395939284</v>
      </c>
      <c r="AQ8">
        <f t="shared" si="9"/>
        <v>-174.36088765748684</v>
      </c>
      <c r="AR8">
        <f t="shared" si="9"/>
        <v>-187.64064405342612</v>
      </c>
      <c r="AS8">
        <f t="shared" si="9"/>
        <v>-10.695343471050013</v>
      </c>
      <c r="AT8">
        <f t="shared" si="9"/>
        <v>16.482181355210805</v>
      </c>
      <c r="AU8">
        <f t="shared" si="9"/>
        <v>-181.85380616926534</v>
      </c>
      <c r="AW8">
        <v>5</v>
      </c>
      <c r="AX8">
        <f>IF(Z8&gt;0, (R8*SUMPRODUCT(K8:$K$98, X8:$X$98)-K8*$AZ$3)/Z8, 0)</f>
        <v>463.40284749535863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100000</v>
      </c>
      <c r="S9">
        <f t="shared" si="1"/>
        <v>486.32058784815615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433.80935293445623</v>
      </c>
      <c r="AC9">
        <f t="shared" si="2"/>
        <v>449.20170327420033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-310.32998885319233</v>
      </c>
      <c r="AI9">
        <f t="shared" si="6"/>
        <v>-333.42183991289158</v>
      </c>
      <c r="AJ9">
        <f t="shared" si="7"/>
        <v>-15.392350339744098</v>
      </c>
      <c r="AK9">
        <f t="shared" si="22"/>
        <v>30.366654705411939</v>
      </c>
      <c r="AL9">
        <f t="shared" si="8"/>
        <v>-318.44753554722377</v>
      </c>
      <c r="AN9">
        <f t="shared" si="9"/>
        <v>0</v>
      </c>
      <c r="AO9">
        <f t="shared" si="9"/>
        <v>0</v>
      </c>
      <c r="AP9">
        <f t="shared" si="9"/>
        <v>-11.699050392435135</v>
      </c>
      <c r="AQ9">
        <f t="shared" si="9"/>
        <v>-157.22283018763829</v>
      </c>
      <c r="AR9">
        <f t="shared" si="9"/>
        <v>-168.92188058007343</v>
      </c>
      <c r="AS9">
        <f t="shared" si="9"/>
        <v>-7.7982437101786672</v>
      </c>
      <c r="AT9">
        <f t="shared" si="9"/>
        <v>15.384692319807415</v>
      </c>
      <c r="AU9">
        <f t="shared" si="9"/>
        <v>-161.33543197044469</v>
      </c>
      <c r="AW9">
        <v>6</v>
      </c>
      <c r="AX9">
        <f>IF(Z9&gt;0, (R9*SUMPRODUCT(K9:$K$98, X9:$X$98)-K9*$AZ$3)/Z9, 0)</f>
        <v>486.32058784815615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100000</v>
      </c>
      <c r="S10">
        <f t="shared" si="1"/>
        <v>506.31144412880485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449.20170327420033</v>
      </c>
      <c r="AC10">
        <f t="shared" si="2"/>
        <v>461.40140701266205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-313.77207219919342</v>
      </c>
      <c r="AI10">
        <f t="shared" si="6"/>
        <v>-336.55456173024589</v>
      </c>
      <c r="AJ10">
        <f t="shared" si="7"/>
        <v>-12.199703738461722</v>
      </c>
      <c r="AK10">
        <f t="shared" si="22"/>
        <v>31.444119229194026</v>
      </c>
      <c r="AL10">
        <f t="shared" si="8"/>
        <v>-317.31014623951359</v>
      </c>
      <c r="AN10">
        <f t="shared" si="9"/>
        <v>0</v>
      </c>
      <c r="AO10">
        <f t="shared" si="9"/>
        <v>0</v>
      </c>
      <c r="AP10">
        <f t="shared" si="9"/>
        <v>-10.305641262792573</v>
      </c>
      <c r="AQ10">
        <f t="shared" si="9"/>
        <v>-141.93455065393624</v>
      </c>
      <c r="AR10">
        <f t="shared" si="9"/>
        <v>-152.24019191672883</v>
      </c>
      <c r="AS10">
        <f t="shared" si="9"/>
        <v>-5.5185264134357261</v>
      </c>
      <c r="AT10">
        <f t="shared" si="9"/>
        <v>14.223722660285643</v>
      </c>
      <c r="AU10">
        <f t="shared" si="9"/>
        <v>-143.53499566987892</v>
      </c>
      <c r="AW10">
        <v>7</v>
      </c>
      <c r="AX10">
        <f>IF(Z10&gt;0, (R10*SUMPRODUCT(K10:$K$98, X10:$X$98)-K10*$AZ$3)/Z10, 0)</f>
        <v>506.31144412880485</v>
      </c>
    </row>
    <row r="11" spans="1:52" x14ac:dyDescent="0.25">
      <c r="A11" t="s">
        <v>33</v>
      </c>
      <c r="C11" s="12">
        <f>AU81</f>
        <v>-5.3682427426926527E-14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100000</v>
      </c>
      <c r="S11">
        <f t="shared" si="1"/>
        <v>523.61983637947026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461.40140701266205</v>
      </c>
      <c r="AC11">
        <f t="shared" si="2"/>
        <v>470.73697593559996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-318.13468381161664</v>
      </c>
      <c r="AI11">
        <f t="shared" si="6"/>
        <v>-340.6098147764057</v>
      </c>
      <c r="AJ11">
        <f t="shared" si="7"/>
        <v>-9.3355689229379095</v>
      </c>
      <c r="AK11">
        <f t="shared" si="22"/>
        <v>32.298098490886346</v>
      </c>
      <c r="AL11">
        <f t="shared" si="8"/>
        <v>-317.64728520845728</v>
      </c>
      <c r="AN11">
        <f t="shared" si="9"/>
        <v>0</v>
      </c>
      <c r="AO11">
        <f t="shared" si="9"/>
        <v>0</v>
      </c>
      <c r="AP11">
        <f t="shared" si="9"/>
        <v>-9.0773284433180699</v>
      </c>
      <c r="AQ11">
        <f t="shared" si="9"/>
        <v>-128.48926303003171</v>
      </c>
      <c r="AR11">
        <f t="shared" si="9"/>
        <v>-137.56659147334977</v>
      </c>
      <c r="AS11">
        <f t="shared" si="9"/>
        <v>-3.7704797116200459</v>
      </c>
      <c r="AT11">
        <f t="shared" si="9"/>
        <v>13.044660276094771</v>
      </c>
      <c r="AU11">
        <f t="shared" si="9"/>
        <v>-128.29241090887507</v>
      </c>
      <c r="AW11">
        <v>8</v>
      </c>
      <c r="AX11">
        <f>IF(Z11&gt;0, (R11*SUMPRODUCT(K11:$K$98, X11:$X$98)-K11*$AZ$3)/Z11, 0)</f>
        <v>523.61983637947026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100000</v>
      </c>
      <c r="S12">
        <f t="shared" si="1"/>
        <v>538.25131290414015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470.73697593559996</v>
      </c>
      <c r="AC12">
        <f t="shared" si="2"/>
        <v>477.3103196706349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-323.55198536910297</v>
      </c>
      <c r="AI12">
        <f t="shared" si="6"/>
        <v>-345.72147702790181</v>
      </c>
      <c r="AJ12">
        <f t="shared" si="7"/>
        <v>-6.5733437350349391</v>
      </c>
      <c r="AK12">
        <f t="shared" si="22"/>
        <v>32.951588315492003</v>
      </c>
      <c r="AL12">
        <f t="shared" si="8"/>
        <v>-319.34323244744473</v>
      </c>
      <c r="AN12">
        <f t="shared" si="9"/>
        <v>0</v>
      </c>
      <c r="AO12">
        <f t="shared" si="9"/>
        <v>0</v>
      </c>
      <c r="AP12">
        <f t="shared" si="9"/>
        <v>-7.9945409409083794</v>
      </c>
      <c r="AQ12">
        <f t="shared" si="9"/>
        <v>-116.67608952679191</v>
      </c>
      <c r="AR12">
        <f t="shared" si="9"/>
        <v>-124.67063046770028</v>
      </c>
      <c r="AS12">
        <f t="shared" si="9"/>
        <v>-2.3704136485034595</v>
      </c>
      <c r="AT12">
        <f t="shared" si="9"/>
        <v>11.882673085632298</v>
      </c>
      <c r="AU12">
        <f t="shared" si="9"/>
        <v>-115.15837103057143</v>
      </c>
      <c r="AW12">
        <v>9</v>
      </c>
      <c r="AX12">
        <f>IF(Z12&gt;0, (R12*SUMPRODUCT(K12:$K$98, X12:$X$98)-K12*$AZ$3)/Z12, 0)</f>
        <v>538.25131290414015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100000</v>
      </c>
      <c r="S13">
        <f t="shared" si="1"/>
        <v>550.21404030036956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477.3103196706349</v>
      </c>
      <c r="AC13">
        <f t="shared" si="2"/>
        <v>481.22584332693805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-329.61600198302148</v>
      </c>
      <c r="AI13">
        <f t="shared" si="6"/>
        <v>-351.48139472473662</v>
      </c>
      <c r="AJ13">
        <f t="shared" si="7"/>
        <v>-3.9155236563031508</v>
      </c>
      <c r="AK13">
        <f t="shared" si="22"/>
        <v>33.411722376944446</v>
      </c>
      <c r="AL13">
        <f t="shared" si="8"/>
        <v>-321.98519600409531</v>
      </c>
      <c r="AN13">
        <f t="shared" si="9"/>
        <v>0</v>
      </c>
      <c r="AO13">
        <f t="shared" si="9"/>
        <v>0</v>
      </c>
      <c r="AP13">
        <f t="shared" si="9"/>
        <v>-7.0400712703767301</v>
      </c>
      <c r="AQ13">
        <f t="shared" si="9"/>
        <v>-106.12753099055871</v>
      </c>
      <c r="AR13">
        <f t="shared" si="9"/>
        <v>-113.16760226093545</v>
      </c>
      <c r="AS13">
        <f t="shared" si="9"/>
        <v>-1.2606938245673616</v>
      </c>
      <c r="AT13">
        <f t="shared" si="9"/>
        <v>10.757680393774587</v>
      </c>
      <c r="AU13">
        <f t="shared" si="9"/>
        <v>-103.67061569172822</v>
      </c>
      <c r="AW13">
        <v>10</v>
      </c>
      <c r="AX13">
        <f>IF(Z13&gt;0, (R13*SUMPRODUCT(K13:$K$98, X13:$X$98)-K13*$AZ$3)/Z13, 0)</f>
        <v>550.21404030036956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25</v>
      </c>
      <c r="R14">
        <f t="shared" si="0"/>
        <v>100000</v>
      </c>
      <c r="S14">
        <f t="shared" si="1"/>
        <v>559.73228669865568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481.22584332693805</v>
      </c>
      <c r="AC14">
        <f t="shared" si="2"/>
        <v>482.76939553557145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-336.90197136434654</v>
      </c>
      <c r="AI14">
        <f t="shared" si="6"/>
        <v>-358.46448468580343</v>
      </c>
      <c r="AJ14">
        <f t="shared" si="7"/>
        <v>-1.5435522086334004</v>
      </c>
      <c r="AK14">
        <f t="shared" si="22"/>
        <v>33.685809032885665</v>
      </c>
      <c r="AL14">
        <f t="shared" si="8"/>
        <v>-326.32222786155114</v>
      </c>
      <c r="AN14">
        <f t="shared" si="9"/>
        <v>0</v>
      </c>
      <c r="AO14">
        <f t="shared" si="9"/>
        <v>0</v>
      </c>
      <c r="AP14">
        <f t="shared" si="9"/>
        <v>-6.1987073242316715</v>
      </c>
      <c r="AQ14">
        <f t="shared" si="9"/>
        <v>-96.851266191039855</v>
      </c>
      <c r="AR14">
        <f t="shared" si="9"/>
        <v>-103.04997351527153</v>
      </c>
      <c r="AS14">
        <f t="shared" si="9"/>
        <v>-0.44373437541108318</v>
      </c>
      <c r="AT14">
        <f t="shared" si="9"/>
        <v>9.6838651441913406</v>
      </c>
      <c r="AU14">
        <f t="shared" si="9"/>
        <v>-93.80984274649127</v>
      </c>
      <c r="AW14">
        <v>11</v>
      </c>
      <c r="AX14">
        <f>IF(Z14&gt;0, (R14*SUMPRODUCT(K14:$K$98, X14:$X$98)-K14*$AZ$3)/Z14, 0)</f>
        <v>559.73228669865568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100000</v>
      </c>
      <c r="S15">
        <f t="shared" si="1"/>
        <v>566.84031130497806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482.76939553557145</v>
      </c>
      <c r="AC15">
        <f t="shared" si="2"/>
        <v>482.05302505809618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-345.43146340973925</v>
      </c>
      <c r="AI15">
        <f t="shared" si="6"/>
        <v>-366.69199373212911</v>
      </c>
      <c r="AJ15">
        <f t="shared" si="7"/>
        <v>0.71637047747526594</v>
      </c>
      <c r="AK15">
        <f t="shared" si="22"/>
        <v>33.793857687490004</v>
      </c>
      <c r="AL15">
        <f t="shared" si="8"/>
        <v>-332.18176556716384</v>
      </c>
      <c r="AN15">
        <f t="shared" si="9"/>
        <v>0</v>
      </c>
      <c r="AO15">
        <f t="shared" si="9"/>
        <v>0</v>
      </c>
      <c r="AP15">
        <f t="shared" si="9"/>
        <v>-5.4570485965676845</v>
      </c>
      <c r="AQ15">
        <f t="shared" si="9"/>
        <v>-88.66365297695657</v>
      </c>
      <c r="AR15">
        <f t="shared" si="9"/>
        <v>-94.120701573524258</v>
      </c>
      <c r="AS15">
        <f t="shared" si="9"/>
        <v>0.1838744588892966</v>
      </c>
      <c r="AT15">
        <f t="shared" si="9"/>
        <v>8.6740415629197472</v>
      </c>
      <c r="AU15">
        <f t="shared" si="9"/>
        <v>-85.262785551715211</v>
      </c>
      <c r="AW15">
        <v>12</v>
      </c>
      <c r="AX15">
        <f>IF(Z15&gt;0, (R15*SUMPRODUCT(K15:$K$98, X15:$X$98)-K15*$AZ$3)/Z15, 0)</f>
        <v>566.84031130497806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100000</v>
      </c>
      <c r="S16">
        <f t="shared" si="1"/>
        <v>571.61009850810387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482.05302505809618</v>
      </c>
      <c r="AC16">
        <f t="shared" si="2"/>
        <v>479.22410039682211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-354.11539304972581</v>
      </c>
      <c r="AI16">
        <f t="shared" si="6"/>
        <v>-375.07478922062938</v>
      </c>
      <c r="AJ16">
        <f t="shared" si="7"/>
        <v>2.8289246612740726</v>
      </c>
      <c r="AK16">
        <f t="shared" si="22"/>
        <v>33.743711754066737</v>
      </c>
      <c r="AL16">
        <f t="shared" si="8"/>
        <v>-338.50215280528857</v>
      </c>
      <c r="AN16">
        <f t="shared" si="9"/>
        <v>0</v>
      </c>
      <c r="AO16">
        <f t="shared" si="9"/>
        <v>0</v>
      </c>
      <c r="AP16">
        <f t="shared" si="9"/>
        <v>-4.8033526430766962</v>
      </c>
      <c r="AQ16">
        <f t="shared" si="9"/>
        <v>-81.154108414670844</v>
      </c>
      <c r="AR16">
        <f t="shared" si="9"/>
        <v>-85.957461057747537</v>
      </c>
      <c r="AS16">
        <f t="shared" si="9"/>
        <v>0.64831651818573732</v>
      </c>
      <c r="AT16">
        <f t="shared" si="9"/>
        <v>7.7331878132120497</v>
      </c>
      <c r="AU16">
        <f t="shared" si="9"/>
        <v>-77.575956726349759</v>
      </c>
      <c r="AW16">
        <v>13</v>
      </c>
      <c r="AX16">
        <f>IF(Z16&gt;0, (R16*SUMPRODUCT(K16:$K$98, X16:$X$98)-K16*$AZ$3)/Z16, 0)</f>
        <v>571.61009850810387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100000</v>
      </c>
      <c r="S17">
        <f t="shared" si="1"/>
        <v>574.45840410696485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479.22410039682211</v>
      </c>
      <c r="AC17">
        <f t="shared" si="2"/>
        <v>474.70814226401075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-363.43592960346757</v>
      </c>
      <c r="AI17">
        <f t="shared" si="6"/>
        <v>-384.09487283026124</v>
      </c>
      <c r="AJ17">
        <f t="shared" si="7"/>
        <v>4.5159581328113632</v>
      </c>
      <c r="AK17">
        <f t="shared" si="22"/>
        <v>33.545687027777554</v>
      </c>
      <c r="AL17">
        <f t="shared" si="8"/>
        <v>-346.03322766967233</v>
      </c>
      <c r="AN17">
        <f t="shared" si="9"/>
        <v>0</v>
      </c>
      <c r="AO17">
        <f t="shared" si="9"/>
        <v>0</v>
      </c>
      <c r="AP17">
        <f t="shared" si="9"/>
        <v>-4.2272290919090993</v>
      </c>
      <c r="AQ17">
        <f t="shared" si="9"/>
        <v>-74.366191813348138</v>
      </c>
      <c r="AR17">
        <f t="shared" si="9"/>
        <v>-78.593420905257233</v>
      </c>
      <c r="AS17">
        <f t="shared" si="9"/>
        <v>0.92405450691712532</v>
      </c>
      <c r="AT17">
        <f t="shared" si="9"/>
        <v>6.8641121936955791</v>
      </c>
      <c r="AU17">
        <f t="shared" si="9"/>
        <v>-70.805254204644527</v>
      </c>
      <c r="AW17">
        <v>14</v>
      </c>
      <c r="AX17">
        <f>IF(Z17&gt;0, (R17*SUMPRODUCT(K17:$K$98, X17:$X$98)-K17*$AZ$3)/Z17, 0)</f>
        <v>574.45840410696485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25</v>
      </c>
      <c r="R18">
        <f t="shared" si="0"/>
        <v>100000</v>
      </c>
      <c r="S18">
        <f t="shared" si="1"/>
        <v>575.63041994118146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474.70814226401075</v>
      </c>
      <c r="AC18">
        <f t="shared" si="2"/>
        <v>468.76887034518023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-373.67896508624347</v>
      </c>
      <c r="AI18">
        <f t="shared" si="6"/>
        <v>-394.0378991394976</v>
      </c>
      <c r="AJ18">
        <f t="shared" si="7"/>
        <v>5.9392719188305136</v>
      </c>
      <c r="AK18">
        <f t="shared" si="22"/>
        <v>33.229569958480752</v>
      </c>
      <c r="AL18">
        <f t="shared" si="8"/>
        <v>-354.86905726218635</v>
      </c>
      <c r="AN18">
        <f t="shared" si="9"/>
        <v>0</v>
      </c>
      <c r="AO18">
        <f t="shared" si="9"/>
        <v>0</v>
      </c>
      <c r="AP18">
        <f t="shared" si="9"/>
        <v>-3.7195011348539242</v>
      </c>
      <c r="AQ18">
        <f t="shared" si="9"/>
        <v>-68.269749834331947</v>
      </c>
      <c r="AR18">
        <f t="shared" si="9"/>
        <v>-71.989250969185861</v>
      </c>
      <c r="AS18">
        <f t="shared" si="9"/>
        <v>1.0850827742017819</v>
      </c>
      <c r="AT18">
        <f t="shared" si="9"/>
        <v>6.070918194831588</v>
      </c>
      <c r="AU18">
        <f t="shared" si="9"/>
        <v>-64.833250000152503</v>
      </c>
      <c r="AW18">
        <v>15</v>
      </c>
      <c r="AX18">
        <f>IF(Z18&gt;0, (R18*SUMPRODUCT(K18:$K$98, X18:$X$98)-K18*$AZ$3)/Z18, 0)</f>
        <v>575.63041994118146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100000</v>
      </c>
      <c r="S19">
        <f t="shared" si="1"/>
        <v>575.30468709121237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468.76887034518023</v>
      </c>
      <c r="AC19">
        <f t="shared" si="2"/>
        <v>461.59458470238178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-386.57543980318979</v>
      </c>
      <c r="AI19">
        <f t="shared" si="6"/>
        <v>-406.63414065596061</v>
      </c>
      <c r="AJ19">
        <f t="shared" si="7"/>
        <v>7.174285642798452</v>
      </c>
      <c r="AK19">
        <f t="shared" si="22"/>
        <v>32.81382092416262</v>
      </c>
      <c r="AL19">
        <f t="shared" si="8"/>
        <v>-366.64603408899956</v>
      </c>
      <c r="AN19">
        <f t="shared" si="9"/>
        <v>0</v>
      </c>
      <c r="AO19">
        <f t="shared" si="9"/>
        <v>0</v>
      </c>
      <c r="AP19">
        <f t="shared" si="9"/>
        <v>-3.2720086175162795</v>
      </c>
      <c r="AQ19">
        <f t="shared" si="9"/>
        <v>-63.058828168398492</v>
      </c>
      <c r="AR19">
        <f t="shared" si="9"/>
        <v>-66.330836785914769</v>
      </c>
      <c r="AS19">
        <f t="shared" si="9"/>
        <v>1.1702813965899108</v>
      </c>
      <c r="AT19">
        <f t="shared" si="9"/>
        <v>5.3526450005691641</v>
      </c>
      <c r="AU19">
        <f t="shared" si="9"/>
        <v>-59.807910388755701</v>
      </c>
      <c r="AW19">
        <v>16</v>
      </c>
      <c r="AX19">
        <f>IF(Z19&gt;0, (R19*SUMPRODUCT(K19:$K$98, X19:$X$98)-K19*$AZ$3)/Z19, 0)</f>
        <v>575.30468709121237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100000</v>
      </c>
      <c r="S20">
        <f t="shared" si="1"/>
        <v>573.29109513410697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461.59458470238178</v>
      </c>
      <c r="AC20">
        <f t="shared" si="2"/>
        <v>453.08527813356648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-400.1309646110721</v>
      </c>
      <c r="AI20">
        <f t="shared" si="6"/>
        <v>-419.88904571416242</v>
      </c>
      <c r="AJ20">
        <f t="shared" si="7"/>
        <v>8.5093065688153047</v>
      </c>
      <c r="AK20">
        <f t="shared" si="22"/>
        <v>32.311620929166729</v>
      </c>
      <c r="AL20">
        <f t="shared" si="8"/>
        <v>-379.06811821618038</v>
      </c>
      <c r="AN20">
        <f t="shared" si="9"/>
        <v>0</v>
      </c>
      <c r="AO20">
        <f t="shared" si="9"/>
        <v>0</v>
      </c>
      <c r="AP20">
        <f t="shared" si="9"/>
        <v>-2.8776527003263954</v>
      </c>
      <c r="AQ20">
        <f t="shared" si="9"/>
        <v>-58.276810626977444</v>
      </c>
      <c r="AR20">
        <f t="shared" si="9"/>
        <v>-61.154463327303837</v>
      </c>
      <c r="AS20">
        <f t="shared" si="9"/>
        <v>1.2393323469973279</v>
      </c>
      <c r="AT20">
        <f t="shared" si="9"/>
        <v>4.7060047346498841</v>
      </c>
      <c r="AU20">
        <f t="shared" si="9"/>
        <v>-55.209126245656627</v>
      </c>
      <c r="AW20">
        <v>17</v>
      </c>
      <c r="AX20">
        <f>IF(Z20&gt;0, (R20*SUMPRODUCT(K20:$K$98, X20:$X$98)-K20*$AZ$3)/Z20, 0)</f>
        <v>573.29109513410697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100000</v>
      </c>
      <c r="S21">
        <f t="shared" si="1"/>
        <v>569.8558007062411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453.08527813356648</v>
      </c>
      <c r="AC21">
        <f t="shared" si="2"/>
        <v>443.51339750621673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-412.94389505458793</v>
      </c>
      <c r="AI21">
        <f t="shared" si="6"/>
        <v>-432.40115937288374</v>
      </c>
      <c r="AJ21">
        <f t="shared" si="7"/>
        <v>9.5718806273497421</v>
      </c>
      <c r="AK21">
        <f t="shared" si="22"/>
        <v>31.715969469349655</v>
      </c>
      <c r="AL21">
        <f t="shared" si="8"/>
        <v>-391.11330927618434</v>
      </c>
      <c r="AN21">
        <f t="shared" si="9"/>
        <v>0</v>
      </c>
      <c r="AO21">
        <f t="shared" si="9"/>
        <v>0</v>
      </c>
      <c r="AP21">
        <f t="shared" si="9"/>
        <v>-2.5302146767535052</v>
      </c>
      <c r="AQ21">
        <f t="shared" si="9"/>
        <v>-53.699054854305039</v>
      </c>
      <c r="AR21">
        <f t="shared" si="9"/>
        <v>-56.229269531058549</v>
      </c>
      <c r="AS21">
        <f t="shared" si="9"/>
        <v>1.2447234334314754</v>
      </c>
      <c r="AT21">
        <f t="shared" si="9"/>
        <v>4.1243316699643477</v>
      </c>
      <c r="AU21">
        <f t="shared" si="9"/>
        <v>-50.860214427662726</v>
      </c>
      <c r="AW21">
        <v>18</v>
      </c>
      <c r="AX21">
        <f>IF(Z21&gt;0, (R21*SUMPRODUCT(K21:$K$98, X21:$X$98)-K21*$AZ$3)/Z21, 0)</f>
        <v>569.8558007062411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100000</v>
      </c>
      <c r="S22">
        <f t="shared" si="1"/>
        <v>565.49242841694877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443.51339750621673</v>
      </c>
      <c r="AC22">
        <f t="shared" si="2"/>
        <v>433.30088729443685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-427.12586631522902</v>
      </c>
      <c r="AI22">
        <f t="shared" si="6"/>
        <v>-446.28177652376303</v>
      </c>
      <c r="AJ22">
        <f t="shared" si="7"/>
        <v>10.212510211779886</v>
      </c>
      <c r="AK22">
        <f t="shared" si="22"/>
        <v>31.045937825435175</v>
      </c>
      <c r="AL22">
        <f t="shared" si="8"/>
        <v>-405.02332848654794</v>
      </c>
      <c r="AN22">
        <f t="shared" si="9"/>
        <v>0</v>
      </c>
      <c r="AO22">
        <f t="shared" si="9"/>
        <v>0</v>
      </c>
      <c r="AP22">
        <f t="shared" si="9"/>
        <v>-2.2241309927142381</v>
      </c>
      <c r="AQ22">
        <f t="shared" si="9"/>
        <v>-49.592207664368694</v>
      </c>
      <c r="AR22">
        <f t="shared" si="9"/>
        <v>-51.81633865708293</v>
      </c>
      <c r="AS22">
        <f t="shared" si="9"/>
        <v>1.1857416446497619</v>
      </c>
      <c r="AT22">
        <f t="shared" si="9"/>
        <v>3.6046437764501293</v>
      </c>
      <c r="AU22">
        <f t="shared" si="9"/>
        <v>-47.025953235983039</v>
      </c>
      <c r="AW22">
        <v>19</v>
      </c>
      <c r="AX22">
        <f>IF(Z22&gt;0, (R22*SUMPRODUCT(K22:$K$98, X22:$X$98)-K22*$AZ$3)/Z22, 0)</f>
        <v>565.49242841694877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100000</v>
      </c>
      <c r="S23">
        <f t="shared" si="1"/>
        <v>560.27721437806804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433.30088729443685</v>
      </c>
      <c r="AC23">
        <f t="shared" si="2"/>
        <v>422.53595163232262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-441.88853669046284</v>
      </c>
      <c r="AI23">
        <f t="shared" si="6"/>
        <v>-460.74241566273889</v>
      </c>
      <c r="AJ23">
        <f t="shared" si="7"/>
        <v>10.764935662114226</v>
      </c>
      <c r="AK23">
        <f t="shared" si="22"/>
        <v>30.331062110610581</v>
      </c>
      <c r="AL23">
        <f t="shared" si="8"/>
        <v>-419.64641789001411</v>
      </c>
      <c r="AN23">
        <f t="shared" si="9"/>
        <v>0</v>
      </c>
      <c r="AO23">
        <f t="shared" si="9"/>
        <v>0</v>
      </c>
      <c r="AP23">
        <f t="shared" si="9"/>
        <v>-1.9545206422786721</v>
      </c>
      <c r="AQ23">
        <f t="shared" si="9"/>
        <v>-45.809155124939338</v>
      </c>
      <c r="AR23">
        <f t="shared" si="9"/>
        <v>-47.763675767218004</v>
      </c>
      <c r="AS23">
        <f t="shared" si="9"/>
        <v>1.1159660563931195</v>
      </c>
      <c r="AT23">
        <f t="shared" si="9"/>
        <v>3.1443230904684336</v>
      </c>
      <c r="AU23">
        <f t="shared" si="9"/>
        <v>-43.503386620356451</v>
      </c>
      <c r="AW23">
        <v>20</v>
      </c>
      <c r="AX23">
        <f>IF(Z23&gt;0, (R23*SUMPRODUCT(K23:$K$98, X23:$X$98)-K23*$AZ$3)/Z23, 0)</f>
        <v>560.27721437806804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100000</v>
      </c>
      <c r="S24">
        <f t="shared" si="1"/>
        <v>554.41705263853623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422.53595163232262</v>
      </c>
      <c r="AC24">
        <f t="shared" si="2"/>
        <v>411.39400365225339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-458.37550557397566</v>
      </c>
      <c r="AI24">
        <f t="shared" si="6"/>
        <v>-476.92625188013545</v>
      </c>
      <c r="AJ24">
        <f t="shared" si="7"/>
        <v>11.141947980069233</v>
      </c>
      <c r="AK24">
        <f t="shared" si="22"/>
        <v>29.577516614262585</v>
      </c>
      <c r="AL24">
        <f t="shared" si="8"/>
        <v>-436.20678728580361</v>
      </c>
      <c r="AN24">
        <f t="shared" si="9"/>
        <v>0</v>
      </c>
      <c r="AO24">
        <f t="shared" si="9"/>
        <v>0</v>
      </c>
      <c r="AP24">
        <f t="shared" si="9"/>
        <v>-1.717049874457246</v>
      </c>
      <c r="AQ24">
        <f t="shared" si="9"/>
        <v>-42.427058799177743</v>
      </c>
      <c r="AR24">
        <f t="shared" si="9"/>
        <v>-44.144108673634989</v>
      </c>
      <c r="AS24">
        <f t="shared" si="9"/>
        <v>1.0312943783848991</v>
      </c>
      <c r="AT24">
        <f t="shared" si="9"/>
        <v>2.7376834522508169</v>
      </c>
      <c r="AU24">
        <f t="shared" si="9"/>
        <v>-40.375130842999269</v>
      </c>
      <c r="AW24">
        <v>21</v>
      </c>
      <c r="AX24">
        <f>IF(Z24&gt;0, (R24*SUMPRODUCT(K24:$K$98, X24:$X$98)-K24*$AZ$3)/Z24, 0)</f>
        <v>554.41705263853623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100000</v>
      </c>
      <c r="S25">
        <f t="shared" si="1"/>
        <v>547.96007145636747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411.39400365225339</v>
      </c>
      <c r="AC25">
        <f t="shared" si="2"/>
        <v>399.91980837528104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-477.57041290577814</v>
      </c>
      <c r="AI25">
        <f t="shared" si="6"/>
        <v>-495.81625914564989</v>
      </c>
      <c r="AJ25">
        <f t="shared" si="7"/>
        <v>11.474195276972353</v>
      </c>
      <c r="AK25">
        <f t="shared" si="22"/>
        <v>28.797580255657738</v>
      </c>
      <c r="AL25">
        <f t="shared" si="8"/>
        <v>-455.54448361301979</v>
      </c>
      <c r="AN25">
        <f t="shared" si="9"/>
        <v>0</v>
      </c>
      <c r="AO25">
        <f t="shared" si="9"/>
        <v>0</v>
      </c>
      <c r="AP25">
        <f t="shared" si="9"/>
        <v>-1.5078825381434524</v>
      </c>
      <c r="AQ25">
        <f t="shared" si="9"/>
        <v>-39.467617828595841</v>
      </c>
      <c r="AR25">
        <f t="shared" si="9"/>
        <v>-40.97550036673929</v>
      </c>
      <c r="AS25">
        <f t="shared" si="9"/>
        <v>0.9482563028283133</v>
      </c>
      <c r="AT25">
        <f t="shared" si="9"/>
        <v>2.3799043265748874</v>
      </c>
      <c r="AU25">
        <f t="shared" si="9"/>
        <v>-37.64733973733609</v>
      </c>
      <c r="AW25">
        <v>22</v>
      </c>
      <c r="AX25">
        <f>IF(Z25&gt;0, (R25*SUMPRODUCT(K25:$K$98, X25:$X$98)-K25*$AZ$3)/Z25, 0)</f>
        <v>547.96007145636747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100000</v>
      </c>
      <c r="S26">
        <f t="shared" si="1"/>
        <v>540.84638719767679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399.91980837528104</v>
      </c>
      <c r="AC26">
        <f t="shared" si="2"/>
        <v>388.08867583436853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-497.74668542370176</v>
      </c>
      <c r="AI26">
        <f t="shared" si="6"/>
        <v>-515.68563652981891</v>
      </c>
      <c r="AJ26">
        <f t="shared" si="7"/>
        <v>11.831132540912506</v>
      </c>
      <c r="AK26">
        <f t="shared" si="22"/>
        <v>27.994386586269677</v>
      </c>
      <c r="AL26">
        <f t="shared" si="8"/>
        <v>-475.86011740263672</v>
      </c>
      <c r="AN26">
        <f t="shared" si="9"/>
        <v>0</v>
      </c>
      <c r="AO26">
        <f t="shared" si="9"/>
        <v>0</v>
      </c>
      <c r="AP26">
        <f t="shared" si="9"/>
        <v>-1.3236785302248921</v>
      </c>
      <c r="AQ26">
        <f t="shared" si="9"/>
        <v>-36.727710393351231</v>
      </c>
      <c r="AR26">
        <f t="shared" si="9"/>
        <v>-38.05138892357612</v>
      </c>
      <c r="AS26">
        <f t="shared" si="9"/>
        <v>0.87299508427283379</v>
      </c>
      <c r="AT26">
        <f t="shared" si="9"/>
        <v>2.0656485583722373</v>
      </c>
      <c r="AU26">
        <f t="shared" si="9"/>
        <v>-35.112745280931051</v>
      </c>
      <c r="AW26">
        <v>23</v>
      </c>
      <c r="AX26">
        <f>IF(Z26&gt;0, (R26*SUMPRODUCT(K26:$K$98, X26:$X$98)-K26*$AZ$3)/Z26, 0)</f>
        <v>540.84638719767679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100000</v>
      </c>
      <c r="S27">
        <f t="shared" si="1"/>
        <v>533.2362073759906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388.08867583436853</v>
      </c>
      <c r="AC27">
        <f t="shared" si="2"/>
        <v>376.03639873359185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-518.57919857563377</v>
      </c>
      <c r="AI27">
        <f t="shared" si="6"/>
        <v>-536.20911537104575</v>
      </c>
      <c r="AJ27">
        <f t="shared" si="7"/>
        <v>12.052277100776678</v>
      </c>
      <c r="AK27">
        <f t="shared" si="22"/>
        <v>27.166207308405799</v>
      </c>
      <c r="AL27">
        <f t="shared" si="8"/>
        <v>-496.9906309618633</v>
      </c>
      <c r="AN27">
        <f t="shared" si="9"/>
        <v>0</v>
      </c>
      <c r="AO27">
        <f t="shared" si="9"/>
        <v>0</v>
      </c>
      <c r="AP27">
        <f t="shared" si="9"/>
        <v>-1.1614960001649177</v>
      </c>
      <c r="AQ27">
        <f t="shared" si="9"/>
        <v>-34.165088349768908</v>
      </c>
      <c r="AR27">
        <f t="shared" si="9"/>
        <v>-35.326584349933825</v>
      </c>
      <c r="AS27">
        <f t="shared" si="9"/>
        <v>0.7940293654178967</v>
      </c>
      <c r="AT27">
        <f t="shared" si="9"/>
        <v>1.7897668772081594</v>
      </c>
      <c r="AU27">
        <f t="shared" si="9"/>
        <v>-32.742788107307774</v>
      </c>
      <c r="AW27">
        <v>24</v>
      </c>
      <c r="AX27">
        <f>IF(Z27&gt;0, (R27*SUMPRODUCT(K27:$K$98, X27:$X$98)-K27*$AZ$3)/Z27, 0)</f>
        <v>533.2362073759906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100000</v>
      </c>
      <c r="S28">
        <f t="shared" si="1"/>
        <v>525.32126971900516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376.03639873359185</v>
      </c>
      <c r="AC28">
        <f t="shared" si="2"/>
        <v>363.90294725219292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-542.01416195814784</v>
      </c>
      <c r="AI28">
        <f t="shared" si="6"/>
        <v>-559.33227604511626</v>
      </c>
      <c r="AJ28">
        <f t="shared" si="7"/>
        <v>12.133451481398936</v>
      </c>
      <c r="AK28">
        <f t="shared" si="22"/>
        <v>26.322547911351432</v>
      </c>
      <c r="AL28">
        <f t="shared" si="8"/>
        <v>-520.87627665236596</v>
      </c>
      <c r="AN28">
        <f t="shared" si="9"/>
        <v>0</v>
      </c>
      <c r="AO28">
        <f t="shared" si="9"/>
        <v>0</v>
      </c>
      <c r="AP28">
        <f t="shared" si="9"/>
        <v>-1.0187087338446437</v>
      </c>
      <c r="AQ28">
        <f t="shared" si="9"/>
        <v>-31.883065204526989</v>
      </c>
      <c r="AR28">
        <f t="shared" si="9"/>
        <v>-32.901773938371633</v>
      </c>
      <c r="AS28">
        <f t="shared" si="9"/>
        <v>0.71372973602722578</v>
      </c>
      <c r="AT28">
        <f t="shared" si="9"/>
        <v>1.5483793050258094</v>
      </c>
      <c r="AU28">
        <f t="shared" si="9"/>
        <v>-30.639664897318603</v>
      </c>
      <c r="AW28">
        <v>25</v>
      </c>
      <c r="AX28">
        <f>IF(Z28&gt;0, (R28*SUMPRODUCT(K28:$K$98, X28:$X$98)-K28*$AZ$3)/Z28, 0)</f>
        <v>525.32126971900516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100000</v>
      </c>
      <c r="S29">
        <f t="shared" si="1"/>
        <v>517.10525280286868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363.90294725219292</v>
      </c>
      <c r="AC29">
        <f t="shared" si="2"/>
        <v>351.69098639442501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-568.24195942160668</v>
      </c>
      <c r="AI29">
        <f t="shared" si="6"/>
        <v>-585.24483187784995</v>
      </c>
      <c r="AJ29">
        <f t="shared" si="7"/>
        <v>12.211960857767906</v>
      </c>
      <c r="AK29">
        <f t="shared" si="22"/>
        <v>25.473206307653506</v>
      </c>
      <c r="AL29">
        <f t="shared" si="8"/>
        <v>-547.55966471242846</v>
      </c>
      <c r="AN29">
        <f t="shared" si="9"/>
        <v>0</v>
      </c>
      <c r="AO29">
        <f t="shared" si="9"/>
        <v>0</v>
      </c>
      <c r="AP29">
        <f t="shared" si="9"/>
        <v>-0.89300462389506219</v>
      </c>
      <c r="AQ29">
        <f t="shared" si="9"/>
        <v>-29.84452765617004</v>
      </c>
      <c r="AR29">
        <f t="shared" si="9"/>
        <v>-30.7375322800651</v>
      </c>
      <c r="AS29">
        <f t="shared" si="9"/>
        <v>0.64138206887553917</v>
      </c>
      <c r="AT29">
        <f t="shared" si="9"/>
        <v>1.3378734138427708</v>
      </c>
      <c r="AU29">
        <f t="shared" si="9"/>
        <v>-28.758276797346788</v>
      </c>
      <c r="AW29">
        <v>26</v>
      </c>
      <c r="AX29">
        <f>IF(Z29&gt;0, (R29*SUMPRODUCT(K29:$K$98, X29:$X$98)-K29*$AZ$3)/Z29, 0)</f>
        <v>517.10525280286868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100000</v>
      </c>
      <c r="S30">
        <f t="shared" si="1"/>
        <v>508.6072212923126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351.69098639442501</v>
      </c>
      <c r="AC30">
        <f t="shared" si="2"/>
        <v>339.40994476214689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-598.16105301063942</v>
      </c>
      <c r="AI30">
        <f t="shared" si="6"/>
        <v>-614.84435647906764</v>
      </c>
      <c r="AJ30">
        <f t="shared" si="7"/>
        <v>12.281041632278118</v>
      </c>
      <c r="AK30">
        <f t="shared" si="22"/>
        <v>24.618369047609754</v>
      </c>
      <c r="AL30">
        <f t="shared" si="8"/>
        <v>-577.94494579917978</v>
      </c>
      <c r="AN30">
        <f t="shared" si="9"/>
        <v>0</v>
      </c>
      <c r="AO30">
        <f t="shared" si="9"/>
        <v>0</v>
      </c>
      <c r="AP30">
        <f t="shared" si="9"/>
        <v>-0.78233982320442363</v>
      </c>
      <c r="AQ30">
        <f t="shared" si="9"/>
        <v>-28.049913096989542</v>
      </c>
      <c r="AR30">
        <f t="shared" si="9"/>
        <v>-28.832252920193966</v>
      </c>
      <c r="AS30">
        <f t="shared" si="9"/>
        <v>0.57590200631097344</v>
      </c>
      <c r="AT30">
        <f t="shared" si="9"/>
        <v>1.154443454483467</v>
      </c>
      <c r="AU30">
        <f t="shared" si="9"/>
        <v>-27.101907459399527</v>
      </c>
      <c r="AW30">
        <v>27</v>
      </c>
      <c r="AX30">
        <f>IF(Z30&gt;0, (R30*SUMPRODUCT(K30:$K$98, X30:$X$98)-K30*$AZ$3)/Z30, 0)</f>
        <v>508.6072212923126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100000</v>
      </c>
      <c r="S31">
        <f t="shared" si="1"/>
        <v>499.80865111041237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339.40994476214689</v>
      </c>
      <c r="AC31">
        <f t="shared" si="2"/>
        <v>327.04171561506075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-632.49740109505035</v>
      </c>
      <c r="AI31">
        <f t="shared" si="6"/>
        <v>-648.85574717852046</v>
      </c>
      <c r="AJ31">
        <f t="shared" si="7"/>
        <v>12.36822914708614</v>
      </c>
      <c r="AK31">
        <f t="shared" si="22"/>
        <v>23.758696133350284</v>
      </c>
      <c r="AL31">
        <f t="shared" si="8"/>
        <v>-612.72882189808399</v>
      </c>
      <c r="AN31">
        <f t="shared" si="9"/>
        <v>0</v>
      </c>
      <c r="AO31">
        <f t="shared" si="9"/>
        <v>0</v>
      </c>
      <c r="AP31">
        <f t="shared" si="9"/>
        <v>-0.68491197154289973</v>
      </c>
      <c r="AQ31">
        <f t="shared" si="9"/>
        <v>-26.482203015469739</v>
      </c>
      <c r="AR31">
        <f t="shared" si="9"/>
        <v>-27.167114987012635</v>
      </c>
      <c r="AS31">
        <f t="shared" si="9"/>
        <v>0.51784869731941174</v>
      </c>
      <c r="AT31">
        <f t="shared" si="9"/>
        <v>0.99475920896580239</v>
      </c>
      <c r="AU31">
        <f t="shared" si="9"/>
        <v>-25.65450708072742</v>
      </c>
      <c r="AW31">
        <v>28</v>
      </c>
      <c r="AX31">
        <f>IF(Z31&gt;0, (R31*SUMPRODUCT(K31:$K$98, X31:$X$98)-K31*$AZ$3)/Z31, 0)</f>
        <v>499.80865111041237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25</v>
      </c>
      <c r="R32">
        <f t="shared" si="0"/>
        <v>100000</v>
      </c>
      <c r="S32">
        <f t="shared" si="1"/>
        <v>490.67834596618667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327.04171561506075</v>
      </c>
      <c r="AC32">
        <f t="shared" si="2"/>
        <v>314.56101612629067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-671.67369018728493</v>
      </c>
      <c r="AI32">
        <f t="shared" si="6"/>
        <v>-687.70053438737352</v>
      </c>
      <c r="AJ32">
        <f t="shared" si="7"/>
        <v>12.480699488770085</v>
      </c>
      <c r="AK32">
        <f t="shared" si="22"/>
        <v>22.892920093054254</v>
      </c>
      <c r="AL32">
        <f t="shared" si="8"/>
        <v>-652.32691480554922</v>
      </c>
      <c r="AN32">
        <f t="shared" si="9"/>
        <v>0</v>
      </c>
      <c r="AO32">
        <f t="shared" si="9"/>
        <v>0</v>
      </c>
      <c r="AP32">
        <f t="shared" si="9"/>
        <v>-0.59913592003534166</v>
      </c>
      <c r="AQ32">
        <f t="shared" si="9"/>
        <v>-25.109362099599519</v>
      </c>
      <c r="AR32">
        <f t="shared" si="9"/>
        <v>-25.708498019634856</v>
      </c>
      <c r="AS32">
        <f t="shared" si="9"/>
        <v>0.46656941800479518</v>
      </c>
      <c r="AT32">
        <f t="shared" si="9"/>
        <v>0.85581232156557452</v>
      </c>
      <c r="AU32">
        <f t="shared" si="9"/>
        <v>-24.386116280064488</v>
      </c>
      <c r="AW32">
        <v>29</v>
      </c>
      <c r="AX32">
        <f>IF(Z32&gt;0, (R32*SUMPRODUCT(K32:$K$98, X32:$X$98)-K32*$AZ$3)/Z32, 0)</f>
        <v>490.67834596618667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25</v>
      </c>
      <c r="R33">
        <f t="shared" si="0"/>
        <v>100000</v>
      </c>
      <c r="S33">
        <f t="shared" si="1"/>
        <v>481.21499459742768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314.56101612629067</v>
      </c>
      <c r="AC33">
        <f t="shared" si="2"/>
        <v>301.95299646124437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-718.25904967117253</v>
      </c>
      <c r="AI33">
        <f t="shared" si="6"/>
        <v>-733.94606066684253</v>
      </c>
      <c r="AJ33">
        <f t="shared" si="7"/>
        <v>12.608019665046299</v>
      </c>
      <c r="AK33">
        <f t="shared" si="22"/>
        <v>22.019271128840348</v>
      </c>
      <c r="AL33">
        <f t="shared" si="8"/>
        <v>-699.31876987295584</v>
      </c>
      <c r="AN33">
        <f t="shared" si="9"/>
        <v>0</v>
      </c>
      <c r="AO33">
        <f t="shared" si="9"/>
        <v>0</v>
      </c>
      <c r="AP33">
        <f t="shared" si="9"/>
        <v>-0.5235998589168861</v>
      </c>
      <c r="AQ33">
        <f t="shared" si="9"/>
        <v>-23.973995885985605</v>
      </c>
      <c r="AR33">
        <f t="shared" si="9"/>
        <v>-24.49759574490249</v>
      </c>
      <c r="AS33">
        <f t="shared" si="9"/>
        <v>0.42082952065640644</v>
      </c>
      <c r="AT33">
        <f t="shared" si="9"/>
        <v>0.73495755562967757</v>
      </c>
      <c r="AU33">
        <f t="shared" si="9"/>
        <v>-23.341808668616405</v>
      </c>
      <c r="AW33">
        <v>30</v>
      </c>
      <c r="AX33">
        <f>IF(Z33&gt;0, (R33*SUMPRODUCT(K33:$K$98, X33:$X$98)-K33*$AZ$3)/Z33, 0)</f>
        <v>481.21499459742768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100000</v>
      </c>
      <c r="S34">
        <f t="shared" si="1"/>
        <v>471.29960773679966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301.95299646124437</v>
      </c>
      <c r="AC34">
        <f t="shared" si="2"/>
        <v>289.14091346325262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-770.85972032722191</v>
      </c>
      <c r="AI34">
        <f t="shared" si="6"/>
        <v>-786.1971462828534</v>
      </c>
      <c r="AJ34">
        <f t="shared" si="7"/>
        <v>12.812082997991752</v>
      </c>
      <c r="AK34">
        <f t="shared" si="22"/>
        <v>21.136709752287107</v>
      </c>
      <c r="AL34">
        <f t="shared" si="8"/>
        <v>-752.24835353257458</v>
      </c>
      <c r="AN34">
        <f t="shared" si="9"/>
        <v>0</v>
      </c>
      <c r="AO34">
        <f t="shared" si="9"/>
        <v>0</v>
      </c>
      <c r="AP34">
        <f t="shared" si="9"/>
        <v>-0.45708163934011004</v>
      </c>
      <c r="AQ34">
        <f t="shared" si="9"/>
        <v>-22.972943809978375</v>
      </c>
      <c r="AR34">
        <f t="shared" si="9"/>
        <v>-23.430025449318485</v>
      </c>
      <c r="AS34">
        <f t="shared" si="9"/>
        <v>0.38182208129476947</v>
      </c>
      <c r="AT34">
        <f t="shared" si="9"/>
        <v>0.6299102581997581</v>
      </c>
      <c r="AU34">
        <f t="shared" ref="AU34:AU79" si="23">AL34*$K34</f>
        <v>-22.41829310982396</v>
      </c>
      <c r="AW34">
        <v>31</v>
      </c>
      <c r="AX34">
        <f>IF(Z34&gt;0, (R34*SUMPRODUCT(K34:$K$98, X34:$X$98)-K34*$AZ$3)/Z34, 0)</f>
        <v>471.29960773679966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25</v>
      </c>
      <c r="R35">
        <f t="shared" si="0"/>
        <v>100000</v>
      </c>
      <c r="S35">
        <f t="shared" si="1"/>
        <v>460.94335795513479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289.14091346325262</v>
      </c>
      <c r="AC35">
        <f t="shared" si="2"/>
        <v>276.13396330326879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-829.9387933111293</v>
      </c>
      <c r="AI35">
        <f t="shared" ref="AI35:AI66" si="25">SUM(AE35:AH35)</f>
        <v>-844.91536030887664</v>
      </c>
      <c r="AJ35">
        <f t="shared" si="7"/>
        <v>13.00695015998383</v>
      </c>
      <c r="AK35">
        <f t="shared" si="22"/>
        <v>20.239863942427686</v>
      </c>
      <c r="AL35">
        <f t="shared" si="8"/>
        <v>-811.66854620646518</v>
      </c>
      <c r="AN35">
        <f t="shared" ref="AN35:AT66" si="26">AE35*$K35</f>
        <v>0</v>
      </c>
      <c r="AO35">
        <f t="shared" si="26"/>
        <v>0</v>
      </c>
      <c r="AP35">
        <f t="shared" si="26"/>
        <v>-0.39850662725867486</v>
      </c>
      <c r="AQ35">
        <f t="shared" si="26"/>
        <v>-22.083572917832171</v>
      </c>
      <c r="AR35">
        <f t="shared" si="26"/>
        <v>-22.482079545090844</v>
      </c>
      <c r="AS35">
        <f t="shared" si="26"/>
        <v>0.34609772987070214</v>
      </c>
      <c r="AT35">
        <f t="shared" si="26"/>
        <v>0.538555993311718</v>
      </c>
      <c r="AU35">
        <f t="shared" si="23"/>
        <v>-21.597425821908427</v>
      </c>
      <c r="AW35">
        <v>32</v>
      </c>
      <c r="AX35">
        <f>IF(Z35&gt;0, (R35*SUMPRODUCT(K35:$K$98, X35:$X$98)-K35*$AZ$3)/Z35, 0)</f>
        <v>460.94335795513479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100000</v>
      </c>
      <c r="S36">
        <f t="shared" si="1"/>
        <v>450.17098507440943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276.13396330326879</v>
      </c>
      <c r="AC36">
        <f t="shared" si="2"/>
        <v>262.94859900150323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-896.37748794917491</v>
      </c>
      <c r="AI36">
        <f t="shared" si="25"/>
        <v>-910.98019490495744</v>
      </c>
      <c r="AJ36">
        <f t="shared" si="7"/>
        <v>13.18536430176556</v>
      </c>
      <c r="AK36">
        <f t="shared" si="22"/>
        <v>19.329377431228817</v>
      </c>
      <c r="AL36">
        <f t="shared" si="8"/>
        <v>-878.46545317196308</v>
      </c>
      <c r="AN36">
        <f t="shared" si="26"/>
        <v>0</v>
      </c>
      <c r="AO36">
        <f t="shared" si="26"/>
        <v>0</v>
      </c>
      <c r="AP36">
        <f t="shared" si="26"/>
        <v>-0.34692741635930052</v>
      </c>
      <c r="AQ36">
        <f t="shared" si="26"/>
        <v>-21.295909513112683</v>
      </c>
      <c r="AR36">
        <f t="shared" si="26"/>
        <v>-21.642836929471983</v>
      </c>
      <c r="AS36">
        <f t="shared" si="26"/>
        <v>0.31325454827101457</v>
      </c>
      <c r="AT36">
        <f t="shared" si="26"/>
        <v>0.45922245733997219</v>
      </c>
      <c r="AU36">
        <f t="shared" si="23"/>
        <v>-20.870359923860999</v>
      </c>
      <c r="AW36">
        <v>33</v>
      </c>
      <c r="AX36">
        <f>IF(Z36&gt;0, (R36*SUMPRODUCT(K36:$K$98, X36:$X$98)-K36*$AZ$3)/Z36, 0)</f>
        <v>450.17098507440943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100000</v>
      </c>
      <c r="S37">
        <f t="shared" si="1"/>
        <v>438.97651192277146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262.94859900150323</v>
      </c>
      <c r="AC37">
        <f t="shared" si="2"/>
        <v>249.59751860987851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-967.75059537362404</v>
      </c>
      <c r="AI37">
        <f t="shared" si="25"/>
        <v>-981.96533761100545</v>
      </c>
      <c r="AJ37">
        <f t="shared" si="7"/>
        <v>13.35108039162472</v>
      </c>
      <c r="AK37">
        <f t="shared" si="22"/>
        <v>18.406401930105229</v>
      </c>
      <c r="AL37">
        <f t="shared" si="8"/>
        <v>-950.20785528927559</v>
      </c>
      <c r="AN37">
        <f t="shared" si="26"/>
        <v>0</v>
      </c>
      <c r="AO37">
        <f t="shared" si="26"/>
        <v>0</v>
      </c>
      <c r="AP37">
        <f t="shared" si="26"/>
        <v>-0.30152700782273806</v>
      </c>
      <c r="AQ37">
        <f t="shared" si="26"/>
        <v>-20.528190836574613</v>
      </c>
      <c r="AR37">
        <f t="shared" si="26"/>
        <v>-20.829717844397351</v>
      </c>
      <c r="AS37">
        <f t="shared" si="26"/>
        <v>0.28320677606807226</v>
      </c>
      <c r="AT37">
        <f t="shared" si="26"/>
        <v>0.39044164192946534</v>
      </c>
      <c r="AU37">
        <f t="shared" si="23"/>
        <v>-20.156069426399814</v>
      </c>
      <c r="AW37">
        <v>34</v>
      </c>
      <c r="AX37">
        <f>IF(Z37&gt;0, (R37*SUMPRODUCT(K37:$K$98, X37:$X$98)-K37*$AZ$3)/Z37, 0)</f>
        <v>438.97651192277146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100000</v>
      </c>
      <c r="S38">
        <f t="shared" si="1"/>
        <v>427.46904625195657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249.59751860987851</v>
      </c>
      <c r="AC38">
        <f t="shared" si="2"/>
        <v>236.16292520320391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-1043.5895160995899</v>
      </c>
      <c r="AI38">
        <f t="shared" si="25"/>
        <v>-1057.4012135355727</v>
      </c>
      <c r="AJ38">
        <f t="shared" si="7"/>
        <v>13.434593406674594</v>
      </c>
      <c r="AK38">
        <f t="shared" si="22"/>
        <v>17.471826302691497</v>
      </c>
      <c r="AL38">
        <f t="shared" si="8"/>
        <v>-1026.4947938262067</v>
      </c>
      <c r="AN38">
        <f t="shared" si="26"/>
        <v>0</v>
      </c>
      <c r="AO38">
        <f t="shared" si="26"/>
        <v>0</v>
      </c>
      <c r="AP38">
        <f t="shared" si="26"/>
        <v>-0.26158706343118943</v>
      </c>
      <c r="AQ38">
        <f t="shared" si="26"/>
        <v>-19.765095362780478</v>
      </c>
      <c r="AR38">
        <f t="shared" si="26"/>
        <v>-20.026682426211668</v>
      </c>
      <c r="AS38">
        <f t="shared" si="26"/>
        <v>0.25444489020505362</v>
      </c>
      <c r="AT38">
        <f t="shared" si="26"/>
        <v>0.33090818536133948</v>
      </c>
      <c r="AU38">
        <f t="shared" si="23"/>
        <v>-19.441329350645276</v>
      </c>
      <c r="AW38">
        <v>35</v>
      </c>
      <c r="AX38">
        <f>IF(Z38&gt;0, (R38*SUMPRODUCT(K38:$K$98, X38:$X$98)-K38*$AZ$3)/Z38, 0)</f>
        <v>427.46904625195657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100000</v>
      </c>
      <c r="S39">
        <f t="shared" si="1"/>
        <v>415.75582776658098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236.16292520320391</v>
      </c>
      <c r="AC39">
        <f t="shared" si="2"/>
        <v>222.73139897426267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-1121.6755721710231</v>
      </c>
      <c r="AI39">
        <f t="shared" si="25"/>
        <v>-1135.0687337396032</v>
      </c>
      <c r="AJ39">
        <f t="shared" si="7"/>
        <v>13.431526228941237</v>
      </c>
      <c r="AK39">
        <f t="shared" si="22"/>
        <v>16.531404764224277</v>
      </c>
      <c r="AL39">
        <f t="shared" si="8"/>
        <v>-1105.1058027464376</v>
      </c>
      <c r="AN39">
        <f t="shared" si="26"/>
        <v>0</v>
      </c>
      <c r="AO39">
        <f t="shared" si="26"/>
        <v>0</v>
      </c>
      <c r="AP39">
        <f t="shared" si="26"/>
        <v>-0.22648231307860184</v>
      </c>
      <c r="AQ39">
        <f t="shared" si="26"/>
        <v>-18.967864817297993</v>
      </c>
      <c r="AR39">
        <f t="shared" si="26"/>
        <v>-19.194347130376595</v>
      </c>
      <c r="AS39">
        <f t="shared" si="26"/>
        <v>0.22713107080280165</v>
      </c>
      <c r="AT39">
        <f t="shared" si="26"/>
        <v>0.27955093129195152</v>
      </c>
      <c r="AU39">
        <f t="shared" si="23"/>
        <v>-18.687665128281843</v>
      </c>
      <c r="AW39">
        <v>36</v>
      </c>
      <c r="AX39">
        <f>IF(Z39&gt;0, (R39*SUMPRODUCT(K39:$K$98, X39:$X$98)-K39*$AZ$3)/Z39, 0)</f>
        <v>415.75582776658098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100000</v>
      </c>
      <c r="S40">
        <f t="shared" si="1"/>
        <v>404.01430843785545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222.73139897426267</v>
      </c>
      <c r="AC40">
        <f t="shared" si="2"/>
        <v>209.41850659789264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-1202.491618273393</v>
      </c>
      <c r="AI40">
        <f t="shared" si="25"/>
        <v>-1215.450225321719</v>
      </c>
      <c r="AJ40">
        <f t="shared" si="7"/>
        <v>13.31289237637003</v>
      </c>
      <c r="AK40">
        <f t="shared" si="22"/>
        <v>15.591197928198389</v>
      </c>
      <c r="AL40">
        <f t="shared" si="8"/>
        <v>-1186.5461350171506</v>
      </c>
      <c r="AN40">
        <f t="shared" si="26"/>
        <v>0</v>
      </c>
      <c r="AO40">
        <f t="shared" si="26"/>
        <v>0</v>
      </c>
      <c r="AP40">
        <f t="shared" si="26"/>
        <v>-0.19565523923969064</v>
      </c>
      <c r="AQ40">
        <f t="shared" si="26"/>
        <v>-18.155792854865346</v>
      </c>
      <c r="AR40">
        <f t="shared" si="26"/>
        <v>-18.351448094105038</v>
      </c>
      <c r="AS40">
        <f t="shared" si="26"/>
        <v>0.20100440835633096</v>
      </c>
      <c r="AT40">
        <f t="shared" si="26"/>
        <v>0.23540335387121017</v>
      </c>
      <c r="AU40">
        <f t="shared" si="23"/>
        <v>-17.915040331877499</v>
      </c>
      <c r="AW40">
        <v>37</v>
      </c>
      <c r="AX40">
        <f>IF(Z40&gt;0, (R40*SUMPRODUCT(K40:$K$98, X40:$X$98)-K40*$AZ$3)/Z40, 0)</f>
        <v>404.01430843785545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25</v>
      </c>
      <c r="R41">
        <f t="shared" si="0"/>
        <v>100000</v>
      </c>
      <c r="S41">
        <f t="shared" si="1"/>
        <v>392.40629863706192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209.41850659789264</v>
      </c>
      <c r="AC41">
        <f t="shared" si="2"/>
        <v>196.31179627957007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-1288.3965471727563</v>
      </c>
      <c r="AI41">
        <f t="shared" si="25"/>
        <v>-1300.9034690138058</v>
      </c>
      <c r="AJ41">
        <f t="shared" si="7"/>
        <v>13.10671031832257</v>
      </c>
      <c r="AK41">
        <f t="shared" si="22"/>
        <v>14.659295461852487</v>
      </c>
      <c r="AL41">
        <f t="shared" si="8"/>
        <v>-1273.1374632336308</v>
      </c>
      <c r="AN41">
        <f t="shared" si="26"/>
        <v>0</v>
      </c>
      <c r="AO41">
        <f t="shared" si="26"/>
        <v>0</v>
      </c>
      <c r="AP41">
        <f t="shared" si="26"/>
        <v>-0.16860310733995715</v>
      </c>
      <c r="AQ41">
        <f t="shared" si="26"/>
        <v>-17.368595094791967</v>
      </c>
      <c r="AR41">
        <f t="shared" si="26"/>
        <v>-17.537198202131922</v>
      </c>
      <c r="AS41">
        <f t="shared" si="26"/>
        <v>0.17668872603176305</v>
      </c>
      <c r="AT41">
        <f t="shared" si="26"/>
        <v>0.19761879043416697</v>
      </c>
      <c r="AU41">
        <f t="shared" si="23"/>
        <v>-17.162890685665996</v>
      </c>
      <c r="AW41">
        <v>38</v>
      </c>
      <c r="AX41">
        <f>IF(Z41&gt;0, (R41*SUMPRODUCT(K41:$K$98, X41:$X$98)-K41*$AZ$3)/Z41, 0)</f>
        <v>392.40629863706192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100000</v>
      </c>
      <c r="S42">
        <f t="shared" si="1"/>
        <v>381.01228893188642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196.31179627957007</v>
      </c>
      <c r="AC42">
        <f t="shared" si="2"/>
        <v>183.45131059240563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-1379.0132021941149</v>
      </c>
      <c r="AI42">
        <f t="shared" si="25"/>
        <v>-1391.0503015162053</v>
      </c>
      <c r="AJ42">
        <f t="shared" si="7"/>
        <v>12.860485687164442</v>
      </c>
      <c r="AK42">
        <f t="shared" si="22"/>
        <v>13.741825739569906</v>
      </c>
      <c r="AL42">
        <f t="shared" si="8"/>
        <v>-1364.447990089471</v>
      </c>
      <c r="AN42">
        <f t="shared" si="26"/>
        <v>0</v>
      </c>
      <c r="AO42">
        <f t="shared" si="26"/>
        <v>0</v>
      </c>
      <c r="AP42">
        <f t="shared" si="26"/>
        <v>-0.14488351036851041</v>
      </c>
      <c r="AQ42">
        <f t="shared" si="26"/>
        <v>-16.598373763663993</v>
      </c>
      <c r="AR42">
        <f t="shared" si="26"/>
        <v>-16.743257274032505</v>
      </c>
      <c r="AS42">
        <f t="shared" si="26"/>
        <v>0.15479412951099414</v>
      </c>
      <c r="AT42">
        <f t="shared" si="26"/>
        <v>0.16540230322494959</v>
      </c>
      <c r="AU42">
        <f t="shared" si="23"/>
        <v>-16.423060841296561</v>
      </c>
      <c r="AW42">
        <v>39</v>
      </c>
      <c r="AX42">
        <f>IF(Z42&gt;0, (R42*SUMPRODUCT(K42:$K$98, X42:$X$98)-K42*$AZ$3)/Z42, 0)</f>
        <v>381.01228893188642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100000</v>
      </c>
      <c r="S43">
        <f t="shared" si="1"/>
        <v>369.92543803425878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183.45131059240563</v>
      </c>
      <c r="AC43">
        <f t="shared" si="2"/>
        <v>170.87803451412333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-1474.3520733669266</v>
      </c>
      <c r="AI43">
        <f t="shared" si="25"/>
        <v>-1485.9002136774543</v>
      </c>
      <c r="AJ43">
        <f t="shared" si="7"/>
        <v>12.573276078282305</v>
      </c>
      <c r="AK43">
        <f t="shared" si="22"/>
        <v>12.841591741468395</v>
      </c>
      <c r="AL43">
        <f t="shared" si="8"/>
        <v>-1460.4853458577036</v>
      </c>
      <c r="AN43">
        <f t="shared" si="26"/>
        <v>0</v>
      </c>
      <c r="AO43">
        <f t="shared" si="26"/>
        <v>0</v>
      </c>
      <c r="AP43">
        <f t="shared" si="26"/>
        <v>-0.12410553329806352</v>
      </c>
      <c r="AQ43">
        <f t="shared" si="26"/>
        <v>-15.844564182121987</v>
      </c>
      <c r="AR43">
        <f t="shared" si="26"/>
        <v>-15.968669715420049</v>
      </c>
      <c r="AS43">
        <f t="shared" si="26"/>
        <v>0.13512246050357266</v>
      </c>
      <c r="AT43">
        <f t="shared" si="26"/>
        <v>0.13800599478498213</v>
      </c>
      <c r="AU43">
        <f t="shared" si="23"/>
        <v>-15.695541260131494</v>
      </c>
      <c r="AW43">
        <v>40</v>
      </c>
      <c r="AX43">
        <f>IF(Z43&gt;0, (R43*SUMPRODUCT(K43:$K$98, X43:$X$98)-K43*$AZ$3)/Z43, 0)</f>
        <v>369.92543803425878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25</v>
      </c>
      <c r="R44">
        <f t="shared" si="0"/>
        <v>100000</v>
      </c>
      <c r="S44">
        <f t="shared" si="1"/>
        <v>359.17998701526369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170.87803451412333</v>
      </c>
      <c r="AC44">
        <f t="shared" si="2"/>
        <v>158.62730755109214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-1566.8978698936558</v>
      </c>
      <c r="AI44">
        <f t="shared" si="25"/>
        <v>-1577.9388043336048</v>
      </c>
      <c r="AJ44">
        <f t="shared" si="7"/>
        <v>12.250726963031184</v>
      </c>
      <c r="AK44">
        <f t="shared" si="22"/>
        <v>11.961462415988635</v>
      </c>
      <c r="AL44">
        <f t="shared" si="8"/>
        <v>-1553.7266149545851</v>
      </c>
      <c r="AN44">
        <f t="shared" si="26"/>
        <v>0</v>
      </c>
      <c r="AO44">
        <f t="shared" si="26"/>
        <v>0</v>
      </c>
      <c r="AP44">
        <f t="shared" si="26"/>
        <v>-0.10594169122328506</v>
      </c>
      <c r="AQ44">
        <f t="shared" si="26"/>
        <v>-15.034942125012899</v>
      </c>
      <c r="AR44">
        <f t="shared" si="26"/>
        <v>-15.140883816236183</v>
      </c>
      <c r="AS44">
        <f t="shared" si="26"/>
        <v>0.11755008058758142</v>
      </c>
      <c r="AT44">
        <f t="shared" si="26"/>
        <v>0.11477448441940361</v>
      </c>
      <c r="AU44">
        <f t="shared" si="23"/>
        <v>-14.9085592512292</v>
      </c>
      <c r="AW44">
        <v>41</v>
      </c>
      <c r="AX44">
        <f>IF(Z44&gt;0, (R44*SUMPRODUCT(K44:$K$98, X44:$X$98)-K44*$AZ$3)/Z44, 0)</f>
        <v>359.17998701526369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100000</v>
      </c>
      <c r="S45">
        <f t="shared" si="1"/>
        <v>348.93049084141205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158.62730755109214</v>
      </c>
      <c r="AC45">
        <f t="shared" si="2"/>
        <v>146.80114865741029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-1650.3547163458352</v>
      </c>
      <c r="AI45">
        <f t="shared" si="25"/>
        <v>-1660.8726527622985</v>
      </c>
      <c r="AJ45">
        <f t="shared" si="7"/>
        <v>11.82615889368185</v>
      </c>
      <c r="AK45">
        <f t="shared" si="22"/>
        <v>11.103911528576452</v>
      </c>
      <c r="AL45">
        <f t="shared" si="8"/>
        <v>-1637.9425823400402</v>
      </c>
      <c r="AN45">
        <f t="shared" si="26"/>
        <v>0</v>
      </c>
      <c r="AO45">
        <f t="shared" si="26"/>
        <v>0</v>
      </c>
      <c r="AP45">
        <f t="shared" si="26"/>
        <v>-9.0110124331901117E-2</v>
      </c>
      <c r="AQ45">
        <f t="shared" si="26"/>
        <v>-14.139053783296211</v>
      </c>
      <c r="AR45">
        <f t="shared" si="26"/>
        <v>-14.229163907628113</v>
      </c>
      <c r="AS45">
        <f t="shared" si="26"/>
        <v>0.10131803483908434</v>
      </c>
      <c r="AT45">
        <f t="shared" si="26"/>
        <v>9.5130338194886518E-2</v>
      </c>
      <c r="AU45">
        <f t="shared" si="23"/>
        <v>-14.032715534594143</v>
      </c>
      <c r="AW45">
        <v>42</v>
      </c>
      <c r="AX45">
        <f>IF(Z45&gt;0, (R45*SUMPRODUCT(K45:$K$98, X45:$X$98)-K45*$AZ$3)/Z45, 0)</f>
        <v>348.93049084141205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100000</v>
      </c>
      <c r="S46">
        <f t="shared" si="1"/>
        <v>342.89491798760798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146.80114865741029</v>
      </c>
      <c r="AC46">
        <f t="shared" si="2"/>
        <v>135.52707990208825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-2126.6512666971289</v>
      </c>
      <c r="AI46">
        <f t="shared" si="25"/>
        <v>-2136.5323609327534</v>
      </c>
      <c r="AJ46">
        <f t="shared" si="7"/>
        <v>11.274068755322048</v>
      </c>
      <c r="AK46">
        <f t="shared" si="22"/>
        <v>10.276080406018721</v>
      </c>
      <c r="AL46">
        <f t="shared" si="8"/>
        <v>-2114.9822117714129</v>
      </c>
      <c r="AN46">
        <f t="shared" si="26"/>
        <v>0</v>
      </c>
      <c r="AO46">
        <f t="shared" si="26"/>
        <v>0</v>
      </c>
      <c r="AP46">
        <f t="shared" si="26"/>
        <v>-7.5584033893899602E-2</v>
      </c>
      <c r="AQ46">
        <f t="shared" si="26"/>
        <v>-16.26751831219482</v>
      </c>
      <c r="AR46">
        <f t="shared" si="26"/>
        <v>-16.343102346088724</v>
      </c>
      <c r="AS46">
        <f t="shared" si="26"/>
        <v>8.6239395617967257E-2</v>
      </c>
      <c r="AT46">
        <f t="shared" si="26"/>
        <v>7.8605424782277319E-2</v>
      </c>
      <c r="AU46">
        <f t="shared" si="23"/>
        <v>-16.17825752568848</v>
      </c>
      <c r="AW46">
        <v>43</v>
      </c>
      <c r="AX46">
        <f>IF(Z46&gt;0, (R46*SUMPRODUCT(K46:$K$98, X46:$X$98)-K46*$AZ$3)/Z46, 0)</f>
        <v>342.89491798760798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100000</v>
      </c>
      <c r="S47">
        <f t="shared" si="1"/>
        <v>333.12091307437208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135.52707990208825</v>
      </c>
      <c r="AC47">
        <f t="shared" si="2"/>
        <v>121.81758393629896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-2560.5542711818239</v>
      </c>
      <c r="AI47">
        <f t="shared" si="25"/>
        <v>-2569.6964159072963</v>
      </c>
      <c r="AJ47">
        <f t="shared" si="7"/>
        <v>13.709495965789287</v>
      </c>
      <c r="AK47">
        <f t="shared" si="22"/>
        <v>9.486895593146178</v>
      </c>
      <c r="AL47">
        <f t="shared" si="8"/>
        <v>-2546.500024348361</v>
      </c>
      <c r="AN47">
        <f t="shared" si="26"/>
        <v>0</v>
      </c>
      <c r="AO47">
        <f t="shared" si="26"/>
        <v>0</v>
      </c>
      <c r="AP47">
        <f t="shared" si="26"/>
        <v>-6.2438878615375157E-2</v>
      </c>
      <c r="AQ47">
        <f t="shared" si="26"/>
        <v>-17.488033949072946</v>
      </c>
      <c r="AR47">
        <f t="shared" si="26"/>
        <v>-17.550472827688321</v>
      </c>
      <c r="AS47">
        <f t="shared" si="26"/>
        <v>9.3632903458728114E-2</v>
      </c>
      <c r="AT47">
        <f t="shared" si="26"/>
        <v>6.4793452758053219E-2</v>
      </c>
      <c r="AU47">
        <f t="shared" si="23"/>
        <v>-17.392046471471541</v>
      </c>
      <c r="AW47">
        <v>44</v>
      </c>
      <c r="AX47">
        <f>IF(Z47&gt;0, (R47*SUMPRODUCT(K47:$K$98, X47:$X$98)-K47*$AZ$3)/Z47, 0)</f>
        <v>333.12091307437208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100000</v>
      </c>
      <c r="S48">
        <f t="shared" si="1"/>
        <v>320.54384887140975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121.81758393629896</v>
      </c>
      <c r="AC48">
        <f t="shared" si="2"/>
        <v>106.61349851080236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-2942.7014460608098</v>
      </c>
      <c r="AI48">
        <f t="shared" si="25"/>
        <v>-2951.0164939775123</v>
      </c>
      <c r="AJ48">
        <f t="shared" si="7"/>
        <v>15.204085425496601</v>
      </c>
      <c r="AK48">
        <f t="shared" si="22"/>
        <v>8.5272308755409281</v>
      </c>
      <c r="AL48">
        <f t="shared" si="8"/>
        <v>-2927.2851776764746</v>
      </c>
      <c r="AN48">
        <f t="shared" si="26"/>
        <v>0</v>
      </c>
      <c r="AO48">
        <f t="shared" si="26"/>
        <v>0</v>
      </c>
      <c r="AP48">
        <f t="shared" si="26"/>
        <v>-5.0705344309087297E-2</v>
      </c>
      <c r="AQ48">
        <f t="shared" si="26"/>
        <v>-17.944657868012936</v>
      </c>
      <c r="AR48">
        <f t="shared" si="26"/>
        <v>-17.995363212322022</v>
      </c>
      <c r="AS48">
        <f t="shared" si="26"/>
        <v>9.2714845918806951E-2</v>
      </c>
      <c r="AT48">
        <f t="shared" si="26"/>
        <v>5.1999240639234147E-2</v>
      </c>
      <c r="AU48">
        <f t="shared" si="23"/>
        <v>-17.850649125763979</v>
      </c>
      <c r="AW48">
        <v>45</v>
      </c>
      <c r="AX48">
        <f>IF(Z48&gt;0, (R48*SUMPRODUCT(K48:$K$98, X48:$X$98)-K48*$AZ$3)/Z48, 0)</f>
        <v>320.54384887140975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100000</v>
      </c>
      <c r="S49">
        <f t="shared" si="1"/>
        <v>305.68067897478335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106.61349851080236</v>
      </c>
      <c r="AC49">
        <f t="shared" si="2"/>
        <v>90.708080395982577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-3253.4602957697471</v>
      </c>
      <c r="AI49">
        <f t="shared" si="25"/>
        <v>-3260.8788281333404</v>
      </c>
      <c r="AJ49">
        <f t="shared" si="7"/>
        <v>15.905418114819781</v>
      </c>
      <c r="AK49">
        <f t="shared" si="22"/>
        <v>7.4629448957561655</v>
      </c>
      <c r="AL49">
        <f t="shared" si="8"/>
        <v>-3237.5104651227643</v>
      </c>
      <c r="AN49">
        <f t="shared" si="26"/>
        <v>0</v>
      </c>
      <c r="AO49">
        <f t="shared" si="26"/>
        <v>0</v>
      </c>
      <c r="AP49">
        <f t="shared" si="26"/>
        <v>-4.0391404313465377E-2</v>
      </c>
      <c r="AQ49">
        <f t="shared" si="26"/>
        <v>-17.713992981840025</v>
      </c>
      <c r="AR49">
        <f t="shared" si="26"/>
        <v>-17.75438438615349</v>
      </c>
      <c r="AS49">
        <f t="shared" si="26"/>
        <v>8.6599632159484824E-2</v>
      </c>
      <c r="AT49">
        <f t="shared" si="26"/>
        <v>4.0633215557962191E-2</v>
      </c>
      <c r="AU49">
        <f t="shared" si="23"/>
        <v>-17.627151538436042</v>
      </c>
      <c r="AW49">
        <v>46</v>
      </c>
      <c r="AX49">
        <f>IF(Z49&gt;0, (R49*SUMPRODUCT(K49:$K$98, X49:$X$98)-K49*$AZ$3)/Z49, 0)</f>
        <v>305.68067897478335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25</v>
      </c>
      <c r="R50">
        <f t="shared" si="0"/>
        <v>100000</v>
      </c>
      <c r="S50">
        <f t="shared" si="1"/>
        <v>288.15453237564395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90.708080395982577</v>
      </c>
      <c r="AC50">
        <f t="shared" si="2"/>
        <v>74.814837193779312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-3413.9453581557095</v>
      </c>
      <c r="AI50">
        <f t="shared" si="25"/>
        <v>-3420.4362188561277</v>
      </c>
      <c r="AJ50">
        <f t="shared" si="7"/>
        <v>15.893243202203266</v>
      </c>
      <c r="AK50">
        <f t="shared" si="22"/>
        <v>6.3495656277187811</v>
      </c>
      <c r="AL50">
        <f t="shared" si="8"/>
        <v>-3398.1934100262056</v>
      </c>
      <c r="AN50">
        <f t="shared" si="26"/>
        <v>0</v>
      </c>
      <c r="AO50">
        <f t="shared" si="26"/>
        <v>0</v>
      </c>
      <c r="AP50">
        <f t="shared" si="26"/>
        <v>-3.1554058284061701E-2</v>
      </c>
      <c r="AQ50">
        <f t="shared" si="26"/>
        <v>-16.596232114934281</v>
      </c>
      <c r="AR50">
        <f t="shared" si="26"/>
        <v>-16.627786173218343</v>
      </c>
      <c r="AS50">
        <f t="shared" si="26"/>
        <v>7.7261914169991355E-2</v>
      </c>
      <c r="AT50">
        <f t="shared" si="26"/>
        <v>3.0867179738212722E-2</v>
      </c>
      <c r="AU50">
        <f t="shared" si="23"/>
        <v>-16.519657079310139</v>
      </c>
      <c r="AW50">
        <v>47</v>
      </c>
      <c r="AX50">
        <f>IF(Z50&gt;0, (R50*SUMPRODUCT(K50:$K$98, X50:$X$98)-K50*$AZ$3)/Z50, 0)</f>
        <v>288.15453237564395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25</v>
      </c>
      <c r="R51">
        <f t="shared" si="0"/>
        <v>100000</v>
      </c>
      <c r="S51">
        <f t="shared" si="1"/>
        <v>269.16071077551146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74.814837193779312</v>
      </c>
      <c r="AC51">
        <f t="shared" si="2"/>
        <v>59.844274524949284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-3470.1493999806244</v>
      </c>
      <c r="AI51">
        <f t="shared" si="25"/>
        <v>-3475.7078147240431</v>
      </c>
      <c r="AJ51">
        <f t="shared" si="7"/>
        <v>14.970562668830027</v>
      </c>
      <c r="AK51">
        <f t="shared" si="22"/>
        <v>5.2370386035645522</v>
      </c>
      <c r="AL51">
        <f t="shared" si="8"/>
        <v>-3455.5002134516485</v>
      </c>
      <c r="AN51">
        <f t="shared" si="26"/>
        <v>0</v>
      </c>
      <c r="AO51">
        <f t="shared" si="26"/>
        <v>0</v>
      </c>
      <c r="AP51">
        <f t="shared" si="26"/>
        <v>-2.4126029834743379E-2</v>
      </c>
      <c r="AQ51">
        <f t="shared" si="26"/>
        <v>-15.062015308244666</v>
      </c>
      <c r="AR51">
        <f t="shared" si="26"/>
        <v>-15.086141338079409</v>
      </c>
      <c r="AS51">
        <f t="shared" si="26"/>
        <v>6.4979001795200234E-2</v>
      </c>
      <c r="AT51">
        <f t="shared" si="26"/>
        <v>2.2731112273494041E-2</v>
      </c>
      <c r="AU51">
        <f t="shared" si="23"/>
        <v>-14.998431224010714</v>
      </c>
      <c r="AW51">
        <v>48</v>
      </c>
      <c r="AX51">
        <f>IF(Z51&gt;0, (R51*SUMPRODUCT(K51:$K$98, X51:$X$98)-K51*$AZ$3)/Z51, 0)</f>
        <v>269.16071077551146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25</v>
      </c>
      <c r="R52">
        <f t="shared" si="0"/>
        <v>100000</v>
      </c>
      <c r="S52">
        <f t="shared" si="1"/>
        <v>248.48588047901984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59.844274524949284</v>
      </c>
      <c r="AC52">
        <f t="shared" si="2"/>
        <v>46.233749793583407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-3405.1344973452897</v>
      </c>
      <c r="AI52">
        <f t="shared" si="25"/>
        <v>-3409.7860443169379</v>
      </c>
      <c r="AJ52">
        <f t="shared" si="7"/>
        <v>13.610524731365878</v>
      </c>
      <c r="AK52">
        <f t="shared" si="22"/>
        <v>4.1890992167464507</v>
      </c>
      <c r="AL52">
        <f t="shared" si="8"/>
        <v>-3391.9864203688257</v>
      </c>
      <c r="AN52">
        <f t="shared" si="26"/>
        <v>0</v>
      </c>
      <c r="AO52">
        <f t="shared" si="26"/>
        <v>0</v>
      </c>
      <c r="AP52">
        <f t="shared" si="26"/>
        <v>-1.8026619837416429E-2</v>
      </c>
      <c r="AQ52">
        <f t="shared" si="26"/>
        <v>-13.196268994605495</v>
      </c>
      <c r="AR52">
        <f t="shared" si="26"/>
        <v>-13.214295614442911</v>
      </c>
      <c r="AS52">
        <f t="shared" si="26"/>
        <v>5.274627056665776E-2</v>
      </c>
      <c r="AT52">
        <f t="shared" si="26"/>
        <v>1.6234448346276808E-2</v>
      </c>
      <c r="AU52">
        <f t="shared" si="23"/>
        <v>-13.145314895529976</v>
      </c>
      <c r="AW52">
        <v>49</v>
      </c>
      <c r="AX52">
        <f>IF(Z52&gt;0, (R52*SUMPRODUCT(K52:$K$98, X52:$X$98)-K52*$AZ$3)/Z52, 0)</f>
        <v>248.48588047901984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100000</v>
      </c>
      <c r="S53">
        <f t="shared" si="1"/>
        <v>225.9414655516012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46.233749793583407</v>
      </c>
      <c r="AC53">
        <f t="shared" si="2"/>
        <v>34.333454528333995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-3224.3962444840445</v>
      </c>
      <c r="AI53">
        <f t="shared" si="25"/>
        <v>-3228.1951769248553</v>
      </c>
      <c r="AJ53">
        <f t="shared" si="7"/>
        <v>11.900295265249412</v>
      </c>
      <c r="AK53">
        <f t="shared" si="22"/>
        <v>3.2363624855508388</v>
      </c>
      <c r="AL53">
        <f t="shared" si="8"/>
        <v>-3213.0585191740552</v>
      </c>
      <c r="AN53">
        <f t="shared" si="26"/>
        <v>0</v>
      </c>
      <c r="AO53">
        <f t="shared" si="26"/>
        <v>0</v>
      </c>
      <c r="AP53">
        <f t="shared" si="26"/>
        <v>-1.3144995347770914E-2</v>
      </c>
      <c r="AQ53">
        <f t="shared" si="26"/>
        <v>-11.156995891210133</v>
      </c>
      <c r="AR53">
        <f t="shared" si="26"/>
        <v>-11.170140886557903</v>
      </c>
      <c r="AS53">
        <f t="shared" si="26"/>
        <v>4.1177180256833069E-2</v>
      </c>
      <c r="AT53">
        <f t="shared" si="26"/>
        <v>1.1198401255902468E-2</v>
      </c>
      <c r="AU53">
        <f t="shared" si="23"/>
        <v>-11.117765305045168</v>
      </c>
      <c r="AW53">
        <v>50</v>
      </c>
      <c r="AX53">
        <f>IF(Z53&gt;0, (R53*SUMPRODUCT(K53:$K$98, X53:$X$98)-K53*$AZ$3)/Z53, 0)</f>
        <v>225.9414655516012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100000</v>
      </c>
      <c r="S54">
        <f t="shared" si="1"/>
        <v>201.40448909394354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34.333454528333995</v>
      </c>
      <c r="AC54">
        <f t="shared" si="2"/>
        <v>24.333578038334636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-2961.8282409300823</v>
      </c>
      <c r="AI54">
        <f t="shared" si="25"/>
        <v>-2964.8487269862526</v>
      </c>
      <c r="AJ54">
        <f t="shared" si="7"/>
        <v>9.9998764899993589</v>
      </c>
      <c r="AK54">
        <f t="shared" si="22"/>
        <v>2.4033418169833798</v>
      </c>
      <c r="AL54">
        <f t="shared" si="8"/>
        <v>-2952.44550867927</v>
      </c>
      <c r="AN54">
        <f t="shared" si="26"/>
        <v>0</v>
      </c>
      <c r="AO54">
        <f t="shared" si="26"/>
        <v>0</v>
      </c>
      <c r="AP54">
        <f t="shared" si="26"/>
        <v>-9.3316336175115321E-3</v>
      </c>
      <c r="AQ54">
        <f t="shared" si="26"/>
        <v>-9.1504133667153091</v>
      </c>
      <c r="AR54">
        <f t="shared" si="26"/>
        <v>-9.1597450003328209</v>
      </c>
      <c r="AS54">
        <f t="shared" si="26"/>
        <v>3.089409515214098E-2</v>
      </c>
      <c r="AT54">
        <f t="shared" si="26"/>
        <v>7.4249987838608481E-3</v>
      </c>
      <c r="AU54">
        <f t="shared" si="23"/>
        <v>-9.1214259063968193</v>
      </c>
      <c r="AW54">
        <v>51</v>
      </c>
      <c r="AX54">
        <f>IF(Z54&gt;0, (R54*SUMPRODUCT(K54:$K$98, X54:$X$98)-K54*$AZ$3)/Z54, 0)</f>
        <v>201.40448909394354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100000</v>
      </c>
      <c r="S55">
        <f t="shared" si="1"/>
        <v>173.66599535111618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24.333578038334636</v>
      </c>
      <c r="AC55">
        <f t="shared" si="2"/>
        <v>16.216306994128932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-2623.4838923207221</v>
      </c>
      <c r="AI55">
        <f t="shared" si="25"/>
        <v>-2625.8183025432504</v>
      </c>
      <c r="AJ55">
        <f t="shared" si="7"/>
        <v>8.1172710442057046</v>
      </c>
      <c r="AK55">
        <f t="shared" si="22"/>
        <v>1.7033504626834246</v>
      </c>
      <c r="AL55">
        <f t="shared" si="8"/>
        <v>-2615.9976810363614</v>
      </c>
      <c r="AN55">
        <f t="shared" si="26"/>
        <v>0</v>
      </c>
      <c r="AO55">
        <f t="shared" si="26"/>
        <v>0</v>
      </c>
      <c r="AP55">
        <f t="shared" si="26"/>
        <v>-6.4393198480152515E-3</v>
      </c>
      <c r="AQ55">
        <f t="shared" si="26"/>
        <v>-7.2367108984261961</v>
      </c>
      <c r="AR55">
        <f t="shared" si="26"/>
        <v>-7.2431502182742111</v>
      </c>
      <c r="AS55">
        <f t="shared" si="26"/>
        <v>2.239096798079427E-2</v>
      </c>
      <c r="AT55">
        <f t="shared" si="26"/>
        <v>4.6985822528669459E-3</v>
      </c>
      <c r="AU55">
        <f t="shared" si="23"/>
        <v>-7.2160606680405497</v>
      </c>
      <c r="AW55">
        <v>52</v>
      </c>
      <c r="AX55">
        <f>IF(Z55&gt;0, (R55*SUMPRODUCT(K55:$K$98, X55:$X$98)-K55*$AZ$3)/Z55, 0)</f>
        <v>173.66599535111618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25</v>
      </c>
      <c r="R56">
        <f t="shared" si="0"/>
        <v>100000</v>
      </c>
      <c r="S56">
        <f t="shared" si="1"/>
        <v>141.52175292054574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16.216306994128932</v>
      </c>
      <c r="AC56">
        <f t="shared" si="2"/>
        <v>9.9020445979434548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-2247.4287343414667</v>
      </c>
      <c r="AI56">
        <f t="shared" si="25"/>
        <v>-2249.1779432781846</v>
      </c>
      <c r="AJ56">
        <f t="shared" si="7"/>
        <v>6.3142623961854767</v>
      </c>
      <c r="AK56">
        <f t="shared" si="22"/>
        <v>1.1351414895890253</v>
      </c>
      <c r="AL56">
        <f t="shared" si="8"/>
        <v>-2241.7285393924103</v>
      </c>
      <c r="AN56">
        <f t="shared" si="26"/>
        <v>0</v>
      </c>
      <c r="AO56">
        <f t="shared" si="26"/>
        <v>0</v>
      </c>
      <c r="AP56">
        <f t="shared" si="26"/>
        <v>-4.3081070464787907E-3</v>
      </c>
      <c r="AQ56">
        <f t="shared" si="26"/>
        <v>-5.5351669909959025</v>
      </c>
      <c r="AR56">
        <f t="shared" si="26"/>
        <v>-5.5394750980423817</v>
      </c>
      <c r="AS56">
        <f t="shared" si="26"/>
        <v>1.5551325945867472E-2</v>
      </c>
      <c r="AT56">
        <f t="shared" si="26"/>
        <v>2.7957272269744167E-3</v>
      </c>
      <c r="AU56">
        <f t="shared" si="23"/>
        <v>-5.521128044869541</v>
      </c>
      <c r="AW56">
        <v>53</v>
      </c>
      <c r="AX56">
        <f>IF(Z56&gt;0, (R56*SUMPRODUCT(K56:$K$98, X56:$X$98)-K56*$AZ$3)/Z56, 0)</f>
        <v>141.52175292054574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100000</v>
      </c>
      <c r="S57">
        <f t="shared" si="1"/>
        <v>102.40797677156006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9.9020445979434548</v>
      </c>
      <c r="AC57">
        <f t="shared" si="2"/>
        <v>5.1904923410910673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-1858.4220351216982</v>
      </c>
      <c r="AI57">
        <f t="shared" si="25"/>
        <v>-1859.6891464602684</v>
      </c>
      <c r="AJ57">
        <f t="shared" si="7"/>
        <v>4.7115522568523875</v>
      </c>
      <c r="AK57">
        <f t="shared" si="22"/>
        <v>0.69314312185604188</v>
      </c>
      <c r="AL57">
        <f t="shared" si="8"/>
        <v>-1854.2844510815598</v>
      </c>
      <c r="AN57">
        <f t="shared" si="26"/>
        <v>0</v>
      </c>
      <c r="AO57">
        <f t="shared" si="26"/>
        <v>0</v>
      </c>
      <c r="AP57">
        <f t="shared" si="26"/>
        <v>-2.7863877553550281E-3</v>
      </c>
      <c r="AQ57">
        <f t="shared" si="26"/>
        <v>-4.0866846072013239</v>
      </c>
      <c r="AR57">
        <f t="shared" si="26"/>
        <v>-4.0894709949566783</v>
      </c>
      <c r="AS57">
        <f t="shared" si="26"/>
        <v>1.036074030560148E-2</v>
      </c>
      <c r="AT57">
        <f t="shared" si="26"/>
        <v>1.5242271524675837E-3</v>
      </c>
      <c r="AU57">
        <f t="shared" si="23"/>
        <v>-4.0775860274986089</v>
      </c>
      <c r="AW57">
        <v>54</v>
      </c>
      <c r="AX57">
        <f>IF(Z57&gt;0, (R57*SUMPRODUCT(K57:$K$98, X57:$X$98)-K57*$AZ$3)/Z57, 0)</f>
        <v>102.40797677156006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100000</v>
      </c>
      <c r="S58">
        <f t="shared" si="1"/>
        <v>51.911968255978842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5.1904923410910673</v>
      </c>
      <c r="AC58">
        <f t="shared" si="2"/>
        <v>1.8391780322321629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-1474.8822659631398</v>
      </c>
      <c r="AI58">
        <f t="shared" si="25"/>
        <v>-1475.7679856218335</v>
      </c>
      <c r="AJ58">
        <f t="shared" si="7"/>
        <v>3.3513143088589041</v>
      </c>
      <c r="AK58">
        <f t="shared" si="22"/>
        <v>0.36333446387637475</v>
      </c>
      <c r="AL58">
        <f t="shared" si="8"/>
        <v>-1472.0533368490983</v>
      </c>
      <c r="AN58">
        <f t="shared" si="26"/>
        <v>0</v>
      </c>
      <c r="AO58">
        <f t="shared" si="26"/>
        <v>0</v>
      </c>
      <c r="AP58">
        <f t="shared" si="26"/>
        <v>-1.7390218436626847E-3</v>
      </c>
      <c r="AQ58">
        <f t="shared" si="26"/>
        <v>-2.8957836174973948</v>
      </c>
      <c r="AR58">
        <f t="shared" si="26"/>
        <v>-2.8975226393410574</v>
      </c>
      <c r="AS58">
        <f t="shared" si="26"/>
        <v>6.579970006175908E-3</v>
      </c>
      <c r="AT58">
        <f t="shared" si="26"/>
        <v>7.133708313173927E-4</v>
      </c>
      <c r="AU58">
        <f t="shared" si="23"/>
        <v>-2.8902292985035642</v>
      </c>
      <c r="AW58">
        <v>55</v>
      </c>
      <c r="AX58">
        <f>IF(Z58&gt;0, (R58*SUMPRODUCT(K58:$K$98, X58:$X$98)-K58*$AZ$3)/Z58, 0)</f>
        <v>51.911968255978842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100000</v>
      </c>
      <c r="S59">
        <f t="shared" si="1"/>
        <v>-16.790046303140276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1.8391780322321629</v>
      </c>
      <c r="AC59">
        <f t="shared" si="2"/>
        <v>-0.40002496174521873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-1124.9372899572318</v>
      </c>
      <c r="AI59">
        <f t="shared" si="25"/>
        <v>-1125.5329180968492</v>
      </c>
      <c r="AJ59">
        <f t="shared" si="7"/>
        <v>2.2392029939773819</v>
      </c>
      <c r="AK59">
        <f t="shared" si="22"/>
        <v>0.12874246225625141</v>
      </c>
      <c r="AL59">
        <f t="shared" si="8"/>
        <v>-1123.1649726406156</v>
      </c>
      <c r="AN59">
        <f t="shared" si="26"/>
        <v>0</v>
      </c>
      <c r="AO59">
        <f t="shared" si="26"/>
        <v>0</v>
      </c>
      <c r="AP59">
        <f t="shared" si="26"/>
        <v>-1.044157320595606E-3</v>
      </c>
      <c r="AQ59">
        <f t="shared" si="26"/>
        <v>-1.9720550934249241</v>
      </c>
      <c r="AR59">
        <f t="shared" si="26"/>
        <v>-1.9730992507455198</v>
      </c>
      <c r="AS59">
        <f t="shared" si="26"/>
        <v>3.9254025170179204E-3</v>
      </c>
      <c r="AT59">
        <f t="shared" si="26"/>
        <v>2.2569011686167769E-4</v>
      </c>
      <c r="AU59">
        <f t="shared" si="23"/>
        <v>-1.9689481581116401</v>
      </c>
      <c r="AW59">
        <v>56</v>
      </c>
      <c r="AX59">
        <f>IF(Z59&gt;0, (R59*SUMPRODUCT(K59:$K$98, X59:$X$98)-K59*$AZ$3)/Z59, 0)</f>
        <v>-16.790046303140276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25</v>
      </c>
      <c r="R60">
        <f t="shared" si="0"/>
        <v>100000</v>
      </c>
      <c r="S60">
        <f t="shared" si="1"/>
        <v>-116.07254647399985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-0.40002496174521873</v>
      </c>
      <c r="AC60">
        <f t="shared" si="2"/>
        <v>-1.7858473555986998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-820.12606773173377</v>
      </c>
      <c r="AI60">
        <f t="shared" si="25"/>
        <v>-820.5107080730221</v>
      </c>
      <c r="AJ60">
        <f t="shared" si="7"/>
        <v>1.385822393853481</v>
      </c>
      <c r="AK60">
        <f t="shared" si="22"/>
        <v>-2.8001747322165312E-2</v>
      </c>
      <c r="AL60">
        <f t="shared" si="8"/>
        <v>-819.15288742649079</v>
      </c>
      <c r="AN60">
        <f t="shared" si="26"/>
        <v>0</v>
      </c>
      <c r="AO60">
        <f t="shared" si="26"/>
        <v>0</v>
      </c>
      <c r="AP60">
        <f t="shared" si="26"/>
        <v>-6.0204303874323033E-4</v>
      </c>
      <c r="AQ60">
        <f t="shared" si="26"/>
        <v>-1.2836697999901145</v>
      </c>
      <c r="AR60">
        <f t="shared" si="26"/>
        <v>-1.2842718430288578</v>
      </c>
      <c r="AS60">
        <f t="shared" si="26"/>
        <v>2.1691035380204705E-3</v>
      </c>
      <c r="AT60">
        <f t="shared" si="26"/>
        <v>-4.3828624401407777E-5</v>
      </c>
      <c r="AU60">
        <f t="shared" si="23"/>
        <v>-1.2821465681152389</v>
      </c>
      <c r="AW60">
        <v>57</v>
      </c>
      <c r="AX60">
        <f>IF(Z60&gt;0, (R60*SUMPRODUCT(K60:$K$98, X60:$X$98)-K60*$AZ$3)/Z60, 0)</f>
        <v>-116.07254647399985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25</v>
      </c>
      <c r="R61">
        <f t="shared" si="0"/>
        <v>100000</v>
      </c>
      <c r="S61">
        <f t="shared" si="1"/>
        <v>-267.12606363239132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-1.7858473555986998</v>
      </c>
      <c r="AC61">
        <f t="shared" si="2"/>
        <v>-2.5460951024000247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-570.03210547268861</v>
      </c>
      <c r="AI61">
        <f t="shared" si="25"/>
        <v>-570.27039138419593</v>
      </c>
      <c r="AJ61">
        <f t="shared" si="7"/>
        <v>0.7602477468013249</v>
      </c>
      <c r="AK61">
        <f t="shared" si="22"/>
        <v>-0.125009314891909</v>
      </c>
      <c r="AL61">
        <f t="shared" si="8"/>
        <v>-569.6351529522866</v>
      </c>
      <c r="AN61">
        <f t="shared" si="26"/>
        <v>0</v>
      </c>
      <c r="AO61">
        <f t="shared" si="26"/>
        <v>0</v>
      </c>
      <c r="AP61">
        <f t="shared" si="26"/>
        <v>-3.3300676087674106E-4</v>
      </c>
      <c r="AQ61">
        <f t="shared" si="26"/>
        <v>-0.79662512919231387</v>
      </c>
      <c r="AR61">
        <f t="shared" si="26"/>
        <v>-0.79695813595319065</v>
      </c>
      <c r="AS61">
        <f t="shared" si="26"/>
        <v>1.0624532437722282E-3</v>
      </c>
      <c r="AT61">
        <f t="shared" si="26"/>
        <v>-1.747016714846792E-4</v>
      </c>
      <c r="AU61">
        <f t="shared" si="23"/>
        <v>-0.79607038438090327</v>
      </c>
      <c r="AW61">
        <v>58</v>
      </c>
      <c r="AX61">
        <f>IF(Z61&gt;0, (R61*SUMPRODUCT(K61:$K$98, X61:$X$98)-K61*$AZ$3)/Z61, 0)</f>
        <v>-267.12606363239132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25</v>
      </c>
      <c r="R62">
        <f t="shared" si="0"/>
        <v>100000</v>
      </c>
      <c r="S62">
        <f t="shared" si="1"/>
        <v>-509.06244393129856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-2.5460951024000247</v>
      </c>
      <c r="AC62">
        <f t="shared" si="2"/>
        <v>-2.8753791126737784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-378.77401595392428</v>
      </c>
      <c r="AI62">
        <f t="shared" si="25"/>
        <v>-378.91522550232804</v>
      </c>
      <c r="AJ62">
        <f t="shared" si="7"/>
        <v>0.32928401027375376</v>
      </c>
      <c r="AK62">
        <f t="shared" si="22"/>
        <v>-0.17822665716800173</v>
      </c>
      <c r="AL62">
        <f t="shared" si="8"/>
        <v>-378.76416814922231</v>
      </c>
      <c r="AN62">
        <f t="shared" si="26"/>
        <v>0</v>
      </c>
      <c r="AO62">
        <f t="shared" si="26"/>
        <v>0</v>
      </c>
      <c r="AP62">
        <f t="shared" si="26"/>
        <v>-1.7619789942583113E-4</v>
      </c>
      <c r="AQ62">
        <f t="shared" si="26"/>
        <v>-0.47262516396800991</v>
      </c>
      <c r="AR62">
        <f t="shared" si="26"/>
        <v>-0.47280136186743577</v>
      </c>
      <c r="AS62">
        <f t="shared" si="26"/>
        <v>4.1087271774895977E-4</v>
      </c>
      <c r="AT62">
        <f t="shared" si="26"/>
        <v>-2.2238696298994211E-4</v>
      </c>
      <c r="AU62">
        <f t="shared" si="23"/>
        <v>-0.47261287611267677</v>
      </c>
      <c r="AW62">
        <v>59</v>
      </c>
      <c r="AX62">
        <f>IF(Z62&gt;0, (R62*SUMPRODUCT(K62:$K$98, X62:$X$98)-K62*$AZ$3)/Z62, 0)</f>
        <v>-509.06244393129856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25</v>
      </c>
      <c r="R63">
        <f t="shared" si="0"/>
        <v>100000</v>
      </c>
      <c r="S63">
        <f t="shared" si="1"/>
        <v>-917.95622636626535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-2.8753791126737784</v>
      </c>
      <c r="AC63">
        <f t="shared" si="2"/>
        <v>-2.9307354204645018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-239.92236337512375</v>
      </c>
      <c r="AI63">
        <f t="shared" si="25"/>
        <v>-240.00218023719967</v>
      </c>
      <c r="AJ63">
        <f t="shared" si="7"/>
        <v>5.5356307790723314E-2</v>
      </c>
      <c r="AK63">
        <f t="shared" si="22"/>
        <v>-0.20127653788716451</v>
      </c>
      <c r="AL63">
        <f t="shared" si="8"/>
        <v>-240.1481004672961</v>
      </c>
      <c r="AN63">
        <f t="shared" si="26"/>
        <v>0</v>
      </c>
      <c r="AO63">
        <f t="shared" si="26"/>
        <v>0</v>
      </c>
      <c r="AP63">
        <f t="shared" si="26"/>
        <v>-8.8922832841562601E-5</v>
      </c>
      <c r="AQ63">
        <f t="shared" si="26"/>
        <v>-0.26729409874650972</v>
      </c>
      <c r="AR63">
        <f t="shared" si="26"/>
        <v>-0.26738302157935123</v>
      </c>
      <c r="AS63">
        <f t="shared" si="26"/>
        <v>6.1671676590319645E-5</v>
      </c>
      <c r="AT63">
        <f t="shared" si="26"/>
        <v>-2.2423933324318689E-4</v>
      </c>
      <c r="AU63">
        <f t="shared" si="23"/>
        <v>-0.26754558923600413</v>
      </c>
      <c r="AW63">
        <v>60</v>
      </c>
      <c r="AX63">
        <f>IF(Z63&gt;0, (R63*SUMPRODUCT(K63:$K$98, X63:$X$98)-K63*$AZ$3)/Z63, 0)</f>
        <v>-917.95622636626535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100000</v>
      </c>
      <c r="S64">
        <f t="shared" si="1"/>
        <v>-1646.2551142395107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-2.9307354204645018</v>
      </c>
      <c r="AC64">
        <f t="shared" si="2"/>
        <v>-2.8254680404812915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-144.44475025736264</v>
      </c>
      <c r="AI64">
        <f t="shared" si="25"/>
        <v>-144.48765776325348</v>
      </c>
      <c r="AJ64">
        <f t="shared" si="7"/>
        <v>-0.10526737998321023</v>
      </c>
      <c r="AK64">
        <f t="shared" si="22"/>
        <v>-0.20515147943251513</v>
      </c>
      <c r="AL64">
        <f t="shared" si="8"/>
        <v>-144.79807662266921</v>
      </c>
      <c r="AN64">
        <f t="shared" si="26"/>
        <v>0</v>
      </c>
      <c r="AO64">
        <f t="shared" si="26"/>
        <v>0</v>
      </c>
      <c r="AP64">
        <f t="shared" si="26"/>
        <v>-4.2680931370616615E-5</v>
      </c>
      <c r="AQ64">
        <f t="shared" si="26"/>
        <v>-0.14368200492162983</v>
      </c>
      <c r="AR64">
        <f t="shared" si="26"/>
        <v>-0.14372468585300047</v>
      </c>
      <c r="AS64">
        <f t="shared" si="26"/>
        <v>-1.0471151206178042E-4</v>
      </c>
      <c r="AT64">
        <f t="shared" si="26"/>
        <v>-2.0406817018259755E-4</v>
      </c>
      <c r="AU64">
        <f t="shared" si="23"/>
        <v>-0.14403346553524485</v>
      </c>
      <c r="AW64">
        <v>61</v>
      </c>
      <c r="AX64">
        <f>IF(Z64&gt;0, (R64*SUMPRODUCT(K64:$K$98, X64:$X$98)-K64*$AZ$3)/Z64, 0)</f>
        <v>-1646.2551142395107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100000</v>
      </c>
      <c r="S65">
        <f t="shared" si="1"/>
        <v>-3013.2973798432636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-2.8254680404812915</v>
      </c>
      <c r="AC65">
        <f t="shared" si="2"/>
        <v>-2.636505867965671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-82.418015615511806</v>
      </c>
      <c r="AI65">
        <f t="shared" si="25"/>
        <v>-82.439889542439843</v>
      </c>
      <c r="AJ65">
        <f t="shared" si="7"/>
        <v>-0.18896217251562053</v>
      </c>
      <c r="AK65">
        <f t="shared" si="22"/>
        <v>-0.19778276283369042</v>
      </c>
      <c r="AL65">
        <f t="shared" si="8"/>
        <v>-82.826634477789156</v>
      </c>
      <c r="AN65">
        <f t="shared" si="26"/>
        <v>0</v>
      </c>
      <c r="AO65">
        <f t="shared" si="26"/>
        <v>0</v>
      </c>
      <c r="AP65">
        <f t="shared" si="26"/>
        <v>-1.9427161540324556E-5</v>
      </c>
      <c r="AQ65">
        <f t="shared" si="26"/>
        <v>-7.3198932613381951E-2</v>
      </c>
      <c r="AR65">
        <f t="shared" si="26"/>
        <v>-7.3218359774922276E-2</v>
      </c>
      <c r="AS65">
        <f t="shared" si="26"/>
        <v>-1.678253137878982E-4</v>
      </c>
      <c r="AT65">
        <f t="shared" si="26"/>
        <v>-1.7565925387345795E-4</v>
      </c>
      <c r="AU65">
        <f t="shared" si="23"/>
        <v>-7.3561844342583629E-2</v>
      </c>
      <c r="AW65">
        <v>62</v>
      </c>
      <c r="AX65">
        <f>IF(Z65&gt;0, (R65*SUMPRODUCT(K65:$K$98, X65:$X$98)-K65*$AZ$3)/Z65, 0)</f>
        <v>-3013.2973798432636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25</v>
      </c>
      <c r="R66">
        <f t="shared" si="0"/>
        <v>100000</v>
      </c>
      <c r="S66">
        <f t="shared" si="1"/>
        <v>-5722.5961978016148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-2.636505867965671</v>
      </c>
      <c r="AC66">
        <f t="shared" si="2"/>
        <v>-2.4127010707243661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-44.459798030143098</v>
      </c>
      <c r="AI66">
        <f t="shared" si="25"/>
        <v>-44.47033826829432</v>
      </c>
      <c r="AJ66">
        <f t="shared" si="7"/>
        <v>-0.22380479724130486</v>
      </c>
      <c r="AK66">
        <f t="shared" si="22"/>
        <v>-0.18455541075759699</v>
      </c>
      <c r="AL66">
        <f t="shared" si="8"/>
        <v>-44.878698476293224</v>
      </c>
      <c r="AN66">
        <f t="shared" si="26"/>
        <v>0</v>
      </c>
      <c r="AO66">
        <f t="shared" si="26"/>
        <v>0</v>
      </c>
      <c r="AP66">
        <f t="shared" si="26"/>
        <v>-8.3582430413508203E-6</v>
      </c>
      <c r="AQ66">
        <f t="shared" si="26"/>
        <v>-3.52559204236014E-2</v>
      </c>
      <c r="AR66">
        <f t="shared" si="26"/>
        <v>-3.5264278666642744E-2</v>
      </c>
      <c r="AS66">
        <f t="shared" si="26"/>
        <v>-1.7747368345240981E-4</v>
      </c>
      <c r="AT66">
        <f t="shared" si="26"/>
        <v>-1.4634953741812952E-4</v>
      </c>
      <c r="AU66">
        <f t="shared" si="23"/>
        <v>-3.5588101887513289E-2</v>
      </c>
      <c r="AW66">
        <v>63</v>
      </c>
      <c r="AX66">
        <f>IF(Z66&gt;0, (R66*SUMPRODUCT(K66:$K$98, X66:$X$98)-K66*$AZ$3)/Z66, 0)</f>
        <v>-5722.5961978016148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7">$C$6</f>
        <v>100000</v>
      </c>
      <c r="S67">
        <f t="shared" ref="S67:S79" si="28">AX67</f>
        <v>-11410.277527421962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-2.4127010707243661</v>
      </c>
      <c r="AC67">
        <f t="shared" ref="AC67:AC79" si="29">S67*Z67</f>
        <v>-2.1827750894919964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-4.7824758956261171E-3</v>
      </c>
      <c r="AH67">
        <f t="shared" ref="AH67:AH79" si="32">-X67*R67</f>
        <v>-22.60943949633646</v>
      </c>
      <c r="AI67">
        <f t="shared" ref="AI67:AI79" si="33">SUM(AE67:AH67)</f>
        <v>-22.614221972232087</v>
      </c>
      <c r="AJ67">
        <f t="shared" ref="AJ67:AJ79" si="34">AB67-AC67</f>
        <v>-0.22992598123236974</v>
      </c>
      <c r="AK67">
        <f t="shared" si="22"/>
        <v>-0.16888907495070565</v>
      </c>
      <c r="AL67">
        <f t="shared" ref="AL67:AL79" si="35">SUM(AI67:AK67)</f>
        <v>-23.013037028415162</v>
      </c>
      <c r="AN67">
        <f t="shared" ref="AN67:AT79" si="36">AE67*$K67</f>
        <v>0</v>
      </c>
      <c r="AO67">
        <f t="shared" si="36"/>
        <v>0</v>
      </c>
      <c r="AP67">
        <f t="shared" si="36"/>
        <v>-3.3860965627240583E-6</v>
      </c>
      <c r="AQ67">
        <f t="shared" si="36"/>
        <v>-1.600797307387988E-2</v>
      </c>
      <c r="AR67">
        <f t="shared" si="36"/>
        <v>-1.6011359170442604E-2</v>
      </c>
      <c r="AS67">
        <f t="shared" si="36"/>
        <v>-1.6279257684161444E-4</v>
      </c>
      <c r="AT67">
        <f t="shared" si="36"/>
        <v>-1.1957712462184004E-4</v>
      </c>
      <c r="AU67">
        <f t="shared" si="23"/>
        <v>-1.6293728871906058E-2</v>
      </c>
      <c r="AW67">
        <v>64</v>
      </c>
      <c r="AX67">
        <f>IF(Z67&gt;0, (R67*SUMPRODUCT(K67:$K$98, X67:$X$98)-K67*$AZ$3)/Z67, 0)</f>
        <v>-11410.277527421962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25</v>
      </c>
      <c r="R68">
        <f t="shared" si="27"/>
        <v>100000</v>
      </c>
      <c r="S68">
        <f t="shared" si="28"/>
        <v>-24100.176603324835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-2.1827750894919964</v>
      </c>
      <c r="AC68">
        <f t="shared" si="29"/>
        <v>-1.9620135075159022</v>
      </c>
      <c r="AE68">
        <f t="shared" si="30"/>
        <v>0</v>
      </c>
      <c r="AF68">
        <f t="shared" si="31"/>
        <v>0</v>
      </c>
      <c r="AG68">
        <f t="shared" si="31"/>
        <v>-2.0352688071642853E-3</v>
      </c>
      <c r="AH68">
        <f t="shared" si="32"/>
        <v>-10.797529318022283</v>
      </c>
      <c r="AI68">
        <f t="shared" si="33"/>
        <v>-10.799564586829447</v>
      </c>
      <c r="AJ68">
        <f t="shared" si="34"/>
        <v>-0.22076158197609419</v>
      </c>
      <c r="AK68">
        <f t="shared" si="22"/>
        <v>-0.15279425626443977</v>
      </c>
      <c r="AL68">
        <f t="shared" si="35"/>
        <v>-11.17312042506998</v>
      </c>
      <c r="AN68">
        <f t="shared" si="36"/>
        <v>0</v>
      </c>
      <c r="AO68">
        <f t="shared" si="36"/>
        <v>0</v>
      </c>
      <c r="AP68">
        <f t="shared" si="36"/>
        <v>-1.2866200147316754E-6</v>
      </c>
      <c r="AQ68">
        <f t="shared" si="36"/>
        <v>-6.8257899307047898E-3</v>
      </c>
      <c r="AR68">
        <f t="shared" si="36"/>
        <v>-6.8270765507195217E-3</v>
      </c>
      <c r="AS68">
        <f t="shared" si="36"/>
        <v>-1.3955712820559288E-4</v>
      </c>
      <c r="AT68">
        <f t="shared" si="36"/>
        <v>-9.6590753788327691E-5</v>
      </c>
      <c r="AU68">
        <f t="shared" si="23"/>
        <v>-7.0632244327134414E-3</v>
      </c>
      <c r="AW68">
        <v>65</v>
      </c>
      <c r="AX68">
        <f>IF(Z68&gt;0, (R68*SUMPRODUCT(K68:$K$98, X68:$X$98)-K68*$AZ$3)/Z68, 0)</f>
        <v>-24100.176603324835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7"/>
        <v>100000</v>
      </c>
      <c r="S69">
        <f t="shared" si="28"/>
        <v>-54304.14504887232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-1.9620135075159022</v>
      </c>
      <c r="AC69">
        <f t="shared" si="29"/>
        <v>-1.7574379090091301</v>
      </c>
      <c r="AE69">
        <f t="shared" si="30"/>
        <v>0</v>
      </c>
      <c r="AF69">
        <f t="shared" si="31"/>
        <v>0</v>
      </c>
      <c r="AG69">
        <f t="shared" si="31"/>
        <v>-8.0907171424367404E-4</v>
      </c>
      <c r="AH69">
        <f t="shared" si="32"/>
        <v>-4.8233776193958731</v>
      </c>
      <c r="AI69">
        <f t="shared" si="33"/>
        <v>-4.8241866911101168</v>
      </c>
      <c r="AJ69">
        <f t="shared" si="34"/>
        <v>-0.20457559850677209</v>
      </c>
      <c r="AK69">
        <f t="shared" si="22"/>
        <v>-0.13734094552611317</v>
      </c>
      <c r="AL69">
        <f t="shared" si="35"/>
        <v>-5.1661032351430025</v>
      </c>
      <c r="AN69">
        <f t="shared" si="36"/>
        <v>0</v>
      </c>
      <c r="AO69">
        <f t="shared" si="36"/>
        <v>0</v>
      </c>
      <c r="AP69">
        <f t="shared" si="36"/>
        <v>-4.5666478394248207E-7</v>
      </c>
      <c r="AQ69">
        <f t="shared" si="36"/>
        <v>-2.7224616306027807E-3</v>
      </c>
      <c r="AR69">
        <f t="shared" si="36"/>
        <v>-2.7229182953867233E-3</v>
      </c>
      <c r="AS69">
        <f t="shared" si="36"/>
        <v>-1.1546871537751264E-4</v>
      </c>
      <c r="AT69">
        <f t="shared" si="36"/>
        <v>-7.7519423941014456E-5</v>
      </c>
      <c r="AU69">
        <f t="shared" si="23"/>
        <v>-2.9159064347052508E-3</v>
      </c>
      <c r="AW69">
        <v>66</v>
      </c>
      <c r="AX69">
        <f>IF(Z69&gt;0, (R69*SUMPRODUCT(K69:$K$98, X69:$X$98)-K69*$AZ$3)/Z69, 0)</f>
        <v>-54304.14504887232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25</v>
      </c>
      <c r="R70">
        <f t="shared" si="27"/>
        <v>100000</v>
      </c>
      <c r="S70">
        <f t="shared" si="28"/>
        <v>-133041.2957816316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-1.7574379090091301</v>
      </c>
      <c r="AC70">
        <f t="shared" si="29"/>
        <v>-1.5714091309634144</v>
      </c>
      <c r="AE70">
        <f t="shared" si="30"/>
        <v>0</v>
      </c>
      <c r="AF70">
        <f t="shared" si="31"/>
        <v>0</v>
      </c>
      <c r="AG70">
        <f t="shared" si="31"/>
        <v>-2.9528597149689888E-4</v>
      </c>
      <c r="AH70">
        <f t="shared" si="32"/>
        <v>-2.0227801024173537</v>
      </c>
      <c r="AI70">
        <f t="shared" si="33"/>
        <v>-2.0230753883888508</v>
      </c>
      <c r="AJ70">
        <f t="shared" si="34"/>
        <v>-0.18602877804571571</v>
      </c>
      <c r="AK70">
        <f t="shared" si="22"/>
        <v>-0.12302065363063912</v>
      </c>
      <c r="AL70">
        <f t="shared" si="35"/>
        <v>-2.3321248200652058</v>
      </c>
      <c r="AN70">
        <f t="shared" si="36"/>
        <v>0</v>
      </c>
      <c r="AO70">
        <f t="shared" si="36"/>
        <v>0</v>
      </c>
      <c r="AP70">
        <f t="shared" si="36"/>
        <v>-1.4881108939076481E-7</v>
      </c>
      <c r="AQ70">
        <f t="shared" si="36"/>
        <v>-1.0193918428050026E-3</v>
      </c>
      <c r="AR70">
        <f t="shared" si="36"/>
        <v>-1.0195406538943933E-3</v>
      </c>
      <c r="AS70">
        <f t="shared" si="36"/>
        <v>-9.3750288842646472E-5</v>
      </c>
      <c r="AT70">
        <f t="shared" si="36"/>
        <v>-6.1996976664811221E-5</v>
      </c>
      <c r="AU70">
        <f t="shared" si="23"/>
        <v>-1.1752879194018512E-3</v>
      </c>
      <c r="AW70">
        <v>67</v>
      </c>
      <c r="AX70">
        <f>IF(Z70&gt;0, (R70*SUMPRODUCT(K70:$K$98, X70:$X$98)-K70*$AZ$3)/Z70, 0)</f>
        <v>-133041.2957816316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25</v>
      </c>
      <c r="R71">
        <f t="shared" si="27"/>
        <v>100000</v>
      </c>
      <c r="S71">
        <f t="shared" si="28"/>
        <v>-357376.43850060791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-1.5714091309634144</v>
      </c>
      <c r="AC71">
        <f t="shared" si="29"/>
        <v>-1.4039006302380777</v>
      </c>
      <c r="AE71">
        <f t="shared" si="30"/>
        <v>0</v>
      </c>
      <c r="AF71">
        <f t="shared" si="31"/>
        <v>0</v>
      </c>
      <c r="AG71">
        <f t="shared" si="31"/>
        <v>-9.8208812822707218E-5</v>
      </c>
      <c r="AH71">
        <f t="shared" si="32"/>
        <v>-0.77649719583689059</v>
      </c>
      <c r="AI71">
        <f t="shared" si="33"/>
        <v>-0.77659540464971333</v>
      </c>
      <c r="AJ71">
        <f t="shared" si="34"/>
        <v>-0.16750850072533674</v>
      </c>
      <c r="AK71">
        <f t="shared" si="22"/>
        <v>-0.10999863916743902</v>
      </c>
      <c r="AL71">
        <f t="shared" si="35"/>
        <v>-1.0541025445424892</v>
      </c>
      <c r="AN71">
        <f t="shared" si="36"/>
        <v>0</v>
      </c>
      <c r="AO71">
        <f t="shared" si="36"/>
        <v>0</v>
      </c>
      <c r="AP71">
        <f t="shared" si="36"/>
        <v>-4.4190093413740152E-8</v>
      </c>
      <c r="AQ71">
        <f t="shared" si="36"/>
        <v>-3.4939312097667197E-4</v>
      </c>
      <c r="AR71">
        <f t="shared" si="36"/>
        <v>-3.4943731107008573E-4</v>
      </c>
      <c r="AS71">
        <f t="shared" si="36"/>
        <v>-7.5372220495233369E-5</v>
      </c>
      <c r="AT71">
        <f t="shared" si="36"/>
        <v>-4.9495050398058895E-5</v>
      </c>
      <c r="AU71">
        <f t="shared" si="23"/>
        <v>-4.7430458196337803E-4</v>
      </c>
      <c r="AW71">
        <v>68</v>
      </c>
      <c r="AX71">
        <f>IF(Z71&gt;0, (R71*SUMPRODUCT(K71:$K$98, X71:$X$98)-K71*$AZ$3)/Z71, 0)</f>
        <v>-357376.43850060791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25</v>
      </c>
      <c r="R72">
        <f t="shared" si="27"/>
        <v>100000</v>
      </c>
      <c r="S72">
        <f t="shared" si="28"/>
        <v>-1062363.7069372165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-1.4039006302380777</v>
      </c>
      <c r="AC72">
        <f t="shared" si="29"/>
        <v>-1.2537786907089281</v>
      </c>
      <c r="AE72">
        <f t="shared" si="30"/>
        <v>0</v>
      </c>
      <c r="AF72">
        <f t="shared" si="31"/>
        <v>0</v>
      </c>
      <c r="AG72">
        <f t="shared" si="31"/>
        <v>-2.9504459784388697E-5</v>
      </c>
      <c r="AH72">
        <f t="shared" si="32"/>
        <v>-0.2708890596403658</v>
      </c>
      <c r="AI72">
        <f t="shared" si="33"/>
        <v>-0.27091856410015019</v>
      </c>
      <c r="AJ72">
        <f t="shared" si="34"/>
        <v>-0.15012193952914954</v>
      </c>
      <c r="AK72">
        <f t="shared" ref="AK72:AK79" si="49">G72*SUM(AB72:AB72, AE72:AF72)</f>
        <v>-9.8273044116665445E-2</v>
      </c>
      <c r="AL72">
        <f t="shared" si="35"/>
        <v>-0.51931354774596516</v>
      </c>
      <c r="AN72">
        <f t="shared" si="36"/>
        <v>0</v>
      </c>
      <c r="AO72">
        <f t="shared" si="36"/>
        <v>0</v>
      </c>
      <c r="AP72">
        <f t="shared" si="36"/>
        <v>-1.1853431738603846E-8</v>
      </c>
      <c r="AQ72">
        <f t="shared" si="36"/>
        <v>-1.0882981761559442E-4</v>
      </c>
      <c r="AR72">
        <f t="shared" si="36"/>
        <v>-1.0884167104733303E-4</v>
      </c>
      <c r="AS72">
        <f t="shared" si="36"/>
        <v>-6.0311565630397703E-5</v>
      </c>
      <c r="AT72">
        <f t="shared" si="36"/>
        <v>-3.948124550302907E-5</v>
      </c>
      <c r="AU72">
        <f t="shared" si="23"/>
        <v>-2.0863448218075978E-4</v>
      </c>
      <c r="AW72">
        <v>69</v>
      </c>
      <c r="AX72">
        <f>IF(Z72&gt;0, (R72*SUMPRODUCT(K72:$K$98, X72:$X$98)-K72*$AZ$3)/Z72, 0)</f>
        <v>-1062363.7069372165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25</v>
      </c>
      <c r="R73">
        <f t="shared" si="27"/>
        <v>100000</v>
      </c>
      <c r="S73">
        <f t="shared" si="28"/>
        <v>-3532765.1046826602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-1.2537786907089281</v>
      </c>
      <c r="AC73">
        <f t="shared" si="29"/>
        <v>-1.119538116374645</v>
      </c>
      <c r="AE73">
        <f t="shared" si="30"/>
        <v>0</v>
      </c>
      <c r="AF73">
        <f t="shared" si="31"/>
        <v>0</v>
      </c>
      <c r="AG73">
        <f t="shared" si="31"/>
        <v>-7.9225343548223985E-6</v>
      </c>
      <c r="AH73">
        <f t="shared" si="32"/>
        <v>-8.5147523326889657E-2</v>
      </c>
      <c r="AI73">
        <f t="shared" si="33"/>
        <v>-8.5155445861244475E-2</v>
      </c>
      <c r="AJ73">
        <f t="shared" si="34"/>
        <v>-0.13424057433428316</v>
      </c>
      <c r="AK73">
        <f t="shared" si="49"/>
        <v>-8.7764508349624973E-2</v>
      </c>
      <c r="AL73">
        <f t="shared" si="35"/>
        <v>-0.30716052854515258</v>
      </c>
      <c r="AN73">
        <f t="shared" si="36"/>
        <v>0</v>
      </c>
      <c r="AO73">
        <f t="shared" si="36"/>
        <v>0</v>
      </c>
      <c r="AP73">
        <f t="shared" si="36"/>
        <v>-2.8418591163207835E-9</v>
      </c>
      <c r="AQ73">
        <f t="shared" si="36"/>
        <v>-3.0542911467637605E-5</v>
      </c>
      <c r="AR73">
        <f t="shared" si="36"/>
        <v>-3.054575332675393E-5</v>
      </c>
      <c r="AS73">
        <f t="shared" si="36"/>
        <v>-4.8152874177163785E-5</v>
      </c>
      <c r="AT73">
        <f t="shared" si="36"/>
        <v>-3.1481639204376094E-5</v>
      </c>
      <c r="AU73">
        <f t="shared" si="23"/>
        <v>-1.1018026670829379E-4</v>
      </c>
      <c r="AW73">
        <v>70</v>
      </c>
      <c r="AX73">
        <f>IF(Z73&gt;0, (R73*SUMPRODUCT(K73:$K$98, X73:$X$98)-K73*$AZ$3)/Z73, 0)</f>
        <v>-3532765.1046826602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25</v>
      </c>
      <c r="R74">
        <f t="shared" si="27"/>
        <v>100000</v>
      </c>
      <c r="S74">
        <f t="shared" si="28"/>
        <v>-13314485.328251788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-1.119538116374645</v>
      </c>
      <c r="AC74">
        <f t="shared" si="29"/>
        <v>-0.99961383415048877</v>
      </c>
      <c r="AE74">
        <f t="shared" si="30"/>
        <v>0</v>
      </c>
      <c r="AF74">
        <f t="shared" si="31"/>
        <v>0</v>
      </c>
      <c r="AG74">
        <f t="shared" si="31"/>
        <v>-1.8769291668177075E-6</v>
      </c>
      <c r="AH74">
        <f t="shared" si="32"/>
        <v>-2.3865519377825873E-2</v>
      </c>
      <c r="AI74">
        <f t="shared" si="33"/>
        <v>-2.3867396306992691E-2</v>
      </c>
      <c r="AJ74">
        <f t="shared" si="34"/>
        <v>-0.11992428222415619</v>
      </c>
      <c r="AK74">
        <f t="shared" si="49"/>
        <v>-7.8367668146225158E-2</v>
      </c>
      <c r="AL74">
        <f t="shared" si="35"/>
        <v>-0.22215934667737403</v>
      </c>
      <c r="AN74">
        <f t="shared" si="36"/>
        <v>0</v>
      </c>
      <c r="AO74">
        <f t="shared" si="36"/>
        <v>0</v>
      </c>
      <c r="AP74">
        <f t="shared" si="36"/>
        <v>-6.0112982165352091E-10</v>
      </c>
      <c r="AQ74">
        <f t="shared" si="36"/>
        <v>-7.6434825889486876E-6</v>
      </c>
      <c r="AR74">
        <f t="shared" si="36"/>
        <v>-7.6440837187703415E-6</v>
      </c>
      <c r="AS74">
        <f t="shared" si="36"/>
        <v>-3.8408515174582026E-5</v>
      </c>
      <c r="AT74">
        <f t="shared" si="36"/>
        <v>-2.5099051796405914E-5</v>
      </c>
      <c r="AU74">
        <f t="shared" si="23"/>
        <v>-7.115165068975827E-5</v>
      </c>
      <c r="AW74">
        <v>71</v>
      </c>
      <c r="AX74">
        <f>IF(Z74&gt;0, (R74*SUMPRODUCT(K74:$K$98, X74:$X$98)-K74*$AZ$3)/Z74, 0)</f>
        <v>-13314485.328251788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25</v>
      </c>
      <c r="R75">
        <f t="shared" si="27"/>
        <v>100000</v>
      </c>
      <c r="S75">
        <f t="shared" si="28"/>
        <v>-57860211.070092954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-0.99961383415048877</v>
      </c>
      <c r="AC75">
        <f t="shared" si="29"/>
        <v>-0.89251895519055668</v>
      </c>
      <c r="AE75">
        <f t="shared" si="30"/>
        <v>0</v>
      </c>
      <c r="AF75">
        <f t="shared" si="31"/>
        <v>0</v>
      </c>
      <c r="AG75">
        <f t="shared" si="31"/>
        <v>-3.8563588806707878E-7</v>
      </c>
      <c r="AH75">
        <f t="shared" si="32"/>
        <v>-5.8900959483298067E-3</v>
      </c>
      <c r="AI75">
        <f t="shared" si="33"/>
        <v>-5.8904815842178741E-3</v>
      </c>
      <c r="AJ75">
        <f t="shared" si="34"/>
        <v>-0.10709487895993208</v>
      </c>
      <c r="AK75">
        <f t="shared" si="49"/>
        <v>-6.9972968390534226E-2</v>
      </c>
      <c r="AL75">
        <f t="shared" si="35"/>
        <v>-0.18295832893468417</v>
      </c>
      <c r="AN75">
        <f t="shared" si="36"/>
        <v>0</v>
      </c>
      <c r="AO75">
        <f t="shared" si="36"/>
        <v>0</v>
      </c>
      <c r="AP75">
        <f t="shared" si="36"/>
        <v>-1.1027569694084848E-10</v>
      </c>
      <c r="AQ75">
        <f t="shared" si="36"/>
        <v>-1.6843205102258406E-6</v>
      </c>
      <c r="AR75">
        <f t="shared" si="36"/>
        <v>-1.6844307859227815E-6</v>
      </c>
      <c r="AS75">
        <f t="shared" si="36"/>
        <v>-3.0624645634765347E-5</v>
      </c>
      <c r="AT75">
        <f t="shared" si="36"/>
        <v>-2.0009335476951046E-5</v>
      </c>
      <c r="AU75">
        <f t="shared" si="23"/>
        <v>-5.2318411897639168E-5</v>
      </c>
      <c r="AW75">
        <v>72</v>
      </c>
      <c r="AX75">
        <f>IF(Z75&gt;0, (R75*SUMPRODUCT(K75:$K$98, X75:$X$98)-K75*$AZ$3)/Z75, 0)</f>
        <v>-57860211.070092954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25</v>
      </c>
      <c r="R76">
        <f t="shared" si="27"/>
        <v>100000</v>
      </c>
      <c r="S76">
        <f t="shared" si="28"/>
        <v>-296880030.92928559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-0.89251895519055668</v>
      </c>
      <c r="AC76">
        <f t="shared" si="29"/>
        <v>-0.79689338733024428</v>
      </c>
      <c r="AE76">
        <f t="shared" si="30"/>
        <v>0</v>
      </c>
      <c r="AF76">
        <f t="shared" si="31"/>
        <v>0</v>
      </c>
      <c r="AG76">
        <f t="shared" si="31"/>
        <v>-6.7105674372559753E-8</v>
      </c>
      <c r="AH76">
        <f t="shared" si="32"/>
        <v>-1.258695419255393E-3</v>
      </c>
      <c r="AI76">
        <f t="shared" si="33"/>
        <v>-1.2587625249297655E-3</v>
      </c>
      <c r="AJ76">
        <f t="shared" si="34"/>
        <v>-9.5625567860312399E-2</v>
      </c>
      <c r="AK76">
        <f t="shared" si="49"/>
        <v>-6.2476326863338975E-2</v>
      </c>
      <c r="AL76">
        <f t="shared" si="35"/>
        <v>-0.15936065724858114</v>
      </c>
      <c r="AN76">
        <f t="shared" si="36"/>
        <v>0</v>
      </c>
      <c r="AO76">
        <f t="shared" si="36"/>
        <v>0</v>
      </c>
      <c r="AP76">
        <f t="shared" si="36"/>
        <v>-1.7133401422877527E-11</v>
      </c>
      <c r="AQ76">
        <f t="shared" si="36"/>
        <v>-3.2136975134934701E-7</v>
      </c>
      <c r="AR76">
        <f t="shared" si="36"/>
        <v>-3.213868847507699E-7</v>
      </c>
      <c r="AS76">
        <f t="shared" si="36"/>
        <v>-2.4415092401057877E-5</v>
      </c>
      <c r="AT76">
        <f t="shared" si="36"/>
        <v>-1.595143775224774E-5</v>
      </c>
      <c r="AU76">
        <f t="shared" si="23"/>
        <v>-4.0687917038056391E-5</v>
      </c>
      <c r="AW76">
        <v>73</v>
      </c>
      <c r="AX76">
        <f>IF(Z76&gt;0, (R76*SUMPRODUCT(K76:$K$98, X76:$X$98)-K76*$AZ$3)/Z76, 0)</f>
        <v>-296880030.92928559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25</v>
      </c>
      <c r="R77">
        <f t="shared" si="27"/>
        <v>100000</v>
      </c>
      <c r="S77">
        <f t="shared" si="28"/>
        <v>-1859317233.0924354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-0.79689338733024428</v>
      </c>
      <c r="AC77">
        <f t="shared" si="29"/>
        <v>-0.71151223353854709</v>
      </c>
      <c r="AE77">
        <f t="shared" si="30"/>
        <v>0</v>
      </c>
      <c r="AF77">
        <f t="shared" si="31"/>
        <v>0</v>
      </c>
      <c r="AG77">
        <f t="shared" si="31"/>
        <v>-9.5668482612183485E-9</v>
      </c>
      <c r="AH77">
        <f t="shared" si="32"/>
        <v>-2.2747107747046321E-4</v>
      </c>
      <c r="AI77">
        <f t="shared" si="33"/>
        <v>-2.2748064431872442E-4</v>
      </c>
      <c r="AJ77">
        <f t="shared" si="34"/>
        <v>-8.5381153791697195E-2</v>
      </c>
      <c r="AK77">
        <f t="shared" si="49"/>
        <v>-5.5782537113117106E-2</v>
      </c>
      <c r="AL77">
        <f t="shared" si="35"/>
        <v>-0.14139117154913303</v>
      </c>
      <c r="AN77">
        <f t="shared" si="36"/>
        <v>0</v>
      </c>
      <c r="AO77">
        <f t="shared" si="36"/>
        <v>0</v>
      </c>
      <c r="AP77">
        <f t="shared" si="36"/>
        <v>-2.1808972663505372E-12</v>
      </c>
      <c r="AQ77">
        <f t="shared" si="36"/>
        <v>-5.1855223108343387E-8</v>
      </c>
      <c r="AR77">
        <f t="shared" si="36"/>
        <v>-5.1857404005609736E-8</v>
      </c>
      <c r="AS77">
        <f t="shared" si="36"/>
        <v>-1.9463831746658587E-5</v>
      </c>
      <c r="AT77">
        <f t="shared" si="36"/>
        <v>-1.2716411860869365E-5</v>
      </c>
      <c r="AU77">
        <f t="shared" si="23"/>
        <v>-3.2232101011533562E-5</v>
      </c>
      <c r="AW77">
        <v>74</v>
      </c>
      <c r="AX77">
        <f>IF(Z77&gt;0, (R77*SUMPRODUCT(K77:$K$98, X77:$X$98)-K77*$AZ$3)/Z77, 0)</f>
        <v>-1859317233.0924354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25</v>
      </c>
      <c r="R78">
        <f t="shared" si="27"/>
        <v>100000</v>
      </c>
      <c r="S78">
        <f t="shared" si="28"/>
        <v>-14940446426.19743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-0.71151223353854709</v>
      </c>
      <c r="AC78">
        <f t="shared" si="29"/>
        <v>-0.63527882542819103</v>
      </c>
      <c r="AE78">
        <f t="shared" si="30"/>
        <v>0</v>
      </c>
      <c r="AF78">
        <f t="shared" si="31"/>
        <v>0</v>
      </c>
      <c r="AG78">
        <f t="shared" si="31"/>
        <v>-1.0630184790098658E-9</v>
      </c>
      <c r="AH78">
        <f t="shared" si="32"/>
        <v>-3.3632645198385203E-5</v>
      </c>
      <c r="AI78">
        <f t="shared" si="33"/>
        <v>-3.363370821686421E-5</v>
      </c>
      <c r="AJ78">
        <f t="shared" si="34"/>
        <v>-7.623340811035606E-2</v>
      </c>
      <c r="AK78">
        <f t="shared" si="49"/>
        <v>-4.9805856347698303E-2</v>
      </c>
      <c r="AL78">
        <f t="shared" si="35"/>
        <v>-0.12607289816627124</v>
      </c>
      <c r="AN78">
        <f t="shared" si="36"/>
        <v>0</v>
      </c>
      <c r="AO78">
        <f t="shared" si="36"/>
        <v>0</v>
      </c>
      <c r="AP78">
        <f t="shared" si="36"/>
        <v>-2.1636604863890443E-13</v>
      </c>
      <c r="AQ78">
        <f t="shared" si="36"/>
        <v>-6.8455654257552107E-9</v>
      </c>
      <c r="AR78">
        <f t="shared" si="36"/>
        <v>-6.8457817918038491E-9</v>
      </c>
      <c r="AS78">
        <f t="shared" si="36"/>
        <v>-1.5516495350558876E-5</v>
      </c>
      <c r="AT78">
        <f t="shared" si="36"/>
        <v>-1.0137449677324343E-5</v>
      </c>
      <c r="AU78">
        <f t="shared" si="23"/>
        <v>-2.5660790809675023E-5</v>
      </c>
      <c r="AW78">
        <v>75</v>
      </c>
      <c r="AX78">
        <f>IF(Z78&gt;0, (R78*SUMPRODUCT(K78:$K$98, X78:$X$98)-K78*$AZ$3)/Z78, 0)</f>
        <v>-14940446426.19743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-0.63527882542819103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-4.2520739160394634E-6</v>
      </c>
      <c r="AI79">
        <f t="shared" si="33"/>
        <v>-4.2520739160394634E-6</v>
      </c>
      <c r="AJ79">
        <f t="shared" si="34"/>
        <v>-0.63527882542819103</v>
      </c>
      <c r="AK79">
        <f t="shared" si="49"/>
        <v>-4.4469517779973378E-2</v>
      </c>
      <c r="AL79">
        <f t="shared" si="35"/>
        <v>-0.67975259528208043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-7.727358879960873E-10</v>
      </c>
      <c r="AR79">
        <f t="shared" si="36"/>
        <v>-7.727358879960873E-10</v>
      </c>
      <c r="AS79">
        <f t="shared" si="36"/>
        <v>-1.1545019136205638E-4</v>
      </c>
      <c r="AT79">
        <f t="shared" si="36"/>
        <v>-8.0815133953439471E-6</v>
      </c>
      <c r="AU79">
        <f t="shared" si="23"/>
        <v>-1.2353247749328833E-4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4040.8384623613692</v>
      </c>
      <c r="AO81" s="8">
        <f t="shared" si="50"/>
        <v>-404.08384623613694</v>
      </c>
      <c r="AP81" s="8">
        <f t="shared" si="50"/>
        <v>-361.63082145913688</v>
      </c>
      <c r="AQ81" s="8">
        <f t="shared" si="50"/>
        <v>-3121.1603812171179</v>
      </c>
      <c r="AR81" s="8">
        <f t="shared" si="50"/>
        <v>153.96341344897752</v>
      </c>
      <c r="AS81" s="8">
        <f t="shared" si="50"/>
        <v>-369.51219227754535</v>
      </c>
      <c r="AT81" s="8">
        <f t="shared" si="50"/>
        <v>215.54877882856809</v>
      </c>
      <c r="AU81" s="8">
        <f t="shared" si="50"/>
        <v>-5.3682427426926527E-14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0CF20-7F28-4CDB-972C-3E8ACA0359DB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6193.8061152925857</v>
      </c>
      <c r="K3">
        <v>1</v>
      </c>
      <c r="L3" s="2">
        <v>0</v>
      </c>
      <c r="O3">
        <f>$C$3</f>
        <v>6193.8061152925857</v>
      </c>
      <c r="P3" s="2">
        <f>O3*C5</f>
        <v>619.38061152925866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6193.8061152925857</v>
      </c>
      <c r="AF3">
        <f t="shared" ref="AF3:AG34" si="4">-$Z3*P3</f>
        <v>-619.38061152925866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5374.4255037633266</v>
      </c>
      <c r="AJ3">
        <f t="shared" ref="AJ3:AJ66" si="7">AB3-AC3</f>
        <v>0</v>
      </c>
      <c r="AL3">
        <f t="shared" ref="AL3:AL66" si="8">SUM(AI3:AK3)</f>
        <v>5374.4255037633266</v>
      </c>
      <c r="AN3">
        <f t="shared" ref="AN3:AU34" si="9">AE3*$K3</f>
        <v>6193.8061152925857</v>
      </c>
      <c r="AO3">
        <f t="shared" si="9"/>
        <v>-619.38061152925866</v>
      </c>
      <c r="AP3">
        <f t="shared" si="9"/>
        <v>-200</v>
      </c>
      <c r="AQ3">
        <f t="shared" si="9"/>
        <v>0</v>
      </c>
      <c r="AR3">
        <f t="shared" si="9"/>
        <v>5374.4255037633266</v>
      </c>
      <c r="AS3">
        <f t="shared" si="9"/>
        <v>0</v>
      </c>
      <c r="AT3">
        <f t="shared" si="9"/>
        <v>0</v>
      </c>
      <c r="AU3">
        <f t="shared" si="9"/>
        <v>5374.4255037633266</v>
      </c>
      <c r="AW3">
        <v>0</v>
      </c>
      <c r="AX3">
        <f>IF(Z3&gt;0, (R3*SUMPRODUCT(K3:$K$98, X3:$X$98)-K3*$AZ$3)/Z3, 0)</f>
        <v>0</v>
      </c>
      <c r="AZ3">
        <f>C6*ABS(SUMPRODUCT(X4:X69, K4:K69))/1</f>
        <v>4900.6195008365949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532.44175832596682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525.06637508963559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-525.06637508963559</v>
      </c>
      <c r="AK4">
        <f>G4*SUM(AB4, AE4:AF4)</f>
        <v>0</v>
      </c>
      <c r="AL4">
        <f t="shared" si="8"/>
        <v>-910.26637508963563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-343.92857142857139</v>
      </c>
      <c r="AR4">
        <f t="shared" si="9"/>
        <v>-343.92857142857139</v>
      </c>
      <c r="AS4">
        <f t="shared" si="9"/>
        <v>-468.80926347288886</v>
      </c>
      <c r="AT4">
        <f t="shared" si="9"/>
        <v>0</v>
      </c>
      <c r="AU4">
        <f t="shared" si="9"/>
        <v>-812.73783490146036</v>
      </c>
      <c r="AW4">
        <v>1</v>
      </c>
      <c r="AX4">
        <f>IF(Z4&gt;0, (R4*SUMPRODUCT(K4:$K$98, X4:$X$98)-K4*$AZ$3)/Z4, 0)</f>
        <v>532.44175832596682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100000</v>
      </c>
      <c r="S5">
        <f t="shared" si="1"/>
        <v>668.43807133275095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525.06637508963559</v>
      </c>
      <c r="AC5">
        <f t="shared" si="2"/>
        <v>649.94706713395271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-394.95227399999999</v>
      </c>
      <c r="AI5">
        <f t="shared" si="6"/>
        <v>-419.26069893149997</v>
      </c>
      <c r="AJ5">
        <f t="shared" si="7"/>
        <v>-124.88069204431713</v>
      </c>
      <c r="AK5">
        <f>G5*SUM(AB5, AE5:AF5)</f>
        <v>36.754646256274498</v>
      </c>
      <c r="AL5">
        <f t="shared" si="8"/>
        <v>-507.38674471954261</v>
      </c>
      <c r="AN5">
        <f t="shared" si="9"/>
        <v>0</v>
      </c>
      <c r="AO5">
        <f t="shared" si="9"/>
        <v>0</v>
      </c>
      <c r="AP5">
        <f t="shared" si="9"/>
        <v>-19.378527528300381</v>
      </c>
      <c r="AQ5">
        <f t="shared" si="9"/>
        <v>-314.85353475765305</v>
      </c>
      <c r="AR5">
        <f t="shared" si="9"/>
        <v>-334.23206228595342</v>
      </c>
      <c r="AS5">
        <f t="shared" si="9"/>
        <v>-99.554123122064027</v>
      </c>
      <c r="AT5">
        <f t="shared" si="9"/>
        <v>29.300578967055561</v>
      </c>
      <c r="AU5">
        <f t="shared" si="9"/>
        <v>-404.48560644096187</v>
      </c>
      <c r="AW5">
        <v>2</v>
      </c>
      <c r="AX5">
        <f>IF(Z5&gt;0, (R5*SUMPRODUCT(K5:$K$98, X5:$X$98)-K5*$AZ$3)/Z5, 0)</f>
        <v>668.43807133275095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100000</v>
      </c>
      <c r="S6">
        <f t="shared" si="1"/>
        <v>786.25171642168914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649.94706713395271</v>
      </c>
      <c r="AC6">
        <f t="shared" si="2"/>
        <v>753.67323190566458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-404.88112565906403</v>
      </c>
      <c r="AI6">
        <f t="shared" si="6"/>
        <v>-428.84524605983427</v>
      </c>
      <c r="AJ6">
        <f t="shared" si="7"/>
        <v>-103.72616477171186</v>
      </c>
      <c r="AK6">
        <f>G6*SUM(AB6, AE6:AF6)</f>
        <v>45.496294699376698</v>
      </c>
      <c r="AL6">
        <f t="shared" si="8"/>
        <v>-487.07511613216946</v>
      </c>
      <c r="AN6">
        <f t="shared" si="9"/>
        <v>0</v>
      </c>
      <c r="AO6">
        <f t="shared" si="9"/>
        <v>0</v>
      </c>
      <c r="AP6">
        <f t="shared" si="9"/>
        <v>-17.057187557490654</v>
      </c>
      <c r="AQ6">
        <f t="shared" si="9"/>
        <v>-288.18638795658137</v>
      </c>
      <c r="AR6">
        <f t="shared" si="9"/>
        <v>-305.24357551407206</v>
      </c>
      <c r="AS6">
        <f t="shared" si="9"/>
        <v>-73.83023526594377</v>
      </c>
      <c r="AT6">
        <f t="shared" si="9"/>
        <v>32.38336391571432</v>
      </c>
      <c r="AU6">
        <f t="shared" si="9"/>
        <v>-346.69044686430152</v>
      </c>
      <c r="AW6">
        <v>3</v>
      </c>
      <c r="AX6">
        <f>IF(Z6&gt;0, (R6*SUMPRODUCT(K6:$K$98, X6:$X$98)-K6*$AZ$3)/Z6, 0)</f>
        <v>786.25171642168914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100000</v>
      </c>
      <c r="S7">
        <f t="shared" si="1"/>
        <v>888.22776050973584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753.67323190566458</v>
      </c>
      <c r="AC7">
        <f t="shared" si="2"/>
        <v>839.21871852887352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-415.53784774935588</v>
      </c>
      <c r="AI7">
        <f t="shared" si="6"/>
        <v>-439.15844248418108</v>
      </c>
      <c r="AJ7">
        <f t="shared" si="7"/>
        <v>-85.545486623208944</v>
      </c>
      <c r="AK7">
        <f>G7*SUM(AB7, AE7:AF7)</f>
        <v>52.757126233396527</v>
      </c>
      <c r="AL7">
        <f t="shared" si="8"/>
        <v>-471.94680287399342</v>
      </c>
      <c r="AN7">
        <f t="shared" si="9"/>
        <v>0</v>
      </c>
      <c r="AO7">
        <f t="shared" si="9"/>
        <v>0</v>
      </c>
      <c r="AP7">
        <f t="shared" si="9"/>
        <v>-15.011314976655381</v>
      </c>
      <c r="AQ7">
        <f t="shared" si="9"/>
        <v>-264.08181450614995</v>
      </c>
      <c r="AR7">
        <f t="shared" si="9"/>
        <v>-279.09312948280535</v>
      </c>
      <c r="AS7">
        <f t="shared" si="9"/>
        <v>-54.365703274987943</v>
      </c>
      <c r="AT7">
        <f t="shared" si="9"/>
        <v>33.528107486009269</v>
      </c>
      <c r="AU7">
        <f t="shared" si="9"/>
        <v>-299.93072527178396</v>
      </c>
      <c r="AW7">
        <v>4</v>
      </c>
      <c r="AX7">
        <f>IF(Z7&gt;0, (R7*SUMPRODUCT(K7:$K$98, X7:$X$98)-K7*$AZ$3)/Z7, 0)</f>
        <v>888.22776050973584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25</v>
      </c>
      <c r="R8">
        <f t="shared" si="0"/>
        <v>100000</v>
      </c>
      <c r="S8">
        <f t="shared" si="1"/>
        <v>976.07463495085415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839.21871852887352</v>
      </c>
      <c r="AC8">
        <f t="shared" si="2"/>
        <v>908.82607775467795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-427.24931756351805</v>
      </c>
      <c r="AI8">
        <f t="shared" si="6"/>
        <v>-450.52689402160411</v>
      </c>
      <c r="AJ8">
        <f t="shared" si="7"/>
        <v>-69.60735922580443</v>
      </c>
      <c r="AK8">
        <f t="shared" ref="AK8:AK69" si="22">G8*SUM(AB8:AB8, AE8:AF8)</f>
        <v>58.745310297021149</v>
      </c>
      <c r="AL8">
        <f t="shared" si="8"/>
        <v>-461.38894295038739</v>
      </c>
      <c r="AN8">
        <f t="shared" si="9"/>
        <v>0</v>
      </c>
      <c r="AO8">
        <f t="shared" si="9"/>
        <v>0</v>
      </c>
      <c r="AP8">
        <f t="shared" si="9"/>
        <v>-13.208322018361063</v>
      </c>
      <c r="AQ8">
        <f t="shared" si="9"/>
        <v>-242.43273687298438</v>
      </c>
      <c r="AR8">
        <f t="shared" si="9"/>
        <v>-255.64105889134544</v>
      </c>
      <c r="AS8">
        <f t="shared" si="9"/>
        <v>-39.497084980373245</v>
      </c>
      <c r="AT8">
        <f t="shared" si="9"/>
        <v>33.333666710052164</v>
      </c>
      <c r="AU8">
        <f t="shared" si="9"/>
        <v>-261.80447716166651</v>
      </c>
      <c r="AW8">
        <v>5</v>
      </c>
      <c r="AX8">
        <f>IF(Z8&gt;0, (R8*SUMPRODUCT(K8:$K$98, X8:$X$98)-K8*$AZ$3)/Z8, 0)</f>
        <v>976.07463495085415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100000</v>
      </c>
      <c r="S9">
        <f t="shared" si="1"/>
        <v>1051.1875416375192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908.82607775467795</v>
      </c>
      <c r="AC9">
        <f t="shared" si="2"/>
        <v>964.33010314236935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-441.99462178613817</v>
      </c>
      <c r="AI9">
        <f t="shared" si="6"/>
        <v>-464.92892382419683</v>
      </c>
      <c r="AJ9">
        <f t="shared" si="7"/>
        <v>-55.504025387691399</v>
      </c>
      <c r="AK9">
        <f t="shared" si="22"/>
        <v>63.61782544282746</v>
      </c>
      <c r="AL9">
        <f t="shared" si="8"/>
        <v>-456.81512376906073</v>
      </c>
      <c r="AN9">
        <f t="shared" si="9"/>
        <v>0</v>
      </c>
      <c r="AO9">
        <f t="shared" si="9"/>
        <v>0</v>
      </c>
      <c r="AP9">
        <f t="shared" si="9"/>
        <v>-11.619231154960975</v>
      </c>
      <c r="AQ9">
        <f t="shared" si="9"/>
        <v>-223.92823078985703</v>
      </c>
      <c r="AR9">
        <f t="shared" si="9"/>
        <v>-235.547461944818</v>
      </c>
      <c r="AS9">
        <f t="shared" si="9"/>
        <v>-28.120066612020572</v>
      </c>
      <c r="AT9">
        <f t="shared" si="9"/>
        <v>32.230770230962762</v>
      </c>
      <c r="AU9">
        <f t="shared" si="9"/>
        <v>-231.43675832587581</v>
      </c>
      <c r="AW9">
        <v>6</v>
      </c>
      <c r="AX9">
        <f>IF(Z9&gt;0, (R9*SUMPRODUCT(K9:$K$98, X9:$X$98)-K9*$AZ$3)/Z9, 0)</f>
        <v>1051.1875416375192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100000</v>
      </c>
      <c r="S10">
        <f t="shared" si="1"/>
        <v>1113.7569141601446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964.33010314236935</v>
      </c>
      <c r="AC10">
        <f t="shared" si="2"/>
        <v>1006.4168386566848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-457.49345705519426</v>
      </c>
      <c r="AI10">
        <f t="shared" si="6"/>
        <v>-480.08404270860854</v>
      </c>
      <c r="AJ10">
        <f t="shared" si="7"/>
        <v>-42.086735514315478</v>
      </c>
      <c r="AK10">
        <f t="shared" si="22"/>
        <v>67.503107219965855</v>
      </c>
      <c r="AL10">
        <f t="shared" si="8"/>
        <v>-454.66767100295817</v>
      </c>
      <c r="AN10">
        <f t="shared" si="9"/>
        <v>0</v>
      </c>
      <c r="AO10">
        <f t="shared" si="9"/>
        <v>0</v>
      </c>
      <c r="AP10">
        <f t="shared" si="9"/>
        <v>-10.218833694322834</v>
      </c>
      <c r="AQ10">
        <f t="shared" si="9"/>
        <v>-206.94680632067991</v>
      </c>
      <c r="AR10">
        <f t="shared" si="9"/>
        <v>-217.16564001500277</v>
      </c>
      <c r="AS10">
        <f t="shared" si="9"/>
        <v>-19.037901785991977</v>
      </c>
      <c r="AT10">
        <f t="shared" si="9"/>
        <v>30.534977583753747</v>
      </c>
      <c r="AU10">
        <f t="shared" si="9"/>
        <v>-205.668564217241</v>
      </c>
      <c r="AW10">
        <v>7</v>
      </c>
      <c r="AX10">
        <f>IF(Z10&gt;0, (R10*SUMPRODUCT(K10:$K$98, X10:$X$98)-K10*$AZ$3)/Z10, 0)</f>
        <v>1113.7569141601446</v>
      </c>
    </row>
    <row r="11" spans="1:52" x14ac:dyDescent="0.25">
      <c r="A11" t="s">
        <v>33</v>
      </c>
      <c r="C11" s="12">
        <f>AU71</f>
        <v>-2.02288251253957E-12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100000</v>
      </c>
      <c r="S11">
        <f t="shared" si="1"/>
        <v>1165.3256506025896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1006.4168386566848</v>
      </c>
      <c r="AC11">
        <f t="shared" si="2"/>
        <v>1036.9833951075893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-472.14324015635839</v>
      </c>
      <c r="AI11">
        <f t="shared" si="6"/>
        <v>-494.38988414319942</v>
      </c>
      <c r="AJ11">
        <f t="shared" si="7"/>
        <v>-30.5665564509045</v>
      </c>
      <c r="AK11">
        <f t="shared" si="22"/>
        <v>70.449178705967938</v>
      </c>
      <c r="AL11">
        <f t="shared" si="8"/>
        <v>-454.50726188813599</v>
      </c>
      <c r="AN11">
        <f t="shared" si="9"/>
        <v>0</v>
      </c>
      <c r="AO11">
        <f t="shared" si="9"/>
        <v>0</v>
      </c>
      <c r="AP11">
        <f t="shared" si="9"/>
        <v>-8.9850463851131863</v>
      </c>
      <c r="AQ11">
        <f t="shared" si="9"/>
        <v>-190.69073590298856</v>
      </c>
      <c r="AR11">
        <f t="shared" si="9"/>
        <v>-199.67578228810174</v>
      </c>
      <c r="AS11">
        <f t="shared" si="9"/>
        <v>-12.34531948760492</v>
      </c>
      <c r="AT11">
        <f t="shared" si="9"/>
        <v>28.453241704261771</v>
      </c>
      <c r="AU11">
        <f t="shared" si="9"/>
        <v>-183.5678600714449</v>
      </c>
      <c r="AW11">
        <v>8</v>
      </c>
      <c r="AX11">
        <f>IF(Z11&gt;0, (R11*SUMPRODUCT(K11:$K$98, X11:$X$98)-K11*$AZ$3)/Z11, 0)</f>
        <v>1165.3256506025896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100000</v>
      </c>
      <c r="S12">
        <f t="shared" si="1"/>
        <v>1208.0562403245347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1036.9833951075893</v>
      </c>
      <c r="AC12">
        <f t="shared" si="2"/>
        <v>1058.3581616792294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-488.35832879913471</v>
      </c>
      <c r="AI12">
        <f t="shared" si="6"/>
        <v>-510.26041676390759</v>
      </c>
      <c r="AJ12">
        <f t="shared" si="7"/>
        <v>-21.374766571640066</v>
      </c>
      <c r="AK12">
        <f t="shared" si="22"/>
        <v>72.588837657531258</v>
      </c>
      <c r="AL12">
        <f t="shared" si="8"/>
        <v>-459.04634567801645</v>
      </c>
      <c r="AN12">
        <f t="shared" si="9"/>
        <v>0</v>
      </c>
      <c r="AO12">
        <f t="shared" si="9"/>
        <v>0</v>
      </c>
      <c r="AP12">
        <f t="shared" si="9"/>
        <v>-7.898112488125494</v>
      </c>
      <c r="AQ12">
        <f t="shared" si="9"/>
        <v>-176.10690914821845</v>
      </c>
      <c r="AR12">
        <f t="shared" si="9"/>
        <v>-184.00502163634394</v>
      </c>
      <c r="AS12">
        <f t="shared" si="9"/>
        <v>-7.7079551073745574</v>
      </c>
      <c r="AT12">
        <f t="shared" si="9"/>
        <v>26.176262561066174</v>
      </c>
      <c r="AU12">
        <f t="shared" si="9"/>
        <v>-165.53671418265236</v>
      </c>
      <c r="AW12">
        <v>9</v>
      </c>
      <c r="AX12">
        <f>IF(Z12&gt;0, (R12*SUMPRODUCT(K12:$K$98, X12:$X$98)-K12*$AZ$3)/Z12, 0)</f>
        <v>1208.0562403245347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100000</v>
      </c>
      <c r="S13">
        <f t="shared" si="1"/>
        <v>1242.7604650746605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1058.3581616792294</v>
      </c>
      <c r="AC13">
        <f t="shared" si="2"/>
        <v>1071.5954511690718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-505.23736517138036</v>
      </c>
      <c r="AI13">
        <f t="shared" si="6"/>
        <v>-526.7941229152126</v>
      </c>
      <c r="AJ13">
        <f t="shared" si="7"/>
        <v>-13.237289489842397</v>
      </c>
      <c r="AK13">
        <f t="shared" si="22"/>
        <v>74.085071317546067</v>
      </c>
      <c r="AL13">
        <f t="shared" si="8"/>
        <v>-465.94634108750893</v>
      </c>
      <c r="AN13">
        <f t="shared" si="9"/>
        <v>0</v>
      </c>
      <c r="AO13">
        <f t="shared" si="9"/>
        <v>0</v>
      </c>
      <c r="AP13">
        <f t="shared" si="9"/>
        <v>-6.9406990611832304</v>
      </c>
      <c r="AQ13">
        <f t="shared" si="9"/>
        <v>-162.67290971078475</v>
      </c>
      <c r="AR13">
        <f t="shared" si="9"/>
        <v>-169.61360877196796</v>
      </c>
      <c r="AS13">
        <f t="shared" si="9"/>
        <v>-4.26205294073256</v>
      </c>
      <c r="AT13">
        <f t="shared" si="9"/>
        <v>23.853410195162848</v>
      </c>
      <c r="AU13">
        <f t="shared" si="9"/>
        <v>-150.02225151753765</v>
      </c>
      <c r="AW13">
        <v>10</v>
      </c>
      <c r="AX13">
        <f>IF(Z13&gt;0, (R13*SUMPRODUCT(K13:$K$98, X13:$X$98)-K13*$AZ$3)/Z13, 0)</f>
        <v>1242.7604650746605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100000</v>
      </c>
      <c r="S14">
        <f t="shared" si="1"/>
        <v>1270.5932502168964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1071.5954511690718</v>
      </c>
      <c r="AC14">
        <f t="shared" si="2"/>
        <v>1077.979861670841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-524.08789426805049</v>
      </c>
      <c r="AI14">
        <f t="shared" si="6"/>
        <v>-545.29806246087742</v>
      </c>
      <c r="AJ14">
        <f t="shared" si="7"/>
        <v>-6.3844105017692527</v>
      </c>
      <c r="AK14">
        <f t="shared" si="22"/>
        <v>75.011681581835035</v>
      </c>
      <c r="AL14">
        <f t="shared" si="8"/>
        <v>-476.67079138081164</v>
      </c>
      <c r="AN14">
        <f t="shared" si="9"/>
        <v>0</v>
      </c>
      <c r="AO14">
        <f t="shared" si="9"/>
        <v>0</v>
      </c>
      <c r="AP14">
        <f t="shared" si="9"/>
        <v>-6.0974165193549341</v>
      </c>
      <c r="AQ14">
        <f t="shared" si="9"/>
        <v>-150.66274604954168</v>
      </c>
      <c r="AR14">
        <f t="shared" si="9"/>
        <v>-156.76016256889662</v>
      </c>
      <c r="AS14">
        <f t="shared" si="9"/>
        <v>-1.8353654580163177</v>
      </c>
      <c r="AT14">
        <f t="shared" si="9"/>
        <v>21.564065983048327</v>
      </c>
      <c r="AU14">
        <f t="shared" si="9"/>
        <v>-137.03146204386462</v>
      </c>
      <c r="AW14">
        <v>11</v>
      </c>
      <c r="AX14">
        <f>IF(Z14&gt;0, (R14*SUMPRODUCT(K14:$K$98, X14:$X$98)-K14*$AZ$3)/Z14, 0)</f>
        <v>1270.5932502168964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100000</v>
      </c>
      <c r="S15">
        <f t="shared" si="1"/>
        <v>1292.1627885208914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1077.979861670841</v>
      </c>
      <c r="AC15">
        <f t="shared" si="2"/>
        <v>1078.2611515253659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-546.03456995613692</v>
      </c>
      <c r="AI15">
        <f t="shared" si="6"/>
        <v>-566.89612782454651</v>
      </c>
      <c r="AJ15">
        <f t="shared" si="7"/>
        <v>-0.28128985452485722</v>
      </c>
      <c r="AK15">
        <f t="shared" si="22"/>
        <v>75.458590316958876</v>
      </c>
      <c r="AL15">
        <f t="shared" si="8"/>
        <v>-491.71882736211251</v>
      </c>
      <c r="AN15">
        <f t="shared" si="9"/>
        <v>0</v>
      </c>
      <c r="AO15">
        <f t="shared" si="9"/>
        <v>0</v>
      </c>
      <c r="AP15">
        <f t="shared" si="9"/>
        <v>-5.3546423048596576</v>
      </c>
      <c r="AQ15">
        <f t="shared" si="9"/>
        <v>-140.15347399488698</v>
      </c>
      <c r="AR15">
        <f t="shared" si="9"/>
        <v>-145.50811629974663</v>
      </c>
      <c r="AS15">
        <f t="shared" si="9"/>
        <v>-7.2200099554762684E-2</v>
      </c>
      <c r="AT15">
        <f t="shared" si="9"/>
        <v>19.368340683133454</v>
      </c>
      <c r="AU15">
        <f t="shared" si="9"/>
        <v>-126.21197571616793</v>
      </c>
      <c r="AW15">
        <v>12</v>
      </c>
      <c r="AX15">
        <f>IF(Z15&gt;0, (R15*SUMPRODUCT(K15:$K$98, X15:$X$98)-K15*$AZ$3)/Z15, 0)</f>
        <v>1292.1627885208914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100000</v>
      </c>
      <c r="S16">
        <f t="shared" si="1"/>
        <v>1307.7087719048614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1078.2611515253659</v>
      </c>
      <c r="AC16">
        <f t="shared" si="2"/>
        <v>1072.87913815911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-569.10329865021504</v>
      </c>
      <c r="AI16">
        <f t="shared" si="6"/>
        <v>-589.61396511527801</v>
      </c>
      <c r="AJ16">
        <f t="shared" si="7"/>
        <v>5.3820133662559329</v>
      </c>
      <c r="AK16">
        <f t="shared" si="22"/>
        <v>75.478280606775627</v>
      </c>
      <c r="AL16">
        <f t="shared" si="8"/>
        <v>-508.75367114224645</v>
      </c>
      <c r="AN16">
        <f t="shared" si="9"/>
        <v>0</v>
      </c>
      <c r="AO16">
        <f t="shared" si="9"/>
        <v>0</v>
      </c>
      <c r="AP16">
        <f t="shared" si="9"/>
        <v>-4.7005153761534979</v>
      </c>
      <c r="AQ16">
        <f t="shared" si="9"/>
        <v>-130.42378756836735</v>
      </c>
      <c r="AR16">
        <f t="shared" si="9"/>
        <v>-135.12430294452085</v>
      </c>
      <c r="AS16">
        <f t="shared" si="9"/>
        <v>1.2334185544795246</v>
      </c>
      <c r="AT16">
        <f t="shared" si="9"/>
        <v>17.297673830448471</v>
      </c>
      <c r="AU16">
        <f t="shared" si="9"/>
        <v>-116.59321055959285</v>
      </c>
      <c r="AW16">
        <v>13</v>
      </c>
      <c r="AX16">
        <f>IF(Z16&gt;0, (R16*SUMPRODUCT(K16:$K$98, X16:$X$98)-K16*$AZ$3)/Z16, 0)</f>
        <v>1307.7087719048614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100000</v>
      </c>
      <c r="S17">
        <f t="shared" si="1"/>
        <v>1318.1148660496274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1072.87913815911</v>
      </c>
      <c r="AC17">
        <f t="shared" si="2"/>
        <v>1062.7870118663056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-592.92234617204099</v>
      </c>
      <c r="AI17">
        <f t="shared" si="6"/>
        <v>-613.07967538591038</v>
      </c>
      <c r="AJ17">
        <f t="shared" si="7"/>
        <v>10.092126292804323</v>
      </c>
      <c r="AK17">
        <f t="shared" si="22"/>
        <v>75.101539671137701</v>
      </c>
      <c r="AL17">
        <f t="shared" si="8"/>
        <v>-527.88600942196831</v>
      </c>
      <c r="AN17">
        <f t="shared" si="9"/>
        <v>0</v>
      </c>
      <c r="AO17">
        <f t="shared" si="9"/>
        <v>0</v>
      </c>
      <c r="AP17">
        <f t="shared" si="9"/>
        <v>-4.124588926579019</v>
      </c>
      <c r="AQ17">
        <f t="shared" si="9"/>
        <v>-121.32365936950474</v>
      </c>
      <c r="AR17">
        <f t="shared" si="9"/>
        <v>-125.44824829608376</v>
      </c>
      <c r="AS17">
        <f t="shared" si="9"/>
        <v>2.0650489909296508</v>
      </c>
      <c r="AT17">
        <f t="shared" si="9"/>
        <v>15.367262974674018</v>
      </c>
      <c r="AU17">
        <f t="shared" si="9"/>
        <v>-108.01593633048009</v>
      </c>
      <c r="AW17">
        <v>14</v>
      </c>
      <c r="AX17">
        <f>IF(Z17&gt;0, (R17*SUMPRODUCT(K17:$K$98, X17:$X$98)-K17*$AZ$3)/Z17, 0)</f>
        <v>1318.1148660496274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100000</v>
      </c>
      <c r="S18">
        <f t="shared" si="1"/>
        <v>1324.316343241924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1062.7870118663056</v>
      </c>
      <c r="AC18">
        <f t="shared" si="2"/>
        <v>1048.9023357785536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-619.71692935119938</v>
      </c>
      <c r="AI18">
        <f t="shared" si="6"/>
        <v>-639.51775604059219</v>
      </c>
      <c r="AJ18">
        <f t="shared" si="7"/>
        <v>13.884676087752041</v>
      </c>
      <c r="AK18">
        <f t="shared" si="22"/>
        <v>74.395090830641408</v>
      </c>
      <c r="AL18">
        <f t="shared" si="8"/>
        <v>-551.23798912219877</v>
      </c>
      <c r="AN18">
        <f t="shared" si="9"/>
        <v>0</v>
      </c>
      <c r="AO18">
        <f t="shared" si="9"/>
        <v>0</v>
      </c>
      <c r="AP18">
        <f t="shared" si="9"/>
        <v>-3.6175370060924483</v>
      </c>
      <c r="AQ18">
        <f t="shared" si="9"/>
        <v>-113.21996603459407</v>
      </c>
      <c r="AR18">
        <f t="shared" si="9"/>
        <v>-116.8375030406865</v>
      </c>
      <c r="AS18">
        <f t="shared" si="9"/>
        <v>2.5366784100967275</v>
      </c>
      <c r="AT18">
        <f t="shared" si="9"/>
        <v>13.591704951168701</v>
      </c>
      <c r="AU18">
        <f t="shared" si="9"/>
        <v>-100.70911967942108</v>
      </c>
      <c r="AW18">
        <v>15</v>
      </c>
      <c r="AX18">
        <f>IF(Z18&gt;0, (R18*SUMPRODUCT(K18:$K$98, X18:$X$98)-K18*$AZ$3)/Z18, 0)</f>
        <v>1324.316343241924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100000</v>
      </c>
      <c r="S19">
        <f t="shared" si="1"/>
        <v>1326.6322260770855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1048.9023357785536</v>
      </c>
      <c r="AC19">
        <f t="shared" si="2"/>
        <v>1031.6100333883817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-649.70472533235852</v>
      </c>
      <c r="AI19">
        <f t="shared" si="6"/>
        <v>-669.14511757352432</v>
      </c>
      <c r="AJ19">
        <f t="shared" si="7"/>
        <v>17.292302390171926</v>
      </c>
      <c r="AK19">
        <f t="shared" si="22"/>
        <v>73.42316350449876</v>
      </c>
      <c r="AL19">
        <f t="shared" si="8"/>
        <v>-578.42965167885359</v>
      </c>
      <c r="AN19">
        <f t="shared" si="9"/>
        <v>0</v>
      </c>
      <c r="AO19">
        <f t="shared" si="9"/>
        <v>0</v>
      </c>
      <c r="AP19">
        <f t="shared" si="9"/>
        <v>-3.1711490892594174</v>
      </c>
      <c r="AQ19">
        <f t="shared" si="9"/>
        <v>-105.98091450348699</v>
      </c>
      <c r="AR19">
        <f t="shared" si="9"/>
        <v>-109.15206359274639</v>
      </c>
      <c r="AS19">
        <f t="shared" si="9"/>
        <v>2.8207491029771323</v>
      </c>
      <c r="AT19">
        <f t="shared" si="9"/>
        <v>11.976908448626721</v>
      </c>
      <c r="AU19">
        <f t="shared" si="9"/>
        <v>-94.354406041142525</v>
      </c>
      <c r="AW19">
        <v>16</v>
      </c>
      <c r="AX19">
        <f>IF(Z19&gt;0, (R19*SUMPRODUCT(K19:$K$98, X19:$X$98)-K19*$AZ$3)/Z19, 0)</f>
        <v>1326.6322260770855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100000</v>
      </c>
      <c r="S20">
        <f t="shared" si="1"/>
        <v>1325.3974898436252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1031.6100333883817</v>
      </c>
      <c r="AC20">
        <f t="shared" si="2"/>
        <v>1011.2788185674148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-683.9129990442143</v>
      </c>
      <c r="AI20">
        <f t="shared" si="6"/>
        <v>-702.98800911320745</v>
      </c>
      <c r="AJ20">
        <f t="shared" si="7"/>
        <v>20.33121482096692</v>
      </c>
      <c r="AK20">
        <f t="shared" si="22"/>
        <v>72.212702337186727</v>
      </c>
      <c r="AL20">
        <f t="shared" si="8"/>
        <v>-610.44409195505386</v>
      </c>
      <c r="AN20">
        <f t="shared" si="9"/>
        <v>0</v>
      </c>
      <c r="AO20">
        <f t="shared" si="9"/>
        <v>0</v>
      </c>
      <c r="AP20">
        <f t="shared" si="9"/>
        <v>-2.7781672697560595</v>
      </c>
      <c r="AQ20">
        <f t="shared" si="9"/>
        <v>-99.608058000130612</v>
      </c>
      <c r="AR20">
        <f t="shared" si="9"/>
        <v>-102.38622526988668</v>
      </c>
      <c r="AS20">
        <f t="shared" si="9"/>
        <v>2.9611263829320258</v>
      </c>
      <c r="AT20">
        <f t="shared" si="9"/>
        <v>10.517371438766359</v>
      </c>
      <c r="AU20">
        <f t="shared" si="9"/>
        <v>-88.907727448188311</v>
      </c>
      <c r="AW20">
        <v>17</v>
      </c>
      <c r="AX20">
        <f>IF(Z20&gt;0, (R20*SUMPRODUCT(K20:$K$98, X20:$X$98)-K20*$AZ$3)/Z20, 0)</f>
        <v>1325.3974898436252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100000</v>
      </c>
      <c r="S21">
        <f t="shared" si="1"/>
        <v>1320.8028563690332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1011.2788185674148</v>
      </c>
      <c r="AC21">
        <f t="shared" si="2"/>
        <v>988.14370671239044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-723.17178173566754</v>
      </c>
      <c r="AI21">
        <f t="shared" si="6"/>
        <v>-741.87524875853683</v>
      </c>
      <c r="AJ21">
        <f t="shared" si="7"/>
        <v>23.13511185502432</v>
      </c>
      <c r="AK21">
        <f t="shared" si="22"/>
        <v>70.789517299719037</v>
      </c>
      <c r="AL21">
        <f t="shared" si="8"/>
        <v>-647.95061960379348</v>
      </c>
      <c r="AN21">
        <f t="shared" si="9"/>
        <v>0</v>
      </c>
      <c r="AO21">
        <f t="shared" si="9"/>
        <v>0</v>
      </c>
      <c r="AP21">
        <f t="shared" si="9"/>
        <v>-2.4321911854247769</v>
      </c>
      <c r="AQ21">
        <f t="shared" si="9"/>
        <v>-94.040962081242597</v>
      </c>
      <c r="AR21">
        <f t="shared" si="9"/>
        <v>-96.473153266667367</v>
      </c>
      <c r="AS21">
        <f t="shared" si="9"/>
        <v>3.0084804629432944</v>
      </c>
      <c r="AT21">
        <f t="shared" si="9"/>
        <v>9.2054398142509957</v>
      </c>
      <c r="AU21">
        <f t="shared" si="9"/>
        <v>-84.259232989473091</v>
      </c>
      <c r="AW21">
        <v>18</v>
      </c>
      <c r="AX21">
        <f>IF(Z21&gt;0, (R21*SUMPRODUCT(K21:$K$98, X21:$X$98)-K21*$AZ$3)/Z21, 0)</f>
        <v>1320.8028563690332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25</v>
      </c>
      <c r="R22">
        <f t="shared" si="0"/>
        <v>100000</v>
      </c>
      <c r="S22">
        <f t="shared" si="1"/>
        <v>1312.9761325126449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988.14370671239044</v>
      </c>
      <c r="AC22">
        <f t="shared" si="2"/>
        <v>962.38216083213581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-767.96435595901255</v>
      </c>
      <c r="AI22">
        <f t="shared" si="6"/>
        <v>-786.28879722266333</v>
      </c>
      <c r="AJ22">
        <f t="shared" si="7"/>
        <v>25.76154588025463</v>
      </c>
      <c r="AK22">
        <f t="shared" si="22"/>
        <v>69.17005946986734</v>
      </c>
      <c r="AL22">
        <f t="shared" si="8"/>
        <v>-691.35719187254131</v>
      </c>
      <c r="AN22">
        <f t="shared" si="9"/>
        <v>0</v>
      </c>
      <c r="AO22">
        <f t="shared" si="9"/>
        <v>0</v>
      </c>
      <c r="AP22">
        <f t="shared" si="9"/>
        <v>-2.1275918134394138</v>
      </c>
      <c r="AQ22">
        <f t="shared" si="9"/>
        <v>-89.165866137090475</v>
      </c>
      <c r="AR22">
        <f t="shared" si="9"/>
        <v>-91.293457950529884</v>
      </c>
      <c r="AS22">
        <f t="shared" si="9"/>
        <v>2.9910900598697787</v>
      </c>
      <c r="AT22">
        <f t="shared" si="9"/>
        <v>8.0311126623615756</v>
      </c>
      <c r="AU22">
        <f t="shared" si="9"/>
        <v>-80.271255228298514</v>
      </c>
      <c r="AW22">
        <v>19</v>
      </c>
      <c r="AX22">
        <f>IF(Z22&gt;0, (R22*SUMPRODUCT(K22:$K$98, X22:$X$98)-K22*$AZ$3)/Z22, 0)</f>
        <v>1312.9761325126449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25</v>
      </c>
      <c r="R23">
        <f t="shared" si="0"/>
        <v>100000</v>
      </c>
      <c r="S23">
        <f t="shared" si="1"/>
        <v>1302.1099998371212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962.38216083213581</v>
      </c>
      <c r="AC23">
        <f t="shared" si="2"/>
        <v>934.18005916021343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-821.22815967177587</v>
      </c>
      <c r="AI23">
        <f t="shared" si="6"/>
        <v>-839.1640494828722</v>
      </c>
      <c r="AJ23">
        <f t="shared" si="7"/>
        <v>28.202101671922378</v>
      </c>
      <c r="AK23">
        <f t="shared" si="22"/>
        <v>67.366751258249508</v>
      </c>
      <c r="AL23">
        <f t="shared" si="8"/>
        <v>-743.59519655270037</v>
      </c>
      <c r="AN23">
        <f t="shared" si="9"/>
        <v>0</v>
      </c>
      <c r="AO23">
        <f t="shared" si="9"/>
        <v>0</v>
      </c>
      <c r="AP23">
        <f t="shared" si="9"/>
        <v>-1.8593556755600402</v>
      </c>
      <c r="AQ23">
        <f t="shared" si="9"/>
        <v>-85.134066706339993</v>
      </c>
      <c r="AR23">
        <f t="shared" si="9"/>
        <v>-86.993422381900032</v>
      </c>
      <c r="AS23">
        <f t="shared" si="9"/>
        <v>2.9236206488048646</v>
      </c>
      <c r="AT23">
        <f t="shared" si="9"/>
        <v>6.9836931769381163</v>
      </c>
      <c r="AU23">
        <f t="shared" si="9"/>
        <v>-77.086108556157058</v>
      </c>
      <c r="AW23">
        <v>20</v>
      </c>
      <c r="AX23">
        <f>IF(Z23&gt;0, (R23*SUMPRODUCT(K23:$K$98, X23:$X$98)-K23*$AZ$3)/Z23, 0)</f>
        <v>1302.1099998371212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100000</v>
      </c>
      <c r="S24">
        <f t="shared" si="1"/>
        <v>1288.0192361486247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934.18005916021343</v>
      </c>
      <c r="AC24">
        <f t="shared" si="2"/>
        <v>903.47792501205925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-881.36962531727636</v>
      </c>
      <c r="AI24">
        <f t="shared" si="6"/>
        <v>-898.90581382393248</v>
      </c>
      <c r="AJ24">
        <f t="shared" si="7"/>
        <v>30.702134148154187</v>
      </c>
      <c r="AK24">
        <f t="shared" si="22"/>
        <v>65.392604141214946</v>
      </c>
      <c r="AL24">
        <f t="shared" si="8"/>
        <v>-802.81107553456332</v>
      </c>
      <c r="AN24">
        <f t="shared" si="9"/>
        <v>0</v>
      </c>
      <c r="AO24">
        <f t="shared" si="9"/>
        <v>0</v>
      </c>
      <c r="AP24">
        <f t="shared" si="9"/>
        <v>-1.6231427985090932</v>
      </c>
      <c r="AQ24">
        <f t="shared" si="9"/>
        <v>-81.579230265196756</v>
      </c>
      <c r="AR24">
        <f t="shared" si="9"/>
        <v>-83.202373063705849</v>
      </c>
      <c r="AS24">
        <f t="shared" si="9"/>
        <v>2.8417776144754274</v>
      </c>
      <c r="AT24">
        <f t="shared" si="9"/>
        <v>6.0527140460015856</v>
      </c>
      <c r="AU24">
        <f t="shared" si="9"/>
        <v>-74.307881403228834</v>
      </c>
      <c r="AW24">
        <v>21</v>
      </c>
      <c r="AX24">
        <f>IF(Z24&gt;0, (R24*SUMPRODUCT(K24:$K$98, X24:$X$98)-K24*$AZ$3)/Z24, 0)</f>
        <v>1288.0192361486247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25</v>
      </c>
      <c r="R25">
        <f t="shared" si="0"/>
        <v>100000</v>
      </c>
      <c r="S25">
        <f t="shared" si="1"/>
        <v>1270.9050430588666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903.47792501205925</v>
      </c>
      <c r="AC25">
        <f t="shared" si="2"/>
        <v>870.49863453095691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-948.91823247217485</v>
      </c>
      <c r="AI25">
        <f t="shared" si="6"/>
        <v>-966.04182953564634</v>
      </c>
      <c r="AJ25">
        <f t="shared" si="7"/>
        <v>32.979290481102339</v>
      </c>
      <c r="AK25">
        <f t="shared" si="22"/>
        <v>63.243454750844151</v>
      </c>
      <c r="AL25">
        <f t="shared" si="8"/>
        <v>-869.81908430369981</v>
      </c>
      <c r="AN25">
        <f t="shared" si="9"/>
        <v>0</v>
      </c>
      <c r="AO25">
        <f t="shared" si="9"/>
        <v>0</v>
      </c>
      <c r="AP25">
        <f t="shared" si="9"/>
        <v>-1.4151370488801529</v>
      </c>
      <c r="AQ25">
        <f t="shared" si="9"/>
        <v>-78.420984922253609</v>
      </c>
      <c r="AR25">
        <f t="shared" si="9"/>
        <v>-79.836121971133764</v>
      </c>
      <c r="AS25">
        <f t="shared" si="9"/>
        <v>2.7254913574874173</v>
      </c>
      <c r="AT25">
        <f t="shared" si="9"/>
        <v>5.2265978687395585</v>
      </c>
      <c r="AU25">
        <f t="shared" si="9"/>
        <v>-71.88403274490679</v>
      </c>
      <c r="AW25">
        <v>22</v>
      </c>
      <c r="AX25">
        <f>IF(Z25&gt;0, (R25*SUMPRODUCT(K25:$K$98, X25:$X$98)-K25*$AZ$3)/Z25, 0)</f>
        <v>1270.9050430588666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100000</v>
      </c>
      <c r="S26">
        <f t="shared" si="1"/>
        <v>1250.9933695158666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870.49863453095691</v>
      </c>
      <c r="AC26">
        <f t="shared" si="2"/>
        <v>835.47045298735918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-1024.8815314428959</v>
      </c>
      <c r="AI26">
        <f t="shared" si="6"/>
        <v>-1041.5776721528721</v>
      </c>
      <c r="AJ26">
        <f t="shared" si="7"/>
        <v>35.028181543597725</v>
      </c>
      <c r="AK26">
        <f t="shared" si="22"/>
        <v>60.93490441716699</v>
      </c>
      <c r="AL26">
        <f t="shared" si="8"/>
        <v>-945.61458619210737</v>
      </c>
      <c r="AN26">
        <f t="shared" si="9"/>
        <v>0</v>
      </c>
      <c r="AO26">
        <f t="shared" si="9"/>
        <v>0</v>
      </c>
      <c r="AP26">
        <f t="shared" si="9"/>
        <v>-1.2319740917222834</v>
      </c>
      <c r="AQ26">
        <f t="shared" si="9"/>
        <v>-75.623913079977598</v>
      </c>
      <c r="AR26">
        <f t="shared" si="9"/>
        <v>-76.855887171699891</v>
      </c>
      <c r="AS26">
        <f t="shared" si="9"/>
        <v>2.5846579093617947</v>
      </c>
      <c r="AT26">
        <f t="shared" si="9"/>
        <v>4.4962620301030709</v>
      </c>
      <c r="AU26">
        <f t="shared" si="9"/>
        <v>-69.774967232235014</v>
      </c>
      <c r="AW26">
        <v>23</v>
      </c>
      <c r="AX26">
        <f>IF(Z26&gt;0, (R26*SUMPRODUCT(K26:$K$98, X26:$X$98)-K26*$AZ$3)/Z26, 0)</f>
        <v>1250.9933695158666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100000</v>
      </c>
      <c r="S27">
        <f t="shared" si="1"/>
        <v>1228.406832735348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835.47045298735918</v>
      </c>
      <c r="AC27">
        <f t="shared" si="2"/>
        <v>798.59011435261016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-1106.4866371315331</v>
      </c>
      <c r="AI27">
        <f t="shared" si="6"/>
        <v>-1122.7391947751266</v>
      </c>
      <c r="AJ27">
        <f t="shared" si="7"/>
        <v>36.880338634749023</v>
      </c>
      <c r="AK27">
        <f t="shared" si="22"/>
        <v>58.482931709115149</v>
      </c>
      <c r="AL27">
        <f t="shared" si="8"/>
        <v>-1027.3759244312625</v>
      </c>
      <c r="AN27">
        <f t="shared" si="9"/>
        <v>0</v>
      </c>
      <c r="AO27">
        <f t="shared" si="9"/>
        <v>0</v>
      </c>
      <c r="AP27">
        <f t="shared" si="9"/>
        <v>-1.0707526821905409</v>
      </c>
      <c r="AQ27">
        <f t="shared" si="9"/>
        <v>-72.897666970195672</v>
      </c>
      <c r="AR27">
        <f t="shared" si="9"/>
        <v>-73.968419652386231</v>
      </c>
      <c r="AS27">
        <f t="shared" si="9"/>
        <v>2.4297542810942976</v>
      </c>
      <c r="AT27">
        <f t="shared" si="9"/>
        <v>3.8529785503997718</v>
      </c>
      <c r="AU27">
        <f t="shared" si="9"/>
        <v>-67.685686820892158</v>
      </c>
      <c r="AW27">
        <v>24</v>
      </c>
      <c r="AX27">
        <f>IF(Z27&gt;0, (R27*SUMPRODUCT(K27:$K$98, X27:$X$98)-K27*$AZ$3)/Z27, 0)</f>
        <v>1228.406832735348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100000</v>
      </c>
      <c r="S28">
        <f t="shared" si="1"/>
        <v>1203.6122676655309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798.59011435261016</v>
      </c>
      <c r="AC28">
        <f t="shared" si="2"/>
        <v>760.2849245656538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-1193.1977719620538</v>
      </c>
      <c r="AI28">
        <f t="shared" si="6"/>
        <v>-1208.9895045862208</v>
      </c>
      <c r="AJ28">
        <f t="shared" si="7"/>
        <v>38.305189786956362</v>
      </c>
      <c r="AK28">
        <f t="shared" si="22"/>
        <v>55.901308004682718</v>
      </c>
      <c r="AL28">
        <f t="shared" si="8"/>
        <v>-1114.7830067945818</v>
      </c>
      <c r="AN28">
        <f t="shared" si="9"/>
        <v>0</v>
      </c>
      <c r="AO28">
        <f t="shared" si="9"/>
        <v>0</v>
      </c>
      <c r="AP28">
        <f t="shared" si="9"/>
        <v>-0.92892192914259841</v>
      </c>
      <c r="AQ28">
        <f t="shared" si="9"/>
        <v>-70.187838317589936</v>
      </c>
      <c r="AR28">
        <f t="shared" si="9"/>
        <v>-71.116760246732539</v>
      </c>
      <c r="AS28">
        <f t="shared" si="9"/>
        <v>2.2532379213803897</v>
      </c>
      <c r="AT28">
        <f t="shared" si="9"/>
        <v>3.2882997774314022</v>
      </c>
      <c r="AU28">
        <f t="shared" si="9"/>
        <v>-65.575222547920745</v>
      </c>
      <c r="AW28">
        <v>25</v>
      </c>
      <c r="AX28">
        <f>IF(Z28&gt;0, (R28*SUMPRODUCT(K28:$K$98, X28:$X$98)-K28*$AZ$3)/Z28, 0)</f>
        <v>1203.6122676655309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100000</v>
      </c>
      <c r="S29">
        <f t="shared" si="1"/>
        <v>1177.0619900955903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760.2849245656538</v>
      </c>
      <c r="AC29">
        <f t="shared" si="2"/>
        <v>720.98322659024234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-1282.4781898738477</v>
      </c>
      <c r="AI29">
        <f t="shared" si="6"/>
        <v>-1297.7913856243044</v>
      </c>
      <c r="AJ29">
        <f t="shared" si="7"/>
        <v>39.301697975411457</v>
      </c>
      <c r="AK29">
        <f t="shared" si="22"/>
        <v>53.219944719595773</v>
      </c>
      <c r="AL29">
        <f t="shared" si="8"/>
        <v>-1205.2697429292971</v>
      </c>
      <c r="AN29">
        <f t="shared" si="9"/>
        <v>0</v>
      </c>
      <c r="AO29">
        <f t="shared" si="9"/>
        <v>0</v>
      </c>
      <c r="AP29">
        <f t="shared" si="9"/>
        <v>-0.8042614356462412</v>
      </c>
      <c r="AQ29">
        <f t="shared" si="9"/>
        <v>-67.356792597793472</v>
      </c>
      <c r="AR29">
        <f t="shared" si="9"/>
        <v>-68.161054033439711</v>
      </c>
      <c r="AS29">
        <f t="shared" si="9"/>
        <v>2.0641569893140308</v>
      </c>
      <c r="AT29">
        <f t="shared" si="9"/>
        <v>2.7951545740489059</v>
      </c>
      <c r="AU29">
        <f t="shared" si="9"/>
        <v>-63.301742470076775</v>
      </c>
      <c r="AW29">
        <v>26</v>
      </c>
      <c r="AX29">
        <f>IF(Z29&gt;0, (R29*SUMPRODUCT(K29:$K$98, X29:$X$98)-K29*$AZ$3)/Z29, 0)</f>
        <v>1177.0619900955903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100000</v>
      </c>
      <c r="S30">
        <f t="shared" si="1"/>
        <v>1149.4120178285013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720.98322659024234</v>
      </c>
      <c r="AC30">
        <f t="shared" si="2"/>
        <v>681.20334501225102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-1374.8799672590164</v>
      </c>
      <c r="AI30">
        <f t="shared" si="6"/>
        <v>-1389.6963110601539</v>
      </c>
      <c r="AJ30">
        <f t="shared" si="7"/>
        <v>39.779881577991318</v>
      </c>
      <c r="AK30">
        <f t="shared" si="22"/>
        <v>50.468825861316965</v>
      </c>
      <c r="AL30">
        <f t="shared" si="8"/>
        <v>-1299.4476036208457</v>
      </c>
      <c r="AN30">
        <f t="shared" si="9"/>
        <v>0</v>
      </c>
      <c r="AO30">
        <f t="shared" si="9"/>
        <v>0</v>
      </c>
      <c r="AP30">
        <f t="shared" si="9"/>
        <v>-0.69479140098684222</v>
      </c>
      <c r="AQ30">
        <f t="shared" si="9"/>
        <v>-64.473043516126893</v>
      </c>
      <c r="AR30">
        <f t="shared" si="9"/>
        <v>-65.167834917113723</v>
      </c>
      <c r="AS30">
        <f t="shared" si="9"/>
        <v>1.8654210528336499</v>
      </c>
      <c r="AT30">
        <f t="shared" si="9"/>
        <v>2.366663914997253</v>
      </c>
      <c r="AU30">
        <f t="shared" si="9"/>
        <v>-60.93574994928283</v>
      </c>
      <c r="AW30">
        <v>27</v>
      </c>
      <c r="AX30">
        <f>IF(Z30&gt;0, (R30*SUMPRODUCT(K30:$K$98, X30:$X$98)-K30*$AZ$3)/Z30, 0)</f>
        <v>1149.4120178285013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25</v>
      </c>
      <c r="R31">
        <f t="shared" si="0"/>
        <v>100000</v>
      </c>
      <c r="S31">
        <f t="shared" si="1"/>
        <v>1121.2531290488687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681.20334501225102</v>
      </c>
      <c r="AC31">
        <f t="shared" si="2"/>
        <v>641.35254347808984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-1473.100166084296</v>
      </c>
      <c r="AI31">
        <f t="shared" si="6"/>
        <v>-1487.4000714059011</v>
      </c>
      <c r="AJ31">
        <f t="shared" si="7"/>
        <v>39.850801534161178</v>
      </c>
      <c r="AK31">
        <f t="shared" si="22"/>
        <v>47.684234150857577</v>
      </c>
      <c r="AL31">
        <f t="shared" si="8"/>
        <v>-1399.8650357208824</v>
      </c>
      <c r="AN31">
        <f t="shared" si="9"/>
        <v>0</v>
      </c>
      <c r="AO31">
        <f t="shared" si="9"/>
        <v>0</v>
      </c>
      <c r="AP31">
        <f t="shared" si="9"/>
        <v>-0.59872656420896853</v>
      </c>
      <c r="AQ31">
        <f t="shared" si="9"/>
        <v>-61.677625224746237</v>
      </c>
      <c r="AR31">
        <f t="shared" si="9"/>
        <v>-62.276351788955211</v>
      </c>
      <c r="AS31">
        <f t="shared" si="9"/>
        <v>1.6685238780898255</v>
      </c>
      <c r="AT31">
        <f t="shared" si="9"/>
        <v>1.9965039654454442</v>
      </c>
      <c r="AU31">
        <f t="shared" si="9"/>
        <v>-58.61132394541994</v>
      </c>
      <c r="AW31">
        <v>28</v>
      </c>
      <c r="AX31">
        <f>IF(Z31&gt;0, (R31*SUMPRODUCT(K31:$K$98, X31:$X$98)-K31*$AZ$3)/Z31, 0)</f>
        <v>1121.2531290488687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100000</v>
      </c>
      <c r="S32">
        <f t="shared" si="1"/>
        <v>1092.9137788489197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641.35254347808984</v>
      </c>
      <c r="AC32">
        <f t="shared" si="2"/>
        <v>601.65906288009921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-1576.7075607601741</v>
      </c>
      <c r="AI32">
        <f t="shared" si="6"/>
        <v>-1590.4702901383732</v>
      </c>
      <c r="AJ32">
        <f t="shared" si="7"/>
        <v>39.693480597990629</v>
      </c>
      <c r="AK32">
        <f t="shared" si="22"/>
        <v>44.894678043466293</v>
      </c>
      <c r="AL32">
        <f t="shared" si="8"/>
        <v>-1505.8821314969164</v>
      </c>
      <c r="AN32">
        <f t="shared" si="9"/>
        <v>0</v>
      </c>
      <c r="AO32">
        <f t="shared" si="9"/>
        <v>0</v>
      </c>
      <c r="AP32">
        <f t="shared" si="9"/>
        <v>-0.51449589359326664</v>
      </c>
      <c r="AQ32">
        <f t="shared" si="9"/>
        <v>-58.942491937215046</v>
      </c>
      <c r="AR32">
        <f t="shared" si="9"/>
        <v>-59.456987830808316</v>
      </c>
      <c r="AS32">
        <f t="shared" si="9"/>
        <v>1.4838722908001172</v>
      </c>
      <c r="AT32">
        <f t="shared" si="9"/>
        <v>1.6783100839099607</v>
      </c>
      <c r="AU32">
        <f t="shared" si="9"/>
        <v>-56.294805456098246</v>
      </c>
      <c r="AW32">
        <v>29</v>
      </c>
      <c r="AX32">
        <f>IF(Z32&gt;0, (R32*SUMPRODUCT(K32:$K$98, X32:$X$98)-K32*$AZ$3)/Z32, 0)</f>
        <v>1092.9137788489197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100000</v>
      </c>
      <c r="S33">
        <f t="shared" si="1"/>
        <v>1064.7515432973044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601.65906288009921</v>
      </c>
      <c r="AC33">
        <f t="shared" si="2"/>
        <v>562.34527150248709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-1685.7141451593227</v>
      </c>
      <c r="AI33">
        <f t="shared" si="6"/>
        <v>-1698.9178187074499</v>
      </c>
      <c r="AJ33">
        <f t="shared" si="7"/>
        <v>39.31379137761212</v>
      </c>
      <c r="AK33">
        <f t="shared" si="22"/>
        <v>42.116134401606949</v>
      </c>
      <c r="AL33">
        <f t="shared" si="8"/>
        <v>-1617.4878929282306</v>
      </c>
      <c r="AN33">
        <f t="shared" si="9"/>
        <v>0</v>
      </c>
      <c r="AO33">
        <f t="shared" si="9"/>
        <v>0</v>
      </c>
      <c r="AP33">
        <f t="shared" si="9"/>
        <v>-0.44071121062465585</v>
      </c>
      <c r="AQ33">
        <f t="shared" si="9"/>
        <v>-56.265638420426491</v>
      </c>
      <c r="AR33">
        <f t="shared" si="9"/>
        <v>-56.706349631051147</v>
      </c>
      <c r="AS33">
        <f t="shared" si="9"/>
        <v>1.3122127360328573</v>
      </c>
      <c r="AT33">
        <f t="shared" si="9"/>
        <v>1.405749128173172</v>
      </c>
      <c r="AU33">
        <f t="shared" si="9"/>
        <v>-53.988387766845108</v>
      </c>
      <c r="AW33">
        <v>30</v>
      </c>
      <c r="AX33">
        <f>IF(Z33&gt;0, (R33*SUMPRODUCT(K33:$K$98, X33:$X$98)-K33*$AZ$3)/Z33, 0)</f>
        <v>1064.7515432973044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25</v>
      </c>
      <c r="R34">
        <f t="shared" si="0"/>
        <v>100000</v>
      </c>
      <c r="S34">
        <f t="shared" si="1"/>
        <v>1036.9443531057746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562.34527150248709</v>
      </c>
      <c r="AC34">
        <f t="shared" si="2"/>
        <v>523.60525858170627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-1791.5272417040842</v>
      </c>
      <c r="AI34">
        <f t="shared" si="6"/>
        <v>-1804.1509967063041</v>
      </c>
      <c r="AJ34">
        <f t="shared" si="7"/>
        <v>38.740012920780828</v>
      </c>
      <c r="AK34">
        <f t="shared" si="22"/>
        <v>39.364169005174098</v>
      </c>
      <c r="AL34">
        <f t="shared" si="8"/>
        <v>-1726.0468147803492</v>
      </c>
      <c r="AN34">
        <f t="shared" si="9"/>
        <v>0</v>
      </c>
      <c r="AO34">
        <f t="shared" si="9"/>
        <v>0</v>
      </c>
      <c r="AP34">
        <f t="shared" si="9"/>
        <v>-0.37620958352036632</v>
      </c>
      <c r="AQ34">
        <f t="shared" si="9"/>
        <v>-53.390589198567675</v>
      </c>
      <c r="AR34">
        <f t="shared" si="9"/>
        <v>-53.766798782088046</v>
      </c>
      <c r="AS34">
        <f t="shared" si="9"/>
        <v>1.1545189306935772</v>
      </c>
      <c r="AT34">
        <f t="shared" si="9"/>
        <v>1.173119854152564</v>
      </c>
      <c r="AU34">
        <f t="shared" ref="AU34:AU69" si="23">AL34*$K34</f>
        <v>-51.439159997241902</v>
      </c>
      <c r="AW34">
        <v>31</v>
      </c>
      <c r="AX34">
        <f>IF(Z34&gt;0, (R34*SUMPRODUCT(K34:$K$98, X34:$X$98)-K34*$AZ$3)/Z34, 0)</f>
        <v>1036.9443531057746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100000</v>
      </c>
      <c r="S35">
        <f t="shared" si="1"/>
        <v>1010.043704216121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523.60525858170627</v>
      </c>
      <c r="AC35">
        <f t="shared" si="2"/>
        <v>485.8625492935364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-1886.9484027118153</v>
      </c>
      <c r="AI35">
        <f t="shared" ref="AI35:AI66" si="25">SUM(AE35:AH35)</f>
        <v>-1898.974183063335</v>
      </c>
      <c r="AJ35">
        <f t="shared" si="7"/>
        <v>37.742709288169863</v>
      </c>
      <c r="AK35">
        <f t="shared" si="22"/>
        <v>36.652368100719443</v>
      </c>
      <c r="AL35">
        <f t="shared" si="8"/>
        <v>-1824.5791056744456</v>
      </c>
      <c r="AN35">
        <f t="shared" ref="AN35:AT69" si="26">AE35*$K35</f>
        <v>0</v>
      </c>
      <c r="AO35">
        <f t="shared" si="26"/>
        <v>0</v>
      </c>
      <c r="AP35">
        <f t="shared" si="26"/>
        <v>-0.31999009978445547</v>
      </c>
      <c r="AQ35">
        <f t="shared" si="26"/>
        <v>-50.209199737759171</v>
      </c>
      <c r="AR35">
        <f t="shared" si="26"/>
        <v>-50.529189837543626</v>
      </c>
      <c r="AS35">
        <f t="shared" si="26"/>
        <v>1.0042835440388658</v>
      </c>
      <c r="AT35">
        <f t="shared" si="26"/>
        <v>0.97527100803929789</v>
      </c>
      <c r="AU35">
        <f t="shared" si="23"/>
        <v>-48.549635285465456</v>
      </c>
      <c r="AW35">
        <v>32</v>
      </c>
      <c r="AX35">
        <f>IF(Z35&gt;0, (R35*SUMPRODUCT(K35:$K$98, X35:$X$98)-K35*$AZ$3)/Z35, 0)</f>
        <v>1010.043704216121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100000</v>
      </c>
      <c r="S36">
        <f t="shared" si="1"/>
        <v>994.95256104769317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485.8625492935364</v>
      </c>
      <c r="AC36">
        <f t="shared" si="2"/>
        <v>449.62467090434677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-2431.5264900774819</v>
      </c>
      <c r="AI36">
        <f t="shared" si="25"/>
        <v>-2442.8241310029671</v>
      </c>
      <c r="AJ36">
        <f t="shared" si="7"/>
        <v>36.237878389189632</v>
      </c>
      <c r="AK36">
        <f t="shared" si="22"/>
        <v>34.010378450547549</v>
      </c>
      <c r="AL36">
        <f t="shared" si="8"/>
        <v>-2372.5758741632299</v>
      </c>
      <c r="AN36">
        <f t="shared" si="26"/>
        <v>0</v>
      </c>
      <c r="AO36">
        <f t="shared" si="26"/>
        <v>0</v>
      </c>
      <c r="AP36">
        <f t="shared" si="26"/>
        <v>-0.26840649402209432</v>
      </c>
      <c r="AQ36">
        <f t="shared" si="26"/>
        <v>-57.767591006661455</v>
      </c>
      <c r="AR36">
        <f t="shared" si="26"/>
        <v>-58.03599750068355</v>
      </c>
      <c r="AS36">
        <f t="shared" si="26"/>
        <v>0.86093034407745073</v>
      </c>
      <c r="AT36">
        <f t="shared" si="26"/>
        <v>0.80800996424694393</v>
      </c>
      <c r="AU36">
        <f t="shared" si="23"/>
        <v>-56.367057192359155</v>
      </c>
      <c r="AW36">
        <v>33</v>
      </c>
      <c r="AX36">
        <f>IF(Z36&gt;0, (R36*SUMPRODUCT(K36:$K$98, X36:$X$98)-K36*$AZ$3)/Z36, 0)</f>
        <v>994.95256104769317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100000</v>
      </c>
      <c r="S37">
        <f t="shared" si="1"/>
        <v>967.04512359282296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449.62467090434677</v>
      </c>
      <c r="AC37">
        <f t="shared" si="2"/>
        <v>404.33147395890813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-2927.6335227868558</v>
      </c>
      <c r="AI37">
        <f t="shared" si="25"/>
        <v>-2938.0862789223893</v>
      </c>
      <c r="AJ37">
        <f t="shared" si="7"/>
        <v>45.293196945438638</v>
      </c>
      <c r="AK37">
        <f t="shared" si="22"/>
        <v>31.473726963304276</v>
      </c>
      <c r="AL37">
        <f t="shared" si="8"/>
        <v>-2861.3193550136466</v>
      </c>
      <c r="AN37">
        <f t="shared" si="26"/>
        <v>0</v>
      </c>
      <c r="AO37">
        <f t="shared" si="26"/>
        <v>0</v>
      </c>
      <c r="AP37">
        <f t="shared" si="26"/>
        <v>-0.22172672767570548</v>
      </c>
      <c r="AQ37">
        <f t="shared" si="26"/>
        <v>-62.101764589583198</v>
      </c>
      <c r="AR37">
        <f t="shared" si="26"/>
        <v>-62.323491317258899</v>
      </c>
      <c r="AS37">
        <f t="shared" si="26"/>
        <v>0.96077170599471984</v>
      </c>
      <c r="AT37">
        <f t="shared" si="26"/>
        <v>0.66762932157278787</v>
      </c>
      <c r="AU37">
        <f t="shared" si="23"/>
        <v>-60.6950902896914</v>
      </c>
      <c r="AW37">
        <v>34</v>
      </c>
      <c r="AX37">
        <f>IF(Z37&gt;0, (R37*SUMPRODUCT(K37:$K$98, X37:$X$98)-K37*$AZ$3)/Z37, 0)</f>
        <v>967.04512359282296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100000</v>
      </c>
      <c r="S38">
        <f t="shared" si="1"/>
        <v>929.22140502783589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404.33147395890813</v>
      </c>
      <c r="AC38">
        <f t="shared" si="2"/>
        <v>353.36756120970233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-3364.5650467172723</v>
      </c>
      <c r="AI38">
        <f t="shared" si="25"/>
        <v>-3374.072134029771</v>
      </c>
      <c r="AJ38">
        <f t="shared" si="7"/>
        <v>50.963912749205804</v>
      </c>
      <c r="AK38">
        <f t="shared" si="22"/>
        <v>28.303203177123571</v>
      </c>
      <c r="AL38">
        <f t="shared" si="8"/>
        <v>-3294.8050181034414</v>
      </c>
      <c r="AN38">
        <f t="shared" si="26"/>
        <v>0</v>
      </c>
      <c r="AO38">
        <f t="shared" si="26"/>
        <v>0</v>
      </c>
      <c r="AP38">
        <f t="shared" si="26"/>
        <v>-0.18005976914767066</v>
      </c>
      <c r="AQ38">
        <f t="shared" si="26"/>
        <v>-63.723281976990123</v>
      </c>
      <c r="AR38">
        <f t="shared" si="26"/>
        <v>-63.903341746137791</v>
      </c>
      <c r="AS38">
        <f t="shared" si="26"/>
        <v>0.96523257469400359</v>
      </c>
      <c r="AT38">
        <f t="shared" si="26"/>
        <v>0.53604937692246202</v>
      </c>
      <c r="AU38">
        <f t="shared" si="23"/>
        <v>-62.402059794521321</v>
      </c>
      <c r="AW38">
        <v>35</v>
      </c>
      <c r="AX38">
        <f>IF(Z38&gt;0, (R38*SUMPRODUCT(K38:$K$98, X38:$X$98)-K38*$AZ$3)/Z38, 0)</f>
        <v>929.22140502783589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100000</v>
      </c>
      <c r="S39">
        <f t="shared" si="1"/>
        <v>883.00842121247399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353.36756120970233</v>
      </c>
      <c r="AC39">
        <f t="shared" si="2"/>
        <v>299.58878980447787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-3719.8740656081927</v>
      </c>
      <c r="AI39">
        <f t="shared" si="25"/>
        <v>-3728.3561135311647</v>
      </c>
      <c r="AJ39">
        <f t="shared" si="7"/>
        <v>53.778771405224461</v>
      </c>
      <c r="AK39">
        <f t="shared" si="22"/>
        <v>24.735729284679167</v>
      </c>
      <c r="AL39">
        <f t="shared" si="8"/>
        <v>-3649.8416128412609</v>
      </c>
      <c r="AN39">
        <f t="shared" si="26"/>
        <v>0</v>
      </c>
      <c r="AO39">
        <f t="shared" si="26"/>
        <v>0</v>
      </c>
      <c r="AP39">
        <f t="shared" si="26"/>
        <v>-0.14343393256338421</v>
      </c>
      <c r="AQ39">
        <f t="shared" si="26"/>
        <v>-62.904167804298787</v>
      </c>
      <c r="AR39">
        <f t="shared" si="26"/>
        <v>-63.04760173686217</v>
      </c>
      <c r="AS39">
        <f t="shared" si="26"/>
        <v>0.90941488908446833</v>
      </c>
      <c r="AT39">
        <f t="shared" si="26"/>
        <v>0.41828847919096579</v>
      </c>
      <c r="AU39">
        <f t="shared" si="23"/>
        <v>-61.719898368586733</v>
      </c>
      <c r="AW39">
        <v>36</v>
      </c>
      <c r="AX39">
        <f>IF(Z39&gt;0, (R39*SUMPRODUCT(K39:$K$98, X39:$X$98)-K39*$AZ$3)/Z39, 0)</f>
        <v>883.00842121247399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25</v>
      </c>
      <c r="R40">
        <f t="shared" si="0"/>
        <v>100000</v>
      </c>
      <c r="S40">
        <f t="shared" si="1"/>
        <v>827.21627882239318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299.58878980447787</v>
      </c>
      <c r="AC40">
        <f t="shared" si="2"/>
        <v>245.56364929639841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-3903.3661531751654</v>
      </c>
      <c r="AI40">
        <f t="shared" si="25"/>
        <v>-3910.7875390806139</v>
      </c>
      <c r="AJ40">
        <f t="shared" si="7"/>
        <v>54.02514050807946</v>
      </c>
      <c r="AK40">
        <f t="shared" si="22"/>
        <v>20.971215286313452</v>
      </c>
      <c r="AL40">
        <f t="shared" si="8"/>
        <v>-3835.791183286221</v>
      </c>
      <c r="AN40">
        <f t="shared" si="26"/>
        <v>0</v>
      </c>
      <c r="AO40">
        <f t="shared" si="26"/>
        <v>0</v>
      </c>
      <c r="AP40">
        <f t="shared" si="26"/>
        <v>-0.11205162942325293</v>
      </c>
      <c r="AQ40">
        <f t="shared" si="26"/>
        <v>-58.93488672752521</v>
      </c>
      <c r="AR40">
        <f t="shared" si="26"/>
        <v>-59.046938356948466</v>
      </c>
      <c r="AS40">
        <f t="shared" si="26"/>
        <v>0.81569737793937747</v>
      </c>
      <c r="AT40">
        <f t="shared" si="26"/>
        <v>0.31663342585272586</v>
      </c>
      <c r="AU40">
        <f t="shared" si="23"/>
        <v>-57.914607553156365</v>
      </c>
      <c r="AW40">
        <v>37</v>
      </c>
      <c r="AX40">
        <f>IF(Z40&gt;0, (R40*SUMPRODUCT(K40:$K$98, X40:$X$98)-K40*$AZ$3)/Z40, 0)</f>
        <v>827.21627882239318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25</v>
      </c>
      <c r="R41">
        <f t="shared" si="0"/>
        <v>100000</v>
      </c>
      <c r="S41">
        <f t="shared" si="1"/>
        <v>765.33575222952095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245.56364929639841</v>
      </c>
      <c r="AC41">
        <f t="shared" si="2"/>
        <v>194.55646551192609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-3967.6275667349692</v>
      </c>
      <c r="AI41">
        <f t="shared" si="25"/>
        <v>-3973.9828318896793</v>
      </c>
      <c r="AJ41">
        <f t="shared" si="7"/>
        <v>51.007183784472318</v>
      </c>
      <c r="AK41">
        <f t="shared" si="22"/>
        <v>17.189455450747889</v>
      </c>
      <c r="AL41">
        <f t="shared" si="8"/>
        <v>-3905.7861926544592</v>
      </c>
      <c r="AN41">
        <f t="shared" si="26"/>
        <v>0</v>
      </c>
      <c r="AO41">
        <f t="shared" si="26"/>
        <v>0</v>
      </c>
      <c r="AP41">
        <f t="shared" si="26"/>
        <v>-8.5673954524654775E-2</v>
      </c>
      <c r="AQ41">
        <f t="shared" si="26"/>
        <v>-53.486728790739456</v>
      </c>
      <c r="AR41">
        <f t="shared" si="26"/>
        <v>-53.572402745264114</v>
      </c>
      <c r="AS41">
        <f t="shared" si="26"/>
        <v>0.68761680867757569</v>
      </c>
      <c r="AT41">
        <f t="shared" si="26"/>
        <v>0.23172732981872271</v>
      </c>
      <c r="AU41">
        <f t="shared" si="23"/>
        <v>-52.653058606767814</v>
      </c>
      <c r="AW41">
        <v>38</v>
      </c>
      <c r="AX41">
        <f>IF(Z41&gt;0, (R41*SUMPRODUCT(K41:$K$98, X41:$X$98)-K41*$AZ$3)/Z41, 0)</f>
        <v>765.33575222952095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25</v>
      </c>
      <c r="R42">
        <f t="shared" si="0"/>
        <v>100000</v>
      </c>
      <c r="S42">
        <f t="shared" si="1"/>
        <v>696.39523412610993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194.55646551192609</v>
      </c>
      <c r="AC42">
        <f t="shared" si="2"/>
        <v>148.14804292034106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-3893.2921735827367</v>
      </c>
      <c r="AI42">
        <f t="shared" si="25"/>
        <v>-3898.6105630425041</v>
      </c>
      <c r="AJ42">
        <f t="shared" si="7"/>
        <v>46.408422591585037</v>
      </c>
      <c r="AK42">
        <f t="shared" si="22"/>
        <v>13.618952585834828</v>
      </c>
      <c r="AL42">
        <f t="shared" si="8"/>
        <v>-3838.5831878650843</v>
      </c>
      <c r="AN42">
        <f t="shared" si="26"/>
        <v>0</v>
      </c>
      <c r="AO42">
        <f t="shared" si="26"/>
        <v>0</v>
      </c>
      <c r="AP42">
        <f t="shared" si="26"/>
        <v>-6.4014337160438264E-2</v>
      </c>
      <c r="AQ42">
        <f t="shared" si="26"/>
        <v>-46.861276284704914</v>
      </c>
      <c r="AR42">
        <f t="shared" si="26"/>
        <v>-46.925290621865351</v>
      </c>
      <c r="AS42">
        <f t="shared" si="26"/>
        <v>0.55859098573645538</v>
      </c>
      <c r="AT42">
        <f t="shared" si="26"/>
        <v>0.16392335108151107</v>
      </c>
      <c r="AU42">
        <f t="shared" si="23"/>
        <v>-46.202776285047385</v>
      </c>
      <c r="AW42">
        <v>39</v>
      </c>
      <c r="AX42">
        <f>IF(Z42&gt;0, (R42*SUMPRODUCT(K42:$K$98, X42:$X$98)-K42*$AZ$3)/Z42, 0)</f>
        <v>696.39523412610993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100000</v>
      </c>
      <c r="S43">
        <f t="shared" si="1"/>
        <v>619.34830891829472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148.14804292034106</v>
      </c>
      <c r="AC43">
        <f t="shared" si="2"/>
        <v>107.60668288488107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-3686.6434124602915</v>
      </c>
      <c r="AI43">
        <f t="shared" si="25"/>
        <v>-3690.9869571723461</v>
      </c>
      <c r="AJ43">
        <f t="shared" si="7"/>
        <v>40.541360035459988</v>
      </c>
      <c r="AK43">
        <f t="shared" si="22"/>
        <v>10.370363004423876</v>
      </c>
      <c r="AL43">
        <f t="shared" si="8"/>
        <v>-3640.0752341324624</v>
      </c>
      <c r="AN43">
        <f t="shared" si="26"/>
        <v>0</v>
      </c>
      <c r="AO43">
        <f t="shared" si="26"/>
        <v>0</v>
      </c>
      <c r="AP43">
        <f t="shared" si="26"/>
        <v>-4.6679198416223922E-2</v>
      </c>
      <c r="AQ43">
        <f t="shared" si="26"/>
        <v>-39.619612723796685</v>
      </c>
      <c r="AR43">
        <f t="shared" si="26"/>
        <v>-39.666291922212906</v>
      </c>
      <c r="AS43">
        <f t="shared" si="26"/>
        <v>0.43568981433683301</v>
      </c>
      <c r="AT43">
        <f t="shared" si="26"/>
        <v>0.11144819828567785</v>
      </c>
      <c r="AU43">
        <f t="shared" si="23"/>
        <v>-39.119153909590402</v>
      </c>
      <c r="AW43">
        <v>40</v>
      </c>
      <c r="AX43">
        <f>IF(Z43&gt;0, (R43*SUMPRODUCT(K43:$K$98, X43:$X$98)-K43*$AZ$3)/Z43, 0)</f>
        <v>619.34830891829472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100000</v>
      </c>
      <c r="S44">
        <f t="shared" si="1"/>
        <v>533.00879827511426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107.60668288488107</v>
      </c>
      <c r="AC44">
        <f t="shared" si="2"/>
        <v>73.629852526481713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-3386.4338453883156</v>
      </c>
      <c r="AI44">
        <f t="shared" si="25"/>
        <v>-3389.8873461919025</v>
      </c>
      <c r="AJ44">
        <f t="shared" si="7"/>
        <v>33.976830358399354</v>
      </c>
      <c r="AK44">
        <f t="shared" si="22"/>
        <v>7.5324678019416753</v>
      </c>
      <c r="AL44">
        <f t="shared" si="8"/>
        <v>-3348.3780480315618</v>
      </c>
      <c r="AN44">
        <f t="shared" si="26"/>
        <v>0</v>
      </c>
      <c r="AO44">
        <f t="shared" si="26"/>
        <v>0</v>
      </c>
      <c r="AP44">
        <f t="shared" si="26"/>
        <v>-3.3137567998697916E-2</v>
      </c>
      <c r="AQ44">
        <f t="shared" si="26"/>
        <v>-32.494036691142966</v>
      </c>
      <c r="AR44">
        <f t="shared" si="26"/>
        <v>-32.52717425914166</v>
      </c>
      <c r="AS44">
        <f t="shared" si="26"/>
        <v>0.32601976672837391</v>
      </c>
      <c r="AT44">
        <f t="shared" si="26"/>
        <v>7.227670650187458E-2</v>
      </c>
      <c r="AU44">
        <f t="shared" si="23"/>
        <v>-32.128877785911413</v>
      </c>
      <c r="AW44">
        <v>41</v>
      </c>
      <c r="AX44">
        <f>IF(Z44&gt;0, (R44*SUMPRODUCT(K44:$K$98, X44:$X$98)-K44*$AZ$3)/Z44, 0)</f>
        <v>533.00879827511426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100000</v>
      </c>
      <c r="S45">
        <f t="shared" si="1"/>
        <v>432.49166279631419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73.629852526481713</v>
      </c>
      <c r="AC45">
        <f t="shared" si="2"/>
        <v>46.174014375872041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-2999.5846899603157</v>
      </c>
      <c r="AI45">
        <f t="shared" si="25"/>
        <v>-3002.2537595833769</v>
      </c>
      <c r="AJ45">
        <f t="shared" si="7"/>
        <v>27.455838150609672</v>
      </c>
      <c r="AK45">
        <f t="shared" si="22"/>
        <v>5.1540896768537205</v>
      </c>
      <c r="AL45">
        <f t="shared" si="8"/>
        <v>-2969.6438317559137</v>
      </c>
      <c r="AN45">
        <f t="shared" si="26"/>
        <v>0</v>
      </c>
      <c r="AO45">
        <f t="shared" si="26"/>
        <v>0</v>
      </c>
      <c r="AP45">
        <f t="shared" si="26"/>
        <v>-2.2866671375582081E-2</v>
      </c>
      <c r="AQ45">
        <f t="shared" si="26"/>
        <v>-25.698287064496395</v>
      </c>
      <c r="AR45">
        <f t="shared" si="26"/>
        <v>-25.72115373587198</v>
      </c>
      <c r="AS45">
        <f t="shared" si="26"/>
        <v>0.23522190013579974</v>
      </c>
      <c r="AT45">
        <f t="shared" si="26"/>
        <v>4.4156538241864642E-2</v>
      </c>
      <c r="AU45">
        <f t="shared" si="23"/>
        <v>-25.441775297494317</v>
      </c>
      <c r="AW45">
        <v>42</v>
      </c>
      <c r="AX45">
        <f>IF(Z45&gt;0, (R45*SUMPRODUCT(K45:$K$98, X45:$X$98)-K45*$AZ$3)/Z45, 0)</f>
        <v>432.49166279631419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25</v>
      </c>
      <c r="R46">
        <f t="shared" si="0"/>
        <v>100000</v>
      </c>
      <c r="S46">
        <f t="shared" si="1"/>
        <v>312.18049822875707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46.174014375872041</v>
      </c>
      <c r="AC46">
        <f t="shared" si="2"/>
        <v>24.974118865423243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-2569.6185301691262</v>
      </c>
      <c r="AI46">
        <f t="shared" si="25"/>
        <v>-2571.6185044634144</v>
      </c>
      <c r="AJ46">
        <f t="shared" si="7"/>
        <v>21.199895510448798</v>
      </c>
      <c r="AK46">
        <f t="shared" si="22"/>
        <v>3.232181006311043</v>
      </c>
      <c r="AL46">
        <f t="shared" si="8"/>
        <v>-2547.1864279466549</v>
      </c>
      <c r="AN46">
        <f t="shared" si="26"/>
        <v>0</v>
      </c>
      <c r="AO46">
        <f t="shared" si="26"/>
        <v>0</v>
      </c>
      <c r="AP46">
        <f t="shared" si="26"/>
        <v>-1.5298520714578849E-2</v>
      </c>
      <c r="AQ46">
        <f t="shared" si="26"/>
        <v>-19.655933791064115</v>
      </c>
      <c r="AR46">
        <f t="shared" si="26"/>
        <v>-19.671232311778695</v>
      </c>
      <c r="AS46">
        <f t="shared" si="26"/>
        <v>0.16216560459790602</v>
      </c>
      <c r="AT46">
        <f t="shared" si="26"/>
        <v>2.4724111814605942E-2</v>
      </c>
      <c r="AU46">
        <f t="shared" si="23"/>
        <v>-19.484342595366186</v>
      </c>
      <c r="AW46">
        <v>43</v>
      </c>
      <c r="AX46">
        <f>IF(Z46&gt;0, (R46*SUMPRODUCT(K46:$K$98, X46:$X$98)-K46*$AZ$3)/Z46, 0)</f>
        <v>312.18049822875707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100000</v>
      </c>
      <c r="S47">
        <f t="shared" si="1"/>
        <v>161.07884315838706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24.974118865423243</v>
      </c>
      <c r="AC47">
        <f t="shared" si="2"/>
        <v>9.3346061047587696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-2124.8441053338297</v>
      </c>
      <c r="AI47">
        <f t="shared" si="25"/>
        <v>-2126.2928688588413</v>
      </c>
      <c r="AJ47">
        <f t="shared" si="7"/>
        <v>15.639512760664473</v>
      </c>
      <c r="AK47">
        <f t="shared" si="22"/>
        <v>1.7481883205796271</v>
      </c>
      <c r="AL47">
        <f t="shared" si="8"/>
        <v>-2108.9051677775974</v>
      </c>
      <c r="AN47">
        <f t="shared" si="26"/>
        <v>0</v>
      </c>
      <c r="AO47">
        <f t="shared" si="26"/>
        <v>0</v>
      </c>
      <c r="AP47">
        <f t="shared" si="26"/>
        <v>-9.8947427104879426E-3</v>
      </c>
      <c r="AQ47">
        <f t="shared" si="26"/>
        <v>-14.512227398880574</v>
      </c>
      <c r="AR47">
        <f t="shared" si="26"/>
        <v>-14.52212214159106</v>
      </c>
      <c r="AS47">
        <f t="shared" si="26"/>
        <v>0.10681450230665251</v>
      </c>
      <c r="AT47">
        <f t="shared" si="26"/>
        <v>1.1939749547100463E-2</v>
      </c>
      <c r="AU47">
        <f t="shared" si="23"/>
        <v>-14.403367889737309</v>
      </c>
      <c r="AW47">
        <v>44</v>
      </c>
      <c r="AX47">
        <f>IF(Z47&gt;0, (R47*SUMPRODUCT(K47:$K$98, X47:$X$98)-K47*$AZ$3)/Z47, 0)</f>
        <v>161.07884315838706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100000</v>
      </c>
      <c r="S48">
        <f t="shared" si="1"/>
        <v>-39.28946587909104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9.3346061047587696</v>
      </c>
      <c r="AC48">
        <f t="shared" si="2"/>
        <v>-1.5915310884078302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-1686.320345791615</v>
      </c>
      <c r="AI48">
        <f t="shared" si="25"/>
        <v>-1687.3330415949288</v>
      </c>
      <c r="AJ48">
        <f t="shared" si="7"/>
        <v>10.9261371931666</v>
      </c>
      <c r="AK48">
        <f t="shared" si="22"/>
        <v>0.65342242733311395</v>
      </c>
      <c r="AL48">
        <f t="shared" si="8"/>
        <v>-1675.753481974429</v>
      </c>
      <c r="AN48">
        <f t="shared" si="26"/>
        <v>0</v>
      </c>
      <c r="AO48">
        <f t="shared" si="26"/>
        <v>0</v>
      </c>
      <c r="AP48">
        <f t="shared" si="26"/>
        <v>-6.1754411882879523E-3</v>
      </c>
      <c r="AQ48">
        <f t="shared" si="26"/>
        <v>-10.283218401787702</v>
      </c>
      <c r="AR48">
        <f t="shared" si="26"/>
        <v>-10.289393842975988</v>
      </c>
      <c r="AS48">
        <f t="shared" si="26"/>
        <v>6.6627823904054376E-2</v>
      </c>
      <c r="AT48">
        <f t="shared" si="26"/>
        <v>3.9845842728882027E-3</v>
      </c>
      <c r="AU48">
        <f t="shared" si="23"/>
        <v>-10.218781434799046</v>
      </c>
      <c r="AW48">
        <v>45</v>
      </c>
      <c r="AX48">
        <f>IF(Z48&gt;0, (R48*SUMPRODUCT(K48:$K$98, X48:$X$98)-K48*$AZ$3)/Z48, 0)</f>
        <v>-39.28946587909104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100000</v>
      </c>
      <c r="S49">
        <f t="shared" si="1"/>
        <v>-318.37985065674462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-1.5915310884078302</v>
      </c>
      <c r="AC49">
        <f t="shared" si="2"/>
        <v>-8.6728832350937637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-1286.207505217892</v>
      </c>
      <c r="AI49">
        <f t="shared" si="25"/>
        <v>-1286.8885221868682</v>
      </c>
      <c r="AJ49">
        <f t="shared" si="7"/>
        <v>7.0813521466859335</v>
      </c>
      <c r="AK49">
        <f t="shared" si="22"/>
        <v>-0.11140717618854812</v>
      </c>
      <c r="AL49">
        <f t="shared" si="8"/>
        <v>-1279.9185772163707</v>
      </c>
      <c r="AN49">
        <f t="shared" si="26"/>
        <v>0</v>
      </c>
      <c r="AO49">
        <f t="shared" si="26"/>
        <v>0</v>
      </c>
      <c r="AP49">
        <f t="shared" si="26"/>
        <v>-3.7079074930292987E-3</v>
      </c>
      <c r="AQ49">
        <f t="shared" si="26"/>
        <v>-7.0029656579009192</v>
      </c>
      <c r="AR49">
        <f t="shared" si="26"/>
        <v>-7.0066735653939478</v>
      </c>
      <c r="AS49">
        <f t="shared" si="26"/>
        <v>3.8555571860345812E-2</v>
      </c>
      <c r="AT49">
        <f t="shared" si="26"/>
        <v>-6.0657446463893217E-4</v>
      </c>
      <c r="AU49">
        <f t="shared" si="23"/>
        <v>-6.9687245679982412</v>
      </c>
      <c r="AW49">
        <v>46</v>
      </c>
      <c r="AX49">
        <f>IF(Z49&gt;0, (R49*SUMPRODUCT(K49:$K$98, X49:$X$98)-K49*$AZ$3)/Z49, 0)</f>
        <v>-318.37985065674462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25</v>
      </c>
      <c r="R50">
        <f t="shared" si="0"/>
        <v>100000</v>
      </c>
      <c r="S50">
        <f t="shared" si="1"/>
        <v>-728.60170279957765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-8.6728832350937637</v>
      </c>
      <c r="AC50">
        <f t="shared" si="2"/>
        <v>-12.817039736653818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-937.69876148518199</v>
      </c>
      <c r="AI50">
        <f t="shared" si="25"/>
        <v>-938.13854359409709</v>
      </c>
      <c r="AJ50">
        <f t="shared" si="7"/>
        <v>4.1441565015600546</v>
      </c>
      <c r="AK50">
        <f t="shared" si="22"/>
        <v>-0.60710182645656352</v>
      </c>
      <c r="AL50">
        <f t="shared" si="8"/>
        <v>-934.6014889189936</v>
      </c>
      <c r="AN50">
        <f t="shared" si="26"/>
        <v>0</v>
      </c>
      <c r="AO50">
        <f t="shared" si="26"/>
        <v>0</v>
      </c>
      <c r="AP50">
        <f t="shared" si="26"/>
        <v>-2.1379152838853785E-3</v>
      </c>
      <c r="AQ50">
        <f t="shared" si="26"/>
        <v>-4.5584403576692178</v>
      </c>
      <c r="AR50">
        <f t="shared" si="26"/>
        <v>-4.5605782729531033</v>
      </c>
      <c r="AS50">
        <f t="shared" si="26"/>
        <v>2.0146011726930445E-2</v>
      </c>
      <c r="AT50">
        <f t="shared" si="26"/>
        <v>-2.9513075846992311E-3</v>
      </c>
      <c r="AU50">
        <f t="shared" si="23"/>
        <v>-4.5433835688108726</v>
      </c>
      <c r="AW50">
        <v>47</v>
      </c>
      <c r="AX50">
        <f>IF(Z50&gt;0, (R50*SUMPRODUCT(K50:$K$98, X50:$X$98)-K50*$AZ$3)/Z50, 0)</f>
        <v>-728.60170279957765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25</v>
      </c>
      <c r="R51">
        <f t="shared" si="0"/>
        <v>100000</v>
      </c>
      <c r="S51">
        <f t="shared" si="1"/>
        <v>-1360.1731657510652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-12.817039736653818</v>
      </c>
      <c r="AC51">
        <f t="shared" si="2"/>
        <v>-14.822971919018705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-651.75150545680924</v>
      </c>
      <c r="AI51">
        <f t="shared" si="25"/>
        <v>-652.02395186827096</v>
      </c>
      <c r="AJ51">
        <f t="shared" si="7"/>
        <v>2.0059321823648872</v>
      </c>
      <c r="AK51">
        <f t="shared" si="22"/>
        <v>-0.89719278156576732</v>
      </c>
      <c r="AL51">
        <f t="shared" si="8"/>
        <v>-650.91521246747186</v>
      </c>
      <c r="AN51">
        <f t="shared" si="26"/>
        <v>0</v>
      </c>
      <c r="AO51">
        <f t="shared" si="26"/>
        <v>0</v>
      </c>
      <c r="AP51">
        <f t="shared" si="26"/>
        <v>-1.1825404462806005E-3</v>
      </c>
      <c r="AQ51">
        <f t="shared" si="26"/>
        <v>-2.8288958257580434</v>
      </c>
      <c r="AR51">
        <f t="shared" si="26"/>
        <v>-2.8300783662043241</v>
      </c>
      <c r="AS51">
        <f t="shared" si="26"/>
        <v>8.7066514306989948E-3</v>
      </c>
      <c r="AT51">
        <f t="shared" si="26"/>
        <v>-3.8942217907003236E-3</v>
      </c>
      <c r="AU51">
        <f t="shared" si="23"/>
        <v>-2.8252659365643256</v>
      </c>
      <c r="AW51">
        <v>48</v>
      </c>
      <c r="AX51">
        <f>IF(Z51&gt;0, (R51*SUMPRODUCT(K51:$K$98, X51:$X$98)-K51*$AZ$3)/Z51, 0)</f>
        <v>-1360.1731657510652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25</v>
      </c>
      <c r="R52">
        <f t="shared" si="0"/>
        <v>100000</v>
      </c>
      <c r="S52">
        <f t="shared" si="1"/>
        <v>-2380.3860613426491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-14.822971919018705</v>
      </c>
      <c r="AC52">
        <f t="shared" si="2"/>
        <v>-15.372842588255017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-433.07479132457308</v>
      </c>
      <c r="AI52">
        <f t="shared" si="25"/>
        <v>-433.23624457408908</v>
      </c>
      <c r="AJ52">
        <f t="shared" si="7"/>
        <v>0.54987066923631112</v>
      </c>
      <c r="AK52">
        <f t="shared" si="22"/>
        <v>-1.0376080343313094</v>
      </c>
      <c r="AL52">
        <f t="shared" si="8"/>
        <v>-433.72398193918406</v>
      </c>
      <c r="AN52">
        <f t="shared" si="26"/>
        <v>0</v>
      </c>
      <c r="AO52">
        <f t="shared" si="26"/>
        <v>0</v>
      </c>
      <c r="AP52">
        <f t="shared" si="26"/>
        <v>-6.2569643352631318E-4</v>
      </c>
      <c r="AQ52">
        <f t="shared" si="26"/>
        <v>-1.6783394152440125</v>
      </c>
      <c r="AR52">
        <f t="shared" si="26"/>
        <v>-1.678965111677539</v>
      </c>
      <c r="AS52">
        <f t="shared" si="26"/>
        <v>2.1309705296936772E-3</v>
      </c>
      <c r="AT52">
        <f t="shared" si="26"/>
        <v>-4.021149456115404E-3</v>
      </c>
      <c r="AU52">
        <f t="shared" si="23"/>
        <v>-1.6808552906039607</v>
      </c>
      <c r="AW52">
        <v>49</v>
      </c>
      <c r="AX52">
        <f>IF(Z52&gt;0, (R52*SUMPRODUCT(K52:$K$98, X52:$X$98)-K52*$AZ$3)/Z52, 0)</f>
        <v>-2380.3860613426491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25</v>
      </c>
      <c r="R53">
        <f t="shared" si="0"/>
        <v>100000</v>
      </c>
      <c r="S53">
        <f t="shared" si="1"/>
        <v>-4113.6436820473718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-15.372842588255017</v>
      </c>
      <c r="AC53">
        <f t="shared" si="2"/>
        <v>-15.016338113747485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-274.31746391341557</v>
      </c>
      <c r="AI53">
        <f t="shared" si="25"/>
        <v>-274.40872326445805</v>
      </c>
      <c r="AJ53">
        <f t="shared" si="7"/>
        <v>-0.3565044745075312</v>
      </c>
      <c r="AK53">
        <f t="shared" si="22"/>
        <v>-1.0760989811778512</v>
      </c>
      <c r="AL53">
        <f t="shared" si="8"/>
        <v>-275.8413267201434</v>
      </c>
      <c r="AN53">
        <f t="shared" si="26"/>
        <v>0</v>
      </c>
      <c r="AO53">
        <f t="shared" si="26"/>
        <v>0</v>
      </c>
      <c r="AP53">
        <f t="shared" si="26"/>
        <v>-3.1577390848205216E-4</v>
      </c>
      <c r="AQ53">
        <f t="shared" si="26"/>
        <v>-0.94918818461125587</v>
      </c>
      <c r="AR53">
        <f t="shared" si="26"/>
        <v>-0.9495039585197379</v>
      </c>
      <c r="AS53">
        <f t="shared" si="26"/>
        <v>-1.2335701494761604E-3</v>
      </c>
      <c r="AT53">
        <f t="shared" si="26"/>
        <v>-3.7234976724946083E-3</v>
      </c>
      <c r="AU53">
        <f t="shared" si="23"/>
        <v>-0.9544610263417086</v>
      </c>
      <c r="AW53">
        <v>50</v>
      </c>
      <c r="AX53">
        <f>IF(Z53&gt;0, (R53*SUMPRODUCT(K53:$K$98, X53:$X$98)-K53*$AZ$3)/Z53, 0)</f>
        <v>-4113.6436820473718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100000</v>
      </c>
      <c r="S54">
        <f t="shared" si="1"/>
        <v>-7210.088454298314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-15.016338113747485</v>
      </c>
      <c r="AC54">
        <f t="shared" si="2"/>
        <v>-14.148701396794864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-165.1522476220938</v>
      </c>
      <c r="AI54">
        <f t="shared" si="25"/>
        <v>-165.20130631772034</v>
      </c>
      <c r="AJ54">
        <f t="shared" si="7"/>
        <v>-0.8676367169526209</v>
      </c>
      <c r="AK54">
        <f t="shared" si="22"/>
        <v>-1.0511436679623241</v>
      </c>
      <c r="AL54">
        <f t="shared" si="8"/>
        <v>-167.12008670263529</v>
      </c>
      <c r="AN54">
        <f t="shared" si="26"/>
        <v>0</v>
      </c>
      <c r="AO54">
        <f t="shared" si="26"/>
        <v>0</v>
      </c>
      <c r="AP54">
        <f t="shared" si="26"/>
        <v>-1.5156427304297975E-4</v>
      </c>
      <c r="AQ54">
        <f t="shared" si="26"/>
        <v>-0.51022922710390817</v>
      </c>
      <c r="AR54">
        <f t="shared" si="26"/>
        <v>-0.51038079137695114</v>
      </c>
      <c r="AS54">
        <f t="shared" si="26"/>
        <v>-2.680518236183455E-3</v>
      </c>
      <c r="AT54">
        <f t="shared" si="26"/>
        <v>-3.2474533589564973E-3</v>
      </c>
      <c r="AU54">
        <f t="shared" si="23"/>
        <v>-0.51630876297209105</v>
      </c>
      <c r="AW54">
        <v>51</v>
      </c>
      <c r="AX54">
        <f>IF(Z54&gt;0, (R54*SUMPRODUCT(K54:$K$98, X54:$X$98)-K54*$AZ$3)/Z54, 0)</f>
        <v>-7210.088454298314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100000</v>
      </c>
      <c r="S55">
        <f t="shared" si="1"/>
        <v>-13031.679195199684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-14.148701396794864</v>
      </c>
      <c r="AC55">
        <f t="shared" si="2"/>
        <v>-13.036765533216737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-94.233404116123566</v>
      </c>
      <c r="AI55">
        <f t="shared" si="25"/>
        <v>-94.258413873764809</v>
      </c>
      <c r="AJ55">
        <f t="shared" si="7"/>
        <v>-1.1119358635781271</v>
      </c>
      <c r="AK55">
        <f t="shared" si="22"/>
        <v>-0.99040909777564057</v>
      </c>
      <c r="AL55">
        <f t="shared" si="8"/>
        <v>-96.360758835118574</v>
      </c>
      <c r="AN55">
        <f t="shared" si="26"/>
        <v>0</v>
      </c>
      <c r="AO55">
        <f t="shared" si="26"/>
        <v>0</v>
      </c>
      <c r="AP55">
        <f t="shared" si="26"/>
        <v>-6.8987801380897713E-5</v>
      </c>
      <c r="AQ55">
        <f t="shared" si="26"/>
        <v>-0.25993675987837317</v>
      </c>
      <c r="AR55">
        <f t="shared" si="26"/>
        <v>-0.26000574767975404</v>
      </c>
      <c r="AS55">
        <f t="shared" si="26"/>
        <v>-3.0672032734261044E-3</v>
      </c>
      <c r="AT55">
        <f t="shared" si="26"/>
        <v>-2.7319795378782635E-3</v>
      </c>
      <c r="AU55">
        <f t="shared" si="23"/>
        <v>-0.26580493049105841</v>
      </c>
      <c r="AW55">
        <v>52</v>
      </c>
      <c r="AX55">
        <f>IF(Z55&gt;0, (R55*SUMPRODUCT(K55:$K$98, X55:$X$98)-K55*$AZ$3)/Z55, 0)</f>
        <v>-13031.679195199684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25</v>
      </c>
      <c r="R56">
        <f t="shared" si="0"/>
        <v>100000</v>
      </c>
      <c r="S56">
        <f t="shared" si="1"/>
        <v>-24579.010165494779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-13.036765533216737</v>
      </c>
      <c r="AC56">
        <f t="shared" si="2"/>
        <v>-11.848340604986154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-50.833523270453377</v>
      </c>
      <c r="AI56">
        <f t="shared" si="25"/>
        <v>-50.845574549700601</v>
      </c>
      <c r="AJ56">
        <f t="shared" si="7"/>
        <v>-1.1884249282305834</v>
      </c>
      <c r="AK56">
        <f t="shared" si="22"/>
        <v>-0.91257358732517169</v>
      </c>
      <c r="AL56">
        <f t="shared" si="8"/>
        <v>-52.946573065256352</v>
      </c>
      <c r="AN56">
        <f t="shared" si="26"/>
        <v>0</v>
      </c>
      <c r="AO56">
        <f t="shared" si="26"/>
        <v>0</v>
      </c>
      <c r="AP56">
        <f t="shared" si="26"/>
        <v>-2.9680960321100405E-5</v>
      </c>
      <c r="AQ56">
        <f t="shared" si="26"/>
        <v>-0.12519731359805819</v>
      </c>
      <c r="AR56">
        <f t="shared" si="26"/>
        <v>-0.1252269945583793</v>
      </c>
      <c r="AS56">
        <f t="shared" si="26"/>
        <v>-2.9269584096272136E-3</v>
      </c>
      <c r="AT56">
        <f t="shared" si="26"/>
        <v>-2.2475672399450324E-3</v>
      </c>
      <c r="AU56">
        <f t="shared" si="23"/>
        <v>-0.13040152020795154</v>
      </c>
      <c r="AW56">
        <v>53</v>
      </c>
      <c r="AX56">
        <f>IF(Z56&gt;0, (R56*SUMPRODUCT(K56:$K$98, X56:$X$98)-K56*$AZ$3)/Z56, 0)</f>
        <v>-24579.010165494779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100000</v>
      </c>
      <c r="S57">
        <f t="shared" si="1"/>
        <v>-48830.401634723734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-11.848340604986154</v>
      </c>
      <c r="AC57">
        <f t="shared" si="2"/>
        <v>-10.680357839915498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-25.850712771787819</v>
      </c>
      <c r="AI57">
        <f t="shared" si="25"/>
        <v>-25.856180860049619</v>
      </c>
      <c r="AJ57">
        <f t="shared" si="7"/>
        <v>-1.167982765070656</v>
      </c>
      <c r="AK57">
        <f t="shared" si="22"/>
        <v>-0.82938384234903084</v>
      </c>
      <c r="AL57">
        <f t="shared" si="8"/>
        <v>-27.853547467469305</v>
      </c>
      <c r="AN57">
        <f t="shared" si="26"/>
        <v>0</v>
      </c>
      <c r="AO57">
        <f t="shared" si="26"/>
        <v>0</v>
      </c>
      <c r="AP57">
        <f t="shared" si="26"/>
        <v>-1.2024368904374964E-5</v>
      </c>
      <c r="AQ57">
        <f t="shared" si="26"/>
        <v>-5.68459198035337E-2</v>
      </c>
      <c r="AR57">
        <f t="shared" si="26"/>
        <v>-5.6857944172438071E-2</v>
      </c>
      <c r="AS57">
        <f t="shared" si="26"/>
        <v>-2.5684032460248567E-3</v>
      </c>
      <c r="AT57">
        <f t="shared" si="26"/>
        <v>-1.8238215636349349E-3</v>
      </c>
      <c r="AU57">
        <f t="shared" si="23"/>
        <v>-6.1250168982097862E-2</v>
      </c>
      <c r="AW57">
        <v>54</v>
      </c>
      <c r="AX57">
        <f>IF(Z57&gt;0, (R57*SUMPRODUCT(K57:$K$98, X57:$X$98)-K57*$AZ$3)/Z57, 0)</f>
        <v>-48830.401634723734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25</v>
      </c>
      <c r="R58">
        <f t="shared" si="0"/>
        <v>100000</v>
      </c>
      <c r="S58">
        <f t="shared" si="1"/>
        <v>-102947.99673944867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-10.680357839915498</v>
      </c>
      <c r="AC58">
        <f t="shared" si="2"/>
        <v>-9.5825786894791101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-12.345455493948895</v>
      </c>
      <c r="AI58">
        <f t="shared" si="25"/>
        <v>-12.347782537454592</v>
      </c>
      <c r="AJ58">
        <f t="shared" si="7"/>
        <v>-1.0977791504363879</v>
      </c>
      <c r="AK58">
        <f t="shared" si="22"/>
        <v>-0.74762504879408498</v>
      </c>
      <c r="AL58">
        <f t="shared" si="8"/>
        <v>-14.193186736685064</v>
      </c>
      <c r="AN58">
        <f t="shared" si="26"/>
        <v>0</v>
      </c>
      <c r="AO58">
        <f t="shared" si="26"/>
        <v>0</v>
      </c>
      <c r="AP58">
        <f t="shared" si="26"/>
        <v>-4.5689168664581783E-6</v>
      </c>
      <c r="AQ58">
        <f t="shared" si="26"/>
        <v>-2.4239065446064474E-2</v>
      </c>
      <c r="AR58">
        <f t="shared" si="26"/>
        <v>-2.4243634362930932E-2</v>
      </c>
      <c r="AS58">
        <f t="shared" si="26"/>
        <v>-2.1553794176160687E-3</v>
      </c>
      <c r="AT58">
        <f t="shared" si="26"/>
        <v>-1.4678869075117811E-3</v>
      </c>
      <c r="AU58">
        <f t="shared" si="23"/>
        <v>-2.786690068805878E-2</v>
      </c>
      <c r="AW58">
        <v>55</v>
      </c>
      <c r="AX58">
        <f>IF(Z58&gt;0, (R58*SUMPRODUCT(K58:$K$98, X58:$X$98)-K58*$AZ$3)/Z58, 0)</f>
        <v>-102947.99673944867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100000</v>
      </c>
      <c r="S59">
        <f t="shared" si="1"/>
        <v>-231766.19979933536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-9.5825786894791101</v>
      </c>
      <c r="AC59">
        <f t="shared" si="2"/>
        <v>-8.5759025136395284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-5.5148536277989697</v>
      </c>
      <c r="AI59">
        <f t="shared" si="25"/>
        <v>-5.5157786874626593</v>
      </c>
      <c r="AJ59">
        <f t="shared" si="7"/>
        <v>-1.0066761758395817</v>
      </c>
      <c r="AK59">
        <f t="shared" si="22"/>
        <v>-0.67078050826353774</v>
      </c>
      <c r="AL59">
        <f t="shared" si="8"/>
        <v>-7.1932353715657786</v>
      </c>
      <c r="AN59">
        <f t="shared" si="26"/>
        <v>0</v>
      </c>
      <c r="AO59">
        <f t="shared" si="26"/>
        <v>0</v>
      </c>
      <c r="AP59">
        <f t="shared" si="26"/>
        <v>-1.6216625031341661E-6</v>
      </c>
      <c r="AQ59">
        <f t="shared" si="26"/>
        <v>-9.6677346224404662E-3</v>
      </c>
      <c r="AR59">
        <f t="shared" si="26"/>
        <v>-9.6693562849436004E-3</v>
      </c>
      <c r="AS59">
        <f t="shared" si="26"/>
        <v>-1.76473915276597E-3</v>
      </c>
      <c r="AT59">
        <f t="shared" si="26"/>
        <v>-1.1759020966773716E-3</v>
      </c>
      <c r="AU59">
        <f t="shared" si="23"/>
        <v>-1.260999753438694E-2</v>
      </c>
      <c r="AW59">
        <v>56</v>
      </c>
      <c r="AX59">
        <f>IF(Z59&gt;0, (R59*SUMPRODUCT(K59:$K$98, X59:$X$98)-K59*$AZ$3)/Z59, 0)</f>
        <v>-231766.19979933536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100000</v>
      </c>
      <c r="S60">
        <f t="shared" si="1"/>
        <v>-567587.56378153048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-8.5759025136395284</v>
      </c>
      <c r="AC60">
        <f t="shared" si="2"/>
        <v>-7.6651102113997869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-2.3127644290585563</v>
      </c>
      <c r="AI60">
        <f t="shared" si="25"/>
        <v>-2.3131020470183445</v>
      </c>
      <c r="AJ60">
        <f t="shared" si="7"/>
        <v>-0.9107923022397415</v>
      </c>
      <c r="AK60">
        <f t="shared" si="22"/>
        <v>-0.60031317595476708</v>
      </c>
      <c r="AL60">
        <f t="shared" si="8"/>
        <v>-3.8242075252128531</v>
      </c>
      <c r="AN60">
        <f t="shared" si="26"/>
        <v>0</v>
      </c>
      <c r="AO60">
        <f t="shared" si="26"/>
        <v>0</v>
      </c>
      <c r="AP60">
        <f t="shared" si="26"/>
        <v>-5.2844312108363649E-7</v>
      </c>
      <c r="AQ60">
        <f t="shared" si="26"/>
        <v>-3.6199627946041125E-3</v>
      </c>
      <c r="AR60">
        <f t="shared" si="26"/>
        <v>-3.6204912377251963E-3</v>
      </c>
      <c r="AS60">
        <f t="shared" si="26"/>
        <v>-1.4255815275841961E-3</v>
      </c>
      <c r="AT60">
        <f t="shared" si="26"/>
        <v>-9.3961638927120858E-4</v>
      </c>
      <c r="AU60">
        <f t="shared" si="23"/>
        <v>-5.9856891545806016E-3</v>
      </c>
      <c r="AW60">
        <v>57</v>
      </c>
      <c r="AX60">
        <f>IF(Z60&gt;0, (R60*SUMPRODUCT(K60:$K$98, X60:$X$98)-K60*$AZ$3)/Z60, 0)</f>
        <v>-567587.56378153048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100000</v>
      </c>
      <c r="S61">
        <f t="shared" si="1"/>
        <v>-1524404.514357646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-7.6651102113997869</v>
      </c>
      <c r="AC61">
        <f t="shared" si="2"/>
        <v>-6.8468908555674437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-0.88781528533383958</v>
      </c>
      <c r="AI61">
        <f t="shared" si="25"/>
        <v>-0.88792757329269634</v>
      </c>
      <c r="AJ61">
        <f t="shared" si="7"/>
        <v>-0.81821935583234318</v>
      </c>
      <c r="AK61">
        <f t="shared" si="22"/>
        <v>-0.53655771479798509</v>
      </c>
      <c r="AL61">
        <f t="shared" si="8"/>
        <v>-2.2427046439230245</v>
      </c>
      <c r="AN61">
        <f t="shared" si="26"/>
        <v>0</v>
      </c>
      <c r="AO61">
        <f t="shared" si="26"/>
        <v>0</v>
      </c>
      <c r="AP61">
        <f t="shared" si="26"/>
        <v>-1.5692345899850332E-7</v>
      </c>
      <c r="AQ61">
        <f t="shared" si="26"/>
        <v>-1.240730056408844E-3</v>
      </c>
      <c r="AR61">
        <f t="shared" si="26"/>
        <v>-1.2408869798678423E-3</v>
      </c>
      <c r="AS61">
        <f t="shared" si="26"/>
        <v>-1.1434691025114935E-3</v>
      </c>
      <c r="AT61">
        <f t="shared" si="26"/>
        <v>-7.498443592324237E-4</v>
      </c>
      <c r="AU61">
        <f t="shared" si="23"/>
        <v>-3.1342004416117595E-3</v>
      </c>
      <c r="AW61">
        <v>58</v>
      </c>
      <c r="AX61">
        <f>IF(Z61&gt;0, (R61*SUMPRODUCT(K61:$K$98, X61:$X$98)-K61*$AZ$3)/Z61, 0)</f>
        <v>-1524404.514357646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100000</v>
      </c>
      <c r="S62">
        <f t="shared" si="1"/>
        <v>-4531267.0733410381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-6.8468908555674437</v>
      </c>
      <c r="AC62">
        <f t="shared" si="2"/>
        <v>-6.1143464797069331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-0.30972352388114177</v>
      </c>
      <c r="AI62">
        <f t="shared" si="25"/>
        <v>-0.30975725807943966</v>
      </c>
      <c r="AJ62">
        <f t="shared" si="7"/>
        <v>-0.73254437586051058</v>
      </c>
      <c r="AK62">
        <f t="shared" si="22"/>
        <v>-0.47928235988972112</v>
      </c>
      <c r="AL62">
        <f t="shared" si="8"/>
        <v>-1.5215839938296714</v>
      </c>
      <c r="AN62">
        <f t="shared" si="26"/>
        <v>0</v>
      </c>
      <c r="AO62">
        <f t="shared" si="26"/>
        <v>0</v>
      </c>
      <c r="AP62">
        <f t="shared" si="26"/>
        <v>-4.2092726349521545E-8</v>
      </c>
      <c r="AQ62">
        <f t="shared" si="26"/>
        <v>-3.8646561034662194E-4</v>
      </c>
      <c r="AR62">
        <f t="shared" si="26"/>
        <v>-3.8650770307297144E-4</v>
      </c>
      <c r="AS62">
        <f t="shared" si="26"/>
        <v>-9.1405136353659713E-4</v>
      </c>
      <c r="AT62">
        <f t="shared" si="26"/>
        <v>-5.9803707326483858E-4</v>
      </c>
      <c r="AU62">
        <f t="shared" si="23"/>
        <v>-1.8985961398744072E-3</v>
      </c>
      <c r="AW62">
        <v>59</v>
      </c>
      <c r="AX62">
        <f>IF(Z62&gt;0, (R62*SUMPRODUCT(K62:$K$98, X62:$X$98)-K62*$AZ$3)/Z62, 0)</f>
        <v>-4531267.0733410381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100000</v>
      </c>
      <c r="S63">
        <f t="shared" si="1"/>
        <v>-15067854.048428591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-6.1143464797069331</v>
      </c>
      <c r="AC63">
        <f t="shared" si="2"/>
        <v>-5.4595676721771751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-9.735421212494845E-2</v>
      </c>
      <c r="AI63">
        <f t="shared" si="25"/>
        <v>-9.7363270428232104E-2</v>
      </c>
      <c r="AJ63">
        <f t="shared" si="7"/>
        <v>-0.65477880752975803</v>
      </c>
      <c r="AK63">
        <f t="shared" si="22"/>
        <v>-0.42800425357948535</v>
      </c>
      <c r="AL63">
        <f t="shared" si="8"/>
        <v>-1.1801463315374754</v>
      </c>
      <c r="AN63">
        <f t="shared" si="26"/>
        <v>0</v>
      </c>
      <c r="AO63">
        <f t="shared" si="26"/>
        <v>0</v>
      </c>
      <c r="AP63">
        <f t="shared" si="26"/>
        <v>-1.0091727083356323E-8</v>
      </c>
      <c r="AQ63">
        <f t="shared" si="26"/>
        <v>-1.0846094554524017E-4</v>
      </c>
      <c r="AR63">
        <f t="shared" si="26"/>
        <v>-1.0847103727232353E-4</v>
      </c>
      <c r="AS63">
        <f t="shared" si="26"/>
        <v>-7.2947977326872119E-4</v>
      </c>
      <c r="AT63">
        <f t="shared" si="26"/>
        <v>-4.7683346233685426E-4</v>
      </c>
      <c r="AU63">
        <f t="shared" si="23"/>
        <v>-1.3147842728778989E-3</v>
      </c>
      <c r="AW63">
        <v>60</v>
      </c>
      <c r="AX63">
        <f>IF(Z63&gt;0, (R63*SUMPRODUCT(K63:$K$98, X63:$X$98)-K63*$AZ$3)/Z63, 0)</f>
        <v>-15067854.048428591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100000</v>
      </c>
      <c r="S64">
        <f t="shared" si="1"/>
        <v>-56788177.191155508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-5.4595676721771751</v>
      </c>
      <c r="AC64">
        <f t="shared" si="2"/>
        <v>-4.8747071392476258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-2.7286863377824086E-2</v>
      </c>
      <c r="AI64">
        <f t="shared" si="25"/>
        <v>-2.7289009382230441E-2</v>
      </c>
      <c r="AJ64">
        <f t="shared" si="7"/>
        <v>-0.58486053292954931</v>
      </c>
      <c r="AK64">
        <f t="shared" si="22"/>
        <v>-0.38216973705240231</v>
      </c>
      <c r="AL64">
        <f t="shared" si="8"/>
        <v>-0.99431927936418207</v>
      </c>
      <c r="AN64">
        <f t="shared" si="26"/>
        <v>0</v>
      </c>
      <c r="AO64">
        <f t="shared" si="26"/>
        <v>0</v>
      </c>
      <c r="AP64">
        <f t="shared" si="26"/>
        <v>-2.1346723583004067E-9</v>
      </c>
      <c r="AQ64">
        <f t="shared" si="26"/>
        <v>-2.7142774182951093E-5</v>
      </c>
      <c r="AR64">
        <f t="shared" si="26"/>
        <v>-2.7144908855309391E-5</v>
      </c>
      <c r="AS64">
        <f t="shared" si="26"/>
        <v>-5.8177215732052655E-4</v>
      </c>
      <c r="AT64">
        <f t="shared" si="26"/>
        <v>-3.8015167697146767E-4</v>
      </c>
      <c r="AU64">
        <f t="shared" si="23"/>
        <v>-9.8906874314730374E-4</v>
      </c>
      <c r="AW64">
        <v>61</v>
      </c>
      <c r="AX64">
        <f>IF(Z64&gt;0, (R64*SUMPRODUCT(K64:$K$98, X64:$X$98)-K64*$AZ$3)/Z64, 0)</f>
        <v>-56788177.191155508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100000</v>
      </c>
      <c r="S65">
        <f t="shared" si="1"/>
        <v>-246781548.81849852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-4.8747071392476258</v>
      </c>
      <c r="AC65">
        <f t="shared" si="2"/>
        <v>-4.352440537490474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-6.7344959428656849E-3</v>
      </c>
      <c r="AI65">
        <f t="shared" si="25"/>
        <v>-6.7349368632422619E-3</v>
      </c>
      <c r="AJ65">
        <f t="shared" si="7"/>
        <v>-0.52226660175715178</v>
      </c>
      <c r="AK65">
        <f t="shared" si="22"/>
        <v>-0.34122949974733385</v>
      </c>
      <c r="AL65">
        <f t="shared" si="8"/>
        <v>-0.87023103836772786</v>
      </c>
      <c r="AN65">
        <f t="shared" si="26"/>
        <v>0</v>
      </c>
      <c r="AO65">
        <f t="shared" si="26"/>
        <v>0</v>
      </c>
      <c r="AP65">
        <f t="shared" si="26"/>
        <v>-3.9160007301654569E-10</v>
      </c>
      <c r="AQ65">
        <f t="shared" si="26"/>
        <v>-5.9811912604959679E-6</v>
      </c>
      <c r="AR65">
        <f t="shared" si="26"/>
        <v>-5.9815828605689848E-6</v>
      </c>
      <c r="AS65">
        <f t="shared" si="26"/>
        <v>-4.6384710312106364E-4</v>
      </c>
      <c r="AT65">
        <f t="shared" si="26"/>
        <v>-3.030603803205632E-4</v>
      </c>
      <c r="AU65">
        <f t="shared" si="23"/>
        <v>-7.7288906630219585E-4</v>
      </c>
      <c r="AW65">
        <v>62</v>
      </c>
      <c r="AX65">
        <f>IF(Z65&gt;0, (R65*SUMPRODUCT(K65:$K$98, X65:$X$98)-K65*$AZ$3)/Z65, 0)</f>
        <v>-246781548.81849852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100000</v>
      </c>
      <c r="S66">
        <f t="shared" si="1"/>
        <v>-1266232458.0328236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-4.352440537490474</v>
      </c>
      <c r="AC66">
        <f t="shared" si="2"/>
        <v>-3.8861128182073292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-1.4391411054488353E-3</v>
      </c>
      <c r="AI66">
        <f t="shared" si="25"/>
        <v>-1.4392178313452841E-3</v>
      </c>
      <c r="AJ66">
        <f t="shared" si="7"/>
        <v>-0.46632771928314476</v>
      </c>
      <c r="AK66">
        <f t="shared" si="22"/>
        <v>-0.30467083762433322</v>
      </c>
      <c r="AL66">
        <f t="shared" si="8"/>
        <v>-0.77243777473882325</v>
      </c>
      <c r="AN66">
        <f t="shared" si="26"/>
        <v>0</v>
      </c>
      <c r="AO66">
        <f t="shared" si="26"/>
        <v>0</v>
      </c>
      <c r="AP66">
        <f t="shared" si="26"/>
        <v>-6.0842428879135077E-11</v>
      </c>
      <c r="AQ66">
        <f t="shared" si="26"/>
        <v>-1.1412162569348176E-6</v>
      </c>
      <c r="AR66">
        <f t="shared" si="26"/>
        <v>-1.1412770993636967E-6</v>
      </c>
      <c r="AS66">
        <f t="shared" si="26"/>
        <v>-3.6979054540957313E-4</v>
      </c>
      <c r="AT66">
        <f t="shared" si="26"/>
        <v>-2.4159918134115065E-4</v>
      </c>
      <c r="AU66">
        <f t="shared" si="23"/>
        <v>-6.1253100385008749E-4</v>
      </c>
      <c r="AW66">
        <v>63</v>
      </c>
      <c r="AX66">
        <f>IF(Z66&gt;0, (R66*SUMPRODUCT(K66:$K$98, X66:$X$98)-K66*$AZ$3)/Z66, 0)</f>
        <v>-1266232458.0328236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7">$C$6</f>
        <v>100000</v>
      </c>
      <c r="S67">
        <f t="shared" ref="S67:S69" si="28">AX67</f>
        <v>-7930232190.484992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-3.8861128182073292</v>
      </c>
      <c r="AC67">
        <f t="shared" ref="AC67:AC69" si="29">S67*Z67</f>
        <v>-3.4697445840000101</v>
      </c>
      <c r="AE67">
        <f t="shared" ref="AE67:AE69" si="30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1">-X67*R67</f>
        <v>-2.6008117045674036E-4</v>
      </c>
      <c r="AI67">
        <f t="shared" ref="AI67:AI69" si="32">SUM(AE67:AH67)</f>
        <v>-2.6009210880161053E-4</v>
      </c>
      <c r="AJ67">
        <f t="shared" ref="AJ67:AJ69" si="33">AB67-AC67</f>
        <v>-0.41636823420731917</v>
      </c>
      <c r="AK67">
        <f t="shared" si="22"/>
        <v>-0.2720278972745131</v>
      </c>
      <c r="AL67">
        <f t="shared" ref="AL67:AL69" si="34">SUM(AI67:AK67)</f>
        <v>-0.68865622359063394</v>
      </c>
      <c r="AN67">
        <f t="shared" si="26"/>
        <v>0</v>
      </c>
      <c r="AO67">
        <f t="shared" si="26"/>
        <v>0</v>
      </c>
      <c r="AP67">
        <f t="shared" si="26"/>
        <v>-7.7445851845539396E-12</v>
      </c>
      <c r="AQ67">
        <f t="shared" si="26"/>
        <v>-1.8414310422729758E-7</v>
      </c>
      <c r="AR67">
        <f t="shared" si="26"/>
        <v>-1.8415084881248213E-7</v>
      </c>
      <c r="AS67">
        <f t="shared" si="26"/>
        <v>-2.9479773185397544E-4</v>
      </c>
      <c r="AT67">
        <f t="shared" si="26"/>
        <v>-1.9260164568078619E-4</v>
      </c>
      <c r="AU67">
        <f t="shared" si="23"/>
        <v>-4.8758352838357413E-4</v>
      </c>
      <c r="AW67">
        <v>64</v>
      </c>
      <c r="AX67">
        <f>IF(Z67&gt;0, (R67*SUMPRODUCT(K67:$K$98, X67:$X$98)-K67*$AZ$3)/Z67, 0)</f>
        <v>-7930232190.484992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25</v>
      </c>
      <c r="R68">
        <f t="shared" si="27"/>
        <v>100000</v>
      </c>
      <c r="S68">
        <f t="shared" si="28"/>
        <v>-63722964954.477455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-3.4697445840000101</v>
      </c>
      <c r="AC68">
        <f t="shared" si="29"/>
        <v>-3.097986397229207</v>
      </c>
      <c r="AE68">
        <f t="shared" si="30"/>
        <v>0</v>
      </c>
      <c r="AF68">
        <f t="shared" si="24"/>
        <v>0</v>
      </c>
      <c r="AG68">
        <f t="shared" si="24"/>
        <v>-1.215412057271014E-9</v>
      </c>
      <c r="AH68">
        <f t="shared" si="31"/>
        <v>-3.8454197456765045E-5</v>
      </c>
      <c r="AI68">
        <f t="shared" si="32"/>
        <v>-3.8455412868822318E-5</v>
      </c>
      <c r="AJ68">
        <f t="shared" si="33"/>
        <v>-0.37175818677080308</v>
      </c>
      <c r="AK68">
        <f t="shared" si="22"/>
        <v>-0.24288212088000072</v>
      </c>
      <c r="AL68">
        <f t="shared" si="34"/>
        <v>-0.61467876306367264</v>
      </c>
      <c r="AN68">
        <f t="shared" si="26"/>
        <v>0</v>
      </c>
      <c r="AO68">
        <f t="shared" si="26"/>
        <v>0</v>
      </c>
      <c r="AP68">
        <f t="shared" si="26"/>
        <v>-7.683375648103575E-13</v>
      </c>
      <c r="AQ68">
        <f t="shared" si="26"/>
        <v>-2.4309290214717144E-8</v>
      </c>
      <c r="AR68">
        <f t="shared" si="26"/>
        <v>-2.4310058552281958E-8</v>
      </c>
      <c r="AS68">
        <f t="shared" si="26"/>
        <v>-2.3501147467891334E-4</v>
      </c>
      <c r="AT68">
        <f t="shared" si="26"/>
        <v>-1.5354089683125704E-4</v>
      </c>
      <c r="AU68">
        <f t="shared" si="23"/>
        <v>-3.8857668156872264E-4</v>
      </c>
      <c r="AW68">
        <v>65</v>
      </c>
      <c r="AX68">
        <f>IF(Z68&gt;0, (R68*SUMPRODUCT(K68:$K$98, X68:$X$98)-K68*$AZ$3)/Z68, 0)</f>
        <v>-63722964954.477455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-3.097986397229207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-4.8616482290840558E-6</v>
      </c>
      <c r="AI69">
        <f t="shared" si="32"/>
        <v>-4.8616482290840558E-6</v>
      </c>
      <c r="AJ69">
        <f t="shared" si="33"/>
        <v>-3.097986397229207</v>
      </c>
      <c r="AK69">
        <f t="shared" si="22"/>
        <v>-0.21685904780604451</v>
      </c>
      <c r="AL69">
        <f t="shared" si="34"/>
        <v>-3.3148503066834802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-2.7440627314655623E-9</v>
      </c>
      <c r="AR69">
        <f t="shared" si="26"/>
        <v>-2.7440627314655623E-9</v>
      </c>
      <c r="AS69">
        <f t="shared" si="26"/>
        <v>-1.7485981327006771E-3</v>
      </c>
      <c r="AT69">
        <f t="shared" si="26"/>
        <v>-1.2240186928904741E-4</v>
      </c>
      <c r="AU69">
        <f t="shared" si="23"/>
        <v>-1.8710027460524558E-3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6193.8061152925857</v>
      </c>
      <c r="AO71" s="8">
        <f t="shared" si="47"/>
        <v>-619.38061152925866</v>
      </c>
      <c r="AP71" s="8">
        <f t="shared" si="47"/>
        <v>-357.81720277841794</v>
      </c>
      <c r="AQ71" s="8">
        <f t="shared" si="47"/>
        <v>-4900.6195008365958</v>
      </c>
      <c r="AR71" s="8">
        <f t="shared" si="47"/>
        <v>315.98880014831332</v>
      </c>
      <c r="AS71" s="8">
        <f t="shared" si="47"/>
        <v>-758.37312035595392</v>
      </c>
      <c r="AT71" s="8">
        <f t="shared" si="47"/>
        <v>442.38432020763992</v>
      </c>
      <c r="AU71" s="8">
        <f t="shared" si="47"/>
        <v>-2.02288251253957E-12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FC09C-D222-4355-89BA-F0181D2D549B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6372.5108201740704</v>
      </c>
      <c r="K3">
        <v>1</v>
      </c>
      <c r="L3" s="2">
        <v>0</v>
      </c>
      <c r="O3">
        <f>$C$3</f>
        <v>6372.5108201740704</v>
      </c>
      <c r="P3">
        <f>O3*C5</f>
        <v>637.25108201740704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6372.5108201740704</v>
      </c>
      <c r="AF3">
        <f t="shared" ref="AF3:AG34" si="4">-$Z3*P3</f>
        <v>-637.25108201740704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5535.2597381566629</v>
      </c>
      <c r="AJ3">
        <f t="shared" ref="AJ3:AJ66" si="7">AB3-AC3</f>
        <v>0</v>
      </c>
      <c r="AL3">
        <f t="shared" ref="AL3:AL66" si="8">SUM(AI3:AK3)</f>
        <v>5535.2597381566629</v>
      </c>
      <c r="AN3">
        <f t="shared" ref="AN3:AU34" si="9">AE3*$K3</f>
        <v>6372.5108201740704</v>
      </c>
      <c r="AO3">
        <f t="shared" si="9"/>
        <v>-637.25108201740704</v>
      </c>
      <c r="AP3">
        <f t="shared" si="9"/>
        <v>-200</v>
      </c>
      <c r="AQ3">
        <f t="shared" si="9"/>
        <v>0</v>
      </c>
      <c r="AR3">
        <f t="shared" si="9"/>
        <v>5535.2597381566629</v>
      </c>
      <c r="AS3">
        <f t="shared" si="9"/>
        <v>0</v>
      </c>
      <c r="AT3">
        <f t="shared" si="9"/>
        <v>0</v>
      </c>
      <c r="AU3">
        <f t="shared" si="9"/>
        <v>5535.2597381566629</v>
      </c>
      <c r="AW3">
        <v>0</v>
      </c>
      <c r="AX3">
        <f>IF(Z3&gt;0, (R3*SUMPRODUCT(K3:$K$98, X3:$X$98)-K3*$AZ$3)/Z3, 0)</f>
        <v>0</v>
      </c>
      <c r="AZ3">
        <f>C6*SUMPRODUCT(X4:X98, K4:K98)/1</f>
        <v>5254.9414590192018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570.21125276636462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563.02944203777224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-563.02944203777224</v>
      </c>
      <c r="AK4">
        <f>G4*SUM(AB4, AE4:AF4)</f>
        <v>0</v>
      </c>
      <c r="AL4">
        <f t="shared" si="8"/>
        <v>-1211.7794420377722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-579.24107142857133</v>
      </c>
      <c r="AR4">
        <f t="shared" si="9"/>
        <v>-579.24107142857133</v>
      </c>
      <c r="AS4">
        <f t="shared" si="9"/>
        <v>-502.70485896229661</v>
      </c>
      <c r="AT4">
        <f t="shared" si="9"/>
        <v>0</v>
      </c>
      <c r="AU4">
        <f t="shared" si="9"/>
        <v>-1081.9459303908679</v>
      </c>
      <c r="AW4">
        <v>1</v>
      </c>
      <c r="AX4">
        <f>IF(Z4&gt;0, (R4*SUMPRODUCT(K4:$K$98, X4:$X$98)-K4*$AZ$3)/Z4, 0)</f>
        <v>570.21125276636462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250000</v>
      </c>
      <c r="S5">
        <f t="shared" si="1"/>
        <v>498.98548875992714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563.02944203777224</v>
      </c>
      <c r="AC5">
        <f t="shared" si="2"/>
        <v>486.49322957149707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-641.56639875000008</v>
      </c>
      <c r="AI5">
        <f t="shared" si="6"/>
        <v>-665.94051586012506</v>
      </c>
      <c r="AJ5">
        <f t="shared" si="7"/>
        <v>76.536212466275174</v>
      </c>
      <c r="AK5">
        <f>G5*SUM(AB5, AE5:AF5)</f>
        <v>39.412060942644061</v>
      </c>
      <c r="AL5">
        <f t="shared" si="8"/>
        <v>-549.99224245120581</v>
      </c>
      <c r="AN5">
        <f t="shared" si="9"/>
        <v>0</v>
      </c>
      <c r="AO5">
        <f t="shared" si="9"/>
        <v>0</v>
      </c>
      <c r="AP5">
        <f t="shared" si="9"/>
        <v>-19.43089693090322</v>
      </c>
      <c r="AQ5">
        <f t="shared" si="9"/>
        <v>-511.45280512595667</v>
      </c>
      <c r="AR5">
        <f t="shared" si="9"/>
        <v>-530.88370205685987</v>
      </c>
      <c r="AS5">
        <f t="shared" si="9"/>
        <v>61.014199989058646</v>
      </c>
      <c r="AT5">
        <f t="shared" si="9"/>
        <v>31.419053685143542</v>
      </c>
      <c r="AU5">
        <f t="shared" si="9"/>
        <v>-438.45044838265767</v>
      </c>
      <c r="AW5">
        <v>2</v>
      </c>
      <c r="AX5">
        <f>IF(Z5&gt;0, (R5*SUMPRODUCT(K5:$K$98, X5:$X$98)-K5*$AZ$3)/Z5, 0)</f>
        <v>498.98548875992714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250000</v>
      </c>
      <c r="S6">
        <f t="shared" si="1"/>
        <v>440.31794514622169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486.49322957149707</v>
      </c>
      <c r="AC6">
        <f t="shared" si="2"/>
        <v>423.88404851902033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-634.45826837655375</v>
      </c>
      <c r="AI6">
        <f t="shared" si="6"/>
        <v>-658.52519848873987</v>
      </c>
      <c r="AJ6">
        <f t="shared" si="7"/>
        <v>62.609181052476742</v>
      </c>
      <c r="AK6">
        <f>G6*SUM(AB6, AE6:AF6)</f>
        <v>34.054526070004798</v>
      </c>
      <c r="AL6">
        <f t="shared" si="8"/>
        <v>-561.86149136625829</v>
      </c>
      <c r="AN6">
        <f t="shared" si="9"/>
        <v>0</v>
      </c>
      <c r="AO6">
        <f t="shared" si="9"/>
        <v>0</v>
      </c>
      <c r="AP6">
        <f t="shared" si="9"/>
        <v>-17.130365479359863</v>
      </c>
      <c r="AQ6">
        <f t="shared" si="9"/>
        <v>-451.59486349233106</v>
      </c>
      <c r="AR6">
        <f t="shared" si="9"/>
        <v>-468.72522897169091</v>
      </c>
      <c r="AS6">
        <f t="shared" si="9"/>
        <v>44.563978404926608</v>
      </c>
      <c r="AT6">
        <f t="shared" si="9"/>
        <v>24.239339005276278</v>
      </c>
      <c r="AU6">
        <f t="shared" si="9"/>
        <v>-399.921911561488</v>
      </c>
      <c r="AW6">
        <v>3</v>
      </c>
      <c r="AX6">
        <f>IF(Z6&gt;0, (R6*SUMPRODUCT(K6:$K$98, X6:$X$98)-K6*$AZ$3)/Z6, 0)</f>
        <v>440.31794514622169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250000</v>
      </c>
      <c r="S7">
        <f t="shared" si="1"/>
        <v>392.4532486331334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423.88404851902033</v>
      </c>
      <c r="AC7">
        <f t="shared" si="2"/>
        <v>373.04242080658469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-627.66553732581337</v>
      </c>
      <c r="AI7">
        <f t="shared" si="6"/>
        <v>-651.42903158314505</v>
      </c>
      <c r="AJ7">
        <f t="shared" si="7"/>
        <v>50.841627712435638</v>
      </c>
      <c r="AK7">
        <f>G7*SUM(AB7, AE7:AF7)</f>
        <v>29.671883396331424</v>
      </c>
      <c r="AL7">
        <f t="shared" si="8"/>
        <v>-570.91552047437801</v>
      </c>
      <c r="AN7">
        <f t="shared" si="9"/>
        <v>0</v>
      </c>
      <c r="AO7">
        <f t="shared" si="9"/>
        <v>0</v>
      </c>
      <c r="AP7">
        <f t="shared" si="9"/>
        <v>-15.102130206603654</v>
      </c>
      <c r="AQ7">
        <f t="shared" si="9"/>
        <v>-398.89279616223678</v>
      </c>
      <c r="AR7">
        <f t="shared" si="9"/>
        <v>-413.99492636884042</v>
      </c>
      <c r="AS7">
        <f t="shared" si="9"/>
        <v>32.310773546780908</v>
      </c>
      <c r="AT7">
        <f t="shared" si="9"/>
        <v>18.857018318688763</v>
      </c>
      <c r="AU7">
        <f t="shared" si="9"/>
        <v>-362.82713450337076</v>
      </c>
      <c r="AW7">
        <v>4</v>
      </c>
      <c r="AX7">
        <f>IF(Z7&gt;0, (R7*SUMPRODUCT(K7:$K$98, X7:$X$98)-K7*$AZ$3)/Z7, 0)</f>
        <v>392.4532486331334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25</v>
      </c>
      <c r="R8">
        <f t="shared" si="0"/>
        <v>250000</v>
      </c>
      <c r="S8">
        <f t="shared" si="1"/>
        <v>353.69999831093355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373.04242080658469</v>
      </c>
      <c r="AC8">
        <f t="shared" si="2"/>
        <v>331.96501373353658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-621.17773988664942</v>
      </c>
      <c r="AI8">
        <f t="shared" si="6"/>
        <v>-644.64148142741908</v>
      </c>
      <c r="AJ8">
        <f t="shared" si="7"/>
        <v>41.077407073048107</v>
      </c>
      <c r="AK8">
        <f>G8*SUM(AB8, AE8:AF8)</f>
        <v>26.112969456460931</v>
      </c>
      <c r="AL8">
        <f t="shared" si="8"/>
        <v>-577.45110489791</v>
      </c>
      <c r="AN8">
        <f t="shared" si="9"/>
        <v>0</v>
      </c>
      <c r="AO8">
        <f t="shared" si="9"/>
        <v>0</v>
      </c>
      <c r="AP8">
        <f t="shared" si="9"/>
        <v>-13.313957085872817</v>
      </c>
      <c r="AQ8">
        <f t="shared" si="9"/>
        <v>-352.47293178626745</v>
      </c>
      <c r="AR8">
        <f t="shared" si="9"/>
        <v>-365.78688887214025</v>
      </c>
      <c r="AS8">
        <f t="shared" si="9"/>
        <v>23.308423936532638</v>
      </c>
      <c r="AT8">
        <f t="shared" si="9"/>
        <v>14.817200152155447</v>
      </c>
      <c r="AU8">
        <f t="shared" si="9"/>
        <v>-327.66126478345211</v>
      </c>
      <c r="AW8">
        <v>5</v>
      </c>
      <c r="AX8">
        <f>IF(Z8&gt;0, (R8*SUMPRODUCT(K8:$K$98, X8:$X$98)-K8*$AZ$3)/Z8, 0)</f>
        <v>353.69999831093355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25</v>
      </c>
      <c r="R9">
        <f t="shared" si="0"/>
        <v>250000</v>
      </c>
      <c r="S9">
        <f t="shared" si="1"/>
        <v>322.6175167826342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331.96501373353658</v>
      </c>
      <c r="AC9">
        <f t="shared" si="2"/>
        <v>298.97010791975936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-615.68857802979619</v>
      </c>
      <c r="AI9">
        <f t="shared" si="6"/>
        <v>-638.85611329735514</v>
      </c>
      <c r="AJ9">
        <f t="shared" si="7"/>
        <v>32.994905813777223</v>
      </c>
      <c r="AK9">
        <f t="shared" ref="AK9:AK72" si="22">G9*SUM(AB9:AB9, AE9:AF9)</f>
        <v>23.237550961347562</v>
      </c>
      <c r="AL9">
        <f t="shared" si="8"/>
        <v>-582.62365652223036</v>
      </c>
      <c r="AN9">
        <f t="shared" si="9"/>
        <v>0</v>
      </c>
      <c r="AO9">
        <f t="shared" si="9"/>
        <v>0</v>
      </c>
      <c r="AP9">
        <f t="shared" si="9"/>
        <v>-11.737394367518535</v>
      </c>
      <c r="AQ9">
        <f t="shared" si="9"/>
        <v>-311.926994583306</v>
      </c>
      <c r="AR9">
        <f t="shared" si="9"/>
        <v>-323.6643889508245</v>
      </c>
      <c r="AS9">
        <f t="shared" si="9"/>
        <v>16.716246125574056</v>
      </c>
      <c r="AT9">
        <f t="shared" si="9"/>
        <v>11.772866496962644</v>
      </c>
      <c r="AU9">
        <f t="shared" si="9"/>
        <v>-295.17527632828779</v>
      </c>
      <c r="AW9">
        <v>6</v>
      </c>
      <c r="AX9">
        <f>IF(Z9&gt;0, (R9*SUMPRODUCT(K9:$K$98, X9:$X$98)-K9*$AZ$3)/Z9, 0)</f>
        <v>322.6175167826342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250000</v>
      </c>
      <c r="S10">
        <f t="shared" si="1"/>
        <v>297.58860251968696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298.97010791975936</v>
      </c>
      <c r="AC10">
        <f t="shared" si="2"/>
        <v>272.29135081189042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-610.46455430017966</v>
      </c>
      <c r="AI10">
        <f t="shared" si="6"/>
        <v>-633.33936775963309</v>
      </c>
      <c r="AJ10">
        <f t="shared" si="7"/>
        <v>26.678757107868933</v>
      </c>
      <c r="AK10">
        <f t="shared" si="22"/>
        <v>20.927907554383157</v>
      </c>
      <c r="AL10">
        <f t="shared" si="8"/>
        <v>-585.73270309738098</v>
      </c>
      <c r="AN10">
        <f t="shared" si="9"/>
        <v>0</v>
      </c>
      <c r="AO10">
        <f t="shared" si="9"/>
        <v>0</v>
      </c>
      <c r="AP10">
        <f t="shared" si="9"/>
        <v>-10.347403919361554</v>
      </c>
      <c r="AQ10">
        <f t="shared" si="9"/>
        <v>-276.14316212867271</v>
      </c>
      <c r="AR10">
        <f t="shared" si="9"/>
        <v>-286.49056604803428</v>
      </c>
      <c r="AS10">
        <f t="shared" si="9"/>
        <v>12.068114843908083</v>
      </c>
      <c r="AT10">
        <f t="shared" si="9"/>
        <v>9.4667225608682681</v>
      </c>
      <c r="AU10">
        <f t="shared" si="9"/>
        <v>-264.95572864325794</v>
      </c>
      <c r="AW10">
        <v>7</v>
      </c>
      <c r="AX10">
        <f>IF(Z10&gt;0, (R10*SUMPRODUCT(K10:$K$98, X10:$X$98)-K10*$AZ$3)/Z10, 0)</f>
        <v>297.58860251968696</v>
      </c>
    </row>
    <row r="11" spans="1:52" x14ac:dyDescent="0.25">
      <c r="A11" t="s">
        <v>33</v>
      </c>
      <c r="C11" s="12">
        <f>AU100</f>
        <v>-6.2316492730393465E-13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25</v>
      </c>
      <c r="R11">
        <f t="shared" si="0"/>
        <v>250000</v>
      </c>
      <c r="S11">
        <f t="shared" si="1"/>
        <v>277.649311181435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272.29135081189042</v>
      </c>
      <c r="AC11">
        <f t="shared" si="2"/>
        <v>250.83411500057309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-605.49631227173131</v>
      </c>
      <c r="AI11">
        <f t="shared" si="6"/>
        <v>-628.081827965363</v>
      </c>
      <c r="AJ11">
        <f t="shared" si="7"/>
        <v>21.457235811317332</v>
      </c>
      <c r="AK11">
        <f t="shared" si="22"/>
        <v>19.060394556832332</v>
      </c>
      <c r="AL11">
        <f t="shared" si="8"/>
        <v>-587.56419759721337</v>
      </c>
      <c r="AN11">
        <f t="shared" si="9"/>
        <v>0</v>
      </c>
      <c r="AO11">
        <f t="shared" si="9"/>
        <v>0</v>
      </c>
      <c r="AP11">
        <f t="shared" si="9"/>
        <v>-9.1219109839226675</v>
      </c>
      <c r="AQ11">
        <f t="shared" si="9"/>
        <v>-244.54980512991099</v>
      </c>
      <c r="AR11">
        <f t="shared" si="9"/>
        <v>-253.67171611383367</v>
      </c>
      <c r="AS11">
        <f t="shared" si="9"/>
        <v>8.6662176629893626</v>
      </c>
      <c r="AT11">
        <f t="shared" si="9"/>
        <v>7.6981736801738405</v>
      </c>
      <c r="AU11">
        <f t="shared" si="9"/>
        <v>-237.30732477067048</v>
      </c>
      <c r="AW11">
        <v>8</v>
      </c>
      <c r="AX11">
        <f>IF(Z11&gt;0, (R11*SUMPRODUCT(K11:$K$98, X11:$X$98)-K11*$AZ$3)/Z11, 0)</f>
        <v>277.649311181435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250000</v>
      </c>
      <c r="S12">
        <f t="shared" si="1"/>
        <v>261.98101368837405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250.83411500057309</v>
      </c>
      <c r="AC12">
        <f t="shared" si="2"/>
        <v>233.68245836829939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-601.0005726075392</v>
      </c>
      <c r="AI12">
        <f t="shared" si="6"/>
        <v>-623.3001330869738</v>
      </c>
      <c r="AJ12">
        <f t="shared" si="7"/>
        <v>17.151656632273699</v>
      </c>
      <c r="AK12">
        <f t="shared" si="22"/>
        <v>17.558388050040119</v>
      </c>
      <c r="AL12">
        <f t="shared" si="8"/>
        <v>-588.59008840466004</v>
      </c>
      <c r="AN12">
        <f t="shared" si="9"/>
        <v>0</v>
      </c>
      <c r="AO12">
        <f t="shared" si="9"/>
        <v>0</v>
      </c>
      <c r="AP12">
        <f t="shared" si="9"/>
        <v>-8.0414450615671615</v>
      </c>
      <c r="AQ12">
        <f t="shared" si="9"/>
        <v>-216.72683150194837</v>
      </c>
      <c r="AR12">
        <f t="shared" si="9"/>
        <v>-224.76827656351551</v>
      </c>
      <c r="AS12">
        <f t="shared" si="9"/>
        <v>6.1850593266396947</v>
      </c>
      <c r="AT12">
        <f t="shared" si="9"/>
        <v>6.3317307533612359</v>
      </c>
      <c r="AU12">
        <f t="shared" si="9"/>
        <v>-212.25148648351461</v>
      </c>
      <c r="AW12">
        <v>9</v>
      </c>
      <c r="AX12">
        <f>IF(Z12&gt;0, (R12*SUMPRODUCT(K12:$K$98, X12:$X$98)-K12*$AZ$3)/Z12, 0)</f>
        <v>261.98101368837405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25</v>
      </c>
      <c r="R13">
        <f t="shared" si="0"/>
        <v>250000</v>
      </c>
      <c r="S13">
        <f t="shared" si="1"/>
        <v>249.79649206491567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233.68245836829939</v>
      </c>
      <c r="AC13">
        <f t="shared" si="2"/>
        <v>219.98968802495597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-596.73623842967027</v>
      </c>
      <c r="AI13">
        <f t="shared" si="6"/>
        <v>-618.75312968046751</v>
      </c>
      <c r="AJ13">
        <f t="shared" si="7"/>
        <v>13.692770343343426</v>
      </c>
      <c r="AK13">
        <f t="shared" si="22"/>
        <v>16.357772085780958</v>
      </c>
      <c r="AL13">
        <f t="shared" si="8"/>
        <v>-588.70258725134306</v>
      </c>
      <c r="AN13">
        <f t="shared" si="9"/>
        <v>0</v>
      </c>
      <c r="AO13">
        <f t="shared" si="9"/>
        <v>0</v>
      </c>
      <c r="AP13">
        <f t="shared" si="9"/>
        <v>-7.088849735684585</v>
      </c>
      <c r="AQ13">
        <f t="shared" si="9"/>
        <v>-192.13309807815824</v>
      </c>
      <c r="AR13">
        <f t="shared" si="9"/>
        <v>-199.2219478138428</v>
      </c>
      <c r="AS13">
        <f t="shared" si="9"/>
        <v>4.4087055853393791</v>
      </c>
      <c r="AT13">
        <f t="shared" si="9"/>
        <v>5.2667648218718357</v>
      </c>
      <c r="AU13">
        <f t="shared" si="9"/>
        <v>-189.54647740663157</v>
      </c>
      <c r="AW13">
        <v>10</v>
      </c>
      <c r="AX13">
        <f>IF(Z13&gt;0, (R13*SUMPRODUCT(K13:$K$98, X13:$X$98)-K13*$AZ$3)/Z13, 0)</f>
        <v>249.79649206491567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250000</v>
      </c>
      <c r="S14">
        <f t="shared" si="1"/>
        <v>240.52635651524204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219.98968802495597</v>
      </c>
      <c r="AC14">
        <f t="shared" si="2"/>
        <v>209.13700169555295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-592.91488138397142</v>
      </c>
      <c r="AI14">
        <f t="shared" si="6"/>
        <v>-614.65231223412241</v>
      </c>
      <c r="AJ14">
        <f t="shared" si="7"/>
        <v>10.852686329403014</v>
      </c>
      <c r="AK14">
        <f t="shared" si="22"/>
        <v>15.399278161746919</v>
      </c>
      <c r="AL14">
        <f t="shared" si="8"/>
        <v>-588.40034774297249</v>
      </c>
      <c r="AN14">
        <f t="shared" si="9"/>
        <v>0</v>
      </c>
      <c r="AO14">
        <f t="shared" si="9"/>
        <v>0</v>
      </c>
      <c r="AP14">
        <f t="shared" si="9"/>
        <v>-6.2489919339192328</v>
      </c>
      <c r="AQ14">
        <f t="shared" si="9"/>
        <v>-170.44886016248739</v>
      </c>
      <c r="AR14">
        <f t="shared" si="9"/>
        <v>-176.69785209640665</v>
      </c>
      <c r="AS14">
        <f t="shared" si="9"/>
        <v>3.119887984983472</v>
      </c>
      <c r="AT14">
        <f t="shared" si="9"/>
        <v>4.4269244918732849</v>
      </c>
      <c r="AU14">
        <f t="shared" si="9"/>
        <v>-169.15103961954989</v>
      </c>
      <c r="AW14">
        <v>11</v>
      </c>
      <c r="AX14">
        <f>IF(Z14&gt;0, (R14*SUMPRODUCT(K14:$K$98, X14:$X$98)-K14*$AZ$3)/Z14, 0)</f>
        <v>240.52635651524204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250000</v>
      </c>
      <c r="S15">
        <f t="shared" si="1"/>
        <v>233.61643206673526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209.13700169555295</v>
      </c>
      <c r="AC15">
        <f t="shared" si="2"/>
        <v>200.54565202302524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-590.60599619860068</v>
      </c>
      <c r="AI15">
        <f t="shared" si="6"/>
        <v>-612.06699214063019</v>
      </c>
      <c r="AJ15">
        <f t="shared" si="7"/>
        <v>8.5913496725277128</v>
      </c>
      <c r="AK15">
        <f t="shared" si="22"/>
        <v>14.639590118688709</v>
      </c>
      <c r="AL15">
        <f t="shared" si="8"/>
        <v>-588.83605234941376</v>
      </c>
      <c r="AN15">
        <f t="shared" si="9"/>
        <v>0</v>
      </c>
      <c r="AO15">
        <f t="shared" si="9"/>
        <v>0</v>
      </c>
      <c r="AP15">
        <f t="shared" si="9"/>
        <v>-5.5085031281210561</v>
      </c>
      <c r="AQ15">
        <f t="shared" si="9"/>
        <v>-151.59384896837992</v>
      </c>
      <c r="AR15">
        <f t="shared" si="9"/>
        <v>-157.10235209650097</v>
      </c>
      <c r="AS15">
        <f t="shared" si="9"/>
        <v>2.2051854757223883</v>
      </c>
      <c r="AT15">
        <f t="shared" si="9"/>
        <v>3.7576181543968232</v>
      </c>
      <c r="AU15">
        <f t="shared" si="9"/>
        <v>-151.13954846638174</v>
      </c>
      <c r="AW15">
        <v>12</v>
      </c>
      <c r="AX15">
        <f>IF(Z15&gt;0, (R15*SUMPRODUCT(K15:$K$98, X15:$X$98)-K15*$AZ$3)/Z15, 0)</f>
        <v>233.61643206673526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25</v>
      </c>
      <c r="R16">
        <f t="shared" si="0"/>
        <v>250000</v>
      </c>
      <c r="S16">
        <f t="shared" si="1"/>
        <v>228.28042559335219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200.54565202302524</v>
      </c>
      <c r="AC16">
        <f t="shared" si="2"/>
        <v>193.46743742068111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-589.1043386087116</v>
      </c>
      <c r="AI16">
        <f t="shared" si="6"/>
        <v>-610.29181415745995</v>
      </c>
      <c r="AJ16">
        <f t="shared" si="7"/>
        <v>7.0782146023441328</v>
      </c>
      <c r="AK16">
        <f t="shared" si="22"/>
        <v>14.038195641611768</v>
      </c>
      <c r="AL16">
        <f t="shared" si="8"/>
        <v>-589.17540391350406</v>
      </c>
      <c r="AN16">
        <f t="shared" si="9"/>
        <v>0</v>
      </c>
      <c r="AO16">
        <f t="shared" si="9"/>
        <v>0</v>
      </c>
      <c r="AP16">
        <f t="shared" si="9"/>
        <v>-4.8556225497796008</v>
      </c>
      <c r="AQ16">
        <f t="shared" si="9"/>
        <v>-135.00750970260981</v>
      </c>
      <c r="AR16">
        <f t="shared" si="9"/>
        <v>-139.86313225238939</v>
      </c>
      <c r="AS16">
        <f t="shared" si="9"/>
        <v>1.6221440990572233</v>
      </c>
      <c r="AT16">
        <f t="shared" si="9"/>
        <v>3.2171921170502285</v>
      </c>
      <c r="AU16">
        <f t="shared" si="9"/>
        <v>-135.02379603628194</v>
      </c>
      <c r="AW16">
        <v>13</v>
      </c>
      <c r="AX16">
        <f>IF(Z16&gt;0, (R16*SUMPRODUCT(K16:$K$98, X16:$X$98)-K16*$AZ$3)/Z16, 0)</f>
        <v>228.28042559335219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250000</v>
      </c>
      <c r="S17">
        <f t="shared" si="1"/>
        <v>224.09177616228618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193.46743742068111</v>
      </c>
      <c r="AC17">
        <f t="shared" si="2"/>
        <v>187.49174411631748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-587.52869696679306</v>
      </c>
      <c r="AI17">
        <f t="shared" si="6"/>
        <v>-608.44554489035727</v>
      </c>
      <c r="AJ17">
        <f t="shared" si="7"/>
        <v>5.9756933043636309</v>
      </c>
      <c r="AK17">
        <f t="shared" si="22"/>
        <v>13.542720619447678</v>
      </c>
      <c r="AL17">
        <f t="shared" si="8"/>
        <v>-588.92713096654597</v>
      </c>
      <c r="AN17">
        <f t="shared" si="9"/>
        <v>0</v>
      </c>
      <c r="AO17">
        <f t="shared" si="9"/>
        <v>0</v>
      </c>
      <c r="AP17">
        <f t="shared" si="9"/>
        <v>-4.2800015026350584</v>
      </c>
      <c r="AQ17">
        <f t="shared" si="9"/>
        <v>-120.22001187981098</v>
      </c>
      <c r="AR17">
        <f t="shared" si="9"/>
        <v>-124.50001338244604</v>
      </c>
      <c r="AS17">
        <f t="shared" si="9"/>
        <v>1.2227452441889937</v>
      </c>
      <c r="AT17">
        <f t="shared" si="9"/>
        <v>2.771108955460913</v>
      </c>
      <c r="AU17">
        <f t="shared" si="9"/>
        <v>-120.50615918279614</v>
      </c>
      <c r="AW17">
        <v>14</v>
      </c>
      <c r="AX17">
        <f>IF(Z17&gt;0, (R17*SUMPRODUCT(K17:$K$98, X17:$X$98)-K17*$AZ$3)/Z17, 0)</f>
        <v>224.09177616228618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250000</v>
      </c>
      <c r="S18">
        <f t="shared" si="1"/>
        <v>220.92848165386022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187.49174411631748</v>
      </c>
      <c r="AC18">
        <f t="shared" si="2"/>
        <v>182.47871116351189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-586.09007881826983</v>
      </c>
      <c r="AI18">
        <f t="shared" si="6"/>
        <v>-606.73914925471661</v>
      </c>
      <c r="AJ18">
        <f t="shared" si="7"/>
        <v>5.0130329528055881</v>
      </c>
      <c r="AK18">
        <f t="shared" si="22"/>
        <v>13.124422088142225</v>
      </c>
      <c r="AL18">
        <f t="shared" si="8"/>
        <v>-588.60169421376884</v>
      </c>
      <c r="AN18">
        <f t="shared" si="9"/>
        <v>0</v>
      </c>
      <c r="AO18">
        <f t="shared" si="9"/>
        <v>0</v>
      </c>
      <c r="AP18">
        <f t="shared" si="9"/>
        <v>-3.7725079673199322</v>
      </c>
      <c r="AQ18">
        <f t="shared" si="9"/>
        <v>-107.07646616413778</v>
      </c>
      <c r="AR18">
        <f t="shared" si="9"/>
        <v>-110.84897413145772</v>
      </c>
      <c r="AS18">
        <f t="shared" si="9"/>
        <v>0.91586237807181026</v>
      </c>
      <c r="AT18">
        <f t="shared" si="9"/>
        <v>2.39778284675686</v>
      </c>
      <c r="AU18">
        <f t="shared" si="9"/>
        <v>-107.53532890662906</v>
      </c>
      <c r="AW18">
        <v>15</v>
      </c>
      <c r="AX18">
        <f>IF(Z18&gt;0, (R18*SUMPRODUCT(K18:$K$98, X18:$X$98)-K18*$AZ$3)/Z18, 0)</f>
        <v>220.92848165386022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250000</v>
      </c>
      <c r="S19">
        <f t="shared" si="1"/>
        <v>218.63426430054125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182.47871116351189</v>
      </c>
      <c r="AC19">
        <f t="shared" si="2"/>
        <v>178.2656190413436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-585.81412828199473</v>
      </c>
      <c r="AI19">
        <f t="shared" si="6"/>
        <v>-606.19812660124887</v>
      </c>
      <c r="AJ19">
        <f t="shared" si="7"/>
        <v>4.2130921221682911</v>
      </c>
      <c r="AK19">
        <f t="shared" si="22"/>
        <v>12.773509781445833</v>
      </c>
      <c r="AL19">
        <f t="shared" si="8"/>
        <v>-589.21152469763479</v>
      </c>
      <c r="AN19">
        <f t="shared" si="9"/>
        <v>0</v>
      </c>
      <c r="AO19">
        <f t="shared" si="9"/>
        <v>0</v>
      </c>
      <c r="AP19">
        <f t="shared" si="9"/>
        <v>-3.3250716808423628</v>
      </c>
      <c r="AQ19">
        <f t="shared" si="9"/>
        <v>-95.558974136487919</v>
      </c>
      <c r="AR19">
        <f t="shared" si="9"/>
        <v>-98.884045817330289</v>
      </c>
      <c r="AS19">
        <f t="shared" si="9"/>
        <v>0.68724658846589104</v>
      </c>
      <c r="AT19">
        <f t="shared" si="9"/>
        <v>2.0836361431177082</v>
      </c>
      <c r="AU19">
        <f t="shared" si="9"/>
        <v>-96.113163085746692</v>
      </c>
      <c r="AW19">
        <v>16</v>
      </c>
      <c r="AX19">
        <f>IF(Z19&gt;0, (R19*SUMPRODUCT(K19:$K$98, X19:$X$98)-K19*$AZ$3)/Z19, 0)</f>
        <v>218.63426430054125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250000</v>
      </c>
      <c r="S20">
        <f t="shared" si="1"/>
        <v>216.86723711802196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178.2656190413436</v>
      </c>
      <c r="AC20">
        <f t="shared" si="2"/>
        <v>174.54894315661386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-585.22459174578523</v>
      </c>
      <c r="AI20">
        <f t="shared" si="6"/>
        <v>-605.34622762267225</v>
      </c>
      <c r="AJ20">
        <f t="shared" si="7"/>
        <v>3.7166758847297388</v>
      </c>
      <c r="AK20">
        <f t="shared" si="22"/>
        <v>12.478593332894054</v>
      </c>
      <c r="AL20">
        <f t="shared" si="8"/>
        <v>-589.15095840504841</v>
      </c>
      <c r="AN20">
        <f t="shared" si="9"/>
        <v>0</v>
      </c>
      <c r="AO20">
        <f t="shared" si="9"/>
        <v>0</v>
      </c>
      <c r="AP20">
        <f t="shared" si="9"/>
        <v>-2.9306023957484291</v>
      </c>
      <c r="AQ20">
        <f t="shared" si="9"/>
        <v>-85.234649961593064</v>
      </c>
      <c r="AR20">
        <f t="shared" si="9"/>
        <v>-88.165252357341501</v>
      </c>
      <c r="AS20">
        <f t="shared" si="9"/>
        <v>0.54131280968664963</v>
      </c>
      <c r="AT20">
        <f t="shared" si="9"/>
        <v>1.8174365017188354</v>
      </c>
      <c r="AU20">
        <f t="shared" si="9"/>
        <v>-85.806503045936012</v>
      </c>
      <c r="AW20">
        <v>17</v>
      </c>
      <c r="AX20">
        <f>IF(Z20&gt;0, (R20*SUMPRODUCT(K20:$K$98, X20:$X$98)-K20*$AZ$3)/Z20, 0)</f>
        <v>216.86723711802196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250000</v>
      </c>
      <c r="S21">
        <f t="shared" si="1"/>
        <v>215.63476087844418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174.54894315661386</v>
      </c>
      <c r="AC21">
        <f t="shared" si="2"/>
        <v>171.31634520551904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-585.53960401741108</v>
      </c>
      <c r="AI21">
        <f t="shared" si="6"/>
        <v>-605.40146957512741</v>
      </c>
      <c r="AJ21">
        <f t="shared" si="7"/>
        <v>3.2325979510948173</v>
      </c>
      <c r="AK21">
        <f t="shared" si="22"/>
        <v>12.218426020962971</v>
      </c>
      <c r="AL21">
        <f t="shared" si="8"/>
        <v>-589.95044560306962</v>
      </c>
      <c r="AN21">
        <f t="shared" si="9"/>
        <v>0</v>
      </c>
      <c r="AO21">
        <f t="shared" si="9"/>
        <v>0</v>
      </c>
      <c r="AP21">
        <f t="shared" si="9"/>
        <v>-2.5828288560886756</v>
      </c>
      <c r="AQ21">
        <f t="shared" si="9"/>
        <v>-76.143330103820773</v>
      </c>
      <c r="AR21">
        <f t="shared" si="9"/>
        <v>-78.726158959909441</v>
      </c>
      <c r="AS21">
        <f t="shared" si="9"/>
        <v>0.42036571257412048</v>
      </c>
      <c r="AT21">
        <f t="shared" si="9"/>
        <v>1.5888791116435443</v>
      </c>
      <c r="AU21">
        <f t="shared" si="9"/>
        <v>-76.716914135691781</v>
      </c>
      <c r="AW21">
        <v>18</v>
      </c>
      <c r="AX21">
        <f>IF(Z21&gt;0, (R21*SUMPRODUCT(K21:$K$98, X21:$X$98)-K21*$AZ$3)/Z21, 0)</f>
        <v>215.63476087844418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250000</v>
      </c>
      <c r="S22">
        <f t="shared" si="1"/>
        <v>214.73150041407862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171.31634520551904</v>
      </c>
      <c r="AC22">
        <f t="shared" si="2"/>
        <v>168.38913296821477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-586.32227126378723</v>
      </c>
      <c r="AI22">
        <f t="shared" si="6"/>
        <v>-605.92688593880007</v>
      </c>
      <c r="AJ22">
        <f t="shared" si="7"/>
        <v>2.9272122373042748</v>
      </c>
      <c r="AK22">
        <f t="shared" si="22"/>
        <v>11.992144164386334</v>
      </c>
      <c r="AL22">
        <f t="shared" si="8"/>
        <v>-591.00752953710946</v>
      </c>
      <c r="AN22">
        <f t="shared" si="9"/>
        <v>0</v>
      </c>
      <c r="AO22">
        <f t="shared" si="9"/>
        <v>0</v>
      </c>
      <c r="AP22">
        <f t="shared" si="9"/>
        <v>-2.2762286220934063</v>
      </c>
      <c r="AQ22">
        <f t="shared" si="9"/>
        <v>-68.075989135480086</v>
      </c>
      <c r="AR22">
        <f t="shared" si="9"/>
        <v>-70.352217757573484</v>
      </c>
      <c r="AS22">
        <f t="shared" si="9"/>
        <v>0.33986917814745093</v>
      </c>
      <c r="AT22">
        <f t="shared" si="9"/>
        <v>1.3923692069315676</v>
      </c>
      <c r="AU22">
        <f t="shared" si="9"/>
        <v>-68.61997937249447</v>
      </c>
      <c r="AW22">
        <v>19</v>
      </c>
      <c r="AX22">
        <f>IF(Z22&gt;0, (R22*SUMPRODUCT(K22:$K$98, X22:$X$98)-K22*$AZ$3)/Z22, 0)</f>
        <v>214.73150041407862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250000</v>
      </c>
      <c r="S23">
        <f t="shared" si="1"/>
        <v>214.06517112575492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168.38913296821477</v>
      </c>
      <c r="AC23">
        <f t="shared" si="2"/>
        <v>165.68467764212414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-587.74634795688451</v>
      </c>
      <c r="AI23">
        <f t="shared" si="6"/>
        <v>-607.0961418503515</v>
      </c>
      <c r="AJ23">
        <f t="shared" si="7"/>
        <v>2.7044553260906241</v>
      </c>
      <c r="AK23">
        <f t="shared" si="22"/>
        <v>11.787239307775035</v>
      </c>
      <c r="AL23">
        <f t="shared" si="8"/>
        <v>-592.60444721648582</v>
      </c>
      <c r="AN23">
        <f t="shared" si="9"/>
        <v>0</v>
      </c>
      <c r="AO23">
        <f t="shared" si="9"/>
        <v>0</v>
      </c>
      <c r="AP23">
        <f t="shared" si="9"/>
        <v>-2.0059305379137822</v>
      </c>
      <c r="AQ23">
        <f t="shared" si="9"/>
        <v>-60.929762580678847</v>
      </c>
      <c r="AR23">
        <f t="shared" si="9"/>
        <v>-62.935693118592624</v>
      </c>
      <c r="AS23">
        <f t="shared" si="9"/>
        <v>0.28036213496105306</v>
      </c>
      <c r="AT23">
        <f t="shared" si="9"/>
        <v>1.2219449682689698</v>
      </c>
      <c r="AU23">
        <f t="shared" si="9"/>
        <v>-61.433386015362601</v>
      </c>
      <c r="AW23">
        <v>20</v>
      </c>
      <c r="AX23">
        <f>IF(Z23&gt;0, (R23*SUMPRODUCT(K23:$K$98, X23:$X$98)-K23*$AZ$3)/Z23, 0)</f>
        <v>214.06517112575492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250000</v>
      </c>
      <c r="S24">
        <f t="shared" si="1"/>
        <v>213.54070835974105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165.68467764212414</v>
      </c>
      <c r="AC24">
        <f t="shared" si="2"/>
        <v>163.12235596268613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-589.58821993393985</v>
      </c>
      <c r="AI24">
        <f t="shared" si="6"/>
        <v>-608.68555706647885</v>
      </c>
      <c r="AJ24">
        <f t="shared" si="7"/>
        <v>2.5623216794380141</v>
      </c>
      <c r="AK24">
        <f t="shared" si="22"/>
        <v>11.597927434948691</v>
      </c>
      <c r="AL24">
        <f t="shared" si="8"/>
        <v>-594.52530795209213</v>
      </c>
      <c r="AN24">
        <f t="shared" si="9"/>
        <v>0</v>
      </c>
      <c r="AO24">
        <f t="shared" si="9"/>
        <v>0</v>
      </c>
      <c r="AP24">
        <f t="shared" si="9"/>
        <v>-1.7676421090943046</v>
      </c>
      <c r="AQ24">
        <f t="shared" si="9"/>
        <v>-54.572056687707985</v>
      </c>
      <c r="AR24">
        <f t="shared" si="9"/>
        <v>-56.339698796802288</v>
      </c>
      <c r="AS24">
        <f t="shared" si="9"/>
        <v>0.2371674996459423</v>
      </c>
      <c r="AT24">
        <f t="shared" si="9"/>
        <v>1.0734996596622286</v>
      </c>
      <c r="AU24">
        <f t="shared" si="9"/>
        <v>-55.029031637494121</v>
      </c>
      <c r="AW24">
        <v>21</v>
      </c>
      <c r="AX24">
        <f>IF(Z24&gt;0, (R24*SUMPRODUCT(K24:$K$98, X24:$X$98)-K24*$AZ$3)/Z24, 0)</f>
        <v>213.54070835974105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25</v>
      </c>
      <c r="R25">
        <f t="shared" si="0"/>
        <v>250000</v>
      </c>
      <c r="S25">
        <f t="shared" si="1"/>
        <v>213.11529137146013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163.12235596268613</v>
      </c>
      <c r="AC25">
        <f t="shared" si="2"/>
        <v>160.66408579394283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-592.78134459400894</v>
      </c>
      <c r="AI25">
        <f t="shared" si="6"/>
        <v>-611.62843022076311</v>
      </c>
      <c r="AJ25">
        <f t="shared" si="7"/>
        <v>2.4582701687432973</v>
      </c>
      <c r="AK25">
        <f t="shared" si="22"/>
        <v>11.41856491738803</v>
      </c>
      <c r="AL25">
        <f t="shared" si="8"/>
        <v>-597.75159513463177</v>
      </c>
      <c r="AN25">
        <f t="shared" si="9"/>
        <v>0</v>
      </c>
      <c r="AO25">
        <f t="shared" si="9"/>
        <v>0</v>
      </c>
      <c r="AP25">
        <f t="shared" si="9"/>
        <v>-1.5575704704435112</v>
      </c>
      <c r="AQ25">
        <f t="shared" si="9"/>
        <v>-48.988938452042149</v>
      </c>
      <c r="AR25">
        <f t="shared" si="9"/>
        <v>-50.546508922485664</v>
      </c>
      <c r="AS25">
        <f t="shared" si="9"/>
        <v>0.20315761805482735</v>
      </c>
      <c r="AT25">
        <f t="shared" si="9"/>
        <v>0.94365887025626127</v>
      </c>
      <c r="AU25">
        <f t="shared" si="9"/>
        <v>-49.399692434174568</v>
      </c>
      <c r="AW25">
        <v>22</v>
      </c>
      <c r="AX25">
        <f>IF(Z25&gt;0, (R25*SUMPRODUCT(K25:$K$98, X25:$X$98)-K25*$AZ$3)/Z25, 0)</f>
        <v>213.11529137146013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250000</v>
      </c>
      <c r="S26">
        <f t="shared" si="1"/>
        <v>212.65447585364183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160.66408579394283</v>
      </c>
      <c r="AC26">
        <f t="shared" si="2"/>
        <v>158.2053138766907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-597.45261436810688</v>
      </c>
      <c r="AI26">
        <f t="shared" si="6"/>
        <v>-616.05148387715667</v>
      </c>
      <c r="AJ26">
        <f t="shared" si="7"/>
        <v>2.4587719172521361</v>
      </c>
      <c r="AK26">
        <f t="shared" si="22"/>
        <v>11.246486005575999</v>
      </c>
      <c r="AL26">
        <f t="shared" si="8"/>
        <v>-602.34622595432859</v>
      </c>
      <c r="AN26">
        <f t="shared" si="9"/>
        <v>0</v>
      </c>
      <c r="AO26">
        <f t="shared" si="9"/>
        <v>0</v>
      </c>
      <c r="AP26">
        <f t="shared" si="9"/>
        <v>-1.3723725601319376</v>
      </c>
      <c r="AQ26">
        <f t="shared" si="9"/>
        <v>-44.08480706523153</v>
      </c>
      <c r="AR26">
        <f t="shared" si="9"/>
        <v>-45.457179625363466</v>
      </c>
      <c r="AS26">
        <f t="shared" si="9"/>
        <v>0.18142775340285822</v>
      </c>
      <c r="AT26">
        <f t="shared" si="9"/>
        <v>0.8298552116003779</v>
      </c>
      <c r="AU26">
        <f t="shared" si="9"/>
        <v>-44.445896660360233</v>
      </c>
      <c r="AW26">
        <v>23</v>
      </c>
      <c r="AX26">
        <f>IF(Z26&gt;0, (R26*SUMPRODUCT(K26:$K$98, X26:$X$98)-K26*$AZ$3)/Z26, 0)</f>
        <v>212.65447585364183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250000</v>
      </c>
      <c r="S27">
        <f t="shared" si="1"/>
        <v>212.04756672729962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158.2053138766907</v>
      </c>
      <c r="AC27">
        <f t="shared" si="2"/>
        <v>155.66529836037887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-602.41738339812321</v>
      </c>
      <c r="AI27">
        <f t="shared" si="6"/>
        <v>-620.77002247374276</v>
      </c>
      <c r="AJ27">
        <f t="shared" si="7"/>
        <v>2.5400155163118256</v>
      </c>
      <c r="AK27">
        <f t="shared" si="22"/>
        <v>11.07437197136835</v>
      </c>
      <c r="AL27">
        <f t="shared" si="8"/>
        <v>-607.15563498606264</v>
      </c>
      <c r="AN27">
        <f t="shared" si="9"/>
        <v>0</v>
      </c>
      <c r="AO27">
        <f t="shared" si="9"/>
        <v>0</v>
      </c>
      <c r="AP27">
        <f t="shared" si="9"/>
        <v>-1.2091104641145989</v>
      </c>
      <c r="AQ27">
        <f t="shared" si="9"/>
        <v>-39.688524305958445</v>
      </c>
      <c r="AR27">
        <f t="shared" si="9"/>
        <v>-40.897634770073047</v>
      </c>
      <c r="AS27">
        <f t="shared" si="9"/>
        <v>0.16734156472711034</v>
      </c>
      <c r="AT27">
        <f t="shared" si="9"/>
        <v>0.72960291862694449</v>
      </c>
      <c r="AU27">
        <f t="shared" si="9"/>
        <v>-40.000690286718992</v>
      </c>
      <c r="AW27">
        <v>24</v>
      </c>
      <c r="AX27">
        <f>IF(Z27&gt;0, (R27*SUMPRODUCT(K27:$K$98, X27:$X$98)-K27*$AZ$3)/Z27, 0)</f>
        <v>212.04756672729962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250000</v>
      </c>
      <c r="S28">
        <f t="shared" si="1"/>
        <v>211.32651928736561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155.66529836037887</v>
      </c>
      <c r="AC28">
        <f t="shared" si="2"/>
        <v>153.07033793738441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-608.38998535678627</v>
      </c>
      <c r="AI28">
        <f t="shared" si="6"/>
        <v>-626.49825904311388</v>
      </c>
      <c r="AJ28">
        <f t="shared" si="7"/>
        <v>2.5949604229944612</v>
      </c>
      <c r="AK28">
        <f t="shared" si="22"/>
        <v>10.896570885226522</v>
      </c>
      <c r="AL28">
        <f t="shared" si="8"/>
        <v>-613.00672773489282</v>
      </c>
      <c r="AN28">
        <f t="shared" si="9"/>
        <v>0</v>
      </c>
      <c r="AO28">
        <f t="shared" si="9"/>
        <v>0</v>
      </c>
      <c r="AP28">
        <f t="shared" si="9"/>
        <v>-1.0651885341829581</v>
      </c>
      <c r="AQ28">
        <f t="shared" si="9"/>
        <v>-35.787510611963349</v>
      </c>
      <c r="AR28">
        <f t="shared" si="9"/>
        <v>-36.852699146146307</v>
      </c>
      <c r="AS28">
        <f t="shared" si="9"/>
        <v>0.15264415245276899</v>
      </c>
      <c r="AT28">
        <f t="shared" si="9"/>
        <v>0.64097232955004169</v>
      </c>
      <c r="AU28">
        <f t="shared" si="9"/>
        <v>-36.059082664143489</v>
      </c>
      <c r="AW28">
        <v>25</v>
      </c>
      <c r="AX28">
        <f>IF(Z28&gt;0, (R28*SUMPRODUCT(K28:$K$98, X28:$X$98)-K28*$AZ$3)/Z28, 0)</f>
        <v>211.32651928736561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250000</v>
      </c>
      <c r="S29">
        <f t="shared" si="1"/>
        <v>210.46232894250093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153.07033793738441</v>
      </c>
      <c r="AC29">
        <f t="shared" si="2"/>
        <v>150.40208079235327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-615.13805712454939</v>
      </c>
      <c r="AI29">
        <f t="shared" si="6"/>
        <v>-633.00373426830129</v>
      </c>
      <c r="AJ29">
        <f t="shared" si="7"/>
        <v>2.6682571450311343</v>
      </c>
      <c r="AK29">
        <f t="shared" si="22"/>
        <v>10.714923655616909</v>
      </c>
      <c r="AL29">
        <f t="shared" si="8"/>
        <v>-619.62055346765328</v>
      </c>
      <c r="AN29">
        <f t="shared" si="9"/>
        <v>0</v>
      </c>
      <c r="AO29">
        <f t="shared" si="9"/>
        <v>0</v>
      </c>
      <c r="AP29">
        <f t="shared" si="9"/>
        <v>-0.93831982445581164</v>
      </c>
      <c r="AQ29">
        <f t="shared" si="9"/>
        <v>-32.307548666245609</v>
      </c>
      <c r="AR29">
        <f t="shared" si="9"/>
        <v>-33.245868490701419</v>
      </c>
      <c r="AS29">
        <f t="shared" si="9"/>
        <v>0.14013902500214959</v>
      </c>
      <c r="AT29">
        <f t="shared" si="9"/>
        <v>0.56275646328423901</v>
      </c>
      <c r="AU29">
        <f t="shared" si="9"/>
        <v>-32.542973002415032</v>
      </c>
      <c r="AW29">
        <v>26</v>
      </c>
      <c r="AX29">
        <f>IF(Z29&gt;0, (R29*SUMPRODUCT(K29:$K$98, X29:$X$98)-K29*$AZ$3)/Z29, 0)</f>
        <v>210.46232894250093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250000</v>
      </c>
      <c r="S30">
        <f t="shared" si="1"/>
        <v>209.45846203125299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150.40208079235327</v>
      </c>
      <c r="AC30">
        <f t="shared" si="2"/>
        <v>147.66529415015432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-623.69078908837866</v>
      </c>
      <c r="AI30">
        <f t="shared" si="6"/>
        <v>-641.31544038178424</v>
      </c>
      <c r="AJ30">
        <f t="shared" si="7"/>
        <v>2.7367866421989504</v>
      </c>
      <c r="AK30">
        <f t="shared" si="22"/>
        <v>10.52814565546473</v>
      </c>
      <c r="AL30">
        <f t="shared" si="8"/>
        <v>-628.05050808412057</v>
      </c>
      <c r="AN30">
        <f t="shared" si="9"/>
        <v>0</v>
      </c>
      <c r="AO30">
        <f t="shared" si="9"/>
        <v>0</v>
      </c>
      <c r="AP30">
        <f t="shared" si="9"/>
        <v>-0.8264829925929269</v>
      </c>
      <c r="AQ30">
        <f t="shared" si="9"/>
        <v>-29.247093814064623</v>
      </c>
      <c r="AR30">
        <f t="shared" si="9"/>
        <v>-30.073576806657552</v>
      </c>
      <c r="AS30">
        <f t="shared" si="9"/>
        <v>0.12833772291309131</v>
      </c>
      <c r="AT30">
        <f t="shared" si="9"/>
        <v>0.49370243886972187</v>
      </c>
      <c r="AU30">
        <f t="shared" si="9"/>
        <v>-29.451536644874739</v>
      </c>
      <c r="AW30">
        <v>27</v>
      </c>
      <c r="AX30">
        <f>IF(Z30&gt;0, (R30*SUMPRODUCT(K30:$K$98, X30:$X$98)-K30*$AZ$3)/Z30, 0)</f>
        <v>209.45846203125299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250000</v>
      </c>
      <c r="S31">
        <f t="shared" si="1"/>
        <v>208.25551602403519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147.66529415015432</v>
      </c>
      <c r="AC31">
        <f t="shared" si="2"/>
        <v>144.82066642898857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-634.31120004966533</v>
      </c>
      <c r="AI31">
        <f t="shared" si="6"/>
        <v>-651.6961737101318</v>
      </c>
      <c r="AJ31">
        <f t="shared" si="7"/>
        <v>2.8446277211657502</v>
      </c>
      <c r="AK31">
        <f t="shared" si="22"/>
        <v>10.336570590510803</v>
      </c>
      <c r="AL31">
        <f t="shared" si="8"/>
        <v>-638.51497539845536</v>
      </c>
      <c r="AN31">
        <f t="shared" si="9"/>
        <v>0</v>
      </c>
      <c r="AO31">
        <f t="shared" si="9"/>
        <v>0</v>
      </c>
      <c r="AP31">
        <f t="shared" si="9"/>
        <v>-0.72789611640772811</v>
      </c>
      <c r="AQ31">
        <f t="shared" si="9"/>
        <v>-26.558145449481639</v>
      </c>
      <c r="AR31">
        <f t="shared" si="9"/>
        <v>-27.286041565889366</v>
      </c>
      <c r="AS31">
        <f t="shared" si="9"/>
        <v>0.11910247960690626</v>
      </c>
      <c r="AT31">
        <f t="shared" si="9"/>
        <v>0.43278464130875482</v>
      </c>
      <c r="AU31">
        <f t="shared" si="9"/>
        <v>-26.734154444973711</v>
      </c>
      <c r="AW31">
        <v>28</v>
      </c>
      <c r="AX31">
        <f>IF(Z31&gt;0, (R31*SUMPRODUCT(K31:$K$98, X31:$X$98)-K31*$AZ$3)/Z31, 0)</f>
        <v>208.25551602403519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250000</v>
      </c>
      <c r="S32">
        <f t="shared" si="1"/>
        <v>206.80039442994908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144.82066642898857</v>
      </c>
      <c r="AC32">
        <f t="shared" si="2"/>
        <v>141.83615141959513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-646.19947095954035</v>
      </c>
      <c r="AI32">
        <f t="shared" si="6"/>
        <v>-663.34597493630622</v>
      </c>
      <c r="AJ32">
        <f t="shared" si="7"/>
        <v>2.9845150093934478</v>
      </c>
      <c r="AK32">
        <f t="shared" si="22"/>
        <v>10.137446650029201</v>
      </c>
      <c r="AL32">
        <f t="shared" si="8"/>
        <v>-650.22401327688351</v>
      </c>
      <c r="AN32">
        <f t="shared" si="9"/>
        <v>0</v>
      </c>
      <c r="AO32">
        <f t="shared" si="9"/>
        <v>0</v>
      </c>
      <c r="AP32">
        <f t="shared" si="9"/>
        <v>-0.64099246908836016</v>
      </c>
      <c r="AQ32">
        <f t="shared" si="9"/>
        <v>-24.157052363281476</v>
      </c>
      <c r="AR32">
        <f t="shared" si="9"/>
        <v>-24.798044832369836</v>
      </c>
      <c r="AS32">
        <f t="shared" si="9"/>
        <v>0.11157094457824331</v>
      </c>
      <c r="AT32">
        <f t="shared" si="9"/>
        <v>0.37897095333595654</v>
      </c>
      <c r="AU32">
        <f t="shared" si="9"/>
        <v>-24.307502934455634</v>
      </c>
      <c r="AW32">
        <v>29</v>
      </c>
      <c r="AX32">
        <f>IF(Z32&gt;0, (R32*SUMPRODUCT(K32:$K$98, X32:$X$98)-K32*$AZ$3)/Z32, 0)</f>
        <v>206.80039442994908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25</v>
      </c>
      <c r="R33">
        <f t="shared" si="0"/>
        <v>250000</v>
      </c>
      <c r="S33">
        <f t="shared" si="1"/>
        <v>205.10831579093673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141.83615141959513</v>
      </c>
      <c r="AC33">
        <f t="shared" si="2"/>
        <v>138.726983377821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-660.48333318502239</v>
      </c>
      <c r="AI33">
        <f t="shared" si="6"/>
        <v>-677.39232378870213</v>
      </c>
      <c r="AJ33">
        <f t="shared" si="7"/>
        <v>3.1091680417741259</v>
      </c>
      <c r="AK33">
        <f t="shared" si="22"/>
        <v>9.9285305993716602</v>
      </c>
      <c r="AL33">
        <f t="shared" si="8"/>
        <v>-664.35462514755636</v>
      </c>
      <c r="AN33">
        <f t="shared" si="9"/>
        <v>0</v>
      </c>
      <c r="AO33">
        <f t="shared" si="9"/>
        <v>0</v>
      </c>
      <c r="AP33">
        <f t="shared" si="9"/>
        <v>-0.56438700125584662</v>
      </c>
      <c r="AQ33">
        <f t="shared" si="9"/>
        <v>-22.045562419003243</v>
      </c>
      <c r="AR33">
        <f t="shared" si="9"/>
        <v>-22.609949420259092</v>
      </c>
      <c r="AS33">
        <f t="shared" si="9"/>
        <v>0.10377757422820601</v>
      </c>
      <c r="AT33">
        <f t="shared" si="9"/>
        <v>0.33139373858524962</v>
      </c>
      <c r="AU33">
        <f t="shared" si="9"/>
        <v>-22.174778107445636</v>
      </c>
      <c r="AW33">
        <v>30</v>
      </c>
      <c r="AX33">
        <f>IF(Z33&gt;0, (R33*SUMPRODUCT(K33:$K$98, X33:$X$98)-K33*$AZ$3)/Z33, 0)</f>
        <v>205.10831579093673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250000</v>
      </c>
      <c r="S34">
        <f t="shared" si="1"/>
        <v>203.14405985176396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138.726983377821</v>
      </c>
      <c r="AC34">
        <f t="shared" si="2"/>
        <v>135.47417481730633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-677.20507367737343</v>
      </c>
      <c r="AI34">
        <f t="shared" si="6"/>
        <v>-693.87725386764862</v>
      </c>
      <c r="AJ34">
        <f t="shared" si="7"/>
        <v>3.2528085605146657</v>
      </c>
      <c r="AK34">
        <f t="shared" si="22"/>
        <v>9.7108888364474701</v>
      </c>
      <c r="AL34">
        <f t="shared" si="8"/>
        <v>-680.91355647068656</v>
      </c>
      <c r="AN34">
        <f t="shared" si="9"/>
        <v>0</v>
      </c>
      <c r="AO34">
        <f t="shared" si="9"/>
        <v>0</v>
      </c>
      <c r="AP34">
        <f t="shared" si="9"/>
        <v>-0.49685960830648068</v>
      </c>
      <c r="AQ34">
        <f t="shared" si="9"/>
        <v>-20.181874464550585</v>
      </c>
      <c r="AR34">
        <f t="shared" si="9"/>
        <v>-20.678734072857065</v>
      </c>
      <c r="AS34">
        <f t="shared" si="9"/>
        <v>9.6939282614999525E-2</v>
      </c>
      <c r="AT34">
        <f t="shared" si="9"/>
        <v>0.28940116820470996</v>
      </c>
      <c r="AU34">
        <f t="shared" ref="AU34:AU97" si="23">AL34*$K34</f>
        <v>-20.292393622037359</v>
      </c>
      <c r="AW34">
        <v>31</v>
      </c>
      <c r="AX34">
        <f>IF(Z34&gt;0, (R34*SUMPRODUCT(K34:$K$98, X34:$X$98)-K34*$AZ$3)/Z34, 0)</f>
        <v>203.14405985176396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250000</v>
      </c>
      <c r="S35">
        <f t="shared" si="1"/>
        <v>200.88716867164285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135.47417481730633</v>
      </c>
      <c r="AC35">
        <f t="shared" si="2"/>
        <v>132.07154486926356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-694.22958312305923</v>
      </c>
      <c r="AI35">
        <f t="shared" ref="AI35:AI66" si="25">SUM(AE35:AH35)</f>
        <v>-710.66561855311932</v>
      </c>
      <c r="AJ35">
        <f t="shared" si="7"/>
        <v>3.4026299480427724</v>
      </c>
      <c r="AK35">
        <f t="shared" si="22"/>
        <v>9.4831922372114441</v>
      </c>
      <c r="AL35">
        <f t="shared" si="8"/>
        <v>-697.77979636786506</v>
      </c>
      <c r="AN35">
        <f t="shared" ref="AN35:AT66" si="26">AE35*$K35</f>
        <v>0</v>
      </c>
      <c r="AO35">
        <f t="shared" si="26"/>
        <v>0</v>
      </c>
      <c r="AP35">
        <f t="shared" si="26"/>
        <v>-0.43734115072716756</v>
      </c>
      <c r="AQ35">
        <f t="shared" si="26"/>
        <v>-18.472530437394511</v>
      </c>
      <c r="AR35">
        <f t="shared" si="26"/>
        <v>-18.909871588121678</v>
      </c>
      <c r="AS35">
        <f t="shared" si="26"/>
        <v>9.0539479749119967E-2</v>
      </c>
      <c r="AT35">
        <f t="shared" si="26"/>
        <v>0.25233519501933926</v>
      </c>
      <c r="AU35">
        <f t="shared" si="23"/>
        <v>-18.566996913353218</v>
      </c>
      <c r="AW35">
        <v>32</v>
      </c>
      <c r="AX35">
        <f>IF(Z35&gt;0, (R35*SUMPRODUCT(K35:$K$98, X35:$X$98)-K35*$AZ$3)/Z35, 0)</f>
        <v>200.88716867164285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250000</v>
      </c>
      <c r="S36">
        <f t="shared" si="1"/>
        <v>198.42146709749122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132.07154486926356</v>
      </c>
      <c r="AC36">
        <f t="shared" si="2"/>
        <v>128.58048275017953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-712.50213589310704</v>
      </c>
      <c r="AI36">
        <f t="shared" si="25"/>
        <v>-728.70256075527732</v>
      </c>
      <c r="AJ36">
        <f t="shared" si="7"/>
        <v>3.4910621190840345</v>
      </c>
      <c r="AK36">
        <f t="shared" si="22"/>
        <v>9.2450081408484497</v>
      </c>
      <c r="AL36">
        <f t="shared" si="8"/>
        <v>-715.96649049534483</v>
      </c>
      <c r="AN36">
        <f t="shared" si="26"/>
        <v>0</v>
      </c>
      <c r="AO36">
        <f t="shared" si="26"/>
        <v>0</v>
      </c>
      <c r="AP36">
        <f t="shared" si="26"/>
        <v>-0.38488559404597633</v>
      </c>
      <c r="AQ36">
        <f t="shared" si="26"/>
        <v>-16.927445432163132</v>
      </c>
      <c r="AR36">
        <f t="shared" si="26"/>
        <v>-17.312331026209112</v>
      </c>
      <c r="AS36">
        <f t="shared" si="26"/>
        <v>8.2939770344705982E-2</v>
      </c>
      <c r="AT36">
        <f t="shared" si="26"/>
        <v>0.21964056378294716</v>
      </c>
      <c r="AU36">
        <f t="shared" si="23"/>
        <v>-17.009750692081457</v>
      </c>
      <c r="AW36">
        <v>33</v>
      </c>
      <c r="AX36">
        <f>IF(Z36&gt;0, (R36*SUMPRODUCT(K36:$K$98, X36:$X$98)-K36*$AZ$3)/Z36, 0)</f>
        <v>198.42146709749122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25</v>
      </c>
      <c r="R37">
        <f t="shared" si="0"/>
        <v>250000</v>
      </c>
      <c r="S37">
        <f t="shared" si="1"/>
        <v>195.78464976932761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128.58048275017953</v>
      </c>
      <c r="AC37">
        <f t="shared" si="2"/>
        <v>125.02934831650791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-732.58321226733756</v>
      </c>
      <c r="AI37">
        <f t="shared" si="25"/>
        <v>-748.54837455965935</v>
      </c>
      <c r="AJ37">
        <f t="shared" si="7"/>
        <v>3.5511344336716206</v>
      </c>
      <c r="AK37">
        <f t="shared" si="22"/>
        <v>9.0006337925125681</v>
      </c>
      <c r="AL37">
        <f t="shared" si="8"/>
        <v>-735.99660633347514</v>
      </c>
      <c r="AN37">
        <f t="shared" si="26"/>
        <v>0</v>
      </c>
      <c r="AO37">
        <f t="shared" si="26"/>
        <v>0</v>
      </c>
      <c r="AP37">
        <f t="shared" si="26"/>
        <v>-0.33865739772253634</v>
      </c>
      <c r="AQ37">
        <f t="shared" si="26"/>
        <v>-15.539755859606293</v>
      </c>
      <c r="AR37">
        <f t="shared" si="26"/>
        <v>-15.878413257328829</v>
      </c>
      <c r="AS37">
        <f t="shared" si="26"/>
        <v>7.5327636778769552E-2</v>
      </c>
      <c r="AT37">
        <f t="shared" si="26"/>
        <v>0.19092391058823016</v>
      </c>
      <c r="AU37">
        <f t="shared" si="23"/>
        <v>-15.612161709961828</v>
      </c>
      <c r="AW37">
        <v>34</v>
      </c>
      <c r="AX37">
        <f>IF(Z37&gt;0, (R37*SUMPRODUCT(K37:$K$98, X37:$X$98)-K37*$AZ$3)/Z37, 0)</f>
        <v>195.78464976932761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250000</v>
      </c>
      <c r="S38">
        <f t="shared" si="1"/>
        <v>192.99882015941452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125.02934831650791</v>
      </c>
      <c r="AC38">
        <f t="shared" si="2"/>
        <v>121.4327272769832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-757.86625401651543</v>
      </c>
      <c r="AI38">
        <f t="shared" si="25"/>
        <v>-773.59597806051238</v>
      </c>
      <c r="AJ38">
        <f t="shared" si="7"/>
        <v>3.596621039524706</v>
      </c>
      <c r="AK38">
        <f t="shared" si="22"/>
        <v>8.7520543821555545</v>
      </c>
      <c r="AL38">
        <f t="shared" si="8"/>
        <v>-761.24730263883214</v>
      </c>
      <c r="AN38">
        <f t="shared" si="26"/>
        <v>0</v>
      </c>
      <c r="AO38">
        <f t="shared" si="26"/>
        <v>0</v>
      </c>
      <c r="AP38">
        <f t="shared" si="26"/>
        <v>-0.29791358667707324</v>
      </c>
      <c r="AQ38">
        <f t="shared" si="26"/>
        <v>-14.353630955257856</v>
      </c>
      <c r="AR38">
        <f t="shared" si="26"/>
        <v>-14.65154454193493</v>
      </c>
      <c r="AS38">
        <f t="shared" si="26"/>
        <v>6.8118313506710784E-2</v>
      </c>
      <c r="AT38">
        <f t="shared" si="26"/>
        <v>0.16575980001224669</v>
      </c>
      <c r="AU38">
        <f t="shared" si="23"/>
        <v>-14.417666428415973</v>
      </c>
      <c r="AW38">
        <v>35</v>
      </c>
      <c r="AX38">
        <f>IF(Z38&gt;0, (R38*SUMPRODUCT(K38:$K$98, X38:$X$98)-K38*$AZ$3)/Z38, 0)</f>
        <v>192.99882015941452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250000</v>
      </c>
      <c r="S39">
        <f t="shared" si="1"/>
        <v>189.98118828385853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121.4327272769832</v>
      </c>
      <c r="AC39">
        <f t="shared" si="2"/>
        <v>117.74260955394114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-784.44133807412641</v>
      </c>
      <c r="AI39">
        <f t="shared" si="25"/>
        <v>-799.93532074387599</v>
      </c>
      <c r="AJ39">
        <f t="shared" si="7"/>
        <v>3.6901177230420643</v>
      </c>
      <c r="AK39">
        <f t="shared" si="22"/>
        <v>8.5002909093888253</v>
      </c>
      <c r="AL39">
        <f t="shared" si="8"/>
        <v>-787.74491211144516</v>
      </c>
      <c r="AN39">
        <f t="shared" si="26"/>
        <v>0</v>
      </c>
      <c r="AO39">
        <f t="shared" si="26"/>
        <v>0</v>
      </c>
      <c r="AP39">
        <f t="shared" si="26"/>
        <v>-0.2620078176370928</v>
      </c>
      <c r="AQ39">
        <f t="shared" si="26"/>
        <v>-13.265134435344322</v>
      </c>
      <c r="AR39">
        <f t="shared" si="26"/>
        <v>-13.527142252981415</v>
      </c>
      <c r="AS39">
        <f t="shared" si="26"/>
        <v>6.240097927344837E-2</v>
      </c>
      <c r="AT39">
        <f t="shared" si="26"/>
        <v>0.14374242684533653</v>
      </c>
      <c r="AU39">
        <f t="shared" si="23"/>
        <v>-13.320998846862631</v>
      </c>
      <c r="AW39">
        <v>36</v>
      </c>
      <c r="AX39">
        <f>IF(Z39&gt;0, (R39*SUMPRODUCT(K39:$K$98, X39:$X$98)-K39*$AZ$3)/Z39, 0)</f>
        <v>189.98118828385853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250000</v>
      </c>
      <c r="S40">
        <f t="shared" si="1"/>
        <v>186.78368836917835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117.74260955394114</v>
      </c>
      <c r="AC40">
        <f t="shared" si="2"/>
        <v>113.99846907593231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-809.56059449441341</v>
      </c>
      <c r="AI40">
        <f t="shared" si="25"/>
        <v>-824.81868127801602</v>
      </c>
      <c r="AJ40">
        <f t="shared" si="7"/>
        <v>3.7441404780088305</v>
      </c>
      <c r="AK40">
        <f t="shared" si="22"/>
        <v>8.241982668775881</v>
      </c>
      <c r="AL40">
        <f t="shared" si="8"/>
        <v>-812.83255813123128</v>
      </c>
      <c r="AN40">
        <f t="shared" si="26"/>
        <v>0</v>
      </c>
      <c r="AO40">
        <f t="shared" si="26"/>
        <v>0</v>
      </c>
      <c r="AP40">
        <f t="shared" si="26"/>
        <v>-0.23037388269068576</v>
      </c>
      <c r="AQ40">
        <f t="shared" si="26"/>
        <v>-12.223132563873301</v>
      </c>
      <c r="AR40">
        <f t="shared" si="26"/>
        <v>-12.453506446563987</v>
      </c>
      <c r="AS40">
        <f t="shared" si="26"/>
        <v>5.6530821425476017E-2</v>
      </c>
      <c r="AT40">
        <f t="shared" si="26"/>
        <v>0.12444139133588851</v>
      </c>
      <c r="AU40">
        <f t="shared" si="23"/>
        <v>-12.272534233802622</v>
      </c>
      <c r="AW40">
        <v>37</v>
      </c>
      <c r="AX40">
        <f>IF(Z40&gt;0, (R40*SUMPRODUCT(K40:$K$98, X40:$X$98)-K40*$AZ$3)/Z40, 0)</f>
        <v>186.78368836917835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250000</v>
      </c>
      <c r="S41">
        <f t="shared" si="1"/>
        <v>183.52735294162648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113.99846907593231</v>
      </c>
      <c r="AC41">
        <f t="shared" si="2"/>
        <v>110.27622397396576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-837.36380268411085</v>
      </c>
      <c r="AI41">
        <f t="shared" si="25"/>
        <v>-852.385572219609</v>
      </c>
      <c r="AJ41">
        <f t="shared" si="7"/>
        <v>3.7222451019665499</v>
      </c>
      <c r="AK41">
        <f t="shared" si="22"/>
        <v>7.9798928353152618</v>
      </c>
      <c r="AL41">
        <f t="shared" si="8"/>
        <v>-840.6834342823272</v>
      </c>
      <c r="AN41">
        <f t="shared" si="26"/>
        <v>0</v>
      </c>
      <c r="AO41">
        <f t="shared" si="26"/>
        <v>0</v>
      </c>
      <c r="AP41">
        <f t="shared" si="26"/>
        <v>-0.20250522499604678</v>
      </c>
      <c r="AQ41">
        <f t="shared" si="26"/>
        <v>-11.288320251843603</v>
      </c>
      <c r="AR41">
        <f t="shared" si="26"/>
        <v>-11.490825476839648</v>
      </c>
      <c r="AS41">
        <f t="shared" si="26"/>
        <v>5.0178780874178285E-2</v>
      </c>
      <c r="AT41">
        <f t="shared" si="26"/>
        <v>0.10757520878223677</v>
      </c>
      <c r="AU41">
        <f t="shared" si="23"/>
        <v>-11.333071487183235</v>
      </c>
      <c r="AW41">
        <v>38</v>
      </c>
      <c r="AX41">
        <f>IF(Z41&gt;0, (R41*SUMPRODUCT(K41:$K$98, X41:$X$98)-K41*$AZ$3)/Z41, 0)</f>
        <v>183.52735294162648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250000</v>
      </c>
      <c r="S42">
        <f t="shared" si="1"/>
        <v>180.21398234882889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110.27622397396576</v>
      </c>
      <c r="AC42">
        <f t="shared" si="2"/>
        <v>106.57798181311031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-866.30544911217919</v>
      </c>
      <c r="AI42">
        <f t="shared" si="25"/>
        <v>-881.09037040741111</v>
      </c>
      <c r="AJ42">
        <f t="shared" si="7"/>
        <v>3.6982421608554432</v>
      </c>
      <c r="AK42">
        <f t="shared" si="22"/>
        <v>7.7193356781776039</v>
      </c>
      <c r="AL42">
        <f t="shared" si="8"/>
        <v>-869.6727925683781</v>
      </c>
      <c r="AN42">
        <f t="shared" si="26"/>
        <v>0</v>
      </c>
      <c r="AO42">
        <f t="shared" si="26"/>
        <v>0</v>
      </c>
      <c r="AP42">
        <f t="shared" si="26"/>
        <v>-0.17795743313708401</v>
      </c>
      <c r="AQ42">
        <f t="shared" si="26"/>
        <v>-10.427211004930372</v>
      </c>
      <c r="AR42">
        <f t="shared" si="26"/>
        <v>-10.605168438067457</v>
      </c>
      <c r="AS42">
        <f t="shared" si="26"/>
        <v>4.4513573587802592E-2</v>
      </c>
      <c r="AT42">
        <f t="shared" si="26"/>
        <v>9.2913119750932402E-2</v>
      </c>
      <c r="AU42">
        <f t="shared" si="23"/>
        <v>-10.467741744728722</v>
      </c>
      <c r="AW42">
        <v>39</v>
      </c>
      <c r="AX42">
        <f>IF(Z42&gt;0, (R42*SUMPRODUCT(K42:$K$98, X42:$X$98)-K42*$AZ$3)/Z42, 0)</f>
        <v>180.21398234882889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250000</v>
      </c>
      <c r="S43">
        <f t="shared" si="1"/>
        <v>176.88551788025799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106.57798181311031</v>
      </c>
      <c r="AC43">
        <f t="shared" si="2"/>
        <v>102.92762624656223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-898.62751632419884</v>
      </c>
      <c r="AI43">
        <f t="shared" si="25"/>
        <v>-913.17472565484604</v>
      </c>
      <c r="AJ43">
        <f t="shared" si="7"/>
        <v>3.650355566548086</v>
      </c>
      <c r="AK43">
        <f t="shared" si="22"/>
        <v>7.4604587269177225</v>
      </c>
      <c r="AL43">
        <f t="shared" si="8"/>
        <v>-902.06391136138018</v>
      </c>
      <c r="AN43">
        <f t="shared" si="26"/>
        <v>0</v>
      </c>
      <c r="AO43">
        <f t="shared" si="26"/>
        <v>0</v>
      </c>
      <c r="AP43">
        <f t="shared" si="26"/>
        <v>-0.15633592279205891</v>
      </c>
      <c r="AQ43">
        <f t="shared" si="26"/>
        <v>-9.6573685589928271</v>
      </c>
      <c r="AR43">
        <f t="shared" si="26"/>
        <v>-9.8137044817848853</v>
      </c>
      <c r="AS43">
        <f t="shared" si="26"/>
        <v>3.9229634567308005E-2</v>
      </c>
      <c r="AT43">
        <f t="shared" si="26"/>
        <v>8.0176044285523398E-2</v>
      </c>
      <c r="AU43">
        <f t="shared" si="23"/>
        <v>-9.6942988029320531</v>
      </c>
      <c r="AW43">
        <v>40</v>
      </c>
      <c r="AX43">
        <f>IF(Z43&gt;0, (R43*SUMPRODUCT(K43:$K$98, X43:$X$98)-K43*$AZ$3)/Z43, 0)</f>
        <v>176.88551788025799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250000</v>
      </c>
      <c r="S44">
        <f t="shared" si="1"/>
        <v>173.53971238493898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102.92762624656223</v>
      </c>
      <c r="AC44">
        <f t="shared" si="2"/>
        <v>99.321021471839259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-936.25839252045546</v>
      </c>
      <c r="AI44">
        <f t="shared" si="25"/>
        <v>-950.56650391854419</v>
      </c>
      <c r="AJ44">
        <f t="shared" si="7"/>
        <v>3.6066047747229675</v>
      </c>
      <c r="AK44">
        <f t="shared" si="22"/>
        <v>7.2049338372593565</v>
      </c>
      <c r="AL44">
        <f t="shared" si="8"/>
        <v>-939.75496530656187</v>
      </c>
      <c r="AN44">
        <f t="shared" si="26"/>
        <v>0</v>
      </c>
      <c r="AO44">
        <f t="shared" si="26"/>
        <v>0</v>
      </c>
      <c r="AP44">
        <f t="shared" si="26"/>
        <v>-0.13729141568307912</v>
      </c>
      <c r="AQ44">
        <f t="shared" si="26"/>
        <v>-8.9837321347293848</v>
      </c>
      <c r="AR44">
        <f t="shared" si="26"/>
        <v>-9.1210235504124633</v>
      </c>
      <c r="AS44">
        <f t="shared" si="26"/>
        <v>3.4606655033257029E-2</v>
      </c>
      <c r="AT44">
        <f t="shared" si="26"/>
        <v>6.9133901665903427E-2</v>
      </c>
      <c r="AU44">
        <f t="shared" si="23"/>
        <v>-9.0172829937133034</v>
      </c>
      <c r="AW44">
        <v>41</v>
      </c>
      <c r="AX44">
        <f>IF(Z44&gt;0, (R44*SUMPRODUCT(K44:$K$98, X44:$X$98)-K44*$AZ$3)/Z44, 0)</f>
        <v>173.53971238493898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250000</v>
      </c>
      <c r="S45">
        <f t="shared" si="1"/>
        <v>170.1441342422967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99.321021471839259</v>
      </c>
      <c r="AC45">
        <f t="shared" si="2"/>
        <v>95.739757001636519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-975.81319734964984</v>
      </c>
      <c r="AI45">
        <f t="shared" si="25"/>
        <v>-989.88064631402267</v>
      </c>
      <c r="AJ45">
        <f t="shared" si="7"/>
        <v>3.5812644702027399</v>
      </c>
      <c r="AK45">
        <f t="shared" si="22"/>
        <v>6.9524715030287485</v>
      </c>
      <c r="AL45">
        <f t="shared" si="8"/>
        <v>-979.34691034079117</v>
      </c>
      <c r="AN45">
        <f t="shared" si="26"/>
        <v>0</v>
      </c>
      <c r="AO45">
        <f t="shared" si="26"/>
        <v>0</v>
      </c>
      <c r="AP45">
        <f t="shared" si="26"/>
        <v>-0.12051979827793724</v>
      </c>
      <c r="AQ45">
        <f t="shared" si="26"/>
        <v>-8.3600665621303527</v>
      </c>
      <c r="AR45">
        <f t="shared" si="26"/>
        <v>-8.4805863604082887</v>
      </c>
      <c r="AS45">
        <f t="shared" si="26"/>
        <v>3.0681701609288181E-2</v>
      </c>
      <c r="AT45">
        <f t="shared" si="26"/>
        <v>5.9563781976406625E-2</v>
      </c>
      <c r="AU45">
        <f t="shared" si="23"/>
        <v>-8.3903408768225951</v>
      </c>
      <c r="AW45">
        <v>42</v>
      </c>
      <c r="AX45">
        <f>IF(Z45&gt;0, (R45*SUMPRODUCT(K45:$K$98, X45:$X$98)-K45*$AZ$3)/Z45, 0)</f>
        <v>170.1441342422967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250000</v>
      </c>
      <c r="S46">
        <f t="shared" si="1"/>
        <v>166.73163687598193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95.739757001636519</v>
      </c>
      <c r="AC46">
        <f t="shared" si="2"/>
        <v>92.203322282833568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-1016.6545366552263</v>
      </c>
      <c r="AI46">
        <f t="shared" si="25"/>
        <v>-1030.4796456762899</v>
      </c>
      <c r="AJ46">
        <f t="shared" si="7"/>
        <v>3.5364347188029512</v>
      </c>
      <c r="AK46">
        <f t="shared" si="22"/>
        <v>6.7017829901145571</v>
      </c>
      <c r="AL46">
        <f t="shared" si="8"/>
        <v>-1020.2414279673725</v>
      </c>
      <c r="AN46">
        <f t="shared" si="26"/>
        <v>0</v>
      </c>
      <c r="AO46">
        <f t="shared" si="26"/>
        <v>0</v>
      </c>
      <c r="AP46">
        <f t="shared" si="26"/>
        <v>-0.10575321760089573</v>
      </c>
      <c r="AQ46">
        <f t="shared" si="26"/>
        <v>-7.7767551978093961</v>
      </c>
      <c r="AR46">
        <f t="shared" si="26"/>
        <v>-7.8825084154102925</v>
      </c>
      <c r="AS46">
        <f t="shared" si="26"/>
        <v>2.7051457589168361E-2</v>
      </c>
      <c r="AT46">
        <f t="shared" si="26"/>
        <v>5.1264341842639692E-2</v>
      </c>
      <c r="AU46">
        <f t="shared" si="23"/>
        <v>-7.8041926159784856</v>
      </c>
      <c r="AW46">
        <v>43</v>
      </c>
      <c r="AX46">
        <f>IF(Z46&gt;0, (R46*SUMPRODUCT(K46:$K$98, X46:$X$98)-K46*$AZ$3)/Z46, 0)</f>
        <v>166.73163687598193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250000</v>
      </c>
      <c r="S47">
        <f t="shared" si="1"/>
        <v>163.34586351988273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92.203322282833568</v>
      </c>
      <c r="AC47">
        <f t="shared" si="2"/>
        <v>88.733381230852217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-1062.5978793589486</v>
      </c>
      <c r="AI47">
        <f t="shared" si="25"/>
        <v>-1076.1784775018657</v>
      </c>
      <c r="AJ47">
        <f t="shared" si="7"/>
        <v>3.4699410519813512</v>
      </c>
      <c r="AK47">
        <f t="shared" si="22"/>
        <v>6.4542325597983501</v>
      </c>
      <c r="AL47">
        <f t="shared" si="8"/>
        <v>-1066.254303890086</v>
      </c>
      <c r="AN47">
        <f t="shared" si="26"/>
        <v>0</v>
      </c>
      <c r="AO47">
        <f t="shared" si="26"/>
        <v>0</v>
      </c>
      <c r="AP47">
        <f t="shared" si="26"/>
        <v>-9.2752559102148455E-2</v>
      </c>
      <c r="AQ47">
        <f t="shared" si="26"/>
        <v>-7.2573145578614682</v>
      </c>
      <c r="AR47">
        <f t="shared" si="26"/>
        <v>-7.3500671169636167</v>
      </c>
      <c r="AS47">
        <f t="shared" si="26"/>
        <v>2.3698949716197102E-2</v>
      </c>
      <c r="AT47">
        <f t="shared" si="26"/>
        <v>4.4081017688748121E-2</v>
      </c>
      <c r="AU47">
        <f t="shared" si="23"/>
        <v>-7.2822871495586714</v>
      </c>
      <c r="AW47">
        <v>44</v>
      </c>
      <c r="AX47">
        <f>IF(Z47&gt;0, (R47*SUMPRODUCT(K47:$K$98, X47:$X$98)-K47*$AZ$3)/Z47, 0)</f>
        <v>163.34586351988273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250000</v>
      </c>
      <c r="S48">
        <f t="shared" si="1"/>
        <v>159.97700725589488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88.733381230852217</v>
      </c>
      <c r="AC48">
        <f t="shared" si="2"/>
        <v>85.321436446051422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-1114.0164656634877</v>
      </c>
      <c r="AI48">
        <f t="shared" si="25"/>
        <v>-1127.3498561784093</v>
      </c>
      <c r="AJ48">
        <f t="shared" si="7"/>
        <v>3.4119447848007951</v>
      </c>
      <c r="AK48">
        <f t="shared" si="22"/>
        <v>6.2113366861596555</v>
      </c>
      <c r="AL48">
        <f t="shared" si="8"/>
        <v>-1117.7265747074487</v>
      </c>
      <c r="AN48">
        <f t="shared" si="26"/>
        <v>0</v>
      </c>
      <c r="AO48">
        <f t="shared" si="26"/>
        <v>0</v>
      </c>
      <c r="AP48">
        <f t="shared" si="26"/>
        <v>-8.1307307382867899E-2</v>
      </c>
      <c r="AQ48">
        <f t="shared" si="26"/>
        <v>-6.793296806383248</v>
      </c>
      <c r="AR48">
        <f t="shared" si="26"/>
        <v>-6.8746041137661162</v>
      </c>
      <c r="AS48">
        <f t="shared" si="26"/>
        <v>2.0806114024839499E-2</v>
      </c>
      <c r="AT48">
        <f t="shared" si="26"/>
        <v>3.7876867150548499E-2</v>
      </c>
      <c r="AU48">
        <f t="shared" si="23"/>
        <v>-6.8159211325907272</v>
      </c>
      <c r="AW48">
        <v>45</v>
      </c>
      <c r="AX48">
        <f>IF(Z48&gt;0, (R48*SUMPRODUCT(K48:$K$98, X48:$X$98)-K48*$AZ$3)/Z48, 0)</f>
        <v>159.97700725589488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250000</v>
      </c>
      <c r="S49">
        <f t="shared" si="1"/>
        <v>156.62085269190788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85.321436446051422</v>
      </c>
      <c r="AC49">
        <f t="shared" si="2"/>
        <v>81.961505508472413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-1172.6716957873512</v>
      </c>
      <c r="AI49">
        <f t="shared" si="25"/>
        <v>-1185.7544852275448</v>
      </c>
      <c r="AJ49">
        <f t="shared" si="7"/>
        <v>3.3599309375790085</v>
      </c>
      <c r="AK49">
        <f t="shared" si="22"/>
        <v>5.9725005512236002</v>
      </c>
      <c r="AL49">
        <f t="shared" si="8"/>
        <v>-1176.4220537387421</v>
      </c>
      <c r="AN49">
        <f t="shared" si="26"/>
        <v>0</v>
      </c>
      <c r="AO49">
        <f t="shared" si="26"/>
        <v>0</v>
      </c>
      <c r="AP49">
        <f t="shared" si="26"/>
        <v>-7.1231371911256156E-2</v>
      </c>
      <c r="AQ49">
        <f t="shared" si="26"/>
        <v>-6.3848015038600296</v>
      </c>
      <c r="AR49">
        <f t="shared" si="26"/>
        <v>-6.4560328757712862</v>
      </c>
      <c r="AS49">
        <f t="shared" si="26"/>
        <v>1.8293689683297708E-2</v>
      </c>
      <c r="AT49">
        <f t="shared" si="26"/>
        <v>3.2518249257865832E-2</v>
      </c>
      <c r="AU49">
        <f t="shared" si="23"/>
        <v>-6.4052209368301218</v>
      </c>
      <c r="AW49">
        <v>46</v>
      </c>
      <c r="AX49">
        <f>IF(Z49&gt;0, (R49*SUMPRODUCT(K49:$K$98, X49:$X$98)-K49*$AZ$3)/Z49, 0)</f>
        <v>156.62085269190788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250000</v>
      </c>
      <c r="S50">
        <f t="shared" si="1"/>
        <v>153.26324619319766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81.961505508472413</v>
      </c>
      <c r="AC50">
        <f t="shared" si="2"/>
        <v>78.642209244616154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-1239.9867831415499</v>
      </c>
      <c r="AI50">
        <f t="shared" si="25"/>
        <v>-1252.8147460090274</v>
      </c>
      <c r="AJ50">
        <f t="shared" si="7"/>
        <v>3.3192962638562591</v>
      </c>
      <c r="AK50">
        <f t="shared" si="22"/>
        <v>5.7373053855930696</v>
      </c>
      <c r="AL50">
        <f t="shared" si="8"/>
        <v>-1243.758144359578</v>
      </c>
      <c r="AN50">
        <f t="shared" si="26"/>
        <v>0</v>
      </c>
      <c r="AO50">
        <f t="shared" si="26"/>
        <v>0</v>
      </c>
      <c r="AP50">
        <f t="shared" si="26"/>
        <v>-6.2360649329614909E-2</v>
      </c>
      <c r="AQ50">
        <f t="shared" si="26"/>
        <v>-6.0279548479900518</v>
      </c>
      <c r="AR50">
        <f t="shared" si="26"/>
        <v>-6.0903154973196667</v>
      </c>
      <c r="AS50">
        <f t="shared" si="26"/>
        <v>1.6136113930936582E-2</v>
      </c>
      <c r="AT50">
        <f t="shared" si="26"/>
        <v>2.7890795517888384E-2</v>
      </c>
      <c r="AU50">
        <f t="shared" si="23"/>
        <v>-6.0462885878708406</v>
      </c>
      <c r="AW50">
        <v>47</v>
      </c>
      <c r="AX50">
        <f>IF(Z50&gt;0, (R50*SUMPRODUCT(K50:$K$98, X50:$X$98)-K50*$AZ$3)/Z50, 0)</f>
        <v>153.26324619319766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25</v>
      </c>
      <c r="R51">
        <f t="shared" si="0"/>
        <v>250000</v>
      </c>
      <c r="S51">
        <f t="shared" si="1"/>
        <v>149.88718862542399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78.642209244616154</v>
      </c>
      <c r="AC51">
        <f t="shared" si="2"/>
        <v>75.351312646629481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-1316.7903883465667</v>
      </c>
      <c r="AI51">
        <f t="shared" si="25"/>
        <v>-1329.3583925465348</v>
      </c>
      <c r="AJ51">
        <f t="shared" si="7"/>
        <v>3.2908965979866736</v>
      </c>
      <c r="AK51">
        <f t="shared" si="22"/>
        <v>5.5049546471231317</v>
      </c>
      <c r="AL51">
        <f t="shared" si="8"/>
        <v>-1320.562541301425</v>
      </c>
      <c r="AN51">
        <f t="shared" si="26"/>
        <v>0</v>
      </c>
      <c r="AO51">
        <f t="shared" si="26"/>
        <v>0</v>
      </c>
      <c r="AP51">
        <f t="shared" si="26"/>
        <v>-5.4550813188348458E-2</v>
      </c>
      <c r="AQ51">
        <f t="shared" si="26"/>
        <v>-5.7154648693615808</v>
      </c>
      <c r="AR51">
        <f t="shared" si="26"/>
        <v>-5.7700156825499294</v>
      </c>
      <c r="AS51">
        <f t="shared" si="26"/>
        <v>1.4283977207725503E-2</v>
      </c>
      <c r="AT51">
        <f t="shared" si="26"/>
        <v>2.3893988877431094E-2</v>
      </c>
      <c r="AU51">
        <f t="shared" si="23"/>
        <v>-5.7318377164647725</v>
      </c>
      <c r="AW51">
        <v>48</v>
      </c>
      <c r="AX51">
        <f>IF(Z51&gt;0, (R51*SUMPRODUCT(K51:$K$98, X51:$X$98)-K51*$AZ$3)/Z51, 0)</f>
        <v>149.88718862542399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25</v>
      </c>
      <c r="R52">
        <f t="shared" si="0"/>
        <v>250000</v>
      </c>
      <c r="S52">
        <f t="shared" si="1"/>
        <v>146.48534339989152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75.351312646629481</v>
      </c>
      <c r="AC52">
        <f t="shared" si="2"/>
        <v>72.079649786199468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-1408.1191905644241</v>
      </c>
      <c r="AI52">
        <f t="shared" si="25"/>
        <v>-1420.4207028033361</v>
      </c>
      <c r="AJ52">
        <f t="shared" si="7"/>
        <v>3.2716628604300126</v>
      </c>
      <c r="AK52">
        <f t="shared" si="22"/>
        <v>5.2745918852640639</v>
      </c>
      <c r="AL52">
        <f t="shared" si="8"/>
        <v>-1411.874448057642</v>
      </c>
      <c r="AN52">
        <f t="shared" si="26"/>
        <v>0</v>
      </c>
      <c r="AO52">
        <f t="shared" si="26"/>
        <v>0</v>
      </c>
      <c r="AP52">
        <f t="shared" si="26"/>
        <v>-4.7673319415627427E-2</v>
      </c>
      <c r="AQ52">
        <f t="shared" si="26"/>
        <v>-5.4570295621630009</v>
      </c>
      <c r="AR52">
        <f t="shared" si="26"/>
        <v>-5.5047028815786279</v>
      </c>
      <c r="AS52">
        <f t="shared" si="26"/>
        <v>1.2679012591001619E-2</v>
      </c>
      <c r="AT52">
        <f t="shared" si="26"/>
        <v>2.044117006508063E-2</v>
      </c>
      <c r="AU52">
        <f t="shared" si="23"/>
        <v>-5.4715826989225462</v>
      </c>
      <c r="AW52">
        <v>49</v>
      </c>
      <c r="AX52">
        <f>IF(Z52&gt;0, (R52*SUMPRODUCT(K52:$K$98, X52:$X$98)-K52*$AZ$3)/Z52, 0)</f>
        <v>146.48534339989152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250000</v>
      </c>
      <c r="S53">
        <f t="shared" si="1"/>
        <v>143.01665476375024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72.079649786199468</v>
      </c>
      <c r="AC53">
        <f t="shared" si="2"/>
        <v>68.804586303439663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-1511.2407785503344</v>
      </c>
      <c r="AI53">
        <f t="shared" si="25"/>
        <v>-1523.2681515890022</v>
      </c>
      <c r="AJ53">
        <f t="shared" si="7"/>
        <v>3.2750634827598049</v>
      </c>
      <c r="AK53">
        <f t="shared" si="22"/>
        <v>5.0455754850339636</v>
      </c>
      <c r="AL53">
        <f t="shared" si="8"/>
        <v>-1514.9475126212085</v>
      </c>
      <c r="AN53">
        <f t="shared" si="26"/>
        <v>0</v>
      </c>
      <c r="AO53">
        <f t="shared" si="26"/>
        <v>0</v>
      </c>
      <c r="AP53">
        <f t="shared" si="26"/>
        <v>-4.1616892403973357E-2</v>
      </c>
      <c r="AQ53">
        <f t="shared" si="26"/>
        <v>-5.2291672234016326</v>
      </c>
      <c r="AR53">
        <f t="shared" si="26"/>
        <v>-5.2707841158056059</v>
      </c>
      <c r="AS53">
        <f t="shared" si="26"/>
        <v>1.133231372636413E-2</v>
      </c>
      <c r="AT53">
        <f t="shared" si="26"/>
        <v>1.7458606414027248E-2</v>
      </c>
      <c r="AU53">
        <f t="shared" si="23"/>
        <v>-5.2419931956652146</v>
      </c>
      <c r="AW53">
        <v>50</v>
      </c>
      <c r="AX53">
        <f>IF(Z53&gt;0, (R53*SUMPRODUCT(K53:$K$98, X53:$X$98)-K53*$AZ$3)/Z53, 0)</f>
        <v>143.01665476375024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25</v>
      </c>
      <c r="R54">
        <f t="shared" si="0"/>
        <v>250000</v>
      </c>
      <c r="S54">
        <f t="shared" si="1"/>
        <v>139.4784793200208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68.804586303439663</v>
      </c>
      <c r="AC54">
        <f t="shared" si="2"/>
        <v>65.523603079505165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-1627.0630246709809</v>
      </c>
      <c r="AI54">
        <f t="shared" si="25"/>
        <v>-1638.807417676795</v>
      </c>
      <c r="AJ54">
        <f t="shared" si="7"/>
        <v>3.2809832239344985</v>
      </c>
      <c r="AK54">
        <f t="shared" si="22"/>
        <v>4.8163210412407773</v>
      </c>
      <c r="AL54">
        <f t="shared" si="8"/>
        <v>-1630.7101134116197</v>
      </c>
      <c r="AN54">
        <f t="shared" si="26"/>
        <v>0</v>
      </c>
      <c r="AO54">
        <f t="shared" si="26"/>
        <v>0</v>
      </c>
      <c r="AP54">
        <f t="shared" si="26"/>
        <v>-3.6283687642404167E-2</v>
      </c>
      <c r="AQ54">
        <f t="shared" si="26"/>
        <v>-5.0267260753656382</v>
      </c>
      <c r="AR54">
        <f t="shared" si="26"/>
        <v>-5.0630097630080426</v>
      </c>
      <c r="AS54">
        <f t="shared" si="26"/>
        <v>1.0136425986279073E-2</v>
      </c>
      <c r="AT54">
        <f t="shared" si="26"/>
        <v>1.4879771833197995E-2</v>
      </c>
      <c r="AU54">
        <f t="shared" si="23"/>
        <v>-5.0379935651885654</v>
      </c>
      <c r="AW54">
        <v>51</v>
      </c>
      <c r="AX54">
        <f>IF(Z54&gt;0, (R54*SUMPRODUCT(K54:$K$98, X54:$X$98)-K54*$AZ$3)/Z54, 0)</f>
        <v>139.4784793200208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250000</v>
      </c>
      <c r="S55">
        <f t="shared" si="1"/>
        <v>135.87272661299616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65.523603079505165</v>
      </c>
      <c r="AC55">
        <f t="shared" si="2"/>
        <v>62.236327003663781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-1757.3135254599538</v>
      </c>
      <c r="AI55">
        <f t="shared" si="25"/>
        <v>-1768.7647431831638</v>
      </c>
      <c r="AJ55">
        <f t="shared" si="7"/>
        <v>3.2872760758413833</v>
      </c>
      <c r="AK55">
        <f t="shared" si="22"/>
        <v>4.586652215565362</v>
      </c>
      <c r="AL55">
        <f t="shared" si="8"/>
        <v>-1760.8908148917569</v>
      </c>
      <c r="AN55">
        <f t="shared" si="26"/>
        <v>0</v>
      </c>
      <c r="AO55">
        <f t="shared" si="26"/>
        <v>0</v>
      </c>
      <c r="AP55">
        <f t="shared" si="26"/>
        <v>-3.1587444596238239E-2</v>
      </c>
      <c r="AQ55">
        <f t="shared" si="26"/>
        <v>-4.8474358767258359</v>
      </c>
      <c r="AR55">
        <f t="shared" si="26"/>
        <v>-4.8790233213220748</v>
      </c>
      <c r="AS55">
        <f t="shared" si="26"/>
        <v>9.0677387704993055E-3</v>
      </c>
      <c r="AT55">
        <f t="shared" si="26"/>
        <v>1.2651983941212908E-2</v>
      </c>
      <c r="AU55">
        <f t="shared" si="23"/>
        <v>-4.8573035986103621</v>
      </c>
      <c r="AW55">
        <v>52</v>
      </c>
      <c r="AX55">
        <f>IF(Z55&gt;0, (R55*SUMPRODUCT(K55:$K$98, X55:$X$98)-K55*$AZ$3)/Z55, 0)</f>
        <v>135.87272661299616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250000</v>
      </c>
      <c r="S56">
        <f t="shared" si="1"/>
        <v>132.19267039257238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62.236327003663781</v>
      </c>
      <c r="AC56">
        <f t="shared" si="2"/>
        <v>58.941971483656005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-1897.2377523814155</v>
      </c>
      <c r="AI56">
        <f t="shared" si="25"/>
        <v>-1908.384734152155</v>
      </c>
      <c r="AJ56">
        <f t="shared" si="7"/>
        <v>3.2943555200077768</v>
      </c>
      <c r="AK56">
        <f t="shared" si="22"/>
        <v>4.3565428902564651</v>
      </c>
      <c r="AL56">
        <f t="shared" si="8"/>
        <v>-1900.733835741891</v>
      </c>
      <c r="AN56">
        <f t="shared" si="26"/>
        <v>0</v>
      </c>
      <c r="AO56">
        <f t="shared" si="26"/>
        <v>0</v>
      </c>
      <c r="AP56">
        <f t="shared" si="26"/>
        <v>-2.745377622161195E-2</v>
      </c>
      <c r="AQ56">
        <f t="shared" si="26"/>
        <v>-4.6726855542006716</v>
      </c>
      <c r="AR56">
        <f t="shared" si="26"/>
        <v>-4.7001393304222834</v>
      </c>
      <c r="AS56">
        <f t="shared" si="26"/>
        <v>8.113631214337608E-3</v>
      </c>
      <c r="AT56">
        <f t="shared" si="26"/>
        <v>1.0729680560069605E-2</v>
      </c>
      <c r="AU56">
        <f t="shared" si="23"/>
        <v>-4.6812960186478758</v>
      </c>
      <c r="AW56">
        <v>53</v>
      </c>
      <c r="AX56">
        <f>IF(Z56&gt;0, (R56*SUMPRODUCT(K56:$K$98, X56:$X$98)-K56*$AZ$3)/Z56, 0)</f>
        <v>132.19267039257238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250000</v>
      </c>
      <c r="S57">
        <f t="shared" si="1"/>
        <v>128.46545708194884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58.941971483656005</v>
      </c>
      <c r="AC57">
        <f t="shared" si="2"/>
        <v>55.655964819382177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-2045.9170342015566</v>
      </c>
      <c r="AI57">
        <f t="shared" si="25"/>
        <v>-2056.7479544511689</v>
      </c>
      <c r="AJ57">
        <f t="shared" si="7"/>
        <v>3.2860066642738275</v>
      </c>
      <c r="AK57">
        <f t="shared" si="22"/>
        <v>4.1259380038559206</v>
      </c>
      <c r="AL57">
        <f t="shared" si="8"/>
        <v>-2049.3360097830391</v>
      </c>
      <c r="AN57">
        <f t="shared" si="26"/>
        <v>0</v>
      </c>
      <c r="AO57">
        <f t="shared" si="26"/>
        <v>0</v>
      </c>
      <c r="AP57">
        <f t="shared" si="26"/>
        <v>-2.381727843805747E-2</v>
      </c>
      <c r="AQ57">
        <f t="shared" si="26"/>
        <v>-4.4989875783166582</v>
      </c>
      <c r="AR57">
        <f t="shared" si="26"/>
        <v>-4.5228048567547168</v>
      </c>
      <c r="AS57">
        <f t="shared" si="26"/>
        <v>7.225954385097157E-3</v>
      </c>
      <c r="AT57">
        <f t="shared" si="26"/>
        <v>9.0729699777374745E-3</v>
      </c>
      <c r="AU57">
        <f t="shared" si="23"/>
        <v>-4.5065059323918817</v>
      </c>
      <c r="AW57">
        <v>54</v>
      </c>
      <c r="AX57">
        <f>IF(Z57&gt;0, (R57*SUMPRODUCT(K57:$K$98, X57:$X$98)-K57*$AZ$3)/Z57, 0)</f>
        <v>128.46545708194884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250000</v>
      </c>
      <c r="S58">
        <f t="shared" si="1"/>
        <v>124.71799905975716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55.655964819382177</v>
      </c>
      <c r="AC58">
        <f t="shared" si="2"/>
        <v>52.395083392785907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-2199.001738278746</v>
      </c>
      <c r="AI58">
        <f t="shared" si="25"/>
        <v>-2209.5044491520339</v>
      </c>
      <c r="AJ58">
        <f t="shared" si="7"/>
        <v>3.2608814265962707</v>
      </c>
      <c r="AK58">
        <f t="shared" si="22"/>
        <v>3.8959175373567527</v>
      </c>
      <c r="AL58">
        <f t="shared" si="8"/>
        <v>-2202.3476501880809</v>
      </c>
      <c r="AN58">
        <f t="shared" si="26"/>
        <v>0</v>
      </c>
      <c r="AO58">
        <f t="shared" si="26"/>
        <v>0</v>
      </c>
      <c r="AP58">
        <f t="shared" si="26"/>
        <v>-2.0621020937097331E-2</v>
      </c>
      <c r="AQ58">
        <f t="shared" si="26"/>
        <v>-4.3175196797132216</v>
      </c>
      <c r="AR58">
        <f t="shared" si="26"/>
        <v>-4.3381407006503183</v>
      </c>
      <c r="AS58">
        <f t="shared" si="26"/>
        <v>6.4024140988450991E-3</v>
      </c>
      <c r="AT58">
        <f t="shared" si="26"/>
        <v>7.6492439024827431E-3</v>
      </c>
      <c r="AU58">
        <f t="shared" si="23"/>
        <v>-4.3240890426489909</v>
      </c>
      <c r="AW58">
        <v>55</v>
      </c>
      <c r="AX58">
        <f>IF(Z58&gt;0, (R58*SUMPRODUCT(K58:$K$98, X58:$X$98)-K58*$AZ$3)/Z58, 0)</f>
        <v>124.71799905975716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250000</v>
      </c>
      <c r="S59">
        <f t="shared" si="1"/>
        <v>120.99809691698917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52.395083392785907</v>
      </c>
      <c r="AC59">
        <f t="shared" si="2"/>
        <v>49.183015634251589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-2357.4384826182491</v>
      </c>
      <c r="AI59">
        <f t="shared" si="25"/>
        <v>-2367.6004225345423</v>
      </c>
      <c r="AJ59">
        <f t="shared" si="7"/>
        <v>3.2120677585343174</v>
      </c>
      <c r="AK59">
        <f t="shared" si="22"/>
        <v>3.6676558374950137</v>
      </c>
      <c r="AL59">
        <f t="shared" si="8"/>
        <v>-2360.7206989385127</v>
      </c>
      <c r="AN59">
        <f t="shared" si="26"/>
        <v>0</v>
      </c>
      <c r="AO59">
        <f t="shared" si="26"/>
        <v>0</v>
      </c>
      <c r="AP59">
        <f t="shared" si="26"/>
        <v>-1.7814242224796665E-2</v>
      </c>
      <c r="AQ59">
        <f t="shared" si="26"/>
        <v>-4.1326735353043453</v>
      </c>
      <c r="AR59">
        <f t="shared" si="26"/>
        <v>-4.1504877775291416</v>
      </c>
      <c r="AS59">
        <f t="shared" si="26"/>
        <v>5.6308690628296288E-3</v>
      </c>
      <c r="AT59">
        <f t="shared" si="26"/>
        <v>6.429531174610344E-3</v>
      </c>
      <c r="AU59">
        <f t="shared" si="23"/>
        <v>-4.1384273772917011</v>
      </c>
      <c r="AW59">
        <v>56</v>
      </c>
      <c r="AX59">
        <f>IF(Z59&gt;0, (R59*SUMPRODUCT(K59:$K$98, X59:$X$98)-K59*$AZ$3)/Z59, 0)</f>
        <v>120.99809691698917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25</v>
      </c>
      <c r="R60">
        <f t="shared" si="0"/>
        <v>250000</v>
      </c>
      <c r="S60">
        <f t="shared" si="1"/>
        <v>117.34959996780547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49.183015634251589</v>
      </c>
      <c r="AC60">
        <f t="shared" si="2"/>
        <v>46.037352742857003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-2525.8517855938876</v>
      </c>
      <c r="AI60">
        <f t="shared" si="25"/>
        <v>-2535.6595209324587</v>
      </c>
      <c r="AJ60">
        <f t="shared" si="7"/>
        <v>3.1456628913945863</v>
      </c>
      <c r="AK60">
        <f t="shared" si="22"/>
        <v>3.4428110943976113</v>
      </c>
      <c r="AL60">
        <f t="shared" si="8"/>
        <v>-2529.0710469466662</v>
      </c>
      <c r="AN60">
        <f t="shared" si="26"/>
        <v>0</v>
      </c>
      <c r="AO60">
        <f t="shared" si="26"/>
        <v>0</v>
      </c>
      <c r="AP60">
        <f t="shared" si="26"/>
        <v>-1.5351168748043886E-2</v>
      </c>
      <c r="AQ60">
        <f t="shared" si="26"/>
        <v>-3.9534893280316599</v>
      </c>
      <c r="AR60">
        <f t="shared" si="26"/>
        <v>-3.9688404967797037</v>
      </c>
      <c r="AS60">
        <f t="shared" si="26"/>
        <v>4.9236240786747635E-3</v>
      </c>
      <c r="AT60">
        <f t="shared" si="26"/>
        <v>5.3887235180466696E-3</v>
      </c>
      <c r="AU60">
        <f t="shared" si="23"/>
        <v>-3.9585281491829818</v>
      </c>
      <c r="AW60">
        <v>57</v>
      </c>
      <c r="AX60">
        <f>IF(Z60&gt;0, (R60*SUMPRODUCT(K60:$K$98, X60:$X$98)-K60*$AZ$3)/Z60, 0)</f>
        <v>117.34959996780547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250000</v>
      </c>
      <c r="S61">
        <f t="shared" si="1"/>
        <v>113.79309799007673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46.037352742857003</v>
      </c>
      <c r="AC61">
        <f t="shared" si="2"/>
        <v>42.965122918316197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-2703.5022460771174</v>
      </c>
      <c r="AI61">
        <f t="shared" si="25"/>
        <v>-2712.9415538376952</v>
      </c>
      <c r="AJ61">
        <f t="shared" si="7"/>
        <v>3.0722298245408055</v>
      </c>
      <c r="AK61">
        <f t="shared" si="22"/>
        <v>3.2226146919999903</v>
      </c>
      <c r="AL61">
        <f t="shared" si="8"/>
        <v>-2706.646709321154</v>
      </c>
      <c r="AN61">
        <f t="shared" si="26"/>
        <v>0</v>
      </c>
      <c r="AO61">
        <f t="shared" si="26"/>
        <v>0</v>
      </c>
      <c r="AP61">
        <f t="shared" si="26"/>
        <v>-1.3191519726806799E-2</v>
      </c>
      <c r="AQ61">
        <f t="shared" si="26"/>
        <v>-3.7781693441056214</v>
      </c>
      <c r="AR61">
        <f t="shared" si="26"/>
        <v>-3.7913608638324288</v>
      </c>
      <c r="AS61">
        <f t="shared" si="26"/>
        <v>4.2934695386215565E-3</v>
      </c>
      <c r="AT61">
        <f t="shared" si="26"/>
        <v>4.5036337790530668E-3</v>
      </c>
      <c r="AU61">
        <f t="shared" si="23"/>
        <v>-3.7825637605147535</v>
      </c>
      <c r="AW61">
        <v>58</v>
      </c>
      <c r="AX61">
        <f>IF(Z61&gt;0, (R61*SUMPRODUCT(K61:$K$98, X61:$X$98)-K61*$AZ$3)/Z61, 0)</f>
        <v>113.79309799007673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250000</v>
      </c>
      <c r="S62">
        <f t="shared" si="1"/>
        <v>110.35321937325975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42.965122918316197</v>
      </c>
      <c r="AC62">
        <f t="shared" si="2"/>
        <v>39.973792416613122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-2890.4104293664841</v>
      </c>
      <c r="AI62">
        <f t="shared" si="25"/>
        <v>-2899.4663030065194</v>
      </c>
      <c r="AJ62">
        <f t="shared" si="7"/>
        <v>2.9913305017030751</v>
      </c>
      <c r="AK62">
        <f t="shared" si="22"/>
        <v>3.0075586042821341</v>
      </c>
      <c r="AL62">
        <f t="shared" si="8"/>
        <v>-2893.4674139005342</v>
      </c>
      <c r="AN62">
        <f t="shared" si="26"/>
        <v>0</v>
      </c>
      <c r="AO62">
        <f t="shared" si="26"/>
        <v>0</v>
      </c>
      <c r="AP62">
        <f t="shared" si="26"/>
        <v>-1.1299702682128732E-2</v>
      </c>
      <c r="AQ62">
        <f t="shared" si="26"/>
        <v>-3.6065850495942056</v>
      </c>
      <c r="AR62">
        <f t="shared" si="26"/>
        <v>-3.6178847522763342</v>
      </c>
      <c r="AS62">
        <f t="shared" si="26"/>
        <v>3.7325107037487577E-3</v>
      </c>
      <c r="AT62">
        <f t="shared" si="26"/>
        <v>3.752759742276391E-3</v>
      </c>
      <c r="AU62">
        <f t="shared" si="23"/>
        <v>-3.6103994818303091</v>
      </c>
      <c r="AW62">
        <v>59</v>
      </c>
      <c r="AX62">
        <f>IF(Z62&gt;0, (R62*SUMPRODUCT(K62:$K$98, X62:$X$98)-K62*$AZ$3)/Z62, 0)</f>
        <v>110.35321937325975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25</v>
      </c>
      <c r="R63">
        <f t="shared" si="0"/>
        <v>250000</v>
      </c>
      <c r="S63">
        <f t="shared" si="1"/>
        <v>107.03737244463656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39.973792416613122</v>
      </c>
      <c r="AC63">
        <f t="shared" si="2"/>
        <v>37.069742047735474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-3071.8428974363505</v>
      </c>
      <c r="AI63">
        <f t="shared" si="25"/>
        <v>-3080.501028050242</v>
      </c>
      <c r="AJ63">
        <f t="shared" si="7"/>
        <v>2.9040503688776482</v>
      </c>
      <c r="AK63">
        <f t="shared" si="22"/>
        <v>2.7981654691629188</v>
      </c>
      <c r="AL63">
        <f t="shared" si="8"/>
        <v>-3074.7988122122015</v>
      </c>
      <c r="AN63">
        <f t="shared" si="26"/>
        <v>0</v>
      </c>
      <c r="AO63">
        <f t="shared" si="26"/>
        <v>0</v>
      </c>
      <c r="AP63">
        <f t="shared" si="26"/>
        <v>-9.6459003934169247E-3</v>
      </c>
      <c r="AQ63">
        <f t="shared" si="26"/>
        <v>-3.4222965596472208</v>
      </c>
      <c r="AR63">
        <f t="shared" si="26"/>
        <v>-3.4319424600406379</v>
      </c>
      <c r="AS63">
        <f t="shared" si="26"/>
        <v>3.2353612858087729E-3</v>
      </c>
      <c r="AT63">
        <f t="shared" si="26"/>
        <v>3.1173964223339089E-3</v>
      </c>
      <c r="AU63">
        <f t="shared" si="23"/>
        <v>-3.4255897023324953</v>
      </c>
      <c r="AW63">
        <v>60</v>
      </c>
      <c r="AX63">
        <f>IF(Z63&gt;0, (R63*SUMPRODUCT(K63:$K$98, X63:$X$98)-K63*$AZ$3)/Z63, 0)</f>
        <v>107.03737244463656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250000</v>
      </c>
      <c r="S64">
        <f t="shared" si="1"/>
        <v>103.88789261876742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37.069742047735474</v>
      </c>
      <c r="AC64">
        <f t="shared" si="2"/>
        <v>34.274708595870898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-3235.4568291050186</v>
      </c>
      <c r="AI64">
        <f t="shared" si="25"/>
        <v>-3243.7048327298603</v>
      </c>
      <c r="AJ64">
        <f t="shared" si="7"/>
        <v>2.7950334518645761</v>
      </c>
      <c r="AK64">
        <f t="shared" si="22"/>
        <v>2.5948819433414836</v>
      </c>
      <c r="AL64">
        <f t="shared" si="8"/>
        <v>-3238.3149173346542</v>
      </c>
      <c r="AN64">
        <f t="shared" si="26"/>
        <v>0</v>
      </c>
      <c r="AO64">
        <f t="shared" si="26"/>
        <v>0</v>
      </c>
      <c r="AP64">
        <f t="shared" si="26"/>
        <v>-8.2044497657867491E-3</v>
      </c>
      <c r="AQ64">
        <f t="shared" si="26"/>
        <v>-3.2183718910856882</v>
      </c>
      <c r="AR64">
        <f t="shared" si="26"/>
        <v>-3.2265763408514747</v>
      </c>
      <c r="AS64">
        <f t="shared" si="26"/>
        <v>2.7802741842219069E-3</v>
      </c>
      <c r="AT64">
        <f t="shared" si="26"/>
        <v>2.5811795824350848E-3</v>
      </c>
      <c r="AU64">
        <f t="shared" si="23"/>
        <v>-3.2212148870848174</v>
      </c>
      <c r="AW64">
        <v>61</v>
      </c>
      <c r="AX64">
        <f>IF(Z64&gt;0, (R64*SUMPRODUCT(K64:$K$98, X64:$X$98)-K64*$AZ$3)/Z64, 0)</f>
        <v>103.88789261876742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250000</v>
      </c>
      <c r="S65">
        <f t="shared" si="1"/>
        <v>102.00676798791093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34.274708595870898</v>
      </c>
      <c r="AC65">
        <f t="shared" si="2"/>
        <v>31.61639305101971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-4169.2178631725146</v>
      </c>
      <c r="AI65">
        <f t="shared" si="25"/>
        <v>-4176.9664649747911</v>
      </c>
      <c r="AJ65">
        <f t="shared" si="7"/>
        <v>2.6583155448511882</v>
      </c>
      <c r="AK65">
        <f t="shared" si="22"/>
        <v>2.3992296017109629</v>
      </c>
      <c r="AL65">
        <f t="shared" si="8"/>
        <v>-4171.9089198282281</v>
      </c>
      <c r="AN65">
        <f t="shared" si="26"/>
        <v>0</v>
      </c>
      <c r="AO65">
        <f t="shared" si="26"/>
        <v>0</v>
      </c>
      <c r="AP65">
        <f t="shared" si="26"/>
        <v>-6.8818616529028936E-3</v>
      </c>
      <c r="AQ65">
        <f t="shared" si="26"/>
        <v>-3.7028590792646452</v>
      </c>
      <c r="AR65">
        <f t="shared" si="26"/>
        <v>-3.7097409409175484</v>
      </c>
      <c r="AS65">
        <f t="shared" si="26"/>
        <v>2.3609626970446623E-3</v>
      </c>
      <c r="AT65">
        <f t="shared" si="26"/>
        <v>2.1308574906603131E-3</v>
      </c>
      <c r="AU65">
        <f t="shared" si="23"/>
        <v>-3.7052491207298424</v>
      </c>
      <c r="AW65">
        <v>62</v>
      </c>
      <c r="AX65">
        <f>IF(Z65&gt;0, (R65*SUMPRODUCT(K65:$K$98, X65:$X$98)-K65*$AZ$3)/Z65, 0)</f>
        <v>102.00676798791093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250000</v>
      </c>
      <c r="S66">
        <f t="shared" si="1"/>
        <v>99.083111550229262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31.61639305101971</v>
      </c>
      <c r="AC66">
        <f t="shared" si="2"/>
        <v>28.413584280893012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-5019.8679840977957</v>
      </c>
      <c r="AI66">
        <f t="shared" si="25"/>
        <v>-5027.0371130836393</v>
      </c>
      <c r="AJ66">
        <f t="shared" si="7"/>
        <v>3.2028087701266976</v>
      </c>
      <c r="AK66">
        <f t="shared" si="22"/>
        <v>2.2131475135713798</v>
      </c>
      <c r="AL66">
        <f t="shared" si="8"/>
        <v>-5021.6211567999417</v>
      </c>
      <c r="AN66">
        <f t="shared" si="26"/>
        <v>0</v>
      </c>
      <c r="AO66">
        <f t="shared" si="26"/>
        <v>0</v>
      </c>
      <c r="AP66">
        <f t="shared" si="26"/>
        <v>-5.6850065054293115E-3</v>
      </c>
      <c r="AQ66">
        <f t="shared" si="26"/>
        <v>-3.9806763419021007</v>
      </c>
      <c r="AR66">
        <f t="shared" si="26"/>
        <v>-3.98636134840753</v>
      </c>
      <c r="AS66">
        <f t="shared" si="26"/>
        <v>2.5397769700852614E-3</v>
      </c>
      <c r="AT66">
        <f t="shared" si="26"/>
        <v>1.7549911623814167E-3</v>
      </c>
      <c r="AU66">
        <f t="shared" si="23"/>
        <v>-3.9820665802750637</v>
      </c>
      <c r="AW66">
        <v>63</v>
      </c>
      <c r="AX66">
        <f>IF(Z66&gt;0, (R66*SUMPRODUCT(K66:$K$98, X66:$X$98)-K66*$AZ$3)/Z66, 0)</f>
        <v>99.083111550229262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7">$C$6</f>
        <v>250000</v>
      </c>
      <c r="S67">
        <f t="shared" ref="S67:S98" si="28">AX67</f>
        <v>95.38861185066358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28.413584280893012</v>
      </c>
      <c r="AC67">
        <f t="shared" ref="AC67:AC98" si="29">S67*Z67</f>
        <v>24.87938142929266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-5769.0527953625215</v>
      </c>
      <c r="AI67">
        <f t="shared" ref="AI67:AI98" si="33">SUM(AE67:AH67)</f>
        <v>-5775.5733277789705</v>
      </c>
      <c r="AJ67">
        <f t="shared" ref="AJ67:AJ98" si="34">AB67-AC67</f>
        <v>3.5342028516003516</v>
      </c>
      <c r="AK67">
        <f t="shared" si="22"/>
        <v>1.9889508996625109</v>
      </c>
      <c r="AL67">
        <f t="shared" ref="AL67:AL98" si="35">SUM(AI67:AK67)</f>
        <v>-5770.0501740277077</v>
      </c>
      <c r="AN67">
        <f t="shared" ref="AN67:AU98" si="36">AE67*$K67</f>
        <v>0</v>
      </c>
      <c r="AO67">
        <f t="shared" si="36"/>
        <v>0</v>
      </c>
      <c r="AP67">
        <f t="shared" si="36"/>
        <v>-4.61667824037782E-3</v>
      </c>
      <c r="AQ67">
        <f t="shared" si="36"/>
        <v>-4.0846143852844667</v>
      </c>
      <c r="AR67">
        <f t="shared" si="36"/>
        <v>-4.0892310635248448</v>
      </c>
      <c r="AS67">
        <f t="shared" si="36"/>
        <v>2.5022921994689506E-3</v>
      </c>
      <c r="AT67">
        <f t="shared" si="36"/>
        <v>1.408220334353079E-3</v>
      </c>
      <c r="AU67">
        <f t="shared" si="23"/>
        <v>-4.0853205509910229</v>
      </c>
      <c r="AW67">
        <v>64</v>
      </c>
      <c r="AX67">
        <f>IF(Z67&gt;0, (R67*SUMPRODUCT(K67:$K$98, X67:$X$98)-K67*$AZ$3)/Z67, 0)</f>
        <v>95.38861185066358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25</v>
      </c>
      <c r="R68">
        <f t="shared" si="27"/>
        <v>250000</v>
      </c>
      <c r="S68">
        <f t="shared" si="28"/>
        <v>91.076100934920078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24.87938142929266</v>
      </c>
      <c r="AC68">
        <f t="shared" si="29"/>
        <v>21.193404088920463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-6378.283545901917</v>
      </c>
      <c r="AI68">
        <f t="shared" si="33"/>
        <v>-6384.1010446396112</v>
      </c>
      <c r="AJ68">
        <f t="shared" si="34"/>
        <v>3.6859773403721974</v>
      </c>
      <c r="AK68">
        <f t="shared" si="22"/>
        <v>1.7415567000504864</v>
      </c>
      <c r="AL68">
        <f t="shared" si="35"/>
        <v>-6378.6735105991884</v>
      </c>
      <c r="AN68">
        <f t="shared" si="36"/>
        <v>0</v>
      </c>
      <c r="AO68">
        <f t="shared" si="36"/>
        <v>0</v>
      </c>
      <c r="AP68">
        <f t="shared" si="36"/>
        <v>-3.6776028233942771E-3</v>
      </c>
      <c r="AQ68">
        <f t="shared" si="36"/>
        <v>-4.032109783682599</v>
      </c>
      <c r="AR68">
        <f t="shared" si="36"/>
        <v>-4.0357873865059934</v>
      </c>
      <c r="AS68">
        <f t="shared" si="36"/>
        <v>2.3301355591342737E-3</v>
      </c>
      <c r="AT68">
        <f t="shared" si="36"/>
        <v>1.1009463217770111E-3</v>
      </c>
      <c r="AU68">
        <f t="shared" si="23"/>
        <v>-4.0323563046250817</v>
      </c>
      <c r="AW68">
        <v>65</v>
      </c>
      <c r="AX68">
        <f>IF(Z68&gt;0, (R68*SUMPRODUCT(K68:$K$98, X68:$X$98)-K68*$AZ$3)/Z68, 0)</f>
        <v>91.076100934920078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7"/>
        <v>250000</v>
      </c>
      <c r="S69">
        <f t="shared" si="28"/>
        <v>86.036871085369029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21.193404088920463</v>
      </c>
      <c r="AC69">
        <f t="shared" si="29"/>
        <v>17.517220238195247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-6692.9083268191334</v>
      </c>
      <c r="AI69">
        <f t="shared" si="33"/>
        <v>-6697.9983597367691</v>
      </c>
      <c r="AJ69">
        <f t="shared" si="34"/>
        <v>3.6761838507252165</v>
      </c>
      <c r="AK69">
        <f t="shared" si="22"/>
        <v>1.4835382862244326</v>
      </c>
      <c r="AL69">
        <f t="shared" si="35"/>
        <v>-6692.8386375998189</v>
      </c>
      <c r="AN69">
        <f t="shared" si="36"/>
        <v>0</v>
      </c>
      <c r="AO69">
        <f t="shared" si="36"/>
        <v>0</v>
      </c>
      <c r="AP69">
        <f t="shared" si="36"/>
        <v>-2.8729700243753926E-3</v>
      </c>
      <c r="AQ69">
        <f t="shared" si="36"/>
        <v>-3.777681855891919</v>
      </c>
      <c r="AR69">
        <f t="shared" si="36"/>
        <v>-3.7805548259162944</v>
      </c>
      <c r="AS69">
        <f t="shared" si="36"/>
        <v>2.0749504331561159E-3</v>
      </c>
      <c r="AT69">
        <f t="shared" si="36"/>
        <v>8.3735431485501067E-4</v>
      </c>
      <c r="AU69">
        <f t="shared" si="23"/>
        <v>-3.7776425211682829</v>
      </c>
      <c r="AW69">
        <v>66</v>
      </c>
      <c r="AX69">
        <f>IF(Z69&gt;0, (R69*SUMPRODUCT(K69:$K$98, X69:$X$98)-K69*$AZ$3)/Z69, 0)</f>
        <v>86.036871085369029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25</v>
      </c>
      <c r="R70">
        <f t="shared" si="27"/>
        <v>250000</v>
      </c>
      <c r="S70">
        <f t="shared" si="28"/>
        <v>80.625715048495323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17.517220238195247</v>
      </c>
      <c r="AC70">
        <f t="shared" si="29"/>
        <v>14.057329393872424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-6803.0941851347125</v>
      </c>
      <c r="AI70">
        <f t="shared" si="33"/>
        <v>-6807.4530083046584</v>
      </c>
      <c r="AJ70">
        <f t="shared" si="34"/>
        <v>3.4598908443228229</v>
      </c>
      <c r="AK70">
        <f t="shared" si="22"/>
        <v>1.2262054166736673</v>
      </c>
      <c r="AL70">
        <f t="shared" si="35"/>
        <v>-6802.7669120436613</v>
      </c>
      <c r="AN70">
        <f t="shared" si="36"/>
        <v>0</v>
      </c>
      <c r="AO70">
        <f t="shared" si="36"/>
        <v>0</v>
      </c>
      <c r="AP70">
        <f t="shared" si="36"/>
        <v>-2.1966543858928937E-3</v>
      </c>
      <c r="AQ70">
        <f t="shared" si="36"/>
        <v>-3.4284590351035553</v>
      </c>
      <c r="AR70">
        <f t="shared" si="36"/>
        <v>-3.4306556894894484</v>
      </c>
      <c r="AS70">
        <f t="shared" si="36"/>
        <v>1.7436321918944243E-3</v>
      </c>
      <c r="AT70">
        <f t="shared" si="36"/>
        <v>6.1795337904828795E-4</v>
      </c>
      <c r="AU70">
        <f t="shared" si="23"/>
        <v>-3.4282941039185055</v>
      </c>
      <c r="AW70">
        <v>67</v>
      </c>
      <c r="AX70">
        <f>IF(Z70&gt;0, (R70*SUMPRODUCT(K70:$K$98, X70:$X$98)-K70*$AZ$3)/Z70, 0)</f>
        <v>80.625715048495323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25</v>
      </c>
      <c r="R71">
        <f t="shared" si="27"/>
        <v>250000</v>
      </c>
      <c r="S71">
        <f t="shared" si="28"/>
        <v>74.791634267672165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14.057329393872424</v>
      </c>
      <c r="AC71">
        <f t="shared" si="29"/>
        <v>10.91261233338413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-6675.6349737047931</v>
      </c>
      <c r="AI71">
        <f t="shared" si="33"/>
        <v>-6679.2826451456685</v>
      </c>
      <c r="AJ71">
        <f t="shared" si="34"/>
        <v>3.1447170604882935</v>
      </c>
      <c r="AK71">
        <f t="shared" si="22"/>
        <v>0.98401305757106972</v>
      </c>
      <c r="AL71">
        <f t="shared" si="35"/>
        <v>-6675.1539150276094</v>
      </c>
      <c r="AN71">
        <f t="shared" si="36"/>
        <v>0</v>
      </c>
      <c r="AO71">
        <f t="shared" si="36"/>
        <v>0</v>
      </c>
      <c r="AP71">
        <f t="shared" si="36"/>
        <v>-1.6413083213409631E-3</v>
      </c>
      <c r="AQ71">
        <f t="shared" si="36"/>
        <v>-3.0037725190364819</v>
      </c>
      <c r="AR71">
        <f t="shared" si="36"/>
        <v>-3.0054138273578226</v>
      </c>
      <c r="AS71">
        <f t="shared" si="36"/>
        <v>1.4149986815707575E-3</v>
      </c>
      <c r="AT71">
        <f t="shared" si="36"/>
        <v>4.4276707644256977E-4</v>
      </c>
      <c r="AU71">
        <f t="shared" si="23"/>
        <v>-3.0035560615998094</v>
      </c>
      <c r="AW71">
        <v>68</v>
      </c>
      <c r="AX71">
        <f>IF(Z71&gt;0, (R71*SUMPRODUCT(K71:$K$98, X71:$X$98)-K71*$AZ$3)/Z71, 0)</f>
        <v>74.791634267672165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25</v>
      </c>
      <c r="R72">
        <f t="shared" si="27"/>
        <v>250000</v>
      </c>
      <c r="S72">
        <f t="shared" si="28"/>
        <v>68.496179766429577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10.91261233338413</v>
      </c>
      <c r="AC72">
        <f t="shared" si="29"/>
        <v>8.1621808631112689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-6321.3045932668183</v>
      </c>
      <c r="AI72">
        <f t="shared" si="33"/>
        <v>-6324.2836575339588</v>
      </c>
      <c r="AJ72">
        <f t="shared" si="34"/>
        <v>2.7504314702728614</v>
      </c>
      <c r="AK72">
        <f t="shared" si="22"/>
        <v>0.76388286333688915</v>
      </c>
      <c r="AL72">
        <f t="shared" si="35"/>
        <v>-6320.7693432003489</v>
      </c>
      <c r="AN72">
        <f t="shared" si="36"/>
        <v>0</v>
      </c>
      <c r="AO72">
        <f t="shared" si="36"/>
        <v>0</v>
      </c>
      <c r="AP72">
        <f t="shared" si="36"/>
        <v>-1.1968405859152337E-3</v>
      </c>
      <c r="AQ72">
        <f t="shared" si="36"/>
        <v>-2.5395873384151044</v>
      </c>
      <c r="AR72">
        <f t="shared" si="36"/>
        <v>-2.5407841790010202</v>
      </c>
      <c r="AS72">
        <f t="shared" si="36"/>
        <v>1.1049872433806589E-3</v>
      </c>
      <c r="AT72">
        <f t="shared" si="36"/>
        <v>3.0689032922555067E-4</v>
      </c>
      <c r="AU72">
        <f t="shared" si="23"/>
        <v>-2.5393723014284135</v>
      </c>
      <c r="AW72">
        <v>69</v>
      </c>
      <c r="AX72">
        <f>IF(Z72&gt;0, (R72*SUMPRODUCT(K72:$K$98, X72:$X$98)-K72*$AZ$3)/Z72, 0)</f>
        <v>68.496179766429577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25</v>
      </c>
      <c r="R73">
        <f t="shared" si="27"/>
        <v>250000</v>
      </c>
      <c r="S73">
        <f t="shared" si="28"/>
        <v>61.732087890166426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8.1621808631112689</v>
      </c>
      <c r="AC73">
        <f t="shared" si="29"/>
        <v>5.8487908896636869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-5806.5501397005373</v>
      </c>
      <c r="AI73">
        <f t="shared" si="33"/>
        <v>-5808.9187583110361</v>
      </c>
      <c r="AJ73">
        <f t="shared" si="34"/>
        <v>2.313389973447582</v>
      </c>
      <c r="AK73">
        <f t="shared" ref="AK73:AK98" si="49">G73*SUM(AB73:AB73, AE73:AF73)</f>
        <v>0.57135266041778887</v>
      </c>
      <c r="AL73">
        <f t="shared" si="35"/>
        <v>-5806.0340156771708</v>
      </c>
      <c r="AN73">
        <f t="shared" si="36"/>
        <v>0</v>
      </c>
      <c r="AO73">
        <f t="shared" si="36"/>
        <v>0</v>
      </c>
      <c r="AP73">
        <f t="shared" si="36"/>
        <v>-8.4963726124275202E-4</v>
      </c>
      <c r="AQ73">
        <f t="shared" si="36"/>
        <v>-2.0828432809303492</v>
      </c>
      <c r="AR73">
        <f t="shared" si="36"/>
        <v>-2.0836929181915922</v>
      </c>
      <c r="AS73">
        <f t="shared" si="36"/>
        <v>8.2982642816125534E-4</v>
      </c>
      <c r="AT73">
        <f t="shared" si="36"/>
        <v>2.049475198115219E-4</v>
      </c>
      <c r="AU73">
        <f t="shared" si="23"/>
        <v>-2.0826581442436192</v>
      </c>
      <c r="AW73">
        <v>70</v>
      </c>
      <c r="AX73">
        <f>IF(Z73&gt;0, (R73*SUMPRODUCT(K73:$K$98, X73:$X$98)-K73*$AZ$3)/Z73, 0)</f>
        <v>61.732087890166426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25</v>
      </c>
      <c r="R74">
        <f t="shared" si="27"/>
        <v>250000</v>
      </c>
      <c r="S74">
        <f t="shared" si="28"/>
        <v>54.188395641834859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5.8487908896636869</v>
      </c>
      <c r="AC74">
        <f t="shared" si="29"/>
        <v>3.9679095417400543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-5143.2390815050649</v>
      </c>
      <c r="AI74">
        <f t="shared" si="33"/>
        <v>-5145.0696900213079</v>
      </c>
      <c r="AJ74">
        <f t="shared" si="34"/>
        <v>1.8808813479236326</v>
      </c>
      <c r="AK74">
        <f t="shared" si="49"/>
        <v>0.40941536227645814</v>
      </c>
      <c r="AL74">
        <f t="shared" si="35"/>
        <v>-5142.7793933111079</v>
      </c>
      <c r="AN74">
        <f t="shared" si="36"/>
        <v>0</v>
      </c>
      <c r="AO74">
        <f t="shared" si="36"/>
        <v>0</v>
      </c>
      <c r="AP74">
        <f t="shared" si="36"/>
        <v>-5.862945657946594E-4</v>
      </c>
      <c r="AQ74">
        <f t="shared" si="36"/>
        <v>-1.6472408476813007</v>
      </c>
      <c r="AR74">
        <f t="shared" si="36"/>
        <v>-1.6478271422470954</v>
      </c>
      <c r="AS74">
        <f t="shared" si="36"/>
        <v>6.0239559873522886E-4</v>
      </c>
      <c r="AT74">
        <f t="shared" si="36"/>
        <v>1.3112470521449464E-4</v>
      </c>
      <c r="AU74">
        <f t="shared" si="23"/>
        <v>-1.6470936219431458</v>
      </c>
      <c r="AW74">
        <v>71</v>
      </c>
      <c r="AX74">
        <f>IF(Z74&gt;0, (R74*SUMPRODUCT(K74:$K$98, X74:$X$98)-K74*$AZ$3)/Z74, 0)</f>
        <v>54.188395641834859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25</v>
      </c>
      <c r="R75">
        <f t="shared" si="27"/>
        <v>250000</v>
      </c>
      <c r="S75">
        <f t="shared" si="28"/>
        <v>45.581886495985358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3.9679095417400543</v>
      </c>
      <c r="AC75">
        <f t="shared" si="29"/>
        <v>2.5009918485290354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-4405.9974346316258</v>
      </c>
      <c r="AI75">
        <f t="shared" si="33"/>
        <v>-4407.3691373192432</v>
      </c>
      <c r="AJ75">
        <f t="shared" si="34"/>
        <v>1.4669176932110188</v>
      </c>
      <c r="AK75">
        <f t="shared" si="49"/>
        <v>0.27775366792180384</v>
      </c>
      <c r="AL75">
        <f t="shared" si="35"/>
        <v>-4405.6244659581107</v>
      </c>
      <c r="AN75">
        <f t="shared" si="36"/>
        <v>0</v>
      </c>
      <c r="AO75">
        <f t="shared" si="36"/>
        <v>0</v>
      </c>
      <c r="AP75">
        <f t="shared" si="36"/>
        <v>-3.9224946264949267E-4</v>
      </c>
      <c r="AQ75">
        <f t="shared" si="36"/>
        <v>-1.2599305532971516</v>
      </c>
      <c r="AR75">
        <f t="shared" si="36"/>
        <v>-1.2603228027598012</v>
      </c>
      <c r="AS75">
        <f t="shared" si="36"/>
        <v>4.1947696254236808E-4</v>
      </c>
      <c r="AT75">
        <f t="shared" si="36"/>
        <v>7.9425904734846969E-5</v>
      </c>
      <c r="AU75">
        <f t="shared" si="23"/>
        <v>-1.259823899892524</v>
      </c>
      <c r="AW75">
        <v>72</v>
      </c>
      <c r="AX75">
        <f>IF(Z75&gt;0, (R75*SUMPRODUCT(K75:$K$98, X75:$X$98)-K75*$AZ$3)/Z75, 0)</f>
        <v>45.581886495985358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25</v>
      </c>
      <c r="R76">
        <f t="shared" si="27"/>
        <v>250000</v>
      </c>
      <c r="S76">
        <f t="shared" si="28"/>
        <v>35.27563192111149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2.5009918485290354</v>
      </c>
      <c r="AC76">
        <f t="shared" si="29"/>
        <v>1.4020641117232062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-3643.3647902114076</v>
      </c>
      <c r="AI76">
        <f t="shared" si="33"/>
        <v>-3644.3584393931278</v>
      </c>
      <c r="AJ76">
        <f t="shared" si="34"/>
        <v>1.0989277368058292</v>
      </c>
      <c r="AK76">
        <f t="shared" si="49"/>
        <v>0.17506942939703249</v>
      </c>
      <c r="AL76">
        <f t="shared" si="35"/>
        <v>-3643.0844422269251</v>
      </c>
      <c r="AN76">
        <f t="shared" si="36"/>
        <v>0</v>
      </c>
      <c r="AO76">
        <f t="shared" si="36"/>
        <v>0</v>
      </c>
      <c r="AP76">
        <f t="shared" si="36"/>
        <v>-2.5369822243958878E-4</v>
      </c>
      <c r="AQ76">
        <f t="shared" si="36"/>
        <v>-0.93022284723802073</v>
      </c>
      <c r="AR76">
        <f t="shared" si="36"/>
        <v>-0.93047654546046021</v>
      </c>
      <c r="AS76">
        <f t="shared" si="36"/>
        <v>2.8057791275438998E-4</v>
      </c>
      <c r="AT76">
        <f t="shared" si="36"/>
        <v>4.4698676211501065E-5</v>
      </c>
      <c r="AU76">
        <f t="shared" si="23"/>
        <v>-0.93015126887149446</v>
      </c>
      <c r="AW76">
        <v>73</v>
      </c>
      <c r="AX76">
        <f>IF(Z76&gt;0, (R76*SUMPRODUCT(K76:$K$98, X76:$X$98)-K76*$AZ$3)/Z76, 0)</f>
        <v>35.27563192111149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25</v>
      </c>
      <c r="R77">
        <f t="shared" si="27"/>
        <v>250000</v>
      </c>
      <c r="S77">
        <f t="shared" si="28"/>
        <v>22.157443219675169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1.4020641117232062</v>
      </c>
      <c r="AC77">
        <f t="shared" si="29"/>
        <v>0.61559377920958003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-2891.4498515217169</v>
      </c>
      <c r="AI77">
        <f t="shared" si="33"/>
        <v>-2892.144419226468</v>
      </c>
      <c r="AJ77">
        <f t="shared" si="34"/>
        <v>0.78647033251362619</v>
      </c>
      <c r="AK77">
        <f t="shared" si="49"/>
        <v>9.8144487820624446E-2</v>
      </c>
      <c r="AL77">
        <f t="shared" si="35"/>
        <v>-2891.2598044061338</v>
      </c>
      <c r="AN77">
        <f t="shared" si="36"/>
        <v>0</v>
      </c>
      <c r="AO77">
        <f t="shared" si="36"/>
        <v>0</v>
      </c>
      <c r="AP77">
        <f t="shared" si="36"/>
        <v>-1.5833645179962606E-4</v>
      </c>
      <c r="AQ77">
        <f t="shared" si="36"/>
        <v>-0.65914655535367594</v>
      </c>
      <c r="AR77">
        <f t="shared" si="36"/>
        <v>-0.65930489180547558</v>
      </c>
      <c r="AS77">
        <f t="shared" si="36"/>
        <v>1.7928694502219807E-4</v>
      </c>
      <c r="AT77">
        <f t="shared" si="36"/>
        <v>2.2373412784548002E-5</v>
      </c>
      <c r="AU77">
        <f t="shared" si="23"/>
        <v>-0.65910323144766891</v>
      </c>
      <c r="AW77">
        <v>74</v>
      </c>
      <c r="AX77">
        <f>IF(Z77&gt;0, (R77*SUMPRODUCT(K77:$K$98, X77:$X$98)-K77*$AZ$3)/Z77, 0)</f>
        <v>22.157443219675169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25</v>
      </c>
      <c r="R78">
        <f t="shared" si="27"/>
        <v>250000</v>
      </c>
      <c r="S78">
        <f t="shared" si="28"/>
        <v>4.5386896519761875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0.61559377920958003</v>
      </c>
      <c r="AC78">
        <f t="shared" si="29"/>
        <v>8.479768343125782E-2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-2205.3962103164727</v>
      </c>
      <c r="AI78">
        <f t="shared" si="33"/>
        <v>-2205.8632927231442</v>
      </c>
      <c r="AJ78">
        <f t="shared" si="34"/>
        <v>0.53079609577832221</v>
      </c>
      <c r="AK78">
        <f t="shared" si="49"/>
        <v>4.3091564544670606E-2</v>
      </c>
      <c r="AL78">
        <f t="shared" si="35"/>
        <v>-2205.2894050628211</v>
      </c>
      <c r="AN78">
        <f t="shared" si="36"/>
        <v>0</v>
      </c>
      <c r="AO78">
        <f t="shared" si="36"/>
        <v>0</v>
      </c>
      <c r="AP78">
        <f t="shared" si="36"/>
        <v>-9.5069631164323274E-5</v>
      </c>
      <c r="AQ78">
        <f t="shared" si="36"/>
        <v>-0.44888482479989023</v>
      </c>
      <c r="AR78">
        <f t="shared" si="36"/>
        <v>-0.44897989443105452</v>
      </c>
      <c r="AS78">
        <f t="shared" si="36"/>
        <v>1.0803787153680058E-4</v>
      </c>
      <c r="AT78">
        <f t="shared" si="36"/>
        <v>8.7708273508876213E-6</v>
      </c>
      <c r="AU78">
        <f t="shared" si="23"/>
        <v>-0.44886308573216682</v>
      </c>
      <c r="AW78">
        <v>75</v>
      </c>
      <c r="AX78">
        <f>IF(Z78&gt;0, (R78*SUMPRODUCT(K78:$K$98, X78:$X$98)-K78*$AZ$3)/Z78, 0)</f>
        <v>4.5386896519761875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25</v>
      </c>
      <c r="R79">
        <f t="shared" si="27"/>
        <v>250000</v>
      </c>
      <c r="S79">
        <f t="shared" si="28"/>
        <v>-20.678424013334823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8.479768343125782E-2</v>
      </c>
      <c r="AC79">
        <f t="shared" si="29"/>
        <v>-0.24948851674778136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-1607.8255542814131</v>
      </c>
      <c r="AI79">
        <f t="shared" si="33"/>
        <v>-1608.12718330859</v>
      </c>
      <c r="AJ79">
        <f t="shared" si="34"/>
        <v>0.33428620017903921</v>
      </c>
      <c r="AK79">
        <f t="shared" si="49"/>
        <v>5.9358378401880478E-3</v>
      </c>
      <c r="AL79">
        <f t="shared" si="35"/>
        <v>-1607.7869612705706</v>
      </c>
      <c r="AN79">
        <f t="shared" si="36"/>
        <v>0</v>
      </c>
      <c r="AO79">
        <f t="shared" si="36"/>
        <v>0</v>
      </c>
      <c r="AP79">
        <f t="shared" si="36"/>
        <v>-5.4815503860777262E-5</v>
      </c>
      <c r="AQ79">
        <f t="shared" si="36"/>
        <v>-0.29219259400544206</v>
      </c>
      <c r="AR79">
        <f t="shared" si="36"/>
        <v>-0.29224740950930284</v>
      </c>
      <c r="AS79">
        <f t="shared" si="36"/>
        <v>6.0750341795749309E-5</v>
      </c>
      <c r="AT79">
        <f t="shared" si="36"/>
        <v>1.0787288779567673E-6</v>
      </c>
      <c r="AU79">
        <f t="shared" si="23"/>
        <v>-0.29218558043862908</v>
      </c>
      <c r="AW79">
        <v>76</v>
      </c>
      <c r="AX79">
        <f>IF(Z79&gt;0, (R79*SUMPRODUCT(K79:$K$98, X79:$X$98)-K79*$AZ$3)/Z79, 0)</f>
        <v>-20.678424013334823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25</v>
      </c>
      <c r="R80">
        <f t="shared" si="27"/>
        <v>250000</v>
      </c>
      <c r="S80">
        <f t="shared" si="28"/>
        <v>-58.78205382740709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-0.24948851674778136</v>
      </c>
      <c r="AC80">
        <f t="shared" si="29"/>
        <v>-0.43936091019889179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-1117.5259780178344</v>
      </c>
      <c r="AI80">
        <f t="shared" si="33"/>
        <v>-1117.7128381569378</v>
      </c>
      <c r="AJ80">
        <f t="shared" si="34"/>
        <v>0.18987239345111043</v>
      </c>
      <c r="AK80">
        <f t="shared" si="49"/>
        <v>-1.7464196172344695E-2</v>
      </c>
      <c r="AL80">
        <f t="shared" si="35"/>
        <v>-1117.5404299596589</v>
      </c>
      <c r="AN80">
        <f t="shared" si="36"/>
        <v>0</v>
      </c>
      <c r="AO80">
        <f t="shared" si="36"/>
        <v>0</v>
      </c>
      <c r="AP80">
        <f t="shared" si="36"/>
        <v>-3.0319980818330141E-5</v>
      </c>
      <c r="AQ80">
        <f t="shared" si="36"/>
        <v>-0.18133009201464045</v>
      </c>
      <c r="AR80">
        <f t="shared" si="36"/>
        <v>-0.18136041199545877</v>
      </c>
      <c r="AS80">
        <f t="shared" si="36"/>
        <v>3.0808750089727588E-5</v>
      </c>
      <c r="AT80">
        <f t="shared" si="36"/>
        <v>-2.8337455783443604E-6</v>
      </c>
      <c r="AU80">
        <f t="shared" si="23"/>
        <v>-0.18133243699094737</v>
      </c>
      <c r="AW80">
        <v>77</v>
      </c>
      <c r="AX80">
        <f>IF(Z80&gt;0, (R80*SUMPRODUCT(K80:$K$98, X80:$X$98)-K80*$AZ$3)/Z80, 0)</f>
        <v>-58.78205382740709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25</v>
      </c>
      <c r="R81">
        <f t="shared" si="27"/>
        <v>250000</v>
      </c>
      <c r="S81">
        <f t="shared" si="28"/>
        <v>-119.50530111459278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-0.43936091019889179</v>
      </c>
      <c r="AC81">
        <f t="shared" si="29"/>
        <v>-0.52933368029002204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-742.57186316838545</v>
      </c>
      <c r="AI81">
        <f t="shared" si="33"/>
        <v>-742.68259751978098</v>
      </c>
      <c r="AJ81">
        <f t="shared" si="34"/>
        <v>8.997277009113025E-2</v>
      </c>
      <c r="AK81">
        <f t="shared" si="49"/>
        <v>-3.075526371392243E-2</v>
      </c>
      <c r="AL81">
        <f t="shared" si="35"/>
        <v>-742.62338001340379</v>
      </c>
      <c r="AN81">
        <f t="shared" si="36"/>
        <v>0</v>
      </c>
      <c r="AO81">
        <f t="shared" si="36"/>
        <v>0</v>
      </c>
      <c r="AP81">
        <f t="shared" si="36"/>
        <v>-1.6042668073032506E-5</v>
      </c>
      <c r="AQ81">
        <f t="shared" si="36"/>
        <v>-0.10758029257455744</v>
      </c>
      <c r="AR81">
        <f t="shared" si="36"/>
        <v>-0.10759633524263047</v>
      </c>
      <c r="AS81">
        <f t="shared" si="36"/>
        <v>1.3034828560360236E-5</v>
      </c>
      <c r="AT81">
        <f t="shared" si="36"/>
        <v>-4.4556768612725822E-6</v>
      </c>
      <c r="AU81">
        <f t="shared" si="23"/>
        <v>-0.10758775609093139</v>
      </c>
      <c r="AW81">
        <v>78</v>
      </c>
      <c r="AX81">
        <f>IF(Z81&gt;0, (R81*SUMPRODUCT(K81:$K$98, X81:$X$98)-K81*$AZ$3)/Z81, 0)</f>
        <v>-119.50530111459278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25</v>
      </c>
      <c r="R82">
        <f t="shared" si="27"/>
        <v>250000</v>
      </c>
      <c r="S82">
        <f t="shared" si="28"/>
        <v>-221.81446922362591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-0.52933368029002204</v>
      </c>
      <c r="AC82">
        <f t="shared" si="29"/>
        <v>-0.555344935432874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-470.35854858877167</v>
      </c>
      <c r="AI82">
        <f t="shared" si="33"/>
        <v>-470.42113974179438</v>
      </c>
      <c r="AJ82">
        <f t="shared" si="34"/>
        <v>2.6011255142851963E-2</v>
      </c>
      <c r="AK82">
        <f t="shared" si="49"/>
        <v>-3.7053357620301548E-2</v>
      </c>
      <c r="AL82">
        <f t="shared" si="35"/>
        <v>-470.43218184427184</v>
      </c>
      <c r="AN82">
        <f t="shared" si="36"/>
        <v>0</v>
      </c>
      <c r="AO82">
        <f t="shared" si="36"/>
        <v>0</v>
      </c>
      <c r="AP82">
        <f t="shared" si="36"/>
        <v>-8.0963478908637015E-6</v>
      </c>
      <c r="AQ82">
        <f t="shared" si="36"/>
        <v>-6.0842247808346725E-2</v>
      </c>
      <c r="AR82">
        <f t="shared" si="36"/>
        <v>-6.0850344156237593E-2</v>
      </c>
      <c r="AS82">
        <f t="shared" si="36"/>
        <v>3.3646315899983017E-6</v>
      </c>
      <c r="AT82">
        <f t="shared" si="36"/>
        <v>-4.7929596968730343E-6</v>
      </c>
      <c r="AU82">
        <f t="shared" si="23"/>
        <v>-6.0851772484344466E-2</v>
      </c>
      <c r="AW82">
        <v>79</v>
      </c>
      <c r="AX82">
        <f>IF(Z82&gt;0, (R82*SUMPRODUCT(K82:$K$98, X82:$X$98)-K82*$AZ$3)/Z82, 0)</f>
        <v>-221.81446922362591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25</v>
      </c>
      <c r="R83">
        <f t="shared" si="27"/>
        <v>250000</v>
      </c>
      <c r="S83">
        <f t="shared" si="28"/>
        <v>-403.71440902099749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-0.555344935432874</v>
      </c>
      <c r="AC83">
        <f t="shared" si="29"/>
        <v>-0.54335768553434072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-283.17836706240581</v>
      </c>
      <c r="AI83">
        <f t="shared" si="33"/>
        <v>-283.21201446719203</v>
      </c>
      <c r="AJ83">
        <f t="shared" si="34"/>
        <v>-1.1987249898533281E-2</v>
      </c>
      <c r="AK83">
        <f t="shared" si="49"/>
        <v>-3.8874145480301187E-2</v>
      </c>
      <c r="AL83">
        <f t="shared" si="35"/>
        <v>-283.26287586257087</v>
      </c>
      <c r="AN83">
        <f t="shared" si="36"/>
        <v>0</v>
      </c>
      <c r="AO83">
        <f t="shared" si="36"/>
        <v>0</v>
      </c>
      <c r="AP83">
        <f t="shared" si="36"/>
        <v>-3.8860623041360805E-6</v>
      </c>
      <c r="AQ83">
        <f t="shared" si="36"/>
        <v>-3.2705309208237977E-2</v>
      </c>
      <c r="AR83">
        <f t="shared" si="36"/>
        <v>-3.270919527054212E-2</v>
      </c>
      <c r="AS83">
        <f t="shared" si="36"/>
        <v>-1.3844514980254564E-6</v>
      </c>
      <c r="AT83">
        <f t="shared" si="36"/>
        <v>-4.489717775154388E-6</v>
      </c>
      <c r="AU83">
        <f t="shared" si="23"/>
        <v>-3.2715069439815295E-2</v>
      </c>
      <c r="AW83">
        <v>80</v>
      </c>
      <c r="AX83">
        <f>IF(Z83&gt;0, (R83*SUMPRODUCT(K83:$K$98, X83:$X$98)-K83*$AZ$3)/Z83, 0)</f>
        <v>-403.71440902099749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25</v>
      </c>
      <c r="R84">
        <f t="shared" si="27"/>
        <v>250000</v>
      </c>
      <c r="S84">
        <f t="shared" si="28"/>
        <v>-744.81258033994811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-0.54335768553434072</v>
      </c>
      <c r="AC84">
        <f t="shared" si="29"/>
        <v>-0.51103665750429306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-161.57734384213012</v>
      </c>
      <c r="AI84">
        <f t="shared" si="33"/>
        <v>-161.59449703848426</v>
      </c>
      <c r="AJ84">
        <f t="shared" si="34"/>
        <v>-3.232102803004766E-2</v>
      </c>
      <c r="AK84">
        <f t="shared" si="49"/>
        <v>-3.8035037987403854E-2</v>
      </c>
      <c r="AL84">
        <f t="shared" si="35"/>
        <v>-161.66485310450173</v>
      </c>
      <c r="AN84">
        <f t="shared" si="36"/>
        <v>0</v>
      </c>
      <c r="AO84">
        <f t="shared" si="36"/>
        <v>0</v>
      </c>
      <c r="AP84">
        <f t="shared" si="36"/>
        <v>-1.7688264457647611E-6</v>
      </c>
      <c r="AQ84">
        <f t="shared" si="36"/>
        <v>-1.6661750552126667E-2</v>
      </c>
      <c r="AR84">
        <f t="shared" si="36"/>
        <v>-1.6663519378572432E-2</v>
      </c>
      <c r="AS84">
        <f t="shared" si="36"/>
        <v>-3.3329233778661216E-6</v>
      </c>
      <c r="AT84">
        <f t="shared" si="36"/>
        <v>-3.9221483663326836E-6</v>
      </c>
      <c r="AU84">
        <f t="shared" si="23"/>
        <v>-1.6670774450316634E-2</v>
      </c>
      <c r="AW84">
        <v>81</v>
      </c>
      <c r="AX84">
        <f>IF(Z84&gt;0, (R84*SUMPRODUCT(K84:$K$98, X84:$X$98)-K84*$AZ$3)/Z84, 0)</f>
        <v>-744.81258033994811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25</v>
      </c>
      <c r="R85">
        <f t="shared" si="27"/>
        <v>250000</v>
      </c>
      <c r="S85">
        <f t="shared" si="28"/>
        <v>-1420.481567365184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-0.51103665750429306</v>
      </c>
      <c r="AC85">
        <f t="shared" si="29"/>
        <v>-0.46963917837937902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-87.16172089098508</v>
      </c>
      <c r="AI85">
        <f t="shared" si="33"/>
        <v>-87.169986383286584</v>
      </c>
      <c r="AJ85">
        <f t="shared" si="34"/>
        <v>-4.1397479124914038E-2</v>
      </c>
      <c r="AK85">
        <f t="shared" si="49"/>
        <v>-3.5772566025300517E-2</v>
      </c>
      <c r="AL85">
        <f t="shared" si="35"/>
        <v>-87.247156428436796</v>
      </c>
      <c r="AN85">
        <f t="shared" si="36"/>
        <v>0</v>
      </c>
      <c r="AO85">
        <f t="shared" si="36"/>
        <v>0</v>
      </c>
      <c r="AP85">
        <f t="shared" si="36"/>
        <v>-7.6101088164543199E-7</v>
      </c>
      <c r="AQ85">
        <f t="shared" si="36"/>
        <v>-8.0250535166449064E-3</v>
      </c>
      <c r="AR85">
        <f t="shared" si="36"/>
        <v>-8.0258145275265529E-3</v>
      </c>
      <c r="AS85">
        <f t="shared" si="36"/>
        <v>-3.8115009896045536E-6</v>
      </c>
      <c r="AT85">
        <f t="shared" si="36"/>
        <v>-3.2936104731089779E-6</v>
      </c>
      <c r="AU85">
        <f t="shared" si="23"/>
        <v>-8.0329196389892655E-3</v>
      </c>
      <c r="AW85">
        <v>82</v>
      </c>
      <c r="AX85">
        <f>IF(Z85&gt;0, (R85*SUMPRODUCT(K85:$K$98, X85:$X$98)-K85*$AZ$3)/Z85, 0)</f>
        <v>-1420.481567365184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25</v>
      </c>
      <c r="R86">
        <f t="shared" si="27"/>
        <v>250000</v>
      </c>
      <c r="S86">
        <f t="shared" si="28"/>
        <v>-2838.577254657871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-0.46963917837937902</v>
      </c>
      <c r="AC86">
        <f t="shared" si="29"/>
        <v>-0.42582563397009465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-44.324934934369303</v>
      </c>
      <c r="AI86">
        <f t="shared" si="33"/>
        <v>-44.328685278254355</v>
      </c>
      <c r="AJ86">
        <f t="shared" si="34"/>
        <v>-4.3813544409284366E-2</v>
      </c>
      <c r="AK86">
        <f t="shared" si="49"/>
        <v>-3.2874742486556537E-2</v>
      </c>
      <c r="AL86">
        <f t="shared" si="35"/>
        <v>-44.405373565150192</v>
      </c>
      <c r="AN86">
        <f t="shared" si="36"/>
        <v>0</v>
      </c>
      <c r="AO86">
        <f t="shared" si="36"/>
        <v>0</v>
      </c>
      <c r="AP86">
        <f t="shared" si="36"/>
        <v>-3.0830119652978446E-7</v>
      </c>
      <c r="AQ86">
        <f t="shared" si="36"/>
        <v>-3.6437806492465993E-3</v>
      </c>
      <c r="AR86">
        <f t="shared" si="36"/>
        <v>-3.6440889504431289E-3</v>
      </c>
      <c r="AS86">
        <f t="shared" si="36"/>
        <v>-3.6017412215007575E-6</v>
      </c>
      <c r="AT86">
        <f t="shared" si="36"/>
        <v>-2.7025048248541596E-6</v>
      </c>
      <c r="AU86">
        <f t="shared" si="23"/>
        <v>-3.6503931964894836E-3</v>
      </c>
      <c r="AW86">
        <v>83</v>
      </c>
      <c r="AX86">
        <f>IF(Z86&gt;0, (R86*SUMPRODUCT(K86:$K$98, X86:$X$98)-K86*$AZ$3)/Z86, 0)</f>
        <v>-2838.577254657871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25</v>
      </c>
      <c r="R87">
        <f t="shared" si="27"/>
        <v>250000</v>
      </c>
      <c r="S87">
        <f t="shared" si="28"/>
        <v>-6002.1711612583922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-0.42582563397009465</v>
      </c>
      <c r="AC87">
        <f t="shared" si="29"/>
        <v>-0.38318495218547599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-21.168140172198118</v>
      </c>
      <c r="AI87">
        <f t="shared" si="33"/>
        <v>-21.169736198627099</v>
      </c>
      <c r="AJ87">
        <f t="shared" si="34"/>
        <v>-4.2640681784618661E-2</v>
      </c>
      <c r="AK87">
        <f t="shared" si="49"/>
        <v>-2.9807794377906628E-2</v>
      </c>
      <c r="AL87">
        <f t="shared" si="35"/>
        <v>-21.242184674789623</v>
      </c>
      <c r="AN87">
        <f t="shared" si="36"/>
        <v>0</v>
      </c>
      <c r="AO87">
        <f t="shared" si="36"/>
        <v>0</v>
      </c>
      <c r="AP87">
        <f t="shared" si="36"/>
        <v>-1.1714565213161932E-7</v>
      </c>
      <c r="AQ87">
        <f t="shared" si="36"/>
        <v>-1.5537058408667227E-3</v>
      </c>
      <c r="AR87">
        <f t="shared" si="36"/>
        <v>-1.5538229865188543E-3</v>
      </c>
      <c r="AS87">
        <f t="shared" si="36"/>
        <v>-3.1297542348247648E-6</v>
      </c>
      <c r="AT87">
        <f t="shared" si="36"/>
        <v>-2.1878419101331305E-6</v>
      </c>
      <c r="AU87">
        <f t="shared" si="23"/>
        <v>-1.559140582663812E-3</v>
      </c>
      <c r="AW87">
        <v>84</v>
      </c>
      <c r="AX87">
        <f>IF(Z87&gt;0, (R87*SUMPRODUCT(K87:$K$98, X87:$X$98)-K87*$AZ$3)/Z87, 0)</f>
        <v>-6002.1711612583922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25</v>
      </c>
      <c r="R88">
        <f t="shared" si="27"/>
        <v>250000</v>
      </c>
      <c r="S88">
        <f t="shared" si="28"/>
        <v>-13531.680341721882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-0.38318495218547599</v>
      </c>
      <c r="AC88">
        <f t="shared" si="29"/>
        <v>-0.34341324513896287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-9.45604596603369</v>
      </c>
      <c r="AI88">
        <f t="shared" si="33"/>
        <v>-9.4566804276017784</v>
      </c>
      <c r="AJ88">
        <f t="shared" si="34"/>
        <v>-3.9771707046513116E-2</v>
      </c>
      <c r="AK88">
        <f t="shared" si="49"/>
        <v>-2.682294665298332E-2</v>
      </c>
      <c r="AL88">
        <f t="shared" si="35"/>
        <v>-9.523275081301275</v>
      </c>
      <c r="AN88">
        <f t="shared" si="36"/>
        <v>0</v>
      </c>
      <c r="AO88">
        <f t="shared" si="36"/>
        <v>0</v>
      </c>
      <c r="AP88">
        <f t="shared" si="36"/>
        <v>-4.1578938076479205E-8</v>
      </c>
      <c r="AQ88">
        <f t="shared" si="36"/>
        <v>-6.1969450861291422E-4</v>
      </c>
      <c r="AR88">
        <f t="shared" si="36"/>
        <v>-6.1973608755099073E-4</v>
      </c>
      <c r="AS88">
        <f t="shared" si="36"/>
        <v>-2.6064074290052909E-6</v>
      </c>
      <c r="AT88">
        <f t="shared" si="36"/>
        <v>-1.7578206372280328E-6</v>
      </c>
      <c r="AU88">
        <f t="shared" si="23"/>
        <v>-6.2410031561722402E-4</v>
      </c>
      <c r="AW88">
        <v>85</v>
      </c>
      <c r="AX88">
        <f>IF(Z88&gt;0, (R88*SUMPRODUCT(K88:$K$98, X88:$X$98)-K88*$AZ$3)/Z88, 0)</f>
        <v>-13531.680341721882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25</v>
      </c>
      <c r="R89">
        <f t="shared" si="27"/>
        <v>250000</v>
      </c>
      <c r="S89">
        <f t="shared" si="28"/>
        <v>-33159.54437060366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-0.34341324513896287</v>
      </c>
      <c r="AC89">
        <f t="shared" si="29"/>
        <v>-0.30713524956955812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-3.9655824480175266</v>
      </c>
      <c r="AI89">
        <f t="shared" si="33"/>
        <v>-3.965814006725132</v>
      </c>
      <c r="AJ89">
        <f t="shared" si="34"/>
        <v>-3.6277995569404753E-2</v>
      </c>
      <c r="AK89">
        <f t="shared" si="49"/>
        <v>-2.4038927159727403E-2</v>
      </c>
      <c r="AL89">
        <f t="shared" si="35"/>
        <v>-4.026130929454264</v>
      </c>
      <c r="AN89">
        <f t="shared" si="36"/>
        <v>0</v>
      </c>
      <c r="AO89">
        <f t="shared" si="36"/>
        <v>0</v>
      </c>
      <c r="AP89">
        <f t="shared" si="36"/>
        <v>-1.3549122438246385E-8</v>
      </c>
      <c r="AQ89">
        <f t="shared" si="36"/>
        <v>-2.320368889721292E-4</v>
      </c>
      <c r="AR89">
        <f t="shared" si="36"/>
        <v>-2.3205043809456743E-4</v>
      </c>
      <c r="AS89">
        <f t="shared" si="36"/>
        <v>-2.122723040162135E-6</v>
      </c>
      <c r="AT89">
        <f t="shared" si="36"/>
        <v>-1.406582247497913E-6</v>
      </c>
      <c r="AU89">
        <f t="shared" si="23"/>
        <v>-2.3557974338222747E-4</v>
      </c>
      <c r="AW89">
        <v>86</v>
      </c>
      <c r="AX89">
        <f>IF(Z89&gt;0, (R89*SUMPRODUCT(K89:$K$98, X89:$X$98)-K89*$AZ$3)/Z89, 0)</f>
        <v>-33159.54437060366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25</v>
      </c>
      <c r="R90">
        <f t="shared" si="27"/>
        <v>250000</v>
      </c>
      <c r="S90">
        <f t="shared" si="28"/>
        <v>-89082.342165940354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-0.30713524956955812</v>
      </c>
      <c r="AC90">
        <f t="shared" si="29"/>
        <v>-0.27442292031744309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-1.5222928320610236</v>
      </c>
      <c r="AI90">
        <f t="shared" si="33"/>
        <v>-1.5223698458983468</v>
      </c>
      <c r="AJ90">
        <f t="shared" si="34"/>
        <v>-3.2712329252115036E-2</v>
      </c>
      <c r="AK90">
        <f t="shared" si="49"/>
        <v>-2.1499467469869072E-2</v>
      </c>
      <c r="AL90">
        <f t="shared" si="35"/>
        <v>-1.5765816426203307</v>
      </c>
      <c r="AN90">
        <f t="shared" si="36"/>
        <v>0</v>
      </c>
      <c r="AO90">
        <f t="shared" si="36"/>
        <v>0</v>
      </c>
      <c r="AP90">
        <f t="shared" si="36"/>
        <v>-4.0234702176534711E-9</v>
      </c>
      <c r="AQ90">
        <f t="shared" si="36"/>
        <v>-7.9529862232964569E-5</v>
      </c>
      <c r="AR90">
        <f t="shared" si="36"/>
        <v>-7.9533885703182223E-5</v>
      </c>
      <c r="AS90">
        <f t="shared" si="36"/>
        <v>-1.7090056419813687E-6</v>
      </c>
      <c r="AT90">
        <f t="shared" si="36"/>
        <v>-1.1232068166844317E-6</v>
      </c>
      <c r="AU90">
        <f t="shared" si="23"/>
        <v>-8.2366098161848012E-5</v>
      </c>
      <c r="AW90">
        <v>87</v>
      </c>
      <c r="AX90">
        <f>IF(Z90&gt;0, (R90*SUMPRODUCT(K90:$K$98, X90:$X$98)-K90*$AZ$3)/Z90, 0)</f>
        <v>-89082.342165940354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25</v>
      </c>
      <c r="R91">
        <f t="shared" si="27"/>
        <v>250000</v>
      </c>
      <c r="S91">
        <f t="shared" si="28"/>
        <v>-264823.05989774893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-0.27442292031744309</v>
      </c>
      <c r="AC91">
        <f t="shared" si="29"/>
        <v>-0.24508783755370528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-0.53106756339259498</v>
      </c>
      <c r="AI91">
        <f t="shared" si="33"/>
        <v>-0.53109070033520567</v>
      </c>
      <c r="AJ91">
        <f t="shared" si="34"/>
        <v>-2.9335082763737808E-2</v>
      </c>
      <c r="AK91">
        <f t="shared" si="49"/>
        <v>-1.9209604422221017E-2</v>
      </c>
      <c r="AL91">
        <f t="shared" si="35"/>
        <v>-0.57963538752116439</v>
      </c>
      <c r="AN91">
        <f t="shared" si="36"/>
        <v>0</v>
      </c>
      <c r="AO91">
        <f t="shared" si="36"/>
        <v>0</v>
      </c>
      <c r="AP91">
        <f t="shared" si="36"/>
        <v>-1.0792448237376206E-9</v>
      </c>
      <c r="AQ91">
        <f t="shared" si="36"/>
        <v>-2.4772154579382158E-5</v>
      </c>
      <c r="AR91">
        <f t="shared" si="36"/>
        <v>-2.4773233824205896E-5</v>
      </c>
      <c r="AS91">
        <f t="shared" si="36"/>
        <v>-1.3683630010840441E-6</v>
      </c>
      <c r="AT91">
        <f t="shared" si="36"/>
        <v>-8.9605037655869263E-7</v>
      </c>
      <c r="AU91">
        <f t="shared" si="23"/>
        <v>-2.7037647201848628E-5</v>
      </c>
      <c r="AW91">
        <v>88</v>
      </c>
      <c r="AX91">
        <f>IF(Z91&gt;0, (R91*SUMPRODUCT(K91:$K$98, X91:$X$98)-K91*$AZ$3)/Z91, 0)</f>
        <v>-264823.05989774893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25</v>
      </c>
      <c r="R92">
        <f t="shared" si="27"/>
        <v>250000</v>
      </c>
      <c r="S92">
        <f t="shared" si="28"/>
        <v>-880649.83624674729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-0.24508783755370528</v>
      </c>
      <c r="AC92">
        <f t="shared" si="29"/>
        <v>-0.2188495627208108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-0.16692843853553405</v>
      </c>
      <c r="AI92">
        <f t="shared" si="33"/>
        <v>-0.16693465126486509</v>
      </c>
      <c r="AJ92">
        <f t="shared" si="34"/>
        <v>-2.6238274832894481E-2</v>
      </c>
      <c r="AK92">
        <f t="shared" si="49"/>
        <v>-1.715614862875937E-2</v>
      </c>
      <c r="AL92">
        <f t="shared" si="35"/>
        <v>-0.21032907472651893</v>
      </c>
      <c r="AN92">
        <f t="shared" si="36"/>
        <v>0</v>
      </c>
      <c r="AO92">
        <f t="shared" si="36"/>
        <v>0</v>
      </c>
      <c r="AP92">
        <f t="shared" si="36"/>
        <v>-2.5874884242105804E-10</v>
      </c>
      <c r="AQ92">
        <f t="shared" si="36"/>
        <v>-6.9522649284701729E-6</v>
      </c>
      <c r="AR92">
        <f t="shared" si="36"/>
        <v>-6.9525236773125943E-6</v>
      </c>
      <c r="AS92">
        <f t="shared" si="36"/>
        <v>-1.0927762788930847E-6</v>
      </c>
      <c r="AT92">
        <f t="shared" si="36"/>
        <v>-7.145222915025084E-7</v>
      </c>
      <c r="AU92">
        <f t="shared" si="23"/>
        <v>-8.7598222477081876E-6</v>
      </c>
      <c r="AW92">
        <v>89</v>
      </c>
      <c r="AX92">
        <f>IF(Z92&gt;0, (R92*SUMPRODUCT(K92:$K$98, X92:$X$98)-K92*$AZ$3)/Z92, 0)</f>
        <v>-880649.83624674729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25</v>
      </c>
      <c r="R93">
        <f t="shared" si="27"/>
        <v>250000</v>
      </c>
      <c r="S93">
        <f t="shared" si="28"/>
        <v>-3319057.3289416074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-0.2188495627208108</v>
      </c>
      <c r="AC93">
        <f t="shared" si="29"/>
        <v>-0.1954073658897805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-4.6787431142132879E-2</v>
      </c>
      <c r="AI93">
        <f t="shared" si="33"/>
        <v>-4.6788903001056391E-2</v>
      </c>
      <c r="AJ93">
        <f t="shared" si="34"/>
        <v>-2.3442196831030299E-2</v>
      </c>
      <c r="AK93">
        <f t="shared" si="49"/>
        <v>-1.5319469390456758E-2</v>
      </c>
      <c r="AL93">
        <f t="shared" si="35"/>
        <v>-8.5550569222543449E-2</v>
      </c>
      <c r="AN93">
        <f t="shared" si="36"/>
        <v>0</v>
      </c>
      <c r="AO93">
        <f t="shared" si="36"/>
        <v>0</v>
      </c>
      <c r="AP93">
        <f t="shared" si="36"/>
        <v>-5.4732356225666023E-11</v>
      </c>
      <c r="AQ93">
        <f t="shared" si="36"/>
        <v>-1.7398313841437633E-6</v>
      </c>
      <c r="AR93">
        <f t="shared" si="36"/>
        <v>-1.739886116499989E-6</v>
      </c>
      <c r="AS93">
        <f t="shared" si="36"/>
        <v>-8.7171850995627708E-7</v>
      </c>
      <c r="AT93">
        <f t="shared" si="36"/>
        <v>-5.6966781426785051E-7</v>
      </c>
      <c r="AU93">
        <f t="shared" si="23"/>
        <v>-3.1812724407241165E-6</v>
      </c>
      <c r="AW93">
        <v>90</v>
      </c>
      <c r="AX93">
        <f>IF(Z93&gt;0, (R93*SUMPRODUCT(K93:$K$98, X93:$X$98)-K93*$AZ$3)/Z93, 0)</f>
        <v>-3319057.3289416074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25</v>
      </c>
      <c r="R94">
        <f t="shared" si="27"/>
        <v>250000</v>
      </c>
      <c r="S94">
        <f t="shared" si="28"/>
        <v>-14423508.41750359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-0.1954073658897805</v>
      </c>
      <c r="AC94">
        <f t="shared" si="29"/>
        <v>-0.17447236545691569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-1.154730614658603E-2</v>
      </c>
      <c r="AI94">
        <f t="shared" si="33"/>
        <v>-1.1547608556305647E-2</v>
      </c>
      <c r="AJ94">
        <f t="shared" si="34"/>
        <v>-2.0935000432864809E-2</v>
      </c>
      <c r="AK94">
        <f t="shared" si="49"/>
        <v>-1.3678515612284637E-2</v>
      </c>
      <c r="AL94">
        <f t="shared" si="35"/>
        <v>-4.6161124601455092E-2</v>
      </c>
      <c r="AN94">
        <f t="shared" si="36"/>
        <v>0</v>
      </c>
      <c r="AO94">
        <f t="shared" si="36"/>
        <v>0</v>
      </c>
      <c r="AP94">
        <f t="shared" si="36"/>
        <v>-1.0040507907922315E-11</v>
      </c>
      <c r="AQ94">
        <f t="shared" si="36"/>
        <v>-3.8338985541550327E-7</v>
      </c>
      <c r="AR94">
        <f t="shared" si="36"/>
        <v>-3.8339989592341123E-7</v>
      </c>
      <c r="AS94">
        <f t="shared" si="36"/>
        <v>-6.9507698914283219E-7</v>
      </c>
      <c r="AT94">
        <f t="shared" si="36"/>
        <v>-4.5414957015259913E-7</v>
      </c>
      <c r="AU94">
        <f t="shared" si="23"/>
        <v>-1.5326264552188425E-6</v>
      </c>
      <c r="AW94">
        <v>91</v>
      </c>
      <c r="AX94">
        <f>IF(Z94&gt;0, (R94*SUMPRODUCT(K94:$K$98, X94:$X$98)-K94*$AZ$3)/Z94, 0)</f>
        <v>-14423508.41750359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25</v>
      </c>
      <c r="R95">
        <f t="shared" si="27"/>
        <v>250000</v>
      </c>
      <c r="S95">
        <f t="shared" si="28"/>
        <v>-74006866.522725999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-0.17447236545691569</v>
      </c>
      <c r="AC95">
        <f t="shared" si="29"/>
        <v>-0.15577923075369171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-2.4676238687705732E-3</v>
      </c>
      <c r="AI95">
        <f t="shared" si="33"/>
        <v>-2.4676764920061166E-3</v>
      </c>
      <c r="AJ95">
        <f t="shared" si="34"/>
        <v>-1.8693134703223979E-2</v>
      </c>
      <c r="AK95">
        <f t="shared" si="49"/>
        <v>-1.22130655819841E-2</v>
      </c>
      <c r="AL95">
        <f t="shared" si="35"/>
        <v>-3.3373876777214199E-2</v>
      </c>
      <c r="AN95">
        <f t="shared" si="36"/>
        <v>0</v>
      </c>
      <c r="AO95">
        <f t="shared" si="36"/>
        <v>0</v>
      </c>
      <c r="AP95">
        <f t="shared" si="36"/>
        <v>-1.5599815485027902E-12</v>
      </c>
      <c r="AQ95">
        <f t="shared" si="36"/>
        <v>-7.3151102629642541E-8</v>
      </c>
      <c r="AR95">
        <f t="shared" si="36"/>
        <v>-7.315266261119106E-8</v>
      </c>
      <c r="AS95">
        <f t="shared" si="36"/>
        <v>-5.5414580497900263E-7</v>
      </c>
      <c r="AT95">
        <f t="shared" si="36"/>
        <v>-3.6204837581482221E-7</v>
      </c>
      <c r="AU95">
        <f t="shared" si="23"/>
        <v>-9.8934684340501599E-7</v>
      </c>
      <c r="AW95">
        <v>92</v>
      </c>
      <c r="AX95">
        <f>IF(Z95&gt;0, (R95*SUMPRODUCT(K95:$K$98, X95:$X$98)-K95*$AZ$3)/Z95, 0)</f>
        <v>-74006866.522725999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25</v>
      </c>
      <c r="R96">
        <f t="shared" si="27"/>
        <v>250000</v>
      </c>
      <c r="S96">
        <f t="shared" si="28"/>
        <v>-463494465.36728376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-0.15577923075369171</v>
      </c>
      <c r="AC96">
        <f t="shared" si="29"/>
        <v>-0.13908866275025919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-4.4594828235184285E-4</v>
      </c>
      <c r="AI96">
        <f t="shared" si="33"/>
        <v>-4.4595578452679546E-4</v>
      </c>
      <c r="AJ96">
        <f t="shared" si="34"/>
        <v>-1.6690568003432521E-2</v>
      </c>
      <c r="AK96">
        <f t="shared" si="49"/>
        <v>-1.0904546152758422E-2</v>
      </c>
      <c r="AL96">
        <f t="shared" si="35"/>
        <v>-2.8041069940717738E-2</v>
      </c>
      <c r="AN96">
        <f t="shared" si="36"/>
        <v>0</v>
      </c>
      <c r="AO96">
        <f t="shared" si="36"/>
        <v>0</v>
      </c>
      <c r="AP96">
        <f t="shared" si="36"/>
        <v>-1.985688311804946E-13</v>
      </c>
      <c r="AQ96">
        <f t="shared" si="36"/>
        <v>-1.1803434304425073E-8</v>
      </c>
      <c r="AR96">
        <f t="shared" si="36"/>
        <v>-1.1803632873256255E-8</v>
      </c>
      <c r="AS96">
        <f t="shared" si="36"/>
        <v>-4.4176876720565938E-7</v>
      </c>
      <c r="AT96">
        <f t="shared" si="36"/>
        <v>-2.8862336559490356E-7</v>
      </c>
      <c r="AU96">
        <f t="shared" si="23"/>
        <v>-7.4219576567381921E-7</v>
      </c>
      <c r="AW96">
        <v>93</v>
      </c>
      <c r="AX96">
        <f>IF(Z96&gt;0, (R96*SUMPRODUCT(K96:$K$98, X96:$X$98)-K96*$AZ$3)/Z96, 0)</f>
        <v>-463494465.36728376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25</v>
      </c>
      <c r="R97">
        <f t="shared" si="27"/>
        <v>250000</v>
      </c>
      <c r="S97">
        <f t="shared" si="28"/>
        <v>-3724385590.0019298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-0.13908866275025919</v>
      </c>
      <c r="AC97">
        <f t="shared" si="29"/>
        <v>-0.12418631638000137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-6.5935504961576295E-5</v>
      </c>
      <c r="AI97">
        <f t="shared" si="33"/>
        <v>-6.5936338564283231E-5</v>
      </c>
      <c r="AJ97">
        <f t="shared" si="34"/>
        <v>-1.4902346370257821E-2</v>
      </c>
      <c r="AK97">
        <f t="shared" si="49"/>
        <v>-9.7362063925181437E-3</v>
      </c>
      <c r="AL97">
        <f t="shared" si="35"/>
        <v>-2.4704489101340248E-2</v>
      </c>
      <c r="AN97">
        <f t="shared" si="36"/>
        <v>0</v>
      </c>
      <c r="AO97">
        <f t="shared" si="36"/>
        <v>0</v>
      </c>
      <c r="AP97">
        <f t="shared" si="36"/>
        <v>-1.9699943710445167E-14</v>
      </c>
      <c r="AQ97">
        <f t="shared" si="36"/>
        <v>-1.5582071956517056E-9</v>
      </c>
      <c r="AR97">
        <f t="shared" si="36"/>
        <v>-1.558226895595416E-9</v>
      </c>
      <c r="AS97">
        <f t="shared" si="36"/>
        <v>-3.5217662107481767E-7</v>
      </c>
      <c r="AT97">
        <f t="shared" si="36"/>
        <v>-2.3008888561652441E-7</v>
      </c>
      <c r="AU97">
        <f t="shared" si="23"/>
        <v>-5.8382373358693744E-7</v>
      </c>
      <c r="AW97">
        <v>94</v>
      </c>
      <c r="AX97">
        <f>IF(Z97&gt;0, (R97*SUMPRODUCT(K97:$K$98, X97:$X$98)-K97*$AZ$3)/Z97, 0)</f>
        <v>-3724385590.0019298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-0.12418631638000137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-8.3360270693626692E-6</v>
      </c>
      <c r="AI98">
        <f t="shared" si="33"/>
        <v>-8.3360270693626692E-6</v>
      </c>
      <c r="AJ98">
        <f t="shared" si="34"/>
        <v>-0.12418631638000137</v>
      </c>
      <c r="AK98">
        <f t="shared" si="49"/>
        <v>-8.6930421466000964E-3</v>
      </c>
      <c r="AL98">
        <f t="shared" si="35"/>
        <v>-0.13288769455367083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-1.7589235455754613E-10</v>
      </c>
      <c r="AR98">
        <f t="shared" si="36"/>
        <v>-1.7589235455754613E-10</v>
      </c>
      <c r="AS98">
        <f t="shared" si="36"/>
        <v>-2.6203638028225403E-6</v>
      </c>
      <c r="AT98">
        <f t="shared" si="36"/>
        <v>-1.8342546619757783E-7</v>
      </c>
      <c r="AU98">
        <f t="shared" si="36"/>
        <v>-2.8039651613746756E-6</v>
      </c>
      <c r="AW98">
        <v>95</v>
      </c>
    </row>
    <row r="100" spans="5:50" x14ac:dyDescent="0.25">
      <c r="AN100" s="8">
        <f t="shared" ref="AN100:AU100" si="50">SUM(AN3:AN98)</f>
        <v>6372.5108201740704</v>
      </c>
      <c r="AO100" s="8">
        <f t="shared" si="50"/>
        <v>-637.25108201740704</v>
      </c>
      <c r="AP100" s="8">
        <f t="shared" si="50"/>
        <v>-363.81699102596588</v>
      </c>
      <c r="AQ100" s="8">
        <f t="shared" si="50"/>
        <v>-5254.9414590192036</v>
      </c>
      <c r="AR100" s="8">
        <f t="shared" si="50"/>
        <v>116.50128811149244</v>
      </c>
      <c r="AS100" s="8">
        <f t="shared" si="50"/>
        <v>-279.6030914675834</v>
      </c>
      <c r="AT100" s="8">
        <f t="shared" si="50"/>
        <v>163.1018033560901</v>
      </c>
      <c r="AU100" s="8">
        <f t="shared" si="50"/>
        <v>-6.2316492730393465E-13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0E355-A2BD-43DB-A8C2-A83DB4F3A2CB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7225.1586513005595</v>
      </c>
      <c r="K3">
        <v>1</v>
      </c>
      <c r="L3" s="2">
        <v>0</v>
      </c>
      <c r="O3">
        <f>$C$3</f>
        <v>7225.1586513005595</v>
      </c>
      <c r="P3">
        <f>O3*C5</f>
        <v>722.515865130056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7225.1586513005595</v>
      </c>
      <c r="AF3">
        <f t="shared" ref="AF3:AG34" si="4">-$Z3*P3</f>
        <v>-722.515865130056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6302.6427861705033</v>
      </c>
      <c r="AJ3">
        <f t="shared" ref="AJ3:AJ66" si="7">AB3-AC3</f>
        <v>0</v>
      </c>
      <c r="AL3">
        <f t="shared" ref="AL3:AL66" si="8">SUM(AI3:AK3)</f>
        <v>6302.6427861705033</v>
      </c>
      <c r="AN3">
        <f t="shared" ref="AN3:AU34" si="9">AE3*$K3</f>
        <v>7225.1586513005595</v>
      </c>
      <c r="AO3">
        <f t="shared" si="9"/>
        <v>-722.515865130056</v>
      </c>
      <c r="AP3">
        <f t="shared" si="9"/>
        <v>-200</v>
      </c>
      <c r="AQ3">
        <f t="shared" si="9"/>
        <v>0</v>
      </c>
      <c r="AR3">
        <f t="shared" si="9"/>
        <v>6302.6427861705033</v>
      </c>
      <c r="AS3">
        <f t="shared" si="9"/>
        <v>0</v>
      </c>
      <c r="AT3">
        <f t="shared" si="9"/>
        <v>0</v>
      </c>
      <c r="AU3">
        <f t="shared" si="9"/>
        <v>6302.6427861705033</v>
      </c>
      <c r="AW3">
        <v>0</v>
      </c>
      <c r="AX3">
        <f>IF(Z3&gt;0, (R3*SUMPRODUCT(K3:$K$98, X3:$X$98)-K3*$AZ$3)/Z3, 0)</f>
        <v>0</v>
      </c>
      <c r="AZ3">
        <f>C6*SUMPRODUCT(X4:X89, K4:K89)/1</f>
        <v>5944.0193368286027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645.03568702898713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636.85921466020773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-636.85921466020773</v>
      </c>
      <c r="AK4">
        <f>G4*SUM(AB4, AE4:AF4)</f>
        <v>0</v>
      </c>
      <c r="AL4">
        <f t="shared" si="8"/>
        <v>-1305.8592146602077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-597.32142857142856</v>
      </c>
      <c r="AR4">
        <f t="shared" si="9"/>
        <v>-597.32142857142856</v>
      </c>
      <c r="AS4">
        <f t="shared" si="9"/>
        <v>-568.62429880375691</v>
      </c>
      <c r="AT4">
        <f t="shared" si="9"/>
        <v>0</v>
      </c>
      <c r="AU4">
        <f t="shared" si="9"/>
        <v>-1165.9457273751855</v>
      </c>
      <c r="AW4">
        <v>1</v>
      </c>
      <c r="AX4">
        <f>IF(Z4&gt;0, (R4*SUMPRODUCT(K4:$K$98, X4:$X$98)-K4*$AZ$3)/Z4, 0)</f>
        <v>645.03568702898713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250000</v>
      </c>
      <c r="S5">
        <f t="shared" si="1"/>
        <v>623.88914710525637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636.85921466020773</v>
      </c>
      <c r="AC5">
        <f t="shared" si="2"/>
        <v>608.16208489253586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-664.71588299999996</v>
      </c>
      <c r="AI5">
        <f t="shared" si="6"/>
        <v>-689.08568041169997</v>
      </c>
      <c r="AJ5">
        <f t="shared" si="7"/>
        <v>28.697129767671868</v>
      </c>
      <c r="AK5">
        <f>G5*SUM(AB5, AE5:AF5)</f>
        <v>44.580145026214545</v>
      </c>
      <c r="AL5">
        <f t="shared" si="8"/>
        <v>-615.80840561781361</v>
      </c>
      <c r="AN5">
        <f t="shared" si="9"/>
        <v>0</v>
      </c>
      <c r="AO5">
        <f t="shared" si="9"/>
        <v>0</v>
      </c>
      <c r="AP5">
        <f t="shared" si="9"/>
        <v>-19.427453293765939</v>
      </c>
      <c r="AQ5">
        <f t="shared" si="9"/>
        <v>-529.9074322385203</v>
      </c>
      <c r="AR5">
        <f t="shared" si="9"/>
        <v>-549.33488553228631</v>
      </c>
      <c r="AS5">
        <f t="shared" si="9"/>
        <v>22.877176154075148</v>
      </c>
      <c r="AT5">
        <f t="shared" si="9"/>
        <v>35.539018675234807</v>
      </c>
      <c r="AU5">
        <f t="shared" si="9"/>
        <v>-490.91869070297633</v>
      </c>
      <c r="AW5">
        <v>2</v>
      </c>
      <c r="AX5">
        <f>IF(Z5&gt;0, (R5*SUMPRODUCT(K5:$K$98, X5:$X$98)-K5*$AZ$3)/Z5, 0)</f>
        <v>623.88914710525637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250000</v>
      </c>
      <c r="S6">
        <f t="shared" si="1"/>
        <v>608.85045594522319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608.16208489253586</v>
      </c>
      <c r="AC6">
        <f t="shared" si="2"/>
        <v>585.95491944308378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-662.12739567588892</v>
      </c>
      <c r="AI6">
        <f t="shared" si="6"/>
        <v>-686.18728237390428</v>
      </c>
      <c r="AJ6">
        <f t="shared" si="7"/>
        <v>22.207165449452077</v>
      </c>
      <c r="AK6">
        <f>G6*SUM(AB6, AE6:AF6)</f>
        <v>42.571345942477514</v>
      </c>
      <c r="AL6">
        <f t="shared" si="8"/>
        <v>-621.40877098197473</v>
      </c>
      <c r="AN6">
        <f t="shared" si="9"/>
        <v>0</v>
      </c>
      <c r="AO6">
        <f t="shared" si="9"/>
        <v>0</v>
      </c>
      <c r="AP6">
        <f t="shared" si="9"/>
        <v>-17.125352116276002</v>
      </c>
      <c r="AQ6">
        <f t="shared" si="9"/>
        <v>-471.28920177823267</v>
      </c>
      <c r="AR6">
        <f t="shared" si="9"/>
        <v>-488.41455389450863</v>
      </c>
      <c r="AS6">
        <f t="shared" si="9"/>
        <v>15.806621726844417</v>
      </c>
      <c r="AT6">
        <f t="shared" si="9"/>
        <v>30.301443164687093</v>
      </c>
      <c r="AU6">
        <f t="shared" si="9"/>
        <v>-442.30648900297712</v>
      </c>
      <c r="AW6">
        <v>3</v>
      </c>
      <c r="AX6">
        <f>IF(Z6&gt;0, (R6*SUMPRODUCT(K6:$K$98, X6:$X$98)-K6*$AZ$3)/Z6, 0)</f>
        <v>608.85045594522319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25</v>
      </c>
      <c r="R7">
        <f t="shared" si="0"/>
        <v>250000</v>
      </c>
      <c r="S7">
        <f t="shared" si="1"/>
        <v>597.7810237616867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585.95491944308378</v>
      </c>
      <c r="AC7">
        <f t="shared" si="2"/>
        <v>567.96952729794975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-660.44388986052309</v>
      </c>
      <c r="AI7">
        <f t="shared" si="6"/>
        <v>-684.1971333025723</v>
      </c>
      <c r="AJ7">
        <f t="shared" si="7"/>
        <v>17.985392145134028</v>
      </c>
      <c r="AK7">
        <f>G7*SUM(AB7, AE7:AF7)</f>
        <v>41.01684436101587</v>
      </c>
      <c r="AL7">
        <f t="shared" si="8"/>
        <v>-625.19489679642243</v>
      </c>
      <c r="AN7">
        <f t="shared" si="9"/>
        <v>0</v>
      </c>
      <c r="AO7">
        <f t="shared" si="9"/>
        <v>0</v>
      </c>
      <c r="AP7">
        <f t="shared" si="9"/>
        <v>-15.095615628173269</v>
      </c>
      <c r="AQ7">
        <f t="shared" si="9"/>
        <v>-419.72403177837163</v>
      </c>
      <c r="AR7">
        <f t="shared" si="9"/>
        <v>-434.8196474065449</v>
      </c>
      <c r="AS7">
        <f t="shared" si="9"/>
        <v>11.430041855432924</v>
      </c>
      <c r="AT7">
        <f t="shared" si="9"/>
        <v>26.066946110542844</v>
      </c>
      <c r="AU7">
        <f t="shared" si="9"/>
        <v>-397.32265944056917</v>
      </c>
      <c r="AW7">
        <v>4</v>
      </c>
      <c r="AX7">
        <f>IF(Z7&gt;0, (R7*SUMPRODUCT(K7:$K$98, X7:$X$98)-K7*$AZ$3)/Z7, 0)</f>
        <v>597.7810237616867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250000</v>
      </c>
      <c r="S8">
        <f t="shared" si="1"/>
        <v>589.53596578410531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567.96952729794975</v>
      </c>
      <c r="AC8">
        <f t="shared" si="2"/>
        <v>552.98103983484179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-658.67744064802446</v>
      </c>
      <c r="AI8">
        <f t="shared" si="6"/>
        <v>-682.12728391158839</v>
      </c>
      <c r="AJ8">
        <f t="shared" si="7"/>
        <v>14.988487463107958</v>
      </c>
      <c r="AK8">
        <f t="shared" ref="AK8:AK71" si="22">G8*SUM(AB8:AB8, AE8:AF8)</f>
        <v>39.757866910856485</v>
      </c>
      <c r="AL8">
        <f t="shared" si="8"/>
        <v>-627.38092953762396</v>
      </c>
      <c r="AN8">
        <f t="shared" si="9"/>
        <v>0</v>
      </c>
      <c r="AO8">
        <f t="shared" si="9"/>
        <v>0</v>
      </c>
      <c r="AP8">
        <f t="shared" si="9"/>
        <v>-13.306070830138045</v>
      </c>
      <c r="AQ8">
        <f t="shared" si="9"/>
        <v>-373.7512690796828</v>
      </c>
      <c r="AR8">
        <f t="shared" si="9"/>
        <v>-387.05733990982088</v>
      </c>
      <c r="AS8">
        <f t="shared" si="9"/>
        <v>8.5048703131689933</v>
      </c>
      <c r="AT8">
        <f t="shared" si="9"/>
        <v>22.559681411305835</v>
      </c>
      <c r="AU8">
        <f t="shared" si="9"/>
        <v>-355.99278818534606</v>
      </c>
      <c r="AW8">
        <v>5</v>
      </c>
      <c r="AX8">
        <f>IF(Z8&gt;0, (R8*SUMPRODUCT(K8:$K$98, X8:$X$98)-K8*$AZ$3)/Z8, 0)</f>
        <v>589.53596578410531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250000</v>
      </c>
      <c r="S9">
        <f t="shared" si="1"/>
        <v>583.81127150064776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552.98103983484179</v>
      </c>
      <c r="AC9">
        <f t="shared" si="2"/>
        <v>540.60079246521855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-657.06460824506075</v>
      </c>
      <c r="AI9">
        <f t="shared" si="6"/>
        <v>-680.21424661516448</v>
      </c>
      <c r="AJ9">
        <f t="shared" si="7"/>
        <v>12.380247369623248</v>
      </c>
      <c r="AK9">
        <f t="shared" si="22"/>
        <v>38.708672788438932</v>
      </c>
      <c r="AL9">
        <f t="shared" si="8"/>
        <v>-629.12532645710235</v>
      </c>
      <c r="AN9">
        <f t="shared" si="9"/>
        <v>0</v>
      </c>
      <c r="AO9">
        <f t="shared" si="9"/>
        <v>0</v>
      </c>
      <c r="AP9">
        <f t="shared" si="9"/>
        <v>-11.728327242295196</v>
      </c>
      <c r="AQ9">
        <f t="shared" si="9"/>
        <v>-332.88937916113218</v>
      </c>
      <c r="AR9">
        <f t="shared" si="9"/>
        <v>-344.61770640342735</v>
      </c>
      <c r="AS9">
        <f t="shared" si="9"/>
        <v>6.2722186053248032</v>
      </c>
      <c r="AT9">
        <f t="shared" si="9"/>
        <v>19.611018294092865</v>
      </c>
      <c r="AU9">
        <f t="shared" si="9"/>
        <v>-318.73446950400972</v>
      </c>
      <c r="AW9">
        <v>6</v>
      </c>
      <c r="AX9">
        <f>IF(Z9&gt;0, (R9*SUMPRODUCT(K9:$K$98, X9:$X$98)-K9*$AZ$3)/Z9, 0)</f>
        <v>583.81127150064776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250000</v>
      </c>
      <c r="S10">
        <f t="shared" si="1"/>
        <v>580.2044520373305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540.60079246521855</v>
      </c>
      <c r="AC10">
        <f t="shared" si="2"/>
        <v>530.36411125949462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-656.75524055984397</v>
      </c>
      <c r="AI10">
        <f t="shared" si="6"/>
        <v>-679.60770702219077</v>
      </c>
      <c r="AJ10">
        <f t="shared" si="7"/>
        <v>10.236681205723926</v>
      </c>
      <c r="AK10">
        <f t="shared" si="22"/>
        <v>37.842055472565299</v>
      </c>
      <c r="AL10">
        <f t="shared" si="8"/>
        <v>-631.52897034390151</v>
      </c>
      <c r="AN10">
        <f t="shared" si="9"/>
        <v>0</v>
      </c>
      <c r="AO10">
        <f t="shared" si="9"/>
        <v>0</v>
      </c>
      <c r="AP10">
        <f t="shared" si="9"/>
        <v>-10.337295272755226</v>
      </c>
      <c r="AQ10">
        <f t="shared" si="9"/>
        <v>-297.0827177356382</v>
      </c>
      <c r="AR10">
        <f t="shared" si="9"/>
        <v>-307.42001300839343</v>
      </c>
      <c r="AS10">
        <f t="shared" si="9"/>
        <v>4.6305547110631435</v>
      </c>
      <c r="AT10">
        <f t="shared" si="9"/>
        <v>17.117824099750113</v>
      </c>
      <c r="AU10">
        <f t="shared" si="9"/>
        <v>-285.67163419758015</v>
      </c>
      <c r="AW10">
        <v>7</v>
      </c>
      <c r="AX10">
        <f>IF(Z10&gt;0, (R10*SUMPRODUCT(K10:$K$98, X10:$X$98)-K10*$AZ$3)/Z10, 0)</f>
        <v>580.2044520373305</v>
      </c>
    </row>
    <row r="11" spans="1:52" x14ac:dyDescent="0.25">
      <c r="A11" t="s">
        <v>33</v>
      </c>
      <c r="C11" s="12">
        <f>AU91</f>
        <v>9.3351023729127368E-13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250000</v>
      </c>
      <c r="S11">
        <f t="shared" si="1"/>
        <v>577.79554698986692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530.36411125949462</v>
      </c>
      <c r="AC11">
        <f t="shared" si="2"/>
        <v>521.36415955547182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-656.094312133975</v>
      </c>
      <c r="AI11">
        <f t="shared" si="6"/>
        <v>-678.65264450048483</v>
      </c>
      <c r="AJ11">
        <f t="shared" si="7"/>
        <v>8.9999517040228056</v>
      </c>
      <c r="AK11">
        <f t="shared" si="22"/>
        <v>37.125487788164627</v>
      </c>
      <c r="AL11">
        <f t="shared" si="8"/>
        <v>-632.52720500829741</v>
      </c>
      <c r="AN11">
        <f t="shared" si="9"/>
        <v>0</v>
      </c>
      <c r="AO11">
        <f t="shared" si="9"/>
        <v>0</v>
      </c>
      <c r="AP11">
        <f t="shared" si="9"/>
        <v>-9.1109320940174925</v>
      </c>
      <c r="AQ11">
        <f t="shared" si="9"/>
        <v>-264.98548864357366</v>
      </c>
      <c r="AR11">
        <f t="shared" si="9"/>
        <v>-274.09642073759113</v>
      </c>
      <c r="AS11">
        <f t="shared" si="9"/>
        <v>3.6349295458791553</v>
      </c>
      <c r="AT11">
        <f t="shared" si="9"/>
        <v>14.994361848192581</v>
      </c>
      <c r="AU11">
        <f t="shared" si="9"/>
        <v>-255.46712934351939</v>
      </c>
      <c r="AW11">
        <v>8</v>
      </c>
      <c r="AX11">
        <f>IF(Z11&gt;0, (R11*SUMPRODUCT(K11:$K$98, X11:$X$98)-K11*$AZ$3)/Z11, 0)</f>
        <v>577.79554698986692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250000</v>
      </c>
      <c r="S12">
        <f t="shared" si="1"/>
        <v>576.63023835278375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521.36415955547182</v>
      </c>
      <c r="AC12">
        <f t="shared" si="2"/>
        <v>513.5954262972682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-656.44747186543748</v>
      </c>
      <c r="AI12">
        <f t="shared" si="6"/>
        <v>-678.71457616109569</v>
      </c>
      <c r="AJ12">
        <f t="shared" si="7"/>
        <v>7.7687332582036106</v>
      </c>
      <c r="AK12">
        <f t="shared" si="22"/>
        <v>36.495491168883028</v>
      </c>
      <c r="AL12">
        <f t="shared" si="8"/>
        <v>-634.45035173400902</v>
      </c>
      <c r="AN12">
        <f t="shared" si="9"/>
        <v>0</v>
      </c>
      <c r="AO12">
        <f t="shared" si="9"/>
        <v>0</v>
      </c>
      <c r="AP12">
        <f t="shared" si="9"/>
        <v>-8.0297410363247561</v>
      </c>
      <c r="AQ12">
        <f t="shared" si="9"/>
        <v>-236.7215392284902</v>
      </c>
      <c r="AR12">
        <f t="shared" si="9"/>
        <v>-244.75128026481494</v>
      </c>
      <c r="AS12">
        <f t="shared" si="9"/>
        <v>2.8014830943160325</v>
      </c>
      <c r="AT12">
        <f t="shared" si="9"/>
        <v>13.160639982125927</v>
      </c>
      <c r="AU12">
        <f t="shared" si="9"/>
        <v>-228.78915718837297</v>
      </c>
      <c r="AW12">
        <v>9</v>
      </c>
      <c r="AX12">
        <f>IF(Z12&gt;0, (R12*SUMPRODUCT(K12:$K$98, X12:$X$98)-K12*$AZ$3)/Z12, 0)</f>
        <v>576.63023835278375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250000</v>
      </c>
      <c r="S13">
        <f t="shared" si="1"/>
        <v>576.16201918550814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513.5954262972682</v>
      </c>
      <c r="AC13">
        <f t="shared" si="2"/>
        <v>506.53170437714476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-657.3249188078313</v>
      </c>
      <c r="AI13">
        <f t="shared" si="6"/>
        <v>-679.30361956865215</v>
      </c>
      <c r="AJ13">
        <f t="shared" si="7"/>
        <v>7.0637219201234416</v>
      </c>
      <c r="AK13">
        <f t="shared" si="22"/>
        <v>35.951679840808779</v>
      </c>
      <c r="AL13">
        <f t="shared" si="8"/>
        <v>-636.28821780772</v>
      </c>
      <c r="AN13">
        <f t="shared" si="9"/>
        <v>0</v>
      </c>
      <c r="AO13">
        <f t="shared" si="9"/>
        <v>0</v>
      </c>
      <c r="AP13">
        <f t="shared" si="9"/>
        <v>-7.0765534200198905</v>
      </c>
      <c r="AQ13">
        <f t="shared" si="9"/>
        <v>-211.64103160027392</v>
      </c>
      <c r="AR13">
        <f t="shared" si="9"/>
        <v>-218.71758502029382</v>
      </c>
      <c r="AS13">
        <f t="shared" si="9"/>
        <v>2.2743294089987907</v>
      </c>
      <c r="AT13">
        <f t="shared" si="9"/>
        <v>11.575478719217683</v>
      </c>
      <c r="AU13">
        <f t="shared" si="9"/>
        <v>-204.86777689207736</v>
      </c>
      <c r="AW13">
        <v>10</v>
      </c>
      <c r="AX13">
        <f>IF(Z13&gt;0, (R13*SUMPRODUCT(K13:$K$98, X13:$X$98)-K13*$AZ$3)/Z13, 0)</f>
        <v>576.16201918550814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250000</v>
      </c>
      <c r="S14">
        <f t="shared" si="1"/>
        <v>576.15566932087972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506.53170437714476</v>
      </c>
      <c r="AC14">
        <f t="shared" si="2"/>
        <v>499.94229537362685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-658.92144880940975</v>
      </c>
      <c r="AI14">
        <f t="shared" si="6"/>
        <v>-680.61447041774147</v>
      </c>
      <c r="AJ14">
        <f t="shared" si="7"/>
        <v>6.5894090035179147</v>
      </c>
      <c r="AK14">
        <f t="shared" si="22"/>
        <v>35.457219306400134</v>
      </c>
      <c r="AL14">
        <f t="shared" si="8"/>
        <v>-638.56784210782337</v>
      </c>
      <c r="AN14">
        <f t="shared" si="9"/>
        <v>0</v>
      </c>
      <c r="AO14">
        <f t="shared" si="9"/>
        <v>0</v>
      </c>
      <c r="AP14">
        <f t="shared" si="9"/>
        <v>-6.2362253380950641</v>
      </c>
      <c r="AQ14">
        <f t="shared" si="9"/>
        <v>-189.42417101088952</v>
      </c>
      <c r="AR14">
        <f t="shared" si="9"/>
        <v>-195.66039634898459</v>
      </c>
      <c r="AS14">
        <f t="shared" si="9"/>
        <v>1.8942976286451214</v>
      </c>
      <c r="AT14">
        <f t="shared" si="9"/>
        <v>10.193103268381932</v>
      </c>
      <c r="AU14">
        <f t="shared" si="9"/>
        <v>-183.57299545195752</v>
      </c>
      <c r="AW14">
        <v>11</v>
      </c>
      <c r="AX14">
        <f>IF(Z14&gt;0, (R14*SUMPRODUCT(K14:$K$98, X14:$X$98)-K14*$AZ$3)/Z14, 0)</f>
        <v>576.15566932087972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250000</v>
      </c>
      <c r="S15">
        <f t="shared" si="1"/>
        <v>576.36629761122083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499.94229537362685</v>
      </c>
      <c r="AC15">
        <f t="shared" si="2"/>
        <v>493.5999302526987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-660.98636840586755</v>
      </c>
      <c r="AI15">
        <f t="shared" si="6"/>
        <v>-682.39636116127542</v>
      </c>
      <c r="AJ15">
        <f t="shared" si="7"/>
        <v>6.3423651209281502</v>
      </c>
      <c r="AK15">
        <f t="shared" si="22"/>
        <v>34.995960676153885</v>
      </c>
      <c r="AL15">
        <f t="shared" si="8"/>
        <v>-641.05803536419342</v>
      </c>
      <c r="AN15">
        <f t="shared" si="9"/>
        <v>0</v>
      </c>
      <c r="AO15">
        <f t="shared" si="9"/>
        <v>0</v>
      </c>
      <c r="AP15">
        <f t="shared" si="9"/>
        <v>-5.4954118804544088</v>
      </c>
      <c r="AQ15">
        <f t="shared" si="9"/>
        <v>-169.65873754621123</v>
      </c>
      <c r="AR15">
        <f t="shared" si="9"/>
        <v>-175.15414942666564</v>
      </c>
      <c r="AS15">
        <f t="shared" si="9"/>
        <v>1.6279271569078266</v>
      </c>
      <c r="AT15">
        <f t="shared" si="9"/>
        <v>8.9825914592649792</v>
      </c>
      <c r="AU15">
        <f t="shared" si="9"/>
        <v>-164.54363081049283</v>
      </c>
      <c r="AW15">
        <v>12</v>
      </c>
      <c r="AX15">
        <f>IF(Z15&gt;0, (R15*SUMPRODUCT(K15:$K$98, X15:$X$98)-K15*$AZ$3)/Z15, 0)</f>
        <v>576.36629761122083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25</v>
      </c>
      <c r="R16">
        <f t="shared" si="0"/>
        <v>250000</v>
      </c>
      <c r="S16">
        <f t="shared" si="1"/>
        <v>576.69202099200015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493.5999302526987</v>
      </c>
      <c r="AC16">
        <f t="shared" si="2"/>
        <v>487.407090822523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-664.56617512785886</v>
      </c>
      <c r="AI16">
        <f t="shared" si="6"/>
        <v>-685.6956113381998</v>
      </c>
      <c r="AJ16">
        <f t="shared" si="7"/>
        <v>6.1928394301756953</v>
      </c>
      <c r="AK16">
        <f t="shared" si="22"/>
        <v>34.551995117688911</v>
      </c>
      <c r="AL16">
        <f t="shared" si="8"/>
        <v>-644.95077679033523</v>
      </c>
      <c r="AN16">
        <f t="shared" si="9"/>
        <v>0</v>
      </c>
      <c r="AO16">
        <f t="shared" si="9"/>
        <v>0</v>
      </c>
      <c r="AP16">
        <f t="shared" si="9"/>
        <v>-4.8423214314044047</v>
      </c>
      <c r="AQ16">
        <f t="shared" si="9"/>
        <v>-152.30141497259362</v>
      </c>
      <c r="AR16">
        <f t="shared" si="9"/>
        <v>-157.14373640399802</v>
      </c>
      <c r="AS16">
        <f t="shared" si="9"/>
        <v>1.4192389610144791</v>
      </c>
      <c r="AT16">
        <f t="shared" si="9"/>
        <v>7.9184254984655613</v>
      </c>
      <c r="AU16">
        <f t="shared" si="9"/>
        <v>-147.80607194451798</v>
      </c>
      <c r="AW16">
        <v>13</v>
      </c>
      <c r="AX16">
        <f>IF(Z16&gt;0, (R16*SUMPRODUCT(K16:$K$98, X16:$X$98)-K16*$AZ$3)/Z16, 0)</f>
        <v>576.69202099200015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250000</v>
      </c>
      <c r="S17">
        <f t="shared" si="1"/>
        <v>576.77526714579506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487.407090822523</v>
      </c>
      <c r="AC17">
        <f t="shared" si="2"/>
        <v>481.05737059638972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-669.80312786780826</v>
      </c>
      <c r="AI17">
        <f t="shared" si="6"/>
        <v>-690.65428940325899</v>
      </c>
      <c r="AJ17">
        <f t="shared" si="7"/>
        <v>6.3497202261332859</v>
      </c>
      <c r="AK17">
        <f t="shared" si="22"/>
        <v>34.11849635757661</v>
      </c>
      <c r="AL17">
        <f t="shared" si="8"/>
        <v>-650.18607281954905</v>
      </c>
      <c r="AN17">
        <f t="shared" si="9"/>
        <v>0</v>
      </c>
      <c r="AO17">
        <f t="shared" si="9"/>
        <v>0</v>
      </c>
      <c r="AP17">
        <f t="shared" si="9"/>
        <v>-4.2665607662078653</v>
      </c>
      <c r="AQ17">
        <f t="shared" si="9"/>
        <v>-137.05499051385681</v>
      </c>
      <c r="AR17">
        <f t="shared" si="9"/>
        <v>-141.32155128006465</v>
      </c>
      <c r="AS17">
        <f t="shared" si="9"/>
        <v>1.2992785628348036</v>
      </c>
      <c r="AT17">
        <f t="shared" si="9"/>
        <v>6.9813203314237029</v>
      </c>
      <c r="AU17">
        <f t="shared" si="9"/>
        <v>-133.04095238580615</v>
      </c>
      <c r="AW17">
        <v>14</v>
      </c>
      <c r="AX17">
        <f>IF(Z17&gt;0, (R17*SUMPRODUCT(K17:$K$98, X17:$X$98)-K17*$AZ$3)/Z17, 0)</f>
        <v>576.77526714579506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250000</v>
      </c>
      <c r="S18">
        <f t="shared" si="1"/>
        <v>576.32295028864655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481.05737059638972</v>
      </c>
      <c r="AC18">
        <f t="shared" si="2"/>
        <v>474.31639324901613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-675.36912213325047</v>
      </c>
      <c r="AI18">
        <f t="shared" si="6"/>
        <v>-695.94423514113339</v>
      </c>
      <c r="AJ18">
        <f t="shared" si="7"/>
        <v>6.7409773473735868</v>
      </c>
      <c r="AK18">
        <f t="shared" si="22"/>
        <v>33.674015941747285</v>
      </c>
      <c r="AL18">
        <f t="shared" si="8"/>
        <v>-655.52924185201255</v>
      </c>
      <c r="AN18">
        <f t="shared" si="9"/>
        <v>0</v>
      </c>
      <c r="AO18">
        <f t="shared" si="9"/>
        <v>0</v>
      </c>
      <c r="AP18">
        <f t="shared" si="9"/>
        <v>-3.7589962216286064</v>
      </c>
      <c r="AQ18">
        <f t="shared" si="9"/>
        <v>-123.38741358702926</v>
      </c>
      <c r="AR18">
        <f t="shared" si="9"/>
        <v>-127.14640980865786</v>
      </c>
      <c r="AS18">
        <f t="shared" si="9"/>
        <v>1.2315513586318139</v>
      </c>
      <c r="AT18">
        <f t="shared" si="9"/>
        <v>6.1521168143082745</v>
      </c>
      <c r="AU18">
        <f t="shared" si="9"/>
        <v>-119.76274163571777</v>
      </c>
      <c r="AW18">
        <v>15</v>
      </c>
      <c r="AX18">
        <f>IF(Z18&gt;0, (R18*SUMPRODUCT(K18:$K$98, X18:$X$98)-K18*$AZ$3)/Z18, 0)</f>
        <v>576.32295028864655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250000</v>
      </c>
      <c r="S19">
        <f t="shared" si="1"/>
        <v>575.43618629981165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474.31639324901613</v>
      </c>
      <c r="AC19">
        <f t="shared" si="2"/>
        <v>467.28077713206085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-682.06499621131934</v>
      </c>
      <c r="AI19">
        <f t="shared" si="6"/>
        <v>-702.36615158950235</v>
      </c>
      <c r="AJ19">
        <f t="shared" si="7"/>
        <v>7.035616116955282</v>
      </c>
      <c r="AK19">
        <f t="shared" si="22"/>
        <v>33.20214752743113</v>
      </c>
      <c r="AL19">
        <f t="shared" si="8"/>
        <v>-662.12838794511595</v>
      </c>
      <c r="AN19">
        <f t="shared" si="9"/>
        <v>0</v>
      </c>
      <c r="AO19">
        <f t="shared" si="9"/>
        <v>0</v>
      </c>
      <c r="AP19">
        <f t="shared" si="9"/>
        <v>-3.3115582026228765</v>
      </c>
      <c r="AQ19">
        <f t="shared" si="9"/>
        <v>-111.25957566695384</v>
      </c>
      <c r="AR19">
        <f t="shared" si="9"/>
        <v>-114.57113386957673</v>
      </c>
      <c r="AS19">
        <f t="shared" si="9"/>
        <v>1.1476613930873871</v>
      </c>
      <c r="AT19">
        <f t="shared" si="9"/>
        <v>5.4159894814321845</v>
      </c>
      <c r="AU19">
        <f t="shared" si="9"/>
        <v>-108.00748299505716</v>
      </c>
      <c r="AW19">
        <v>16</v>
      </c>
      <c r="AX19">
        <f>IF(Z19&gt;0, (R19*SUMPRODUCT(K19:$K$98, X19:$X$98)-K19*$AZ$3)/Z19, 0)</f>
        <v>575.43618629981165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250000</v>
      </c>
      <c r="S20">
        <f t="shared" si="1"/>
        <v>574.0458627870355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467.28077713206085</v>
      </c>
      <c r="AC20">
        <f t="shared" si="2"/>
        <v>459.90673492053054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-689.63024819687564</v>
      </c>
      <c r="AI20">
        <f t="shared" si="6"/>
        <v>-709.65942899645711</v>
      </c>
      <c r="AJ20">
        <f t="shared" si="7"/>
        <v>7.374042211530309</v>
      </c>
      <c r="AK20">
        <f t="shared" si="22"/>
        <v>32.709654399244265</v>
      </c>
      <c r="AL20">
        <f t="shared" si="8"/>
        <v>-669.5757323856825</v>
      </c>
      <c r="AN20">
        <f t="shared" si="9"/>
        <v>0</v>
      </c>
      <c r="AO20">
        <f t="shared" si="9"/>
        <v>0</v>
      </c>
      <c r="AP20">
        <f t="shared" si="9"/>
        <v>-2.9171368369485156</v>
      </c>
      <c r="AQ20">
        <f t="shared" si="9"/>
        <v>-100.4407429849099</v>
      </c>
      <c r="AR20">
        <f t="shared" si="9"/>
        <v>-103.35787982185842</v>
      </c>
      <c r="AS20">
        <f t="shared" si="9"/>
        <v>1.07398751789778</v>
      </c>
      <c r="AT20">
        <f t="shared" si="9"/>
        <v>4.763976057067917</v>
      </c>
      <c r="AU20">
        <f t="shared" si="9"/>
        <v>-97.51991624689272</v>
      </c>
      <c r="AW20">
        <v>17</v>
      </c>
      <c r="AX20">
        <f>IF(Z20&gt;0, (R20*SUMPRODUCT(K20:$K$98, X20:$X$98)-K20*$AZ$3)/Z20, 0)</f>
        <v>574.0458627870355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250000</v>
      </c>
      <c r="S21">
        <f t="shared" si="1"/>
        <v>572.17177616373692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459.90673492053054</v>
      </c>
      <c r="AC21">
        <f t="shared" si="2"/>
        <v>452.22093252082016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-699.21870171338867</v>
      </c>
      <c r="AI21">
        <f t="shared" si="6"/>
        <v>-718.97766883480301</v>
      </c>
      <c r="AJ21">
        <f t="shared" si="7"/>
        <v>7.6858023997103828</v>
      </c>
      <c r="AK21">
        <f t="shared" si="22"/>
        <v>32.193471444437144</v>
      </c>
      <c r="AL21">
        <f t="shared" si="8"/>
        <v>-679.09839499065549</v>
      </c>
      <c r="AN21">
        <f t="shared" si="9"/>
        <v>0</v>
      </c>
      <c r="AO21">
        <f t="shared" si="9"/>
        <v>0</v>
      </c>
      <c r="AP21">
        <f t="shared" si="9"/>
        <v>-2.5694479856082526</v>
      </c>
      <c r="AQ21">
        <f t="shared" si="9"/>
        <v>-90.926113373100591</v>
      </c>
      <c r="AR21">
        <f t="shared" si="9"/>
        <v>-93.495561358708841</v>
      </c>
      <c r="AS21">
        <f t="shared" si="9"/>
        <v>0.99945859378024904</v>
      </c>
      <c r="AT21">
        <f t="shared" si="9"/>
        <v>4.1864258310848861</v>
      </c>
      <c r="AU21">
        <f t="shared" si="9"/>
        <v>-88.309676933843718</v>
      </c>
      <c r="AW21">
        <v>18</v>
      </c>
      <c r="AX21">
        <f>IF(Z21&gt;0, (R21*SUMPRODUCT(K21:$K$98, X21:$X$98)-K21*$AZ$3)/Z21, 0)</f>
        <v>572.17177616373692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250000</v>
      </c>
      <c r="S22">
        <f t="shared" si="1"/>
        <v>569.65840643498927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452.22093252082016</v>
      </c>
      <c r="AC22">
        <f t="shared" si="2"/>
        <v>444.11173038450448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-711.12522669970099</v>
      </c>
      <c r="AI22">
        <f t="shared" si="6"/>
        <v>-730.61549162723122</v>
      </c>
      <c r="AJ22">
        <f t="shared" si="7"/>
        <v>8.1092021363156732</v>
      </c>
      <c r="AK22">
        <f t="shared" si="22"/>
        <v>31.655465276457413</v>
      </c>
      <c r="AL22">
        <f t="shared" si="8"/>
        <v>-690.85082421445816</v>
      </c>
      <c r="AN22">
        <f t="shared" si="9"/>
        <v>0</v>
      </c>
      <c r="AO22">
        <f t="shared" si="9"/>
        <v>0</v>
      </c>
      <c r="AP22">
        <f t="shared" si="9"/>
        <v>-2.2629518414749699</v>
      </c>
      <c r="AQ22">
        <f t="shared" si="9"/>
        <v>-82.566458037536634</v>
      </c>
      <c r="AR22">
        <f t="shared" si="9"/>
        <v>-84.829409879011607</v>
      </c>
      <c r="AS22">
        <f t="shared" si="9"/>
        <v>0.94153332320012317</v>
      </c>
      <c r="AT22">
        <f t="shared" si="9"/>
        <v>3.6754140442145249</v>
      </c>
      <c r="AU22">
        <f t="shared" si="9"/>
        <v>-80.212462511596954</v>
      </c>
      <c r="AW22">
        <v>19</v>
      </c>
      <c r="AX22">
        <f>IF(Z22&gt;0, (R22*SUMPRODUCT(K22:$K$98, X22:$X$98)-K22*$AZ$3)/Z22, 0)</f>
        <v>569.65840643498927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250000</v>
      </c>
      <c r="S23">
        <f t="shared" si="1"/>
        <v>566.36688375723179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444.11173038450448</v>
      </c>
      <c r="AC23">
        <f t="shared" si="2"/>
        <v>435.48894309409729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-724.45314735629722</v>
      </c>
      <c r="AI23">
        <f t="shared" si="6"/>
        <v>-743.67606431981653</v>
      </c>
      <c r="AJ23">
        <f t="shared" si="7"/>
        <v>8.6227872904071887</v>
      </c>
      <c r="AK23">
        <f t="shared" si="22"/>
        <v>31.087821126915316</v>
      </c>
      <c r="AL23">
        <f t="shared" si="8"/>
        <v>-703.96545590249411</v>
      </c>
      <c r="AN23">
        <f t="shared" si="9"/>
        <v>0</v>
      </c>
      <c r="AO23">
        <f t="shared" si="9"/>
        <v>0</v>
      </c>
      <c r="AP23">
        <f t="shared" si="9"/>
        <v>-1.9927776170227298</v>
      </c>
      <c r="AQ23">
        <f t="shared" si="9"/>
        <v>-75.101714238950549</v>
      </c>
      <c r="AR23">
        <f t="shared" si="9"/>
        <v>-77.094491855973288</v>
      </c>
      <c r="AS23">
        <f t="shared" si="9"/>
        <v>0.89389646437538706</v>
      </c>
      <c r="AT23">
        <f t="shared" si="9"/>
        <v>3.2227738496343896</v>
      </c>
      <c r="AU23">
        <f t="shared" si="9"/>
        <v>-72.977821541963507</v>
      </c>
      <c r="AW23">
        <v>20</v>
      </c>
      <c r="AX23">
        <f>IF(Z23&gt;0, (R23*SUMPRODUCT(K23:$K$98, X23:$X$98)-K23*$AZ$3)/Z23, 0)</f>
        <v>566.36688375723179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25</v>
      </c>
      <c r="R24">
        <f t="shared" si="0"/>
        <v>250000</v>
      </c>
      <c r="S24">
        <f t="shared" si="1"/>
        <v>562.34693794427426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435.48894309409729</v>
      </c>
      <c r="AC24">
        <f t="shared" si="2"/>
        <v>426.40836345079782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-740.46676143476191</v>
      </c>
      <c r="AI24">
        <f t="shared" si="6"/>
        <v>-759.42340255250247</v>
      </c>
      <c r="AJ24">
        <f t="shared" si="7"/>
        <v>9.0805796432994725</v>
      </c>
      <c r="AK24">
        <f t="shared" si="22"/>
        <v>30.484226016586813</v>
      </c>
      <c r="AL24">
        <f t="shared" si="8"/>
        <v>-719.85859689261622</v>
      </c>
      <c r="AN24">
        <f t="shared" si="9"/>
        <v>0</v>
      </c>
      <c r="AO24">
        <f t="shared" si="9"/>
        <v>0</v>
      </c>
      <c r="AP24">
        <f t="shared" si="9"/>
        <v>-1.7546193405997597</v>
      </c>
      <c r="AQ24">
        <f t="shared" si="9"/>
        <v>-68.537315899746019</v>
      </c>
      <c r="AR24">
        <f t="shared" si="9"/>
        <v>-70.291935240345779</v>
      </c>
      <c r="AS24">
        <f t="shared" si="9"/>
        <v>0.84049492560572048</v>
      </c>
      <c r="AT24">
        <f t="shared" si="9"/>
        <v>2.8216081224358143</v>
      </c>
      <c r="AU24">
        <f t="shared" si="9"/>
        <v>-66.629832192304249</v>
      </c>
      <c r="AW24">
        <v>21</v>
      </c>
      <c r="AX24">
        <f>IF(Z24&gt;0, (R24*SUMPRODUCT(K24:$K$98, X24:$X$98)-K24*$AZ$3)/Z24, 0)</f>
        <v>562.34693794427426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250000</v>
      </c>
      <c r="S25">
        <f t="shared" si="1"/>
        <v>557.50771655316009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426.40836345079782</v>
      </c>
      <c r="AC25">
        <f t="shared" si="2"/>
        <v>416.81848915431266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-759.21347676551068</v>
      </c>
      <c r="AI25">
        <f t="shared" si="6"/>
        <v>-777.90463012439727</v>
      </c>
      <c r="AJ25">
        <f t="shared" si="7"/>
        <v>9.5898742964851635</v>
      </c>
      <c r="AK25">
        <f t="shared" si="22"/>
        <v>29.848585441555851</v>
      </c>
      <c r="AL25">
        <f t="shared" si="8"/>
        <v>-738.46617038635623</v>
      </c>
      <c r="AN25">
        <f t="shared" si="9"/>
        <v>0</v>
      </c>
      <c r="AO25">
        <f t="shared" si="9"/>
        <v>0</v>
      </c>
      <c r="AP25">
        <f t="shared" si="9"/>
        <v>-1.5446838363702322</v>
      </c>
      <c r="AQ25">
        <f t="shared" si="9"/>
        <v>-62.743307670553897</v>
      </c>
      <c r="AR25">
        <f t="shared" si="9"/>
        <v>-64.287991506924129</v>
      </c>
      <c r="AS25">
        <f t="shared" si="9"/>
        <v>0.79253128654899441</v>
      </c>
      <c r="AT25">
        <f t="shared" si="9"/>
        <v>2.4667620336101912</v>
      </c>
      <c r="AU25">
        <f t="shared" si="9"/>
        <v>-61.028698186764942</v>
      </c>
      <c r="AW25">
        <v>22</v>
      </c>
      <c r="AX25">
        <f>IF(Z25&gt;0, (R25*SUMPRODUCT(K25:$K$98, X25:$X$98)-K25*$AZ$3)/Z25, 0)</f>
        <v>557.50771655316009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250000</v>
      </c>
      <c r="S26">
        <f t="shared" si="1"/>
        <v>551.79872891506443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416.81848915431266</v>
      </c>
      <c r="AC26">
        <f t="shared" si="2"/>
        <v>406.70682577238387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-778.29962586403963</v>
      </c>
      <c r="AI26">
        <f t="shared" si="6"/>
        <v>-796.72603772675097</v>
      </c>
      <c r="AJ26">
        <f t="shared" si="7"/>
        <v>10.111663381928793</v>
      </c>
      <c r="AK26">
        <f t="shared" si="22"/>
        <v>29.177294240801888</v>
      </c>
      <c r="AL26">
        <f t="shared" si="8"/>
        <v>-757.43708010402031</v>
      </c>
      <c r="AN26">
        <f t="shared" si="9"/>
        <v>0</v>
      </c>
      <c r="AO26">
        <f t="shared" si="9"/>
        <v>0</v>
      </c>
      <c r="AP26">
        <f t="shared" si="9"/>
        <v>-1.3596472629570397</v>
      </c>
      <c r="AQ26">
        <f t="shared" si="9"/>
        <v>-57.429138345050426</v>
      </c>
      <c r="AR26">
        <f t="shared" si="9"/>
        <v>-58.788785608007458</v>
      </c>
      <c r="AS26">
        <f t="shared" si="9"/>
        <v>0.74611897007491523</v>
      </c>
      <c r="AT26">
        <f t="shared" si="9"/>
        <v>2.1529328960283585</v>
      </c>
      <c r="AU26">
        <f t="shared" si="9"/>
        <v>-55.889733741904188</v>
      </c>
      <c r="AW26">
        <v>23</v>
      </c>
      <c r="AX26">
        <f>IF(Z26&gt;0, (R26*SUMPRODUCT(K26:$K$98, X26:$X$98)-K26*$AZ$3)/Z26, 0)</f>
        <v>551.79872891506443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250000</v>
      </c>
      <c r="S27">
        <f t="shared" si="1"/>
        <v>545.45803383021439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406.70682577238387</v>
      </c>
      <c r="AC27">
        <f t="shared" si="2"/>
        <v>396.27022697074887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-798.78495424853782</v>
      </c>
      <c r="AI27">
        <f t="shared" si="6"/>
        <v>-816.94722349719723</v>
      </c>
      <c r="AJ27">
        <f t="shared" si="7"/>
        <v>10.436598801635</v>
      </c>
      <c r="AK27">
        <f t="shared" si="22"/>
        <v>28.469477804066873</v>
      </c>
      <c r="AL27">
        <f t="shared" si="8"/>
        <v>-778.04114689149537</v>
      </c>
      <c r="AN27">
        <f t="shared" si="9"/>
        <v>0</v>
      </c>
      <c r="AO27">
        <f t="shared" si="9"/>
        <v>0</v>
      </c>
      <c r="AP27">
        <f t="shared" si="9"/>
        <v>-1.1965684995022769</v>
      </c>
      <c r="AQ27">
        <f t="shared" si="9"/>
        <v>-52.625632901060406</v>
      </c>
      <c r="AR27">
        <f t="shared" si="9"/>
        <v>-53.82220140056269</v>
      </c>
      <c r="AS27">
        <f t="shared" si="9"/>
        <v>0.68758508075203384</v>
      </c>
      <c r="AT27">
        <f t="shared" si="9"/>
        <v>1.8756290786813516</v>
      </c>
      <c r="AU27">
        <f t="shared" si="9"/>
        <v>-51.258987241129304</v>
      </c>
      <c r="AW27">
        <v>24</v>
      </c>
      <c r="AX27">
        <f>IF(Z27&gt;0, (R27*SUMPRODUCT(K27:$K$98, X27:$X$98)-K27*$AZ$3)/Z27, 0)</f>
        <v>545.45803383021439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25</v>
      </c>
      <c r="R28">
        <f t="shared" si="0"/>
        <v>250000</v>
      </c>
      <c r="S28">
        <f t="shared" si="1"/>
        <v>538.59521366678553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396.27022697074887</v>
      </c>
      <c r="AC28">
        <f t="shared" si="2"/>
        <v>385.60221866202352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-821.29781542437797</v>
      </c>
      <c r="AI28">
        <f t="shared" si="6"/>
        <v>-839.19633219900834</v>
      </c>
      <c r="AJ28">
        <f t="shared" si="7"/>
        <v>10.668008308725348</v>
      </c>
      <c r="AK28">
        <f t="shared" si="22"/>
        <v>27.738915887952423</v>
      </c>
      <c r="AL28">
        <f t="shared" si="8"/>
        <v>-800.78940800233056</v>
      </c>
      <c r="AN28">
        <f t="shared" si="9"/>
        <v>0</v>
      </c>
      <c r="AO28">
        <f t="shared" si="9"/>
        <v>0</v>
      </c>
      <c r="AP28">
        <f t="shared" si="9"/>
        <v>-1.0528499390647366</v>
      </c>
      <c r="AQ28">
        <f t="shared" si="9"/>
        <v>-48.311453167404423</v>
      </c>
      <c r="AR28">
        <f t="shared" si="9"/>
        <v>-49.364303106469158</v>
      </c>
      <c r="AS28">
        <f t="shared" si="9"/>
        <v>0.62752752304614012</v>
      </c>
      <c r="AT28">
        <f t="shared" si="9"/>
        <v>1.6316947527042047</v>
      </c>
      <c r="AU28">
        <f t="shared" si="9"/>
        <v>-47.105080830718812</v>
      </c>
      <c r="AW28">
        <v>25</v>
      </c>
      <c r="AX28">
        <f>IF(Z28&gt;0, (R28*SUMPRODUCT(K28:$K$98, X28:$X$98)-K28*$AZ$3)/Z28, 0)</f>
        <v>538.59521366678553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250000</v>
      </c>
      <c r="S29">
        <f t="shared" si="1"/>
        <v>531.27604851178126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385.60221866202352</v>
      </c>
      <c r="AC29">
        <f t="shared" si="2"/>
        <v>374.75293030920415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-849.64259129170375</v>
      </c>
      <c r="AI29">
        <f t="shared" si="6"/>
        <v>-867.27715863945866</v>
      </c>
      <c r="AJ29">
        <f t="shared" si="7"/>
        <v>10.849288352819372</v>
      </c>
      <c r="AK29">
        <f t="shared" si="22"/>
        <v>26.992155306341648</v>
      </c>
      <c r="AL29">
        <f t="shared" si="8"/>
        <v>-829.43571498029769</v>
      </c>
      <c r="AN29">
        <f t="shared" si="9"/>
        <v>0</v>
      </c>
      <c r="AO29">
        <f t="shared" si="9"/>
        <v>0</v>
      </c>
      <c r="AP29">
        <f t="shared" si="9"/>
        <v>-0.92618175090477561</v>
      </c>
      <c r="AQ29">
        <f t="shared" si="9"/>
        <v>-44.623916613752719</v>
      </c>
      <c r="AR29">
        <f t="shared" si="9"/>
        <v>-45.550098364657494</v>
      </c>
      <c r="AS29">
        <f t="shared" si="9"/>
        <v>0.56981340593900798</v>
      </c>
      <c r="AT29">
        <f t="shared" si="9"/>
        <v>1.4176498447240844</v>
      </c>
      <c r="AU29">
        <f t="shared" si="9"/>
        <v>-43.562635113994403</v>
      </c>
      <c r="AW29">
        <v>26</v>
      </c>
      <c r="AX29">
        <f>IF(Z29&gt;0, (R29*SUMPRODUCT(K29:$K$98, X29:$X$98)-K29*$AZ$3)/Z29, 0)</f>
        <v>531.27604851178126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250000</v>
      </c>
      <c r="S30">
        <f t="shared" si="1"/>
        <v>523.27512161556365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374.75293030920415</v>
      </c>
      <c r="AC30">
        <f t="shared" si="2"/>
        <v>363.57737513704529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-879.43587363253664</v>
      </c>
      <c r="AI30">
        <f t="shared" si="6"/>
        <v>-896.80615171945078</v>
      </c>
      <c r="AJ30">
        <f t="shared" si="7"/>
        <v>11.175555172158852</v>
      </c>
      <c r="AK30">
        <f t="shared" si="22"/>
        <v>26.232705121644294</v>
      </c>
      <c r="AL30">
        <f t="shared" si="8"/>
        <v>-859.39789142564769</v>
      </c>
      <c r="AN30">
        <f t="shared" si="9"/>
        <v>0</v>
      </c>
      <c r="AO30">
        <f t="shared" si="9"/>
        <v>0</v>
      </c>
      <c r="AP30">
        <f t="shared" si="9"/>
        <v>-0.81455452232496928</v>
      </c>
      <c r="AQ30">
        <f t="shared" si="9"/>
        <v>-41.239896355018885</v>
      </c>
      <c r="AR30">
        <f t="shared" si="9"/>
        <v>-42.054450877343861</v>
      </c>
      <c r="AS30">
        <f t="shared" si="9"/>
        <v>0.5240617887304877</v>
      </c>
      <c r="AT30">
        <f t="shared" si="9"/>
        <v>1.2301454520610302</v>
      </c>
      <c r="AU30">
        <f t="shared" si="9"/>
        <v>-40.300243636552345</v>
      </c>
      <c r="AW30">
        <v>27</v>
      </c>
      <c r="AX30">
        <f>IF(Z30&gt;0, (R30*SUMPRODUCT(K30:$K$98, X30:$X$98)-K30*$AZ$3)/Z30, 0)</f>
        <v>523.27512161556365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250000</v>
      </c>
      <c r="S31">
        <f t="shared" si="1"/>
        <v>514.74027223438998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363.57737513704529</v>
      </c>
      <c r="AC31">
        <f t="shared" si="2"/>
        <v>352.20208721202039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-907.59703004126129</v>
      </c>
      <c r="AI31">
        <f t="shared" si="6"/>
        <v>-924.7028456443021</v>
      </c>
      <c r="AJ31">
        <f t="shared" si="7"/>
        <v>11.375287925024907</v>
      </c>
      <c r="AK31">
        <f t="shared" si="22"/>
        <v>25.450416259593172</v>
      </c>
      <c r="AL31">
        <f t="shared" si="8"/>
        <v>-887.87714145968391</v>
      </c>
      <c r="AN31">
        <f t="shared" si="9"/>
        <v>0</v>
      </c>
      <c r="AO31">
        <f t="shared" si="9"/>
        <v>0</v>
      </c>
      <c r="AP31">
        <f t="shared" si="9"/>
        <v>-0.71620797296658167</v>
      </c>
      <c r="AQ31">
        <f t="shared" si="9"/>
        <v>-38.000423028106823</v>
      </c>
      <c r="AR31">
        <f t="shared" si="9"/>
        <v>-38.716631001073402</v>
      </c>
      <c r="AS31">
        <f t="shared" si="9"/>
        <v>0.47627497546770309</v>
      </c>
      <c r="AT31">
        <f t="shared" si="9"/>
        <v>1.0655902918302642</v>
      </c>
      <c r="AU31">
        <f t="shared" si="9"/>
        <v>-37.17476573377543</v>
      </c>
      <c r="AW31">
        <v>28</v>
      </c>
      <c r="AX31">
        <f>IF(Z31&gt;0, (R31*SUMPRODUCT(K31:$K$98, X31:$X$98)-K31*$AZ$3)/Z31, 0)</f>
        <v>514.74027223438998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250000</v>
      </c>
      <c r="S32">
        <f t="shared" si="1"/>
        <v>506.01049105495827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352.20208721202039</v>
      </c>
      <c r="AC32">
        <f t="shared" si="2"/>
        <v>340.8664931392658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-938.76716029488045</v>
      </c>
      <c r="AI32">
        <f t="shared" si="6"/>
        <v>-955.60804102586144</v>
      </c>
      <c r="AJ32">
        <f t="shared" si="7"/>
        <v>11.335594072754589</v>
      </c>
      <c r="AK32">
        <f t="shared" si="22"/>
        <v>24.654146104841431</v>
      </c>
      <c r="AL32">
        <f t="shared" si="8"/>
        <v>-919.61830084826545</v>
      </c>
      <c r="AN32">
        <f t="shared" si="9"/>
        <v>0</v>
      </c>
      <c r="AO32">
        <f t="shared" si="9"/>
        <v>0</v>
      </c>
      <c r="AP32">
        <f t="shared" si="9"/>
        <v>-0.62956727132256729</v>
      </c>
      <c r="AQ32">
        <f t="shared" si="9"/>
        <v>-35.094190675362498</v>
      </c>
      <c r="AR32">
        <f t="shared" si="9"/>
        <v>-35.723757946685069</v>
      </c>
      <c r="AS32">
        <f t="shared" si="9"/>
        <v>0.42376162762532033</v>
      </c>
      <c r="AT32">
        <f t="shared" si="9"/>
        <v>0.92165271745314725</v>
      </c>
      <c r="AU32">
        <f t="shared" si="9"/>
        <v>-34.378343601606602</v>
      </c>
      <c r="AW32">
        <v>29</v>
      </c>
      <c r="AX32">
        <f>IF(Z32&gt;0, (R32*SUMPRODUCT(K32:$K$98, X32:$X$98)-K32*$AZ$3)/Z32, 0)</f>
        <v>506.01049105495827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250000</v>
      </c>
      <c r="S33">
        <f t="shared" si="1"/>
        <v>497.09383849430475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340.8664931392658</v>
      </c>
      <c r="AC33">
        <f t="shared" si="2"/>
        <v>329.58018545975347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-971.21359175567034</v>
      </c>
      <c r="AI33">
        <f t="shared" si="6"/>
        <v>-987.78894232016592</v>
      </c>
      <c r="AJ33">
        <f t="shared" si="7"/>
        <v>11.286307679512333</v>
      </c>
      <c r="AK33">
        <f t="shared" si="22"/>
        <v>23.860654519748607</v>
      </c>
      <c r="AL33">
        <f t="shared" si="8"/>
        <v>-952.64198012090492</v>
      </c>
      <c r="AN33">
        <f t="shared" si="9"/>
        <v>0</v>
      </c>
      <c r="AO33">
        <f t="shared" si="9"/>
        <v>0</v>
      </c>
      <c r="AP33">
        <f t="shared" si="9"/>
        <v>-0.55325078942466466</v>
      </c>
      <c r="AQ33">
        <f t="shared" si="9"/>
        <v>-32.41709333676112</v>
      </c>
      <c r="AR33">
        <f t="shared" si="9"/>
        <v>-32.970344126185786</v>
      </c>
      <c r="AS33">
        <f t="shared" si="9"/>
        <v>0.37671351861208036</v>
      </c>
      <c r="AT33">
        <f t="shared" si="9"/>
        <v>0.796419110285156</v>
      </c>
      <c r="AU33">
        <f t="shared" si="9"/>
        <v>-31.797211497288551</v>
      </c>
      <c r="AW33">
        <v>30</v>
      </c>
      <c r="AX33">
        <f>IF(Z33&gt;0, (R33*SUMPRODUCT(K33:$K$98, X33:$X$98)-K33*$AZ$3)/Z33, 0)</f>
        <v>497.09383849430475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250000</v>
      </c>
      <c r="S34">
        <f t="shared" si="1"/>
        <v>488.10935464204954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329.58018545975347</v>
      </c>
      <c r="AC34">
        <f t="shared" si="2"/>
        <v>318.42013051214417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-1007.4498073100399</v>
      </c>
      <c r="AI34">
        <f t="shared" si="6"/>
        <v>-1023.7586593881595</v>
      </c>
      <c r="AJ34">
        <f t="shared" si="7"/>
        <v>11.160054947609297</v>
      </c>
      <c r="AK34">
        <f t="shared" si="22"/>
        <v>23.070612982182745</v>
      </c>
      <c r="AL34">
        <f t="shared" si="8"/>
        <v>-989.52799145836741</v>
      </c>
      <c r="AN34">
        <f t="shared" si="9"/>
        <v>0</v>
      </c>
      <c r="AO34">
        <f t="shared" si="9"/>
        <v>0</v>
      </c>
      <c r="AP34">
        <f t="shared" si="9"/>
        <v>-0.48603180645740612</v>
      </c>
      <c r="AQ34">
        <f t="shared" si="9"/>
        <v>-30.023734804670639</v>
      </c>
      <c r="AR34">
        <f t="shared" si="9"/>
        <v>-30.509766611128043</v>
      </c>
      <c r="AS34">
        <f t="shared" si="9"/>
        <v>0.33258880762231186</v>
      </c>
      <c r="AT34">
        <f t="shared" si="9"/>
        <v>0.68754389641277713</v>
      </c>
      <c r="AU34">
        <f t="shared" ref="AU34:AU89" si="23">AL34*$K34</f>
        <v>-29.489633907092955</v>
      </c>
      <c r="AW34">
        <v>31</v>
      </c>
      <c r="AX34">
        <f>IF(Z34&gt;0, (R34*SUMPRODUCT(K34:$K$98, X34:$X$98)-K34*$AZ$3)/Z34, 0)</f>
        <v>488.10935464204954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250000</v>
      </c>
      <c r="S35">
        <f t="shared" si="1"/>
        <v>479.05325542071893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318.42013051214417</v>
      </c>
      <c r="AC35">
        <f t="shared" si="2"/>
        <v>307.37589426921647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-1049.6377197477773</v>
      </c>
      <c r="AI35">
        <f t="shared" ref="AI35:AI66" si="25">SUM(AE35:AH35)</f>
        <v>-1065.6785195331408</v>
      </c>
      <c r="AJ35">
        <f t="shared" si="7"/>
        <v>11.044236242927695</v>
      </c>
      <c r="AK35">
        <f t="shared" si="22"/>
        <v>22.289409135850093</v>
      </c>
      <c r="AL35">
        <f t="shared" si="8"/>
        <v>-1032.3448741543632</v>
      </c>
      <c r="AN35">
        <f t="shared" ref="AN35:AT66" si="26">AE35*$K35</f>
        <v>0</v>
      </c>
      <c r="AO35">
        <f t="shared" si="26"/>
        <v>0</v>
      </c>
      <c r="AP35">
        <f t="shared" si="26"/>
        <v>-0.42682445329149299</v>
      </c>
      <c r="AQ35">
        <f t="shared" si="26"/>
        <v>-27.929470592498802</v>
      </c>
      <c r="AR35">
        <f t="shared" si="26"/>
        <v>-28.356295045790294</v>
      </c>
      <c r="AS35">
        <f t="shared" si="26"/>
        <v>0.29387251006716858</v>
      </c>
      <c r="AT35">
        <f t="shared" si="26"/>
        <v>0.59309167846358501</v>
      </c>
      <c r="AU35">
        <f t="shared" si="23"/>
        <v>-27.469330857259543</v>
      </c>
      <c r="AW35">
        <v>32</v>
      </c>
      <c r="AX35">
        <f>IF(Z35&gt;0, (R35*SUMPRODUCT(K35:$K$98, X35:$X$98)-K35*$AZ$3)/Z35, 0)</f>
        <v>479.05325542071893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250000</v>
      </c>
      <c r="S36">
        <f t="shared" si="1"/>
        <v>469.83787659877419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307.37589426921647</v>
      </c>
      <c r="AC36">
        <f t="shared" si="2"/>
        <v>296.39240453541646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-1093.9825453617989</v>
      </c>
      <c r="AI36">
        <f t="shared" si="25"/>
        <v>-1109.7535388947726</v>
      </c>
      <c r="AJ36">
        <f t="shared" si="7"/>
        <v>10.983489733800013</v>
      </c>
      <c r="AK36">
        <f t="shared" si="22"/>
        <v>21.516312598845154</v>
      </c>
      <c r="AL36">
        <f t="shared" si="8"/>
        <v>-1077.2537365621274</v>
      </c>
      <c r="AN36">
        <f t="shared" si="26"/>
        <v>0</v>
      </c>
      <c r="AO36">
        <f t="shared" si="26"/>
        <v>0</v>
      </c>
      <c r="AP36">
        <f t="shared" si="26"/>
        <v>-0.37468327320279465</v>
      </c>
      <c r="AQ36">
        <f t="shared" si="26"/>
        <v>-25.990560459356978</v>
      </c>
      <c r="AR36">
        <f t="shared" si="26"/>
        <v>-26.365243732559772</v>
      </c>
      <c r="AS36">
        <f t="shared" si="26"/>
        <v>0.26094296951204743</v>
      </c>
      <c r="AT36">
        <f t="shared" si="26"/>
        <v>0.51117910960614565</v>
      </c>
      <c r="AU36">
        <f t="shared" si="23"/>
        <v>-25.593121653441578</v>
      </c>
      <c r="AW36">
        <v>33</v>
      </c>
      <c r="AX36">
        <f>IF(Z36&gt;0, (R36*SUMPRODUCT(K36:$K$98, X36:$X$98)-K36*$AZ$3)/Z36, 0)</f>
        <v>469.83787659877419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250000</v>
      </c>
      <c r="S37">
        <f t="shared" si="1"/>
        <v>460.55638325143616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296.39240453541646</v>
      </c>
      <c r="AC37">
        <f t="shared" si="2"/>
        <v>285.53218412846917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-1139.7697026280168</v>
      </c>
      <c r="AI37">
        <f t="shared" si="25"/>
        <v>-1155.269009255398</v>
      </c>
      <c r="AJ37">
        <f t="shared" si="7"/>
        <v>10.860220406947292</v>
      </c>
      <c r="AK37">
        <f t="shared" si="22"/>
        <v>20.747468317479154</v>
      </c>
      <c r="AL37">
        <f t="shared" si="8"/>
        <v>-1123.6613205309716</v>
      </c>
      <c r="AN37">
        <f t="shared" si="26"/>
        <v>0</v>
      </c>
      <c r="AO37">
        <f t="shared" si="26"/>
        <v>0</v>
      </c>
      <c r="AP37">
        <f t="shared" si="26"/>
        <v>-0.32877553969225898</v>
      </c>
      <c r="AQ37">
        <f t="shared" si="26"/>
        <v>-24.177107280683899</v>
      </c>
      <c r="AR37">
        <f t="shared" si="26"/>
        <v>-24.505882820376158</v>
      </c>
      <c r="AS37">
        <f t="shared" si="26"/>
        <v>0.23036997146460472</v>
      </c>
      <c r="AT37">
        <f t="shared" si="26"/>
        <v>0.44010098369669853</v>
      </c>
      <c r="AU37">
        <f t="shared" si="23"/>
        <v>-23.835411865214855</v>
      </c>
      <c r="AW37">
        <v>34</v>
      </c>
      <c r="AX37">
        <f>IF(Z37&gt;0, (R37*SUMPRODUCT(K37:$K$98, X37:$X$98)-K37*$AZ$3)/Z37, 0)</f>
        <v>460.55638325143616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250000</v>
      </c>
      <c r="S38">
        <f t="shared" si="1"/>
        <v>451.33161430117678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285.53218412846917</v>
      </c>
      <c r="AC38">
        <f t="shared" si="2"/>
        <v>274.86430903743678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-1191.2767073805237</v>
      </c>
      <c r="AI38">
        <f t="shared" si="25"/>
        <v>-1206.5018932708931</v>
      </c>
      <c r="AJ38">
        <f t="shared" si="7"/>
        <v>10.667875091032386</v>
      </c>
      <c r="AK38">
        <f t="shared" si="22"/>
        <v>19.987252888992845</v>
      </c>
      <c r="AL38">
        <f t="shared" si="8"/>
        <v>-1175.846765290868</v>
      </c>
      <c r="AN38">
        <f t="shared" si="26"/>
        <v>0</v>
      </c>
      <c r="AO38">
        <f t="shared" si="26"/>
        <v>0</v>
      </c>
      <c r="AP38">
        <f t="shared" si="26"/>
        <v>-0.28835787097969795</v>
      </c>
      <c r="AQ38">
        <f t="shared" si="26"/>
        <v>-22.56222141138127</v>
      </c>
      <c r="AR38">
        <f t="shared" si="26"/>
        <v>-22.850579282360968</v>
      </c>
      <c r="AS38">
        <f t="shared" si="26"/>
        <v>0.20204454456436297</v>
      </c>
      <c r="AT38">
        <f t="shared" si="26"/>
        <v>0.37854918365551454</v>
      </c>
      <c r="AU38">
        <f t="shared" si="23"/>
        <v>-22.26998555414109</v>
      </c>
      <c r="AW38">
        <v>35</v>
      </c>
      <c r="AX38">
        <f>IF(Z38&gt;0, (R38*SUMPRODUCT(K38:$K$98, X38:$X$98)-K38*$AZ$3)/Z38, 0)</f>
        <v>451.33161430117678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250000</v>
      </c>
      <c r="S39">
        <f t="shared" si="1"/>
        <v>442.13801556621826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274.86430903743678</v>
      </c>
      <c r="AC39">
        <f t="shared" si="2"/>
        <v>264.36390208110157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-1248.9219985870018</v>
      </c>
      <c r="AI39">
        <f t="shared" si="25"/>
        <v>-1263.8700404186088</v>
      </c>
      <c r="AJ39">
        <f t="shared" si="7"/>
        <v>10.500406956335212</v>
      </c>
      <c r="AK39">
        <f t="shared" si="22"/>
        <v>19.240501632620578</v>
      </c>
      <c r="AL39">
        <f t="shared" si="8"/>
        <v>-1234.129131829653</v>
      </c>
      <c r="AN39">
        <f t="shared" si="26"/>
        <v>0</v>
      </c>
      <c r="AO39">
        <f t="shared" si="26"/>
        <v>0</v>
      </c>
      <c r="AP39">
        <f t="shared" si="26"/>
        <v>-0.25277579701272718</v>
      </c>
      <c r="AQ39">
        <f t="shared" si="26"/>
        <v>-21.119639425414839</v>
      </c>
      <c r="AR39">
        <f t="shared" si="26"/>
        <v>-21.372415222427566</v>
      </c>
      <c r="AS39">
        <f t="shared" si="26"/>
        <v>0.1775649792291403</v>
      </c>
      <c r="AT39">
        <f t="shared" si="26"/>
        <v>0.3253625585142938</v>
      </c>
      <c r="AU39">
        <f t="shared" si="23"/>
        <v>-20.869487684684131</v>
      </c>
      <c r="AW39">
        <v>36</v>
      </c>
      <c r="AX39">
        <f>IF(Z39&gt;0, (R39*SUMPRODUCT(K39:$K$98, X39:$X$98)-K39*$AZ$3)/Z39, 0)</f>
        <v>442.13801556621826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250000</v>
      </c>
      <c r="S40">
        <f t="shared" si="1"/>
        <v>432.96536875679891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264.36390208110157</v>
      </c>
      <c r="AC40">
        <f t="shared" si="2"/>
        <v>254.01373984769208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-1314.6802790898359</v>
      </c>
      <c r="AI40">
        <f t="shared" si="25"/>
        <v>-1329.347372475218</v>
      </c>
      <c r="AJ40">
        <f t="shared" si="7"/>
        <v>10.350162233409492</v>
      </c>
      <c r="AK40">
        <f t="shared" si="22"/>
        <v>18.505473145677112</v>
      </c>
      <c r="AL40">
        <f t="shared" si="8"/>
        <v>-1300.4917370961314</v>
      </c>
      <c r="AN40">
        <f t="shared" si="26"/>
        <v>0</v>
      </c>
      <c r="AO40">
        <f t="shared" si="26"/>
        <v>0</v>
      </c>
      <c r="AP40">
        <f t="shared" si="26"/>
        <v>-0.22145078206060087</v>
      </c>
      <c r="AQ40">
        <f t="shared" si="26"/>
        <v>-19.84967084577621</v>
      </c>
      <c r="AR40">
        <f t="shared" si="26"/>
        <v>-20.07112162783681</v>
      </c>
      <c r="AS40">
        <f t="shared" si="26"/>
        <v>0.15627169343088895</v>
      </c>
      <c r="AT40">
        <f t="shared" si="26"/>
        <v>0.27940447318594103</v>
      </c>
      <c r="AU40">
        <f t="shared" si="23"/>
        <v>-19.63544546121998</v>
      </c>
      <c r="AW40">
        <v>37</v>
      </c>
      <c r="AX40">
        <f>IF(Z40&gt;0, (R40*SUMPRODUCT(K40:$K$98, X40:$X$98)-K40*$AZ$3)/Z40, 0)</f>
        <v>432.96536875679891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250000</v>
      </c>
      <c r="S41">
        <f t="shared" si="1"/>
        <v>423.77574928296008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254.01373984769208</v>
      </c>
      <c r="AC41">
        <f t="shared" si="2"/>
        <v>243.77967363763494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-1390.1471110665013</v>
      </c>
      <c r="AI41">
        <f t="shared" si="25"/>
        <v>-1404.5285188069229</v>
      </c>
      <c r="AJ41">
        <f t="shared" si="7"/>
        <v>10.234066210057136</v>
      </c>
      <c r="AK41">
        <f t="shared" si="22"/>
        <v>17.780961789338448</v>
      </c>
      <c r="AL41">
        <f t="shared" si="8"/>
        <v>-1376.5134908075274</v>
      </c>
      <c r="AN41">
        <f t="shared" si="26"/>
        <v>0</v>
      </c>
      <c r="AO41">
        <f t="shared" si="26"/>
        <v>0</v>
      </c>
      <c r="AP41">
        <f t="shared" si="26"/>
        <v>-0.19387264618537897</v>
      </c>
      <c r="AQ41">
        <f t="shared" si="26"/>
        <v>-18.740272431878349</v>
      </c>
      <c r="AR41">
        <f t="shared" si="26"/>
        <v>-18.934145078063729</v>
      </c>
      <c r="AS41">
        <f t="shared" si="26"/>
        <v>0.13796323233388841</v>
      </c>
      <c r="AT41">
        <f t="shared" si="26"/>
        <v>0.23970129879087393</v>
      </c>
      <c r="AU41">
        <f t="shared" si="23"/>
        <v>-18.556480546938968</v>
      </c>
      <c r="AW41">
        <v>38</v>
      </c>
      <c r="AX41">
        <f>IF(Z41&gt;0, (R41*SUMPRODUCT(K41:$K$98, X41:$X$98)-K41*$AZ$3)/Z41, 0)</f>
        <v>423.77574928296008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25</v>
      </c>
      <c r="R42">
        <f t="shared" si="0"/>
        <v>250000</v>
      </c>
      <c r="S42">
        <f t="shared" si="1"/>
        <v>414.52321607277139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243.77967363763494</v>
      </c>
      <c r="AC42">
        <f t="shared" si="2"/>
        <v>233.62476248764864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-1476.2515045542648</v>
      </c>
      <c r="AI42">
        <f t="shared" si="25"/>
        <v>-1490.3414730668267</v>
      </c>
      <c r="AJ42">
        <f t="shared" si="7"/>
        <v>10.154911149986305</v>
      </c>
      <c r="AK42">
        <f t="shared" si="22"/>
        <v>17.064577154634449</v>
      </c>
      <c r="AL42">
        <f t="shared" si="8"/>
        <v>-1463.121984762206</v>
      </c>
      <c r="AN42">
        <f t="shared" si="26"/>
        <v>0</v>
      </c>
      <c r="AO42">
        <f t="shared" si="26"/>
        <v>0</v>
      </c>
      <c r="AP42">
        <f t="shared" si="26"/>
        <v>-0.16959269375931452</v>
      </c>
      <c r="AQ42">
        <f t="shared" si="26"/>
        <v>-17.768774224043884</v>
      </c>
      <c r="AR42">
        <f t="shared" si="26"/>
        <v>-17.938366917803201</v>
      </c>
      <c r="AS42">
        <f t="shared" si="26"/>
        <v>0.12222871437060051</v>
      </c>
      <c r="AT42">
        <f t="shared" si="26"/>
        <v>0.20539631475669798</v>
      </c>
      <c r="AU42">
        <f t="shared" si="23"/>
        <v>-17.610741888675904</v>
      </c>
      <c r="AW42">
        <v>39</v>
      </c>
      <c r="AX42">
        <f>IF(Z42&gt;0, (R42*SUMPRODUCT(K42:$K$98, X42:$X$98)-K42*$AZ$3)/Z42, 0)</f>
        <v>414.52321607277139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25</v>
      </c>
      <c r="R43">
        <f t="shared" si="0"/>
        <v>250000</v>
      </c>
      <c r="S43">
        <f t="shared" si="1"/>
        <v>405.1884739620624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233.62476248764864</v>
      </c>
      <c r="AC43">
        <f t="shared" si="2"/>
        <v>223.52148940815118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-1578.6400721474283</v>
      </c>
      <c r="AI43">
        <f t="shared" si="25"/>
        <v>-1592.4312769676499</v>
      </c>
      <c r="AJ43">
        <f t="shared" si="7"/>
        <v>10.103273079497455</v>
      </c>
      <c r="AK43">
        <f t="shared" si="22"/>
        <v>16.353733374135405</v>
      </c>
      <c r="AL43">
        <f t="shared" si="8"/>
        <v>-1565.974270514017</v>
      </c>
      <c r="AN43">
        <f t="shared" si="26"/>
        <v>0</v>
      </c>
      <c r="AO43">
        <f t="shared" si="26"/>
        <v>0</v>
      </c>
      <c r="AP43">
        <f t="shared" si="26"/>
        <v>-0.14821129489360896</v>
      </c>
      <c r="AQ43">
        <f t="shared" si="26"/>
        <v>-16.965326257851427</v>
      </c>
      <c r="AR43">
        <f t="shared" si="26"/>
        <v>-17.113537552745036</v>
      </c>
      <c r="AS43">
        <f t="shared" si="26"/>
        <v>0.1085778367659694</v>
      </c>
      <c r="AT43">
        <f t="shared" si="26"/>
        <v>0.17575027209888919</v>
      </c>
      <c r="AU43">
        <f t="shared" si="23"/>
        <v>-16.829209443880178</v>
      </c>
      <c r="AW43">
        <v>40</v>
      </c>
      <c r="AX43">
        <f>IF(Z43&gt;0, (R43*SUMPRODUCT(K43:$K$98, X43:$X$98)-K43*$AZ$3)/Z43, 0)</f>
        <v>405.1884739620624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250000</v>
      </c>
      <c r="S44">
        <f t="shared" si="1"/>
        <v>395.65865565582499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223.52148940815118</v>
      </c>
      <c r="AC44">
        <f t="shared" si="2"/>
        <v>213.40036060078762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-1694.2495121642087</v>
      </c>
      <c r="AI44">
        <f t="shared" si="25"/>
        <v>-1707.7333799850114</v>
      </c>
      <c r="AJ44">
        <f t="shared" si="7"/>
        <v>10.121128807363561</v>
      </c>
      <c r="AK44">
        <f t="shared" si="22"/>
        <v>15.646504258570584</v>
      </c>
      <c r="AL44">
        <f t="shared" si="8"/>
        <v>-1681.9657469190774</v>
      </c>
      <c r="AN44">
        <f t="shared" si="26"/>
        <v>0</v>
      </c>
      <c r="AO44">
        <f t="shared" si="26"/>
        <v>0</v>
      </c>
      <c r="AP44">
        <f t="shared" si="26"/>
        <v>-0.1293825055240222</v>
      </c>
      <c r="AQ44">
        <f t="shared" si="26"/>
        <v>-16.25692640864273</v>
      </c>
      <c r="AR44">
        <f t="shared" si="26"/>
        <v>-16.386308914166754</v>
      </c>
      <c r="AS44">
        <f t="shared" si="26"/>
        <v>9.711582916941465E-2</v>
      </c>
      <c r="AT44">
        <f t="shared" si="26"/>
        <v>0.15013377100470654</v>
      </c>
      <c r="AU44">
        <f t="shared" si="23"/>
        <v>-16.139059313992632</v>
      </c>
      <c r="AW44">
        <v>41</v>
      </c>
      <c r="AX44">
        <f>IF(Z44&gt;0, (R44*SUMPRODUCT(K44:$K$98, X44:$X$98)-K44*$AZ$3)/Z44, 0)</f>
        <v>395.65865565582499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25</v>
      </c>
      <c r="R45">
        <f t="shared" si="0"/>
        <v>250000</v>
      </c>
      <c r="S45">
        <f t="shared" si="1"/>
        <v>385.92731916728053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213.40036060078762</v>
      </c>
      <c r="AC45">
        <f t="shared" si="2"/>
        <v>203.25432477293765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-1824.0976387982084</v>
      </c>
      <c r="AI45">
        <f t="shared" si="25"/>
        <v>-1837.2642581769235</v>
      </c>
      <c r="AJ45">
        <f t="shared" si="7"/>
        <v>10.146035827849971</v>
      </c>
      <c r="AK45">
        <f t="shared" si="22"/>
        <v>14.938025242055135</v>
      </c>
      <c r="AL45">
        <f t="shared" si="8"/>
        <v>-1812.1801971070183</v>
      </c>
      <c r="AN45">
        <f t="shared" si="26"/>
        <v>0</v>
      </c>
      <c r="AO45">
        <f t="shared" si="26"/>
        <v>0</v>
      </c>
      <c r="AP45">
        <f t="shared" si="26"/>
        <v>-0.11280213744111872</v>
      </c>
      <c r="AQ45">
        <f t="shared" si="26"/>
        <v>-15.627558345794393</v>
      </c>
      <c r="AR45">
        <f t="shared" si="26"/>
        <v>-15.740360483235513</v>
      </c>
      <c r="AS45">
        <f t="shared" si="26"/>
        <v>8.6923947219574388E-2</v>
      </c>
      <c r="AT45">
        <f t="shared" si="26"/>
        <v>0.12797827050254243</v>
      </c>
      <c r="AU45">
        <f t="shared" si="23"/>
        <v>-15.525458265513395</v>
      </c>
      <c r="AW45">
        <v>42</v>
      </c>
      <c r="AX45">
        <f>IF(Z45&gt;0, (R45*SUMPRODUCT(K45:$K$98, X45:$X$98)-K45*$AZ$3)/Z45, 0)</f>
        <v>385.92731916728053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250000</v>
      </c>
      <c r="S46">
        <f t="shared" si="1"/>
        <v>376.00055538811205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203.25432477293765</v>
      </c>
      <c r="AC46">
        <f t="shared" si="2"/>
        <v>193.08291873142241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-1970.1212576371242</v>
      </c>
      <c r="AI46">
        <f t="shared" si="25"/>
        <v>-1982.9591986962885</v>
      </c>
      <c r="AJ46">
        <f t="shared" si="7"/>
        <v>10.17140604151524</v>
      </c>
      <c r="AK46">
        <f t="shared" si="22"/>
        <v>14.227802734105637</v>
      </c>
      <c r="AL46">
        <f t="shared" si="8"/>
        <v>-1958.5599899206677</v>
      </c>
      <c r="AN46">
        <f t="shared" si="26"/>
        <v>0</v>
      </c>
      <c r="AO46">
        <f t="shared" si="26"/>
        <v>0</v>
      </c>
      <c r="AP46">
        <f t="shared" si="26"/>
        <v>-9.8202015789442917E-2</v>
      </c>
      <c r="AQ46">
        <f t="shared" si="26"/>
        <v>-15.070164129745175</v>
      </c>
      <c r="AR46">
        <f t="shared" si="26"/>
        <v>-15.168366145534618</v>
      </c>
      <c r="AS46">
        <f t="shared" si="26"/>
        <v>7.7804733024280565E-2</v>
      </c>
      <c r="AT46">
        <f t="shared" si="26"/>
        <v>0.10883356624747519</v>
      </c>
      <c r="AU46">
        <f t="shared" si="23"/>
        <v>-14.981727846262864</v>
      </c>
      <c r="AW46">
        <v>43</v>
      </c>
      <c r="AX46">
        <f>IF(Z46&gt;0, (R46*SUMPRODUCT(K46:$K$98, X46:$X$98)-K46*$AZ$3)/Z46, 0)</f>
        <v>376.00055538811205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250000</v>
      </c>
      <c r="S47">
        <f t="shared" si="1"/>
        <v>365.86046516493775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193.08291873142241</v>
      </c>
      <c r="AC47">
        <f t="shared" si="2"/>
        <v>182.88431915906943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-2126.9900746823128</v>
      </c>
      <c r="AI47">
        <f t="shared" si="25"/>
        <v>-2139.4869373234169</v>
      </c>
      <c r="AJ47">
        <f t="shared" si="7"/>
        <v>10.198599572352975</v>
      </c>
      <c r="AK47">
        <f t="shared" si="22"/>
        <v>13.51580431119957</v>
      </c>
      <c r="AL47">
        <f t="shared" si="8"/>
        <v>-2115.7725334398642</v>
      </c>
      <c r="AN47">
        <f t="shared" si="26"/>
        <v>0</v>
      </c>
      <c r="AO47">
        <f t="shared" si="26"/>
        <v>0</v>
      </c>
      <c r="AP47">
        <f t="shared" si="26"/>
        <v>-8.5350879137454455E-2</v>
      </c>
      <c r="AQ47">
        <f t="shared" si="26"/>
        <v>-14.526883907138304</v>
      </c>
      <c r="AR47">
        <f t="shared" si="26"/>
        <v>-14.612234786275758</v>
      </c>
      <c r="AS47">
        <f t="shared" si="26"/>
        <v>6.9654237585048573E-2</v>
      </c>
      <c r="AT47">
        <f t="shared" si="26"/>
        <v>9.2310031192656725E-2</v>
      </c>
      <c r="AU47">
        <f t="shared" si="23"/>
        <v>-14.450270517498051</v>
      </c>
      <c r="AW47">
        <v>44</v>
      </c>
      <c r="AX47">
        <f>IF(Z47&gt;0, (R47*SUMPRODUCT(K47:$K$98, X47:$X$98)-K47*$AZ$3)/Z47, 0)</f>
        <v>365.86046516493775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250000</v>
      </c>
      <c r="S48">
        <f t="shared" si="1"/>
        <v>355.58301040799694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182.88431915906943</v>
      </c>
      <c r="AC48">
        <f t="shared" si="2"/>
        <v>172.70704646388845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-2293.6741691482753</v>
      </c>
      <c r="AI48">
        <f t="shared" si="25"/>
        <v>-2305.8166957460535</v>
      </c>
      <c r="AJ48">
        <f t="shared" si="7"/>
        <v>10.177272695180989</v>
      </c>
      <c r="AK48">
        <f t="shared" si="22"/>
        <v>12.801902341134861</v>
      </c>
      <c r="AL48">
        <f t="shared" si="8"/>
        <v>-2282.8375207097379</v>
      </c>
      <c r="AN48">
        <f t="shared" si="26"/>
        <v>0</v>
      </c>
      <c r="AO48">
        <f t="shared" si="26"/>
        <v>0</v>
      </c>
      <c r="AP48">
        <f t="shared" si="26"/>
        <v>-7.4045393134277729E-2</v>
      </c>
      <c r="AQ48">
        <f t="shared" si="26"/>
        <v>-13.986875318650348</v>
      </c>
      <c r="AR48">
        <f t="shared" si="26"/>
        <v>-14.060920711784625</v>
      </c>
      <c r="AS48">
        <f t="shared" si="26"/>
        <v>6.206123179399111E-2</v>
      </c>
      <c r="AT48">
        <f t="shared" si="26"/>
        <v>7.806628085866367E-2</v>
      </c>
      <c r="AU48">
        <f t="shared" si="23"/>
        <v>-13.920793199131971</v>
      </c>
      <c r="AW48">
        <v>45</v>
      </c>
      <c r="AX48">
        <f>IF(Z48&gt;0, (R48*SUMPRODUCT(K48:$K$98, X48:$X$98)-K48*$AZ$3)/Z48, 0)</f>
        <v>355.58301040799694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250000</v>
      </c>
      <c r="S49">
        <f t="shared" si="1"/>
        <v>345.24345749275716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172.70704646388845</v>
      </c>
      <c r="AC49">
        <f t="shared" si="2"/>
        <v>162.60375258448568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-2465.2971751469458</v>
      </c>
      <c r="AI49">
        <f t="shared" si="25"/>
        <v>-2477.0717467612317</v>
      </c>
      <c r="AJ49">
        <f t="shared" si="7"/>
        <v>10.10329387940277</v>
      </c>
      <c r="AK49">
        <f t="shared" si="22"/>
        <v>12.089493252472192</v>
      </c>
      <c r="AL49">
        <f t="shared" si="8"/>
        <v>-2454.8789596293568</v>
      </c>
      <c r="AN49">
        <f t="shared" si="26"/>
        <v>0</v>
      </c>
      <c r="AO49">
        <f t="shared" si="26"/>
        <v>0</v>
      </c>
      <c r="AP49">
        <f t="shared" si="26"/>
        <v>-6.4108567487615814E-2</v>
      </c>
      <c r="AQ49">
        <f t="shared" si="26"/>
        <v>-13.422710864332506</v>
      </c>
      <c r="AR49">
        <f t="shared" si="26"/>
        <v>-13.486819431820122</v>
      </c>
      <c r="AS49">
        <f t="shared" si="26"/>
        <v>5.500902442421382E-2</v>
      </c>
      <c r="AT49">
        <f t="shared" si="26"/>
        <v>6.5823209493825252E-2</v>
      </c>
      <c r="AU49">
        <f t="shared" si="23"/>
        <v>-13.365987197902085</v>
      </c>
      <c r="AW49">
        <v>46</v>
      </c>
      <c r="AX49">
        <f>IF(Z49&gt;0, (R49*SUMPRODUCT(K49:$K$98, X49:$X$98)-K49*$AZ$3)/Z49, 0)</f>
        <v>345.24345749275716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250000</v>
      </c>
      <c r="S50">
        <f t="shared" si="1"/>
        <v>334.97492080007464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162.60375258448568</v>
      </c>
      <c r="AC50">
        <f t="shared" si="2"/>
        <v>152.64852514805281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-2642.9203445426151</v>
      </c>
      <c r="AI50">
        <f t="shared" si="25"/>
        <v>-2654.3128784063038</v>
      </c>
      <c r="AJ50">
        <f t="shared" si="7"/>
        <v>9.9552274364328639</v>
      </c>
      <c r="AK50">
        <f t="shared" si="22"/>
        <v>11.382262680913998</v>
      </c>
      <c r="AL50">
        <f t="shared" si="8"/>
        <v>-2632.9753882889568</v>
      </c>
      <c r="AN50">
        <f t="shared" si="26"/>
        <v>0</v>
      </c>
      <c r="AO50">
        <f t="shared" si="26"/>
        <v>0</v>
      </c>
      <c r="AP50">
        <f t="shared" si="26"/>
        <v>-5.5382590095457707E-2</v>
      </c>
      <c r="AQ50">
        <f t="shared" si="26"/>
        <v>-12.848043802027005</v>
      </c>
      <c r="AR50">
        <f t="shared" si="26"/>
        <v>-12.903426392122462</v>
      </c>
      <c r="AS50">
        <f t="shared" si="26"/>
        <v>4.8395404131850887E-2</v>
      </c>
      <c r="AT50">
        <f t="shared" si="26"/>
        <v>5.5332658735830612E-2</v>
      </c>
      <c r="AU50">
        <f t="shared" si="23"/>
        <v>-12.799698329254779</v>
      </c>
      <c r="AW50">
        <v>47</v>
      </c>
      <c r="AX50">
        <f>IF(Z50&gt;0, (R50*SUMPRODUCT(K50:$K$98, X50:$X$98)-K50*$AZ$3)/Z50, 0)</f>
        <v>334.97492080007464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25</v>
      </c>
      <c r="R51">
        <f t="shared" si="0"/>
        <v>250000</v>
      </c>
      <c r="S51">
        <f t="shared" si="1"/>
        <v>324.89946862453462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152.64852514805281</v>
      </c>
      <c r="AC51">
        <f t="shared" si="2"/>
        <v>142.89644869236477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-2831.7282171584852</v>
      </c>
      <c r="AI51">
        <f t="shared" si="25"/>
        <v>-2842.7236528618214</v>
      </c>
      <c r="AJ51">
        <f t="shared" si="7"/>
        <v>9.7520764556880408</v>
      </c>
      <c r="AK51">
        <f t="shared" si="22"/>
        <v>10.685396760363698</v>
      </c>
      <c r="AL51">
        <f t="shared" si="8"/>
        <v>-2822.2861796457696</v>
      </c>
      <c r="AN51">
        <f t="shared" si="26"/>
        <v>0</v>
      </c>
      <c r="AO51">
        <f t="shared" si="26"/>
        <v>0</v>
      </c>
      <c r="AP51">
        <f t="shared" si="26"/>
        <v>-4.7725155834902173E-2</v>
      </c>
      <c r="AQ51">
        <f t="shared" si="26"/>
        <v>-12.290979101899078</v>
      </c>
      <c r="AR51">
        <f t="shared" si="26"/>
        <v>-12.338704257733982</v>
      </c>
      <c r="AS51">
        <f t="shared" si="26"/>
        <v>4.2328415273292209E-2</v>
      </c>
      <c r="AT51">
        <f t="shared" si="26"/>
        <v>4.6379446827322368E-2</v>
      </c>
      <c r="AU51">
        <f t="shared" si="23"/>
        <v>-12.249996395633366</v>
      </c>
      <c r="AW51">
        <v>48</v>
      </c>
      <c r="AX51">
        <f>IF(Z51&gt;0, (R51*SUMPRODUCT(K51:$K$98, X51:$X$98)-K51*$AZ$3)/Z51, 0)</f>
        <v>324.89946862453462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250000</v>
      </c>
      <c r="S52">
        <f t="shared" si="1"/>
        <v>315.07461668129724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142.89644869236477</v>
      </c>
      <c r="AC52">
        <f t="shared" si="2"/>
        <v>133.36972614969693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-3030.8918516245826</v>
      </c>
      <c r="AI52">
        <f t="shared" si="25"/>
        <v>-3041.474243785723</v>
      </c>
      <c r="AJ52">
        <f t="shared" si="7"/>
        <v>9.5267225426678408</v>
      </c>
      <c r="AK52">
        <f t="shared" si="22"/>
        <v>10.002751408465535</v>
      </c>
      <c r="AL52">
        <f t="shared" si="8"/>
        <v>-3021.9447698345898</v>
      </c>
      <c r="AN52">
        <f t="shared" si="26"/>
        <v>0</v>
      </c>
      <c r="AO52">
        <f t="shared" si="26"/>
        <v>0</v>
      </c>
      <c r="AP52">
        <f t="shared" si="26"/>
        <v>-4.1011036032110773E-2</v>
      </c>
      <c r="AQ52">
        <f t="shared" si="26"/>
        <v>-11.745927862402484</v>
      </c>
      <c r="AR52">
        <f t="shared" si="26"/>
        <v>-11.786938898434595</v>
      </c>
      <c r="AS52">
        <f t="shared" si="26"/>
        <v>3.6919890655722543E-2</v>
      </c>
      <c r="AT52">
        <f t="shared" si="26"/>
        <v>3.8764694426957062E-2</v>
      </c>
      <c r="AU52">
        <f t="shared" si="23"/>
        <v>-11.711254313351917</v>
      </c>
      <c r="AW52">
        <v>49</v>
      </c>
      <c r="AX52">
        <f>IF(Z52&gt;0, (R52*SUMPRODUCT(K52:$K$98, X52:$X$98)-K52*$AZ$3)/Z52, 0)</f>
        <v>315.07461668129724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250000</v>
      </c>
      <c r="S53">
        <f t="shared" si="1"/>
        <v>305.56902552186335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133.36972614969693</v>
      </c>
      <c r="AC53">
        <f t="shared" si="2"/>
        <v>124.09188450089376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-3240.4343036627502</v>
      </c>
      <c r="AI53">
        <f t="shared" si="25"/>
        <v>-3250.5868284719127</v>
      </c>
      <c r="AJ53">
        <f t="shared" si="7"/>
        <v>9.2778416488031752</v>
      </c>
      <c r="AK53">
        <f t="shared" si="22"/>
        <v>9.3358808304787857</v>
      </c>
      <c r="AL53">
        <f t="shared" si="8"/>
        <v>-3231.9731059926307</v>
      </c>
      <c r="AN53">
        <f t="shared" si="26"/>
        <v>0</v>
      </c>
      <c r="AO53">
        <f t="shared" si="26"/>
        <v>0</v>
      </c>
      <c r="AP53">
        <f t="shared" si="26"/>
        <v>-3.5129577444152141E-2</v>
      </c>
      <c r="AQ53">
        <f t="shared" si="26"/>
        <v>-11.212490485171998</v>
      </c>
      <c r="AR53">
        <f t="shared" si="26"/>
        <v>-11.24762006261615</v>
      </c>
      <c r="AS53">
        <f t="shared" si="26"/>
        <v>3.2103015047258557E-2</v>
      </c>
      <c r="AT53">
        <f t="shared" si="26"/>
        <v>3.230384114380043E-2</v>
      </c>
      <c r="AU53">
        <f t="shared" si="23"/>
        <v>-11.183213206425091</v>
      </c>
      <c r="AW53">
        <v>50</v>
      </c>
      <c r="AX53">
        <f>IF(Z53&gt;0, (R53*SUMPRODUCT(K53:$K$98, X53:$X$98)-K53*$AZ$3)/Z53, 0)</f>
        <v>305.56902552186335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25</v>
      </c>
      <c r="R54">
        <f t="shared" si="0"/>
        <v>250000</v>
      </c>
      <c r="S54">
        <f t="shared" si="1"/>
        <v>296.40362095032344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124.09188450089376</v>
      </c>
      <c r="AC54">
        <f t="shared" si="2"/>
        <v>115.08304242072117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-3443.8379405160304</v>
      </c>
      <c r="AI54">
        <f t="shared" si="25"/>
        <v>-3453.5445562830496</v>
      </c>
      <c r="AJ54">
        <f t="shared" si="7"/>
        <v>9.0088420801725846</v>
      </c>
      <c r="AK54">
        <f t="shared" si="22"/>
        <v>8.6864319150625633</v>
      </c>
      <c r="AL54">
        <f t="shared" si="8"/>
        <v>-3435.8492822878143</v>
      </c>
      <c r="AN54">
        <f t="shared" si="26"/>
        <v>0</v>
      </c>
      <c r="AO54">
        <f t="shared" si="26"/>
        <v>0</v>
      </c>
      <c r="AP54">
        <f t="shared" si="26"/>
        <v>-2.9988081493953149E-2</v>
      </c>
      <c r="AQ54">
        <f t="shared" si="26"/>
        <v>-10.639557111456114</v>
      </c>
      <c r="AR54">
        <f t="shared" si="26"/>
        <v>-10.669545192950066</v>
      </c>
      <c r="AS54">
        <f t="shared" si="26"/>
        <v>2.7832346200856062E-2</v>
      </c>
      <c r="AT54">
        <f t="shared" si="26"/>
        <v>2.6836276866511001E-2</v>
      </c>
      <c r="AU54">
        <f t="shared" si="23"/>
        <v>-10.614876569882698</v>
      </c>
      <c r="AW54">
        <v>51</v>
      </c>
      <c r="AX54">
        <f>IF(Z54&gt;0, (R54*SUMPRODUCT(K54:$K$98, X54:$X$98)-K54*$AZ$3)/Z54, 0)</f>
        <v>296.40362095032344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250000</v>
      </c>
      <c r="S55">
        <f t="shared" si="1"/>
        <v>287.69618373983275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115.08304242072117</v>
      </c>
      <c r="AC55">
        <f t="shared" si="2"/>
        <v>106.4110285280145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-3627.2652459774522</v>
      </c>
      <c r="AI55">
        <f t="shared" si="25"/>
        <v>-3636.5120690622034</v>
      </c>
      <c r="AJ55">
        <f t="shared" si="7"/>
        <v>8.6720138927066728</v>
      </c>
      <c r="AK55">
        <f t="shared" si="22"/>
        <v>8.0558129694504821</v>
      </c>
      <c r="AL55">
        <f t="shared" si="8"/>
        <v>-3619.7842422000463</v>
      </c>
      <c r="AN55">
        <f t="shared" si="26"/>
        <v>0</v>
      </c>
      <c r="AO55">
        <f t="shared" si="26"/>
        <v>0</v>
      </c>
      <c r="AP55">
        <f t="shared" si="26"/>
        <v>-2.5506764340773286E-2</v>
      </c>
      <c r="AQ55">
        <f t="shared" si="26"/>
        <v>-10.005576940602994</v>
      </c>
      <c r="AR55">
        <f t="shared" si="26"/>
        <v>-10.031083704943766</v>
      </c>
      <c r="AS55">
        <f t="shared" si="26"/>
        <v>2.3921190304370166E-2</v>
      </c>
      <c r="AT55">
        <f t="shared" si="26"/>
        <v>2.2221439850402747E-2</v>
      </c>
      <c r="AU55">
        <f t="shared" si="23"/>
        <v>-9.9849410747889937</v>
      </c>
      <c r="AW55">
        <v>52</v>
      </c>
      <c r="AX55">
        <f>IF(Z55&gt;0, (R55*SUMPRODUCT(K55:$K$98, X55:$X$98)-K55*$AZ$3)/Z55, 0)</f>
        <v>287.69618373983275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250000</v>
      </c>
      <c r="S56">
        <f t="shared" si="1"/>
        <v>282.49917505501719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106.4110285280145</v>
      </c>
      <c r="AC56">
        <f t="shared" si="2"/>
        <v>98.162186604152012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-4674.1031813356858</v>
      </c>
      <c r="AI56">
        <f t="shared" si="25"/>
        <v>-4682.7901258714564</v>
      </c>
      <c r="AJ56">
        <f t="shared" si="7"/>
        <v>8.2488419238624857</v>
      </c>
      <c r="AK56">
        <f t="shared" si="22"/>
        <v>7.4487719969610158</v>
      </c>
      <c r="AL56">
        <f t="shared" si="8"/>
        <v>-4667.0925119506328</v>
      </c>
      <c r="AN56">
        <f t="shared" si="26"/>
        <v>0</v>
      </c>
      <c r="AO56">
        <f t="shared" si="26"/>
        <v>0</v>
      </c>
      <c r="AP56">
        <f t="shared" si="26"/>
        <v>-2.1394978142030976E-2</v>
      </c>
      <c r="AQ56">
        <f t="shared" si="26"/>
        <v>-11.511796234739842</v>
      </c>
      <c r="AR56">
        <f t="shared" si="26"/>
        <v>-11.533191212881874</v>
      </c>
      <c r="AS56">
        <f t="shared" si="26"/>
        <v>2.0315980139092384E-2</v>
      </c>
      <c r="AT56">
        <f t="shared" si="26"/>
        <v>1.8345496900979318E-2</v>
      </c>
      <c r="AU56">
        <f t="shared" si="23"/>
        <v>-11.494529735841802</v>
      </c>
      <c r="AW56">
        <v>53</v>
      </c>
      <c r="AX56">
        <f>IF(Z56&gt;0, (R56*SUMPRODUCT(K56:$K$98, X56:$X$98)-K56*$AZ$3)/Z56, 0)</f>
        <v>282.49917505501719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250000</v>
      </c>
      <c r="S57">
        <f t="shared" si="1"/>
        <v>274.40471277529457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98.162186604152012</v>
      </c>
      <c r="AC57">
        <f t="shared" si="2"/>
        <v>88.218903777216269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-5627.7656108147075</v>
      </c>
      <c r="AI57">
        <f t="shared" si="25"/>
        <v>-5635.8029093440391</v>
      </c>
      <c r="AJ57">
        <f t="shared" si="7"/>
        <v>9.9432828269357429</v>
      </c>
      <c r="AK57">
        <f t="shared" si="22"/>
        <v>6.8713530622906411</v>
      </c>
      <c r="AL57">
        <f t="shared" si="8"/>
        <v>-5618.9882734548128</v>
      </c>
      <c r="AN57">
        <f t="shared" si="26"/>
        <v>0</v>
      </c>
      <c r="AO57">
        <f t="shared" si="26"/>
        <v>0</v>
      </c>
      <c r="AP57">
        <f t="shared" si="26"/>
        <v>-1.7674082400313592E-2</v>
      </c>
      <c r="AQ57">
        <f t="shared" si="26"/>
        <v>-12.375500645173606</v>
      </c>
      <c r="AR57">
        <f t="shared" si="26"/>
        <v>-12.393174727573919</v>
      </c>
      <c r="AS57">
        <f t="shared" si="26"/>
        <v>2.1865356795140772E-2</v>
      </c>
      <c r="AT57">
        <f t="shared" si="26"/>
        <v>1.5110159188609687E-2</v>
      </c>
      <c r="AU57">
        <f t="shared" si="23"/>
        <v>-12.35619921159017</v>
      </c>
      <c r="AW57">
        <v>54</v>
      </c>
      <c r="AX57">
        <f>IF(Z57&gt;0, (R57*SUMPRODUCT(K57:$K$98, X57:$X$98)-K57*$AZ$3)/Z57, 0)</f>
        <v>274.40471277529457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250000</v>
      </c>
      <c r="S58">
        <f t="shared" si="1"/>
        <v>264.16618335486015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88.218903777216269</v>
      </c>
      <c r="AC58">
        <f t="shared" si="2"/>
        <v>77.243861531867736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-6467.6754511405397</v>
      </c>
      <c r="AI58">
        <f t="shared" si="25"/>
        <v>-6474.9856091394631</v>
      </c>
      <c r="AJ58">
        <f t="shared" si="7"/>
        <v>10.975042245348533</v>
      </c>
      <c r="AK58">
        <f t="shared" si="22"/>
        <v>6.1753232644051392</v>
      </c>
      <c r="AL58">
        <f t="shared" si="8"/>
        <v>-6457.8352436297091</v>
      </c>
      <c r="AN58">
        <f t="shared" si="26"/>
        <v>0</v>
      </c>
      <c r="AO58">
        <f t="shared" si="26"/>
        <v>0</v>
      </c>
      <c r="AP58">
        <f t="shared" si="26"/>
        <v>-1.4352763107350308E-2</v>
      </c>
      <c r="AQ58">
        <f t="shared" si="26"/>
        <v>-12.698633000697372</v>
      </c>
      <c r="AR58">
        <f t="shared" si="26"/>
        <v>-12.712985763804722</v>
      </c>
      <c r="AS58">
        <f t="shared" si="26"/>
        <v>2.154839628142656E-2</v>
      </c>
      <c r="AT58">
        <f t="shared" si="26"/>
        <v>1.2124628761562348E-2</v>
      </c>
      <c r="AU58">
        <f t="shared" si="23"/>
        <v>-12.679312738761732</v>
      </c>
      <c r="AW58">
        <v>55</v>
      </c>
      <c r="AX58">
        <f>IF(Z58&gt;0, (R58*SUMPRODUCT(K58:$K$98, X58:$X$98)-K58*$AZ$3)/Z58, 0)</f>
        <v>264.16618335486015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250000</v>
      </c>
      <c r="S59">
        <f t="shared" si="1"/>
        <v>252.20698292040166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77.243861531867736</v>
      </c>
      <c r="AC59">
        <f t="shared" si="2"/>
        <v>65.795637816728458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-7150.6830277935051</v>
      </c>
      <c r="AI59">
        <f t="shared" si="25"/>
        <v>-7157.2050159096607</v>
      </c>
      <c r="AJ59">
        <f t="shared" si="7"/>
        <v>11.448223715139278</v>
      </c>
      <c r="AK59">
        <f t="shared" si="22"/>
        <v>5.4070703072307422</v>
      </c>
      <c r="AL59">
        <f t="shared" si="8"/>
        <v>-7140.3497218872899</v>
      </c>
      <c r="AN59">
        <f t="shared" si="26"/>
        <v>0</v>
      </c>
      <c r="AO59">
        <f t="shared" si="26"/>
        <v>0</v>
      </c>
      <c r="AP59">
        <f t="shared" si="26"/>
        <v>-1.1433277213354378E-2</v>
      </c>
      <c r="AQ59">
        <f t="shared" si="26"/>
        <v>-12.535401761784835</v>
      </c>
      <c r="AR59">
        <f t="shared" si="26"/>
        <v>-12.546835038998189</v>
      </c>
      <c r="AS59">
        <f t="shared" si="26"/>
        <v>2.0069143488848824E-2</v>
      </c>
      <c r="AT59">
        <f t="shared" si="26"/>
        <v>9.4787866266629363E-3</v>
      </c>
      <c r="AU59">
        <f t="shared" si="23"/>
        <v>-12.517287108882677</v>
      </c>
      <c r="AW59">
        <v>56</v>
      </c>
      <c r="AX59">
        <f>IF(Z59&gt;0, (R59*SUMPRODUCT(K59:$K$98, X59:$X$98)-K59*$AZ$3)/Z59, 0)</f>
        <v>252.20698292040166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25</v>
      </c>
      <c r="R60">
        <f t="shared" si="0"/>
        <v>250000</v>
      </c>
      <c r="S60">
        <f t="shared" si="1"/>
        <v>238.22555295918994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65.795637816728458</v>
      </c>
      <c r="AC60">
        <f t="shared" si="2"/>
        <v>54.376672917049092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-7503.4083440697768</v>
      </c>
      <c r="AI60">
        <f t="shared" si="25"/>
        <v>-7509.1147714703638</v>
      </c>
      <c r="AJ60">
        <f t="shared" si="7"/>
        <v>11.418964899679366</v>
      </c>
      <c r="AK60">
        <f t="shared" si="22"/>
        <v>4.6056946471709921</v>
      </c>
      <c r="AL60">
        <f t="shared" si="8"/>
        <v>-7493.0901119235141</v>
      </c>
      <c r="AN60">
        <f t="shared" si="26"/>
        <v>0</v>
      </c>
      <c r="AO60">
        <f t="shared" si="26"/>
        <v>0</v>
      </c>
      <c r="AP60">
        <f t="shared" si="26"/>
        <v>-8.9317591626233532E-3</v>
      </c>
      <c r="AQ60">
        <f t="shared" si="26"/>
        <v>-11.744412313238209</v>
      </c>
      <c r="AR60">
        <f t="shared" si="26"/>
        <v>-11.753344072400832</v>
      </c>
      <c r="AS60">
        <f t="shared" si="26"/>
        <v>1.7873081914596935E-2</v>
      </c>
      <c r="AT60">
        <f t="shared" si="26"/>
        <v>7.2088808771817118E-3</v>
      </c>
      <c r="AU60">
        <f t="shared" si="23"/>
        <v>-11.728262109609055</v>
      </c>
      <c r="AW60">
        <v>57</v>
      </c>
      <c r="AX60">
        <f>IF(Z60&gt;0, (R60*SUMPRODUCT(K60:$K$98, X60:$X$98)-K60*$AZ$3)/Z60, 0)</f>
        <v>238.22555295918994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25</v>
      </c>
      <c r="R61">
        <f t="shared" si="0"/>
        <v>250000</v>
      </c>
      <c r="S61">
        <f t="shared" si="1"/>
        <v>223.20457908802533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54.376672917049092</v>
      </c>
      <c r="AC61">
        <f t="shared" si="2"/>
        <v>43.629079230690742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-7626.9375257516267</v>
      </c>
      <c r="AI61">
        <f t="shared" si="25"/>
        <v>-7631.8241951256323</v>
      </c>
      <c r="AJ61">
        <f t="shared" si="7"/>
        <v>10.74759368635835</v>
      </c>
      <c r="AK61">
        <f t="shared" si="22"/>
        <v>3.8063671041934368</v>
      </c>
      <c r="AL61">
        <f t="shared" si="8"/>
        <v>-7617.2702343350802</v>
      </c>
      <c r="AN61">
        <f t="shared" si="26"/>
        <v>0</v>
      </c>
      <c r="AO61">
        <f t="shared" si="26"/>
        <v>0</v>
      </c>
      <c r="AP61">
        <f t="shared" si="26"/>
        <v>-6.829165557542205E-3</v>
      </c>
      <c r="AQ61">
        <f t="shared" si="26"/>
        <v>-10.658715594195073</v>
      </c>
      <c r="AR61">
        <f t="shared" si="26"/>
        <v>-10.665544759752615</v>
      </c>
      <c r="AS61">
        <f t="shared" si="26"/>
        <v>1.5019861384477634E-2</v>
      </c>
      <c r="AT61">
        <f t="shared" si="26"/>
        <v>5.3194331635356487E-3</v>
      </c>
      <c r="AU61">
        <f t="shared" si="23"/>
        <v>-10.645205465204601</v>
      </c>
      <c r="AW61">
        <v>58</v>
      </c>
      <c r="AX61">
        <f>IF(Z61&gt;0, (R61*SUMPRODUCT(K61:$K$98, X61:$X$98)-K61*$AZ$3)/Z61, 0)</f>
        <v>223.20457908802533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25</v>
      </c>
      <c r="R62">
        <f t="shared" si="0"/>
        <v>250000</v>
      </c>
      <c r="S62">
        <f t="shared" si="1"/>
        <v>207.00098950074297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43.629079230690742</v>
      </c>
      <c r="AC62">
        <f t="shared" si="2"/>
        <v>33.860380267638405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-7484.0432167500348</v>
      </c>
      <c r="AI62">
        <f t="shared" si="25"/>
        <v>-7488.132615108625</v>
      </c>
      <c r="AJ62">
        <f t="shared" si="7"/>
        <v>9.7686989630523371</v>
      </c>
      <c r="AK62">
        <f t="shared" si="22"/>
        <v>3.0540355461483522</v>
      </c>
      <c r="AL62">
        <f t="shared" si="8"/>
        <v>-7475.309880599425</v>
      </c>
      <c r="AN62">
        <f t="shared" si="26"/>
        <v>0</v>
      </c>
      <c r="AO62">
        <f t="shared" si="26"/>
        <v>0</v>
      </c>
      <c r="AP62">
        <f t="shared" si="26"/>
        <v>-5.1026535304747045E-3</v>
      </c>
      <c r="AQ62">
        <f t="shared" si="26"/>
        <v>-9.3384102485277953</v>
      </c>
      <c r="AR62">
        <f t="shared" si="26"/>
        <v>-9.3435129020582703</v>
      </c>
      <c r="AS62">
        <f t="shared" si="26"/>
        <v>1.2189149082835615E-2</v>
      </c>
      <c r="AT62">
        <f t="shared" si="26"/>
        <v>3.8107525594841193E-3</v>
      </c>
      <c r="AU62">
        <f t="shared" si="23"/>
        <v>-9.3275130004159514</v>
      </c>
      <c r="AW62">
        <v>59</v>
      </c>
      <c r="AX62">
        <f>IF(Z62&gt;0, (R62*SUMPRODUCT(K62:$K$98, X62:$X$98)-K62*$AZ$3)/Z62, 0)</f>
        <v>207.00098950074297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250000</v>
      </c>
      <c r="S63">
        <f t="shared" si="1"/>
        <v>189.50570396448717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33.860380267638405</v>
      </c>
      <c r="AC63">
        <f t="shared" si="2"/>
        <v>25.316627725488051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-7086.8040191829459</v>
      </c>
      <c r="AI63">
        <f t="shared" si="25"/>
        <v>-7090.1438431560318</v>
      </c>
      <c r="AJ63">
        <f t="shared" si="7"/>
        <v>8.5437525421503544</v>
      </c>
      <c r="AK63">
        <f t="shared" si="22"/>
        <v>2.3702266187346885</v>
      </c>
      <c r="AL63">
        <f t="shared" si="8"/>
        <v>-7079.2298639951468</v>
      </c>
      <c r="AN63">
        <f t="shared" si="26"/>
        <v>0</v>
      </c>
      <c r="AO63">
        <f t="shared" si="26"/>
        <v>0</v>
      </c>
      <c r="AP63">
        <f t="shared" si="26"/>
        <v>-3.720850471376554E-3</v>
      </c>
      <c r="AQ63">
        <f t="shared" si="26"/>
        <v>-7.8953077431090941</v>
      </c>
      <c r="AR63">
        <f t="shared" si="26"/>
        <v>-7.8990285935804696</v>
      </c>
      <c r="AS63">
        <f t="shared" si="26"/>
        <v>9.5184734075692418E-3</v>
      </c>
      <c r="AT63">
        <f t="shared" si="26"/>
        <v>2.640635824719309E-3</v>
      </c>
      <c r="AU63">
        <f t="shared" si="23"/>
        <v>-7.886869484348181</v>
      </c>
      <c r="AW63">
        <v>60</v>
      </c>
      <c r="AX63">
        <f>IF(Z63&gt;0, (R63*SUMPRODUCT(K63:$K$98, X63:$X$98)-K63*$AZ$3)/Z63, 0)</f>
        <v>189.50570396448717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250000</v>
      </c>
      <c r="S64">
        <f t="shared" si="1"/>
        <v>170.69428885106288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25.316627725488051</v>
      </c>
      <c r="AC64">
        <f t="shared" si="2"/>
        <v>18.130835791644543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-6509.7136612350805</v>
      </c>
      <c r="AI64">
        <f t="shared" si="25"/>
        <v>-6512.3691156023124</v>
      </c>
      <c r="AJ64">
        <f t="shared" si="7"/>
        <v>7.1857919338435075</v>
      </c>
      <c r="AK64">
        <f t="shared" si="22"/>
        <v>1.7721639407841636</v>
      </c>
      <c r="AL64">
        <f t="shared" si="8"/>
        <v>-6503.4111597276842</v>
      </c>
      <c r="AN64">
        <f t="shared" si="26"/>
        <v>0</v>
      </c>
      <c r="AO64">
        <f t="shared" si="26"/>
        <v>0</v>
      </c>
      <c r="AP64">
        <f t="shared" si="26"/>
        <v>-2.6414321516149541E-3</v>
      </c>
      <c r="AQ64">
        <f t="shared" si="26"/>
        <v>-6.475338900482499</v>
      </c>
      <c r="AR64">
        <f t="shared" si="26"/>
        <v>-6.4779803326341137</v>
      </c>
      <c r="AS64">
        <f t="shared" si="26"/>
        <v>7.1478471191560918E-3</v>
      </c>
      <c r="AT64">
        <f t="shared" si="26"/>
        <v>1.7628059698120194E-3</v>
      </c>
      <c r="AU64">
        <f t="shared" si="23"/>
        <v>-6.4690696795451448</v>
      </c>
      <c r="AW64">
        <v>61</v>
      </c>
      <c r="AX64">
        <f>IF(Z64&gt;0, (R64*SUMPRODUCT(K64:$K$98, X64:$X$98)-K64*$AZ$3)/Z64, 0)</f>
        <v>170.69428885106288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250000</v>
      </c>
      <c r="S65">
        <f t="shared" si="1"/>
        <v>149.69838910700619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18.130835791644543</v>
      </c>
      <c r="AC65">
        <f t="shared" si="2"/>
        <v>12.288993149434884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-5766.0767420150796</v>
      </c>
      <c r="AI65">
        <f t="shared" si="25"/>
        <v>-5768.1290341644381</v>
      </c>
      <c r="AJ65">
        <f t="shared" si="7"/>
        <v>5.8418426422096594</v>
      </c>
      <c r="AK65">
        <f t="shared" si="22"/>
        <v>1.2691585054151182</v>
      </c>
      <c r="AL65">
        <f t="shared" si="8"/>
        <v>-5761.0180330168132</v>
      </c>
      <c r="AN65">
        <f t="shared" si="26"/>
        <v>0</v>
      </c>
      <c r="AO65">
        <f t="shared" si="26"/>
        <v>0</v>
      </c>
      <c r="AP65">
        <f t="shared" si="26"/>
        <v>-1.8227276357229724E-3</v>
      </c>
      <c r="AQ65">
        <f t="shared" si="26"/>
        <v>-5.1210971257953135</v>
      </c>
      <c r="AR65">
        <f t="shared" si="26"/>
        <v>-5.1229198534310365</v>
      </c>
      <c r="AS65">
        <f t="shared" si="26"/>
        <v>5.1883880327810846E-3</v>
      </c>
      <c r="AT65">
        <f t="shared" si="26"/>
        <v>1.1271934566706187E-3</v>
      </c>
      <c r="AU65">
        <f t="shared" si="23"/>
        <v>-5.1166042719415845</v>
      </c>
      <c r="AW65">
        <v>62</v>
      </c>
      <c r="AX65">
        <f>IF(Z65&gt;0, (R65*SUMPRODUCT(K65:$K$98, X65:$X$98)-K65*$AZ$3)/Z65, 0)</f>
        <v>149.69838910700619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25</v>
      </c>
      <c r="R66">
        <f t="shared" si="0"/>
        <v>250000</v>
      </c>
      <c r="S66">
        <f t="shared" si="1"/>
        <v>125.7226123732049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12.288993149434884</v>
      </c>
      <c r="AC66">
        <f t="shared" si="2"/>
        <v>7.7335176828117387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-4939.5563633361526</v>
      </c>
      <c r="AI66">
        <f t="shared" si="25"/>
        <v>-4941.0941769276833</v>
      </c>
      <c r="AJ66">
        <f t="shared" si="7"/>
        <v>4.555475466623145</v>
      </c>
      <c r="AK66">
        <f t="shared" si="22"/>
        <v>0.86022952046044199</v>
      </c>
      <c r="AL66">
        <f t="shared" si="8"/>
        <v>-4935.6784719406005</v>
      </c>
      <c r="AN66">
        <f t="shared" si="26"/>
        <v>0</v>
      </c>
      <c r="AO66">
        <f t="shared" si="26"/>
        <v>0</v>
      </c>
      <c r="AP66">
        <f t="shared" si="26"/>
        <v>-1.2194619861428516E-3</v>
      </c>
      <c r="AQ66">
        <f t="shared" si="26"/>
        <v>-3.9169904900513286</v>
      </c>
      <c r="AR66">
        <f t="shared" si="26"/>
        <v>-3.9182099520374711</v>
      </c>
      <c r="AS66">
        <f t="shared" si="26"/>
        <v>3.6124203810832542E-3</v>
      </c>
      <c r="AT66">
        <f t="shared" si="26"/>
        <v>6.821484771213775E-4</v>
      </c>
      <c r="AU66">
        <f t="shared" si="23"/>
        <v>-3.9139153831792672</v>
      </c>
      <c r="AW66">
        <v>63</v>
      </c>
      <c r="AX66">
        <f>IF(Z66&gt;0, (R66*SUMPRODUCT(K66:$K$98, X66:$X$98)-K66*$AZ$3)/Z66, 0)</f>
        <v>125.7226123732049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7">$C$6</f>
        <v>250000</v>
      </c>
      <c r="S67">
        <f t="shared" ref="S67:S89" si="28">AX67</f>
        <v>96.984519297570699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7.7335176828117387</v>
      </c>
      <c r="AC67">
        <f t="shared" ref="AC67:AC89" si="29">S67*Z67</f>
        <v>4.321546531306991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-1.1139784376430988</v>
      </c>
      <c r="AH67">
        <f t="shared" ref="AH67:AH89" si="32">-X67*R67</f>
        <v>-4084.5701797255574</v>
      </c>
      <c r="AI67">
        <f t="shared" ref="AI67:AI89" si="33">SUM(AE67:AH67)</f>
        <v>-4085.6841581632007</v>
      </c>
      <c r="AJ67">
        <f t="shared" ref="AJ67:AJ89" si="34">AB67-AC67</f>
        <v>3.4119711515047477</v>
      </c>
      <c r="AK67">
        <f t="shared" si="22"/>
        <v>0.54134623779682178</v>
      </c>
      <c r="AL67">
        <f t="shared" ref="AL67:AL89" si="35">SUM(AI67:AK67)</f>
        <v>-4081.7308407738992</v>
      </c>
      <c r="AN67">
        <f t="shared" ref="AN67:AT89" si="36">AE67*$K67</f>
        <v>0</v>
      </c>
      <c r="AO67">
        <f t="shared" si="36"/>
        <v>0</v>
      </c>
      <c r="AP67">
        <f t="shared" si="36"/>
        <v>-7.8872087198636714E-4</v>
      </c>
      <c r="AQ67">
        <f t="shared" si="36"/>
        <v>-2.8919641933633184</v>
      </c>
      <c r="AR67">
        <f t="shared" si="36"/>
        <v>-2.892752914235305</v>
      </c>
      <c r="AS67">
        <f t="shared" si="36"/>
        <v>2.4157495072353796E-3</v>
      </c>
      <c r="AT67">
        <f t="shared" si="36"/>
        <v>3.8328486646924077E-4</v>
      </c>
      <c r="AU67">
        <f t="shared" si="23"/>
        <v>-2.8899538798616007</v>
      </c>
      <c r="AW67">
        <v>64</v>
      </c>
      <c r="AX67">
        <f>IF(Z67&gt;0, (R67*SUMPRODUCT(K67:$K$98, X67:$X$98)-K67*$AZ$3)/Z67, 0)</f>
        <v>96.984519297570699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25</v>
      </c>
      <c r="R68">
        <f t="shared" si="27"/>
        <v>250000</v>
      </c>
      <c r="S68">
        <f t="shared" si="28"/>
        <v>60.374467590069024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4.321546531306991</v>
      </c>
      <c r="AC68">
        <f t="shared" si="29"/>
        <v>1.8804924616459813</v>
      </c>
      <c r="AE68">
        <f t="shared" si="30"/>
        <v>0</v>
      </c>
      <c r="AF68">
        <f t="shared" si="31"/>
        <v>0</v>
      </c>
      <c r="AG68">
        <f t="shared" si="31"/>
        <v>-0.77867869345621477</v>
      </c>
      <c r="AH68">
        <f t="shared" si="32"/>
        <v>-3241.5995981045298</v>
      </c>
      <c r="AI68">
        <f t="shared" si="33"/>
        <v>-3242.378276797986</v>
      </c>
      <c r="AJ68">
        <f t="shared" si="34"/>
        <v>2.4410540696610097</v>
      </c>
      <c r="AK68">
        <f t="shared" si="22"/>
        <v>0.30250825719148938</v>
      </c>
      <c r="AL68">
        <f t="shared" si="35"/>
        <v>-3239.6347144711335</v>
      </c>
      <c r="AN68">
        <f t="shared" si="36"/>
        <v>0</v>
      </c>
      <c r="AO68">
        <f t="shared" si="36"/>
        <v>0</v>
      </c>
      <c r="AP68">
        <f t="shared" si="36"/>
        <v>-4.9225123901041896E-4</v>
      </c>
      <c r="AQ68">
        <f t="shared" si="36"/>
        <v>-2.0492167462038773</v>
      </c>
      <c r="AR68">
        <f t="shared" si="36"/>
        <v>-2.0497089974428877</v>
      </c>
      <c r="AS68">
        <f t="shared" si="36"/>
        <v>1.5431421205948591E-3</v>
      </c>
      <c r="AT68">
        <f t="shared" si="36"/>
        <v>1.9123428657389654E-4</v>
      </c>
      <c r="AU68">
        <f t="shared" si="23"/>
        <v>-2.0479746210357188</v>
      </c>
      <c r="AW68">
        <v>65</v>
      </c>
      <c r="AX68">
        <f>IF(Z68&gt;0, (R68*SUMPRODUCT(K68:$K$98, X68:$X$98)-K68*$AZ$3)/Z68, 0)</f>
        <v>60.374467590069024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7"/>
        <v>250000</v>
      </c>
      <c r="S69">
        <f t="shared" si="28"/>
        <v>11.165670616118406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1.8804924616459813</v>
      </c>
      <c r="AC69">
        <f t="shared" si="29"/>
        <v>0.2338740401763042</v>
      </c>
      <c r="AE69">
        <f t="shared" si="30"/>
        <v>0</v>
      </c>
      <c r="AF69">
        <f t="shared" si="31"/>
        <v>0</v>
      </c>
      <c r="AG69">
        <f t="shared" si="31"/>
        <v>-0.52364530581506474</v>
      </c>
      <c r="AH69">
        <f t="shared" si="32"/>
        <v>-2472.4660070658797</v>
      </c>
      <c r="AI69">
        <f t="shared" si="33"/>
        <v>-2472.9896523716948</v>
      </c>
      <c r="AJ69">
        <f t="shared" si="34"/>
        <v>1.6466184214696771</v>
      </c>
      <c r="AK69">
        <f t="shared" si="22"/>
        <v>0.13163447231521871</v>
      </c>
      <c r="AL69">
        <f t="shared" si="35"/>
        <v>-2471.2113994779102</v>
      </c>
      <c r="AN69">
        <f t="shared" si="36"/>
        <v>0</v>
      </c>
      <c r="AO69">
        <f t="shared" si="36"/>
        <v>0</v>
      </c>
      <c r="AP69">
        <f t="shared" si="36"/>
        <v>-2.9556140232398588E-4</v>
      </c>
      <c r="AQ69">
        <f t="shared" si="36"/>
        <v>-1.39553532158438</v>
      </c>
      <c r="AR69">
        <f t="shared" si="36"/>
        <v>-1.3958308829867041</v>
      </c>
      <c r="AS69">
        <f t="shared" si="36"/>
        <v>9.2940172352841627E-4</v>
      </c>
      <c r="AT69">
        <f t="shared" si="36"/>
        <v>7.4298516189514661E-5</v>
      </c>
      <c r="AU69">
        <f t="shared" si="23"/>
        <v>-1.3948271827469862</v>
      </c>
      <c r="AW69">
        <v>66</v>
      </c>
      <c r="AX69">
        <f>IF(Z69&gt;0, (R69*SUMPRODUCT(K69:$K$98, X69:$X$98)-K69*$AZ$3)/Z69, 0)</f>
        <v>11.165670616118406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25</v>
      </c>
      <c r="R70">
        <f t="shared" si="27"/>
        <v>250000</v>
      </c>
      <c r="S70">
        <f t="shared" si="28"/>
        <v>-59.306870908288523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0.2338740401763042</v>
      </c>
      <c r="AC70">
        <f t="shared" si="29"/>
        <v>-0.80219849146682343</v>
      </c>
      <c r="AE70">
        <f t="shared" si="30"/>
        <v>0</v>
      </c>
      <c r="AF70">
        <f t="shared" si="31"/>
        <v>0</v>
      </c>
      <c r="AG70">
        <f t="shared" si="31"/>
        <v>-0.33815579846866906</v>
      </c>
      <c r="AH70">
        <f t="shared" si="32"/>
        <v>-1802.5305428824499</v>
      </c>
      <c r="AI70">
        <f t="shared" si="33"/>
        <v>-1802.8686986809187</v>
      </c>
      <c r="AJ70">
        <f t="shared" si="34"/>
        <v>1.0360725316431276</v>
      </c>
      <c r="AK70">
        <f t="shared" si="22"/>
        <v>1.6371182812341296E-2</v>
      </c>
      <c r="AL70">
        <f t="shared" si="35"/>
        <v>-1801.8162549664632</v>
      </c>
      <c r="AN70">
        <f t="shared" si="36"/>
        <v>0</v>
      </c>
      <c r="AO70">
        <f t="shared" si="36"/>
        <v>0</v>
      </c>
      <c r="AP70">
        <f t="shared" si="36"/>
        <v>-1.7041558899270307E-4</v>
      </c>
      <c r="AQ70">
        <f t="shared" si="36"/>
        <v>-0.90839579132963011</v>
      </c>
      <c r="AR70">
        <f t="shared" si="36"/>
        <v>-0.90856620691862278</v>
      </c>
      <c r="AS70">
        <f t="shared" si="36"/>
        <v>5.2213480152842496E-4</v>
      </c>
      <c r="AT70">
        <f t="shared" si="36"/>
        <v>8.2503531629692013E-6</v>
      </c>
      <c r="AU70">
        <f t="shared" si="23"/>
        <v>-0.90803582176393149</v>
      </c>
      <c r="AW70">
        <v>67</v>
      </c>
      <c r="AX70">
        <f>IF(Z70&gt;0, (R70*SUMPRODUCT(K70:$K$98, X70:$X$98)-K70*$AZ$3)/Z70, 0)</f>
        <v>-59.306870908288523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25</v>
      </c>
      <c r="R71">
        <f t="shared" si="27"/>
        <v>250000</v>
      </c>
      <c r="S71">
        <f t="shared" si="28"/>
        <v>-165.83783449199453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-0.80219849146682343</v>
      </c>
      <c r="AC71">
        <f t="shared" si="29"/>
        <v>-1.3896453632060495</v>
      </c>
      <c r="AE71">
        <f t="shared" si="30"/>
        <v>0</v>
      </c>
      <c r="AF71">
        <f t="shared" si="31"/>
        <v>0</v>
      </c>
      <c r="AG71">
        <f t="shared" si="31"/>
        <v>-0.2094885897815332</v>
      </c>
      <c r="AH71">
        <f t="shared" si="32"/>
        <v>-1252.8565070244915</v>
      </c>
      <c r="AI71">
        <f t="shared" si="33"/>
        <v>-1253.0659956142731</v>
      </c>
      <c r="AJ71">
        <f t="shared" si="34"/>
        <v>0.58744687173922605</v>
      </c>
      <c r="AK71">
        <f t="shared" si="22"/>
        <v>-5.6153894402677644E-2</v>
      </c>
      <c r="AL71">
        <f t="shared" si="35"/>
        <v>-1252.5347026369366</v>
      </c>
      <c r="AN71">
        <f t="shared" si="36"/>
        <v>0</v>
      </c>
      <c r="AO71">
        <f t="shared" si="36"/>
        <v>0</v>
      </c>
      <c r="AP71">
        <f t="shared" si="36"/>
        <v>-9.426160530288198E-5</v>
      </c>
      <c r="AQ71">
        <f t="shared" si="36"/>
        <v>-0.56373602824596614</v>
      </c>
      <c r="AR71">
        <f t="shared" si="36"/>
        <v>-0.56383028985126904</v>
      </c>
      <c r="AS71">
        <f t="shared" si="36"/>
        <v>2.6432792935425525E-4</v>
      </c>
      <c r="AT71">
        <f t="shared" si="36"/>
        <v>-2.5267038342875489E-5</v>
      </c>
      <c r="AU71">
        <f t="shared" si="23"/>
        <v>-0.5635912289602576</v>
      </c>
      <c r="AW71">
        <v>68</v>
      </c>
      <c r="AX71">
        <f>IF(Z71&gt;0, (R71*SUMPRODUCT(K71:$K$98, X71:$X$98)-K71*$AZ$3)/Z71, 0)</f>
        <v>-165.83783449199453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25</v>
      </c>
      <c r="R72">
        <f t="shared" si="27"/>
        <v>250000</v>
      </c>
      <c r="S72">
        <f t="shared" si="28"/>
        <v>-335.66232809492504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-1.3896453632060495</v>
      </c>
      <c r="AC72">
        <f t="shared" si="29"/>
        <v>-1.6668198561034409</v>
      </c>
      <c r="AE72">
        <f t="shared" si="30"/>
        <v>0</v>
      </c>
      <c r="AF72">
        <f t="shared" si="31"/>
        <v>0</v>
      </c>
      <c r="AG72">
        <f t="shared" si="31"/>
        <v>-0.12414409635746086</v>
      </c>
      <c r="AH72">
        <f t="shared" si="32"/>
        <v>-832.49607526256978</v>
      </c>
      <c r="AI72">
        <f t="shared" si="33"/>
        <v>-832.62021935892722</v>
      </c>
      <c r="AJ72">
        <f t="shared" si="34"/>
        <v>0.27717449289739138</v>
      </c>
      <c r="AK72">
        <f t="shared" ref="AK72:AK89" si="49">G72*SUM(AB72:AB72, AE72:AF72)</f>
        <v>-9.7275175424423474E-2</v>
      </c>
      <c r="AL72">
        <f t="shared" si="35"/>
        <v>-832.44032004145424</v>
      </c>
      <c r="AN72">
        <f t="shared" si="36"/>
        <v>0</v>
      </c>
      <c r="AO72">
        <f t="shared" si="36"/>
        <v>0</v>
      </c>
      <c r="AP72">
        <f t="shared" si="36"/>
        <v>-4.9874953911287461E-5</v>
      </c>
      <c r="AQ72">
        <f t="shared" si="36"/>
        <v>-0.3344557220465284</v>
      </c>
      <c r="AR72">
        <f t="shared" si="36"/>
        <v>-0.33450559700043969</v>
      </c>
      <c r="AS72">
        <f t="shared" si="36"/>
        <v>1.1135499362641311E-4</v>
      </c>
      <c r="AT72">
        <f t="shared" si="36"/>
        <v>-3.9080351247922639E-5</v>
      </c>
      <c r="AU72">
        <f t="shared" si="23"/>
        <v>-0.33443332235806117</v>
      </c>
      <c r="AW72">
        <v>69</v>
      </c>
      <c r="AX72">
        <f>IF(Z72&gt;0, (R72*SUMPRODUCT(K72:$K$98, X72:$X$98)-K72*$AZ$3)/Z72, 0)</f>
        <v>-335.66232809492504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25</v>
      </c>
      <c r="R73">
        <f t="shared" si="27"/>
        <v>250000</v>
      </c>
      <c r="S73">
        <f t="shared" si="28"/>
        <v>-621.84560454320183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-1.6668198561034409</v>
      </c>
      <c r="AC73">
        <f t="shared" si="29"/>
        <v>-1.745417064445884</v>
      </c>
      <c r="AE73">
        <f t="shared" si="30"/>
        <v>0</v>
      </c>
      <c r="AF73">
        <f t="shared" si="31"/>
        <v>0</v>
      </c>
      <c r="AG73">
        <f t="shared" si="31"/>
        <v>-7.0170837089378491E-2</v>
      </c>
      <c r="AH73">
        <f t="shared" si="32"/>
        <v>-527.3181830450776</v>
      </c>
      <c r="AI73">
        <f t="shared" si="33"/>
        <v>-527.38835388216694</v>
      </c>
      <c r="AJ73">
        <f t="shared" si="34"/>
        <v>7.8597208342443103E-2</v>
      </c>
      <c r="AK73">
        <f t="shared" si="49"/>
        <v>-0.11667738992724087</v>
      </c>
      <c r="AL73">
        <f t="shared" si="35"/>
        <v>-527.42643406375169</v>
      </c>
      <c r="AN73">
        <f t="shared" si="36"/>
        <v>0</v>
      </c>
      <c r="AO73">
        <f t="shared" si="36"/>
        <v>0</v>
      </c>
      <c r="AP73">
        <f t="shared" si="36"/>
        <v>-2.5170687074512683E-5</v>
      </c>
      <c r="AQ73">
        <f t="shared" si="36"/>
        <v>-0.18915209686357481</v>
      </c>
      <c r="AR73">
        <f t="shared" si="36"/>
        <v>-0.18917726755064931</v>
      </c>
      <c r="AS73">
        <f t="shared" si="36"/>
        <v>2.8193275414372507E-5</v>
      </c>
      <c r="AT73">
        <f t="shared" si="36"/>
        <v>-4.18528578587246E-5</v>
      </c>
      <c r="AU73">
        <f t="shared" si="23"/>
        <v>-0.18919092713309363</v>
      </c>
      <c r="AW73">
        <v>70</v>
      </c>
      <c r="AX73">
        <f>IF(Z73&gt;0, (R73*SUMPRODUCT(K73:$K$98, X73:$X$98)-K73*$AZ$3)/Z73, 0)</f>
        <v>-621.84560454320183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25</v>
      </c>
      <c r="R74">
        <f t="shared" si="27"/>
        <v>250000</v>
      </c>
      <c r="S74">
        <f t="shared" si="28"/>
        <v>-1130.720687030311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-1.745417064445884</v>
      </c>
      <c r="AC74">
        <f t="shared" si="29"/>
        <v>-1.706124059787955</v>
      </c>
      <c r="AE74">
        <f t="shared" si="30"/>
        <v>0</v>
      </c>
      <c r="AF74">
        <f t="shared" si="31"/>
        <v>0</v>
      </c>
      <c r="AG74">
        <f t="shared" si="31"/>
        <v>-3.7722049294703922E-2</v>
      </c>
      <c r="AH74">
        <f t="shared" si="32"/>
        <v>-317.47079423780792</v>
      </c>
      <c r="AI74">
        <f t="shared" si="33"/>
        <v>-317.50851628710262</v>
      </c>
      <c r="AJ74">
        <f t="shared" si="34"/>
        <v>-3.9293004657928954E-2</v>
      </c>
      <c r="AK74">
        <f t="shared" si="49"/>
        <v>-0.12217919451121188</v>
      </c>
      <c r="AL74">
        <f t="shared" si="35"/>
        <v>-317.66998848627173</v>
      </c>
      <c r="AN74">
        <f t="shared" si="36"/>
        <v>0</v>
      </c>
      <c r="AO74">
        <f t="shared" si="36"/>
        <v>0</v>
      </c>
      <c r="AP74">
        <f t="shared" si="36"/>
        <v>-1.2081355634414856E-5</v>
      </c>
      <c r="AQ74">
        <f t="shared" si="36"/>
        <v>-0.10167733833234747</v>
      </c>
      <c r="AR74">
        <f t="shared" si="36"/>
        <v>-0.10168941968798188</v>
      </c>
      <c r="AS74">
        <f t="shared" si="36"/>
        <v>-1.2584490293951436E-5</v>
      </c>
      <c r="AT74">
        <f t="shared" si="36"/>
        <v>-3.9130702801545238E-5</v>
      </c>
      <c r="AU74">
        <f t="shared" si="23"/>
        <v>-0.10174113488107737</v>
      </c>
      <c r="AW74">
        <v>71</v>
      </c>
      <c r="AX74">
        <f>IF(Z74&gt;0, (R74*SUMPRODUCT(K74:$K$98, X74:$X$98)-K74*$AZ$3)/Z74, 0)</f>
        <v>-1130.720687030311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25</v>
      </c>
      <c r="R75">
        <f t="shared" si="27"/>
        <v>250000</v>
      </c>
      <c r="S75">
        <f t="shared" si="28"/>
        <v>-2085.0202129054292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-1.706124059787955</v>
      </c>
      <c r="AC75">
        <f t="shared" si="29"/>
        <v>-1.6038325574761025</v>
      </c>
      <c r="AE75">
        <f t="shared" si="30"/>
        <v>0</v>
      </c>
      <c r="AF75">
        <f t="shared" si="31"/>
        <v>0</v>
      </c>
      <c r="AG75">
        <f t="shared" si="31"/>
        <v>-1.9230419776616912E-2</v>
      </c>
      <c r="AH75">
        <f t="shared" si="32"/>
        <v>-181.14409025139969</v>
      </c>
      <c r="AI75">
        <f t="shared" si="33"/>
        <v>-181.16332067117631</v>
      </c>
      <c r="AJ75">
        <f t="shared" si="34"/>
        <v>-0.10229150231185247</v>
      </c>
      <c r="AK75">
        <f t="shared" si="49"/>
        <v>-0.11942868418515686</v>
      </c>
      <c r="AL75">
        <f t="shared" si="35"/>
        <v>-181.38504085767332</v>
      </c>
      <c r="AN75">
        <f t="shared" si="36"/>
        <v>0</v>
      </c>
      <c r="AO75">
        <f t="shared" si="36"/>
        <v>0</v>
      </c>
      <c r="AP75">
        <f t="shared" si="36"/>
        <v>-5.499093857578507E-6</v>
      </c>
      <c r="AQ75">
        <f t="shared" si="36"/>
        <v>-5.1799615692703381E-2</v>
      </c>
      <c r="AR75">
        <f t="shared" si="36"/>
        <v>-5.1805114786560962E-2</v>
      </c>
      <c r="AS75">
        <f t="shared" si="36"/>
        <v>-2.9251081285784837E-5</v>
      </c>
      <c r="AT75">
        <f t="shared" si="36"/>
        <v>-3.4151596858007712E-5</v>
      </c>
      <c r="AU75">
        <f t="shared" si="23"/>
        <v>-5.186851746470475E-2</v>
      </c>
      <c r="AW75">
        <v>72</v>
      </c>
      <c r="AX75">
        <f>IF(Z75&gt;0, (R75*SUMPRODUCT(K75:$K$98, X75:$X$98)-K75*$AZ$3)/Z75, 0)</f>
        <v>-2085.0202129054292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25</v>
      </c>
      <c r="R76">
        <f t="shared" si="27"/>
        <v>250000</v>
      </c>
      <c r="S76">
        <f t="shared" si="28"/>
        <v>-3975.4177141205996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-1.6038325574761025</v>
      </c>
      <c r="AC76">
        <f t="shared" si="29"/>
        <v>-1.4735171368793416</v>
      </c>
      <c r="AE76">
        <f t="shared" si="30"/>
        <v>0</v>
      </c>
      <c r="AF76">
        <f t="shared" si="31"/>
        <v>0</v>
      </c>
      <c r="AG76">
        <f t="shared" si="31"/>
        <v>-9.2664296109402529E-3</v>
      </c>
      <c r="AH76">
        <f t="shared" si="32"/>
        <v>-97.716859679104871</v>
      </c>
      <c r="AI76">
        <f t="shared" si="33"/>
        <v>-97.726126108715818</v>
      </c>
      <c r="AJ76">
        <f t="shared" si="34"/>
        <v>-0.13031542059676093</v>
      </c>
      <c r="AK76">
        <f t="shared" si="49"/>
        <v>-0.11226827902332719</v>
      </c>
      <c r="AL76">
        <f t="shared" si="35"/>
        <v>-97.968709808335902</v>
      </c>
      <c r="AN76">
        <f t="shared" si="36"/>
        <v>0</v>
      </c>
      <c r="AO76">
        <f t="shared" si="36"/>
        <v>0</v>
      </c>
      <c r="AP76">
        <f t="shared" si="36"/>
        <v>-2.3659021351851448E-6</v>
      </c>
      <c r="AQ76">
        <f t="shared" si="36"/>
        <v>-2.494904042495856E-2</v>
      </c>
      <c r="AR76">
        <f t="shared" si="36"/>
        <v>-2.4951406327093747E-2</v>
      </c>
      <c r="AS76">
        <f t="shared" si="36"/>
        <v>-3.3272095594771664E-5</v>
      </c>
      <c r="AT76">
        <f t="shared" si="36"/>
        <v>-2.8664304614288189E-5</v>
      </c>
      <c r="AU76">
        <f t="shared" si="23"/>
        <v>-2.5013342727302806E-2</v>
      </c>
      <c r="AW76">
        <v>73</v>
      </c>
      <c r="AX76">
        <f>IF(Z76&gt;0, (R76*SUMPRODUCT(K76:$K$98, X76:$X$98)-K76*$AZ$3)/Z76, 0)</f>
        <v>-3975.4177141205996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25</v>
      </c>
      <c r="R77">
        <f t="shared" si="27"/>
        <v>250000</v>
      </c>
      <c r="S77">
        <f t="shared" si="28"/>
        <v>-7943.0497769723843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-1.4735171368793416</v>
      </c>
      <c r="AC77">
        <f t="shared" si="29"/>
        <v>-1.3358634663315643</v>
      </c>
      <c r="AE77">
        <f t="shared" si="30"/>
        <v>0</v>
      </c>
      <c r="AF77">
        <f t="shared" si="31"/>
        <v>0</v>
      </c>
      <c r="AG77">
        <f t="shared" si="31"/>
        <v>-4.2045042642322112E-3</v>
      </c>
      <c r="AH77">
        <f t="shared" si="32"/>
        <v>-49.692610505986394</v>
      </c>
      <c r="AI77">
        <f t="shared" si="33"/>
        <v>-49.696815010250624</v>
      </c>
      <c r="AJ77">
        <f t="shared" si="34"/>
        <v>-0.13765367054777733</v>
      </c>
      <c r="AK77">
        <f t="shared" si="49"/>
        <v>-0.10314619958155392</v>
      </c>
      <c r="AL77">
        <f t="shared" si="35"/>
        <v>-49.937614880379954</v>
      </c>
      <c r="AN77">
        <f t="shared" si="36"/>
        <v>0</v>
      </c>
      <c r="AO77">
        <f t="shared" si="36"/>
        <v>0</v>
      </c>
      <c r="AP77">
        <f t="shared" si="36"/>
        <v>-9.5847572845850153E-7</v>
      </c>
      <c r="AQ77">
        <f t="shared" si="36"/>
        <v>-1.1328127660355104E-2</v>
      </c>
      <c r="AR77">
        <f t="shared" si="36"/>
        <v>-1.1329086136083561E-2</v>
      </c>
      <c r="AS77">
        <f t="shared" si="36"/>
        <v>-3.1380085228040724E-5</v>
      </c>
      <c r="AT77">
        <f t="shared" si="36"/>
        <v>-2.3513623145226941E-5</v>
      </c>
      <c r="AU77">
        <f t="shared" si="23"/>
        <v>-1.138397984445683E-2</v>
      </c>
      <c r="AW77">
        <v>74</v>
      </c>
      <c r="AX77">
        <f>IF(Z77&gt;0, (R77*SUMPRODUCT(K77:$K$98, X77:$X$98)-K77*$AZ$3)/Z77, 0)</f>
        <v>-7943.0497769723843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25</v>
      </c>
      <c r="R78">
        <f t="shared" si="27"/>
        <v>250000</v>
      </c>
      <c r="S78">
        <f t="shared" si="28"/>
        <v>-16794.40116445352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-1.3358634663315643</v>
      </c>
      <c r="AC78">
        <f t="shared" si="29"/>
        <v>-1.2020106020519767</v>
      </c>
      <c r="AE78">
        <f t="shared" si="30"/>
        <v>0</v>
      </c>
      <c r="AF78">
        <f t="shared" si="31"/>
        <v>0</v>
      </c>
      <c r="AG78">
        <f t="shared" si="31"/>
        <v>-1.7893025632198679E-3</v>
      </c>
      <c r="AH78">
        <f t="shared" si="32"/>
        <v>-23.731566583700218</v>
      </c>
      <c r="AI78">
        <f t="shared" si="33"/>
        <v>-23.733355886263439</v>
      </c>
      <c r="AJ78">
        <f t="shared" si="34"/>
        <v>-0.13385286427958754</v>
      </c>
      <c r="AK78">
        <f t="shared" si="49"/>
        <v>-9.3510442643209513E-2</v>
      </c>
      <c r="AL78">
        <f t="shared" si="35"/>
        <v>-23.96071919318624</v>
      </c>
      <c r="AN78">
        <f t="shared" si="36"/>
        <v>0</v>
      </c>
      <c r="AO78">
        <f t="shared" si="36"/>
        <v>0</v>
      </c>
      <c r="AP78">
        <f t="shared" si="36"/>
        <v>-3.6419341062061936E-7</v>
      </c>
      <c r="AQ78">
        <f t="shared" si="36"/>
        <v>-4.8303067078466332E-3</v>
      </c>
      <c r="AR78">
        <f t="shared" si="36"/>
        <v>-4.8306709012572542E-3</v>
      </c>
      <c r="AS78">
        <f t="shared" si="36"/>
        <v>-2.7244319750818859E-5</v>
      </c>
      <c r="AT78">
        <f t="shared" si="36"/>
        <v>-1.9033051052914363E-5</v>
      </c>
      <c r="AU78">
        <f t="shared" si="23"/>
        <v>-4.8769482720609882E-3</v>
      </c>
      <c r="AW78">
        <v>75</v>
      </c>
      <c r="AX78">
        <f>IF(Z78&gt;0, (R78*SUMPRODUCT(K78:$K$98, X78:$X$98)-K78*$AZ$3)/Z78, 0)</f>
        <v>-16794.40116445352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25</v>
      </c>
      <c r="R79">
        <f t="shared" si="27"/>
        <v>250000</v>
      </c>
      <c r="S79">
        <f t="shared" si="28"/>
        <v>-37861.11368312937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-1.2020106020519767</v>
      </c>
      <c r="AC79">
        <f t="shared" si="29"/>
        <v>-1.07721502309916</v>
      </c>
      <c r="AE79">
        <f t="shared" si="30"/>
        <v>0</v>
      </c>
      <c r="AF79">
        <f t="shared" si="31"/>
        <v>0</v>
      </c>
      <c r="AG79">
        <f t="shared" si="31"/>
        <v>-7.1129380405624389E-4</v>
      </c>
      <c r="AH79">
        <f t="shared" si="32"/>
        <v>-10.601157335314252</v>
      </c>
      <c r="AI79">
        <f t="shared" si="33"/>
        <v>-10.601868629118307</v>
      </c>
      <c r="AJ79">
        <f t="shared" si="34"/>
        <v>-0.12479557895281679</v>
      </c>
      <c r="AK79">
        <f t="shared" si="49"/>
        <v>-8.4140742143638383E-2</v>
      </c>
      <c r="AL79">
        <f t="shared" si="35"/>
        <v>-10.810804950214763</v>
      </c>
      <c r="AN79">
        <f t="shared" si="36"/>
        <v>0</v>
      </c>
      <c r="AO79">
        <f t="shared" si="36"/>
        <v>0</v>
      </c>
      <c r="AP79">
        <f t="shared" si="36"/>
        <v>-1.2926450954443268E-7</v>
      </c>
      <c r="AQ79">
        <f t="shared" si="36"/>
        <v>-1.9265645162915045E-3</v>
      </c>
      <c r="AR79">
        <f t="shared" si="36"/>
        <v>-1.926693780801049E-3</v>
      </c>
      <c r="AS79">
        <f t="shared" si="36"/>
        <v>-2.2679291193957619E-5</v>
      </c>
      <c r="AT79">
        <f t="shared" si="36"/>
        <v>-1.5291025598533076E-5</v>
      </c>
      <c r="AU79">
        <f t="shared" si="23"/>
        <v>-1.9646640975935397E-3</v>
      </c>
      <c r="AW79">
        <v>76</v>
      </c>
      <c r="AX79">
        <f>IF(Z79&gt;0, (R79*SUMPRODUCT(K79:$K$98, X79:$X$98)-K79*$AZ$3)/Z79, 0)</f>
        <v>-37861.11368312937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25</v>
      </c>
      <c r="R80">
        <f t="shared" si="27"/>
        <v>250000</v>
      </c>
      <c r="S80">
        <f t="shared" si="28"/>
        <v>-92777.724563326905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-1.07721502309916</v>
      </c>
      <c r="AC80">
        <f t="shared" si="29"/>
        <v>-0.96340418970414499</v>
      </c>
      <c r="AE80">
        <f t="shared" si="30"/>
        <v>0</v>
      </c>
      <c r="AF80">
        <f t="shared" si="31"/>
        <v>0</v>
      </c>
      <c r="AG80">
        <f t="shared" si="31"/>
        <v>-2.5960008025594498E-4</v>
      </c>
      <c r="AH80">
        <f t="shared" si="32"/>
        <v>-4.445807857597365</v>
      </c>
      <c r="AI80">
        <f t="shared" si="33"/>
        <v>-4.4460674576776213</v>
      </c>
      <c r="AJ80">
        <f t="shared" si="34"/>
        <v>-0.11381083339501497</v>
      </c>
      <c r="AK80">
        <f t="shared" si="49"/>
        <v>-7.5405051616941207E-2</v>
      </c>
      <c r="AL80">
        <f t="shared" si="35"/>
        <v>-4.6352833426895774</v>
      </c>
      <c r="AN80">
        <f t="shared" si="36"/>
        <v>0</v>
      </c>
      <c r="AO80">
        <f t="shared" si="36"/>
        <v>0</v>
      </c>
      <c r="AP80">
        <f t="shared" si="36"/>
        <v>-4.2122784942604095E-8</v>
      </c>
      <c r="AQ80">
        <f t="shared" si="36"/>
        <v>-7.213780831542122E-4</v>
      </c>
      <c r="AR80">
        <f t="shared" si="36"/>
        <v>-7.214202059391549E-4</v>
      </c>
      <c r="AS80">
        <f t="shared" si="36"/>
        <v>-1.8466979110754624E-5</v>
      </c>
      <c r="AT80">
        <f t="shared" si="36"/>
        <v>-1.2235245727639321E-5</v>
      </c>
      <c r="AU80">
        <f t="shared" si="23"/>
        <v>-7.5212243077754887E-4</v>
      </c>
      <c r="AW80">
        <v>77</v>
      </c>
      <c r="AX80">
        <f>IF(Z80&gt;0, (R80*SUMPRODUCT(K80:$K$98, X80:$X$98)-K80*$AZ$3)/Z80, 0)</f>
        <v>-92777.724563326905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25</v>
      </c>
      <c r="R81">
        <f t="shared" si="27"/>
        <v>250000</v>
      </c>
      <c r="S81">
        <f t="shared" si="28"/>
        <v>-249243.61949173265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-0.96340418970414499</v>
      </c>
      <c r="AC81">
        <f t="shared" si="29"/>
        <v>-0.86078860536648993</v>
      </c>
      <c r="AE81">
        <f t="shared" si="30"/>
        <v>0</v>
      </c>
      <c r="AF81">
        <f t="shared" si="31"/>
        <v>0</v>
      </c>
      <c r="AG81">
        <f t="shared" si="31"/>
        <v>-8.6340084364230042E-5</v>
      </c>
      <c r="AH81">
        <f t="shared" si="32"/>
        <v>-1.7066399508915551</v>
      </c>
      <c r="AI81">
        <f t="shared" si="33"/>
        <v>-1.7067262909759193</v>
      </c>
      <c r="AJ81">
        <f t="shared" si="34"/>
        <v>-0.10261558433765505</v>
      </c>
      <c r="AK81">
        <f t="shared" si="49"/>
        <v>-6.7438293279290157E-2</v>
      </c>
      <c r="AL81">
        <f t="shared" si="35"/>
        <v>-1.8767801685928645</v>
      </c>
      <c r="AN81">
        <f t="shared" si="36"/>
        <v>0</v>
      </c>
      <c r="AO81">
        <f t="shared" si="36"/>
        <v>0</v>
      </c>
      <c r="AP81">
        <f t="shared" si="36"/>
        <v>-1.2508542267120056E-8</v>
      </c>
      <c r="AQ81">
        <f t="shared" si="36"/>
        <v>-2.4724990851788918E-4</v>
      </c>
      <c r="AR81">
        <f t="shared" si="36"/>
        <v>-2.4726241706015631E-4</v>
      </c>
      <c r="AS81">
        <f t="shared" si="36"/>
        <v>-1.4866459575577548E-5</v>
      </c>
      <c r="AT81">
        <f t="shared" si="36"/>
        <v>-9.7701403481129426E-6</v>
      </c>
      <c r="AU81">
        <f t="shared" si="23"/>
        <v>-2.7189901698384682E-4</v>
      </c>
      <c r="AW81">
        <v>78</v>
      </c>
      <c r="AX81">
        <f>IF(Z81&gt;0, (R81*SUMPRODUCT(K81:$K$98, X81:$X$98)-K81*$AZ$3)/Z81, 0)</f>
        <v>-249243.61949173265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25</v>
      </c>
      <c r="R82">
        <f t="shared" si="27"/>
        <v>250000</v>
      </c>
      <c r="S82">
        <f t="shared" si="28"/>
        <v>-740947.03162108175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-0.86078860536648993</v>
      </c>
      <c r="AC82">
        <f t="shared" si="29"/>
        <v>-0.76877071025642796</v>
      </c>
      <c r="AE82">
        <f t="shared" si="30"/>
        <v>0</v>
      </c>
      <c r="AF82">
        <f t="shared" si="31"/>
        <v>0</v>
      </c>
      <c r="AG82">
        <f t="shared" si="31"/>
        <v>-2.5938787708430118E-5</v>
      </c>
      <c r="AH82">
        <f t="shared" si="32"/>
        <v>-0.59537895812157615</v>
      </c>
      <c r="AI82">
        <f t="shared" si="33"/>
        <v>-0.59540489690928455</v>
      </c>
      <c r="AJ82">
        <f t="shared" si="34"/>
        <v>-9.2017895110061976E-2</v>
      </c>
      <c r="AK82">
        <f t="shared" si="49"/>
        <v>-6.02552023756543E-2</v>
      </c>
      <c r="AL82">
        <f t="shared" si="35"/>
        <v>-0.74767799439500082</v>
      </c>
      <c r="AN82">
        <f t="shared" si="36"/>
        <v>0</v>
      </c>
      <c r="AO82">
        <f t="shared" si="36"/>
        <v>0</v>
      </c>
      <c r="AP82">
        <f t="shared" si="36"/>
        <v>-3.3552577163515748E-9</v>
      </c>
      <c r="AQ82">
        <f t="shared" si="36"/>
        <v>-7.7014001804777578E-5</v>
      </c>
      <c r="AR82">
        <f t="shared" si="36"/>
        <v>-7.7017357062493923E-5</v>
      </c>
      <c r="AS82">
        <f t="shared" si="36"/>
        <v>-1.1902782662048752E-5</v>
      </c>
      <c r="AT82">
        <f t="shared" si="36"/>
        <v>-7.794185873055815E-6</v>
      </c>
      <c r="AU82">
        <f t="shared" si="23"/>
        <v>-9.6714325597598494E-5</v>
      </c>
      <c r="AW82">
        <v>79</v>
      </c>
      <c r="AX82">
        <f>IF(Z82&gt;0, (R82*SUMPRODUCT(K82:$K$98, X82:$X$98)-K82*$AZ$3)/Z82, 0)</f>
        <v>-740947.03162108175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25</v>
      </c>
      <c r="R83">
        <f t="shared" si="27"/>
        <v>250000</v>
      </c>
      <c r="S83">
        <f t="shared" si="28"/>
        <v>-2463963.3850837061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-0.76877071025642796</v>
      </c>
      <c r="AC83">
        <f t="shared" si="29"/>
        <v>-0.68646813049164368</v>
      </c>
      <c r="AE83">
        <f t="shared" si="30"/>
        <v>0</v>
      </c>
      <c r="AF83">
        <f t="shared" si="31"/>
        <v>0</v>
      </c>
      <c r="AG83">
        <f t="shared" si="31"/>
        <v>-6.965080474078584E-6</v>
      </c>
      <c r="AH83">
        <f t="shared" si="32"/>
        <v>-0.18714319357267234</v>
      </c>
      <c r="AI83">
        <f t="shared" si="33"/>
        <v>-0.18715015865314641</v>
      </c>
      <c r="AJ83">
        <f t="shared" si="34"/>
        <v>-8.2302579764784278E-2</v>
      </c>
      <c r="AK83">
        <f t="shared" si="49"/>
        <v>-5.3813949717949963E-2</v>
      </c>
      <c r="AL83">
        <f t="shared" si="35"/>
        <v>-0.32326668813588066</v>
      </c>
      <c r="AN83">
        <f t="shared" si="36"/>
        <v>0</v>
      </c>
      <c r="AO83">
        <f t="shared" si="36"/>
        <v>0</v>
      </c>
      <c r="AP83">
        <f t="shared" si="36"/>
        <v>-8.0442271395258172E-10</v>
      </c>
      <c r="AQ83">
        <f t="shared" si="36"/>
        <v>-2.1613854460367564E-5</v>
      </c>
      <c r="AR83">
        <f t="shared" si="36"/>
        <v>-2.1614658883081518E-5</v>
      </c>
      <c r="AS83">
        <f t="shared" si="36"/>
        <v>-9.505427083876595E-6</v>
      </c>
      <c r="AT83">
        <f t="shared" si="36"/>
        <v>-6.2151706131360727E-6</v>
      </c>
      <c r="AU83">
        <f t="shared" si="23"/>
        <v>-3.7335256580094188E-5</v>
      </c>
      <c r="AW83">
        <v>80</v>
      </c>
      <c r="AX83">
        <f>IF(Z83&gt;0, (R83*SUMPRODUCT(K83:$K$98, X83:$X$98)-K83*$AZ$3)/Z83, 0)</f>
        <v>-2463963.3850837061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25</v>
      </c>
      <c r="R84">
        <f t="shared" si="27"/>
        <v>250000</v>
      </c>
      <c r="S84">
        <f t="shared" si="28"/>
        <v>-9286362.3869936131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-0.68646813049164368</v>
      </c>
      <c r="AC84">
        <f t="shared" si="29"/>
        <v>-0.61293653562593542</v>
      </c>
      <c r="AE84">
        <f t="shared" si="30"/>
        <v>0</v>
      </c>
      <c r="AF84">
        <f t="shared" si="31"/>
        <v>0</v>
      </c>
      <c r="AG84">
        <f t="shared" si="31"/>
        <v>-1.6500985802697303E-6</v>
      </c>
      <c r="AH84">
        <f t="shared" si="32"/>
        <v>-5.2453310890680678E-2</v>
      </c>
      <c r="AI84">
        <f t="shared" si="33"/>
        <v>-5.2454960989260946E-2</v>
      </c>
      <c r="AJ84">
        <f t="shared" si="34"/>
        <v>-7.3531594865708261E-2</v>
      </c>
      <c r="AK84">
        <f t="shared" si="49"/>
        <v>-4.8052769134415065E-2</v>
      </c>
      <c r="AL84">
        <f t="shared" si="35"/>
        <v>-0.17403932498938426</v>
      </c>
      <c r="AN84">
        <f t="shared" si="36"/>
        <v>0</v>
      </c>
      <c r="AO84">
        <f t="shared" si="36"/>
        <v>0</v>
      </c>
      <c r="AP84">
        <f t="shared" si="36"/>
        <v>-1.7015709181192685E-10</v>
      </c>
      <c r="AQ84">
        <f t="shared" si="36"/>
        <v>-5.4089512855687305E-6</v>
      </c>
      <c r="AR84">
        <f t="shared" si="36"/>
        <v>-5.4091214426605426E-6</v>
      </c>
      <c r="AS84">
        <f t="shared" si="36"/>
        <v>-7.5825302125867488E-6</v>
      </c>
      <c r="AT84">
        <f t="shared" si="36"/>
        <v>-4.9551702832720631E-6</v>
      </c>
      <c r="AU84">
        <f t="shared" si="23"/>
        <v>-1.7946821938519353E-5</v>
      </c>
      <c r="AW84">
        <v>81</v>
      </c>
      <c r="AX84">
        <f>IF(Z84&gt;0, (R84*SUMPRODUCT(K84:$K$98, X84:$X$98)-K84*$AZ$3)/Z84, 0)</f>
        <v>-9286362.3869936131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25</v>
      </c>
      <c r="R85">
        <f t="shared" si="27"/>
        <v>250000</v>
      </c>
      <c r="S85">
        <f t="shared" si="28"/>
        <v>-40355408.945694409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-0.61293653562593542</v>
      </c>
      <c r="AC85">
        <f t="shared" si="29"/>
        <v>-0.54726943679135598</v>
      </c>
      <c r="AE85">
        <f t="shared" si="30"/>
        <v>0</v>
      </c>
      <c r="AF85">
        <f t="shared" si="31"/>
        <v>0</v>
      </c>
      <c r="AG85">
        <f t="shared" si="31"/>
        <v>-3.3903103145838963E-7</v>
      </c>
      <c r="AH85">
        <f t="shared" si="32"/>
        <v>-1.2945665630086433E-2</v>
      </c>
      <c r="AI85">
        <f t="shared" si="33"/>
        <v>-1.2946004661117892E-2</v>
      </c>
      <c r="AJ85">
        <f t="shared" si="34"/>
        <v>-6.566709883457944E-2</v>
      </c>
      <c r="AK85">
        <f t="shared" si="49"/>
        <v>-4.2905557493815485E-2</v>
      </c>
      <c r="AL85">
        <f t="shared" si="35"/>
        <v>-0.12151866098951282</v>
      </c>
      <c r="AN85">
        <f t="shared" si="36"/>
        <v>0</v>
      </c>
      <c r="AO85">
        <f t="shared" si="36"/>
        <v>0</v>
      </c>
      <c r="AP85">
        <f t="shared" si="36"/>
        <v>-3.1214874413273539E-11</v>
      </c>
      <c r="AQ85">
        <f t="shared" si="36"/>
        <v>-1.1919184067048322E-6</v>
      </c>
      <c r="AR85">
        <f t="shared" si="36"/>
        <v>-1.1919496215792457E-6</v>
      </c>
      <c r="AS85">
        <f t="shared" si="36"/>
        <v>-6.0460254460718754E-6</v>
      </c>
      <c r="AT85">
        <f t="shared" si="36"/>
        <v>-3.9503510432062422E-6</v>
      </c>
      <c r="AU85">
        <f t="shared" si="23"/>
        <v>-1.1188326110857364E-5</v>
      </c>
      <c r="AW85">
        <v>82</v>
      </c>
      <c r="AX85">
        <f>IF(Z85&gt;0, (R85*SUMPRODUCT(K85:$K$98, X85:$X$98)-K85*$AZ$3)/Z85, 0)</f>
        <v>-40355408.945694409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25</v>
      </c>
      <c r="R86">
        <f t="shared" si="27"/>
        <v>250000</v>
      </c>
      <c r="S86">
        <f t="shared" si="28"/>
        <v>-207063165.2329641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-0.54726943679135598</v>
      </c>
      <c r="AC86">
        <f t="shared" si="29"/>
        <v>-0.48863446104381164</v>
      </c>
      <c r="AE86">
        <f t="shared" si="30"/>
        <v>0</v>
      </c>
      <c r="AF86">
        <f t="shared" si="31"/>
        <v>0</v>
      </c>
      <c r="AG86">
        <f t="shared" si="31"/>
        <v>-5.8995821455503125E-8</v>
      </c>
      <c r="AH86">
        <f t="shared" si="32"/>
        <v>-2.7664489968830261E-3</v>
      </c>
      <c r="AI86">
        <f t="shared" si="33"/>
        <v>-2.7665079927044816E-3</v>
      </c>
      <c r="AJ86">
        <f t="shared" si="34"/>
        <v>-5.8634975747544338E-2</v>
      </c>
      <c r="AK86">
        <f t="shared" si="49"/>
        <v>-3.8308860575394919E-2</v>
      </c>
      <c r="AL86">
        <f t="shared" si="35"/>
        <v>-9.971034431564374E-2</v>
      </c>
      <c r="AN86">
        <f t="shared" si="36"/>
        <v>0</v>
      </c>
      <c r="AO86">
        <f t="shared" si="36"/>
        <v>0</v>
      </c>
      <c r="AP86">
        <f t="shared" si="36"/>
        <v>-4.849817217425508E-12</v>
      </c>
      <c r="AQ86">
        <f t="shared" si="36"/>
        <v>-2.2741902130021635E-7</v>
      </c>
      <c r="AR86">
        <f t="shared" si="36"/>
        <v>-2.2742387111743378E-7</v>
      </c>
      <c r="AS86">
        <f t="shared" si="36"/>
        <v>-4.8201534940614295E-6</v>
      </c>
      <c r="AT86">
        <f t="shared" si="36"/>
        <v>-3.1492225553403658E-6</v>
      </c>
      <c r="AU86">
        <f t="shared" si="23"/>
        <v>-8.1967999205192284E-6</v>
      </c>
      <c r="AW86">
        <v>83</v>
      </c>
      <c r="AX86">
        <f>IF(Z86&gt;0, (R86*SUMPRODUCT(K86:$K$98, X86:$X$98)-K86*$AZ$3)/Z86, 0)</f>
        <v>-207063165.2329641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25</v>
      </c>
      <c r="R87">
        <f t="shared" si="27"/>
        <v>250000</v>
      </c>
      <c r="S87">
        <f t="shared" si="28"/>
        <v>-1296807109.7382243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-0.48863446104381164</v>
      </c>
      <c r="AC87">
        <f t="shared" si="29"/>
        <v>-0.43628096733251975</v>
      </c>
      <c r="AE87">
        <f t="shared" si="30"/>
        <v>0</v>
      </c>
      <c r="AF87">
        <f t="shared" si="31"/>
        <v>0</v>
      </c>
      <c r="AG87">
        <f t="shared" si="31"/>
        <v>-8.4106758062999093E-9</v>
      </c>
      <c r="AH87">
        <f t="shared" si="32"/>
        <v>-4.9995187434648182E-4</v>
      </c>
      <c r="AI87">
        <f t="shared" si="33"/>
        <v>-4.9996028502228814E-4</v>
      </c>
      <c r="AJ87">
        <f t="shared" si="34"/>
        <v>-5.2353493711291887E-2</v>
      </c>
      <c r="AK87">
        <f t="shared" si="49"/>
        <v>-3.4204412273066816E-2</v>
      </c>
      <c r="AL87">
        <f t="shared" si="35"/>
        <v>-8.7057866269381001E-2</v>
      </c>
      <c r="AN87">
        <f t="shared" si="36"/>
        <v>0</v>
      </c>
      <c r="AO87">
        <f t="shared" si="36"/>
        <v>0</v>
      </c>
      <c r="AP87">
        <f t="shared" si="36"/>
        <v>-6.1732944035619724E-13</v>
      </c>
      <c r="AQ87">
        <f t="shared" si="36"/>
        <v>-3.6695625643324213E-8</v>
      </c>
      <c r="AR87">
        <f t="shared" si="36"/>
        <v>-3.669624297276457E-8</v>
      </c>
      <c r="AS87">
        <f t="shared" si="36"/>
        <v>-3.8426582735807167E-6</v>
      </c>
      <c r="AT87">
        <f t="shared" si="36"/>
        <v>-2.5105462596036301E-6</v>
      </c>
      <c r="AU87">
        <f t="shared" si="23"/>
        <v>-6.3899007761571126E-6</v>
      </c>
      <c r="AW87">
        <v>84</v>
      </c>
      <c r="AX87">
        <f>IF(Z87&gt;0, (R87*SUMPRODUCT(K87:$K$98, X87:$X$98)-K87*$AZ$3)/Z87, 0)</f>
        <v>-1296807109.7382243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25</v>
      </c>
      <c r="R88">
        <f t="shared" si="27"/>
        <v>250000</v>
      </c>
      <c r="S88">
        <f t="shared" si="28"/>
        <v>-10420425851.521387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-0.43628096733251975</v>
      </c>
      <c r="AC88">
        <f t="shared" si="29"/>
        <v>-0.38953661016179431</v>
      </c>
      <c r="AE88">
        <f t="shared" si="30"/>
        <v>0</v>
      </c>
      <c r="AF88">
        <f t="shared" si="31"/>
        <v>0</v>
      </c>
      <c r="AG88">
        <f t="shared" si="31"/>
        <v>-9.3455060213523278E-10</v>
      </c>
      <c r="AH88">
        <f t="shared" si="32"/>
        <v>-7.3920184461016771E-5</v>
      </c>
      <c r="AI88">
        <f t="shared" si="33"/>
        <v>-7.3921119011618905E-5</v>
      </c>
      <c r="AJ88">
        <f t="shared" si="34"/>
        <v>-4.6744357170725448E-2</v>
      </c>
      <c r="AK88">
        <f t="shared" si="49"/>
        <v>-3.0539667713276385E-2</v>
      </c>
      <c r="AL88">
        <f t="shared" si="35"/>
        <v>-7.7357946003013447E-2</v>
      </c>
      <c r="AN88">
        <f t="shared" si="36"/>
        <v>0</v>
      </c>
      <c r="AO88">
        <f t="shared" si="36"/>
        <v>0</v>
      </c>
      <c r="AP88">
        <f t="shared" si="36"/>
        <v>-6.1245036058873234E-14</v>
      </c>
      <c r="AQ88">
        <f t="shared" si="36"/>
        <v>-4.844300942559796E-9</v>
      </c>
      <c r="AR88">
        <f t="shared" si="36"/>
        <v>-4.844362187595855E-9</v>
      </c>
      <c r="AS88">
        <f t="shared" si="36"/>
        <v>-3.0633545512987258E-6</v>
      </c>
      <c r="AT88">
        <f t="shared" si="36"/>
        <v>-2.0013930182615891E-6</v>
      </c>
      <c r="AU88">
        <f t="shared" si="23"/>
        <v>-5.06959193174791E-6</v>
      </c>
      <c r="AW88">
        <v>85</v>
      </c>
      <c r="AX88">
        <f>IF(Z88&gt;0, (R88*SUMPRODUCT(K88:$K$98, X88:$X$98)-K88*$AZ$3)/Z88, 0)</f>
        <v>-10420425851.521387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-0.38953661016179431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-9.345506021352327E-6</v>
      </c>
      <c r="AI89">
        <f t="shared" si="33"/>
        <v>-9.345506021352327E-6</v>
      </c>
      <c r="AJ89">
        <f t="shared" si="34"/>
        <v>-0.38953661016179431</v>
      </c>
      <c r="AK89">
        <f t="shared" si="49"/>
        <v>-2.7267562711325605E-2</v>
      </c>
      <c r="AL89">
        <f t="shared" si="35"/>
        <v>-0.41681351837914127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-5.4683067909708241E-10</v>
      </c>
      <c r="AR89">
        <f t="shared" si="36"/>
        <v>-5.4683067909708241E-10</v>
      </c>
      <c r="AS89">
        <f t="shared" si="36"/>
        <v>-2.2792834179472935E-5</v>
      </c>
      <c r="AT89">
        <f t="shared" si="36"/>
        <v>-1.5954983925631057E-6</v>
      </c>
      <c r="AU89">
        <f t="shared" si="23"/>
        <v>-2.4388879402715139E-5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7225.1586513005595</v>
      </c>
      <c r="AO91" s="8">
        <f t="shared" si="50"/>
        <v>-722.515865130056</v>
      </c>
      <c r="AP91" s="8">
        <f t="shared" si="50"/>
        <v>-363.22513196695184</v>
      </c>
      <c r="AQ91" s="8">
        <f t="shared" si="50"/>
        <v>-5944.0193368285982</v>
      </c>
      <c r="AR91" s="8">
        <f t="shared" si="50"/>
        <v>195.39831737494913</v>
      </c>
      <c r="AS91" s="8">
        <f t="shared" si="50"/>
        <v>-468.95596169987493</v>
      </c>
      <c r="AT91" s="8">
        <f t="shared" si="50"/>
        <v>273.5576443249268</v>
      </c>
      <c r="AU91" s="8">
        <f t="shared" si="50"/>
        <v>9.3351023729127368E-13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487D0-BAF4-4B91-B7D5-47B4F2AB2107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9499.3781201381971</v>
      </c>
      <c r="K3">
        <v>1</v>
      </c>
      <c r="L3" s="2">
        <v>0</v>
      </c>
      <c r="O3">
        <f>$C$3</f>
        <v>9499.3781201381971</v>
      </c>
      <c r="P3">
        <f>O3*C5</f>
        <v>949.93781201381978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9499.3781201381971</v>
      </c>
      <c r="AF3">
        <f t="shared" ref="AF3:AG34" si="4">-$Z3*P3</f>
        <v>-949.93781201381978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8349.4403081243781</v>
      </c>
      <c r="AJ3">
        <f t="shared" ref="AJ3:AJ66" si="7">AB3-AC3</f>
        <v>0</v>
      </c>
      <c r="AL3">
        <f t="shared" ref="AL3:AL66" si="8">SUM(AI3:AK3)</f>
        <v>8349.4403081243781</v>
      </c>
      <c r="AN3">
        <f t="shared" ref="AN3:AU34" si="9">AE3*$K3</f>
        <v>9499.3781201381971</v>
      </c>
      <c r="AO3">
        <f t="shared" si="9"/>
        <v>-949.93781201381978</v>
      </c>
      <c r="AP3">
        <f t="shared" si="9"/>
        <v>-200</v>
      </c>
      <c r="AQ3">
        <f t="shared" si="9"/>
        <v>0</v>
      </c>
      <c r="AR3">
        <f t="shared" si="9"/>
        <v>8349.4403081243781</v>
      </c>
      <c r="AS3">
        <f t="shared" si="9"/>
        <v>0</v>
      </c>
      <c r="AT3">
        <f t="shared" si="9"/>
        <v>0</v>
      </c>
      <c r="AU3">
        <f t="shared" si="9"/>
        <v>8349.4403081243781</v>
      </c>
      <c r="AW3">
        <v>0</v>
      </c>
      <c r="AX3">
        <f>IF(Z3&gt;0, (R3*SUMPRODUCT(K3:$K$98, X3:$X$98)-K3*$AZ$3)/Z3, 0)</f>
        <v>0</v>
      </c>
      <c r="AZ3">
        <f>C6*ABS(SUMPRODUCT(X4:X79, K4:K79))/1</f>
        <v>7802.9009530427993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847.03486123810205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836.02510211172921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-836.02510211172921</v>
      </c>
      <c r="AK4">
        <f>G4*SUM(AB4, AE4:AF4)</f>
        <v>0</v>
      </c>
      <c r="AL4">
        <f t="shared" si="8"/>
        <v>-1585.5251021117292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-669.19642857142856</v>
      </c>
      <c r="AR4">
        <f t="shared" si="9"/>
        <v>-669.19642857142856</v>
      </c>
      <c r="AS4">
        <f t="shared" si="9"/>
        <v>-746.45098402832957</v>
      </c>
      <c r="AT4">
        <f t="shared" si="9"/>
        <v>0</v>
      </c>
      <c r="AU4">
        <f t="shared" si="9"/>
        <v>-1415.6474125997581</v>
      </c>
      <c r="AW4">
        <v>1</v>
      </c>
      <c r="AX4">
        <f>IF(Z4&gt;0, (R4*SUMPRODUCT(K4:$K$98, X4:$X$98)-K4*$AZ$3)/Z4, 0)</f>
        <v>847.03486123810205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250000</v>
      </c>
      <c r="S5">
        <f t="shared" si="1"/>
        <v>937.53886486373563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836.02510211172921</v>
      </c>
      <c r="AC5">
        <f t="shared" si="2"/>
        <v>913.27965756862886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-751.84877349999999</v>
      </c>
      <c r="AI5">
        <f t="shared" si="6"/>
        <v>-776.20188812264996</v>
      </c>
      <c r="AJ5">
        <f t="shared" si="7"/>
        <v>-77.254555456899652</v>
      </c>
      <c r="AK5">
        <f>G5*SUM(AB5, AE5:AF5)</f>
        <v>58.521757147821049</v>
      </c>
      <c r="AL5">
        <f t="shared" si="8"/>
        <v>-794.93468643172855</v>
      </c>
      <c r="AN5">
        <f t="shared" si="9"/>
        <v>0</v>
      </c>
      <c r="AO5">
        <f t="shared" si="9"/>
        <v>0</v>
      </c>
      <c r="AP5">
        <f t="shared" si="9"/>
        <v>-19.414153876474806</v>
      </c>
      <c r="AQ5">
        <f t="shared" si="9"/>
        <v>-599.3692390784438</v>
      </c>
      <c r="AR5">
        <f t="shared" si="9"/>
        <v>-618.78339295491855</v>
      </c>
      <c r="AS5">
        <f t="shared" si="9"/>
        <v>-61.586858623166172</v>
      </c>
      <c r="AT5">
        <f t="shared" si="9"/>
        <v>46.653186501770605</v>
      </c>
      <c r="AU5">
        <f t="shared" si="9"/>
        <v>-633.71706507631416</v>
      </c>
      <c r="AW5">
        <v>2</v>
      </c>
      <c r="AX5">
        <f>IF(Z5&gt;0, (R5*SUMPRODUCT(K5:$K$98, X5:$X$98)-K5*$AZ$3)/Z5, 0)</f>
        <v>937.53886486373563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25</v>
      </c>
      <c r="R6">
        <f t="shared" si="0"/>
        <v>250000</v>
      </c>
      <c r="S6">
        <f t="shared" si="1"/>
        <v>1019.7895292377394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913.27965756862886</v>
      </c>
      <c r="AC6">
        <f t="shared" si="2"/>
        <v>980.384511372622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-755.92067788705594</v>
      </c>
      <c r="AI6">
        <f t="shared" si="6"/>
        <v>-779.95466929569079</v>
      </c>
      <c r="AJ6">
        <f t="shared" si="7"/>
        <v>-67.104853803993137</v>
      </c>
      <c r="AK6">
        <f>G6*SUM(AB6, AE6:AF6)</f>
        <v>63.929576029804025</v>
      </c>
      <c r="AL6">
        <f t="shared" si="8"/>
        <v>-783.1299470698799</v>
      </c>
      <c r="AN6">
        <f t="shared" si="9"/>
        <v>0</v>
      </c>
      <c r="AO6">
        <f t="shared" si="9"/>
        <v>0</v>
      </c>
      <c r="AP6">
        <f t="shared" si="9"/>
        <v>-17.106920360783462</v>
      </c>
      <c r="AQ6">
        <f t="shared" si="9"/>
        <v>-538.04940743373027</v>
      </c>
      <c r="AR6">
        <f t="shared" si="9"/>
        <v>-555.1563277945138</v>
      </c>
      <c r="AS6">
        <f t="shared" si="9"/>
        <v>-47.763909470088947</v>
      </c>
      <c r="AT6">
        <f t="shared" si="9"/>
        <v>45.503809469100204</v>
      </c>
      <c r="AU6">
        <f t="shared" si="9"/>
        <v>-557.4164277955025</v>
      </c>
      <c r="AW6">
        <v>3</v>
      </c>
      <c r="AX6">
        <f>IF(Z6&gt;0, (R6*SUMPRODUCT(K6:$K$98, X6:$X$98)-K6*$AZ$3)/Z6, 0)</f>
        <v>1019.7895292377394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250000</v>
      </c>
      <c r="S7">
        <f t="shared" si="1"/>
        <v>1093.4993614753787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980.384511372622</v>
      </c>
      <c r="AC7">
        <f t="shared" si="2"/>
        <v>1037.4012582982095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-761.87752765372306</v>
      </c>
      <c r="AI7">
        <f t="shared" si="6"/>
        <v>-785.5949913955061</v>
      </c>
      <c r="AJ7">
        <f t="shared" si="7"/>
        <v>-57.01674692558754</v>
      </c>
      <c r="AK7">
        <f>G7*SUM(AB7, AE7:AF7)</f>
        <v>68.626915796083551</v>
      </c>
      <c r="AL7">
        <f t="shared" si="8"/>
        <v>-773.98482252501003</v>
      </c>
      <c r="AN7">
        <f t="shared" si="9"/>
        <v>0</v>
      </c>
      <c r="AO7">
        <f t="shared" si="9"/>
        <v>0</v>
      </c>
      <c r="AP7">
        <f t="shared" si="9"/>
        <v>-15.072876981814238</v>
      </c>
      <c r="AQ7">
        <f t="shared" si="9"/>
        <v>-484.18694235431775</v>
      </c>
      <c r="AR7">
        <f t="shared" si="9"/>
        <v>-499.25981933613195</v>
      </c>
      <c r="AS7">
        <f t="shared" si="9"/>
        <v>-36.235173443043962</v>
      </c>
      <c r="AT7">
        <f t="shared" si="9"/>
        <v>43.613645653577173</v>
      </c>
      <c r="AU7">
        <f t="shared" si="9"/>
        <v>-491.88134712559872</v>
      </c>
      <c r="AW7">
        <v>4</v>
      </c>
      <c r="AX7">
        <f>IF(Z7&gt;0, (R7*SUMPRODUCT(K7:$K$98, X7:$X$98)-K7*$AZ$3)/Z7, 0)</f>
        <v>1093.4993614753787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250000</v>
      </c>
      <c r="S8">
        <f t="shared" si="1"/>
        <v>1158.5071187383974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1037.4012582982095</v>
      </c>
      <c r="AC8">
        <f t="shared" si="2"/>
        <v>1084.5233823361414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-768.20865059635378</v>
      </c>
      <c r="AI8">
        <f t="shared" si="6"/>
        <v>-791.61211883565943</v>
      </c>
      <c r="AJ8">
        <f t="shared" si="7"/>
        <v>-47.122124037931826</v>
      </c>
      <c r="AK8">
        <f t="shared" ref="AK8:AK71" si="22">G8*SUM(AB8:AB8, AE8:AF8)</f>
        <v>72.618088080874671</v>
      </c>
      <c r="AL8">
        <f t="shared" si="8"/>
        <v>-766.11615479271654</v>
      </c>
      <c r="AN8">
        <f t="shared" si="9"/>
        <v>0</v>
      </c>
      <c r="AO8">
        <f t="shared" si="9"/>
        <v>0</v>
      </c>
      <c r="AP8">
        <f t="shared" si="9"/>
        <v>-13.279756395939284</v>
      </c>
      <c r="AQ8">
        <f t="shared" si="9"/>
        <v>-435.9022191437171</v>
      </c>
      <c r="AR8">
        <f t="shared" si="9"/>
        <v>-449.18197553965638</v>
      </c>
      <c r="AS8">
        <f t="shared" si="9"/>
        <v>-26.738358677625481</v>
      </c>
      <c r="AT8">
        <f t="shared" si="9"/>
        <v>41.20545338802701</v>
      </c>
      <c r="AU8">
        <f t="shared" si="9"/>
        <v>-434.71488082925487</v>
      </c>
      <c r="AW8">
        <v>5</v>
      </c>
      <c r="AX8">
        <f>IF(Z8&gt;0, (R8*SUMPRODUCT(K8:$K$98, X8:$X$98)-K8*$AZ$3)/Z8, 0)</f>
        <v>1158.5071187383974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250000</v>
      </c>
      <c r="S9">
        <f t="shared" si="1"/>
        <v>1215.8014696203909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1084.5233823361414</v>
      </c>
      <c r="AC9">
        <f t="shared" si="2"/>
        <v>1123.0042581855014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-775.82497213298086</v>
      </c>
      <c r="AI9">
        <f t="shared" si="6"/>
        <v>-798.91682319268011</v>
      </c>
      <c r="AJ9">
        <f t="shared" si="7"/>
        <v>-38.480875849360018</v>
      </c>
      <c r="AK9">
        <f t="shared" si="22"/>
        <v>75.916636763529908</v>
      </c>
      <c r="AL9">
        <f t="shared" si="8"/>
        <v>-761.48106227851019</v>
      </c>
      <c r="AN9">
        <f t="shared" si="9"/>
        <v>0</v>
      </c>
      <c r="AO9">
        <f t="shared" si="9"/>
        <v>0</v>
      </c>
      <c r="AP9">
        <f t="shared" si="9"/>
        <v>-11.699050392435135</v>
      </c>
      <c r="AQ9">
        <f t="shared" si="9"/>
        <v>-393.05707546909576</v>
      </c>
      <c r="AR9">
        <f t="shared" si="9"/>
        <v>-404.7561258615309</v>
      </c>
      <c r="AS9">
        <f t="shared" si="9"/>
        <v>-19.495609275446551</v>
      </c>
      <c r="AT9">
        <f t="shared" si="9"/>
        <v>38.46173079951857</v>
      </c>
      <c r="AU9">
        <f t="shared" si="9"/>
        <v>-385.79000433745887</v>
      </c>
      <c r="AW9">
        <v>6</v>
      </c>
      <c r="AX9">
        <f>IF(Z9&gt;0, (R9*SUMPRODUCT(K9:$K$98, X9:$X$98)-K9*$AZ$3)/Z9, 0)</f>
        <v>1215.8014696203909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250000</v>
      </c>
      <c r="S10">
        <f t="shared" si="1"/>
        <v>1265.7786103220124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1123.0042581855014</v>
      </c>
      <c r="AC10">
        <f t="shared" si="2"/>
        <v>1153.5035175316552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-784.43018049798354</v>
      </c>
      <c r="AI10">
        <f t="shared" si="6"/>
        <v>-807.21267002903596</v>
      </c>
      <c r="AJ10">
        <f t="shared" si="7"/>
        <v>-30.499259346153849</v>
      </c>
      <c r="AK10">
        <f t="shared" si="22"/>
        <v>78.610298072985103</v>
      </c>
      <c r="AL10">
        <f t="shared" si="8"/>
        <v>-759.10163130220474</v>
      </c>
      <c r="AN10">
        <f t="shared" si="9"/>
        <v>0</v>
      </c>
      <c r="AO10">
        <f t="shared" si="9"/>
        <v>0</v>
      </c>
      <c r="AP10">
        <f t="shared" si="9"/>
        <v>-10.305641262792573</v>
      </c>
      <c r="AQ10">
        <f t="shared" si="9"/>
        <v>-354.83637663484063</v>
      </c>
      <c r="AR10">
        <f t="shared" si="9"/>
        <v>-365.1420178976332</v>
      </c>
      <c r="AS10">
        <f t="shared" si="9"/>
        <v>-13.796316033589111</v>
      </c>
      <c r="AT10">
        <f t="shared" si="9"/>
        <v>35.559306650714127</v>
      </c>
      <c r="AU10">
        <f t="shared" si="9"/>
        <v>-343.37902728050818</v>
      </c>
      <c r="AW10">
        <v>7</v>
      </c>
      <c r="AX10">
        <f>IF(Z10&gt;0, (R10*SUMPRODUCT(K10:$K$98, X10:$X$98)-K10*$AZ$3)/Z10, 0)</f>
        <v>1265.7786103220124</v>
      </c>
    </row>
    <row r="11" spans="1:52" x14ac:dyDescent="0.25">
      <c r="A11" t="s">
        <v>33</v>
      </c>
      <c r="C11" s="12">
        <f>AU81</f>
        <v>2.8697818860862201E-12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250000</v>
      </c>
      <c r="S11">
        <f t="shared" si="1"/>
        <v>1309.049590948676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1153.5035175316552</v>
      </c>
      <c r="AC11">
        <f t="shared" si="2"/>
        <v>1176.8424398390002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-795.33670952904151</v>
      </c>
      <c r="AI11">
        <f t="shared" si="6"/>
        <v>-817.81184049383057</v>
      </c>
      <c r="AJ11">
        <f t="shared" si="7"/>
        <v>-23.338922307345001</v>
      </c>
      <c r="AK11">
        <f t="shared" si="22"/>
        <v>80.745246227215873</v>
      </c>
      <c r="AL11">
        <f t="shared" si="8"/>
        <v>-760.40551657395974</v>
      </c>
      <c r="AN11">
        <f t="shared" si="9"/>
        <v>0</v>
      </c>
      <c r="AO11">
        <f t="shared" si="9"/>
        <v>0</v>
      </c>
      <c r="AP11">
        <f t="shared" si="9"/>
        <v>-9.0773284433180699</v>
      </c>
      <c r="AQ11">
        <f t="shared" si="9"/>
        <v>-321.2231575750792</v>
      </c>
      <c r="AR11">
        <f t="shared" si="9"/>
        <v>-330.30048601839729</v>
      </c>
      <c r="AS11">
        <f t="shared" si="9"/>
        <v>-9.4261992790502074</v>
      </c>
      <c r="AT11">
        <f t="shared" si="9"/>
        <v>32.611650690236928</v>
      </c>
      <c r="AU11">
        <f t="shared" si="9"/>
        <v>-307.11503460721059</v>
      </c>
      <c r="AW11">
        <v>8</v>
      </c>
      <c r="AX11">
        <f>IF(Z11&gt;0, (R11*SUMPRODUCT(K11:$K$98, X11:$X$98)-K11*$AZ$3)/Z11, 0)</f>
        <v>1309.049590948676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250000</v>
      </c>
      <c r="S12">
        <f t="shared" si="1"/>
        <v>1345.6282822603507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1176.8424398390002</v>
      </c>
      <c r="AC12">
        <f t="shared" si="2"/>
        <v>1193.2757991765875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-808.87996342275733</v>
      </c>
      <c r="AI12">
        <f t="shared" si="6"/>
        <v>-831.04945508155618</v>
      </c>
      <c r="AJ12">
        <f t="shared" si="7"/>
        <v>-16.433359337587262</v>
      </c>
      <c r="AK12">
        <f t="shared" si="22"/>
        <v>82.37897078873003</v>
      </c>
      <c r="AL12">
        <f t="shared" si="8"/>
        <v>-765.10384363041339</v>
      </c>
      <c r="AN12">
        <f t="shared" si="9"/>
        <v>0</v>
      </c>
      <c r="AO12">
        <f t="shared" si="9"/>
        <v>0</v>
      </c>
      <c r="AP12">
        <f t="shared" si="9"/>
        <v>-7.9945409409083794</v>
      </c>
      <c r="AQ12">
        <f t="shared" si="9"/>
        <v>-291.69022381697971</v>
      </c>
      <c r="AR12">
        <f t="shared" si="9"/>
        <v>-299.6847647578881</v>
      </c>
      <c r="AS12">
        <f t="shared" si="9"/>
        <v>-5.9260341212586178</v>
      </c>
      <c r="AT12">
        <f t="shared" si="9"/>
        <v>29.706682714080753</v>
      </c>
      <c r="AU12">
        <f t="shared" si="9"/>
        <v>-275.90411616506594</v>
      </c>
      <c r="AW12">
        <v>9</v>
      </c>
      <c r="AX12">
        <f>IF(Z12&gt;0, (R12*SUMPRODUCT(K12:$K$98, X12:$X$98)-K12*$AZ$3)/Z12, 0)</f>
        <v>1345.6282822603507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250000</v>
      </c>
      <c r="S13">
        <f t="shared" si="1"/>
        <v>1375.5351007509234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1193.2757991765875</v>
      </c>
      <c r="AC13">
        <f t="shared" si="2"/>
        <v>1203.0646083173447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-824.04000495755372</v>
      </c>
      <c r="AI13">
        <f t="shared" si="6"/>
        <v>-845.90539769926886</v>
      </c>
      <c r="AJ13">
        <f t="shared" si="7"/>
        <v>-9.7888091407571665</v>
      </c>
      <c r="AK13">
        <f t="shared" si="22"/>
        <v>83.529305942361134</v>
      </c>
      <c r="AL13">
        <f t="shared" si="8"/>
        <v>-772.16490089766489</v>
      </c>
      <c r="AN13">
        <f t="shared" si="9"/>
        <v>0</v>
      </c>
      <c r="AO13">
        <f t="shared" si="9"/>
        <v>0</v>
      </c>
      <c r="AP13">
        <f t="shared" si="9"/>
        <v>-7.0400712703767301</v>
      </c>
      <c r="AQ13">
        <f t="shared" si="9"/>
        <v>-265.31882747639679</v>
      </c>
      <c r="AR13">
        <f t="shared" si="9"/>
        <v>-272.35889874677355</v>
      </c>
      <c r="AS13">
        <f t="shared" si="9"/>
        <v>-3.1517345614181753</v>
      </c>
      <c r="AT13">
        <f t="shared" si="9"/>
        <v>26.894200984436473</v>
      </c>
      <c r="AU13">
        <f t="shared" si="9"/>
        <v>-248.61643232375522</v>
      </c>
      <c r="AW13">
        <v>10</v>
      </c>
      <c r="AX13">
        <f>IF(Z13&gt;0, (R13*SUMPRODUCT(K13:$K$98, X13:$X$98)-K13*$AZ$3)/Z13, 0)</f>
        <v>1375.5351007509234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25</v>
      </c>
      <c r="R14">
        <f t="shared" si="0"/>
        <v>250000</v>
      </c>
      <c r="S14">
        <f t="shared" si="1"/>
        <v>1399.3307167466394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1203.0646083173447</v>
      </c>
      <c r="AC14">
        <f t="shared" si="2"/>
        <v>1206.9234888389287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-842.25492841086634</v>
      </c>
      <c r="AI14">
        <f t="shared" si="6"/>
        <v>-863.81744173232323</v>
      </c>
      <c r="AJ14">
        <f t="shared" si="7"/>
        <v>-3.8588805215840694</v>
      </c>
      <c r="AK14">
        <f t="shared" si="22"/>
        <v>84.21452258221413</v>
      </c>
      <c r="AL14">
        <f t="shared" si="8"/>
        <v>-783.46179967169314</v>
      </c>
      <c r="AN14">
        <f t="shared" si="9"/>
        <v>0</v>
      </c>
      <c r="AO14">
        <f t="shared" si="9"/>
        <v>0</v>
      </c>
      <c r="AP14">
        <f t="shared" si="9"/>
        <v>-6.1987073242316715</v>
      </c>
      <c r="AQ14">
        <f t="shared" si="9"/>
        <v>-242.12816547759965</v>
      </c>
      <c r="AR14">
        <f t="shared" si="9"/>
        <v>-248.32687280183131</v>
      </c>
      <c r="AS14">
        <f t="shared" si="9"/>
        <v>-1.1093359385278714</v>
      </c>
      <c r="AT14">
        <f t="shared" si="9"/>
        <v>24.209662860478343</v>
      </c>
      <c r="AU14">
        <f t="shared" si="9"/>
        <v>-225.22654587988083</v>
      </c>
      <c r="AW14">
        <v>11</v>
      </c>
      <c r="AX14">
        <f>IF(Z14&gt;0, (R14*SUMPRODUCT(K14:$K$98, X14:$X$98)-K14*$AZ$3)/Z14, 0)</f>
        <v>1399.3307167466394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250000</v>
      </c>
      <c r="S15">
        <f t="shared" si="1"/>
        <v>1417.1007782624451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1206.9234888389287</v>
      </c>
      <c r="AC15">
        <f t="shared" si="2"/>
        <v>1205.1325626452403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-863.57865852434816</v>
      </c>
      <c r="AI15">
        <f t="shared" si="6"/>
        <v>-884.83918884673801</v>
      </c>
      <c r="AJ15">
        <f t="shared" si="7"/>
        <v>1.7909261936883922</v>
      </c>
      <c r="AK15">
        <f t="shared" si="22"/>
        <v>84.484644218725023</v>
      </c>
      <c r="AL15">
        <f t="shared" si="8"/>
        <v>-798.56361843432455</v>
      </c>
      <c r="AN15">
        <f t="shared" si="9"/>
        <v>0</v>
      </c>
      <c r="AO15">
        <f t="shared" si="9"/>
        <v>0</v>
      </c>
      <c r="AP15">
        <f t="shared" si="9"/>
        <v>-5.4570485965676845</v>
      </c>
      <c r="AQ15">
        <f t="shared" si="9"/>
        <v>-221.65913244239144</v>
      </c>
      <c r="AR15">
        <f t="shared" si="9"/>
        <v>-227.11618103895913</v>
      </c>
      <c r="AS15">
        <f t="shared" si="9"/>
        <v>0.45968614722329987</v>
      </c>
      <c r="AT15">
        <f t="shared" si="9"/>
        <v>21.685103907299371</v>
      </c>
      <c r="AU15">
        <f t="shared" si="9"/>
        <v>-204.97139098443645</v>
      </c>
      <c r="AW15">
        <v>12</v>
      </c>
      <c r="AX15">
        <f>IF(Z15&gt;0, (R15*SUMPRODUCT(K15:$K$98, X15:$X$98)-K15*$AZ$3)/Z15, 0)</f>
        <v>1417.1007782624451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250000</v>
      </c>
      <c r="S16">
        <f t="shared" si="1"/>
        <v>1429.0252462702597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1205.1325626452403</v>
      </c>
      <c r="AC16">
        <f t="shared" si="2"/>
        <v>1198.0602509920552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-885.28848262431461</v>
      </c>
      <c r="AI16">
        <f t="shared" si="6"/>
        <v>-906.24787879521818</v>
      </c>
      <c r="AJ16">
        <f t="shared" si="7"/>
        <v>7.0723116531851247</v>
      </c>
      <c r="AK16">
        <f t="shared" si="22"/>
        <v>84.359279385166829</v>
      </c>
      <c r="AL16">
        <f t="shared" si="8"/>
        <v>-814.81628775686625</v>
      </c>
      <c r="AN16">
        <f t="shared" si="9"/>
        <v>0</v>
      </c>
      <c r="AO16">
        <f t="shared" si="9"/>
        <v>0</v>
      </c>
      <c r="AP16">
        <f t="shared" si="9"/>
        <v>-4.8033526430766962</v>
      </c>
      <c r="AQ16">
        <f t="shared" si="9"/>
        <v>-202.88527103667712</v>
      </c>
      <c r="AR16">
        <f t="shared" si="9"/>
        <v>-207.68862367975382</v>
      </c>
      <c r="AS16">
        <f t="shared" si="9"/>
        <v>1.6207912954643302</v>
      </c>
      <c r="AT16">
        <f t="shared" si="9"/>
        <v>19.332969533030123</v>
      </c>
      <c r="AU16">
        <f t="shared" si="9"/>
        <v>-186.73486285125938</v>
      </c>
      <c r="AW16">
        <v>13</v>
      </c>
      <c r="AX16">
        <f>IF(Z16&gt;0, (R16*SUMPRODUCT(K16:$K$98, X16:$X$98)-K16*$AZ$3)/Z16, 0)</f>
        <v>1429.0252462702597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250000</v>
      </c>
      <c r="S17">
        <f t="shared" si="1"/>
        <v>1436.1460102674125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1198.0602509920552</v>
      </c>
      <c r="AC17">
        <f t="shared" si="2"/>
        <v>1186.7703556600272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-908.58982400866887</v>
      </c>
      <c r="AI17">
        <f t="shared" si="6"/>
        <v>-929.24876723546254</v>
      </c>
      <c r="AJ17">
        <f t="shared" si="7"/>
        <v>11.289895332027982</v>
      </c>
      <c r="AK17">
        <f t="shared" si="22"/>
        <v>83.864217569443866</v>
      </c>
      <c r="AL17">
        <f t="shared" si="8"/>
        <v>-834.09465433399066</v>
      </c>
      <c r="AN17">
        <f t="shared" si="9"/>
        <v>0</v>
      </c>
      <c r="AO17">
        <f t="shared" si="9"/>
        <v>0</v>
      </c>
      <c r="AP17">
        <f t="shared" si="9"/>
        <v>-4.2272290919090993</v>
      </c>
      <c r="AQ17">
        <f t="shared" si="9"/>
        <v>-185.91547953337033</v>
      </c>
      <c r="AR17">
        <f t="shared" si="9"/>
        <v>-190.14270862527943</v>
      </c>
      <c r="AS17">
        <f t="shared" si="9"/>
        <v>2.3101362672927261</v>
      </c>
      <c r="AT17">
        <f t="shared" si="9"/>
        <v>17.160280484238942</v>
      </c>
      <c r="AU17">
        <f t="shared" si="9"/>
        <v>-170.67229187374775</v>
      </c>
      <c r="AW17">
        <v>14</v>
      </c>
      <c r="AX17">
        <f>IF(Z17&gt;0, (R17*SUMPRODUCT(K17:$K$98, X17:$X$98)-K17*$AZ$3)/Z17, 0)</f>
        <v>1436.1460102674125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25</v>
      </c>
      <c r="R18">
        <f t="shared" si="0"/>
        <v>250000</v>
      </c>
      <c r="S18">
        <f t="shared" si="1"/>
        <v>1439.0760498529537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1186.7703556600272</v>
      </c>
      <c r="AC18">
        <f t="shared" si="2"/>
        <v>1171.9221758629506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-934.19741271560861</v>
      </c>
      <c r="AI18">
        <f t="shared" si="6"/>
        <v>-954.5563467688628</v>
      </c>
      <c r="AJ18">
        <f t="shared" si="7"/>
        <v>14.848179797076682</v>
      </c>
      <c r="AK18">
        <f t="shared" si="22"/>
        <v>83.073924896201916</v>
      </c>
      <c r="AL18">
        <f t="shared" si="8"/>
        <v>-856.63424207558421</v>
      </c>
      <c r="AN18">
        <f t="shared" si="9"/>
        <v>0</v>
      </c>
      <c r="AO18">
        <f t="shared" si="9"/>
        <v>0</v>
      </c>
      <c r="AP18">
        <f t="shared" si="9"/>
        <v>-3.7195011348539242</v>
      </c>
      <c r="AQ18">
        <f t="shared" si="9"/>
        <v>-170.67437458582984</v>
      </c>
      <c r="AR18">
        <f t="shared" si="9"/>
        <v>-174.39387572068378</v>
      </c>
      <c r="AS18">
        <f t="shared" si="9"/>
        <v>2.7127069355045275</v>
      </c>
      <c r="AT18">
        <f t="shared" si="9"/>
        <v>15.177295487078975</v>
      </c>
      <c r="AU18">
        <f t="shared" si="9"/>
        <v>-156.50387329810027</v>
      </c>
      <c r="AW18">
        <v>15</v>
      </c>
      <c r="AX18">
        <f>IF(Z18&gt;0, (R18*SUMPRODUCT(K18:$K$98, X18:$X$98)-K18*$AZ$3)/Z18, 0)</f>
        <v>1439.0760498529537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250000</v>
      </c>
      <c r="S19">
        <f t="shared" si="1"/>
        <v>1438.2617177280308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1171.9221758629506</v>
      </c>
      <c r="AC19">
        <f t="shared" si="2"/>
        <v>1153.9864617559545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-966.43859950797457</v>
      </c>
      <c r="AI19">
        <f t="shared" si="6"/>
        <v>-986.49730036074538</v>
      </c>
      <c r="AJ19">
        <f t="shared" si="7"/>
        <v>17.935714106996102</v>
      </c>
      <c r="AK19">
        <f t="shared" si="22"/>
        <v>82.034552310406553</v>
      </c>
      <c r="AL19">
        <f t="shared" si="8"/>
        <v>-886.52703394334276</v>
      </c>
      <c r="AN19">
        <f t="shared" si="9"/>
        <v>0</v>
      </c>
      <c r="AO19">
        <f t="shared" si="9"/>
        <v>0</v>
      </c>
      <c r="AP19">
        <f t="shared" si="9"/>
        <v>-3.2720086175162795</v>
      </c>
      <c r="AQ19">
        <f t="shared" si="9"/>
        <v>-157.64707042099624</v>
      </c>
      <c r="AR19">
        <f t="shared" si="9"/>
        <v>-160.91907903851254</v>
      </c>
      <c r="AS19">
        <f t="shared" si="9"/>
        <v>2.9257034914747719</v>
      </c>
      <c r="AT19">
        <f t="shared" si="9"/>
        <v>13.381612501422911</v>
      </c>
      <c r="AU19">
        <f t="shared" si="9"/>
        <v>-144.61176304561485</v>
      </c>
      <c r="AW19">
        <v>16</v>
      </c>
      <c r="AX19">
        <f>IF(Z19&gt;0, (R19*SUMPRODUCT(K19:$K$98, X19:$X$98)-K19*$AZ$3)/Z19, 0)</f>
        <v>1438.2617177280308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250000</v>
      </c>
      <c r="S20">
        <f t="shared" si="1"/>
        <v>1433.2277378352669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1153.9864617559545</v>
      </c>
      <c r="AC20">
        <f t="shared" si="2"/>
        <v>1132.7131953339158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-1000.3274115276803</v>
      </c>
      <c r="AI20">
        <f t="shared" si="6"/>
        <v>-1020.0854926307707</v>
      </c>
      <c r="AJ20">
        <f t="shared" si="7"/>
        <v>21.27326642203866</v>
      </c>
      <c r="AK20">
        <f t="shared" si="22"/>
        <v>80.779052322916826</v>
      </c>
      <c r="AL20">
        <f t="shared" si="8"/>
        <v>-918.03317388581513</v>
      </c>
      <c r="AN20">
        <f t="shared" si="9"/>
        <v>0</v>
      </c>
      <c r="AO20">
        <f t="shared" si="9"/>
        <v>0</v>
      </c>
      <c r="AP20">
        <f t="shared" si="9"/>
        <v>-2.8776527003263954</v>
      </c>
      <c r="AQ20">
        <f t="shared" si="9"/>
        <v>-145.69202656744361</v>
      </c>
      <c r="AR20">
        <f t="shared" si="9"/>
        <v>-148.56967926777003</v>
      </c>
      <c r="AS20">
        <f t="shared" si="9"/>
        <v>3.0983308674933774</v>
      </c>
      <c r="AT20">
        <f t="shared" si="9"/>
        <v>11.76501183662471</v>
      </c>
      <c r="AU20">
        <f t="shared" si="9"/>
        <v>-133.70633656365192</v>
      </c>
      <c r="AW20">
        <v>17</v>
      </c>
      <c r="AX20">
        <f>IF(Z20&gt;0, (R20*SUMPRODUCT(K20:$K$98, X20:$X$98)-K20*$AZ$3)/Z20, 0)</f>
        <v>1433.2277378352669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250000</v>
      </c>
      <c r="S21">
        <f t="shared" si="1"/>
        <v>1424.6395017656032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1132.7131953339158</v>
      </c>
      <c r="AC21">
        <f t="shared" si="2"/>
        <v>1108.7834937655421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-1032.3597376364698</v>
      </c>
      <c r="AI21">
        <f t="shared" si="6"/>
        <v>-1051.8170019547656</v>
      </c>
      <c r="AJ21">
        <f t="shared" si="7"/>
        <v>23.92970156837373</v>
      </c>
      <c r="AK21">
        <f t="shared" si="22"/>
        <v>79.289923673374119</v>
      </c>
      <c r="AL21">
        <f t="shared" si="8"/>
        <v>-948.59737671301775</v>
      </c>
      <c r="AN21">
        <f t="shared" si="9"/>
        <v>0</v>
      </c>
      <c r="AO21">
        <f t="shared" si="9"/>
        <v>0</v>
      </c>
      <c r="AP21">
        <f t="shared" si="9"/>
        <v>-2.5302146767535052</v>
      </c>
      <c r="AQ21">
        <f t="shared" si="9"/>
        <v>-134.2476371357626</v>
      </c>
      <c r="AR21">
        <f t="shared" si="9"/>
        <v>-136.7778518125161</v>
      </c>
      <c r="AS21">
        <f t="shared" si="9"/>
        <v>3.1118085835786076</v>
      </c>
      <c r="AT21">
        <f t="shared" si="9"/>
        <v>10.310829174910868</v>
      </c>
      <c r="AU21">
        <f t="shared" si="9"/>
        <v>-123.35521405402663</v>
      </c>
      <c r="AW21">
        <v>18</v>
      </c>
      <c r="AX21">
        <f>IF(Z21&gt;0, (R21*SUMPRODUCT(K21:$K$98, X21:$X$98)-K21*$AZ$3)/Z21, 0)</f>
        <v>1424.6395017656032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250000</v>
      </c>
      <c r="S22">
        <f t="shared" si="1"/>
        <v>1413.7310710423719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1108.7834937655421</v>
      </c>
      <c r="AC22">
        <f t="shared" si="2"/>
        <v>1083.2522182360922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-1067.8146657880725</v>
      </c>
      <c r="AI22">
        <f t="shared" si="6"/>
        <v>-1086.9705759966066</v>
      </c>
      <c r="AJ22">
        <f t="shared" si="7"/>
        <v>25.531275529449886</v>
      </c>
      <c r="AK22">
        <f t="shared" si="22"/>
        <v>77.614844563587951</v>
      </c>
      <c r="AL22">
        <f t="shared" si="8"/>
        <v>-983.82445590356883</v>
      </c>
      <c r="AN22">
        <f t="shared" si="9"/>
        <v>0</v>
      </c>
      <c r="AO22">
        <f t="shared" si="9"/>
        <v>0</v>
      </c>
      <c r="AP22">
        <f t="shared" si="9"/>
        <v>-2.2241309927142381</v>
      </c>
      <c r="AQ22">
        <f t="shared" si="9"/>
        <v>-123.98051916092173</v>
      </c>
      <c r="AR22">
        <f t="shared" si="9"/>
        <v>-126.20465015363598</v>
      </c>
      <c r="AS22">
        <f t="shared" si="9"/>
        <v>2.9643541116244245</v>
      </c>
      <c r="AT22">
        <f t="shared" si="9"/>
        <v>9.0116094411253247</v>
      </c>
      <c r="AU22">
        <f t="shared" si="9"/>
        <v>-114.22868660088623</v>
      </c>
      <c r="AW22">
        <v>19</v>
      </c>
      <c r="AX22">
        <f>IF(Z22&gt;0, (R22*SUMPRODUCT(K22:$K$98, X22:$X$98)-K22*$AZ$3)/Z22, 0)</f>
        <v>1413.7310710423719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250000</v>
      </c>
      <c r="S23">
        <f t="shared" si="1"/>
        <v>1400.6930359451703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1083.2522182360922</v>
      </c>
      <c r="AC23">
        <f t="shared" si="2"/>
        <v>1056.3398790808067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-1104.7213417261571</v>
      </c>
      <c r="AI23">
        <f t="shared" si="6"/>
        <v>-1123.5752206984332</v>
      </c>
      <c r="AJ23">
        <f t="shared" si="7"/>
        <v>26.912339155285508</v>
      </c>
      <c r="AK23">
        <f t="shared" si="22"/>
        <v>75.827655276526457</v>
      </c>
      <c r="AL23">
        <f t="shared" si="8"/>
        <v>-1020.8352262666212</v>
      </c>
      <c r="AN23">
        <f t="shared" si="9"/>
        <v>0</v>
      </c>
      <c r="AO23">
        <f t="shared" si="9"/>
        <v>0</v>
      </c>
      <c r="AP23">
        <f t="shared" si="9"/>
        <v>-1.9545206422786721</v>
      </c>
      <c r="AQ23">
        <f t="shared" si="9"/>
        <v>-114.52288781234834</v>
      </c>
      <c r="AR23">
        <f t="shared" si="9"/>
        <v>-116.47740845462701</v>
      </c>
      <c r="AS23">
        <f t="shared" si="9"/>
        <v>2.7899151409827927</v>
      </c>
      <c r="AT23">
        <f t="shared" si="9"/>
        <v>7.8608077261710845</v>
      </c>
      <c r="AU23">
        <f t="shared" si="9"/>
        <v>-105.82668558747314</v>
      </c>
      <c r="AW23">
        <v>20</v>
      </c>
      <c r="AX23">
        <f>IF(Z23&gt;0, (R23*SUMPRODUCT(K23:$K$98, X23:$X$98)-K23*$AZ$3)/Z23, 0)</f>
        <v>1400.6930359451703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250000</v>
      </c>
      <c r="S24">
        <f t="shared" si="1"/>
        <v>1386.0426315963412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1056.3398790808067</v>
      </c>
      <c r="AC24">
        <f t="shared" si="2"/>
        <v>1028.4850091306339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-1145.9387639349391</v>
      </c>
      <c r="AI24">
        <f t="shared" si="6"/>
        <v>-1164.489510241099</v>
      </c>
      <c r="AJ24">
        <f t="shared" si="7"/>
        <v>27.85486995017277</v>
      </c>
      <c r="AK24">
        <f t="shared" si="22"/>
        <v>73.943791535656473</v>
      </c>
      <c r="AL24">
        <f t="shared" si="8"/>
        <v>-1062.6908487552698</v>
      </c>
      <c r="AN24">
        <f t="shared" si="9"/>
        <v>0</v>
      </c>
      <c r="AO24">
        <f t="shared" si="9"/>
        <v>0</v>
      </c>
      <c r="AP24">
        <f t="shared" si="9"/>
        <v>-1.717049874457246</v>
      </c>
      <c r="AQ24">
        <f t="shared" si="9"/>
        <v>-106.06764699794435</v>
      </c>
      <c r="AR24">
        <f t="shared" si="9"/>
        <v>-107.78469687240161</v>
      </c>
      <c r="AS24">
        <f t="shared" si="9"/>
        <v>2.5782359459622186</v>
      </c>
      <c r="AT24">
        <f t="shared" si="9"/>
        <v>6.844208630627044</v>
      </c>
      <c r="AU24">
        <f t="shared" si="9"/>
        <v>-98.362252295812354</v>
      </c>
      <c r="AW24">
        <v>21</v>
      </c>
      <c r="AX24">
        <f>IF(Z24&gt;0, (R24*SUMPRODUCT(K24:$K$98, X24:$X$98)-K24*$AZ$3)/Z24, 0)</f>
        <v>1386.0426315963412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250000</v>
      </c>
      <c r="S25">
        <f t="shared" si="1"/>
        <v>1369.9001786409185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1028.4850091306339</v>
      </c>
      <c r="AC25">
        <f t="shared" si="2"/>
        <v>999.79952093820248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-1193.9260322644454</v>
      </c>
      <c r="AI25">
        <f t="shared" si="6"/>
        <v>-1212.1718785043172</v>
      </c>
      <c r="AJ25">
        <f t="shared" si="7"/>
        <v>28.685488192431421</v>
      </c>
      <c r="AK25">
        <f t="shared" si="22"/>
        <v>71.993950639144373</v>
      </c>
      <c r="AL25">
        <f t="shared" si="8"/>
        <v>-1111.4924396727415</v>
      </c>
      <c r="AN25">
        <f t="shared" si="9"/>
        <v>0</v>
      </c>
      <c r="AO25">
        <f t="shared" si="9"/>
        <v>0</v>
      </c>
      <c r="AP25">
        <f t="shared" si="9"/>
        <v>-1.5078825381434524</v>
      </c>
      <c r="AQ25">
        <f t="shared" si="9"/>
        <v>-98.669044571489607</v>
      </c>
      <c r="AR25">
        <f t="shared" si="9"/>
        <v>-100.17692710963306</v>
      </c>
      <c r="AS25">
        <f t="shared" si="9"/>
        <v>2.3706407570708281</v>
      </c>
      <c r="AT25">
        <f t="shared" si="9"/>
        <v>5.9497608164372213</v>
      </c>
      <c r="AU25">
        <f t="shared" si="9"/>
        <v>-91.856525536125019</v>
      </c>
      <c r="AW25">
        <v>22</v>
      </c>
      <c r="AX25">
        <f>IF(Z25&gt;0, (R25*SUMPRODUCT(K25:$K$98, X25:$X$98)-K25*$AZ$3)/Z25, 0)</f>
        <v>1369.9001786409185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250000</v>
      </c>
      <c r="S26">
        <f t="shared" si="1"/>
        <v>1352.115967994192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999.79952093820248</v>
      </c>
      <c r="AC26">
        <f t="shared" si="2"/>
        <v>970.22168958592135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-1244.3667135592545</v>
      </c>
      <c r="AI26">
        <f t="shared" si="6"/>
        <v>-1262.3056646653718</v>
      </c>
      <c r="AJ26">
        <f t="shared" si="7"/>
        <v>29.577831352281123</v>
      </c>
      <c r="AK26">
        <f t="shared" si="22"/>
        <v>69.985966465674181</v>
      </c>
      <c r="AL26">
        <f t="shared" si="8"/>
        <v>-1162.7418668474165</v>
      </c>
      <c r="AN26">
        <f t="shared" si="9"/>
        <v>0</v>
      </c>
      <c r="AO26">
        <f t="shared" si="9"/>
        <v>0</v>
      </c>
      <c r="AP26">
        <f t="shared" si="9"/>
        <v>-1.3236785302248921</v>
      </c>
      <c r="AQ26">
        <f t="shared" si="9"/>
        <v>-91.819275983378077</v>
      </c>
      <c r="AR26">
        <f t="shared" si="9"/>
        <v>-93.142954513602987</v>
      </c>
      <c r="AS26">
        <f t="shared" si="9"/>
        <v>2.1824877106820737</v>
      </c>
      <c r="AT26">
        <f t="shared" si="9"/>
        <v>5.1641213959305921</v>
      </c>
      <c r="AU26">
        <f t="shared" si="9"/>
        <v>-85.796345406990326</v>
      </c>
      <c r="AW26">
        <v>23</v>
      </c>
      <c r="AX26">
        <f>IF(Z26&gt;0, (R26*SUMPRODUCT(K26:$K$98, X26:$X$98)-K26*$AZ$3)/Z26, 0)</f>
        <v>1352.115967994192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250000</v>
      </c>
      <c r="S27">
        <f t="shared" si="1"/>
        <v>1333.0905184399764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970.22168958592135</v>
      </c>
      <c r="AC27">
        <f t="shared" si="2"/>
        <v>940.09099683397949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-1296.4479964390844</v>
      </c>
      <c r="AI27">
        <f t="shared" si="6"/>
        <v>-1314.0779132344965</v>
      </c>
      <c r="AJ27">
        <f t="shared" si="7"/>
        <v>30.130692751941865</v>
      </c>
      <c r="AK27">
        <f t="shared" si="22"/>
        <v>67.915518271014506</v>
      </c>
      <c r="AL27">
        <f t="shared" si="8"/>
        <v>-1216.0317022115403</v>
      </c>
      <c r="AN27">
        <f t="shared" si="9"/>
        <v>0</v>
      </c>
      <c r="AO27">
        <f t="shared" si="9"/>
        <v>0</v>
      </c>
      <c r="AP27">
        <f t="shared" si="9"/>
        <v>-1.1614960001649177</v>
      </c>
      <c r="AQ27">
        <f t="shared" si="9"/>
        <v>-85.412720874422277</v>
      </c>
      <c r="AR27">
        <f t="shared" si="9"/>
        <v>-86.574216874587194</v>
      </c>
      <c r="AS27">
        <f t="shared" si="9"/>
        <v>1.985073413544753</v>
      </c>
      <c r="AT27">
        <f t="shared" si="9"/>
        <v>4.4744171930203986</v>
      </c>
      <c r="AU27">
        <f t="shared" si="9"/>
        <v>-80.114726268022054</v>
      </c>
      <c r="AW27">
        <v>24</v>
      </c>
      <c r="AX27">
        <f>IF(Z27&gt;0, (R27*SUMPRODUCT(K27:$K$98, X27:$X$98)-K27*$AZ$3)/Z27, 0)</f>
        <v>1333.0905184399764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250000</v>
      </c>
      <c r="S28">
        <f t="shared" si="1"/>
        <v>1313.3031742975134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940.09099683397949</v>
      </c>
      <c r="AC28">
        <f t="shared" si="2"/>
        <v>909.75736813048252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-1355.0354048953698</v>
      </c>
      <c r="AI28">
        <f t="shared" si="6"/>
        <v>-1372.3535189823381</v>
      </c>
      <c r="AJ28">
        <f t="shared" si="7"/>
        <v>30.33362870349697</v>
      </c>
      <c r="AK28">
        <f t="shared" si="22"/>
        <v>65.806369778378567</v>
      </c>
      <c r="AL28">
        <f t="shared" si="8"/>
        <v>-1276.2135205004624</v>
      </c>
      <c r="AN28">
        <f t="shared" si="9"/>
        <v>0</v>
      </c>
      <c r="AO28">
        <f t="shared" si="9"/>
        <v>0</v>
      </c>
      <c r="AP28">
        <f t="shared" si="9"/>
        <v>-1.0187087338446437</v>
      </c>
      <c r="AQ28">
        <f t="shared" si="9"/>
        <v>-79.707663011317479</v>
      </c>
      <c r="AR28">
        <f t="shared" si="9"/>
        <v>-80.726371745162126</v>
      </c>
      <c r="AS28">
        <f t="shared" si="9"/>
        <v>1.7843243400680429</v>
      </c>
      <c r="AT28">
        <f t="shared" si="9"/>
        <v>3.8709482625645228</v>
      </c>
      <c r="AU28">
        <f t="shared" si="9"/>
        <v>-75.071099142529548</v>
      </c>
      <c r="AW28">
        <v>25</v>
      </c>
      <c r="AX28">
        <f>IF(Z28&gt;0, (R28*SUMPRODUCT(K28:$K$98, X28:$X$98)-K28*$AZ$3)/Z28, 0)</f>
        <v>1313.3031742975134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250000</v>
      </c>
      <c r="S29">
        <f t="shared" si="1"/>
        <v>1292.7631320071716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909.75736813048252</v>
      </c>
      <c r="AC29">
        <f t="shared" si="2"/>
        <v>879.22746598606238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-1420.6048985540167</v>
      </c>
      <c r="AI29">
        <f t="shared" si="6"/>
        <v>-1437.60777101026</v>
      </c>
      <c r="AJ29">
        <f t="shared" si="7"/>
        <v>30.529902144420134</v>
      </c>
      <c r="AK29">
        <f t="shared" si="22"/>
        <v>63.683015769133782</v>
      </c>
      <c r="AL29">
        <f t="shared" si="8"/>
        <v>-1343.3948530967059</v>
      </c>
      <c r="AN29">
        <f t="shared" si="9"/>
        <v>0</v>
      </c>
      <c r="AO29">
        <f t="shared" si="9"/>
        <v>0</v>
      </c>
      <c r="AP29">
        <f t="shared" si="9"/>
        <v>-0.89300462389506219</v>
      </c>
      <c r="AQ29">
        <f t="shared" si="9"/>
        <v>-74.611319140425095</v>
      </c>
      <c r="AR29">
        <f t="shared" si="9"/>
        <v>-75.504323764320162</v>
      </c>
      <c r="AS29">
        <f t="shared" si="9"/>
        <v>1.6034551721888675</v>
      </c>
      <c r="AT29">
        <f t="shared" si="9"/>
        <v>3.3446835346069279</v>
      </c>
      <c r="AU29">
        <f t="shared" si="9"/>
        <v>-70.55618505752436</v>
      </c>
      <c r="AW29">
        <v>26</v>
      </c>
      <c r="AX29">
        <f>IF(Z29&gt;0, (R29*SUMPRODUCT(K29:$K$98, X29:$X$98)-K29*$AZ$3)/Z29, 0)</f>
        <v>1292.7631320071716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250000</v>
      </c>
      <c r="S30">
        <f t="shared" si="1"/>
        <v>1271.5180532307811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879.22746598606238</v>
      </c>
      <c r="AC30">
        <f t="shared" si="2"/>
        <v>848.52486190536695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-1495.4026325265984</v>
      </c>
      <c r="AI30">
        <f t="shared" si="6"/>
        <v>-1512.0859359950266</v>
      </c>
      <c r="AJ30">
        <f t="shared" si="7"/>
        <v>30.702604080695437</v>
      </c>
      <c r="AK30">
        <f t="shared" si="22"/>
        <v>61.545922619024374</v>
      </c>
      <c r="AL30">
        <f t="shared" si="8"/>
        <v>-1419.8374092953068</v>
      </c>
      <c r="AN30">
        <f t="shared" si="9"/>
        <v>0</v>
      </c>
      <c r="AO30">
        <f t="shared" si="9"/>
        <v>0</v>
      </c>
      <c r="AP30">
        <f t="shared" si="9"/>
        <v>-0.78233982320442363</v>
      </c>
      <c r="AQ30">
        <f t="shared" si="9"/>
        <v>-70.12478274247384</v>
      </c>
      <c r="AR30">
        <f t="shared" si="9"/>
        <v>-70.907122565678264</v>
      </c>
      <c r="AS30">
        <f t="shared" si="9"/>
        <v>1.4397550157774404</v>
      </c>
      <c r="AT30">
        <f t="shared" si="9"/>
        <v>2.8861086362086668</v>
      </c>
      <c r="AU30">
        <f t="shared" si="9"/>
        <v>-66.581258913692167</v>
      </c>
      <c r="AW30">
        <v>27</v>
      </c>
      <c r="AX30">
        <f>IF(Z30&gt;0, (R30*SUMPRODUCT(K30:$K$98, X30:$X$98)-K30*$AZ$3)/Z30, 0)</f>
        <v>1271.5180532307811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250000</v>
      </c>
      <c r="S31">
        <f t="shared" si="1"/>
        <v>1249.5216277760308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848.52486190536695</v>
      </c>
      <c r="AC31">
        <f t="shared" si="2"/>
        <v>817.60428903765182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-1581.2435027376257</v>
      </c>
      <c r="AI31">
        <f t="shared" si="6"/>
        <v>-1597.6018488210959</v>
      </c>
      <c r="AJ31">
        <f t="shared" si="7"/>
        <v>30.920572867715123</v>
      </c>
      <c r="AK31">
        <f t="shared" si="22"/>
        <v>59.396740333375689</v>
      </c>
      <c r="AL31">
        <f t="shared" si="8"/>
        <v>-1507.2845356200053</v>
      </c>
      <c r="AN31">
        <f t="shared" si="9"/>
        <v>0</v>
      </c>
      <c r="AO31">
        <f t="shared" si="9"/>
        <v>0</v>
      </c>
      <c r="AP31">
        <f t="shared" si="9"/>
        <v>-0.68491197154289973</v>
      </c>
      <c r="AQ31">
        <f t="shared" si="9"/>
        <v>-66.20550753867434</v>
      </c>
      <c r="AR31">
        <f t="shared" si="9"/>
        <v>-66.890419510217242</v>
      </c>
      <c r="AS31">
        <f t="shared" si="9"/>
        <v>1.2946217432985199</v>
      </c>
      <c r="AT31">
        <f t="shared" si="9"/>
        <v>2.486898022414505</v>
      </c>
      <c r="AU31">
        <f t="shared" si="9"/>
        <v>-63.108899744504221</v>
      </c>
      <c r="AW31">
        <v>28</v>
      </c>
      <c r="AX31">
        <f>IF(Z31&gt;0, (R31*SUMPRODUCT(K31:$K$98, X31:$X$98)-K31*$AZ$3)/Z31, 0)</f>
        <v>1249.5216277760308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25</v>
      </c>
      <c r="R32">
        <f t="shared" si="0"/>
        <v>250000</v>
      </c>
      <c r="S32">
        <f t="shared" si="1"/>
        <v>1226.6958649154665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817.60428903765182</v>
      </c>
      <c r="AC32">
        <f t="shared" si="2"/>
        <v>786.40254031572658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-1679.1842254682122</v>
      </c>
      <c r="AI32">
        <f t="shared" si="6"/>
        <v>-1695.2110696683008</v>
      </c>
      <c r="AJ32">
        <f t="shared" si="7"/>
        <v>31.201748721925242</v>
      </c>
      <c r="AK32">
        <f t="shared" si="22"/>
        <v>57.23230023263563</v>
      </c>
      <c r="AL32">
        <f t="shared" si="8"/>
        <v>-1606.7770207137398</v>
      </c>
      <c r="AN32">
        <f t="shared" si="9"/>
        <v>0</v>
      </c>
      <c r="AO32">
        <f t="shared" si="9"/>
        <v>0</v>
      </c>
      <c r="AP32">
        <f t="shared" si="9"/>
        <v>-0.59913592003534166</v>
      </c>
      <c r="AQ32">
        <f t="shared" si="9"/>
        <v>-62.773405248998785</v>
      </c>
      <c r="AR32">
        <f t="shared" si="9"/>
        <v>-63.372541169034129</v>
      </c>
      <c r="AS32">
        <f t="shared" si="9"/>
        <v>1.1664235450119891</v>
      </c>
      <c r="AT32">
        <f t="shared" si="9"/>
        <v>2.139530803913936</v>
      </c>
      <c r="AU32">
        <f t="shared" si="9"/>
        <v>-60.066586820108199</v>
      </c>
      <c r="AW32">
        <v>29</v>
      </c>
      <c r="AX32">
        <f>IF(Z32&gt;0, (R32*SUMPRODUCT(K32:$K$98, X32:$X$98)-K32*$AZ$3)/Z32, 0)</f>
        <v>1226.6958649154665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25</v>
      </c>
      <c r="R33">
        <f t="shared" si="0"/>
        <v>250000</v>
      </c>
      <c r="S33">
        <f t="shared" si="1"/>
        <v>1203.0374864935691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786.40254031572658</v>
      </c>
      <c r="AC33">
        <f t="shared" si="2"/>
        <v>754.88249115311089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-1795.6476241779314</v>
      </c>
      <c r="AI33">
        <f t="shared" si="6"/>
        <v>-1811.3346351736013</v>
      </c>
      <c r="AJ33">
        <f t="shared" si="7"/>
        <v>31.520049162615692</v>
      </c>
      <c r="AK33">
        <f t="shared" si="22"/>
        <v>55.048177822100868</v>
      </c>
      <c r="AL33">
        <f t="shared" si="8"/>
        <v>-1724.766408188885</v>
      </c>
      <c r="AN33">
        <f t="shared" si="9"/>
        <v>0</v>
      </c>
      <c r="AO33">
        <f t="shared" si="9"/>
        <v>0</v>
      </c>
      <c r="AP33">
        <f t="shared" si="9"/>
        <v>-0.5235998589168861</v>
      </c>
      <c r="AQ33">
        <f t="shared" si="9"/>
        <v>-59.934989714964011</v>
      </c>
      <c r="AR33">
        <f t="shared" si="9"/>
        <v>-60.4585895738809</v>
      </c>
      <c r="AS33">
        <f t="shared" si="9"/>
        <v>1.0520738016410143</v>
      </c>
      <c r="AT33">
        <f t="shared" si="9"/>
        <v>1.8373938890741937</v>
      </c>
      <c r="AU33">
        <f t="shared" si="9"/>
        <v>-57.5691218831657</v>
      </c>
      <c r="AW33">
        <v>30</v>
      </c>
      <c r="AX33">
        <f>IF(Z33&gt;0, (R33*SUMPRODUCT(K33:$K$98, X33:$X$98)-K33*$AZ$3)/Z33, 0)</f>
        <v>1203.0374864935691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250000</v>
      </c>
      <c r="S34">
        <f t="shared" si="1"/>
        <v>1178.2490193419992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754.88249115311089</v>
      </c>
      <c r="AC34">
        <f t="shared" si="2"/>
        <v>722.85228365813157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-1927.1493008180548</v>
      </c>
      <c r="AI34">
        <f t="shared" si="6"/>
        <v>-1942.4867267736863</v>
      </c>
      <c r="AJ34">
        <f t="shared" si="7"/>
        <v>32.030207494979322</v>
      </c>
      <c r="AK34">
        <f t="shared" si="22"/>
        <v>52.841774380717766</v>
      </c>
      <c r="AL34">
        <f t="shared" si="8"/>
        <v>-1857.6147448979891</v>
      </c>
      <c r="AN34">
        <f t="shared" si="9"/>
        <v>0</v>
      </c>
      <c r="AO34">
        <f t="shared" si="9"/>
        <v>0</v>
      </c>
      <c r="AP34">
        <f t="shared" si="9"/>
        <v>-0.45708163934011004</v>
      </c>
      <c r="AQ34">
        <f t="shared" si="9"/>
        <v>-57.432359524945937</v>
      </c>
      <c r="AR34">
        <f t="shared" si="9"/>
        <v>-57.889441164286048</v>
      </c>
      <c r="AS34">
        <f t="shared" si="9"/>
        <v>0.954555203236922</v>
      </c>
      <c r="AT34">
        <f t="shared" si="9"/>
        <v>1.5747756454993951</v>
      </c>
      <c r="AU34">
        <f t="shared" ref="AU34:AU79" si="23">AL34*$K34</f>
        <v>-55.360110315549726</v>
      </c>
      <c r="AW34">
        <v>31</v>
      </c>
      <c r="AX34">
        <f>IF(Z34&gt;0, (R34*SUMPRODUCT(K34:$K$98, X34:$X$98)-K34*$AZ$3)/Z34, 0)</f>
        <v>1178.2490193419992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25</v>
      </c>
      <c r="R35">
        <f t="shared" si="0"/>
        <v>250000</v>
      </c>
      <c r="S35">
        <f t="shared" si="1"/>
        <v>1152.3583948878372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722.85228365813157</v>
      </c>
      <c r="AC35">
        <f t="shared" si="2"/>
        <v>690.33490825817205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-2074.8469832778233</v>
      </c>
      <c r="AI35">
        <f t="shared" ref="AI35:AI66" si="25">SUM(AE35:AH35)</f>
        <v>-2089.8235502755706</v>
      </c>
      <c r="AJ35">
        <f t="shared" si="7"/>
        <v>32.517375399959519</v>
      </c>
      <c r="AK35">
        <f t="shared" si="22"/>
        <v>50.599659856069216</v>
      </c>
      <c r="AL35">
        <f t="shared" si="8"/>
        <v>-2006.7065150195417</v>
      </c>
      <c r="AN35">
        <f t="shared" ref="AN35:AT66" si="26">AE35*$K35</f>
        <v>0</v>
      </c>
      <c r="AO35">
        <f t="shared" si="26"/>
        <v>0</v>
      </c>
      <c r="AP35">
        <f t="shared" si="26"/>
        <v>-0.39850662725867486</v>
      </c>
      <c r="AQ35">
        <f t="shared" si="26"/>
        <v>-55.208932294580428</v>
      </c>
      <c r="AR35">
        <f t="shared" si="26"/>
        <v>-55.607438921839098</v>
      </c>
      <c r="AS35">
        <f t="shared" si="26"/>
        <v>0.86524432467675383</v>
      </c>
      <c r="AT35">
        <f t="shared" si="26"/>
        <v>1.3463899832792952</v>
      </c>
      <c r="AU35">
        <f t="shared" si="23"/>
        <v>-53.395804613883044</v>
      </c>
      <c r="AW35">
        <v>32</v>
      </c>
      <c r="AX35">
        <f>IF(Z35&gt;0, (R35*SUMPRODUCT(K35:$K$98, X35:$X$98)-K35*$AZ$3)/Z35, 0)</f>
        <v>1152.3583948878372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250000</v>
      </c>
      <c r="S36">
        <f t="shared" si="1"/>
        <v>1125.4274626860235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690.33490825817205</v>
      </c>
      <c r="AC36">
        <f t="shared" si="2"/>
        <v>657.37149750375806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-2240.9437198729374</v>
      </c>
      <c r="AI36">
        <f t="shared" si="25"/>
        <v>-2255.5464268287201</v>
      </c>
      <c r="AJ36">
        <f t="shared" si="7"/>
        <v>32.963410754413985</v>
      </c>
      <c r="AK36">
        <f t="shared" si="22"/>
        <v>48.323443578072045</v>
      </c>
      <c r="AL36">
        <f t="shared" si="8"/>
        <v>-2174.2595724962343</v>
      </c>
      <c r="AN36">
        <f t="shared" si="26"/>
        <v>0</v>
      </c>
      <c r="AO36">
        <f t="shared" si="26"/>
        <v>0</v>
      </c>
      <c r="AP36">
        <f t="shared" si="26"/>
        <v>-0.34692741635930052</v>
      </c>
      <c r="AQ36">
        <f t="shared" si="26"/>
        <v>-53.239773782781718</v>
      </c>
      <c r="AR36">
        <f t="shared" si="26"/>
        <v>-53.586701199141018</v>
      </c>
      <c r="AS36">
        <f t="shared" si="26"/>
        <v>0.78313637067753838</v>
      </c>
      <c r="AT36">
        <f t="shared" si="26"/>
        <v>1.1480561433499306</v>
      </c>
      <c r="AU36">
        <f t="shared" si="23"/>
        <v>-51.655508685113553</v>
      </c>
      <c r="AW36">
        <v>33</v>
      </c>
      <c r="AX36">
        <f>IF(Z36&gt;0, (R36*SUMPRODUCT(K36:$K$98, X36:$X$98)-K36*$AZ$3)/Z36, 0)</f>
        <v>1125.4274626860235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250000</v>
      </c>
      <c r="S37">
        <f t="shared" si="1"/>
        <v>1097.4412798069288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657.37149750375806</v>
      </c>
      <c r="AC37">
        <f t="shared" si="2"/>
        <v>623.99379652469634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-2419.3764884340603</v>
      </c>
      <c r="AI37">
        <f t="shared" si="25"/>
        <v>-2433.5912306714417</v>
      </c>
      <c r="AJ37">
        <f t="shared" si="7"/>
        <v>33.377700979061729</v>
      </c>
      <c r="AK37">
        <f t="shared" si="22"/>
        <v>46.016004825263067</v>
      </c>
      <c r="AL37">
        <f t="shared" si="8"/>
        <v>-2354.1975248671165</v>
      </c>
      <c r="AN37">
        <f t="shared" si="26"/>
        <v>0</v>
      </c>
      <c r="AO37">
        <f t="shared" si="26"/>
        <v>0</v>
      </c>
      <c r="AP37">
        <f t="shared" si="26"/>
        <v>-0.30152700782273806</v>
      </c>
      <c r="AQ37">
        <f t="shared" si="26"/>
        <v>-51.32047709143653</v>
      </c>
      <c r="AR37">
        <f t="shared" si="26"/>
        <v>-51.622004099259271</v>
      </c>
      <c r="AS37">
        <f t="shared" si="26"/>
        <v>0.70801694017017913</v>
      </c>
      <c r="AT37">
        <f t="shared" si="26"/>
        <v>0.97610410482366317</v>
      </c>
      <c r="AU37">
        <f t="shared" si="23"/>
        <v>-49.93788305426542</v>
      </c>
      <c r="AW37">
        <v>34</v>
      </c>
      <c r="AX37">
        <f>IF(Z37&gt;0, (R37*SUMPRODUCT(K37:$K$98, X37:$X$98)-K37*$AZ$3)/Z37, 0)</f>
        <v>1097.4412798069288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250000</v>
      </c>
      <c r="S38">
        <f t="shared" si="1"/>
        <v>1068.6726156298914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623.99379652469634</v>
      </c>
      <c r="AC38">
        <f t="shared" si="2"/>
        <v>590.40731300800974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-2608.9737902489751</v>
      </c>
      <c r="AI38">
        <f t="shared" si="25"/>
        <v>-2622.7854876849578</v>
      </c>
      <c r="AJ38">
        <f t="shared" si="7"/>
        <v>33.586483516686599</v>
      </c>
      <c r="AK38">
        <f t="shared" si="22"/>
        <v>43.679565756728749</v>
      </c>
      <c r="AL38">
        <f t="shared" si="8"/>
        <v>-2545.5194384115425</v>
      </c>
      <c r="AN38">
        <f t="shared" si="26"/>
        <v>0</v>
      </c>
      <c r="AO38">
        <f t="shared" si="26"/>
        <v>0</v>
      </c>
      <c r="AP38">
        <f t="shared" si="26"/>
        <v>-0.26158706343118943</v>
      </c>
      <c r="AQ38">
        <f t="shared" si="26"/>
        <v>-49.412738406951199</v>
      </c>
      <c r="AR38">
        <f t="shared" si="26"/>
        <v>-49.674325470382392</v>
      </c>
      <c r="AS38">
        <f t="shared" si="26"/>
        <v>0.63611222551263624</v>
      </c>
      <c r="AT38">
        <f t="shared" si="26"/>
        <v>0.82727046340334887</v>
      </c>
      <c r="AU38">
        <f t="shared" si="23"/>
        <v>-48.210942781466407</v>
      </c>
      <c r="AW38">
        <v>35</v>
      </c>
      <c r="AX38">
        <f>IF(Z38&gt;0, (R38*SUMPRODUCT(K38:$K$98, X38:$X$98)-K38*$AZ$3)/Z38, 0)</f>
        <v>1068.6726156298914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250000</v>
      </c>
      <c r="S39">
        <f t="shared" si="1"/>
        <v>1039.3895694164526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590.40731300800974</v>
      </c>
      <c r="AC39">
        <f t="shared" si="2"/>
        <v>556.8284974356568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-2804.1889304275578</v>
      </c>
      <c r="AI39">
        <f t="shared" si="25"/>
        <v>-2817.5820919961379</v>
      </c>
      <c r="AJ39">
        <f t="shared" si="7"/>
        <v>33.578815572352937</v>
      </c>
      <c r="AK39">
        <f t="shared" si="22"/>
        <v>41.328511910560685</v>
      </c>
      <c r="AL39">
        <f t="shared" si="8"/>
        <v>-2742.6747645132241</v>
      </c>
      <c r="AN39">
        <f t="shared" si="26"/>
        <v>0</v>
      </c>
      <c r="AO39">
        <f t="shared" si="26"/>
        <v>0</v>
      </c>
      <c r="AP39">
        <f t="shared" si="26"/>
        <v>-0.22648231307860184</v>
      </c>
      <c r="AQ39">
        <f t="shared" si="26"/>
        <v>-47.41966204324499</v>
      </c>
      <c r="AR39">
        <f t="shared" si="26"/>
        <v>-47.646144356323589</v>
      </c>
      <c r="AS39">
        <f t="shared" si="26"/>
        <v>0.56782767700700154</v>
      </c>
      <c r="AT39">
        <f t="shared" si="26"/>
        <v>0.69887732822987869</v>
      </c>
      <c r="AU39">
        <f t="shared" si="23"/>
        <v>-46.379439351086702</v>
      </c>
      <c r="AW39">
        <v>36</v>
      </c>
      <c r="AX39">
        <f>IF(Z39&gt;0, (R39*SUMPRODUCT(K39:$K$98, X39:$X$98)-K39*$AZ$3)/Z39, 0)</f>
        <v>1039.3895694164526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250000</v>
      </c>
      <c r="S40">
        <f t="shared" si="1"/>
        <v>1010.0357710946387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556.8284974356568</v>
      </c>
      <c r="AC40">
        <f t="shared" si="2"/>
        <v>523.54626649473164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-3006.2290456834826</v>
      </c>
      <c r="AI40">
        <f t="shared" si="25"/>
        <v>-3019.1876527318086</v>
      </c>
      <c r="AJ40">
        <f t="shared" si="7"/>
        <v>33.28223094092516</v>
      </c>
      <c r="AK40">
        <f t="shared" si="22"/>
        <v>38.977994820495979</v>
      </c>
      <c r="AL40">
        <f t="shared" si="8"/>
        <v>-2946.9274269703874</v>
      </c>
      <c r="AN40">
        <f t="shared" si="26"/>
        <v>0</v>
      </c>
      <c r="AO40">
        <f t="shared" si="26"/>
        <v>0</v>
      </c>
      <c r="AP40">
        <f t="shared" si="26"/>
        <v>-0.19565523923969064</v>
      </c>
      <c r="AQ40">
        <f t="shared" si="26"/>
        <v>-45.38948213716337</v>
      </c>
      <c r="AR40">
        <f t="shared" si="26"/>
        <v>-45.585137376403061</v>
      </c>
      <c r="AS40">
        <f t="shared" si="26"/>
        <v>0.50251102089082866</v>
      </c>
      <c r="AT40">
        <f t="shared" si="26"/>
        <v>0.58850838467802558</v>
      </c>
      <c r="AU40">
        <f t="shared" si="23"/>
        <v>-44.494117970834203</v>
      </c>
      <c r="AW40">
        <v>37</v>
      </c>
      <c r="AX40">
        <f>IF(Z40&gt;0, (R40*SUMPRODUCT(K40:$K$98, X40:$X$98)-K40*$AZ$3)/Z40, 0)</f>
        <v>1010.0357710946387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25</v>
      </c>
      <c r="R41">
        <f t="shared" si="0"/>
        <v>250000</v>
      </c>
      <c r="S41">
        <f t="shared" si="1"/>
        <v>981.01574659265498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523.54626649473164</v>
      </c>
      <c r="AC41">
        <f t="shared" si="2"/>
        <v>490.77949069892526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-3220.9913679318911</v>
      </c>
      <c r="AI41">
        <f t="shared" si="25"/>
        <v>-3233.4982897729406</v>
      </c>
      <c r="AJ41">
        <f t="shared" si="7"/>
        <v>32.766775795806382</v>
      </c>
      <c r="AK41">
        <f t="shared" si="22"/>
        <v>36.648238654631221</v>
      </c>
      <c r="AL41">
        <f t="shared" si="8"/>
        <v>-3164.0832753225027</v>
      </c>
      <c r="AN41">
        <f t="shared" si="26"/>
        <v>0</v>
      </c>
      <c r="AO41">
        <f t="shared" si="26"/>
        <v>0</v>
      </c>
      <c r="AP41">
        <f t="shared" si="26"/>
        <v>-0.16860310733995715</v>
      </c>
      <c r="AQ41">
        <f t="shared" si="26"/>
        <v>-43.42148773697992</v>
      </c>
      <c r="AR41">
        <f t="shared" si="26"/>
        <v>-43.590090844319874</v>
      </c>
      <c r="AS41">
        <f t="shared" si="26"/>
        <v>0.44172181507940711</v>
      </c>
      <c r="AT41">
        <f t="shared" si="26"/>
        <v>0.49404697608541748</v>
      </c>
      <c r="AU41">
        <f t="shared" si="23"/>
        <v>-42.654322053155049</v>
      </c>
      <c r="AW41">
        <v>38</v>
      </c>
      <c r="AX41">
        <f>IF(Z41&gt;0, (R41*SUMPRODUCT(K41:$K$98, X41:$X$98)-K41*$AZ$3)/Z41, 0)</f>
        <v>981.01574659265498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250000</v>
      </c>
      <c r="S42">
        <f t="shared" si="1"/>
        <v>952.53072232971601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490.77949069892526</v>
      </c>
      <c r="AC42">
        <f t="shared" si="2"/>
        <v>458.62827648101404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-3447.533005485287</v>
      </c>
      <c r="AI42">
        <f t="shared" si="25"/>
        <v>-3459.5701048073774</v>
      </c>
      <c r="AJ42">
        <f t="shared" si="7"/>
        <v>32.151214217911217</v>
      </c>
      <c r="AK42">
        <f t="shared" si="22"/>
        <v>34.354564348924768</v>
      </c>
      <c r="AL42">
        <f t="shared" si="8"/>
        <v>-3393.0643262405415</v>
      </c>
      <c r="AN42">
        <f t="shared" si="26"/>
        <v>0</v>
      </c>
      <c r="AO42">
        <f t="shared" si="26"/>
        <v>0</v>
      </c>
      <c r="AP42">
        <f t="shared" si="26"/>
        <v>-0.14488351036851041</v>
      </c>
      <c r="AQ42">
        <f t="shared" si="26"/>
        <v>-41.495934409159986</v>
      </c>
      <c r="AR42">
        <f t="shared" si="26"/>
        <v>-41.640817919528494</v>
      </c>
      <c r="AS42">
        <f t="shared" si="26"/>
        <v>0.38698532377748673</v>
      </c>
      <c r="AT42">
        <f t="shared" si="26"/>
        <v>0.413505758062374</v>
      </c>
      <c r="AU42">
        <f t="shared" si="23"/>
        <v>-40.840326837688629</v>
      </c>
      <c r="AW42">
        <v>39</v>
      </c>
      <c r="AX42">
        <f>IF(Z42&gt;0, (R42*SUMPRODUCT(K42:$K$98, X42:$X$98)-K42*$AZ$3)/Z42, 0)</f>
        <v>952.53072232971601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250000</v>
      </c>
      <c r="S43">
        <f t="shared" si="1"/>
        <v>924.81359508564697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458.62827648101404</v>
      </c>
      <c r="AC43">
        <f t="shared" si="2"/>
        <v>427.19508628530832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-3685.8801834173164</v>
      </c>
      <c r="AI43">
        <f t="shared" si="25"/>
        <v>-3697.4283237278441</v>
      </c>
      <c r="AJ43">
        <f t="shared" si="7"/>
        <v>31.43319019570572</v>
      </c>
      <c r="AK43">
        <f t="shared" si="22"/>
        <v>32.103979353670987</v>
      </c>
      <c r="AL43">
        <f t="shared" si="8"/>
        <v>-3633.8911541784673</v>
      </c>
      <c r="AN43">
        <f t="shared" si="26"/>
        <v>0</v>
      </c>
      <c r="AO43">
        <f t="shared" si="26"/>
        <v>0</v>
      </c>
      <c r="AP43">
        <f t="shared" si="26"/>
        <v>-0.12410553329806352</v>
      </c>
      <c r="AQ43">
        <f t="shared" si="26"/>
        <v>-39.611410455304963</v>
      </c>
      <c r="AR43">
        <f t="shared" si="26"/>
        <v>-39.735515988603026</v>
      </c>
      <c r="AS43">
        <f t="shared" si="26"/>
        <v>0.33780615125893121</v>
      </c>
      <c r="AT43">
        <f t="shared" si="26"/>
        <v>0.34501498696245525</v>
      </c>
      <c r="AU43">
        <f t="shared" si="23"/>
        <v>-39.052694850381641</v>
      </c>
      <c r="AW43">
        <v>40</v>
      </c>
      <c r="AX43">
        <f>IF(Z43&gt;0, (R43*SUMPRODUCT(K43:$K$98, X43:$X$98)-K43*$AZ$3)/Z43, 0)</f>
        <v>924.81359508564697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25</v>
      </c>
      <c r="R44">
        <f t="shared" si="0"/>
        <v>250000</v>
      </c>
      <c r="S44">
        <f t="shared" si="1"/>
        <v>897.94996753815917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427.19508628530832</v>
      </c>
      <c r="AC44">
        <f t="shared" si="2"/>
        <v>396.5682688777303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-3917.2446747341396</v>
      </c>
      <c r="AI44">
        <f t="shared" si="25"/>
        <v>-3928.2856091740887</v>
      </c>
      <c r="AJ44">
        <f t="shared" si="7"/>
        <v>30.626817407578017</v>
      </c>
      <c r="AK44">
        <f t="shared" si="22"/>
        <v>29.903656039971587</v>
      </c>
      <c r="AL44">
        <f t="shared" si="8"/>
        <v>-3867.7551357265388</v>
      </c>
      <c r="AN44">
        <f t="shared" si="26"/>
        <v>0</v>
      </c>
      <c r="AO44">
        <f t="shared" si="26"/>
        <v>0</v>
      </c>
      <c r="AP44">
        <f t="shared" si="26"/>
        <v>-0.10594169122328506</v>
      </c>
      <c r="AQ44">
        <f t="shared" si="26"/>
        <v>-37.587355312532253</v>
      </c>
      <c r="AR44">
        <f t="shared" si="26"/>
        <v>-37.693297003755532</v>
      </c>
      <c r="AS44">
        <f t="shared" si="26"/>
        <v>0.29387520146895407</v>
      </c>
      <c r="AT44">
        <f t="shared" si="26"/>
        <v>0.28693621104850903</v>
      </c>
      <c r="AU44">
        <f t="shared" si="23"/>
        <v>-37.11248559123807</v>
      </c>
      <c r="AW44">
        <v>41</v>
      </c>
      <c r="AX44">
        <f>IF(Z44&gt;0, (R44*SUMPRODUCT(K44:$K$98, X44:$X$98)-K44*$AZ$3)/Z44, 0)</f>
        <v>897.94996753815917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250000</v>
      </c>
      <c r="S45">
        <f t="shared" si="1"/>
        <v>872.32622710353019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396.5682688777303</v>
      </c>
      <c r="AC45">
        <f t="shared" si="2"/>
        <v>367.00287164352574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-4125.886790864588</v>
      </c>
      <c r="AI45">
        <f t="shared" si="25"/>
        <v>-4136.4047272810512</v>
      </c>
      <c r="AJ45">
        <f t="shared" si="7"/>
        <v>29.565397234204568</v>
      </c>
      <c r="AK45">
        <f t="shared" si="22"/>
        <v>27.759778821441124</v>
      </c>
      <c r="AL45">
        <f t="shared" si="8"/>
        <v>-4079.0795512254058</v>
      </c>
      <c r="AN45">
        <f t="shared" si="26"/>
        <v>0</v>
      </c>
      <c r="AO45">
        <f t="shared" si="26"/>
        <v>0</v>
      </c>
      <c r="AP45">
        <f t="shared" si="26"/>
        <v>-9.0110124331901117E-2</v>
      </c>
      <c r="AQ45">
        <f t="shared" si="26"/>
        <v>-35.347634458240528</v>
      </c>
      <c r="AR45">
        <f t="shared" si="26"/>
        <v>-35.437744582572428</v>
      </c>
      <c r="AS45">
        <f t="shared" si="26"/>
        <v>0.25329508709771037</v>
      </c>
      <c r="AT45">
        <f t="shared" si="26"/>
        <v>0.23782584548721622</v>
      </c>
      <c r="AU45">
        <f t="shared" si="23"/>
        <v>-34.946623649987508</v>
      </c>
      <c r="AW45">
        <v>42</v>
      </c>
      <c r="AX45">
        <f>IF(Z45&gt;0, (R45*SUMPRODUCT(K45:$K$98, X45:$X$98)-K45*$AZ$3)/Z45, 0)</f>
        <v>872.32622710353019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250000</v>
      </c>
      <c r="S46">
        <f t="shared" si="1"/>
        <v>857.2372949690199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367.00287164352574</v>
      </c>
      <c r="AC46">
        <f t="shared" si="2"/>
        <v>338.81769975522059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-5316.628166742822</v>
      </c>
      <c r="AI46">
        <f t="shared" si="25"/>
        <v>-5326.509260978446</v>
      </c>
      <c r="AJ46">
        <f t="shared" si="7"/>
        <v>28.185171888305149</v>
      </c>
      <c r="AK46">
        <f t="shared" si="22"/>
        <v>25.690201015046803</v>
      </c>
      <c r="AL46">
        <f t="shared" si="8"/>
        <v>-5272.6338880750936</v>
      </c>
      <c r="AN46">
        <f t="shared" si="26"/>
        <v>0</v>
      </c>
      <c r="AO46">
        <f t="shared" si="26"/>
        <v>0</v>
      </c>
      <c r="AP46">
        <f t="shared" si="26"/>
        <v>-7.5584033893899602E-2</v>
      </c>
      <c r="AQ46">
        <f t="shared" si="26"/>
        <v>-40.668795780487052</v>
      </c>
      <c r="AR46">
        <f t="shared" si="26"/>
        <v>-40.744379814380949</v>
      </c>
      <c r="AS46">
        <f t="shared" si="26"/>
        <v>0.21559848904491835</v>
      </c>
      <c r="AT46">
        <f t="shared" si="26"/>
        <v>0.19651356195569328</v>
      </c>
      <c r="AU46">
        <f t="shared" si="23"/>
        <v>-40.332267763380337</v>
      </c>
      <c r="AW46">
        <v>43</v>
      </c>
      <c r="AX46">
        <f>IF(Z46&gt;0, (R46*SUMPRODUCT(K46:$K$98, X46:$X$98)-K46*$AZ$3)/Z46, 0)</f>
        <v>857.2372949690199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250000</v>
      </c>
      <c r="S47">
        <f t="shared" si="1"/>
        <v>832.80228268593021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338.81769975522059</v>
      </c>
      <c r="AC47">
        <f t="shared" si="2"/>
        <v>304.54395984074739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-6401.3856779545595</v>
      </c>
      <c r="AI47">
        <f t="shared" si="25"/>
        <v>-6410.5278226800319</v>
      </c>
      <c r="AJ47">
        <f t="shared" si="7"/>
        <v>34.273739914473197</v>
      </c>
      <c r="AK47">
        <f t="shared" si="22"/>
        <v>23.717238982865442</v>
      </c>
      <c r="AL47">
        <f t="shared" si="8"/>
        <v>-6352.5368437826928</v>
      </c>
      <c r="AN47">
        <f t="shared" si="26"/>
        <v>0</v>
      </c>
      <c r="AO47">
        <f t="shared" si="26"/>
        <v>0</v>
      </c>
      <c r="AP47">
        <f t="shared" si="26"/>
        <v>-6.2438878615375157E-2</v>
      </c>
      <c r="AQ47">
        <f t="shared" si="26"/>
        <v>-43.720084872682364</v>
      </c>
      <c r="AR47">
        <f t="shared" si="26"/>
        <v>-43.782523751297738</v>
      </c>
      <c r="AS47">
        <f t="shared" si="26"/>
        <v>0.23408225864682014</v>
      </c>
      <c r="AT47">
        <f t="shared" si="26"/>
        <v>0.16198363189513301</v>
      </c>
      <c r="AU47">
        <f t="shared" si="23"/>
        <v>-43.386457860755783</v>
      </c>
      <c r="AW47">
        <v>44</v>
      </c>
      <c r="AX47">
        <f>IF(Z47&gt;0, (R47*SUMPRODUCT(K47:$K$98, X47:$X$98)-K47*$AZ$3)/Z47, 0)</f>
        <v>832.80228268593021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250000</v>
      </c>
      <c r="S48">
        <f t="shared" si="1"/>
        <v>801.35962217852455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304.54395984074739</v>
      </c>
      <c r="AC48">
        <f t="shared" si="2"/>
        <v>266.53374627700595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-7356.7536151520244</v>
      </c>
      <c r="AI48">
        <f t="shared" si="25"/>
        <v>-7365.0686630687269</v>
      </c>
      <c r="AJ48">
        <f t="shared" si="7"/>
        <v>38.010213563741445</v>
      </c>
      <c r="AK48">
        <f t="shared" si="22"/>
        <v>21.318077188852321</v>
      </c>
      <c r="AL48">
        <f t="shared" si="8"/>
        <v>-7305.7403723161333</v>
      </c>
      <c r="AN48">
        <f t="shared" si="26"/>
        <v>0</v>
      </c>
      <c r="AO48">
        <f t="shared" si="26"/>
        <v>0</v>
      </c>
      <c r="AP48">
        <f t="shared" si="26"/>
        <v>-5.0705344309087297E-2</v>
      </c>
      <c r="AQ48">
        <f t="shared" si="26"/>
        <v>-44.861644670032334</v>
      </c>
      <c r="AR48">
        <f t="shared" si="26"/>
        <v>-44.91235001434142</v>
      </c>
      <c r="AS48">
        <f t="shared" si="26"/>
        <v>0.23178711479701702</v>
      </c>
      <c r="AT48">
        <f t="shared" si="26"/>
        <v>0.12999810159808536</v>
      </c>
      <c r="AU48">
        <f t="shared" si="23"/>
        <v>-44.550564797946322</v>
      </c>
      <c r="AW48">
        <v>45</v>
      </c>
      <c r="AX48">
        <f>IF(Z48&gt;0, (R48*SUMPRODUCT(K48:$K$98, X48:$X$98)-K48*$AZ$3)/Z48, 0)</f>
        <v>801.35962217852455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250000</v>
      </c>
      <c r="S49">
        <f t="shared" si="1"/>
        <v>764.20169743695851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266.53374627700595</v>
      </c>
      <c r="AC49">
        <f t="shared" si="2"/>
        <v>226.77020098995646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-8133.6507394243681</v>
      </c>
      <c r="AI49">
        <f t="shared" si="25"/>
        <v>-8141.069271787961</v>
      </c>
      <c r="AJ49">
        <f t="shared" si="7"/>
        <v>39.763545287049482</v>
      </c>
      <c r="AK49">
        <f t="shared" si="22"/>
        <v>18.657362239390419</v>
      </c>
      <c r="AL49">
        <f t="shared" si="8"/>
        <v>-8082.6483642615212</v>
      </c>
      <c r="AN49">
        <f t="shared" si="26"/>
        <v>0</v>
      </c>
      <c r="AO49">
        <f t="shared" si="26"/>
        <v>0</v>
      </c>
      <c r="AP49">
        <f t="shared" si="26"/>
        <v>-4.0391404313465377E-2</v>
      </c>
      <c r="AQ49">
        <f t="shared" si="26"/>
        <v>-44.284982454600062</v>
      </c>
      <c r="AR49">
        <f t="shared" si="26"/>
        <v>-44.32537385891353</v>
      </c>
      <c r="AS49">
        <f t="shared" si="26"/>
        <v>0.21649908039871221</v>
      </c>
      <c r="AT49">
        <f t="shared" si="26"/>
        <v>0.1015830388949055</v>
      </c>
      <c r="AU49">
        <f t="shared" si="23"/>
        <v>-44.007291739619909</v>
      </c>
      <c r="AW49">
        <v>46</v>
      </c>
      <c r="AX49">
        <f>IF(Z49&gt;0, (R49*SUMPRODUCT(K49:$K$98, X49:$X$98)-K49*$AZ$3)/Z49, 0)</f>
        <v>764.20169743695851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25</v>
      </c>
      <c r="R50">
        <f t="shared" si="0"/>
        <v>250000</v>
      </c>
      <c r="S50">
        <f t="shared" si="1"/>
        <v>720.38633093910994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226.77020098995646</v>
      </c>
      <c r="AC50">
        <f t="shared" si="2"/>
        <v>187.03709298444829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-8534.8633953892731</v>
      </c>
      <c r="AI50">
        <f t="shared" si="25"/>
        <v>-8541.3542560896913</v>
      </c>
      <c r="AJ50">
        <f t="shared" si="7"/>
        <v>39.733108005508171</v>
      </c>
      <c r="AK50">
        <f t="shared" si="22"/>
        <v>15.873914069296953</v>
      </c>
      <c r="AL50">
        <f t="shared" si="8"/>
        <v>-8485.7472340148852</v>
      </c>
      <c r="AN50">
        <f t="shared" si="26"/>
        <v>0</v>
      </c>
      <c r="AO50">
        <f t="shared" si="26"/>
        <v>0</v>
      </c>
      <c r="AP50">
        <f t="shared" si="26"/>
        <v>-3.1554058284061701E-2</v>
      </c>
      <c r="AQ50">
        <f t="shared" si="26"/>
        <v>-41.490580287335703</v>
      </c>
      <c r="AR50">
        <f t="shared" si="26"/>
        <v>-41.522134345619762</v>
      </c>
      <c r="AS50">
        <f t="shared" si="26"/>
        <v>0.19315478542497841</v>
      </c>
      <c r="AT50">
        <f t="shared" si="26"/>
        <v>7.7167949345531811E-2</v>
      </c>
      <c r="AU50">
        <f t="shared" si="23"/>
        <v>-41.251811610849252</v>
      </c>
      <c r="AW50">
        <v>47</v>
      </c>
      <c r="AX50">
        <f>IF(Z50&gt;0, (R50*SUMPRODUCT(K50:$K$98, X50:$X$98)-K50*$AZ$3)/Z50, 0)</f>
        <v>720.38633093910994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25</v>
      </c>
      <c r="R51">
        <f t="shared" si="0"/>
        <v>250000</v>
      </c>
      <c r="S51">
        <f t="shared" si="1"/>
        <v>672.90177693877865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187.03709298444829</v>
      </c>
      <c r="AC51">
        <f t="shared" si="2"/>
        <v>149.61068631237322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-8675.3734999515618</v>
      </c>
      <c r="AI51">
        <f t="shared" si="25"/>
        <v>-8680.9319146949802</v>
      </c>
      <c r="AJ51">
        <f t="shared" si="7"/>
        <v>37.426406672075075</v>
      </c>
      <c r="AK51">
        <f t="shared" si="22"/>
        <v>13.092596508911381</v>
      </c>
      <c r="AL51">
        <f t="shared" si="8"/>
        <v>-8630.4129115139931</v>
      </c>
      <c r="AN51">
        <f t="shared" si="26"/>
        <v>0</v>
      </c>
      <c r="AO51">
        <f t="shared" si="26"/>
        <v>0</v>
      </c>
      <c r="AP51">
        <f t="shared" si="26"/>
        <v>-2.4126029834743379E-2</v>
      </c>
      <c r="AQ51">
        <f t="shared" si="26"/>
        <v>-37.655038270611669</v>
      </c>
      <c r="AR51">
        <f t="shared" si="26"/>
        <v>-37.679164300446409</v>
      </c>
      <c r="AS51">
        <f t="shared" si="26"/>
        <v>0.1624475044880006</v>
      </c>
      <c r="AT51">
        <f t="shared" si="26"/>
        <v>5.6827780683735105E-2</v>
      </c>
      <c r="AU51">
        <f t="shared" si="23"/>
        <v>-37.459889015274669</v>
      </c>
      <c r="AW51">
        <v>48</v>
      </c>
      <c r="AX51">
        <f>IF(Z51&gt;0, (R51*SUMPRODUCT(K51:$K$98, X51:$X$98)-K51*$AZ$3)/Z51, 0)</f>
        <v>672.90177693877865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25</v>
      </c>
      <c r="R52">
        <f t="shared" si="0"/>
        <v>250000</v>
      </c>
      <c r="S52">
        <f t="shared" si="1"/>
        <v>621.21470119754963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149.61068631237322</v>
      </c>
      <c r="AC52">
        <f t="shared" si="2"/>
        <v>115.58437448395853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-8512.8362433632246</v>
      </c>
      <c r="AI52">
        <f t="shared" si="25"/>
        <v>-8517.4877903348734</v>
      </c>
      <c r="AJ52">
        <f t="shared" si="7"/>
        <v>34.026311828414691</v>
      </c>
      <c r="AK52">
        <f t="shared" si="22"/>
        <v>10.472748041866126</v>
      </c>
      <c r="AL52">
        <f t="shared" si="8"/>
        <v>-8472.9887304645927</v>
      </c>
      <c r="AN52">
        <f t="shared" si="26"/>
        <v>0</v>
      </c>
      <c r="AO52">
        <f t="shared" si="26"/>
        <v>0</v>
      </c>
      <c r="AP52">
        <f t="shared" si="26"/>
        <v>-1.8026619837416429E-2</v>
      </c>
      <c r="AQ52">
        <f t="shared" si="26"/>
        <v>-32.990672486513738</v>
      </c>
      <c r="AR52">
        <f t="shared" si="26"/>
        <v>-33.008699106351152</v>
      </c>
      <c r="AS52">
        <f t="shared" si="26"/>
        <v>0.13186567641664437</v>
      </c>
      <c r="AT52">
        <f t="shared" si="26"/>
        <v>4.0586120865692014E-2</v>
      </c>
      <c r="AU52">
        <f t="shared" si="23"/>
        <v>-32.836247309068817</v>
      </c>
      <c r="AW52">
        <v>49</v>
      </c>
      <c r="AX52">
        <f>IF(Z52&gt;0, (R52*SUMPRODUCT(K52:$K$98, X52:$X$98)-K52*$AZ$3)/Z52, 0)</f>
        <v>621.21470119754963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250000</v>
      </c>
      <c r="S53">
        <f t="shared" si="1"/>
        <v>564.85366387900297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115.58437448395853</v>
      </c>
      <c r="AC53">
        <f t="shared" si="2"/>
        <v>85.833636320834984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-8060.9906112101107</v>
      </c>
      <c r="AI53">
        <f t="shared" si="25"/>
        <v>-8064.7895436509216</v>
      </c>
      <c r="AJ53">
        <f t="shared" si="7"/>
        <v>29.750738163123543</v>
      </c>
      <c r="AK53">
        <f t="shared" si="22"/>
        <v>8.0909062138770977</v>
      </c>
      <c r="AL53">
        <f t="shared" si="8"/>
        <v>-8026.9478992739205</v>
      </c>
      <c r="AN53">
        <f t="shared" si="26"/>
        <v>0</v>
      </c>
      <c r="AO53">
        <f t="shared" si="26"/>
        <v>0</v>
      </c>
      <c r="AP53">
        <f t="shared" si="26"/>
        <v>-1.3144995347770914E-2</v>
      </c>
      <c r="AQ53">
        <f t="shared" si="26"/>
        <v>-27.892489728025332</v>
      </c>
      <c r="AR53">
        <f t="shared" si="26"/>
        <v>-27.905634723373101</v>
      </c>
      <c r="AS53">
        <f t="shared" si="26"/>
        <v>0.10294295064208271</v>
      </c>
      <c r="AT53">
        <f t="shared" si="26"/>
        <v>2.799600313975617E-2</v>
      </c>
      <c r="AU53">
        <f t="shared" si="23"/>
        <v>-27.774695769591261</v>
      </c>
      <c r="AW53">
        <v>50</v>
      </c>
      <c r="AX53">
        <f>IF(Z53&gt;0, (R53*SUMPRODUCT(K53:$K$98, X53:$X$98)-K53*$AZ$3)/Z53, 0)</f>
        <v>564.85366387900297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250000</v>
      </c>
      <c r="S54">
        <f t="shared" si="1"/>
        <v>503.51122273485879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85.833636320834984</v>
      </c>
      <c r="AC54">
        <f t="shared" si="2"/>
        <v>60.833945095836583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-7404.570602325206</v>
      </c>
      <c r="AI54">
        <f t="shared" si="25"/>
        <v>-7407.5910883813767</v>
      </c>
      <c r="AJ54">
        <f t="shared" si="7"/>
        <v>24.999691224998401</v>
      </c>
      <c r="AK54">
        <f t="shared" si="22"/>
        <v>6.0083545424584495</v>
      </c>
      <c r="AL54">
        <f t="shared" si="8"/>
        <v>-7376.58304261392</v>
      </c>
      <c r="AN54">
        <f t="shared" si="26"/>
        <v>0</v>
      </c>
      <c r="AO54">
        <f t="shared" si="26"/>
        <v>0</v>
      </c>
      <c r="AP54">
        <f t="shared" si="26"/>
        <v>-9.3316336175115321E-3</v>
      </c>
      <c r="AQ54">
        <f t="shared" si="26"/>
        <v>-22.876033416788275</v>
      </c>
      <c r="AR54">
        <f t="shared" si="26"/>
        <v>-22.885365050405788</v>
      </c>
      <c r="AS54">
        <f t="shared" si="26"/>
        <v>7.723523788035247E-2</v>
      </c>
      <c r="AT54">
        <f t="shared" si="26"/>
        <v>1.8562496959652123E-2</v>
      </c>
      <c r="AU54">
        <f t="shared" si="23"/>
        <v>-22.789567315565783</v>
      </c>
      <c r="AW54">
        <v>51</v>
      </c>
      <c r="AX54">
        <f>IF(Z54&gt;0, (R54*SUMPRODUCT(K54:$K$98, X54:$X$98)-K54*$AZ$3)/Z54, 0)</f>
        <v>503.51122273485879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250000</v>
      </c>
      <c r="S55">
        <f t="shared" si="1"/>
        <v>434.16498837779039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60.833945095836583</v>
      </c>
      <c r="AC55">
        <f t="shared" si="2"/>
        <v>40.540767485322327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-6558.7097308018056</v>
      </c>
      <c r="AI55">
        <f t="shared" si="25"/>
        <v>-6561.0441410243338</v>
      </c>
      <c r="AJ55">
        <f t="shared" si="7"/>
        <v>20.293177610514256</v>
      </c>
      <c r="AK55">
        <f t="shared" si="22"/>
        <v>4.258376156708561</v>
      </c>
      <c r="AL55">
        <f t="shared" si="8"/>
        <v>-6536.4925872571112</v>
      </c>
      <c r="AN55">
        <f t="shared" si="26"/>
        <v>0</v>
      </c>
      <c r="AO55">
        <f t="shared" si="26"/>
        <v>0</v>
      </c>
      <c r="AP55">
        <f t="shared" si="26"/>
        <v>-6.4393198480152515E-3</v>
      </c>
      <c r="AQ55">
        <f t="shared" si="26"/>
        <v>-18.09177724606549</v>
      </c>
      <c r="AR55">
        <f t="shared" si="26"/>
        <v>-18.098216565913507</v>
      </c>
      <c r="AS55">
        <f t="shared" si="26"/>
        <v>5.5977419951985657E-2</v>
      </c>
      <c r="AT55">
        <f t="shared" si="26"/>
        <v>1.1746455632167363E-2</v>
      </c>
      <c r="AU55">
        <f t="shared" si="23"/>
        <v>-18.030492690329353</v>
      </c>
      <c r="AW55">
        <v>52</v>
      </c>
      <c r="AX55">
        <f>IF(Z55&gt;0, (R55*SUMPRODUCT(K55:$K$98, X55:$X$98)-K55*$AZ$3)/Z55, 0)</f>
        <v>434.16498837779039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25</v>
      </c>
      <c r="R56">
        <f t="shared" si="0"/>
        <v>250000</v>
      </c>
      <c r="S56">
        <f t="shared" si="1"/>
        <v>353.80438230136429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40.540767485322327</v>
      </c>
      <c r="AC56">
        <f t="shared" si="2"/>
        <v>24.755111494858632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-5618.5718358536669</v>
      </c>
      <c r="AI56">
        <f t="shared" si="25"/>
        <v>-5620.3210447903848</v>
      </c>
      <c r="AJ56">
        <f t="shared" si="7"/>
        <v>15.785655990463695</v>
      </c>
      <c r="AK56">
        <f t="shared" si="22"/>
        <v>2.8378537239725632</v>
      </c>
      <c r="AL56">
        <f t="shared" si="8"/>
        <v>-5601.6975350759485</v>
      </c>
      <c r="AN56">
        <f t="shared" si="26"/>
        <v>0</v>
      </c>
      <c r="AO56">
        <f t="shared" si="26"/>
        <v>0</v>
      </c>
      <c r="AP56">
        <f t="shared" si="26"/>
        <v>-4.3081070464787907E-3</v>
      </c>
      <c r="AQ56">
        <f t="shared" si="26"/>
        <v>-13.837917477489757</v>
      </c>
      <c r="AR56">
        <f t="shared" si="26"/>
        <v>-13.842225584536237</v>
      </c>
      <c r="AS56">
        <f t="shared" si="26"/>
        <v>3.8878314864668688E-2</v>
      </c>
      <c r="AT56">
        <f t="shared" si="26"/>
        <v>6.9893180674360424E-3</v>
      </c>
      <c r="AU56">
        <f t="shared" si="23"/>
        <v>-13.796357951604133</v>
      </c>
      <c r="AW56">
        <v>53</v>
      </c>
      <c r="AX56">
        <f>IF(Z56&gt;0, (R56*SUMPRODUCT(K56:$K$98, X56:$X$98)-K56*$AZ$3)/Z56, 0)</f>
        <v>353.80438230136429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250000</v>
      </c>
      <c r="S57">
        <f t="shared" si="1"/>
        <v>256.01994192890021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24.755111494858632</v>
      </c>
      <c r="AC57">
        <f t="shared" si="2"/>
        <v>12.976230852727671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-4646.055087804245</v>
      </c>
      <c r="AI57">
        <f t="shared" si="25"/>
        <v>-4647.3221991428154</v>
      </c>
      <c r="AJ57">
        <f t="shared" si="7"/>
        <v>11.778880642130961</v>
      </c>
      <c r="AK57">
        <f t="shared" si="22"/>
        <v>1.7328578046401044</v>
      </c>
      <c r="AL57">
        <f t="shared" si="8"/>
        <v>-4633.8104606960442</v>
      </c>
      <c r="AN57">
        <f t="shared" si="26"/>
        <v>0</v>
      </c>
      <c r="AO57">
        <f t="shared" si="26"/>
        <v>0</v>
      </c>
      <c r="AP57">
        <f t="shared" si="26"/>
        <v>-2.7863877553550281E-3</v>
      </c>
      <c r="AQ57">
        <f t="shared" si="26"/>
        <v>-10.216711518003308</v>
      </c>
      <c r="AR57">
        <f t="shared" si="26"/>
        <v>-10.219497905758663</v>
      </c>
      <c r="AS57">
        <f t="shared" si="26"/>
        <v>2.5901850764003684E-2</v>
      </c>
      <c r="AT57">
        <f t="shared" si="26"/>
        <v>3.8105678811689585E-3</v>
      </c>
      <c r="AU57">
        <f t="shared" si="23"/>
        <v>-10.18978548711349</v>
      </c>
      <c r="AW57">
        <v>54</v>
      </c>
      <c r="AX57">
        <f>IF(Z57&gt;0, (R57*SUMPRODUCT(K57:$K$98, X57:$X$98)-K57*$AZ$3)/Z57, 0)</f>
        <v>256.01994192890021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250000</v>
      </c>
      <c r="S58">
        <f t="shared" si="1"/>
        <v>129.77992063994714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12.976230852727671</v>
      </c>
      <c r="AC58">
        <f t="shared" si="2"/>
        <v>4.5979450805804083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-3687.2056649078495</v>
      </c>
      <c r="AI58">
        <f t="shared" si="25"/>
        <v>-3688.0913845665432</v>
      </c>
      <c r="AJ58">
        <f t="shared" si="7"/>
        <v>8.3782857721472617</v>
      </c>
      <c r="AK58">
        <f t="shared" si="22"/>
        <v>0.90833615969093706</v>
      </c>
      <c r="AL58">
        <f t="shared" si="8"/>
        <v>-3678.8047626347052</v>
      </c>
      <c r="AN58">
        <f t="shared" si="26"/>
        <v>0</v>
      </c>
      <c r="AO58">
        <f t="shared" si="26"/>
        <v>0</v>
      </c>
      <c r="AP58">
        <f t="shared" si="26"/>
        <v>-1.7390218436626847E-3</v>
      </c>
      <c r="AQ58">
        <f t="shared" si="26"/>
        <v>-7.2394590437434863</v>
      </c>
      <c r="AR58">
        <f t="shared" si="26"/>
        <v>-7.2411980655871488</v>
      </c>
      <c r="AS58">
        <f t="shared" si="26"/>
        <v>1.6449925015439772E-2</v>
      </c>
      <c r="AT58">
        <f t="shared" si="26"/>
        <v>1.7834270782934821E-3</v>
      </c>
      <c r="AU58">
        <f t="shared" si="23"/>
        <v>-7.2229647134934165</v>
      </c>
      <c r="AW58">
        <v>55</v>
      </c>
      <c r="AX58">
        <f>IF(Z58&gt;0, (R58*SUMPRODUCT(K58:$K$98, X58:$X$98)-K58*$AZ$3)/Z58, 0)</f>
        <v>129.77992063994714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250000</v>
      </c>
      <c r="S59">
        <f t="shared" si="1"/>
        <v>-41.975115757850652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4.5979450805804083</v>
      </c>
      <c r="AC59">
        <f t="shared" si="2"/>
        <v>-1.0000624043630459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-2812.3432248930794</v>
      </c>
      <c r="AI59">
        <f t="shared" si="25"/>
        <v>-2812.9388530326969</v>
      </c>
      <c r="AJ59">
        <f t="shared" si="7"/>
        <v>5.5980074849434542</v>
      </c>
      <c r="AK59">
        <f t="shared" si="22"/>
        <v>0.32185615564062864</v>
      </c>
      <c r="AL59">
        <f t="shared" si="8"/>
        <v>-2807.0189893921129</v>
      </c>
      <c r="AN59">
        <f t="shared" si="26"/>
        <v>0</v>
      </c>
      <c r="AO59">
        <f t="shared" si="26"/>
        <v>0</v>
      </c>
      <c r="AP59">
        <f t="shared" si="26"/>
        <v>-1.044157320595606E-3</v>
      </c>
      <c r="AQ59">
        <f t="shared" si="26"/>
        <v>-4.9301377335623107</v>
      </c>
      <c r="AR59">
        <f t="shared" si="26"/>
        <v>-4.9311818908829057</v>
      </c>
      <c r="AS59">
        <f t="shared" si="26"/>
        <v>9.8135062925448005E-3</v>
      </c>
      <c r="AT59">
        <f t="shared" si="26"/>
        <v>5.642252921541944E-4</v>
      </c>
      <c r="AU59">
        <f t="shared" si="23"/>
        <v>-4.920804159298207</v>
      </c>
      <c r="AW59">
        <v>56</v>
      </c>
      <c r="AX59">
        <f>IF(Z59&gt;0, (R59*SUMPRODUCT(K59:$K$98, X59:$X$98)-K59*$AZ$3)/Z59, 0)</f>
        <v>-41.975115757850652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25</v>
      </c>
      <c r="R60">
        <f t="shared" si="0"/>
        <v>250000</v>
      </c>
      <c r="S60">
        <f t="shared" si="1"/>
        <v>-290.1813661849996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-1.0000624043630459</v>
      </c>
      <c r="AC60">
        <f t="shared" si="2"/>
        <v>-4.4646183889967492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-2050.3151693293344</v>
      </c>
      <c r="AI60">
        <f t="shared" si="25"/>
        <v>-2050.6998096706229</v>
      </c>
      <c r="AJ60">
        <f t="shared" si="7"/>
        <v>3.4645559846337033</v>
      </c>
      <c r="AK60">
        <f t="shared" si="22"/>
        <v>-7.000436830541322E-2</v>
      </c>
      <c r="AL60">
        <f t="shared" si="8"/>
        <v>-2047.3052580542947</v>
      </c>
      <c r="AN60">
        <f t="shared" si="26"/>
        <v>0</v>
      </c>
      <c r="AO60">
        <f t="shared" si="26"/>
        <v>0</v>
      </c>
      <c r="AP60">
        <f t="shared" si="26"/>
        <v>-6.0204303874323033E-4</v>
      </c>
      <c r="AQ60">
        <f t="shared" si="26"/>
        <v>-3.2091744999752865</v>
      </c>
      <c r="AR60">
        <f t="shared" si="26"/>
        <v>-3.2097765430140299</v>
      </c>
      <c r="AS60">
        <f t="shared" si="26"/>
        <v>5.4227588450511772E-3</v>
      </c>
      <c r="AT60">
        <f t="shared" si="26"/>
        <v>-1.0957156100351934E-4</v>
      </c>
      <c r="AU60">
        <f t="shared" si="23"/>
        <v>-3.2044633557299824</v>
      </c>
      <c r="AW60">
        <v>57</v>
      </c>
      <c r="AX60">
        <f>IF(Z60&gt;0, (R60*SUMPRODUCT(K60:$K$98, X60:$X$98)-K60*$AZ$3)/Z60, 0)</f>
        <v>-290.1813661849996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25</v>
      </c>
      <c r="R61">
        <f t="shared" si="0"/>
        <v>250000</v>
      </c>
      <c r="S61">
        <f t="shared" si="1"/>
        <v>-667.81515908097845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-4.4646183889967492</v>
      </c>
      <c r="AC61">
        <f t="shared" si="2"/>
        <v>-6.365237756000063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-1425.0802636817214</v>
      </c>
      <c r="AI61">
        <f t="shared" si="25"/>
        <v>-1425.3185495932287</v>
      </c>
      <c r="AJ61">
        <f t="shared" si="7"/>
        <v>1.9006193670033138</v>
      </c>
      <c r="AK61">
        <f t="shared" si="22"/>
        <v>-0.31252328722977246</v>
      </c>
      <c r="AL61">
        <f t="shared" si="8"/>
        <v>-1423.7304535134551</v>
      </c>
      <c r="AN61">
        <f t="shared" si="26"/>
        <v>0</v>
      </c>
      <c r="AO61">
        <f t="shared" si="26"/>
        <v>0</v>
      </c>
      <c r="AP61">
        <f t="shared" si="26"/>
        <v>-3.3300676087674106E-4</v>
      </c>
      <c r="AQ61">
        <f t="shared" si="26"/>
        <v>-1.9915628229807845</v>
      </c>
      <c r="AR61">
        <f t="shared" si="26"/>
        <v>-1.9918958297416614</v>
      </c>
      <c r="AS61">
        <f t="shared" si="26"/>
        <v>2.6561331094305729E-3</v>
      </c>
      <c r="AT61">
        <f t="shared" si="26"/>
        <v>-4.3675417871169797E-4</v>
      </c>
      <c r="AU61">
        <f t="shared" si="23"/>
        <v>-1.9896764508109424</v>
      </c>
      <c r="AW61">
        <v>58</v>
      </c>
      <c r="AX61">
        <f>IF(Z61&gt;0, (R61*SUMPRODUCT(K61:$K$98, X61:$X$98)-K61*$AZ$3)/Z61, 0)</f>
        <v>-667.81515908097845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25</v>
      </c>
      <c r="R62">
        <f t="shared" si="0"/>
        <v>250000</v>
      </c>
      <c r="S62">
        <f t="shared" si="1"/>
        <v>-1272.6561098282464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-6.365237756000063</v>
      </c>
      <c r="AC62">
        <f t="shared" si="2"/>
        <v>-7.1884477816844461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-946.93503988481075</v>
      </c>
      <c r="AI62">
        <f t="shared" si="25"/>
        <v>-947.07624943321446</v>
      </c>
      <c r="AJ62">
        <f t="shared" si="7"/>
        <v>0.82321002568438306</v>
      </c>
      <c r="AK62">
        <f t="shared" si="22"/>
        <v>-0.44556664292000447</v>
      </c>
      <c r="AL62">
        <f t="shared" si="8"/>
        <v>-946.69860605045005</v>
      </c>
      <c r="AN62">
        <f t="shared" si="26"/>
        <v>0</v>
      </c>
      <c r="AO62">
        <f t="shared" si="26"/>
        <v>0</v>
      </c>
      <c r="AP62">
        <f t="shared" si="26"/>
        <v>-1.7619789942583113E-4</v>
      </c>
      <c r="AQ62">
        <f t="shared" si="26"/>
        <v>-1.1815629099200249</v>
      </c>
      <c r="AR62">
        <f t="shared" si="26"/>
        <v>-1.1817391078194506</v>
      </c>
      <c r="AS62">
        <f t="shared" si="26"/>
        <v>1.0271817943723978E-3</v>
      </c>
      <c r="AT62">
        <f t="shared" si="26"/>
        <v>-5.5596740747485549E-4</v>
      </c>
      <c r="AU62">
        <f t="shared" si="23"/>
        <v>-1.1812678934325529</v>
      </c>
      <c r="AW62">
        <v>59</v>
      </c>
      <c r="AX62">
        <f>IF(Z62&gt;0, (R62*SUMPRODUCT(K62:$K$98, X62:$X$98)-K62*$AZ$3)/Z62, 0)</f>
        <v>-1272.6561098282464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25</v>
      </c>
      <c r="R63">
        <f t="shared" si="0"/>
        <v>250000</v>
      </c>
      <c r="S63">
        <f t="shared" si="1"/>
        <v>-2294.890565915663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-7.1884477816844461</v>
      </c>
      <c r="AC63">
        <f t="shared" si="2"/>
        <v>-7.326838551161253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-599.80590843780942</v>
      </c>
      <c r="AI63">
        <f t="shared" si="25"/>
        <v>-599.88572529988539</v>
      </c>
      <c r="AJ63">
        <f t="shared" si="7"/>
        <v>0.13839076947680695</v>
      </c>
      <c r="AK63">
        <f t="shared" si="22"/>
        <v>-0.50319134471791127</v>
      </c>
      <c r="AL63">
        <f t="shared" si="8"/>
        <v>-600.25052587512653</v>
      </c>
      <c r="AN63">
        <f t="shared" si="26"/>
        <v>0</v>
      </c>
      <c r="AO63">
        <f t="shared" si="26"/>
        <v>0</v>
      </c>
      <c r="AP63">
        <f t="shared" si="26"/>
        <v>-8.8922832841562601E-5</v>
      </c>
      <c r="AQ63">
        <f t="shared" si="26"/>
        <v>-0.66823524686627433</v>
      </c>
      <c r="AR63">
        <f t="shared" si="26"/>
        <v>-0.6683241696991159</v>
      </c>
      <c r="AS63">
        <f t="shared" si="26"/>
        <v>1.5417919147579762E-4</v>
      </c>
      <c r="AT63">
        <f t="shared" si="26"/>
        <v>-5.6059833310796725E-4</v>
      </c>
      <c r="AU63">
        <f t="shared" si="23"/>
        <v>-0.6687305888407481</v>
      </c>
      <c r="AW63">
        <v>60</v>
      </c>
      <c r="AX63">
        <f>IF(Z63&gt;0, (R63*SUMPRODUCT(K63:$K$98, X63:$X$98)-K63*$AZ$3)/Z63, 0)</f>
        <v>-2294.890565915663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250000</v>
      </c>
      <c r="S64">
        <f t="shared" si="1"/>
        <v>-4115.6377855987766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-7.326838551161253</v>
      </c>
      <c r="AC64">
        <f t="shared" si="2"/>
        <v>-7.063670101203229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-361.11187564340662</v>
      </c>
      <c r="AI64">
        <f t="shared" si="25"/>
        <v>-361.15478314929743</v>
      </c>
      <c r="AJ64">
        <f t="shared" si="7"/>
        <v>-0.26316844995802402</v>
      </c>
      <c r="AK64">
        <f t="shared" si="22"/>
        <v>-0.51287869858128776</v>
      </c>
      <c r="AL64">
        <f t="shared" si="8"/>
        <v>-361.93083029783674</v>
      </c>
      <c r="AN64">
        <f t="shared" si="26"/>
        <v>0</v>
      </c>
      <c r="AO64">
        <f t="shared" si="26"/>
        <v>0</v>
      </c>
      <c r="AP64">
        <f t="shared" si="26"/>
        <v>-4.2680931370616615E-5</v>
      </c>
      <c r="AQ64">
        <f t="shared" si="26"/>
        <v>-0.35920501230407459</v>
      </c>
      <c r="AR64">
        <f t="shared" si="26"/>
        <v>-0.3592476932354452</v>
      </c>
      <c r="AS64">
        <f t="shared" si="26"/>
        <v>-2.6177878015444951E-4</v>
      </c>
      <c r="AT64">
        <f t="shared" si="26"/>
        <v>-5.1017042545649382E-4</v>
      </c>
      <c r="AU64">
        <f t="shared" si="23"/>
        <v>-0.36001964244105611</v>
      </c>
      <c r="AW64">
        <v>61</v>
      </c>
      <c r="AX64">
        <f>IF(Z64&gt;0, (R64*SUMPRODUCT(K64:$K$98, X64:$X$98)-K64*$AZ$3)/Z64, 0)</f>
        <v>-4115.6377855987766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250000</v>
      </c>
      <c r="S65">
        <f t="shared" si="1"/>
        <v>-7533.2434496081596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-7.063670101203229</v>
      </c>
      <c r="AC65">
        <f t="shared" si="2"/>
        <v>-6.5912646699141781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-206.04503903877952</v>
      </c>
      <c r="AI65">
        <f t="shared" si="25"/>
        <v>-206.06691296570756</v>
      </c>
      <c r="AJ65">
        <f t="shared" si="7"/>
        <v>-0.47240543128905088</v>
      </c>
      <c r="AK65">
        <f t="shared" si="22"/>
        <v>-0.49445690708422607</v>
      </c>
      <c r="AL65">
        <f t="shared" si="8"/>
        <v>-207.03377530408082</v>
      </c>
      <c r="AN65">
        <f t="shared" si="26"/>
        <v>0</v>
      </c>
      <c r="AO65">
        <f t="shared" si="26"/>
        <v>0</v>
      </c>
      <c r="AP65">
        <f t="shared" si="26"/>
        <v>-1.9427161540324556E-5</v>
      </c>
      <c r="AQ65">
        <f t="shared" si="26"/>
        <v>-0.18299733153345488</v>
      </c>
      <c r="AR65">
        <f t="shared" si="26"/>
        <v>-0.1830167586949952</v>
      </c>
      <c r="AS65">
        <f t="shared" si="26"/>
        <v>-4.1956328446974509E-4</v>
      </c>
      <c r="AT65">
        <f t="shared" si="26"/>
        <v>-4.3914813468364487E-4</v>
      </c>
      <c r="AU65">
        <f t="shared" si="23"/>
        <v>-0.18387547011414856</v>
      </c>
      <c r="AW65">
        <v>62</v>
      </c>
      <c r="AX65">
        <f>IF(Z65&gt;0, (R65*SUMPRODUCT(K65:$K$98, X65:$X$98)-K65*$AZ$3)/Z65, 0)</f>
        <v>-7533.2434496081596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25</v>
      </c>
      <c r="R66">
        <f t="shared" si="0"/>
        <v>250000</v>
      </c>
      <c r="S66">
        <f t="shared" si="1"/>
        <v>-14306.490494504034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-6.5912646699141781</v>
      </c>
      <c r="AC66">
        <f t="shared" si="2"/>
        <v>-6.031752676810914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-111.14949507535775</v>
      </c>
      <c r="AI66">
        <f t="shared" si="25"/>
        <v>-111.16003531350897</v>
      </c>
      <c r="AJ66">
        <f t="shared" si="7"/>
        <v>-0.55951199310326416</v>
      </c>
      <c r="AK66">
        <f t="shared" si="22"/>
        <v>-0.46138852689399251</v>
      </c>
      <c r="AL66">
        <f t="shared" si="8"/>
        <v>-112.18093583350624</v>
      </c>
      <c r="AN66">
        <f t="shared" si="26"/>
        <v>0</v>
      </c>
      <c r="AO66">
        <f t="shared" si="26"/>
        <v>0</v>
      </c>
      <c r="AP66">
        <f t="shared" si="26"/>
        <v>-8.3582430413508203E-6</v>
      </c>
      <c r="AQ66">
        <f t="shared" si="26"/>
        <v>-8.81398010590035E-2</v>
      </c>
      <c r="AR66">
        <f t="shared" si="26"/>
        <v>-8.8148159302044851E-2</v>
      </c>
      <c r="AS66">
        <f t="shared" si="26"/>
        <v>-4.4368420863102615E-4</v>
      </c>
      <c r="AT66">
        <f t="shared" si="26"/>
        <v>-3.6587384354532383E-4</v>
      </c>
      <c r="AU66">
        <f t="shared" si="23"/>
        <v>-8.89577173542212E-2</v>
      </c>
      <c r="AW66">
        <v>63</v>
      </c>
      <c r="AX66">
        <f>IF(Z66&gt;0, (R66*SUMPRODUCT(K66:$K$98, X66:$X$98)-K66*$AZ$3)/Z66, 0)</f>
        <v>-14306.490494504034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7">$C$6</f>
        <v>250000</v>
      </c>
      <c r="S67">
        <f t="shared" ref="S67:S79" si="28">AX67</f>
        <v>-28525.693818554904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-6.031752676810914</v>
      </c>
      <c r="AC67">
        <f t="shared" ref="AC67:AC79" si="29">S67*Z67</f>
        <v>-5.4569377237299905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-4.7824758956261171E-3</v>
      </c>
      <c r="AH67">
        <f t="shared" ref="AH67:AH79" si="32">-X67*R67</f>
        <v>-56.523598740841152</v>
      </c>
      <c r="AI67">
        <f t="shared" ref="AI67:AI79" si="33">SUM(AE67:AH67)</f>
        <v>-56.528381216736776</v>
      </c>
      <c r="AJ67">
        <f t="shared" ref="AJ67:AJ79" si="34">AB67-AC67</f>
        <v>-0.57481495308092345</v>
      </c>
      <c r="AK67">
        <f t="shared" si="22"/>
        <v>-0.42222268737676399</v>
      </c>
      <c r="AL67">
        <f t="shared" ref="AL67:AL79" si="35">SUM(AI67:AK67)</f>
        <v>-57.525418857194467</v>
      </c>
      <c r="AN67">
        <f t="shared" ref="AN67:AT79" si="36">AE67*$K67</f>
        <v>0</v>
      </c>
      <c r="AO67">
        <f t="shared" si="36"/>
        <v>0</v>
      </c>
      <c r="AP67">
        <f t="shared" si="36"/>
        <v>-3.3860965627240583E-6</v>
      </c>
      <c r="AQ67">
        <f t="shared" si="36"/>
        <v>-4.0019932684699701E-2</v>
      </c>
      <c r="AR67">
        <f t="shared" si="36"/>
        <v>-4.0023318781262425E-2</v>
      </c>
      <c r="AS67">
        <f t="shared" si="36"/>
        <v>-4.0698144210403545E-4</v>
      </c>
      <c r="AT67">
        <f t="shared" si="36"/>
        <v>-2.9894281155460001E-4</v>
      </c>
      <c r="AU67">
        <f t="shared" si="23"/>
        <v>-4.0729243034921064E-2</v>
      </c>
      <c r="AW67">
        <v>64</v>
      </c>
      <c r="AX67">
        <f>IF(Z67&gt;0, (R67*SUMPRODUCT(K67:$K$98, X67:$X$98)-K67*$AZ$3)/Z67, 0)</f>
        <v>-28525.693818554904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25</v>
      </c>
      <c r="R68">
        <f t="shared" si="27"/>
        <v>250000</v>
      </c>
      <c r="S68">
        <f t="shared" si="28"/>
        <v>-60250.441508312084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-5.4569377237299905</v>
      </c>
      <c r="AC68">
        <f t="shared" si="29"/>
        <v>-4.9050337687897549</v>
      </c>
      <c r="AE68">
        <f t="shared" si="30"/>
        <v>0</v>
      </c>
      <c r="AF68">
        <f t="shared" si="31"/>
        <v>0</v>
      </c>
      <c r="AG68">
        <f t="shared" si="31"/>
        <v>-2.0352688071642853E-3</v>
      </c>
      <c r="AH68">
        <f t="shared" si="32"/>
        <v>-26.993823295055709</v>
      </c>
      <c r="AI68">
        <f t="shared" si="33"/>
        <v>-26.995858563862871</v>
      </c>
      <c r="AJ68">
        <f t="shared" si="34"/>
        <v>-0.55190395494023559</v>
      </c>
      <c r="AK68">
        <f t="shared" si="22"/>
        <v>-0.38198564066109936</v>
      </c>
      <c r="AL68">
        <f t="shared" si="35"/>
        <v>-27.929748159464207</v>
      </c>
      <c r="AN68">
        <f t="shared" si="36"/>
        <v>0</v>
      </c>
      <c r="AO68">
        <f t="shared" si="36"/>
        <v>0</v>
      </c>
      <c r="AP68">
        <f t="shared" si="36"/>
        <v>-1.2866200147316754E-6</v>
      </c>
      <c r="AQ68">
        <f t="shared" si="36"/>
        <v>-1.7064474826761974E-2</v>
      </c>
      <c r="AR68">
        <f t="shared" si="36"/>
        <v>-1.7065761446776705E-2</v>
      </c>
      <c r="AS68">
        <f t="shared" si="36"/>
        <v>-3.4889282051398229E-4</v>
      </c>
      <c r="AT68">
        <f t="shared" si="36"/>
        <v>-2.4147688447081919E-4</v>
      </c>
      <c r="AU68">
        <f t="shared" si="23"/>
        <v>-1.7656131151761508E-2</v>
      </c>
      <c r="AW68">
        <v>65</v>
      </c>
      <c r="AX68">
        <f>IF(Z68&gt;0, (R68*SUMPRODUCT(K68:$K$98, X68:$X$98)-K68*$AZ$3)/Z68, 0)</f>
        <v>-60250.441508312084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7"/>
        <v>250000</v>
      </c>
      <c r="S69">
        <f t="shared" si="28"/>
        <v>-135760.36262218081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-4.9050337687897549</v>
      </c>
      <c r="AC69">
        <f t="shared" si="29"/>
        <v>-4.3935947725228255</v>
      </c>
      <c r="AE69">
        <f t="shared" si="30"/>
        <v>0</v>
      </c>
      <c r="AF69">
        <f t="shared" si="31"/>
        <v>0</v>
      </c>
      <c r="AG69">
        <f t="shared" si="31"/>
        <v>-8.0907171424367404E-4</v>
      </c>
      <c r="AH69">
        <f t="shared" si="32"/>
        <v>-12.058444048489683</v>
      </c>
      <c r="AI69">
        <f t="shared" si="33"/>
        <v>-12.059253120203927</v>
      </c>
      <c r="AJ69">
        <f t="shared" si="34"/>
        <v>-0.51143899626692946</v>
      </c>
      <c r="AK69">
        <f t="shared" si="22"/>
        <v>-0.34335236381528289</v>
      </c>
      <c r="AL69">
        <f t="shared" si="35"/>
        <v>-12.914044480286138</v>
      </c>
      <c r="AN69">
        <f t="shared" si="36"/>
        <v>0</v>
      </c>
      <c r="AO69">
        <f t="shared" si="36"/>
        <v>0</v>
      </c>
      <c r="AP69">
        <f t="shared" si="36"/>
        <v>-4.5666478394248207E-7</v>
      </c>
      <c r="AQ69">
        <f t="shared" si="36"/>
        <v>-6.8061540765069518E-3</v>
      </c>
      <c r="AR69">
        <f t="shared" si="36"/>
        <v>-6.8066107412908944E-3</v>
      </c>
      <c r="AS69">
        <f t="shared" si="36"/>
        <v>-2.8867178844378118E-4</v>
      </c>
      <c r="AT69">
        <f t="shared" si="36"/>
        <v>-1.9379855985253612E-4</v>
      </c>
      <c r="AU69">
        <f t="shared" si="23"/>
        <v>-7.289081089587212E-3</v>
      </c>
      <c r="AW69">
        <v>66</v>
      </c>
      <c r="AX69">
        <f>IF(Z69&gt;0, (R69*SUMPRODUCT(K69:$K$98, X69:$X$98)-K69*$AZ$3)/Z69, 0)</f>
        <v>-135760.36262218081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25</v>
      </c>
      <c r="R70">
        <f t="shared" si="27"/>
        <v>250000</v>
      </c>
      <c r="S70">
        <f t="shared" si="28"/>
        <v>-332603.23945407901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-4.3935947725228255</v>
      </c>
      <c r="AC70">
        <f t="shared" si="29"/>
        <v>-3.928522827408536</v>
      </c>
      <c r="AE70">
        <f t="shared" si="30"/>
        <v>0</v>
      </c>
      <c r="AF70">
        <f t="shared" si="31"/>
        <v>0</v>
      </c>
      <c r="AG70">
        <f t="shared" si="31"/>
        <v>-2.9528597149689888E-4</v>
      </c>
      <c r="AH70">
        <f t="shared" si="32"/>
        <v>-5.0569502560433843</v>
      </c>
      <c r="AI70">
        <f t="shared" si="33"/>
        <v>-5.057245542014881</v>
      </c>
      <c r="AJ70">
        <f t="shared" si="34"/>
        <v>-0.46507194511428951</v>
      </c>
      <c r="AK70">
        <f t="shared" si="22"/>
        <v>-0.3075516340765978</v>
      </c>
      <c r="AL70">
        <f t="shared" si="35"/>
        <v>-5.8298691212057676</v>
      </c>
      <c r="AN70">
        <f t="shared" si="36"/>
        <v>0</v>
      </c>
      <c r="AO70">
        <f t="shared" si="36"/>
        <v>0</v>
      </c>
      <c r="AP70">
        <f t="shared" si="36"/>
        <v>-1.4881108939076481E-7</v>
      </c>
      <c r="AQ70">
        <f t="shared" si="36"/>
        <v>-2.5484796070125064E-3</v>
      </c>
      <c r="AR70">
        <f t="shared" si="36"/>
        <v>-2.5486284181018971E-3</v>
      </c>
      <c r="AS70">
        <f t="shared" si="36"/>
        <v>-2.343757221066163E-4</v>
      </c>
      <c r="AT70">
        <f t="shared" si="36"/>
        <v>-1.5499244166202806E-4</v>
      </c>
      <c r="AU70">
        <f t="shared" si="23"/>
        <v>-2.9379965818705409E-3</v>
      </c>
      <c r="AW70">
        <v>67</v>
      </c>
      <c r="AX70">
        <f>IF(Z70&gt;0, (R70*SUMPRODUCT(K70:$K$98, X70:$X$98)-K70*$AZ$3)/Z70, 0)</f>
        <v>-332603.23945407901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25</v>
      </c>
      <c r="R71">
        <f t="shared" si="27"/>
        <v>250000</v>
      </c>
      <c r="S71">
        <f t="shared" si="28"/>
        <v>-893441.09625151998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-3.928522827408536</v>
      </c>
      <c r="AC71">
        <f t="shared" si="29"/>
        <v>-3.5097515755951947</v>
      </c>
      <c r="AE71">
        <f t="shared" si="30"/>
        <v>0</v>
      </c>
      <c r="AF71">
        <f t="shared" si="31"/>
        <v>0</v>
      </c>
      <c r="AG71">
        <f t="shared" si="31"/>
        <v>-9.8208812822707218E-5</v>
      </c>
      <c r="AH71">
        <f t="shared" si="32"/>
        <v>-1.9412429895922265</v>
      </c>
      <c r="AI71">
        <f t="shared" si="33"/>
        <v>-1.9413411984050493</v>
      </c>
      <c r="AJ71">
        <f t="shared" si="34"/>
        <v>-0.41877125181334129</v>
      </c>
      <c r="AK71">
        <f t="shared" si="22"/>
        <v>-0.27499659791859754</v>
      </c>
      <c r="AL71">
        <f t="shared" si="35"/>
        <v>-2.6351090481369881</v>
      </c>
      <c r="AN71">
        <f t="shared" si="36"/>
        <v>0</v>
      </c>
      <c r="AO71">
        <f t="shared" si="36"/>
        <v>0</v>
      </c>
      <c r="AP71">
        <f t="shared" si="36"/>
        <v>-4.4190093413740152E-8</v>
      </c>
      <c r="AQ71">
        <f t="shared" si="36"/>
        <v>-8.7348280244167991E-4</v>
      </c>
      <c r="AR71">
        <f t="shared" si="36"/>
        <v>-8.7352699253509362E-4</v>
      </c>
      <c r="AS71">
        <f t="shared" si="36"/>
        <v>-1.8843055123808316E-4</v>
      </c>
      <c r="AT71">
        <f t="shared" si="36"/>
        <v>-1.2373762599514722E-4</v>
      </c>
      <c r="AU71">
        <f t="shared" si="23"/>
        <v>-1.185695169768324E-3</v>
      </c>
      <c r="AW71">
        <v>68</v>
      </c>
      <c r="AX71">
        <f>IF(Z71&gt;0, (R71*SUMPRODUCT(K71:$K$98, X71:$X$98)-K71*$AZ$3)/Z71, 0)</f>
        <v>-893441.09625151998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25</v>
      </c>
      <c r="R72">
        <f t="shared" si="27"/>
        <v>250000</v>
      </c>
      <c r="S72">
        <f t="shared" si="28"/>
        <v>-2655909.2673430406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-3.5097515755951947</v>
      </c>
      <c r="AC72">
        <f t="shared" si="29"/>
        <v>-3.1344467267723197</v>
      </c>
      <c r="AE72">
        <f t="shared" si="30"/>
        <v>0</v>
      </c>
      <c r="AF72">
        <f t="shared" si="31"/>
        <v>0</v>
      </c>
      <c r="AG72">
        <f t="shared" si="31"/>
        <v>-2.9504459784388697E-5</v>
      </c>
      <c r="AH72">
        <f t="shared" si="32"/>
        <v>-0.67722264910091445</v>
      </c>
      <c r="AI72">
        <f t="shared" si="33"/>
        <v>-0.67725215356069879</v>
      </c>
      <c r="AJ72">
        <f t="shared" si="34"/>
        <v>-0.37530484882287496</v>
      </c>
      <c r="AK72">
        <f t="shared" ref="AK72:AK79" si="49">G72*SUM(AB72:AB72, AE72:AF72)</f>
        <v>-0.24568261029166366</v>
      </c>
      <c r="AL72">
        <f t="shared" si="35"/>
        <v>-1.2982396126752374</v>
      </c>
      <c r="AN72">
        <f t="shared" si="36"/>
        <v>0</v>
      </c>
      <c r="AO72">
        <f t="shared" si="36"/>
        <v>0</v>
      </c>
      <c r="AP72">
        <f t="shared" si="36"/>
        <v>-1.1853431738603846E-8</v>
      </c>
      <c r="AQ72">
        <f t="shared" si="36"/>
        <v>-2.7207454403898603E-4</v>
      </c>
      <c r="AR72">
        <f t="shared" si="36"/>
        <v>-2.7208639747072462E-4</v>
      </c>
      <c r="AS72">
        <f t="shared" si="36"/>
        <v>-1.507789140759947E-4</v>
      </c>
      <c r="AT72">
        <f t="shared" si="36"/>
        <v>-9.8703113757572691E-5</v>
      </c>
      <c r="AU72">
        <f t="shared" si="23"/>
        <v>-5.2156842530429203E-4</v>
      </c>
      <c r="AW72">
        <v>69</v>
      </c>
      <c r="AX72">
        <f>IF(Z72&gt;0, (R72*SUMPRODUCT(K72:$K$98, X72:$X$98)-K72*$AZ$3)/Z72, 0)</f>
        <v>-2655909.2673430406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25</v>
      </c>
      <c r="R73">
        <f t="shared" si="27"/>
        <v>250000</v>
      </c>
      <c r="S73">
        <f t="shared" si="28"/>
        <v>-8831912.7617066503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-3.1344467267723197</v>
      </c>
      <c r="AC73">
        <f t="shared" si="29"/>
        <v>-2.7988452909366126</v>
      </c>
      <c r="AE73">
        <f t="shared" si="30"/>
        <v>0</v>
      </c>
      <c r="AF73">
        <f t="shared" si="31"/>
        <v>0</v>
      </c>
      <c r="AG73">
        <f t="shared" si="31"/>
        <v>-7.9225343548223985E-6</v>
      </c>
      <c r="AH73">
        <f t="shared" si="32"/>
        <v>-0.21286880831722413</v>
      </c>
      <c r="AI73">
        <f t="shared" si="33"/>
        <v>-0.21287673085157896</v>
      </c>
      <c r="AJ73">
        <f t="shared" si="34"/>
        <v>-0.33560143583570712</v>
      </c>
      <c r="AK73">
        <f t="shared" si="49"/>
        <v>-0.2194112708740624</v>
      </c>
      <c r="AL73">
        <f t="shared" si="35"/>
        <v>-0.76788943756134853</v>
      </c>
      <c r="AN73">
        <f t="shared" si="36"/>
        <v>0</v>
      </c>
      <c r="AO73">
        <f t="shared" si="36"/>
        <v>0</v>
      </c>
      <c r="AP73">
        <f t="shared" si="36"/>
        <v>-2.8418591163207835E-9</v>
      </c>
      <c r="AQ73">
        <f t="shared" si="36"/>
        <v>-7.6357278669094013E-5</v>
      </c>
      <c r="AR73">
        <f t="shared" si="36"/>
        <v>-7.6360120528210345E-5</v>
      </c>
      <c r="AS73">
        <f t="shared" si="36"/>
        <v>-1.2038218544290918E-4</v>
      </c>
      <c r="AT73">
        <f t="shared" si="36"/>
        <v>-7.8704098010940222E-5</v>
      </c>
      <c r="AU73">
        <f t="shared" si="23"/>
        <v>-2.7544640398205976E-4</v>
      </c>
      <c r="AW73">
        <v>70</v>
      </c>
      <c r="AX73">
        <f>IF(Z73&gt;0, (R73*SUMPRODUCT(K73:$K$98, X73:$X$98)-K73*$AZ$3)/Z73, 0)</f>
        <v>-8831912.7617066503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25</v>
      </c>
      <c r="R74">
        <f t="shared" si="27"/>
        <v>250000</v>
      </c>
      <c r="S74">
        <f t="shared" si="28"/>
        <v>-33286213.32062947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-2.7988452909366126</v>
      </c>
      <c r="AC74">
        <f t="shared" si="29"/>
        <v>-2.4990345853762217</v>
      </c>
      <c r="AE74">
        <f t="shared" si="30"/>
        <v>0</v>
      </c>
      <c r="AF74">
        <f t="shared" si="31"/>
        <v>0</v>
      </c>
      <c r="AG74">
        <f t="shared" si="31"/>
        <v>-1.8769291668177075E-6</v>
      </c>
      <c r="AH74">
        <f t="shared" si="32"/>
        <v>-5.9663798444564681E-2</v>
      </c>
      <c r="AI74">
        <f t="shared" si="33"/>
        <v>-5.9665675373731498E-2</v>
      </c>
      <c r="AJ74">
        <f t="shared" si="34"/>
        <v>-0.29981070556039091</v>
      </c>
      <c r="AK74">
        <f t="shared" si="49"/>
        <v>-0.19591917036556289</v>
      </c>
      <c r="AL74">
        <f t="shared" si="35"/>
        <v>-0.55539555129968532</v>
      </c>
      <c r="AN74">
        <f t="shared" si="36"/>
        <v>0</v>
      </c>
      <c r="AO74">
        <f t="shared" si="36"/>
        <v>0</v>
      </c>
      <c r="AP74">
        <f t="shared" si="36"/>
        <v>-6.0112982165352091E-10</v>
      </c>
      <c r="AQ74">
        <f t="shared" si="36"/>
        <v>-1.9108706472371716E-5</v>
      </c>
      <c r="AR74">
        <f t="shared" si="36"/>
        <v>-1.910930760219337E-5</v>
      </c>
      <c r="AS74">
        <f t="shared" si="36"/>
        <v>-9.6021287936455204E-5</v>
      </c>
      <c r="AT74">
        <f t="shared" si="36"/>
        <v>-6.2747629491014789E-5</v>
      </c>
      <c r="AU74">
        <f t="shared" si="23"/>
        <v>-1.7787822502966335E-4</v>
      </c>
      <c r="AW74">
        <v>71</v>
      </c>
      <c r="AX74">
        <f>IF(Z74&gt;0, (R74*SUMPRODUCT(K74:$K$98, X74:$X$98)-K74*$AZ$3)/Z74, 0)</f>
        <v>-33286213.32062947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25</v>
      </c>
      <c r="R75">
        <f t="shared" si="27"/>
        <v>250000</v>
      </c>
      <c r="S75">
        <f t="shared" si="28"/>
        <v>-144650527.67523235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-2.4990345853762217</v>
      </c>
      <c r="AC75">
        <f t="shared" si="29"/>
        <v>-2.2312973879763915</v>
      </c>
      <c r="AE75">
        <f t="shared" si="30"/>
        <v>0</v>
      </c>
      <c r="AF75">
        <f t="shared" si="31"/>
        <v>0</v>
      </c>
      <c r="AG75">
        <f t="shared" si="31"/>
        <v>-3.8563588806707878E-7</v>
      </c>
      <c r="AH75">
        <f t="shared" si="32"/>
        <v>-1.4725239870824516E-2</v>
      </c>
      <c r="AI75">
        <f t="shared" si="33"/>
        <v>-1.4725625506712582E-2</v>
      </c>
      <c r="AJ75">
        <f t="shared" si="34"/>
        <v>-0.26773719739983015</v>
      </c>
      <c r="AK75">
        <f t="shared" si="49"/>
        <v>-0.17493242097633555</v>
      </c>
      <c r="AL75">
        <f t="shared" si="35"/>
        <v>-0.45739524388287828</v>
      </c>
      <c r="AN75">
        <f t="shared" si="36"/>
        <v>0</v>
      </c>
      <c r="AO75">
        <f t="shared" si="36"/>
        <v>0</v>
      </c>
      <c r="AP75">
        <f t="shared" si="36"/>
        <v>-1.1027569694084848E-10</v>
      </c>
      <c r="AQ75">
        <f t="shared" si="36"/>
        <v>-4.2108012755646017E-6</v>
      </c>
      <c r="AR75">
        <f t="shared" si="36"/>
        <v>-4.2109115512615425E-6</v>
      </c>
      <c r="AS75">
        <f t="shared" si="36"/>
        <v>-7.6561614086913347E-5</v>
      </c>
      <c r="AT75">
        <f t="shared" si="36"/>
        <v>-5.0023338692377616E-5</v>
      </c>
      <c r="AU75">
        <f t="shared" si="23"/>
        <v>-1.3079586433055251E-4</v>
      </c>
      <c r="AW75">
        <v>72</v>
      </c>
      <c r="AX75">
        <f>IF(Z75&gt;0, (R75*SUMPRODUCT(K75:$K$98, X75:$X$98)-K75*$AZ$3)/Z75, 0)</f>
        <v>-144650527.67523235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25</v>
      </c>
      <c r="R76">
        <f t="shared" si="27"/>
        <v>250000</v>
      </c>
      <c r="S76">
        <f t="shared" si="28"/>
        <v>-742200077.32321405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-2.2312973879763915</v>
      </c>
      <c r="AC76">
        <f t="shared" si="29"/>
        <v>-1.9922334683256109</v>
      </c>
      <c r="AE76">
        <f t="shared" si="30"/>
        <v>0</v>
      </c>
      <c r="AF76">
        <f t="shared" si="31"/>
        <v>0</v>
      </c>
      <c r="AG76">
        <f t="shared" si="31"/>
        <v>-6.7105674372559753E-8</v>
      </c>
      <c r="AH76">
        <f t="shared" si="32"/>
        <v>-3.1467385481384821E-3</v>
      </c>
      <c r="AI76">
        <f t="shared" si="33"/>
        <v>-3.1468056538128549E-3</v>
      </c>
      <c r="AJ76">
        <f t="shared" si="34"/>
        <v>-0.23906391965078067</v>
      </c>
      <c r="AK76">
        <f t="shared" si="49"/>
        <v>-0.15619081715834743</v>
      </c>
      <c r="AL76">
        <f t="shared" si="35"/>
        <v>-0.39840154246294096</v>
      </c>
      <c r="AN76">
        <f t="shared" si="36"/>
        <v>0</v>
      </c>
      <c r="AO76">
        <f t="shared" si="36"/>
        <v>0</v>
      </c>
      <c r="AP76">
        <f t="shared" si="36"/>
        <v>-1.7133401422877527E-11</v>
      </c>
      <c r="AQ76">
        <f t="shared" si="36"/>
        <v>-8.0342437837336739E-7</v>
      </c>
      <c r="AR76">
        <f t="shared" si="36"/>
        <v>-8.0344151177479038E-7</v>
      </c>
      <c r="AS76">
        <f t="shared" si="36"/>
        <v>-6.1037731002644611E-5</v>
      </c>
      <c r="AT76">
        <f t="shared" si="36"/>
        <v>-3.9878594380619349E-5</v>
      </c>
      <c r="AU76">
        <f t="shared" si="23"/>
        <v>-1.0171976689503876E-4</v>
      </c>
      <c r="AW76">
        <v>73</v>
      </c>
      <c r="AX76">
        <f>IF(Z76&gt;0, (R76*SUMPRODUCT(K76:$K$98, X76:$X$98)-K76*$AZ$3)/Z76, 0)</f>
        <v>-742200077.32321405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25</v>
      </c>
      <c r="R77">
        <f t="shared" si="27"/>
        <v>250000</v>
      </c>
      <c r="S77">
        <f t="shared" si="28"/>
        <v>-4648293082.7310886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-1.9922334683256109</v>
      </c>
      <c r="AC77">
        <f t="shared" si="29"/>
        <v>-1.7787805838463677</v>
      </c>
      <c r="AE77">
        <f t="shared" si="30"/>
        <v>0</v>
      </c>
      <c r="AF77">
        <f t="shared" si="31"/>
        <v>0</v>
      </c>
      <c r="AG77">
        <f t="shared" si="31"/>
        <v>-9.5668482612183485E-9</v>
      </c>
      <c r="AH77">
        <f t="shared" si="32"/>
        <v>-5.6867769367615804E-4</v>
      </c>
      <c r="AI77">
        <f t="shared" si="33"/>
        <v>-5.6868726052441922E-4</v>
      </c>
      <c r="AJ77">
        <f t="shared" si="34"/>
        <v>-0.21345288447924315</v>
      </c>
      <c r="AK77">
        <f t="shared" si="49"/>
        <v>-0.13945634278279279</v>
      </c>
      <c r="AL77">
        <f t="shared" si="35"/>
        <v>-0.35347791452256039</v>
      </c>
      <c r="AN77">
        <f t="shared" si="36"/>
        <v>0</v>
      </c>
      <c r="AO77">
        <f t="shared" si="36"/>
        <v>0</v>
      </c>
      <c r="AP77">
        <f t="shared" si="36"/>
        <v>-2.1808972663505372E-12</v>
      </c>
      <c r="AQ77">
        <f t="shared" si="36"/>
        <v>-1.2963805777085846E-7</v>
      </c>
      <c r="AR77">
        <f t="shared" si="36"/>
        <v>-1.2964023866812482E-7</v>
      </c>
      <c r="AS77">
        <f t="shared" si="36"/>
        <v>-4.8659579366646505E-5</v>
      </c>
      <c r="AT77">
        <f t="shared" si="36"/>
        <v>-3.1791029652173418E-5</v>
      </c>
      <c r="AU77">
        <f t="shared" si="23"/>
        <v>-8.0580249257488054E-5</v>
      </c>
      <c r="AW77">
        <v>74</v>
      </c>
      <c r="AX77">
        <f>IF(Z77&gt;0, (R77*SUMPRODUCT(K77:$K$98, X77:$X$98)-K77*$AZ$3)/Z77, 0)</f>
        <v>-4648293082.7310886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25</v>
      </c>
      <c r="R78">
        <f t="shared" si="27"/>
        <v>250000</v>
      </c>
      <c r="S78">
        <f t="shared" si="28"/>
        <v>-37351116065.493576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-1.7787805838463677</v>
      </c>
      <c r="AC78">
        <f t="shared" si="29"/>
        <v>-1.5881970635704776</v>
      </c>
      <c r="AE78">
        <f t="shared" si="30"/>
        <v>0</v>
      </c>
      <c r="AF78">
        <f t="shared" si="31"/>
        <v>0</v>
      </c>
      <c r="AG78">
        <f t="shared" si="31"/>
        <v>-1.0630184790098658E-9</v>
      </c>
      <c r="AH78">
        <f t="shared" si="32"/>
        <v>-8.4081612995963001E-5</v>
      </c>
      <c r="AI78">
        <f t="shared" si="33"/>
        <v>-8.4082676014442015E-5</v>
      </c>
      <c r="AJ78">
        <f t="shared" si="34"/>
        <v>-0.19058352027589009</v>
      </c>
      <c r="AK78">
        <f t="shared" si="49"/>
        <v>-0.12451464086924575</v>
      </c>
      <c r="AL78">
        <f t="shared" si="35"/>
        <v>-0.31518224382115029</v>
      </c>
      <c r="AN78">
        <f t="shared" si="36"/>
        <v>0</v>
      </c>
      <c r="AO78">
        <f t="shared" si="36"/>
        <v>0</v>
      </c>
      <c r="AP78">
        <f t="shared" si="36"/>
        <v>-2.1636604863890443E-13</v>
      </c>
      <c r="AQ78">
        <f t="shared" si="36"/>
        <v>-1.7113913564388024E-8</v>
      </c>
      <c r="AR78">
        <f t="shared" si="36"/>
        <v>-1.7114129930436663E-8</v>
      </c>
      <c r="AS78">
        <f t="shared" si="36"/>
        <v>-3.8791238376397175E-5</v>
      </c>
      <c r="AT78">
        <f t="shared" si="36"/>
        <v>-2.5343624193310857E-5</v>
      </c>
      <c r="AU78">
        <f t="shared" si="23"/>
        <v>-6.4151976699638473E-5</v>
      </c>
      <c r="AW78">
        <v>75</v>
      </c>
      <c r="AX78">
        <f>IF(Z78&gt;0, (R78*SUMPRODUCT(K78:$K$98, X78:$X$98)-K78*$AZ$3)/Z78, 0)</f>
        <v>-37351116065.493576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-1.5881970635704776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-1.0630184790098657E-5</v>
      </c>
      <c r="AI79">
        <f t="shared" si="33"/>
        <v>-1.0630184790098657E-5</v>
      </c>
      <c r="AJ79">
        <f t="shared" si="34"/>
        <v>-1.5881970635704776</v>
      </c>
      <c r="AK79">
        <f t="shared" si="49"/>
        <v>-0.11117379444993344</v>
      </c>
      <c r="AL79">
        <f t="shared" si="35"/>
        <v>-1.6993814882052012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-1.931839719990218E-9</v>
      </c>
      <c r="AR79">
        <f t="shared" si="36"/>
        <v>-1.931839719990218E-9</v>
      </c>
      <c r="AS79">
        <f t="shared" si="36"/>
        <v>-2.8862547840514095E-4</v>
      </c>
      <c r="AT79">
        <f t="shared" si="36"/>
        <v>-2.0203783488359869E-5</v>
      </c>
      <c r="AU79">
        <f t="shared" si="23"/>
        <v>-3.0883119373322084E-4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9499.3781201381971</v>
      </c>
      <c r="AO81" s="8">
        <f t="shared" si="50"/>
        <v>-949.93781201381978</v>
      </c>
      <c r="AP81" s="8">
        <f t="shared" si="50"/>
        <v>-361.63082145913688</v>
      </c>
      <c r="AQ81" s="8">
        <f t="shared" si="50"/>
        <v>-7802.9009530427975</v>
      </c>
      <c r="AR81" s="8">
        <f t="shared" si="50"/>
        <v>384.90853362244684</v>
      </c>
      <c r="AS81" s="8">
        <f t="shared" si="50"/>
        <v>-923.78048069386364</v>
      </c>
      <c r="AT81" s="8">
        <f t="shared" si="50"/>
        <v>538.8719470714201</v>
      </c>
      <c r="AU81" s="8">
        <f t="shared" si="50"/>
        <v>2.8697818860862201E-12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314E9-4CD9-4B96-833D-05ED90F23FEB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14888.153283600766</v>
      </c>
      <c r="K3">
        <v>1</v>
      </c>
      <c r="L3" s="2">
        <v>0</v>
      </c>
      <c r="O3">
        <f>$C$3</f>
        <v>14888.153283600766</v>
      </c>
      <c r="P3" s="2">
        <f>O3*C5</f>
        <v>1488.8153283600768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14888.153283600766</v>
      </c>
      <c r="AF3">
        <f t="shared" ref="AF3:AG34" si="4">-$Z3*P3</f>
        <v>-1488.8153283600768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13199.33795524069</v>
      </c>
      <c r="AJ3">
        <f t="shared" ref="AJ3:AJ66" si="7">AB3-AC3</f>
        <v>0</v>
      </c>
      <c r="AL3">
        <f t="shared" ref="AL3:AL66" si="8">SUM(AI3:AK3)</f>
        <v>13199.33795524069</v>
      </c>
      <c r="AN3">
        <f t="shared" ref="AN3:AU34" si="9">AE3*$K3</f>
        <v>14888.153283600766</v>
      </c>
      <c r="AO3">
        <f t="shared" si="9"/>
        <v>-1488.8153283600768</v>
      </c>
      <c r="AP3">
        <f t="shared" si="9"/>
        <v>-200</v>
      </c>
      <c r="AQ3">
        <f t="shared" si="9"/>
        <v>0</v>
      </c>
      <c r="AR3">
        <f t="shared" si="9"/>
        <v>13199.33795524069</v>
      </c>
      <c r="AS3">
        <f t="shared" si="9"/>
        <v>0</v>
      </c>
      <c r="AT3">
        <f t="shared" si="9"/>
        <v>0</v>
      </c>
      <c r="AU3">
        <f t="shared" si="9"/>
        <v>13199.33795524069</v>
      </c>
      <c r="AW3">
        <v>0</v>
      </c>
      <c r="AX3">
        <f>IF(Z3&gt;0, (R3*SUMPRODUCT(K3:$K$98, X3:$X$98)-K3*$AZ$3)/Z3, 0)</f>
        <v>0</v>
      </c>
      <c r="AZ3">
        <f>C6*ABS(SUMPRODUCT(X4:X69, K4:K69))/1</f>
        <v>12251.548752091487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1331.1043958149166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1312.6659377240885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-1312.6659377240885</v>
      </c>
      <c r="AK4">
        <f>G4*SUM(AB4, AE4:AF4)</f>
        <v>0</v>
      </c>
      <c r="AL4">
        <f t="shared" si="8"/>
        <v>-2275.6659377240885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-859.82142857142856</v>
      </c>
      <c r="AR4">
        <f t="shared" si="9"/>
        <v>-859.82142857142856</v>
      </c>
      <c r="AS4">
        <f t="shared" si="9"/>
        <v>-1172.0231586822217</v>
      </c>
      <c r="AT4">
        <f t="shared" si="9"/>
        <v>0</v>
      </c>
      <c r="AU4">
        <f t="shared" si="9"/>
        <v>-2031.8445872536504</v>
      </c>
      <c r="AW4">
        <v>1</v>
      </c>
      <c r="AX4">
        <f>IF(Z4&gt;0, (R4*SUMPRODUCT(K4:$K$98, X4:$X$98)-K4*$AZ$3)/Z4, 0)</f>
        <v>1331.1043958149166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250000</v>
      </c>
      <c r="S5">
        <f t="shared" si="1"/>
        <v>1671.0951783318776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1312.6659377240885</v>
      </c>
      <c r="AC5">
        <f t="shared" si="2"/>
        <v>1624.867667834882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-987.38068499999997</v>
      </c>
      <c r="AI5">
        <f t="shared" si="6"/>
        <v>-1011.6891099315</v>
      </c>
      <c r="AJ5">
        <f t="shared" si="7"/>
        <v>-312.20173011079351</v>
      </c>
      <c r="AK5">
        <f>G5*SUM(AB5, AE5:AF5)</f>
        <v>91.886615640686202</v>
      </c>
      <c r="AL5">
        <f t="shared" si="8"/>
        <v>-1232.0042244016072</v>
      </c>
      <c r="AN5">
        <f t="shared" si="9"/>
        <v>0</v>
      </c>
      <c r="AO5">
        <f t="shared" si="9"/>
        <v>0</v>
      </c>
      <c r="AP5">
        <f t="shared" si="9"/>
        <v>-19.378527528300381</v>
      </c>
      <c r="AQ5">
        <f t="shared" si="9"/>
        <v>-787.13383689413251</v>
      </c>
      <c r="AR5">
        <f t="shared" si="9"/>
        <v>-806.51236442243294</v>
      </c>
      <c r="AS5">
        <f t="shared" si="9"/>
        <v>-248.88530780516061</v>
      </c>
      <c r="AT5">
        <f t="shared" si="9"/>
        <v>73.251447417638872</v>
      </c>
      <c r="AU5">
        <f t="shared" si="9"/>
        <v>-982.14622480995467</v>
      </c>
      <c r="AW5">
        <v>2</v>
      </c>
      <c r="AX5">
        <f>IF(Z5&gt;0, (R5*SUMPRODUCT(K5:$K$98, X5:$X$98)-K5*$AZ$3)/Z5, 0)</f>
        <v>1671.0951783318776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250000</v>
      </c>
      <c r="S6">
        <f t="shared" si="1"/>
        <v>1965.629291054225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1624.867667834882</v>
      </c>
      <c r="AC6">
        <f t="shared" si="2"/>
        <v>1884.1830797641633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-1012.2028141476601</v>
      </c>
      <c r="AI6">
        <f t="shared" si="6"/>
        <v>-1036.1669345484304</v>
      </c>
      <c r="AJ6">
        <f t="shared" si="7"/>
        <v>-259.31541192928125</v>
      </c>
      <c r="AK6">
        <f>G6*SUM(AB6, AE6:AF6)</f>
        <v>113.74073674844175</v>
      </c>
      <c r="AL6">
        <f t="shared" si="8"/>
        <v>-1181.7416097292698</v>
      </c>
      <c r="AN6">
        <f t="shared" si="9"/>
        <v>0</v>
      </c>
      <c r="AO6">
        <f t="shared" si="9"/>
        <v>0</v>
      </c>
      <c r="AP6">
        <f t="shared" si="9"/>
        <v>-17.057187557490654</v>
      </c>
      <c r="AQ6">
        <f t="shared" si="9"/>
        <v>-720.46596989145348</v>
      </c>
      <c r="AR6">
        <f t="shared" si="9"/>
        <v>-737.52315744894418</v>
      </c>
      <c r="AS6">
        <f t="shared" si="9"/>
        <v>-184.57558816486056</v>
      </c>
      <c r="AT6">
        <f t="shared" si="9"/>
        <v>80.95840978928581</v>
      </c>
      <c r="AU6">
        <f t="shared" si="9"/>
        <v>-841.14033582451884</v>
      </c>
      <c r="AW6">
        <v>3</v>
      </c>
      <c r="AX6">
        <f>IF(Z6&gt;0, (R6*SUMPRODUCT(K6:$K$98, X6:$X$98)-K6*$AZ$3)/Z6, 0)</f>
        <v>1965.629291054225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250000</v>
      </c>
      <c r="S7">
        <f t="shared" si="1"/>
        <v>2220.5694012743402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1884.1830797641633</v>
      </c>
      <c r="AC7">
        <f t="shared" si="2"/>
        <v>2098.0467963221845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-1038.8446193733898</v>
      </c>
      <c r="AI7">
        <f t="shared" si="6"/>
        <v>-1062.4652141082149</v>
      </c>
      <c r="AJ7">
        <f t="shared" si="7"/>
        <v>-213.86371655802122</v>
      </c>
      <c r="AK7">
        <f>G7*SUM(AB7, AE7:AF7)</f>
        <v>131.89281558349145</v>
      </c>
      <c r="AL7">
        <f t="shared" si="8"/>
        <v>-1144.4361150827447</v>
      </c>
      <c r="AN7">
        <f t="shared" si="9"/>
        <v>0</v>
      </c>
      <c r="AO7">
        <f t="shared" si="9"/>
        <v>0</v>
      </c>
      <c r="AP7">
        <f t="shared" si="9"/>
        <v>-15.011314976655381</v>
      </c>
      <c r="AQ7">
        <f t="shared" si="9"/>
        <v>-660.20453626537494</v>
      </c>
      <c r="AR7">
        <f t="shared" si="9"/>
        <v>-675.21585124203034</v>
      </c>
      <c r="AS7">
        <f t="shared" si="9"/>
        <v>-135.91425818746913</v>
      </c>
      <c r="AT7">
        <f t="shared" si="9"/>
        <v>83.820268715023261</v>
      </c>
      <c r="AU7">
        <f t="shared" si="9"/>
        <v>-727.30984071447619</v>
      </c>
      <c r="AW7">
        <v>4</v>
      </c>
      <c r="AX7">
        <f>IF(Z7&gt;0, (R7*SUMPRODUCT(K7:$K$98, X7:$X$98)-K7*$AZ$3)/Z7, 0)</f>
        <v>2220.5694012743402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25</v>
      </c>
      <c r="R8">
        <f t="shared" si="0"/>
        <v>250000</v>
      </c>
      <c r="S8">
        <f t="shared" si="1"/>
        <v>2440.1865873771358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2098.0467963221845</v>
      </c>
      <c r="AC8">
        <f t="shared" si="2"/>
        <v>2272.0651943866951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-1068.1232939087952</v>
      </c>
      <c r="AI8">
        <f t="shared" si="6"/>
        <v>-1091.4008703668812</v>
      </c>
      <c r="AJ8">
        <f t="shared" si="7"/>
        <v>-174.01839806451062</v>
      </c>
      <c r="AK8">
        <f t="shared" ref="AK8:AK69" si="22">G8*SUM(AB8:AB8, AE8:AF8)</f>
        <v>146.86327574255293</v>
      </c>
      <c r="AL8">
        <f t="shared" si="8"/>
        <v>-1118.5559926888388</v>
      </c>
      <c r="AN8">
        <f t="shared" si="9"/>
        <v>0</v>
      </c>
      <c r="AO8">
        <f t="shared" si="9"/>
        <v>0</v>
      </c>
      <c r="AP8">
        <f t="shared" si="9"/>
        <v>-13.208322018361063</v>
      </c>
      <c r="AQ8">
        <f t="shared" si="9"/>
        <v>-606.08184218246095</v>
      </c>
      <c r="AR8">
        <f t="shared" si="9"/>
        <v>-619.29016420082201</v>
      </c>
      <c r="AS8">
        <f t="shared" si="9"/>
        <v>-98.742712450932842</v>
      </c>
      <c r="AT8">
        <f t="shared" si="9"/>
        <v>83.334166775130441</v>
      </c>
      <c r="AU8">
        <f t="shared" si="9"/>
        <v>-634.69870987662432</v>
      </c>
      <c r="AW8">
        <v>5</v>
      </c>
      <c r="AX8">
        <f>IF(Z8&gt;0, (R8*SUMPRODUCT(K8:$K$98, X8:$X$98)-K8*$AZ$3)/Z8, 0)</f>
        <v>2440.1865873771358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250000</v>
      </c>
      <c r="S9">
        <f t="shared" si="1"/>
        <v>2627.9688540937968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2272.0651943866951</v>
      </c>
      <c r="AC9">
        <f t="shared" si="2"/>
        <v>2410.8252578559222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-1104.9865544653455</v>
      </c>
      <c r="AI9">
        <f t="shared" si="6"/>
        <v>-1127.9208565034041</v>
      </c>
      <c r="AJ9">
        <f t="shared" si="7"/>
        <v>-138.76006346922713</v>
      </c>
      <c r="AK9">
        <f t="shared" si="22"/>
        <v>159.04456360706868</v>
      </c>
      <c r="AL9">
        <f t="shared" si="8"/>
        <v>-1107.6363563655625</v>
      </c>
      <c r="AN9">
        <f t="shared" si="9"/>
        <v>0</v>
      </c>
      <c r="AO9">
        <f t="shared" si="9"/>
        <v>0</v>
      </c>
      <c r="AP9">
        <f t="shared" si="9"/>
        <v>-11.619231154960975</v>
      </c>
      <c r="AQ9">
        <f t="shared" si="9"/>
        <v>-559.82057697464268</v>
      </c>
      <c r="AR9">
        <f t="shared" si="9"/>
        <v>-571.43980812960365</v>
      </c>
      <c r="AS9">
        <f t="shared" si="9"/>
        <v>-70.300166530050731</v>
      </c>
      <c r="AT9">
        <f t="shared" si="9"/>
        <v>80.576925577406911</v>
      </c>
      <c r="AU9">
        <f t="shared" si="9"/>
        <v>-561.16304908224731</v>
      </c>
      <c r="AW9">
        <v>6</v>
      </c>
      <c r="AX9">
        <f>IF(Z9&gt;0, (R9*SUMPRODUCT(K9:$K$98, X9:$X$98)-K9*$AZ$3)/Z9, 0)</f>
        <v>2627.9688540937968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250000</v>
      </c>
      <c r="S10">
        <f t="shared" si="1"/>
        <v>2784.3922854003627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2410.8252578559222</v>
      </c>
      <c r="AC10">
        <f t="shared" si="2"/>
        <v>2516.0420966417132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-1143.7336426379857</v>
      </c>
      <c r="AI10">
        <f t="shared" si="6"/>
        <v>-1166.3242282914</v>
      </c>
      <c r="AJ10">
        <f t="shared" si="7"/>
        <v>-105.21683878579097</v>
      </c>
      <c r="AK10">
        <f t="shared" si="22"/>
        <v>168.75776804991457</v>
      </c>
      <c r="AL10">
        <f t="shared" si="8"/>
        <v>-1102.7832990272764</v>
      </c>
      <c r="AN10">
        <f t="shared" si="9"/>
        <v>0</v>
      </c>
      <c r="AO10">
        <f t="shared" si="9"/>
        <v>0</v>
      </c>
      <c r="AP10">
        <f t="shared" si="9"/>
        <v>-10.218833694322834</v>
      </c>
      <c r="AQ10">
        <f t="shared" si="9"/>
        <v>-517.36701580169984</v>
      </c>
      <c r="AR10">
        <f t="shared" si="9"/>
        <v>-527.58584949602266</v>
      </c>
      <c r="AS10">
        <f t="shared" si="9"/>
        <v>-47.594754464980973</v>
      </c>
      <c r="AT10">
        <f t="shared" si="9"/>
        <v>76.337443959384345</v>
      </c>
      <c r="AU10">
        <f t="shared" si="9"/>
        <v>-498.84316000161931</v>
      </c>
      <c r="AW10">
        <v>7</v>
      </c>
      <c r="AX10">
        <f>IF(Z10&gt;0, (R10*SUMPRODUCT(K10:$K$98, X10:$X$98)-K10*$AZ$3)/Z10, 0)</f>
        <v>2784.3922854003627</v>
      </c>
    </row>
    <row r="11" spans="1:52" x14ac:dyDescent="0.25">
      <c r="A11" t="s">
        <v>33</v>
      </c>
      <c r="C11" s="12">
        <f>AU71</f>
        <v>-1.7036268229464469E-12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250000</v>
      </c>
      <c r="S11">
        <f t="shared" si="1"/>
        <v>2913.3141265064746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2516.0420966417132</v>
      </c>
      <c r="AC11">
        <f t="shared" si="2"/>
        <v>2592.458487768974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-1180.358100390896</v>
      </c>
      <c r="AI11">
        <f t="shared" si="6"/>
        <v>-1202.604744377737</v>
      </c>
      <c r="AJ11">
        <f t="shared" si="7"/>
        <v>-76.416391127260795</v>
      </c>
      <c r="AK11">
        <f t="shared" si="22"/>
        <v>176.12294676491993</v>
      </c>
      <c r="AL11">
        <f t="shared" si="8"/>
        <v>-1102.8981887400778</v>
      </c>
      <c r="AN11">
        <f t="shared" si="9"/>
        <v>0</v>
      </c>
      <c r="AO11">
        <f t="shared" si="9"/>
        <v>0</v>
      </c>
      <c r="AP11">
        <f t="shared" si="9"/>
        <v>-8.9850463851131863</v>
      </c>
      <c r="AQ11">
        <f t="shared" si="9"/>
        <v>-476.7268397574714</v>
      </c>
      <c r="AR11">
        <f t="shared" si="9"/>
        <v>-485.7118861425846</v>
      </c>
      <c r="AS11">
        <f t="shared" si="9"/>
        <v>-30.863298719012118</v>
      </c>
      <c r="AT11">
        <f t="shared" si="9"/>
        <v>71.133104260654463</v>
      </c>
      <c r="AU11">
        <f t="shared" si="9"/>
        <v>-445.44208060094223</v>
      </c>
      <c r="AW11">
        <v>8</v>
      </c>
      <c r="AX11">
        <f>IF(Z11&gt;0, (R11*SUMPRODUCT(K11:$K$98, X11:$X$98)-K11*$AZ$3)/Z11, 0)</f>
        <v>2913.3141265064746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250000</v>
      </c>
      <c r="S12">
        <f t="shared" si="1"/>
        <v>3020.1406008113363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2592.458487768974</v>
      </c>
      <c r="AC12">
        <f t="shared" si="2"/>
        <v>2645.8954041980733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-1220.8958219978367</v>
      </c>
      <c r="AI12">
        <f t="shared" si="6"/>
        <v>-1242.7979099626095</v>
      </c>
      <c r="AJ12">
        <f t="shared" si="7"/>
        <v>-53.436916429099256</v>
      </c>
      <c r="AK12">
        <f t="shared" si="22"/>
        <v>181.4720941438282</v>
      </c>
      <c r="AL12">
        <f t="shared" si="8"/>
        <v>-1114.7627322478806</v>
      </c>
      <c r="AN12">
        <f t="shared" si="9"/>
        <v>0</v>
      </c>
      <c r="AO12">
        <f t="shared" si="9"/>
        <v>0</v>
      </c>
      <c r="AP12">
        <f t="shared" si="9"/>
        <v>-7.898112488125494</v>
      </c>
      <c r="AQ12">
        <f t="shared" si="9"/>
        <v>-440.26727287054609</v>
      </c>
      <c r="AR12">
        <f t="shared" si="9"/>
        <v>-448.16538535867159</v>
      </c>
      <c r="AS12">
        <f t="shared" si="9"/>
        <v>-19.269887768436064</v>
      </c>
      <c r="AT12">
        <f t="shared" si="9"/>
        <v>65.440656402665454</v>
      </c>
      <c r="AU12">
        <f t="shared" si="9"/>
        <v>-401.99461672444221</v>
      </c>
      <c r="AW12">
        <v>9</v>
      </c>
      <c r="AX12">
        <f>IF(Z12&gt;0, (R12*SUMPRODUCT(K12:$K$98, X12:$X$98)-K12*$AZ$3)/Z12, 0)</f>
        <v>3020.1406008113363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250000</v>
      </c>
      <c r="S13">
        <f t="shared" si="1"/>
        <v>3106.9011626866509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2645.8954041980733</v>
      </c>
      <c r="AC13">
        <f t="shared" si="2"/>
        <v>2678.9886279226794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-1263.0934129284508</v>
      </c>
      <c r="AI13">
        <f t="shared" si="6"/>
        <v>-1284.6501706722831</v>
      </c>
      <c r="AJ13">
        <f t="shared" si="7"/>
        <v>-33.093223724606105</v>
      </c>
      <c r="AK13">
        <f t="shared" si="22"/>
        <v>185.21267829386514</v>
      </c>
      <c r="AL13">
        <f t="shared" si="8"/>
        <v>-1132.5307161030241</v>
      </c>
      <c r="AN13">
        <f t="shared" si="9"/>
        <v>0</v>
      </c>
      <c r="AO13">
        <f t="shared" si="9"/>
        <v>0</v>
      </c>
      <c r="AP13">
        <f t="shared" si="9"/>
        <v>-6.9406990611832304</v>
      </c>
      <c r="AQ13">
        <f t="shared" si="9"/>
        <v>-406.68227427696183</v>
      </c>
      <c r="AR13">
        <f t="shared" si="9"/>
        <v>-413.62297333814507</v>
      </c>
      <c r="AS13">
        <f t="shared" si="9"/>
        <v>-10.655132351831437</v>
      </c>
      <c r="AT13">
        <f t="shared" si="9"/>
        <v>59.633525487907114</v>
      </c>
      <c r="AU13">
        <f t="shared" si="9"/>
        <v>-364.64458020206939</v>
      </c>
      <c r="AW13">
        <v>10</v>
      </c>
      <c r="AX13">
        <f>IF(Z13&gt;0, (R13*SUMPRODUCT(K13:$K$98, X13:$X$98)-K13*$AZ$3)/Z13, 0)</f>
        <v>3106.9011626866509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250000</v>
      </c>
      <c r="S14">
        <f t="shared" si="1"/>
        <v>3176.4831255422409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2678.9886279226794</v>
      </c>
      <c r="AC14">
        <f t="shared" si="2"/>
        <v>2694.9496541771027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-1310.2197356701263</v>
      </c>
      <c r="AI14">
        <f t="shared" si="6"/>
        <v>-1331.4299038629533</v>
      </c>
      <c r="AJ14">
        <f t="shared" si="7"/>
        <v>-15.961026254423359</v>
      </c>
      <c r="AK14">
        <f t="shared" si="22"/>
        <v>187.52920395458759</v>
      </c>
      <c r="AL14">
        <f t="shared" si="8"/>
        <v>-1159.8617261627892</v>
      </c>
      <c r="AN14">
        <f t="shared" si="9"/>
        <v>0</v>
      </c>
      <c r="AO14">
        <f t="shared" si="9"/>
        <v>0</v>
      </c>
      <c r="AP14">
        <f t="shared" si="9"/>
        <v>-6.0974165193549341</v>
      </c>
      <c r="AQ14">
        <f t="shared" si="9"/>
        <v>-376.65686512385423</v>
      </c>
      <c r="AR14">
        <f t="shared" si="9"/>
        <v>-382.7542816432092</v>
      </c>
      <c r="AS14">
        <f t="shared" si="9"/>
        <v>-4.5884136450408599</v>
      </c>
      <c r="AT14">
        <f t="shared" si="9"/>
        <v>53.910164957620815</v>
      </c>
      <c r="AU14">
        <f t="shared" si="9"/>
        <v>-333.43253033062928</v>
      </c>
      <c r="AW14">
        <v>11</v>
      </c>
      <c r="AX14">
        <f>IF(Z14&gt;0, (R14*SUMPRODUCT(K14:$K$98, X14:$X$98)-K14*$AZ$3)/Z14, 0)</f>
        <v>3176.4831255422409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250000</v>
      </c>
      <c r="S15">
        <f t="shared" si="1"/>
        <v>3230.4069713022286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2694.9496541771027</v>
      </c>
      <c r="AC15">
        <f t="shared" si="2"/>
        <v>2695.6528788134151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-1365.0864248903422</v>
      </c>
      <c r="AI15">
        <f t="shared" si="6"/>
        <v>-1385.9479827587518</v>
      </c>
      <c r="AJ15">
        <f t="shared" si="7"/>
        <v>-0.70322463631237042</v>
      </c>
      <c r="AK15">
        <f t="shared" si="22"/>
        <v>188.64647579239721</v>
      </c>
      <c r="AL15">
        <f t="shared" si="8"/>
        <v>-1198.0047316026669</v>
      </c>
      <c r="AN15">
        <f t="shared" si="9"/>
        <v>0</v>
      </c>
      <c r="AO15">
        <f t="shared" si="9"/>
        <v>0</v>
      </c>
      <c r="AP15">
        <f t="shared" si="9"/>
        <v>-5.3546423048596576</v>
      </c>
      <c r="AQ15">
        <f t="shared" si="9"/>
        <v>-350.38368498721741</v>
      </c>
      <c r="AR15">
        <f t="shared" si="9"/>
        <v>-355.73832729207703</v>
      </c>
      <c r="AS15">
        <f t="shared" si="9"/>
        <v>-0.18050024888696509</v>
      </c>
      <c r="AT15">
        <f t="shared" si="9"/>
        <v>48.420851707833634</v>
      </c>
      <c r="AU15">
        <f t="shared" si="9"/>
        <v>-307.4979758331304</v>
      </c>
      <c r="AW15">
        <v>12</v>
      </c>
      <c r="AX15">
        <f>IF(Z15&gt;0, (R15*SUMPRODUCT(K15:$K$98, X15:$X$98)-K15*$AZ$3)/Z15, 0)</f>
        <v>3230.4069713022286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250000</v>
      </c>
      <c r="S16">
        <f t="shared" si="1"/>
        <v>3269.2719297621543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2695.6528788134151</v>
      </c>
      <c r="AC16">
        <f t="shared" si="2"/>
        <v>2682.1978453977758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-1422.7582466255376</v>
      </c>
      <c r="AI16">
        <f t="shared" si="6"/>
        <v>-1443.2689130906006</v>
      </c>
      <c r="AJ16">
        <f t="shared" si="7"/>
        <v>13.455033415639264</v>
      </c>
      <c r="AK16">
        <f t="shared" si="22"/>
        <v>188.69570151693907</v>
      </c>
      <c r="AL16">
        <f t="shared" si="8"/>
        <v>-1241.1181781580221</v>
      </c>
      <c r="AN16">
        <f t="shared" si="9"/>
        <v>0</v>
      </c>
      <c r="AO16">
        <f t="shared" si="9"/>
        <v>0</v>
      </c>
      <c r="AP16">
        <f t="shared" si="9"/>
        <v>-4.7005153761534979</v>
      </c>
      <c r="AQ16">
        <f t="shared" si="9"/>
        <v>-326.05946892091839</v>
      </c>
      <c r="AR16">
        <f t="shared" si="9"/>
        <v>-330.75998429707187</v>
      </c>
      <c r="AS16">
        <f t="shared" si="9"/>
        <v>3.0835463861986816</v>
      </c>
      <c r="AT16">
        <f t="shared" si="9"/>
        <v>43.244184576121178</v>
      </c>
      <c r="AU16">
        <f t="shared" si="9"/>
        <v>-284.43225333475198</v>
      </c>
      <c r="AW16">
        <v>13</v>
      </c>
      <c r="AX16">
        <f>IF(Z16&gt;0, (R16*SUMPRODUCT(K16:$K$98, X16:$X$98)-K16*$AZ$3)/Z16, 0)</f>
        <v>3269.2719297621543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250000</v>
      </c>
      <c r="S17">
        <f t="shared" si="1"/>
        <v>3295.2871651240675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2682.1978453977758</v>
      </c>
      <c r="AC17">
        <f t="shared" si="2"/>
        <v>2656.9675296657633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-1482.3058654301026</v>
      </c>
      <c r="AI17">
        <f t="shared" si="6"/>
        <v>-1502.463194643972</v>
      </c>
      <c r="AJ17">
        <f t="shared" si="7"/>
        <v>25.230315732012514</v>
      </c>
      <c r="AK17">
        <f t="shared" si="22"/>
        <v>187.75384917784433</v>
      </c>
      <c r="AL17">
        <f t="shared" si="8"/>
        <v>-1289.4790297341151</v>
      </c>
      <c r="AN17">
        <f t="shared" si="9"/>
        <v>0</v>
      </c>
      <c r="AO17">
        <f t="shared" si="9"/>
        <v>0</v>
      </c>
      <c r="AP17">
        <f t="shared" si="9"/>
        <v>-4.124588926579019</v>
      </c>
      <c r="AQ17">
        <f t="shared" si="9"/>
        <v>-303.30914842376188</v>
      </c>
      <c r="AR17">
        <f t="shared" si="9"/>
        <v>-307.43373735034089</v>
      </c>
      <c r="AS17">
        <f t="shared" si="9"/>
        <v>5.1626224773244758</v>
      </c>
      <c r="AT17">
        <f t="shared" si="9"/>
        <v>38.418157436685064</v>
      </c>
      <c r="AU17">
        <f t="shared" si="9"/>
        <v>-263.85295743633134</v>
      </c>
      <c r="AW17">
        <v>14</v>
      </c>
      <c r="AX17">
        <f>IF(Z17&gt;0, (R17*SUMPRODUCT(K17:$K$98, X17:$X$98)-K17*$AZ$3)/Z17, 0)</f>
        <v>3295.2871651240675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250000</v>
      </c>
      <c r="S18">
        <f t="shared" si="1"/>
        <v>3310.7908581048096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2656.9675296657633</v>
      </c>
      <c r="AC18">
        <f t="shared" si="2"/>
        <v>2622.255839446384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-1549.2923233779984</v>
      </c>
      <c r="AI18">
        <f t="shared" si="6"/>
        <v>-1569.0931500673912</v>
      </c>
      <c r="AJ18">
        <f t="shared" si="7"/>
        <v>34.711690219379307</v>
      </c>
      <c r="AK18">
        <f t="shared" si="22"/>
        <v>185.98772707660345</v>
      </c>
      <c r="AL18">
        <f t="shared" si="8"/>
        <v>-1348.3937327714084</v>
      </c>
      <c r="AN18">
        <f t="shared" si="9"/>
        <v>0</v>
      </c>
      <c r="AO18">
        <f t="shared" si="9"/>
        <v>0</v>
      </c>
      <c r="AP18">
        <f t="shared" si="9"/>
        <v>-3.6175370060924483</v>
      </c>
      <c r="AQ18">
        <f t="shared" si="9"/>
        <v>-283.04991508648516</v>
      </c>
      <c r="AR18">
        <f t="shared" si="9"/>
        <v>-286.66745209257761</v>
      </c>
      <c r="AS18">
        <f t="shared" si="9"/>
        <v>6.3416960252416734</v>
      </c>
      <c r="AT18">
        <f t="shared" si="9"/>
        <v>33.979262377921735</v>
      </c>
      <c r="AU18">
        <f t="shared" si="9"/>
        <v>-246.34649368941416</v>
      </c>
      <c r="AW18">
        <v>15</v>
      </c>
      <c r="AX18">
        <f>IF(Z18&gt;0, (R18*SUMPRODUCT(K18:$K$98, X18:$X$98)-K18*$AZ$3)/Z18, 0)</f>
        <v>3310.7908581048096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250000</v>
      </c>
      <c r="S19">
        <f t="shared" si="1"/>
        <v>3316.5805651927139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2622.255839446384</v>
      </c>
      <c r="AC19">
        <f t="shared" si="2"/>
        <v>2579.0250834709541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-1624.2618133308963</v>
      </c>
      <c r="AI19">
        <f t="shared" si="6"/>
        <v>-1643.7022055720622</v>
      </c>
      <c r="AJ19">
        <f t="shared" si="7"/>
        <v>43.230755975429929</v>
      </c>
      <c r="AK19">
        <f t="shared" si="22"/>
        <v>183.55790876124689</v>
      </c>
      <c r="AL19">
        <f t="shared" si="8"/>
        <v>-1416.9135408353854</v>
      </c>
      <c r="AN19">
        <f t="shared" si="9"/>
        <v>0</v>
      </c>
      <c r="AO19">
        <f t="shared" si="9"/>
        <v>0</v>
      </c>
      <c r="AP19">
        <f t="shared" si="9"/>
        <v>-3.1711490892594174</v>
      </c>
      <c r="AQ19">
        <f t="shared" si="9"/>
        <v>-264.95228625871744</v>
      </c>
      <c r="AR19">
        <f t="shared" si="9"/>
        <v>-268.12343534797685</v>
      </c>
      <c r="AS19">
        <f t="shared" si="9"/>
        <v>7.0518727574428492</v>
      </c>
      <c r="AT19">
        <f t="shared" si="9"/>
        <v>29.942271121566804</v>
      </c>
      <c r="AU19">
        <f t="shared" si="9"/>
        <v>-231.12929146896724</v>
      </c>
      <c r="AW19">
        <v>16</v>
      </c>
      <c r="AX19">
        <f>IF(Z19&gt;0, (R19*SUMPRODUCT(K19:$K$98, X19:$X$98)-K19*$AZ$3)/Z19, 0)</f>
        <v>3316.5805651927139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250000</v>
      </c>
      <c r="S20">
        <f t="shared" si="1"/>
        <v>3313.4937246090631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2579.0250834709541</v>
      </c>
      <c r="AC20">
        <f t="shared" si="2"/>
        <v>2528.197046418537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-1709.7824976105358</v>
      </c>
      <c r="AI20">
        <f t="shared" si="6"/>
        <v>-1728.8575076795289</v>
      </c>
      <c r="AJ20">
        <f t="shared" si="7"/>
        <v>50.82803705241713</v>
      </c>
      <c r="AK20">
        <f t="shared" si="22"/>
        <v>180.53175584296682</v>
      </c>
      <c r="AL20">
        <f t="shared" si="8"/>
        <v>-1497.497714784145</v>
      </c>
      <c r="AN20">
        <f t="shared" si="9"/>
        <v>0</v>
      </c>
      <c r="AO20">
        <f t="shared" si="9"/>
        <v>0</v>
      </c>
      <c r="AP20">
        <f t="shared" si="9"/>
        <v>-2.7781672697560595</v>
      </c>
      <c r="AQ20">
        <f t="shared" si="9"/>
        <v>-249.02014500032655</v>
      </c>
      <c r="AR20">
        <f t="shared" si="9"/>
        <v>-251.79831227008262</v>
      </c>
      <c r="AS20">
        <f t="shared" si="9"/>
        <v>7.4028159573300396</v>
      </c>
      <c r="AT20">
        <f t="shared" si="9"/>
        <v>26.293428596915895</v>
      </c>
      <c r="AU20">
        <f t="shared" si="9"/>
        <v>-218.10206771583668</v>
      </c>
      <c r="AW20">
        <v>17</v>
      </c>
      <c r="AX20">
        <f>IF(Z20&gt;0, (R20*SUMPRODUCT(K20:$K$98, X20:$X$98)-K20*$AZ$3)/Z20, 0)</f>
        <v>3313.4937246090631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250000</v>
      </c>
      <c r="S21">
        <f t="shared" si="1"/>
        <v>3302.0071409225834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2528.197046418537</v>
      </c>
      <c r="AC21">
        <f t="shared" si="2"/>
        <v>2470.3592667809767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-1807.9294543391686</v>
      </c>
      <c r="AI21">
        <f t="shared" si="6"/>
        <v>-1826.6329213620379</v>
      </c>
      <c r="AJ21">
        <f t="shared" si="7"/>
        <v>57.837779637560288</v>
      </c>
      <c r="AK21">
        <f t="shared" si="22"/>
        <v>176.97379324929761</v>
      </c>
      <c r="AL21">
        <f t="shared" si="8"/>
        <v>-1591.82134847518</v>
      </c>
      <c r="AN21">
        <f t="shared" si="9"/>
        <v>0</v>
      </c>
      <c r="AO21">
        <f t="shared" si="9"/>
        <v>0</v>
      </c>
      <c r="AP21">
        <f t="shared" si="9"/>
        <v>-2.4321911854247769</v>
      </c>
      <c r="AQ21">
        <f t="shared" si="9"/>
        <v>-235.10240520310646</v>
      </c>
      <c r="AR21">
        <f t="shared" si="9"/>
        <v>-237.53459638853124</v>
      </c>
      <c r="AS21">
        <f t="shared" si="9"/>
        <v>7.5212011573581696</v>
      </c>
      <c r="AT21">
        <f t="shared" si="9"/>
        <v>23.013599535627492</v>
      </c>
      <c r="AU21">
        <f t="shared" si="9"/>
        <v>-206.99979569554557</v>
      </c>
      <c r="AW21">
        <v>18</v>
      </c>
      <c r="AX21">
        <f>IF(Z21&gt;0, (R21*SUMPRODUCT(K21:$K$98, X21:$X$98)-K21*$AZ$3)/Z21, 0)</f>
        <v>3302.0071409225834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25</v>
      </c>
      <c r="R22">
        <f t="shared" si="0"/>
        <v>250000</v>
      </c>
      <c r="S22">
        <f t="shared" si="1"/>
        <v>3282.4403312816125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2470.3592667809767</v>
      </c>
      <c r="AC22">
        <f t="shared" si="2"/>
        <v>2405.9554020803398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-1919.9108898975314</v>
      </c>
      <c r="AI22">
        <f t="shared" si="6"/>
        <v>-1938.2353311611823</v>
      </c>
      <c r="AJ22">
        <f t="shared" si="7"/>
        <v>64.403864700636859</v>
      </c>
      <c r="AK22">
        <f t="shared" si="22"/>
        <v>172.92514867466838</v>
      </c>
      <c r="AL22">
        <f t="shared" si="8"/>
        <v>-1700.906317785877</v>
      </c>
      <c r="AN22">
        <f t="shared" si="9"/>
        <v>0</v>
      </c>
      <c r="AO22">
        <f t="shared" si="9"/>
        <v>0</v>
      </c>
      <c r="AP22">
        <f t="shared" si="9"/>
        <v>-2.1275918134394138</v>
      </c>
      <c r="AQ22">
        <f t="shared" si="9"/>
        <v>-222.91466534272618</v>
      </c>
      <c r="AR22">
        <f t="shared" si="9"/>
        <v>-225.04225715616559</v>
      </c>
      <c r="AS22">
        <f t="shared" si="9"/>
        <v>7.4777251496744794</v>
      </c>
      <c r="AT22">
        <f t="shared" si="9"/>
        <v>20.077781655903944</v>
      </c>
      <c r="AU22">
        <f t="shared" si="9"/>
        <v>-197.48675035058716</v>
      </c>
      <c r="AW22">
        <v>19</v>
      </c>
      <c r="AX22">
        <f>IF(Z22&gt;0, (R22*SUMPRODUCT(K22:$K$98, X22:$X$98)-K22*$AZ$3)/Z22, 0)</f>
        <v>3282.4403312816125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25</v>
      </c>
      <c r="R23">
        <f t="shared" si="0"/>
        <v>250000</v>
      </c>
      <c r="S23">
        <f t="shared" si="1"/>
        <v>3255.2749995928029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2405.9554020803398</v>
      </c>
      <c r="AC23">
        <f t="shared" si="2"/>
        <v>2335.4501479005335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-2053.0703991794398</v>
      </c>
      <c r="AI23">
        <f t="shared" si="6"/>
        <v>-2071.0062889905362</v>
      </c>
      <c r="AJ23">
        <f t="shared" si="7"/>
        <v>70.505254179806343</v>
      </c>
      <c r="AK23">
        <f t="shared" si="22"/>
        <v>168.4168781456238</v>
      </c>
      <c r="AL23">
        <f t="shared" si="8"/>
        <v>-1832.0841566651061</v>
      </c>
      <c r="AN23">
        <f t="shared" si="9"/>
        <v>0</v>
      </c>
      <c r="AO23">
        <f t="shared" si="9"/>
        <v>0</v>
      </c>
      <c r="AP23">
        <f t="shared" si="9"/>
        <v>-1.8593556755600402</v>
      </c>
      <c r="AQ23">
        <f t="shared" si="9"/>
        <v>-212.83516676585</v>
      </c>
      <c r="AR23">
        <f t="shared" si="9"/>
        <v>-214.69452244141004</v>
      </c>
      <c r="AS23">
        <f t="shared" si="9"/>
        <v>7.3090516220122028</v>
      </c>
      <c r="AT23">
        <f t="shared" si="9"/>
        <v>17.459232942345295</v>
      </c>
      <c r="AU23">
        <f t="shared" si="9"/>
        <v>-189.92623787705253</v>
      </c>
      <c r="AW23">
        <v>20</v>
      </c>
      <c r="AX23">
        <f>IF(Z23&gt;0, (R23*SUMPRODUCT(K23:$K$98, X23:$X$98)-K23*$AZ$3)/Z23, 0)</f>
        <v>3255.2749995928029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250000</v>
      </c>
      <c r="S24">
        <f t="shared" si="1"/>
        <v>3220.0480903715611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2335.4501479005335</v>
      </c>
      <c r="AC24">
        <f t="shared" si="2"/>
        <v>2258.6948125301478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-2203.424063293191</v>
      </c>
      <c r="AI24">
        <f t="shared" si="6"/>
        <v>-2220.9602517998469</v>
      </c>
      <c r="AJ24">
        <f t="shared" si="7"/>
        <v>76.755335370385637</v>
      </c>
      <c r="AK24">
        <f t="shared" si="22"/>
        <v>163.48151035303735</v>
      </c>
      <c r="AL24">
        <f t="shared" si="8"/>
        <v>-1980.723406076424</v>
      </c>
      <c r="AN24">
        <f t="shared" si="9"/>
        <v>0</v>
      </c>
      <c r="AO24">
        <f t="shared" si="9"/>
        <v>0</v>
      </c>
      <c r="AP24">
        <f t="shared" si="9"/>
        <v>-1.6231427985090932</v>
      </c>
      <c r="AQ24">
        <f t="shared" si="9"/>
        <v>-203.94807566299193</v>
      </c>
      <c r="AR24">
        <f t="shared" si="9"/>
        <v>-205.57121846150099</v>
      </c>
      <c r="AS24">
        <f t="shared" si="9"/>
        <v>7.1044440361885846</v>
      </c>
      <c r="AT24">
        <f t="shared" si="9"/>
        <v>15.131785115003963</v>
      </c>
      <c r="AU24">
        <f t="shared" si="9"/>
        <v>-183.33498931030846</v>
      </c>
      <c r="AW24">
        <v>21</v>
      </c>
      <c r="AX24">
        <f>IF(Z24&gt;0, (R24*SUMPRODUCT(K24:$K$98, X24:$X$98)-K24*$AZ$3)/Z24, 0)</f>
        <v>3220.0480903715611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25</v>
      </c>
      <c r="R25">
        <f t="shared" si="0"/>
        <v>250000</v>
      </c>
      <c r="S25">
        <f t="shared" si="1"/>
        <v>3177.2626076471661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2258.6948125301478</v>
      </c>
      <c r="AC25">
        <f t="shared" si="2"/>
        <v>2176.2465863273919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-2372.2955811804372</v>
      </c>
      <c r="AI25">
        <f t="shared" si="6"/>
        <v>-2389.4191782439088</v>
      </c>
      <c r="AJ25">
        <f t="shared" si="7"/>
        <v>82.448226202755905</v>
      </c>
      <c r="AK25">
        <f t="shared" si="22"/>
        <v>158.10863687711037</v>
      </c>
      <c r="AL25">
        <f t="shared" si="8"/>
        <v>-2148.8623151640427</v>
      </c>
      <c r="AN25">
        <f t="shared" si="9"/>
        <v>0</v>
      </c>
      <c r="AO25">
        <f t="shared" si="9"/>
        <v>0</v>
      </c>
      <c r="AP25">
        <f t="shared" si="9"/>
        <v>-1.4151370488801529</v>
      </c>
      <c r="AQ25">
        <f t="shared" si="9"/>
        <v>-196.05246230563404</v>
      </c>
      <c r="AR25">
        <f t="shared" si="9"/>
        <v>-197.46759935451419</v>
      </c>
      <c r="AS25">
        <f t="shared" si="9"/>
        <v>6.8137283937185487</v>
      </c>
      <c r="AT25">
        <f t="shared" si="9"/>
        <v>13.066494671848895</v>
      </c>
      <c r="AU25">
        <f t="shared" si="9"/>
        <v>-177.58737628894676</v>
      </c>
      <c r="AW25">
        <v>22</v>
      </c>
      <c r="AX25">
        <f>IF(Z25&gt;0, (R25*SUMPRODUCT(K25:$K$98, X25:$X$98)-K25*$AZ$3)/Z25, 0)</f>
        <v>3177.2626076471661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250000</v>
      </c>
      <c r="S26">
        <f t="shared" si="1"/>
        <v>3127.4834237896671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2176.2465863273919</v>
      </c>
      <c r="AC26">
        <f t="shared" si="2"/>
        <v>2088.6761324683985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-2562.2038286072402</v>
      </c>
      <c r="AI26">
        <f t="shared" si="6"/>
        <v>-2578.8999693172163</v>
      </c>
      <c r="AJ26">
        <f t="shared" si="7"/>
        <v>87.57045385899346</v>
      </c>
      <c r="AK26">
        <f t="shared" si="22"/>
        <v>152.33726104291745</v>
      </c>
      <c r="AL26">
        <f t="shared" si="8"/>
        <v>-2338.9922544153055</v>
      </c>
      <c r="AN26">
        <f t="shared" si="9"/>
        <v>0</v>
      </c>
      <c r="AO26">
        <f t="shared" si="9"/>
        <v>0</v>
      </c>
      <c r="AP26">
        <f t="shared" si="9"/>
        <v>-1.2319740917222834</v>
      </c>
      <c r="AQ26">
        <f t="shared" si="9"/>
        <v>-189.05978269994401</v>
      </c>
      <c r="AR26">
        <f t="shared" si="9"/>
        <v>-190.2917567916663</v>
      </c>
      <c r="AS26">
        <f t="shared" si="9"/>
        <v>6.4616447734044238</v>
      </c>
      <c r="AT26">
        <f t="shared" si="9"/>
        <v>11.240655075257674</v>
      </c>
      <c r="AU26">
        <f t="shared" si="9"/>
        <v>-172.58945694300422</v>
      </c>
      <c r="AW26">
        <v>23</v>
      </c>
      <c r="AX26">
        <f>IF(Z26&gt;0, (R26*SUMPRODUCT(K26:$K$98, X26:$X$98)-K26*$AZ$3)/Z26, 0)</f>
        <v>3127.4834237896671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250000</v>
      </c>
      <c r="S27">
        <f t="shared" si="1"/>
        <v>3071.0170818383694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2088.6761324683985</v>
      </c>
      <c r="AC27">
        <f t="shared" si="2"/>
        <v>1996.4752858815252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-2766.2165928288332</v>
      </c>
      <c r="AI27">
        <f t="shared" si="6"/>
        <v>-2782.4691504724265</v>
      </c>
      <c r="AJ27">
        <f t="shared" si="7"/>
        <v>92.20084658687324</v>
      </c>
      <c r="AK27">
        <f t="shared" si="22"/>
        <v>146.20732927278792</v>
      </c>
      <c r="AL27">
        <f t="shared" si="8"/>
        <v>-2544.0609746127652</v>
      </c>
      <c r="AN27">
        <f t="shared" si="9"/>
        <v>0</v>
      </c>
      <c r="AO27">
        <f t="shared" si="9"/>
        <v>0</v>
      </c>
      <c r="AP27">
        <f t="shared" si="9"/>
        <v>-1.0707526821905409</v>
      </c>
      <c r="AQ27">
        <f t="shared" si="9"/>
        <v>-182.24416742548922</v>
      </c>
      <c r="AR27">
        <f t="shared" si="9"/>
        <v>-183.31492010767974</v>
      </c>
      <c r="AS27">
        <f t="shared" si="9"/>
        <v>6.074385702735789</v>
      </c>
      <c r="AT27">
        <f t="shared" si="9"/>
        <v>9.6324463759994323</v>
      </c>
      <c r="AU27">
        <f t="shared" si="9"/>
        <v>-167.60808802894454</v>
      </c>
      <c r="AW27">
        <v>24</v>
      </c>
      <c r="AX27">
        <f>IF(Z27&gt;0, (R27*SUMPRODUCT(K27:$K$98, X27:$X$98)-K27*$AZ$3)/Z27, 0)</f>
        <v>3071.0170818383694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250000</v>
      </c>
      <c r="S28">
        <f t="shared" si="1"/>
        <v>3009.030669163828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1996.4752858815252</v>
      </c>
      <c r="AC28">
        <f t="shared" si="2"/>
        <v>1900.712311414135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-2982.9944299051344</v>
      </c>
      <c r="AI28">
        <f t="shared" si="6"/>
        <v>-2998.7861625293012</v>
      </c>
      <c r="AJ28">
        <f t="shared" si="7"/>
        <v>95.762974467390222</v>
      </c>
      <c r="AK28">
        <f t="shared" si="22"/>
        <v>139.75327001170677</v>
      </c>
      <c r="AL28">
        <f t="shared" si="8"/>
        <v>-2763.2699180502045</v>
      </c>
      <c r="AN28">
        <f t="shared" si="9"/>
        <v>0</v>
      </c>
      <c r="AO28">
        <f t="shared" si="9"/>
        <v>0</v>
      </c>
      <c r="AP28">
        <f t="shared" si="9"/>
        <v>-0.92892192914259841</v>
      </c>
      <c r="AQ28">
        <f t="shared" si="9"/>
        <v>-175.46959579397483</v>
      </c>
      <c r="AR28">
        <f t="shared" si="9"/>
        <v>-176.39851772311744</v>
      </c>
      <c r="AS28">
        <f t="shared" si="9"/>
        <v>5.6330948034509341</v>
      </c>
      <c r="AT28">
        <f t="shared" si="9"/>
        <v>8.2207494435785051</v>
      </c>
      <c r="AU28">
        <f t="shared" si="9"/>
        <v>-162.54467347608801</v>
      </c>
      <c r="AW28">
        <v>25</v>
      </c>
      <c r="AX28">
        <f>IF(Z28&gt;0, (R28*SUMPRODUCT(K28:$K$98, X28:$X$98)-K28*$AZ$3)/Z28, 0)</f>
        <v>3009.030669163828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250000</v>
      </c>
      <c r="S29">
        <f t="shared" si="1"/>
        <v>2942.654975238976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1900.712311414135</v>
      </c>
      <c r="AC29">
        <f t="shared" si="2"/>
        <v>1802.4580664756061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-3206.1954746846191</v>
      </c>
      <c r="AI29">
        <f t="shared" si="6"/>
        <v>-3221.5086704350761</v>
      </c>
      <c r="AJ29">
        <f t="shared" si="7"/>
        <v>98.254244938528927</v>
      </c>
      <c r="AK29">
        <f t="shared" si="22"/>
        <v>133.04986179898947</v>
      </c>
      <c r="AL29">
        <f t="shared" si="8"/>
        <v>-2990.2045636975572</v>
      </c>
      <c r="AN29">
        <f t="shared" si="9"/>
        <v>0</v>
      </c>
      <c r="AO29">
        <f t="shared" si="9"/>
        <v>0</v>
      </c>
      <c r="AP29">
        <f t="shared" si="9"/>
        <v>-0.8042614356462412</v>
      </c>
      <c r="AQ29">
        <f t="shared" si="9"/>
        <v>-168.3919814944837</v>
      </c>
      <c r="AR29">
        <f t="shared" si="9"/>
        <v>-169.19624293012993</v>
      </c>
      <c r="AS29">
        <f t="shared" si="9"/>
        <v>5.1603924732850919</v>
      </c>
      <c r="AT29">
        <f t="shared" si="9"/>
        <v>6.9878864351222667</v>
      </c>
      <c r="AU29">
        <f t="shared" si="9"/>
        <v>-157.04796402172255</v>
      </c>
      <c r="AW29">
        <v>26</v>
      </c>
      <c r="AX29">
        <f>IF(Z29&gt;0, (R29*SUMPRODUCT(K29:$K$98, X29:$X$98)-K29*$AZ$3)/Z29, 0)</f>
        <v>2942.654975238976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250000</v>
      </c>
      <c r="S30">
        <f t="shared" si="1"/>
        <v>2873.5300445712528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1802.4580664756061</v>
      </c>
      <c r="AC30">
        <f t="shared" si="2"/>
        <v>1703.0083625306274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-3437.1999181475412</v>
      </c>
      <c r="AI30">
        <f t="shared" si="6"/>
        <v>-3452.0162619486787</v>
      </c>
      <c r="AJ30">
        <f t="shared" si="7"/>
        <v>99.449703944978637</v>
      </c>
      <c r="AK30">
        <f t="shared" si="22"/>
        <v>126.17206465329244</v>
      </c>
      <c r="AL30">
        <f t="shared" si="8"/>
        <v>-3226.3944933504076</v>
      </c>
      <c r="AN30">
        <f t="shared" si="9"/>
        <v>0</v>
      </c>
      <c r="AO30">
        <f t="shared" si="9"/>
        <v>0</v>
      </c>
      <c r="AP30">
        <f t="shared" si="9"/>
        <v>-0.69479140098684222</v>
      </c>
      <c r="AQ30">
        <f t="shared" si="9"/>
        <v>-161.18260879031723</v>
      </c>
      <c r="AR30">
        <f t="shared" si="9"/>
        <v>-161.87740019130408</v>
      </c>
      <c r="AS30">
        <f t="shared" si="9"/>
        <v>4.6635526320841407</v>
      </c>
      <c r="AT30">
        <f t="shared" si="9"/>
        <v>5.916659787493133</v>
      </c>
      <c r="AU30">
        <f t="shared" si="9"/>
        <v>-151.29718777172678</v>
      </c>
      <c r="AW30">
        <v>27</v>
      </c>
      <c r="AX30">
        <f>IF(Z30&gt;0, (R30*SUMPRODUCT(K30:$K$98, X30:$X$98)-K30*$AZ$3)/Z30, 0)</f>
        <v>2873.5300445712528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25</v>
      </c>
      <c r="R31">
        <f t="shared" si="0"/>
        <v>250000</v>
      </c>
      <c r="S31">
        <f t="shared" si="1"/>
        <v>2803.1328226221717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1703.0083625306274</v>
      </c>
      <c r="AC31">
        <f t="shared" si="2"/>
        <v>1603.3813586952247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-3682.7504152107404</v>
      </c>
      <c r="AI31">
        <f t="shared" si="6"/>
        <v>-3697.0503205323453</v>
      </c>
      <c r="AJ31">
        <f t="shared" si="7"/>
        <v>99.627003835402775</v>
      </c>
      <c r="AK31">
        <f t="shared" si="22"/>
        <v>119.21058537714393</v>
      </c>
      <c r="AL31">
        <f t="shared" si="8"/>
        <v>-3478.2127313197984</v>
      </c>
      <c r="AN31">
        <f t="shared" si="9"/>
        <v>0</v>
      </c>
      <c r="AO31">
        <f t="shared" si="9"/>
        <v>0</v>
      </c>
      <c r="AP31">
        <f t="shared" si="9"/>
        <v>-0.59872656420896853</v>
      </c>
      <c r="AQ31">
        <f t="shared" si="9"/>
        <v>-154.19406306186562</v>
      </c>
      <c r="AR31">
        <f t="shared" si="9"/>
        <v>-154.79278962607458</v>
      </c>
      <c r="AS31">
        <f t="shared" si="9"/>
        <v>4.1713096952245561</v>
      </c>
      <c r="AT31">
        <f t="shared" si="9"/>
        <v>4.99125991361361</v>
      </c>
      <c r="AU31">
        <f t="shared" si="9"/>
        <v>-145.63022001723638</v>
      </c>
      <c r="AW31">
        <v>28</v>
      </c>
      <c r="AX31">
        <f>IF(Z31&gt;0, (R31*SUMPRODUCT(K31:$K$98, X31:$X$98)-K31*$AZ$3)/Z31, 0)</f>
        <v>2803.1328226221717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250000</v>
      </c>
      <c r="S32">
        <f t="shared" si="1"/>
        <v>2732.2844471222998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1603.3813586952247</v>
      </c>
      <c r="AC32">
        <f t="shared" si="2"/>
        <v>1504.1476572002482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-3941.7689019004356</v>
      </c>
      <c r="AI32">
        <f t="shared" si="6"/>
        <v>-3955.5316312786344</v>
      </c>
      <c r="AJ32">
        <f t="shared" si="7"/>
        <v>99.233701494976458</v>
      </c>
      <c r="AK32">
        <f t="shared" si="22"/>
        <v>112.23669510866574</v>
      </c>
      <c r="AL32">
        <f t="shared" si="8"/>
        <v>-3744.0612346749926</v>
      </c>
      <c r="AN32">
        <f t="shared" si="9"/>
        <v>0</v>
      </c>
      <c r="AO32">
        <f t="shared" si="9"/>
        <v>0</v>
      </c>
      <c r="AP32">
        <f t="shared" si="9"/>
        <v>-0.51449589359326664</v>
      </c>
      <c r="AQ32">
        <f t="shared" si="9"/>
        <v>-147.35622984303762</v>
      </c>
      <c r="AR32">
        <f t="shared" si="9"/>
        <v>-147.87072573663087</v>
      </c>
      <c r="AS32">
        <f t="shared" si="9"/>
        <v>3.7096807270002885</v>
      </c>
      <c r="AT32">
        <f t="shared" si="9"/>
        <v>4.1957752097749026</v>
      </c>
      <c r="AU32">
        <f t="shared" si="9"/>
        <v>-139.96526979985572</v>
      </c>
      <c r="AW32">
        <v>29</v>
      </c>
      <c r="AX32">
        <f>IF(Z32&gt;0, (R32*SUMPRODUCT(K32:$K$98, X32:$X$98)-K32*$AZ$3)/Z32, 0)</f>
        <v>2732.2844471222998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250000</v>
      </c>
      <c r="S33">
        <f t="shared" si="1"/>
        <v>2661.8788582432608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1504.1476572002482</v>
      </c>
      <c r="AC33">
        <f t="shared" si="2"/>
        <v>1405.8631787562178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-4214.2853628983066</v>
      </c>
      <c r="AI33">
        <f t="shared" si="6"/>
        <v>-4227.4890364464336</v>
      </c>
      <c r="AJ33">
        <f t="shared" si="7"/>
        <v>98.284478444030356</v>
      </c>
      <c r="AK33">
        <f t="shared" si="22"/>
        <v>105.29033600401739</v>
      </c>
      <c r="AL33">
        <f t="shared" si="8"/>
        <v>-4023.914221998386</v>
      </c>
      <c r="AN33">
        <f t="shared" si="9"/>
        <v>0</v>
      </c>
      <c r="AO33">
        <f t="shared" si="9"/>
        <v>0</v>
      </c>
      <c r="AP33">
        <f t="shared" si="9"/>
        <v>-0.44071121062465585</v>
      </c>
      <c r="AQ33">
        <f t="shared" si="9"/>
        <v>-140.66409605106622</v>
      </c>
      <c r="AR33">
        <f t="shared" si="9"/>
        <v>-141.10480726169087</v>
      </c>
      <c r="AS33">
        <f t="shared" si="9"/>
        <v>3.280531840082145</v>
      </c>
      <c r="AT33">
        <f t="shared" si="9"/>
        <v>3.5143728204329303</v>
      </c>
      <c r="AU33">
        <f t="shared" si="9"/>
        <v>-134.30990260117579</v>
      </c>
      <c r="AW33">
        <v>30</v>
      </c>
      <c r="AX33">
        <f>IF(Z33&gt;0, (R33*SUMPRODUCT(K33:$K$98, X33:$X$98)-K33*$AZ$3)/Z33, 0)</f>
        <v>2661.8788582432608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25</v>
      </c>
      <c r="R34">
        <f t="shared" si="0"/>
        <v>250000</v>
      </c>
      <c r="S34">
        <f t="shared" si="1"/>
        <v>2592.3608827644371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1405.8631787562178</v>
      </c>
      <c r="AC34">
        <f t="shared" si="2"/>
        <v>1309.013146454266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-4478.8181042602109</v>
      </c>
      <c r="AI34">
        <f t="shared" si="6"/>
        <v>-4491.4418592624306</v>
      </c>
      <c r="AJ34">
        <f t="shared" si="7"/>
        <v>96.850032301951842</v>
      </c>
      <c r="AK34">
        <f t="shared" si="22"/>
        <v>98.410422512935256</v>
      </c>
      <c r="AL34">
        <f t="shared" si="8"/>
        <v>-4296.1814044475441</v>
      </c>
      <c r="AN34">
        <f t="shared" si="9"/>
        <v>0</v>
      </c>
      <c r="AO34">
        <f t="shared" si="9"/>
        <v>0</v>
      </c>
      <c r="AP34">
        <f t="shared" si="9"/>
        <v>-0.37620958352036632</v>
      </c>
      <c r="AQ34">
        <f t="shared" si="9"/>
        <v>-133.4764729964192</v>
      </c>
      <c r="AR34">
        <f t="shared" si="9"/>
        <v>-133.85268257993957</v>
      </c>
      <c r="AS34">
        <f t="shared" si="9"/>
        <v>2.8862973267339362</v>
      </c>
      <c r="AT34">
        <f t="shared" si="9"/>
        <v>2.9327996353814103</v>
      </c>
      <c r="AU34">
        <f t="shared" ref="AU34:AU69" si="23">AL34*$K34</f>
        <v>-128.03358561782423</v>
      </c>
      <c r="AW34">
        <v>31</v>
      </c>
      <c r="AX34">
        <f>IF(Z34&gt;0, (R34*SUMPRODUCT(K34:$K$98, X34:$X$98)-K34*$AZ$3)/Z34, 0)</f>
        <v>2592.3608827644371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250000</v>
      </c>
      <c r="S35">
        <f t="shared" si="1"/>
        <v>2525.1092605403023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1309.013146454266</v>
      </c>
      <c r="AC35">
        <f t="shared" si="2"/>
        <v>1214.6563732338409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-4717.3710067795382</v>
      </c>
      <c r="AI35">
        <f t="shared" ref="AI35:AI66" si="25">SUM(AE35:AH35)</f>
        <v>-4729.3967871310579</v>
      </c>
      <c r="AJ35">
        <f t="shared" si="7"/>
        <v>94.356773220425112</v>
      </c>
      <c r="AK35">
        <f t="shared" si="22"/>
        <v>91.630920251798628</v>
      </c>
      <c r="AL35">
        <f t="shared" si="8"/>
        <v>-4543.4090936588345</v>
      </c>
      <c r="AN35">
        <f t="shared" ref="AN35:AT69" si="26">AE35*$K35</f>
        <v>0</v>
      </c>
      <c r="AO35">
        <f t="shared" si="26"/>
        <v>0</v>
      </c>
      <c r="AP35">
        <f t="shared" si="26"/>
        <v>-0.31999009978445547</v>
      </c>
      <c r="AQ35">
        <f t="shared" si="26"/>
        <v>-125.52299934439793</v>
      </c>
      <c r="AR35">
        <f t="shared" si="26"/>
        <v>-125.84298944418238</v>
      </c>
      <c r="AS35">
        <f t="shared" si="26"/>
        <v>2.5107088600971768</v>
      </c>
      <c r="AT35">
        <f t="shared" si="26"/>
        <v>2.4381775200982454</v>
      </c>
      <c r="AU35">
        <f t="shared" si="23"/>
        <v>-120.89410306398698</v>
      </c>
      <c r="AW35">
        <v>32</v>
      </c>
      <c r="AX35">
        <f>IF(Z35&gt;0, (R35*SUMPRODUCT(K35:$K$98, X35:$X$98)-K35*$AZ$3)/Z35, 0)</f>
        <v>2525.1092605403023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250000</v>
      </c>
      <c r="S36">
        <f t="shared" si="1"/>
        <v>2487.3814026192326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1214.6563732338409</v>
      </c>
      <c r="AC36">
        <f t="shared" si="2"/>
        <v>1124.0616772608669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-6078.8162251937047</v>
      </c>
      <c r="AI36">
        <f t="shared" si="25"/>
        <v>-6090.1138661191899</v>
      </c>
      <c r="AJ36">
        <f t="shared" si="7"/>
        <v>90.594695972974023</v>
      </c>
      <c r="AK36">
        <f t="shared" si="22"/>
        <v>85.025946126368865</v>
      </c>
      <c r="AL36">
        <f t="shared" si="8"/>
        <v>-5914.4932240198468</v>
      </c>
      <c r="AN36">
        <f t="shared" si="26"/>
        <v>0</v>
      </c>
      <c r="AO36">
        <f t="shared" si="26"/>
        <v>0</v>
      </c>
      <c r="AP36">
        <f t="shared" si="26"/>
        <v>-0.26840649402209432</v>
      </c>
      <c r="AQ36">
        <f t="shared" si="26"/>
        <v>-144.41897751665363</v>
      </c>
      <c r="AR36">
        <f t="shared" si="26"/>
        <v>-144.68738401067574</v>
      </c>
      <c r="AS36">
        <f t="shared" si="26"/>
        <v>2.1523258601936255</v>
      </c>
      <c r="AT36">
        <f t="shared" si="26"/>
        <v>2.0200249106173596</v>
      </c>
      <c r="AU36">
        <f t="shared" si="23"/>
        <v>-140.51503323986475</v>
      </c>
      <c r="AW36">
        <v>33</v>
      </c>
      <c r="AX36">
        <f>IF(Z36&gt;0, (R36*SUMPRODUCT(K36:$K$98, X36:$X$98)-K36*$AZ$3)/Z36, 0)</f>
        <v>2487.3814026192326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250000</v>
      </c>
      <c r="S37">
        <f t="shared" si="1"/>
        <v>2417.6128089820577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1124.0616772608669</v>
      </c>
      <c r="AC37">
        <f t="shared" si="2"/>
        <v>1010.8286848972705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-7319.083806967139</v>
      </c>
      <c r="AI37">
        <f t="shared" si="25"/>
        <v>-7329.5365631026725</v>
      </c>
      <c r="AJ37">
        <f t="shared" si="7"/>
        <v>113.2329923635964</v>
      </c>
      <c r="AK37">
        <f t="shared" si="22"/>
        <v>78.684317408260682</v>
      </c>
      <c r="AL37">
        <f t="shared" si="8"/>
        <v>-7137.6192533308158</v>
      </c>
      <c r="AN37">
        <f t="shared" si="26"/>
        <v>0</v>
      </c>
      <c r="AO37">
        <f t="shared" si="26"/>
        <v>0</v>
      </c>
      <c r="AP37">
        <f t="shared" si="26"/>
        <v>-0.22172672767570548</v>
      </c>
      <c r="AQ37">
        <f t="shared" si="26"/>
        <v>-155.25441147395799</v>
      </c>
      <c r="AR37">
        <f t="shared" si="26"/>
        <v>-155.47613820163369</v>
      </c>
      <c r="AS37">
        <f t="shared" si="26"/>
        <v>2.4019292649867956</v>
      </c>
      <c r="AT37">
        <f t="shared" si="26"/>
        <v>1.6690733039319694</v>
      </c>
      <c r="AU37">
        <f t="shared" si="23"/>
        <v>-151.40513563271492</v>
      </c>
      <c r="AW37">
        <v>34</v>
      </c>
      <c r="AX37">
        <f>IF(Z37&gt;0, (R37*SUMPRODUCT(K37:$K$98, X37:$X$98)-K37*$AZ$3)/Z37, 0)</f>
        <v>2417.6128089820577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250000</v>
      </c>
      <c r="S38">
        <f t="shared" si="1"/>
        <v>2323.0535125695901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1010.8286848972705</v>
      </c>
      <c r="AC38">
        <f t="shared" si="2"/>
        <v>883.418903024256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-8411.4126167931809</v>
      </c>
      <c r="AI38">
        <f t="shared" si="25"/>
        <v>-8420.9197041056796</v>
      </c>
      <c r="AJ38">
        <f t="shared" si="7"/>
        <v>127.40978187301448</v>
      </c>
      <c r="AK38">
        <f t="shared" si="22"/>
        <v>70.758007942808945</v>
      </c>
      <c r="AL38">
        <f t="shared" si="8"/>
        <v>-8222.7519142898564</v>
      </c>
      <c r="AN38">
        <f t="shared" si="26"/>
        <v>0</v>
      </c>
      <c r="AO38">
        <f t="shared" si="26"/>
        <v>0</v>
      </c>
      <c r="AP38">
        <f t="shared" si="26"/>
        <v>-0.18005976914767066</v>
      </c>
      <c r="AQ38">
        <f t="shared" si="26"/>
        <v>-159.3082049424753</v>
      </c>
      <c r="AR38">
        <f t="shared" si="26"/>
        <v>-159.48826471162297</v>
      </c>
      <c r="AS38">
        <f t="shared" si="26"/>
        <v>2.4130814367350086</v>
      </c>
      <c r="AT38">
        <f t="shared" si="26"/>
        <v>1.3401234423061552</v>
      </c>
      <c r="AU38">
        <f t="shared" si="23"/>
        <v>-155.73505983258181</v>
      </c>
      <c r="AW38">
        <v>35</v>
      </c>
      <c r="AX38">
        <f>IF(Z38&gt;0, (R38*SUMPRODUCT(K38:$K$98, X38:$X$98)-K38*$AZ$3)/Z38, 0)</f>
        <v>2323.0535125695901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250000</v>
      </c>
      <c r="S39">
        <f t="shared" si="1"/>
        <v>2207.5210530311851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883.418903024256</v>
      </c>
      <c r="AC39">
        <f t="shared" si="2"/>
        <v>748.97197451119473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-9299.6851640204823</v>
      </c>
      <c r="AI39">
        <f t="shared" si="25"/>
        <v>-9308.1672119434534</v>
      </c>
      <c r="AJ39">
        <f t="shared" si="7"/>
        <v>134.44692851306127</v>
      </c>
      <c r="AK39">
        <f t="shared" si="22"/>
        <v>61.839323211697923</v>
      </c>
      <c r="AL39">
        <f t="shared" si="8"/>
        <v>-9111.8809602186939</v>
      </c>
      <c r="AN39">
        <f t="shared" si="26"/>
        <v>0</v>
      </c>
      <c r="AO39">
        <f t="shared" si="26"/>
        <v>0</v>
      </c>
      <c r="AP39">
        <f t="shared" si="26"/>
        <v>-0.14343393256338421</v>
      </c>
      <c r="AQ39">
        <f t="shared" si="26"/>
        <v>-157.26041951074697</v>
      </c>
      <c r="AR39">
        <f t="shared" si="26"/>
        <v>-157.40385344331034</v>
      </c>
      <c r="AS39">
        <f t="shared" si="26"/>
        <v>2.2735372227111728</v>
      </c>
      <c r="AT39">
        <f t="shared" si="26"/>
        <v>1.0457211979774146</v>
      </c>
      <c r="AU39">
        <f t="shared" si="23"/>
        <v>-154.08459502262176</v>
      </c>
      <c r="AW39">
        <v>36</v>
      </c>
      <c r="AX39">
        <f>IF(Z39&gt;0, (R39*SUMPRODUCT(K39:$K$98, X39:$X$98)-K39*$AZ$3)/Z39, 0)</f>
        <v>2207.5210530311851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25</v>
      </c>
      <c r="R40">
        <f t="shared" si="0"/>
        <v>250000</v>
      </c>
      <c r="S40">
        <f t="shared" si="1"/>
        <v>2068.0406970559825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748.97197451119473</v>
      </c>
      <c r="AC40">
        <f t="shared" si="2"/>
        <v>613.90912324099588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-9758.4153829379138</v>
      </c>
      <c r="AI40">
        <f t="shared" si="25"/>
        <v>-9765.8367688433627</v>
      </c>
      <c r="AJ40">
        <f t="shared" si="7"/>
        <v>135.06285127019885</v>
      </c>
      <c r="AK40">
        <f t="shared" si="22"/>
        <v>52.428038215783637</v>
      </c>
      <c r="AL40">
        <f t="shared" si="8"/>
        <v>-9578.3458793573809</v>
      </c>
      <c r="AN40">
        <f t="shared" si="26"/>
        <v>0</v>
      </c>
      <c r="AO40">
        <f t="shared" si="26"/>
        <v>0</v>
      </c>
      <c r="AP40">
        <f t="shared" si="26"/>
        <v>-0.11205162942325293</v>
      </c>
      <c r="AQ40">
        <f t="shared" si="26"/>
        <v>-147.33721681881303</v>
      </c>
      <c r="AR40">
        <f t="shared" si="26"/>
        <v>-147.4492684482363</v>
      </c>
      <c r="AS40">
        <f t="shared" si="26"/>
        <v>2.0392434448484469</v>
      </c>
      <c r="AT40">
        <f t="shared" si="26"/>
        <v>0.79158356463181478</v>
      </c>
      <c r="AU40">
        <f t="shared" si="23"/>
        <v>-144.61844143875604</v>
      </c>
      <c r="AW40">
        <v>37</v>
      </c>
      <c r="AX40">
        <f>IF(Z40&gt;0, (R40*SUMPRODUCT(K40:$K$98, X40:$X$98)-K40*$AZ$3)/Z40, 0)</f>
        <v>2068.0406970559825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25</v>
      </c>
      <c r="R41">
        <f t="shared" si="0"/>
        <v>250000</v>
      </c>
      <c r="S41">
        <f t="shared" si="1"/>
        <v>1913.3393805738024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613.90912324099588</v>
      </c>
      <c r="AC41">
        <f t="shared" si="2"/>
        <v>486.39116377981526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-9919.0689168374229</v>
      </c>
      <c r="AI41">
        <f t="shared" si="25"/>
        <v>-9925.4241819921335</v>
      </c>
      <c r="AJ41">
        <f t="shared" si="7"/>
        <v>127.51795946118062</v>
      </c>
      <c r="AK41">
        <f t="shared" si="22"/>
        <v>42.973638626869715</v>
      </c>
      <c r="AL41">
        <f t="shared" si="8"/>
        <v>-9754.932583904083</v>
      </c>
      <c r="AN41">
        <f t="shared" si="26"/>
        <v>0</v>
      </c>
      <c r="AO41">
        <f t="shared" si="26"/>
        <v>0</v>
      </c>
      <c r="AP41">
        <f t="shared" si="26"/>
        <v>-8.5673954524654775E-2</v>
      </c>
      <c r="AQ41">
        <f t="shared" si="26"/>
        <v>-133.71682197684865</v>
      </c>
      <c r="AR41">
        <f t="shared" si="26"/>
        <v>-133.8024959313733</v>
      </c>
      <c r="AS41">
        <f t="shared" si="26"/>
        <v>1.7190420216939368</v>
      </c>
      <c r="AT41">
        <f t="shared" si="26"/>
        <v>0.57931832454680665</v>
      </c>
      <c r="AU41">
        <f t="shared" si="23"/>
        <v>-131.50413558513256</v>
      </c>
      <c r="AW41">
        <v>38</v>
      </c>
      <c r="AX41">
        <f>IF(Z41&gt;0, (R41*SUMPRODUCT(K41:$K$98, X41:$X$98)-K41*$AZ$3)/Z41, 0)</f>
        <v>1913.3393805738024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25</v>
      </c>
      <c r="R42">
        <f t="shared" si="0"/>
        <v>250000</v>
      </c>
      <c r="S42">
        <f t="shared" si="1"/>
        <v>1740.9880853152745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486.39116377981526</v>
      </c>
      <c r="AC42">
        <f t="shared" si="2"/>
        <v>370.37010730085257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-9733.2304339568418</v>
      </c>
      <c r="AI42">
        <f t="shared" si="25"/>
        <v>-9738.5488234166096</v>
      </c>
      <c r="AJ42">
        <f t="shared" si="7"/>
        <v>116.02105647896269</v>
      </c>
      <c r="AK42">
        <f t="shared" si="22"/>
        <v>34.047381464587069</v>
      </c>
      <c r="AL42">
        <f t="shared" si="8"/>
        <v>-9588.4803854730599</v>
      </c>
      <c r="AN42">
        <f t="shared" si="26"/>
        <v>0</v>
      </c>
      <c r="AO42">
        <f t="shared" si="26"/>
        <v>0</v>
      </c>
      <c r="AP42">
        <f t="shared" si="26"/>
        <v>-6.4014337160438264E-2</v>
      </c>
      <c r="AQ42">
        <f t="shared" si="26"/>
        <v>-117.15319071176229</v>
      </c>
      <c r="AR42">
        <f t="shared" si="26"/>
        <v>-117.21720504892274</v>
      </c>
      <c r="AS42">
        <f t="shared" si="26"/>
        <v>1.3964774643411395</v>
      </c>
      <c r="AT42">
        <f t="shared" si="26"/>
        <v>0.4098083777037777</v>
      </c>
      <c r="AU42">
        <f t="shared" si="23"/>
        <v>-115.41091920687782</v>
      </c>
      <c r="AW42">
        <v>39</v>
      </c>
      <c r="AX42">
        <f>IF(Z42&gt;0, (R42*SUMPRODUCT(K42:$K$98, X42:$X$98)-K42*$AZ$3)/Z42, 0)</f>
        <v>1740.9880853152745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250000</v>
      </c>
      <c r="S43">
        <f t="shared" si="1"/>
        <v>1548.370772295737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370.37010730085257</v>
      </c>
      <c r="AC43">
        <f t="shared" si="2"/>
        <v>269.01670721220273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-9216.6085311507286</v>
      </c>
      <c r="AI43">
        <f t="shared" si="25"/>
        <v>-9220.9520758627841</v>
      </c>
      <c r="AJ43">
        <f t="shared" si="7"/>
        <v>101.35340008864983</v>
      </c>
      <c r="AK43">
        <f t="shared" si="22"/>
        <v>25.92590751105968</v>
      </c>
      <c r="AL43">
        <f t="shared" si="8"/>
        <v>-9093.6727682630735</v>
      </c>
      <c r="AN43">
        <f t="shared" si="26"/>
        <v>0</v>
      </c>
      <c r="AO43">
        <f t="shared" si="26"/>
        <v>0</v>
      </c>
      <c r="AP43">
        <f t="shared" si="26"/>
        <v>-4.6679198416223922E-2</v>
      </c>
      <c r="AQ43">
        <f t="shared" si="26"/>
        <v>-99.049031809491709</v>
      </c>
      <c r="AR43">
        <f t="shared" si="26"/>
        <v>-99.095711007907937</v>
      </c>
      <c r="AS43">
        <f t="shared" si="26"/>
        <v>1.0892245358420811</v>
      </c>
      <c r="AT43">
        <f t="shared" si="26"/>
        <v>0.2786204957141945</v>
      </c>
      <c r="AU43">
        <f t="shared" si="23"/>
        <v>-97.727865976351652</v>
      </c>
      <c r="AW43">
        <v>40</v>
      </c>
      <c r="AX43">
        <f>IF(Z43&gt;0, (R43*SUMPRODUCT(K43:$K$98, X43:$X$98)-K43*$AZ$3)/Z43, 0)</f>
        <v>1548.370772295737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250000</v>
      </c>
      <c r="S44">
        <f t="shared" si="1"/>
        <v>1332.5219956877856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269.01670721220273</v>
      </c>
      <c r="AC44">
        <f t="shared" si="2"/>
        <v>184.07463131620426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-8466.0846134707881</v>
      </c>
      <c r="AI44">
        <f t="shared" si="25"/>
        <v>-8469.5381142743754</v>
      </c>
      <c r="AJ44">
        <f t="shared" si="7"/>
        <v>84.942075895998471</v>
      </c>
      <c r="AK44">
        <f t="shared" si="22"/>
        <v>18.831169504854191</v>
      </c>
      <c r="AL44">
        <f t="shared" si="8"/>
        <v>-8365.7648688735226</v>
      </c>
      <c r="AN44">
        <f t="shared" si="26"/>
        <v>0</v>
      </c>
      <c r="AO44">
        <f t="shared" si="26"/>
        <v>0</v>
      </c>
      <c r="AP44">
        <f t="shared" si="26"/>
        <v>-3.3137567998697916E-2</v>
      </c>
      <c r="AQ44">
        <f t="shared" si="26"/>
        <v>-81.235091727857409</v>
      </c>
      <c r="AR44">
        <f t="shared" si="26"/>
        <v>-81.268229295856102</v>
      </c>
      <c r="AS44">
        <f t="shared" si="26"/>
        <v>0.81504941682093557</v>
      </c>
      <c r="AT44">
        <f t="shared" si="26"/>
        <v>0.18069176625468647</v>
      </c>
      <c r="AU44">
        <f t="shared" si="23"/>
        <v>-80.272488112780479</v>
      </c>
      <c r="AW44">
        <v>41</v>
      </c>
      <c r="AX44">
        <f>IF(Z44&gt;0, (R44*SUMPRODUCT(K44:$K$98, X44:$X$98)-K44*$AZ$3)/Z44, 0)</f>
        <v>1332.5219956877856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250000</v>
      </c>
      <c r="S45">
        <f t="shared" si="1"/>
        <v>1081.2291569907852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184.07463131620426</v>
      </c>
      <c r="AC45">
        <f t="shared" si="2"/>
        <v>115.43503593968006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-7498.9617249007888</v>
      </c>
      <c r="AI45">
        <f t="shared" si="25"/>
        <v>-7501.6307945238495</v>
      </c>
      <c r="AJ45">
        <f t="shared" si="7"/>
        <v>68.639595376524198</v>
      </c>
      <c r="AK45">
        <f t="shared" si="22"/>
        <v>12.885224192134299</v>
      </c>
      <c r="AL45">
        <f t="shared" si="8"/>
        <v>-7420.1059749551914</v>
      </c>
      <c r="AN45">
        <f t="shared" si="26"/>
        <v>0</v>
      </c>
      <c r="AO45">
        <f t="shared" si="26"/>
        <v>0</v>
      </c>
      <c r="AP45">
        <f t="shared" si="26"/>
        <v>-2.2866671375582081E-2</v>
      </c>
      <c r="AQ45">
        <f t="shared" si="26"/>
        <v>-64.245717661240988</v>
      </c>
      <c r="AR45">
        <f t="shared" si="26"/>
        <v>-64.26858433261657</v>
      </c>
      <c r="AS45">
        <f t="shared" si="26"/>
        <v>0.5880547503394995</v>
      </c>
      <c r="AT45">
        <f t="shared" si="26"/>
        <v>0.11039134560466159</v>
      </c>
      <c r="AU45">
        <f t="shared" si="23"/>
        <v>-63.570138236672406</v>
      </c>
      <c r="AW45">
        <v>42</v>
      </c>
      <c r="AX45">
        <f>IF(Z45&gt;0, (R45*SUMPRODUCT(K45:$K$98, X45:$X$98)-K45*$AZ$3)/Z45, 0)</f>
        <v>1081.2291569907852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25</v>
      </c>
      <c r="R46">
        <f t="shared" si="0"/>
        <v>250000</v>
      </c>
      <c r="S46">
        <f t="shared" si="1"/>
        <v>780.45124557189274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115.43503593968006</v>
      </c>
      <c r="AC46">
        <f t="shared" si="2"/>
        <v>62.435297163558111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-6424.0463254228152</v>
      </c>
      <c r="AI46">
        <f t="shared" si="25"/>
        <v>-6426.0462997171035</v>
      </c>
      <c r="AJ46">
        <f t="shared" si="7"/>
        <v>52.999738776121951</v>
      </c>
      <c r="AK46">
        <f t="shared" si="22"/>
        <v>8.0804525157776048</v>
      </c>
      <c r="AL46">
        <f t="shared" si="8"/>
        <v>-6364.9661084252039</v>
      </c>
      <c r="AN46">
        <f t="shared" si="26"/>
        <v>0</v>
      </c>
      <c r="AO46">
        <f t="shared" si="26"/>
        <v>0</v>
      </c>
      <c r="AP46">
        <f t="shared" si="26"/>
        <v>-1.5298520714578849E-2</v>
      </c>
      <c r="AQ46">
        <f t="shared" si="26"/>
        <v>-49.139834477660287</v>
      </c>
      <c r="AR46">
        <f t="shared" si="26"/>
        <v>-49.155132998374867</v>
      </c>
      <c r="AS46">
        <f t="shared" si="26"/>
        <v>0.40541401149476475</v>
      </c>
      <c r="AT46">
        <f t="shared" si="26"/>
        <v>6.1810279536514835E-2</v>
      </c>
      <c r="AU46">
        <f t="shared" si="23"/>
        <v>-48.687908707343588</v>
      </c>
      <c r="AW46">
        <v>43</v>
      </c>
      <c r="AX46">
        <f>IF(Z46&gt;0, (R46*SUMPRODUCT(K46:$K$98, X46:$X$98)-K46*$AZ$3)/Z46, 0)</f>
        <v>780.45124557189274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250000</v>
      </c>
      <c r="S47">
        <f t="shared" si="1"/>
        <v>402.69710789596803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62.435297163558111</v>
      </c>
      <c r="AC47">
        <f t="shared" si="2"/>
        <v>23.336515261896949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-5312.1102633345736</v>
      </c>
      <c r="AI47">
        <f t="shared" si="25"/>
        <v>-5313.5590268595852</v>
      </c>
      <c r="AJ47">
        <f t="shared" si="7"/>
        <v>39.098781901661162</v>
      </c>
      <c r="AK47">
        <f t="shared" si="22"/>
        <v>4.3704708014490681</v>
      </c>
      <c r="AL47">
        <f t="shared" si="8"/>
        <v>-5270.089774156475</v>
      </c>
      <c r="AN47">
        <f t="shared" si="26"/>
        <v>0</v>
      </c>
      <c r="AO47">
        <f t="shared" si="26"/>
        <v>0</v>
      </c>
      <c r="AP47">
        <f t="shared" si="26"/>
        <v>-9.8947427104879426E-3</v>
      </c>
      <c r="AQ47">
        <f t="shared" si="26"/>
        <v>-36.280568497201429</v>
      </c>
      <c r="AR47">
        <f t="shared" si="26"/>
        <v>-36.290463239911915</v>
      </c>
      <c r="AS47">
        <f t="shared" si="26"/>
        <v>0.26703625576663115</v>
      </c>
      <c r="AT47">
        <f t="shared" si="26"/>
        <v>2.9849373867751158E-2</v>
      </c>
      <c r="AU47">
        <f t="shared" si="23"/>
        <v>-35.993577610277534</v>
      </c>
      <c r="AW47">
        <v>44</v>
      </c>
      <c r="AX47">
        <f>IF(Z47&gt;0, (R47*SUMPRODUCT(K47:$K$98, X47:$X$98)-K47*$AZ$3)/Z47, 0)</f>
        <v>402.69710789596803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250000</v>
      </c>
      <c r="S48">
        <f t="shared" si="1"/>
        <v>-98.223664697727813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23.336515261896949</v>
      </c>
      <c r="AC48">
        <f t="shared" si="2"/>
        <v>-3.9788277210195844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-4215.800864479037</v>
      </c>
      <c r="AI48">
        <f t="shared" si="25"/>
        <v>-4216.8135602823504</v>
      </c>
      <c r="AJ48">
        <f t="shared" si="7"/>
        <v>27.315342982916533</v>
      </c>
      <c r="AK48">
        <f t="shared" si="22"/>
        <v>1.6335560683327865</v>
      </c>
      <c r="AL48">
        <f t="shared" si="8"/>
        <v>-4187.8646612311013</v>
      </c>
      <c r="AN48">
        <f t="shared" si="26"/>
        <v>0</v>
      </c>
      <c r="AO48">
        <f t="shared" si="26"/>
        <v>0</v>
      </c>
      <c r="AP48">
        <f t="shared" si="26"/>
        <v>-6.1754411882879523E-3</v>
      </c>
      <c r="AQ48">
        <f t="shared" si="26"/>
        <v>-25.708046004469249</v>
      </c>
      <c r="AR48">
        <f t="shared" si="26"/>
        <v>-25.714221445657536</v>
      </c>
      <c r="AS48">
        <f t="shared" si="26"/>
        <v>0.16656955976013613</v>
      </c>
      <c r="AT48">
        <f t="shared" si="26"/>
        <v>9.9614606822205163E-3</v>
      </c>
      <c r="AU48">
        <f t="shared" si="23"/>
        <v>-25.537690425215178</v>
      </c>
      <c r="AW48">
        <v>45</v>
      </c>
      <c r="AX48">
        <f>IF(Z48&gt;0, (R48*SUMPRODUCT(K48:$K$98, X48:$X$98)-K48*$AZ$3)/Z48, 0)</f>
        <v>-98.223664697727813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250000</v>
      </c>
      <c r="S49">
        <f t="shared" si="1"/>
        <v>-795.94962664186153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-3.9788277210195844</v>
      </c>
      <c r="AC49">
        <f t="shared" si="2"/>
        <v>-21.682208087734409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-3215.5187630447299</v>
      </c>
      <c r="AI49">
        <f t="shared" si="25"/>
        <v>-3216.199780013706</v>
      </c>
      <c r="AJ49">
        <f t="shared" si="7"/>
        <v>17.703380366714825</v>
      </c>
      <c r="AK49">
        <f t="shared" si="22"/>
        <v>-0.27851794047137091</v>
      </c>
      <c r="AL49">
        <f t="shared" si="8"/>
        <v>-3198.7749175874624</v>
      </c>
      <c r="AN49">
        <f t="shared" si="26"/>
        <v>0</v>
      </c>
      <c r="AO49">
        <f t="shared" si="26"/>
        <v>0</v>
      </c>
      <c r="AP49">
        <f t="shared" si="26"/>
        <v>-3.7079074930292987E-3</v>
      </c>
      <c r="AQ49">
        <f t="shared" si="26"/>
        <v>-17.507414144752296</v>
      </c>
      <c r="AR49">
        <f t="shared" si="26"/>
        <v>-17.511122052245327</v>
      </c>
      <c r="AS49">
        <f t="shared" si="26"/>
        <v>9.6388929650864472E-2</v>
      </c>
      <c r="AT49">
        <f t="shared" si="26"/>
        <v>-1.516436161597334E-3</v>
      </c>
      <c r="AU49">
        <f t="shared" si="23"/>
        <v>-17.416249558756057</v>
      </c>
      <c r="AW49">
        <v>46</v>
      </c>
      <c r="AX49">
        <f>IF(Z49&gt;0, (R49*SUMPRODUCT(K49:$K$98, X49:$X$98)-K49*$AZ$3)/Z49, 0)</f>
        <v>-795.94962664186153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25</v>
      </c>
      <c r="R50">
        <f t="shared" si="0"/>
        <v>250000</v>
      </c>
      <c r="S50">
        <f t="shared" si="1"/>
        <v>-1821.5042569989444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-21.682208087734409</v>
      </c>
      <c r="AC50">
        <f t="shared" si="2"/>
        <v>-32.042599341634549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-2344.2469037129549</v>
      </c>
      <c r="AI50">
        <f t="shared" si="25"/>
        <v>-2344.68668582187</v>
      </c>
      <c r="AJ50">
        <f t="shared" si="7"/>
        <v>10.36039125390014</v>
      </c>
      <c r="AK50">
        <f t="shared" si="22"/>
        <v>-1.5177545661414087</v>
      </c>
      <c r="AL50">
        <f t="shared" si="8"/>
        <v>-2335.8440491341112</v>
      </c>
      <c r="AN50">
        <f t="shared" si="26"/>
        <v>0</v>
      </c>
      <c r="AO50">
        <f t="shared" si="26"/>
        <v>0</v>
      </c>
      <c r="AP50">
        <f t="shared" si="26"/>
        <v>-2.1379152838853785E-3</v>
      </c>
      <c r="AQ50">
        <f t="shared" si="26"/>
        <v>-11.396100894173046</v>
      </c>
      <c r="AR50">
        <f t="shared" si="26"/>
        <v>-11.398238809456931</v>
      </c>
      <c r="AS50">
        <f t="shared" si="26"/>
        <v>5.0365029317326129E-2</v>
      </c>
      <c r="AT50">
        <f t="shared" si="26"/>
        <v>-7.3782689617480773E-3</v>
      </c>
      <c r="AU50">
        <f t="shared" si="23"/>
        <v>-11.355252049101352</v>
      </c>
      <c r="AW50">
        <v>47</v>
      </c>
      <c r="AX50">
        <f>IF(Z50&gt;0, (R50*SUMPRODUCT(K50:$K$98, X50:$X$98)-K50*$AZ$3)/Z50, 0)</f>
        <v>-1821.5042569989444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25</v>
      </c>
      <c r="R51">
        <f t="shared" si="0"/>
        <v>250000</v>
      </c>
      <c r="S51">
        <f t="shared" si="1"/>
        <v>-3400.4329143776617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-32.042599341634549</v>
      </c>
      <c r="AC51">
        <f t="shared" si="2"/>
        <v>-37.057429797546753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-1629.3787636420232</v>
      </c>
      <c r="AI51">
        <f t="shared" si="25"/>
        <v>-1629.6512100534849</v>
      </c>
      <c r="AJ51">
        <f t="shared" si="7"/>
        <v>5.0148304559122039</v>
      </c>
      <c r="AK51">
        <f t="shared" si="22"/>
        <v>-2.2429819539144185</v>
      </c>
      <c r="AL51">
        <f t="shared" si="8"/>
        <v>-1626.8793615514871</v>
      </c>
      <c r="AN51">
        <f t="shared" si="26"/>
        <v>0</v>
      </c>
      <c r="AO51">
        <f t="shared" si="26"/>
        <v>0</v>
      </c>
      <c r="AP51">
        <f t="shared" si="26"/>
        <v>-1.1825404462806005E-3</v>
      </c>
      <c r="AQ51">
        <f t="shared" si="26"/>
        <v>-7.072239564395109</v>
      </c>
      <c r="AR51">
        <f t="shared" si="26"/>
        <v>-7.0734221048413897</v>
      </c>
      <c r="AS51">
        <f t="shared" si="26"/>
        <v>2.1766628576747427E-2</v>
      </c>
      <c r="AT51">
        <f t="shared" si="26"/>
        <v>-9.7355544767508094E-3</v>
      </c>
      <c r="AU51">
        <f t="shared" si="23"/>
        <v>-7.061391030741393</v>
      </c>
      <c r="AW51">
        <v>48</v>
      </c>
      <c r="AX51">
        <f>IF(Z51&gt;0, (R51*SUMPRODUCT(K51:$K$98, X51:$X$98)-K51*$AZ$3)/Z51, 0)</f>
        <v>-3400.4329143776617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25</v>
      </c>
      <c r="R52">
        <f t="shared" si="0"/>
        <v>250000</v>
      </c>
      <c r="S52">
        <f t="shared" si="1"/>
        <v>-5950.965153356623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-37.057429797546753</v>
      </c>
      <c r="AC52">
        <f t="shared" si="2"/>
        <v>-38.432106470637542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-1082.6869783114328</v>
      </c>
      <c r="AI52">
        <f t="shared" si="25"/>
        <v>-1082.8484315609487</v>
      </c>
      <c r="AJ52">
        <f t="shared" si="7"/>
        <v>1.3746766730907893</v>
      </c>
      <c r="AK52">
        <f t="shared" si="22"/>
        <v>-2.5940200858282729</v>
      </c>
      <c r="AL52">
        <f t="shared" si="8"/>
        <v>-1084.0677749736863</v>
      </c>
      <c r="AN52">
        <f t="shared" si="26"/>
        <v>0</v>
      </c>
      <c r="AO52">
        <f t="shared" si="26"/>
        <v>0</v>
      </c>
      <c r="AP52">
        <f t="shared" si="26"/>
        <v>-6.2569643352631318E-4</v>
      </c>
      <c r="AQ52">
        <f t="shared" si="26"/>
        <v>-4.1958485381100319</v>
      </c>
      <c r="AR52">
        <f t="shared" si="26"/>
        <v>-4.1964742345435582</v>
      </c>
      <c r="AS52">
        <f t="shared" si="26"/>
        <v>5.3274263242342381E-3</v>
      </c>
      <c r="AT52">
        <f t="shared" si="26"/>
        <v>-1.0052873640288508E-2</v>
      </c>
      <c r="AU52">
        <f t="shared" si="23"/>
        <v>-4.2011996818596122</v>
      </c>
      <c r="AW52">
        <v>49</v>
      </c>
      <c r="AX52">
        <f>IF(Z52&gt;0, (R52*SUMPRODUCT(K52:$K$98, X52:$X$98)-K52*$AZ$3)/Z52, 0)</f>
        <v>-5950.965153356623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25</v>
      </c>
      <c r="R53">
        <f t="shared" si="0"/>
        <v>250000</v>
      </c>
      <c r="S53">
        <f t="shared" si="1"/>
        <v>-10284.10920511843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-38.432106470637542</v>
      </c>
      <c r="AC53">
        <f t="shared" si="2"/>
        <v>-37.540845284368714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-685.79365978353883</v>
      </c>
      <c r="AI53">
        <f t="shared" si="25"/>
        <v>-685.88491913458131</v>
      </c>
      <c r="AJ53">
        <f t="shared" si="7"/>
        <v>-0.891261186268828</v>
      </c>
      <c r="AK53">
        <f t="shared" si="22"/>
        <v>-2.6902474529446283</v>
      </c>
      <c r="AL53">
        <f t="shared" si="8"/>
        <v>-689.46642777379475</v>
      </c>
      <c r="AN53">
        <f t="shared" si="26"/>
        <v>0</v>
      </c>
      <c r="AO53">
        <f t="shared" si="26"/>
        <v>0</v>
      </c>
      <c r="AP53">
        <f t="shared" si="26"/>
        <v>-3.1577390848205216E-4</v>
      </c>
      <c r="AQ53">
        <f t="shared" si="26"/>
        <v>-2.3729704615281393</v>
      </c>
      <c r="AR53">
        <f t="shared" si="26"/>
        <v>-2.3732862354366215</v>
      </c>
      <c r="AS53">
        <f t="shared" si="26"/>
        <v>-3.0839253736904011E-3</v>
      </c>
      <c r="AT53">
        <f t="shared" si="26"/>
        <v>-9.3087441812365213E-3</v>
      </c>
      <c r="AU53">
        <f t="shared" si="23"/>
        <v>-2.3856789049915483</v>
      </c>
      <c r="AW53">
        <v>50</v>
      </c>
      <c r="AX53">
        <f>IF(Z53&gt;0, (R53*SUMPRODUCT(K53:$K$98, X53:$X$98)-K53*$AZ$3)/Z53, 0)</f>
        <v>-10284.10920511843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250000</v>
      </c>
      <c r="S54">
        <f t="shared" si="1"/>
        <v>-18025.221135745782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-37.540845284368714</v>
      </c>
      <c r="AC54">
        <f t="shared" si="2"/>
        <v>-35.371753491987157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-412.88061905523449</v>
      </c>
      <c r="AI54">
        <f t="shared" si="25"/>
        <v>-412.92967775086106</v>
      </c>
      <c r="AJ54">
        <f t="shared" si="7"/>
        <v>-2.1690917923815576</v>
      </c>
      <c r="AK54">
        <f t="shared" si="22"/>
        <v>-2.6278591699058103</v>
      </c>
      <c r="AL54">
        <f t="shared" si="8"/>
        <v>-417.72662871314844</v>
      </c>
      <c r="AN54">
        <f t="shared" si="26"/>
        <v>0</v>
      </c>
      <c r="AO54">
        <f t="shared" si="26"/>
        <v>0</v>
      </c>
      <c r="AP54">
        <f t="shared" si="26"/>
        <v>-1.5156427304297975E-4</v>
      </c>
      <c r="AQ54">
        <f t="shared" si="26"/>
        <v>-1.2755730677597703</v>
      </c>
      <c r="AR54">
        <f t="shared" si="26"/>
        <v>-1.2757246320328135</v>
      </c>
      <c r="AS54">
        <f t="shared" si="26"/>
        <v>-6.7012955904586545E-3</v>
      </c>
      <c r="AT54">
        <f t="shared" si="26"/>
        <v>-8.1186333973912433E-3</v>
      </c>
      <c r="AU54">
        <f t="shared" si="23"/>
        <v>-1.2905445610206634</v>
      </c>
      <c r="AW54">
        <v>51</v>
      </c>
      <c r="AX54">
        <f>IF(Z54&gt;0, (R54*SUMPRODUCT(K54:$K$98, X54:$X$98)-K54*$AZ$3)/Z54, 0)</f>
        <v>-18025.221135745782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250000</v>
      </c>
      <c r="S55">
        <f t="shared" si="1"/>
        <v>-32579.19798799921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-35.371753491987157</v>
      </c>
      <c r="AC55">
        <f t="shared" si="2"/>
        <v>-32.591913833041843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-235.58351029030891</v>
      </c>
      <c r="AI55">
        <f t="shared" si="25"/>
        <v>-235.60852004795015</v>
      </c>
      <c r="AJ55">
        <f t="shared" si="7"/>
        <v>-2.7798396589453134</v>
      </c>
      <c r="AK55">
        <f t="shared" si="22"/>
        <v>-2.4760227444391014</v>
      </c>
      <c r="AL55">
        <f t="shared" si="8"/>
        <v>-240.86438245133456</v>
      </c>
      <c r="AN55">
        <f t="shared" si="26"/>
        <v>0</v>
      </c>
      <c r="AO55">
        <f t="shared" si="26"/>
        <v>0</v>
      </c>
      <c r="AP55">
        <f t="shared" si="26"/>
        <v>-6.8987801380897713E-5</v>
      </c>
      <c r="AQ55">
        <f t="shared" si="26"/>
        <v>-0.64984189969593287</v>
      </c>
      <c r="AR55">
        <f t="shared" si="26"/>
        <v>-0.64991088749731385</v>
      </c>
      <c r="AS55">
        <f t="shared" si="26"/>
        <v>-7.6680081835652485E-3</v>
      </c>
      <c r="AT55">
        <f t="shared" si="26"/>
        <v>-6.8299488446956587E-3</v>
      </c>
      <c r="AU55">
        <f t="shared" si="23"/>
        <v>-0.66440884452557469</v>
      </c>
      <c r="AW55">
        <v>52</v>
      </c>
      <c r="AX55">
        <f>IF(Z55&gt;0, (R55*SUMPRODUCT(K55:$K$98, X55:$X$98)-K55*$AZ$3)/Z55, 0)</f>
        <v>-32579.19798799921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25</v>
      </c>
      <c r="R56">
        <f t="shared" si="0"/>
        <v>250000</v>
      </c>
      <c r="S56">
        <f t="shared" si="1"/>
        <v>-61447.525413736941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-32.591913833041843</v>
      </c>
      <c r="AC56">
        <f t="shared" si="2"/>
        <v>-29.620851512465382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-127.08380817613345</v>
      </c>
      <c r="AI56">
        <f t="shared" si="25"/>
        <v>-127.09585945538066</v>
      </c>
      <c r="AJ56">
        <f t="shared" si="7"/>
        <v>-2.9710623205764612</v>
      </c>
      <c r="AK56">
        <f t="shared" si="22"/>
        <v>-2.2814339683129292</v>
      </c>
      <c r="AL56">
        <f t="shared" si="8"/>
        <v>-132.34835574427007</v>
      </c>
      <c r="AN56">
        <f t="shared" si="26"/>
        <v>0</v>
      </c>
      <c r="AO56">
        <f t="shared" si="26"/>
        <v>0</v>
      </c>
      <c r="AP56">
        <f t="shared" si="26"/>
        <v>-2.9680960321100405E-5</v>
      </c>
      <c r="AQ56">
        <f t="shared" si="26"/>
        <v>-0.31299328399514548</v>
      </c>
      <c r="AR56">
        <f t="shared" si="26"/>
        <v>-0.31302296495546661</v>
      </c>
      <c r="AS56">
        <f t="shared" si="26"/>
        <v>-7.3173960240680404E-3</v>
      </c>
      <c r="AT56">
        <f t="shared" si="26"/>
        <v>-5.6189180998625805E-3</v>
      </c>
      <c r="AU56">
        <f t="shared" si="23"/>
        <v>-0.32595927907939726</v>
      </c>
      <c r="AW56">
        <v>53</v>
      </c>
      <c r="AX56">
        <f>IF(Z56&gt;0, (R56*SUMPRODUCT(K56:$K$98, X56:$X$98)-K56*$AZ$3)/Z56, 0)</f>
        <v>-61447.525413736941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250000</v>
      </c>
      <c r="S57">
        <f t="shared" si="1"/>
        <v>-122076.00408680932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-29.620851512465382</v>
      </c>
      <c r="AC57">
        <f t="shared" si="2"/>
        <v>-26.700894599788743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-64.626781929469558</v>
      </c>
      <c r="AI57">
        <f t="shared" si="25"/>
        <v>-64.632250017731366</v>
      </c>
      <c r="AJ57">
        <f t="shared" si="7"/>
        <v>-2.9199569126766391</v>
      </c>
      <c r="AK57">
        <f t="shared" si="22"/>
        <v>-2.0734596058725772</v>
      </c>
      <c r="AL57">
        <f t="shared" si="8"/>
        <v>-69.625666536280576</v>
      </c>
      <c r="AN57">
        <f t="shared" si="26"/>
        <v>0</v>
      </c>
      <c r="AO57">
        <f t="shared" si="26"/>
        <v>0</v>
      </c>
      <c r="AP57">
        <f t="shared" si="26"/>
        <v>-1.2024368904374964E-5</v>
      </c>
      <c r="AQ57">
        <f t="shared" si="26"/>
        <v>-0.14211479950883427</v>
      </c>
      <c r="AR57">
        <f t="shared" si="26"/>
        <v>-0.14212682387773865</v>
      </c>
      <c r="AS57">
        <f t="shared" si="26"/>
        <v>-6.4210081150621393E-3</v>
      </c>
      <c r="AT57">
        <f t="shared" si="26"/>
        <v>-4.5595539090873376E-3</v>
      </c>
      <c r="AU57">
        <f t="shared" si="23"/>
        <v>-0.15310738590188813</v>
      </c>
      <c r="AW57">
        <v>54</v>
      </c>
      <c r="AX57">
        <f>IF(Z57&gt;0, (R57*SUMPRODUCT(K57:$K$98, X57:$X$98)-K57*$AZ$3)/Z57, 0)</f>
        <v>-122076.00408680932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25</v>
      </c>
      <c r="R58">
        <f t="shared" si="0"/>
        <v>250000</v>
      </c>
      <c r="S58">
        <f t="shared" si="1"/>
        <v>-257369.99184862166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-26.700894599788743</v>
      </c>
      <c r="AC58">
        <f t="shared" si="2"/>
        <v>-23.956446723697773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-30.863638734872236</v>
      </c>
      <c r="AI58">
        <f t="shared" si="25"/>
        <v>-30.865965778377934</v>
      </c>
      <c r="AJ58">
        <f t="shared" si="7"/>
        <v>-2.7444478760909696</v>
      </c>
      <c r="AK58">
        <f t="shared" si="22"/>
        <v>-1.8690626219852122</v>
      </c>
      <c r="AL58">
        <f t="shared" si="8"/>
        <v>-35.479476276454115</v>
      </c>
      <c r="AN58">
        <f t="shared" si="26"/>
        <v>0</v>
      </c>
      <c r="AO58">
        <f t="shared" si="26"/>
        <v>0</v>
      </c>
      <c r="AP58">
        <f t="shared" si="26"/>
        <v>-4.5689168664581783E-6</v>
      </c>
      <c r="AQ58">
        <f t="shared" si="26"/>
        <v>-6.0597663615161182E-2</v>
      </c>
      <c r="AR58">
        <f t="shared" si="26"/>
        <v>-6.0602232532027643E-2</v>
      </c>
      <c r="AS58">
        <f t="shared" si="26"/>
        <v>-5.3884485440401711E-3</v>
      </c>
      <c r="AT58">
        <f t="shared" si="26"/>
        <v>-3.6697172687794521E-3</v>
      </c>
      <c r="AU58">
        <f t="shared" si="23"/>
        <v>-6.966039834484726E-2</v>
      </c>
      <c r="AW58">
        <v>55</v>
      </c>
      <c r="AX58">
        <f>IF(Z58&gt;0, (R58*SUMPRODUCT(K58:$K$98, X58:$X$98)-K58*$AZ$3)/Z58, 0)</f>
        <v>-257369.99184862166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250000</v>
      </c>
      <c r="S59">
        <f t="shared" si="1"/>
        <v>-579415.49949833844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-23.956446723697773</v>
      </c>
      <c r="AC59">
        <f t="shared" si="2"/>
        <v>-21.439756284098824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-13.787134069497425</v>
      </c>
      <c r="AI59">
        <f t="shared" si="25"/>
        <v>-13.788059129161114</v>
      </c>
      <c r="AJ59">
        <f t="shared" si="7"/>
        <v>-2.5166904395989498</v>
      </c>
      <c r="AK59">
        <f t="shared" si="22"/>
        <v>-1.6769512706588443</v>
      </c>
      <c r="AL59">
        <f t="shared" si="8"/>
        <v>-17.98170083941891</v>
      </c>
      <c r="AN59">
        <f t="shared" si="26"/>
        <v>0</v>
      </c>
      <c r="AO59">
        <f t="shared" si="26"/>
        <v>0</v>
      </c>
      <c r="AP59">
        <f t="shared" si="26"/>
        <v>-1.6216625031341661E-6</v>
      </c>
      <c r="AQ59">
        <f t="shared" si="26"/>
        <v>-2.4169336556101165E-2</v>
      </c>
      <c r="AR59">
        <f t="shared" si="26"/>
        <v>-2.4170958218604301E-2</v>
      </c>
      <c r="AS59">
        <f t="shared" si="26"/>
        <v>-4.411847881914917E-3</v>
      </c>
      <c r="AT59">
        <f t="shared" si="26"/>
        <v>-2.9397552416934284E-3</v>
      </c>
      <c r="AU59">
        <f t="shared" si="23"/>
        <v>-3.1522561342212645E-2</v>
      </c>
      <c r="AW59">
        <v>56</v>
      </c>
      <c r="AX59">
        <f>IF(Z59&gt;0, (R59*SUMPRODUCT(K59:$K$98, X59:$X$98)-K59*$AZ$3)/Z59, 0)</f>
        <v>-579415.49949833844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250000</v>
      </c>
      <c r="S60">
        <f t="shared" si="1"/>
        <v>-1418968.9094538263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-21.439756284098824</v>
      </c>
      <c r="AC60">
        <f t="shared" si="2"/>
        <v>-19.162775528499466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-5.7819110726463903</v>
      </c>
      <c r="AI60">
        <f t="shared" si="25"/>
        <v>-5.7822486906061785</v>
      </c>
      <c r="AJ60">
        <f t="shared" si="7"/>
        <v>-2.2769807555993573</v>
      </c>
      <c r="AK60">
        <f t="shared" si="22"/>
        <v>-1.5007829398869177</v>
      </c>
      <c r="AL60">
        <f t="shared" si="8"/>
        <v>-9.5600123860924526</v>
      </c>
      <c r="AN60">
        <f t="shared" si="26"/>
        <v>0</v>
      </c>
      <c r="AO60">
        <f t="shared" si="26"/>
        <v>0</v>
      </c>
      <c r="AP60">
        <f t="shared" si="26"/>
        <v>-5.2844312108363649E-7</v>
      </c>
      <c r="AQ60">
        <f t="shared" si="26"/>
        <v>-9.0499069865102796E-3</v>
      </c>
      <c r="AR60">
        <f t="shared" si="26"/>
        <v>-9.0504354296313642E-3</v>
      </c>
      <c r="AS60">
        <f t="shared" si="26"/>
        <v>-3.5639538189604961E-3</v>
      </c>
      <c r="AT60">
        <f t="shared" si="26"/>
        <v>-2.3490409731780214E-3</v>
      </c>
      <c r="AU60">
        <f t="shared" si="23"/>
        <v>-1.496343022176988E-2</v>
      </c>
      <c r="AW60">
        <v>57</v>
      </c>
      <c r="AX60">
        <f>IF(Z60&gt;0, (R60*SUMPRODUCT(K60:$K$98, X60:$X$98)-K60*$AZ$3)/Z60, 0)</f>
        <v>-1418968.9094538263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250000</v>
      </c>
      <c r="S61">
        <f t="shared" si="1"/>
        <v>-3811011.2858941141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-19.162775528499466</v>
      </c>
      <c r="AC61">
        <f t="shared" si="2"/>
        <v>-17.117227138918604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-2.2195382133345989</v>
      </c>
      <c r="AI61">
        <f t="shared" si="25"/>
        <v>-2.2196505012934558</v>
      </c>
      <c r="AJ61">
        <f t="shared" si="7"/>
        <v>-2.0455483895808619</v>
      </c>
      <c r="AK61">
        <f t="shared" si="22"/>
        <v>-1.3413942869949627</v>
      </c>
      <c r="AL61">
        <f t="shared" si="8"/>
        <v>-5.6065931778692804</v>
      </c>
      <c r="AN61">
        <f t="shared" si="26"/>
        <v>0</v>
      </c>
      <c r="AO61">
        <f t="shared" si="26"/>
        <v>0</v>
      </c>
      <c r="AP61">
        <f t="shared" si="26"/>
        <v>-1.5692345899850332E-7</v>
      </c>
      <c r="AQ61">
        <f t="shared" si="26"/>
        <v>-3.1018251410221097E-3</v>
      </c>
      <c r="AR61">
        <f t="shared" si="26"/>
        <v>-3.1019820644811085E-3</v>
      </c>
      <c r="AS61">
        <f t="shared" si="26"/>
        <v>-2.8586727562787393E-3</v>
      </c>
      <c r="AT61">
        <f t="shared" si="26"/>
        <v>-1.8746108980810593E-3</v>
      </c>
      <c r="AU61">
        <f t="shared" si="23"/>
        <v>-7.8352657188409062E-3</v>
      </c>
      <c r="AW61">
        <v>58</v>
      </c>
      <c r="AX61">
        <f>IF(Z61&gt;0, (R61*SUMPRODUCT(K61:$K$98, X61:$X$98)-K61*$AZ$3)/Z61, 0)</f>
        <v>-3811011.2858941141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250000</v>
      </c>
      <c r="S62">
        <f t="shared" si="1"/>
        <v>-11328167.683352593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-17.117227138918604</v>
      </c>
      <c r="AC62">
        <f t="shared" si="2"/>
        <v>-15.285866199267332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-0.77430880970285443</v>
      </c>
      <c r="AI62">
        <f t="shared" si="25"/>
        <v>-0.77434254390115231</v>
      </c>
      <c r="AJ62">
        <f t="shared" si="7"/>
        <v>-1.8313609396512724</v>
      </c>
      <c r="AK62">
        <f t="shared" si="22"/>
        <v>-1.1982058997243024</v>
      </c>
      <c r="AL62">
        <f t="shared" si="8"/>
        <v>-3.8039093832767272</v>
      </c>
      <c r="AN62">
        <f t="shared" si="26"/>
        <v>0</v>
      </c>
      <c r="AO62">
        <f t="shared" si="26"/>
        <v>0</v>
      </c>
      <c r="AP62">
        <f t="shared" si="26"/>
        <v>-4.2092726349521545E-8</v>
      </c>
      <c r="AQ62">
        <f t="shared" si="26"/>
        <v>-9.6616402586655482E-4</v>
      </c>
      <c r="AR62">
        <f t="shared" si="26"/>
        <v>-9.6620611859290432E-4</v>
      </c>
      <c r="AS62">
        <f t="shared" si="26"/>
        <v>-2.285128408841488E-3</v>
      </c>
      <c r="AT62">
        <f t="shared" si="26"/>
        <v>-1.4950926831620961E-3</v>
      </c>
      <c r="AU62">
        <f t="shared" si="23"/>
        <v>-4.7464272105964883E-3</v>
      </c>
      <c r="AW62">
        <v>59</v>
      </c>
      <c r="AX62">
        <f>IF(Z62&gt;0, (R62*SUMPRODUCT(K62:$K$98, X62:$X$98)-K62*$AZ$3)/Z62, 0)</f>
        <v>-11328167.683352593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250000</v>
      </c>
      <c r="S63">
        <f t="shared" si="1"/>
        <v>-37669635.121071473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-15.285866199267332</v>
      </c>
      <c r="AC63">
        <f t="shared" si="2"/>
        <v>-13.648919180442936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-0.24338553031237115</v>
      </c>
      <c r="AI63">
        <f t="shared" si="25"/>
        <v>-0.2433945886156548</v>
      </c>
      <c r="AJ63">
        <f t="shared" si="7"/>
        <v>-1.6369470188243955</v>
      </c>
      <c r="AK63">
        <f t="shared" si="22"/>
        <v>-1.0700106339487134</v>
      </c>
      <c r="AL63">
        <f t="shared" si="8"/>
        <v>-2.9503522413887637</v>
      </c>
      <c r="AN63">
        <f t="shared" si="26"/>
        <v>0</v>
      </c>
      <c r="AO63">
        <f t="shared" si="26"/>
        <v>0</v>
      </c>
      <c r="AP63">
        <f t="shared" si="26"/>
        <v>-1.0091727083356323E-8</v>
      </c>
      <c r="AQ63">
        <f t="shared" si="26"/>
        <v>-2.7115236386310044E-4</v>
      </c>
      <c r="AR63">
        <f t="shared" si="26"/>
        <v>-2.7116245559018383E-4</v>
      </c>
      <c r="AS63">
        <f t="shared" si="26"/>
        <v>-1.8236994331718036E-3</v>
      </c>
      <c r="AT63">
        <f t="shared" si="26"/>
        <v>-1.1920836558421358E-3</v>
      </c>
      <c r="AU63">
        <f t="shared" si="23"/>
        <v>-3.286945544604123E-3</v>
      </c>
      <c r="AW63">
        <v>60</v>
      </c>
      <c r="AX63">
        <f>IF(Z63&gt;0, (R63*SUMPRODUCT(K63:$K$98, X63:$X$98)-K63*$AZ$3)/Z63, 0)</f>
        <v>-37669635.121071473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250000</v>
      </c>
      <c r="S64">
        <f t="shared" si="1"/>
        <v>-141970442.97788876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-13.648919180442936</v>
      </c>
      <c r="AC64">
        <f t="shared" si="2"/>
        <v>-12.186767848119064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-6.8217158444560208E-2</v>
      </c>
      <c r="AI64">
        <f t="shared" si="25"/>
        <v>-6.8219304448966567E-2</v>
      </c>
      <c r="AJ64">
        <f t="shared" si="7"/>
        <v>-1.462151332323872</v>
      </c>
      <c r="AK64">
        <f t="shared" si="22"/>
        <v>-0.95542434263100562</v>
      </c>
      <c r="AL64">
        <f t="shared" si="8"/>
        <v>-2.4857949794038441</v>
      </c>
      <c r="AN64">
        <f t="shared" si="26"/>
        <v>0</v>
      </c>
      <c r="AO64">
        <f t="shared" si="26"/>
        <v>0</v>
      </c>
      <c r="AP64">
        <f t="shared" si="26"/>
        <v>-2.1346723583004067E-9</v>
      </c>
      <c r="AQ64">
        <f t="shared" si="26"/>
        <v>-6.785693545737772E-5</v>
      </c>
      <c r="AR64">
        <f t="shared" si="26"/>
        <v>-6.7859070129736032E-5</v>
      </c>
      <c r="AS64">
        <f t="shared" si="26"/>
        <v>-1.4544303933013152E-3</v>
      </c>
      <c r="AT64">
        <f t="shared" si="26"/>
        <v>-9.5037919242866903E-4</v>
      </c>
      <c r="AU64">
        <f t="shared" si="23"/>
        <v>-2.4726686558597202E-3</v>
      </c>
      <c r="AW64">
        <v>61</v>
      </c>
      <c r="AX64">
        <f>IF(Z64&gt;0, (R64*SUMPRODUCT(K64:$K$98, X64:$X$98)-K64*$AZ$3)/Z64, 0)</f>
        <v>-141970442.97788876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250000</v>
      </c>
      <c r="S65">
        <f t="shared" si="1"/>
        <v>-616953872.04624629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-12.186767848119064</v>
      </c>
      <c r="AC65">
        <f t="shared" si="2"/>
        <v>-10.881101343726185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-1.6836239857164211E-2</v>
      </c>
      <c r="AI65">
        <f t="shared" si="25"/>
        <v>-1.6836680777540788E-2</v>
      </c>
      <c r="AJ65">
        <f t="shared" si="7"/>
        <v>-1.3056665043928799</v>
      </c>
      <c r="AK65">
        <f t="shared" si="22"/>
        <v>-0.85307374936833458</v>
      </c>
      <c r="AL65">
        <f t="shared" si="8"/>
        <v>-2.1755769345387552</v>
      </c>
      <c r="AN65">
        <f t="shared" si="26"/>
        <v>0</v>
      </c>
      <c r="AO65">
        <f t="shared" si="26"/>
        <v>0</v>
      </c>
      <c r="AP65">
        <f t="shared" si="26"/>
        <v>-3.9160007301654569E-10</v>
      </c>
      <c r="AQ65">
        <f t="shared" si="26"/>
        <v>-1.4952978151239917E-5</v>
      </c>
      <c r="AR65">
        <f t="shared" si="26"/>
        <v>-1.4953369751312935E-5</v>
      </c>
      <c r="AS65">
        <f t="shared" si="26"/>
        <v>-1.1596177578026595E-3</v>
      </c>
      <c r="AT65">
        <f t="shared" si="26"/>
        <v>-7.5765095080140789E-4</v>
      </c>
      <c r="AU65">
        <f t="shared" si="23"/>
        <v>-1.9322220783553803E-3</v>
      </c>
      <c r="AW65">
        <v>62</v>
      </c>
      <c r="AX65">
        <f>IF(Z65&gt;0, (R65*SUMPRODUCT(K65:$K$98, X65:$X$98)-K65*$AZ$3)/Z65, 0)</f>
        <v>-616953872.04624629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250000</v>
      </c>
      <c r="S66">
        <f t="shared" si="1"/>
        <v>-3165581145.0820589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-10.881101343726185</v>
      </c>
      <c r="AC66">
        <f t="shared" si="2"/>
        <v>-9.7152820455183235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-3.5978527636220882E-3</v>
      </c>
      <c r="AI66">
        <f t="shared" si="25"/>
        <v>-3.597929489518537E-3</v>
      </c>
      <c r="AJ66">
        <f t="shared" si="7"/>
        <v>-1.165819298207861</v>
      </c>
      <c r="AK66">
        <f t="shared" si="22"/>
        <v>-0.76167709406083295</v>
      </c>
      <c r="AL66">
        <f t="shared" si="8"/>
        <v>-1.9310943217582124</v>
      </c>
      <c r="AN66">
        <f t="shared" si="26"/>
        <v>0</v>
      </c>
      <c r="AO66">
        <f t="shared" si="26"/>
        <v>0</v>
      </c>
      <c r="AP66">
        <f t="shared" si="26"/>
        <v>-6.0842428879135077E-11</v>
      </c>
      <c r="AQ66">
        <f t="shared" si="26"/>
        <v>-2.853040642337044E-6</v>
      </c>
      <c r="AR66">
        <f t="shared" si="26"/>
        <v>-2.8531014847659229E-6</v>
      </c>
      <c r="AS66">
        <f t="shared" si="26"/>
        <v>-9.2447636352393223E-4</v>
      </c>
      <c r="AT66">
        <f t="shared" si="26"/>
        <v>-6.0399795335287657E-4</v>
      </c>
      <c r="AU66">
        <f t="shared" si="23"/>
        <v>-1.5313274183615746E-3</v>
      </c>
      <c r="AW66">
        <v>63</v>
      </c>
      <c r="AX66">
        <f>IF(Z66&gt;0, (R66*SUMPRODUCT(K66:$K$98, X66:$X$98)-K66*$AZ$3)/Z66, 0)</f>
        <v>-3165581145.0820589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7">$C$6</f>
        <v>250000</v>
      </c>
      <c r="S67">
        <f t="shared" ref="S67:S69" si="28">AX67</f>
        <v>-19825580476.212479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-9.7152820455183235</v>
      </c>
      <c r="AC67">
        <f t="shared" ref="AC67:AC69" si="29">S67*Z67</f>
        <v>-8.6743614600000249</v>
      </c>
      <c r="AE67">
        <f t="shared" ref="AE67:AE69" si="30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1">-X67*R67</f>
        <v>-6.5020292614185082E-4</v>
      </c>
      <c r="AI67">
        <f t="shared" ref="AI67:AI69" si="32">SUM(AE67:AH67)</f>
        <v>-6.5021386448672099E-4</v>
      </c>
      <c r="AJ67">
        <f t="shared" ref="AJ67:AJ69" si="33">AB67-AC67</f>
        <v>-1.0409205855182986</v>
      </c>
      <c r="AK67">
        <f t="shared" si="22"/>
        <v>-0.68006974318628266</v>
      </c>
      <c r="AL67">
        <f t="shared" ref="AL67:AL69" si="34">SUM(AI67:AK67)</f>
        <v>-1.7216405425690682</v>
      </c>
      <c r="AN67">
        <f t="shared" si="26"/>
        <v>0</v>
      </c>
      <c r="AO67">
        <f t="shared" si="26"/>
        <v>0</v>
      </c>
      <c r="AP67">
        <f t="shared" si="26"/>
        <v>-7.7445851845539396E-12</v>
      </c>
      <c r="AQ67">
        <f t="shared" si="26"/>
        <v>-4.6035776056824386E-7</v>
      </c>
      <c r="AR67">
        <f t="shared" si="26"/>
        <v>-4.6036550515342841E-7</v>
      </c>
      <c r="AS67">
        <f t="shared" si="26"/>
        <v>-7.3699432963493907E-4</v>
      </c>
      <c r="AT67">
        <f t="shared" si="26"/>
        <v>-4.8150411420196538E-4</v>
      </c>
      <c r="AU67">
        <f t="shared" si="23"/>
        <v>-1.218958809342058E-3</v>
      </c>
      <c r="AW67">
        <v>64</v>
      </c>
      <c r="AX67">
        <f>IF(Z67&gt;0, (R67*SUMPRODUCT(K67:$K$98, X67:$X$98)-K67*$AZ$3)/Z67, 0)</f>
        <v>-19825580476.212479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25</v>
      </c>
      <c r="R68">
        <f t="shared" si="27"/>
        <v>250000</v>
      </c>
      <c r="S68">
        <f t="shared" si="28"/>
        <v>-159307412386.19363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-8.6743614600000249</v>
      </c>
      <c r="AC68">
        <f t="shared" si="29"/>
        <v>-7.7449659930730173</v>
      </c>
      <c r="AE68">
        <f t="shared" si="30"/>
        <v>0</v>
      </c>
      <c r="AF68">
        <f t="shared" si="24"/>
        <v>0</v>
      </c>
      <c r="AG68">
        <f t="shared" si="24"/>
        <v>-1.215412057271014E-9</v>
      </c>
      <c r="AH68">
        <f t="shared" si="31"/>
        <v>-9.6135493641912612E-5</v>
      </c>
      <c r="AI68">
        <f t="shared" si="32"/>
        <v>-9.6136709053969878E-5</v>
      </c>
      <c r="AJ68">
        <f t="shared" si="33"/>
        <v>-0.9293954669270077</v>
      </c>
      <c r="AK68">
        <f t="shared" si="22"/>
        <v>-0.6072053022000018</v>
      </c>
      <c r="AL68">
        <f t="shared" si="34"/>
        <v>-1.5366969058360636</v>
      </c>
      <c r="AN68">
        <f t="shared" si="26"/>
        <v>0</v>
      </c>
      <c r="AO68">
        <f t="shared" si="26"/>
        <v>0</v>
      </c>
      <c r="AP68">
        <f t="shared" si="26"/>
        <v>-7.683375648103575E-13</v>
      </c>
      <c r="AQ68">
        <f t="shared" si="26"/>
        <v>-6.0773225536792856E-8</v>
      </c>
      <c r="AR68">
        <f t="shared" si="26"/>
        <v>-6.0773993874357674E-8</v>
      </c>
      <c r="AS68">
        <f t="shared" si="26"/>
        <v>-5.8752868669728338E-4</v>
      </c>
      <c r="AT68">
        <f t="shared" si="26"/>
        <v>-3.8385224207814259E-4</v>
      </c>
      <c r="AU68">
        <f t="shared" si="23"/>
        <v>-9.714417027693003E-4</v>
      </c>
      <c r="AW68">
        <v>65</v>
      </c>
      <c r="AX68">
        <f>IF(Z68&gt;0, (R68*SUMPRODUCT(K68:$K$98, X68:$X$98)-K68*$AZ$3)/Z68, 0)</f>
        <v>-159307412386.19363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-7.7449659930730173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-1.215412057271014E-5</v>
      </c>
      <c r="AI69">
        <f t="shared" si="32"/>
        <v>-1.215412057271014E-5</v>
      </c>
      <c r="AJ69">
        <f t="shared" si="33"/>
        <v>-7.7449659930730173</v>
      </c>
      <c r="AK69">
        <f t="shared" si="22"/>
        <v>-0.54214761951511126</v>
      </c>
      <c r="AL69">
        <f t="shared" si="34"/>
        <v>-8.2871257667087015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-6.8601568286639062E-9</v>
      </c>
      <c r="AR69">
        <f t="shared" si="26"/>
        <v>-6.8601568286639062E-9</v>
      </c>
      <c r="AS69">
        <f t="shared" si="26"/>
        <v>-4.3714953317516925E-3</v>
      </c>
      <c r="AT69">
        <f t="shared" si="26"/>
        <v>-3.0600467322261851E-4</v>
      </c>
      <c r="AU69">
        <f t="shared" si="23"/>
        <v>-4.67750686513114E-3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14888.153283600766</v>
      </c>
      <c r="AO71" s="8">
        <f t="shared" si="47"/>
        <v>-1488.8153283600768</v>
      </c>
      <c r="AP71" s="8">
        <f t="shared" si="47"/>
        <v>-357.81720277841794</v>
      </c>
      <c r="AQ71" s="8">
        <f t="shared" si="47"/>
        <v>-12251.548752091492</v>
      </c>
      <c r="AR71" s="8">
        <f t="shared" si="47"/>
        <v>789.9720003707821</v>
      </c>
      <c r="AS71" s="8">
        <f t="shared" si="47"/>
        <v>-1895.932800889886</v>
      </c>
      <c r="AT71" s="8">
        <f t="shared" si="47"/>
        <v>1105.9608005191001</v>
      </c>
      <c r="AU71" s="8">
        <f t="shared" si="47"/>
        <v>-1.7036268229464469E-12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28B30-FD34-4E3E-A0EB-4E501836A1D6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12340.780539208175</v>
      </c>
      <c r="K3">
        <v>1</v>
      </c>
      <c r="L3" s="2">
        <v>0</v>
      </c>
      <c r="O3">
        <f>$C$3</f>
        <v>12340.780539208175</v>
      </c>
      <c r="P3">
        <f>O3*C5</f>
        <v>1234.0780539208176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12340.780539208175</v>
      </c>
      <c r="AF3">
        <f t="shared" ref="AF3:AG34" si="4">-$Z3*P3</f>
        <v>-1234.0780539208176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10906.702485287358</v>
      </c>
      <c r="AJ3">
        <f t="shared" ref="AJ3:AJ66" si="7">AB3-AC3</f>
        <v>0</v>
      </c>
      <c r="AL3">
        <f t="shared" ref="AL3:AL66" si="8">SUM(AI3:AK3)</f>
        <v>10906.702485287358</v>
      </c>
      <c r="AN3">
        <f t="shared" ref="AN3:AU34" si="9">AE3*$K3</f>
        <v>12340.780539208175</v>
      </c>
      <c r="AO3">
        <f t="shared" si="9"/>
        <v>-1234.0780539208176</v>
      </c>
      <c r="AP3">
        <f t="shared" si="9"/>
        <v>-200</v>
      </c>
      <c r="AQ3">
        <f t="shared" si="9"/>
        <v>0</v>
      </c>
      <c r="AR3">
        <f t="shared" si="9"/>
        <v>10906.702485287358</v>
      </c>
      <c r="AS3">
        <f t="shared" si="9"/>
        <v>0</v>
      </c>
      <c r="AT3">
        <f t="shared" si="9"/>
        <v>0</v>
      </c>
      <c r="AU3">
        <f t="shared" si="9"/>
        <v>10906.702485287358</v>
      </c>
      <c r="AW3">
        <v>0</v>
      </c>
      <c r="AX3">
        <f>IF(Z3&gt;0, (R3*SUMPRODUCT(K3:$K$98, X3:$X$98)-K3*$AZ$3)/Z3, 0)</f>
        <v>0</v>
      </c>
      <c r="AZ3">
        <f>C6*SUMPRODUCT(X4:X98, K4:K98)/1</f>
        <v>10509.882918038404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1140.4225055327292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1126.0588840755445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-1126.0588840755445</v>
      </c>
      <c r="AK4">
        <f>G4*SUM(AB4, AE4:AF4)</f>
        <v>0</v>
      </c>
      <c r="AL4">
        <f t="shared" si="8"/>
        <v>-2423.5588840755445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-1158.4821428571427</v>
      </c>
      <c r="AR4">
        <f t="shared" si="9"/>
        <v>-1158.4821428571427</v>
      </c>
      <c r="AS4">
        <f t="shared" si="9"/>
        <v>-1005.4097179245932</v>
      </c>
      <c r="AT4">
        <f t="shared" si="9"/>
        <v>0</v>
      </c>
      <c r="AU4">
        <f t="shared" si="9"/>
        <v>-2163.8918607817359</v>
      </c>
      <c r="AW4">
        <v>1</v>
      </c>
      <c r="AX4">
        <f>IF(Z4&gt;0, (R4*SUMPRODUCT(K4:$K$98, X4:$X$98)-K4*$AZ$3)/Z4, 0)</f>
        <v>1140.4225055327292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500000</v>
      </c>
      <c r="S5">
        <f t="shared" si="1"/>
        <v>997.97097751985427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1126.0588840755445</v>
      </c>
      <c r="AC5">
        <f t="shared" si="2"/>
        <v>972.98645914299414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-1283.1327975000002</v>
      </c>
      <c r="AI5">
        <f t="shared" si="6"/>
        <v>-1307.5069146101252</v>
      </c>
      <c r="AJ5">
        <f t="shared" si="7"/>
        <v>153.07242493255035</v>
      </c>
      <c r="AK5">
        <f>G5*SUM(AB5, AE5:AF5)</f>
        <v>78.824121885288122</v>
      </c>
      <c r="AL5">
        <f t="shared" si="8"/>
        <v>-1075.6103677922868</v>
      </c>
      <c r="AN5">
        <f t="shared" si="9"/>
        <v>0</v>
      </c>
      <c r="AO5">
        <f t="shared" si="9"/>
        <v>0</v>
      </c>
      <c r="AP5">
        <f t="shared" si="9"/>
        <v>-19.43089693090322</v>
      </c>
      <c r="AQ5">
        <f t="shared" si="9"/>
        <v>-1022.9056102519133</v>
      </c>
      <c r="AR5">
        <f t="shared" si="9"/>
        <v>-1042.3365071828166</v>
      </c>
      <c r="AS5">
        <f t="shared" si="9"/>
        <v>122.02839997811729</v>
      </c>
      <c r="AT5">
        <f t="shared" si="9"/>
        <v>62.838107370287084</v>
      </c>
      <c r="AU5">
        <f t="shared" si="9"/>
        <v>-857.46999983441219</v>
      </c>
      <c r="AW5">
        <v>2</v>
      </c>
      <c r="AX5">
        <f>IF(Z5&gt;0, (R5*SUMPRODUCT(K5:$K$98, X5:$X$98)-K5*$AZ$3)/Z5, 0)</f>
        <v>997.97097751985427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500000</v>
      </c>
      <c r="S6">
        <f t="shared" si="1"/>
        <v>880.63589029244338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972.98645914299414</v>
      </c>
      <c r="AC6">
        <f t="shared" si="2"/>
        <v>847.76809703804065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-1268.9165367531075</v>
      </c>
      <c r="AI6">
        <f t="shared" si="6"/>
        <v>-1292.9834668652936</v>
      </c>
      <c r="AJ6">
        <f t="shared" si="7"/>
        <v>125.21836210495348</v>
      </c>
      <c r="AK6">
        <f>G6*SUM(AB6, AE6:AF6)</f>
        <v>68.109052140009595</v>
      </c>
      <c r="AL6">
        <f t="shared" si="8"/>
        <v>-1099.6560526203305</v>
      </c>
      <c r="AN6">
        <f t="shared" si="9"/>
        <v>0</v>
      </c>
      <c r="AO6">
        <f t="shared" si="9"/>
        <v>0</v>
      </c>
      <c r="AP6">
        <f t="shared" si="9"/>
        <v>-17.130365479359863</v>
      </c>
      <c r="AQ6">
        <f t="shared" si="9"/>
        <v>-903.18972698466212</v>
      </c>
      <c r="AR6">
        <f t="shared" si="9"/>
        <v>-920.32009246402197</v>
      </c>
      <c r="AS6">
        <f t="shared" si="9"/>
        <v>89.127956809853217</v>
      </c>
      <c r="AT6">
        <f t="shared" si="9"/>
        <v>48.478678010552557</v>
      </c>
      <c r="AU6">
        <f t="shared" si="9"/>
        <v>-782.71345764361615</v>
      </c>
      <c r="AW6">
        <v>3</v>
      </c>
      <c r="AX6">
        <f>IF(Z6&gt;0, (R6*SUMPRODUCT(K6:$K$98, X6:$X$98)-K6*$AZ$3)/Z6, 0)</f>
        <v>880.63589029244338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500000</v>
      </c>
      <c r="S7">
        <f t="shared" si="1"/>
        <v>784.9064972662668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847.76809703804065</v>
      </c>
      <c r="AC7">
        <f t="shared" si="2"/>
        <v>746.08484161316937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-1255.3310746516267</v>
      </c>
      <c r="AI7">
        <f t="shared" si="6"/>
        <v>-1279.0945689089583</v>
      </c>
      <c r="AJ7">
        <f t="shared" si="7"/>
        <v>101.68325542487128</v>
      </c>
      <c r="AK7">
        <f>G7*SUM(AB7, AE7:AF7)</f>
        <v>59.343766792662848</v>
      </c>
      <c r="AL7">
        <f t="shared" si="8"/>
        <v>-1118.0675466914242</v>
      </c>
      <c r="AN7">
        <f t="shared" si="9"/>
        <v>0</v>
      </c>
      <c r="AO7">
        <f t="shared" si="9"/>
        <v>0</v>
      </c>
      <c r="AP7">
        <f t="shared" si="9"/>
        <v>-15.102130206603654</v>
      </c>
      <c r="AQ7">
        <f t="shared" si="9"/>
        <v>-797.78559232447355</v>
      </c>
      <c r="AR7">
        <f t="shared" si="9"/>
        <v>-812.88772253107709</v>
      </c>
      <c r="AS7">
        <f t="shared" si="9"/>
        <v>64.621547093561816</v>
      </c>
      <c r="AT7">
        <f t="shared" si="9"/>
        <v>37.714036637377525</v>
      </c>
      <c r="AU7">
        <f t="shared" si="9"/>
        <v>-710.55213880013787</v>
      </c>
      <c r="AW7">
        <v>4</v>
      </c>
      <c r="AX7">
        <f>IF(Z7&gt;0, (R7*SUMPRODUCT(K7:$K$98, X7:$X$98)-K7*$AZ$3)/Z7, 0)</f>
        <v>784.9064972662668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25</v>
      </c>
      <c r="R8">
        <f t="shared" si="0"/>
        <v>500000</v>
      </c>
      <c r="S8">
        <f t="shared" si="1"/>
        <v>707.3999966218671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746.08484161316937</v>
      </c>
      <c r="AC8">
        <f t="shared" si="2"/>
        <v>663.93002746707316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-1242.3554797732988</v>
      </c>
      <c r="AI8">
        <f t="shared" si="6"/>
        <v>-1265.8192213140685</v>
      </c>
      <c r="AJ8">
        <f t="shared" si="7"/>
        <v>82.154814146096214</v>
      </c>
      <c r="AK8">
        <f t="shared" ref="AK8:AK71" si="22">G8*SUM(AB8:AB8, AE8:AF8)</f>
        <v>52.225938912921862</v>
      </c>
      <c r="AL8">
        <f t="shared" si="8"/>
        <v>-1131.4384682550503</v>
      </c>
      <c r="AN8">
        <f t="shared" si="9"/>
        <v>0</v>
      </c>
      <c r="AO8">
        <f t="shared" si="9"/>
        <v>0</v>
      </c>
      <c r="AP8">
        <f t="shared" si="9"/>
        <v>-13.313957085872817</v>
      </c>
      <c r="AQ8">
        <f t="shared" si="9"/>
        <v>-704.9458635725349</v>
      </c>
      <c r="AR8">
        <f t="shared" si="9"/>
        <v>-718.25982065840765</v>
      </c>
      <c r="AS8">
        <f t="shared" si="9"/>
        <v>46.616847873065275</v>
      </c>
      <c r="AT8">
        <f t="shared" si="9"/>
        <v>29.634400304310894</v>
      </c>
      <c r="AU8">
        <f t="shared" si="9"/>
        <v>-642.00857248103148</v>
      </c>
      <c r="AW8">
        <v>5</v>
      </c>
      <c r="AX8">
        <f>IF(Z8&gt;0, (R8*SUMPRODUCT(K8:$K$98, X8:$X$98)-K8*$AZ$3)/Z8, 0)</f>
        <v>707.3999966218671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25</v>
      </c>
      <c r="R9">
        <f t="shared" si="0"/>
        <v>500000</v>
      </c>
      <c r="S9">
        <f t="shared" si="1"/>
        <v>645.2350335652684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663.93002746707316</v>
      </c>
      <c r="AC9">
        <f t="shared" si="2"/>
        <v>597.94021583951871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-1231.3771560595924</v>
      </c>
      <c r="AI9">
        <f t="shared" si="6"/>
        <v>-1254.5446913271514</v>
      </c>
      <c r="AJ9">
        <f t="shared" si="7"/>
        <v>65.989811627554445</v>
      </c>
      <c r="AK9">
        <f t="shared" si="22"/>
        <v>46.475101922695124</v>
      </c>
      <c r="AL9">
        <f t="shared" si="8"/>
        <v>-1142.0797777769019</v>
      </c>
      <c r="AN9">
        <f t="shared" si="9"/>
        <v>0</v>
      </c>
      <c r="AO9">
        <f t="shared" si="9"/>
        <v>0</v>
      </c>
      <c r="AP9">
        <f t="shared" si="9"/>
        <v>-11.737394367518535</v>
      </c>
      <c r="AQ9">
        <f t="shared" si="9"/>
        <v>-623.853989166612</v>
      </c>
      <c r="AR9">
        <f t="shared" si="9"/>
        <v>-635.59138353413061</v>
      </c>
      <c r="AS9">
        <f t="shared" si="9"/>
        <v>33.432492251148112</v>
      </c>
      <c r="AT9">
        <f t="shared" si="9"/>
        <v>23.545732993925288</v>
      </c>
      <c r="AU9">
        <f t="shared" si="9"/>
        <v>-578.6131582890572</v>
      </c>
      <c r="AW9">
        <v>6</v>
      </c>
      <c r="AX9">
        <f>IF(Z9&gt;0, (R9*SUMPRODUCT(K9:$K$98, X9:$X$98)-K9*$AZ$3)/Z9, 0)</f>
        <v>645.2350335652684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500000</v>
      </c>
      <c r="S10">
        <f t="shared" si="1"/>
        <v>595.17720503937392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597.94021583951871</v>
      </c>
      <c r="AC10">
        <f t="shared" si="2"/>
        <v>544.58270162378085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-1220.9291086003593</v>
      </c>
      <c r="AI10">
        <f t="shared" si="6"/>
        <v>-1243.8039220598127</v>
      </c>
      <c r="AJ10">
        <f t="shared" si="7"/>
        <v>53.357514215737865</v>
      </c>
      <c r="AK10">
        <f t="shared" si="22"/>
        <v>41.855815108766315</v>
      </c>
      <c r="AL10">
        <f t="shared" si="8"/>
        <v>-1148.5905927353085</v>
      </c>
      <c r="AN10">
        <f t="shared" si="9"/>
        <v>0</v>
      </c>
      <c r="AO10">
        <f t="shared" si="9"/>
        <v>0</v>
      </c>
      <c r="AP10">
        <f t="shared" si="9"/>
        <v>-10.347403919361554</v>
      </c>
      <c r="AQ10">
        <f t="shared" si="9"/>
        <v>-552.28632425734543</v>
      </c>
      <c r="AR10">
        <f t="shared" si="9"/>
        <v>-562.633728176707</v>
      </c>
      <c r="AS10">
        <f t="shared" si="9"/>
        <v>24.136229687816165</v>
      </c>
      <c r="AT10">
        <f t="shared" si="9"/>
        <v>18.933445121736536</v>
      </c>
      <c r="AU10">
        <f t="shared" si="9"/>
        <v>-519.56405336715432</v>
      </c>
      <c r="AW10">
        <v>7</v>
      </c>
      <c r="AX10">
        <f>IF(Z10&gt;0, (R10*SUMPRODUCT(K10:$K$98, X10:$X$98)-K10*$AZ$3)/Z10, 0)</f>
        <v>595.17720503937392</v>
      </c>
    </row>
    <row r="11" spans="1:52" x14ac:dyDescent="0.25">
      <c r="A11" t="s">
        <v>33</v>
      </c>
      <c r="C11" s="12">
        <f>AU100</f>
        <v>-3.2036160113534345E-12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25</v>
      </c>
      <c r="R11">
        <f t="shared" si="0"/>
        <v>500000</v>
      </c>
      <c r="S11">
        <f t="shared" si="1"/>
        <v>555.29862236286999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544.58270162378085</v>
      </c>
      <c r="AC11">
        <f t="shared" si="2"/>
        <v>501.66823000114618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-1210.9926245434626</v>
      </c>
      <c r="AI11">
        <f t="shared" si="6"/>
        <v>-1233.5781402370942</v>
      </c>
      <c r="AJ11">
        <f t="shared" si="7"/>
        <v>42.914471622634665</v>
      </c>
      <c r="AK11">
        <f t="shared" si="22"/>
        <v>38.120789113664664</v>
      </c>
      <c r="AL11">
        <f t="shared" si="8"/>
        <v>-1152.5428795007949</v>
      </c>
      <c r="AN11">
        <f t="shared" si="9"/>
        <v>0</v>
      </c>
      <c r="AO11">
        <f t="shared" si="9"/>
        <v>0</v>
      </c>
      <c r="AP11">
        <f t="shared" si="9"/>
        <v>-9.1219109839226675</v>
      </c>
      <c r="AQ11">
        <f t="shared" si="9"/>
        <v>-489.09961025982199</v>
      </c>
      <c r="AR11">
        <f t="shared" si="9"/>
        <v>-498.22152124374458</v>
      </c>
      <c r="AS11">
        <f t="shared" si="9"/>
        <v>17.332435325978725</v>
      </c>
      <c r="AT11">
        <f t="shared" si="9"/>
        <v>15.396347360347681</v>
      </c>
      <c r="AU11">
        <f t="shared" si="9"/>
        <v>-465.49273855741819</v>
      </c>
      <c r="AW11">
        <v>8</v>
      </c>
      <c r="AX11">
        <f>IF(Z11&gt;0, (R11*SUMPRODUCT(K11:$K$98, X11:$X$98)-K11*$AZ$3)/Z11, 0)</f>
        <v>555.29862236286999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500000</v>
      </c>
      <c r="S12">
        <f t="shared" si="1"/>
        <v>523.9620273767481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501.66823000114618</v>
      </c>
      <c r="AC12">
        <f t="shared" si="2"/>
        <v>467.36491673659879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-1202.0011452150784</v>
      </c>
      <c r="AI12">
        <f t="shared" si="6"/>
        <v>-1224.300705694513</v>
      </c>
      <c r="AJ12">
        <f t="shared" si="7"/>
        <v>34.303313264547398</v>
      </c>
      <c r="AK12">
        <f t="shared" si="22"/>
        <v>35.116776100080237</v>
      </c>
      <c r="AL12">
        <f t="shared" si="8"/>
        <v>-1154.8806163298855</v>
      </c>
      <c r="AN12">
        <f t="shared" si="9"/>
        <v>0</v>
      </c>
      <c r="AO12">
        <f t="shared" si="9"/>
        <v>0</v>
      </c>
      <c r="AP12">
        <f t="shared" si="9"/>
        <v>-8.0414450615671615</v>
      </c>
      <c r="AQ12">
        <f t="shared" si="9"/>
        <v>-433.45366300389674</v>
      </c>
      <c r="AR12">
        <f t="shared" si="9"/>
        <v>-441.49510806546391</v>
      </c>
      <c r="AS12">
        <f t="shared" si="9"/>
        <v>12.370118653279389</v>
      </c>
      <c r="AT12">
        <f t="shared" si="9"/>
        <v>12.663461506722472</v>
      </c>
      <c r="AU12">
        <f t="shared" si="9"/>
        <v>-416.46152790546205</v>
      </c>
      <c r="AW12">
        <v>9</v>
      </c>
      <c r="AX12">
        <f>IF(Z12&gt;0, (R12*SUMPRODUCT(K12:$K$98, X12:$X$98)-K12*$AZ$3)/Z12, 0)</f>
        <v>523.9620273767481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25</v>
      </c>
      <c r="R13">
        <f t="shared" si="0"/>
        <v>500000</v>
      </c>
      <c r="S13">
        <f t="shared" si="1"/>
        <v>499.59298412983134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467.36491673659879</v>
      </c>
      <c r="AC13">
        <f t="shared" si="2"/>
        <v>439.97937604991193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-1193.4724768593405</v>
      </c>
      <c r="AI13">
        <f t="shared" si="6"/>
        <v>-1215.4893681101378</v>
      </c>
      <c r="AJ13">
        <f t="shared" si="7"/>
        <v>27.385540686686852</v>
      </c>
      <c r="AK13">
        <f t="shared" si="22"/>
        <v>32.715544171561916</v>
      </c>
      <c r="AL13">
        <f t="shared" si="8"/>
        <v>-1155.3882832518889</v>
      </c>
      <c r="AN13">
        <f t="shared" si="9"/>
        <v>0</v>
      </c>
      <c r="AO13">
        <f t="shared" si="9"/>
        <v>0</v>
      </c>
      <c r="AP13">
        <f t="shared" si="9"/>
        <v>-7.088849735684585</v>
      </c>
      <c r="AQ13">
        <f t="shared" si="9"/>
        <v>-384.26619615631648</v>
      </c>
      <c r="AR13">
        <f t="shared" si="9"/>
        <v>-391.35504589200104</v>
      </c>
      <c r="AS13">
        <f t="shared" si="9"/>
        <v>8.8174111706787581</v>
      </c>
      <c r="AT13">
        <f t="shared" si="9"/>
        <v>10.533529643743671</v>
      </c>
      <c r="AU13">
        <f t="shared" si="9"/>
        <v>-372.00410507757857</v>
      </c>
      <c r="AW13">
        <v>10</v>
      </c>
      <c r="AX13">
        <f>IF(Z13&gt;0, (R13*SUMPRODUCT(K13:$K$98, X13:$X$98)-K13*$AZ$3)/Z13, 0)</f>
        <v>499.59298412983134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500000</v>
      </c>
      <c r="S14">
        <f t="shared" si="1"/>
        <v>481.05271303048409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439.97937604991193</v>
      </c>
      <c r="AC14">
        <f t="shared" si="2"/>
        <v>418.27400339110591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-1185.8297627679428</v>
      </c>
      <c r="AI14">
        <f t="shared" si="6"/>
        <v>-1207.5671936180938</v>
      </c>
      <c r="AJ14">
        <f t="shared" si="7"/>
        <v>21.705372658806027</v>
      </c>
      <c r="AK14">
        <f t="shared" si="22"/>
        <v>30.798556323493838</v>
      </c>
      <c r="AL14">
        <f t="shared" si="8"/>
        <v>-1155.063264635794</v>
      </c>
      <c r="AN14">
        <f t="shared" si="9"/>
        <v>0</v>
      </c>
      <c r="AO14">
        <f t="shared" si="9"/>
        <v>0</v>
      </c>
      <c r="AP14">
        <f t="shared" si="9"/>
        <v>-6.2489919339192328</v>
      </c>
      <c r="AQ14">
        <f t="shared" si="9"/>
        <v>-340.89772032497478</v>
      </c>
      <c r="AR14">
        <f t="shared" si="9"/>
        <v>-347.14671225889407</v>
      </c>
      <c r="AS14">
        <f t="shared" si="9"/>
        <v>6.2397759699669439</v>
      </c>
      <c r="AT14">
        <f t="shared" si="9"/>
        <v>8.8538489837465697</v>
      </c>
      <c r="AU14">
        <f t="shared" si="9"/>
        <v>-332.05308730518055</v>
      </c>
      <c r="AW14">
        <v>11</v>
      </c>
      <c r="AX14">
        <f>IF(Z14&gt;0, (R14*SUMPRODUCT(K14:$K$98, X14:$X$98)-K14*$AZ$3)/Z14, 0)</f>
        <v>481.05271303048409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500000</v>
      </c>
      <c r="S15">
        <f t="shared" si="1"/>
        <v>467.23286413347051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418.27400339110591</v>
      </c>
      <c r="AC15">
        <f t="shared" si="2"/>
        <v>401.09130404605048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-1181.2119923972014</v>
      </c>
      <c r="AI15">
        <f t="shared" si="6"/>
        <v>-1202.6729883392309</v>
      </c>
      <c r="AJ15">
        <f t="shared" si="7"/>
        <v>17.182699345055426</v>
      </c>
      <c r="AK15">
        <f t="shared" si="22"/>
        <v>29.279180237377417</v>
      </c>
      <c r="AL15">
        <f t="shared" si="8"/>
        <v>-1156.211108756798</v>
      </c>
      <c r="AN15">
        <f t="shared" si="9"/>
        <v>0</v>
      </c>
      <c r="AO15">
        <f t="shared" si="9"/>
        <v>0</v>
      </c>
      <c r="AP15">
        <f t="shared" si="9"/>
        <v>-5.5085031281210561</v>
      </c>
      <c r="AQ15">
        <f t="shared" si="9"/>
        <v>-303.18769793675983</v>
      </c>
      <c r="AR15">
        <f t="shared" si="9"/>
        <v>-308.69620106488088</v>
      </c>
      <c r="AS15">
        <f t="shared" si="9"/>
        <v>4.4103709514447766</v>
      </c>
      <c r="AT15">
        <f t="shared" si="9"/>
        <v>7.5152363087936465</v>
      </c>
      <c r="AU15">
        <f t="shared" si="9"/>
        <v>-296.77059380464243</v>
      </c>
      <c r="AW15">
        <v>12</v>
      </c>
      <c r="AX15">
        <f>IF(Z15&gt;0, (R15*SUMPRODUCT(K15:$K$98, X15:$X$98)-K15*$AZ$3)/Z15, 0)</f>
        <v>467.23286413347051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25</v>
      </c>
      <c r="R16">
        <f t="shared" si="0"/>
        <v>500000</v>
      </c>
      <c r="S16">
        <f t="shared" si="1"/>
        <v>456.56085118670438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401.09130404605048</v>
      </c>
      <c r="AC16">
        <f t="shared" si="2"/>
        <v>386.93487484136222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-1178.2086772174232</v>
      </c>
      <c r="AI16">
        <f t="shared" si="6"/>
        <v>-1199.3961527661716</v>
      </c>
      <c r="AJ16">
        <f t="shared" si="7"/>
        <v>14.156429204688266</v>
      </c>
      <c r="AK16">
        <f t="shared" si="22"/>
        <v>28.076391283223536</v>
      </c>
      <c r="AL16">
        <f t="shared" si="8"/>
        <v>-1157.1633322782598</v>
      </c>
      <c r="AN16">
        <f t="shared" si="9"/>
        <v>0</v>
      </c>
      <c r="AO16">
        <f t="shared" si="9"/>
        <v>0</v>
      </c>
      <c r="AP16">
        <f t="shared" si="9"/>
        <v>-4.8556225497796008</v>
      </c>
      <c r="AQ16">
        <f t="shared" si="9"/>
        <v>-270.01501940521962</v>
      </c>
      <c r="AR16">
        <f t="shared" si="9"/>
        <v>-274.8706419549992</v>
      </c>
      <c r="AS16">
        <f t="shared" si="9"/>
        <v>3.2442881981144467</v>
      </c>
      <c r="AT16">
        <f t="shared" si="9"/>
        <v>6.4343842341004569</v>
      </c>
      <c r="AU16">
        <f t="shared" si="9"/>
        <v>-265.19196952278429</v>
      </c>
      <c r="AW16">
        <v>13</v>
      </c>
      <c r="AX16">
        <f>IF(Z16&gt;0, (R16*SUMPRODUCT(K16:$K$98, X16:$X$98)-K16*$AZ$3)/Z16, 0)</f>
        <v>456.56085118670438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500000</v>
      </c>
      <c r="S17">
        <f t="shared" si="1"/>
        <v>448.18355232457236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386.93487484136222</v>
      </c>
      <c r="AC17">
        <f t="shared" si="2"/>
        <v>374.98348823263495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-1175.0573939335861</v>
      </c>
      <c r="AI17">
        <f t="shared" si="6"/>
        <v>-1195.9742418571504</v>
      </c>
      <c r="AJ17">
        <f t="shared" si="7"/>
        <v>11.951386608727262</v>
      </c>
      <c r="AK17">
        <f t="shared" si="22"/>
        <v>27.085441238895356</v>
      </c>
      <c r="AL17">
        <f t="shared" si="8"/>
        <v>-1156.9374140095279</v>
      </c>
      <c r="AN17">
        <f t="shared" si="9"/>
        <v>0</v>
      </c>
      <c r="AO17">
        <f t="shared" si="9"/>
        <v>0</v>
      </c>
      <c r="AP17">
        <f t="shared" si="9"/>
        <v>-4.2800015026350584</v>
      </c>
      <c r="AQ17">
        <f t="shared" si="9"/>
        <v>-240.44002375962197</v>
      </c>
      <c r="AR17">
        <f t="shared" si="9"/>
        <v>-244.72002526225705</v>
      </c>
      <c r="AS17">
        <f t="shared" si="9"/>
        <v>2.4454904883779873</v>
      </c>
      <c r="AT17">
        <f t="shared" si="9"/>
        <v>5.5422179109218259</v>
      </c>
      <c r="AU17">
        <f t="shared" si="9"/>
        <v>-236.73231686295725</v>
      </c>
      <c r="AW17">
        <v>14</v>
      </c>
      <c r="AX17">
        <f>IF(Z17&gt;0, (R17*SUMPRODUCT(K17:$K$98, X17:$X$98)-K17*$AZ$3)/Z17, 0)</f>
        <v>448.18355232457236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500000</v>
      </c>
      <c r="S18">
        <f t="shared" si="1"/>
        <v>441.85696330772043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374.98348823263495</v>
      </c>
      <c r="AC18">
        <f t="shared" si="2"/>
        <v>364.95742232702378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-1172.1801576365397</v>
      </c>
      <c r="AI18">
        <f t="shared" si="6"/>
        <v>-1192.8292280729863</v>
      </c>
      <c r="AJ18">
        <f t="shared" si="7"/>
        <v>10.026065905611176</v>
      </c>
      <c r="AK18">
        <f t="shared" si="22"/>
        <v>26.24884417628445</v>
      </c>
      <c r="AL18">
        <f t="shared" si="8"/>
        <v>-1156.5543179910908</v>
      </c>
      <c r="AN18">
        <f t="shared" si="9"/>
        <v>0</v>
      </c>
      <c r="AO18">
        <f t="shared" si="9"/>
        <v>0</v>
      </c>
      <c r="AP18">
        <f t="shared" si="9"/>
        <v>-3.7725079673199322</v>
      </c>
      <c r="AQ18">
        <f t="shared" si="9"/>
        <v>-214.15293232827557</v>
      </c>
      <c r="AR18">
        <f t="shared" si="9"/>
        <v>-217.92544029559548</v>
      </c>
      <c r="AS18">
        <f t="shared" si="9"/>
        <v>1.8317247561436205</v>
      </c>
      <c r="AT18">
        <f t="shared" si="9"/>
        <v>4.7955656935137201</v>
      </c>
      <c r="AU18">
        <f t="shared" si="9"/>
        <v>-211.29814984593816</v>
      </c>
      <c r="AW18">
        <v>15</v>
      </c>
      <c r="AX18">
        <f>IF(Z18&gt;0, (R18*SUMPRODUCT(K18:$K$98, X18:$X$98)-K18*$AZ$3)/Z18, 0)</f>
        <v>441.85696330772043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500000</v>
      </c>
      <c r="S19">
        <f t="shared" si="1"/>
        <v>437.26852860108249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364.95742232702378</v>
      </c>
      <c r="AC19">
        <f t="shared" si="2"/>
        <v>356.5312380826872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-1171.6282565639895</v>
      </c>
      <c r="AI19">
        <f t="shared" si="6"/>
        <v>-1192.0122548832435</v>
      </c>
      <c r="AJ19">
        <f t="shared" si="7"/>
        <v>8.4261842443365822</v>
      </c>
      <c r="AK19">
        <f t="shared" si="22"/>
        <v>25.547019562891666</v>
      </c>
      <c r="AL19">
        <f t="shared" si="8"/>
        <v>-1158.0390510760153</v>
      </c>
      <c r="AN19">
        <f t="shared" si="9"/>
        <v>0</v>
      </c>
      <c r="AO19">
        <f t="shared" si="9"/>
        <v>0</v>
      </c>
      <c r="AP19">
        <f t="shared" si="9"/>
        <v>-3.3250716808423628</v>
      </c>
      <c r="AQ19">
        <f t="shared" si="9"/>
        <v>-191.11794827297584</v>
      </c>
      <c r="AR19">
        <f t="shared" si="9"/>
        <v>-194.44301995381821</v>
      </c>
      <c r="AS19">
        <f t="shared" si="9"/>
        <v>1.3744931769317821</v>
      </c>
      <c r="AT19">
        <f t="shared" si="9"/>
        <v>4.1672722862354163</v>
      </c>
      <c r="AU19">
        <f t="shared" si="9"/>
        <v>-188.90125449065101</v>
      </c>
      <c r="AW19">
        <v>16</v>
      </c>
      <c r="AX19">
        <f>IF(Z19&gt;0, (R19*SUMPRODUCT(K19:$K$98, X19:$X$98)-K19*$AZ$3)/Z19, 0)</f>
        <v>437.26852860108249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500000</v>
      </c>
      <c r="S20">
        <f t="shared" si="1"/>
        <v>433.73447423604392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356.5312380826872</v>
      </c>
      <c r="AC20">
        <f t="shared" si="2"/>
        <v>349.09788631322772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-1170.4491834915705</v>
      </c>
      <c r="AI20">
        <f t="shared" si="6"/>
        <v>-1190.5708193684575</v>
      </c>
      <c r="AJ20">
        <f t="shared" si="7"/>
        <v>7.4333517694594775</v>
      </c>
      <c r="AK20">
        <f t="shared" si="22"/>
        <v>24.957186665788107</v>
      </c>
      <c r="AL20">
        <f t="shared" si="8"/>
        <v>-1158.1802809332098</v>
      </c>
      <c r="AN20">
        <f t="shared" si="9"/>
        <v>0</v>
      </c>
      <c r="AO20">
        <f t="shared" si="9"/>
        <v>0</v>
      </c>
      <c r="AP20">
        <f t="shared" si="9"/>
        <v>-2.9306023957484291</v>
      </c>
      <c r="AQ20">
        <f t="shared" si="9"/>
        <v>-170.46929992318613</v>
      </c>
      <c r="AR20">
        <f t="shared" si="9"/>
        <v>-173.39990231893455</v>
      </c>
      <c r="AS20">
        <f t="shared" si="9"/>
        <v>1.0826256193732993</v>
      </c>
      <c r="AT20">
        <f t="shared" si="9"/>
        <v>3.6348730034376708</v>
      </c>
      <c r="AU20">
        <f t="shared" si="9"/>
        <v>-168.68240369612357</v>
      </c>
      <c r="AW20">
        <v>17</v>
      </c>
      <c r="AX20">
        <f>IF(Z20&gt;0, (R20*SUMPRODUCT(K20:$K$98, X20:$X$98)-K20*$AZ$3)/Z20, 0)</f>
        <v>433.73447423604392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500000</v>
      </c>
      <c r="S21">
        <f t="shared" si="1"/>
        <v>431.26952175688837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349.09788631322772</v>
      </c>
      <c r="AC21">
        <f t="shared" si="2"/>
        <v>342.63269041103808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-1171.0792080348222</v>
      </c>
      <c r="AI21">
        <f t="shared" si="6"/>
        <v>-1190.9410735925385</v>
      </c>
      <c r="AJ21">
        <f t="shared" si="7"/>
        <v>6.4651959021896346</v>
      </c>
      <c r="AK21">
        <f t="shared" si="22"/>
        <v>24.436852041925942</v>
      </c>
      <c r="AL21">
        <f t="shared" si="8"/>
        <v>-1160.0390256484229</v>
      </c>
      <c r="AN21">
        <f t="shared" si="9"/>
        <v>0</v>
      </c>
      <c r="AO21">
        <f t="shared" si="9"/>
        <v>0</v>
      </c>
      <c r="AP21">
        <f t="shared" si="9"/>
        <v>-2.5828288560886756</v>
      </c>
      <c r="AQ21">
        <f t="shared" si="9"/>
        <v>-152.28666020764155</v>
      </c>
      <c r="AR21">
        <f t="shared" si="9"/>
        <v>-154.86948906373021</v>
      </c>
      <c r="AS21">
        <f t="shared" si="9"/>
        <v>0.84073142514824095</v>
      </c>
      <c r="AT21">
        <f t="shared" si="9"/>
        <v>3.1777582232870887</v>
      </c>
      <c r="AU21">
        <f t="shared" si="9"/>
        <v>-150.85099941529489</v>
      </c>
      <c r="AW21">
        <v>18</v>
      </c>
      <c r="AX21">
        <f>IF(Z21&gt;0, (R21*SUMPRODUCT(K21:$K$98, X21:$X$98)-K21*$AZ$3)/Z21, 0)</f>
        <v>431.26952175688837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500000</v>
      </c>
      <c r="S22">
        <f t="shared" si="1"/>
        <v>429.46300082815725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342.63269041103808</v>
      </c>
      <c r="AC22">
        <f t="shared" si="2"/>
        <v>336.77826593642953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-1172.6445425275745</v>
      </c>
      <c r="AI22">
        <f t="shared" si="6"/>
        <v>-1192.2491572025872</v>
      </c>
      <c r="AJ22">
        <f t="shared" si="7"/>
        <v>5.8544244746085496</v>
      </c>
      <c r="AK22">
        <f t="shared" si="22"/>
        <v>23.984288328772667</v>
      </c>
      <c r="AL22">
        <f t="shared" si="8"/>
        <v>-1162.410444399206</v>
      </c>
      <c r="AN22">
        <f t="shared" si="9"/>
        <v>0</v>
      </c>
      <c r="AO22">
        <f t="shared" si="9"/>
        <v>0</v>
      </c>
      <c r="AP22">
        <f t="shared" si="9"/>
        <v>-2.2762286220934063</v>
      </c>
      <c r="AQ22">
        <f t="shared" si="9"/>
        <v>-136.15197827096017</v>
      </c>
      <c r="AR22">
        <f t="shared" si="9"/>
        <v>-138.42820689305356</v>
      </c>
      <c r="AS22">
        <f t="shared" si="9"/>
        <v>0.67973835629490187</v>
      </c>
      <c r="AT22">
        <f t="shared" si="9"/>
        <v>2.7847384138631353</v>
      </c>
      <c r="AU22">
        <f t="shared" si="9"/>
        <v>-134.96373012289553</v>
      </c>
      <c r="AW22">
        <v>19</v>
      </c>
      <c r="AX22">
        <f>IF(Z22&gt;0, (R22*SUMPRODUCT(K22:$K$98, X22:$X$98)-K22*$AZ$3)/Z22, 0)</f>
        <v>429.46300082815725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500000</v>
      </c>
      <c r="S23">
        <f t="shared" si="1"/>
        <v>428.13034225150983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336.77826593642953</v>
      </c>
      <c r="AC23">
        <f t="shared" si="2"/>
        <v>331.36935528424829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-1175.492695913769</v>
      </c>
      <c r="AI23">
        <f t="shared" si="6"/>
        <v>-1194.842489807236</v>
      </c>
      <c r="AJ23">
        <f t="shared" si="7"/>
        <v>5.4089106521812482</v>
      </c>
      <c r="AK23">
        <f t="shared" si="22"/>
        <v>23.574478615550071</v>
      </c>
      <c r="AL23">
        <f t="shared" si="8"/>
        <v>-1165.8591005395047</v>
      </c>
      <c r="AN23">
        <f t="shared" si="9"/>
        <v>0</v>
      </c>
      <c r="AO23">
        <f t="shared" si="9"/>
        <v>0</v>
      </c>
      <c r="AP23">
        <f t="shared" si="9"/>
        <v>-2.0059305379137822</v>
      </c>
      <c r="AQ23">
        <f t="shared" si="9"/>
        <v>-121.85952516135769</v>
      </c>
      <c r="AR23">
        <f t="shared" si="9"/>
        <v>-123.86545569927146</v>
      </c>
      <c r="AS23">
        <f t="shared" si="9"/>
        <v>0.56072426992210611</v>
      </c>
      <c r="AT23">
        <f t="shared" si="9"/>
        <v>2.4438899365379396</v>
      </c>
      <c r="AU23">
        <f t="shared" si="9"/>
        <v>-120.86084149281142</v>
      </c>
      <c r="AW23">
        <v>20</v>
      </c>
      <c r="AX23">
        <f>IF(Z23&gt;0, (R23*SUMPRODUCT(K23:$K$98, X23:$X$98)-K23*$AZ$3)/Z23, 0)</f>
        <v>428.13034225150983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500000</v>
      </c>
      <c r="S24">
        <f t="shared" si="1"/>
        <v>427.08141671948209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331.36935528424829</v>
      </c>
      <c r="AC24">
        <f t="shared" si="2"/>
        <v>326.24471192537226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-1179.1764398678797</v>
      </c>
      <c r="AI24">
        <f t="shared" si="6"/>
        <v>-1198.2737770004187</v>
      </c>
      <c r="AJ24">
        <f t="shared" si="7"/>
        <v>5.1246433588760283</v>
      </c>
      <c r="AK24">
        <f t="shared" si="22"/>
        <v>23.195854869897381</v>
      </c>
      <c r="AL24">
        <f t="shared" si="8"/>
        <v>-1169.9532787716453</v>
      </c>
      <c r="AN24">
        <f t="shared" si="9"/>
        <v>0</v>
      </c>
      <c r="AO24">
        <f t="shared" si="9"/>
        <v>0</v>
      </c>
      <c r="AP24">
        <f t="shared" si="9"/>
        <v>-1.7676421090943046</v>
      </c>
      <c r="AQ24">
        <f t="shared" si="9"/>
        <v>-109.14411337541597</v>
      </c>
      <c r="AR24">
        <f t="shared" si="9"/>
        <v>-110.91175548451028</v>
      </c>
      <c r="AS24">
        <f t="shared" si="9"/>
        <v>0.47433499929188461</v>
      </c>
      <c r="AT24">
        <f t="shared" si="9"/>
        <v>2.1469993193244572</v>
      </c>
      <c r="AU24">
        <f t="shared" si="9"/>
        <v>-108.29042116589393</v>
      </c>
      <c r="AW24">
        <v>21</v>
      </c>
      <c r="AX24">
        <f>IF(Z24&gt;0, (R24*SUMPRODUCT(K24:$K$98, X24:$X$98)-K24*$AZ$3)/Z24, 0)</f>
        <v>427.08141671948209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25</v>
      </c>
      <c r="R25">
        <f t="shared" si="0"/>
        <v>500000</v>
      </c>
      <c r="S25">
        <f t="shared" si="1"/>
        <v>426.23058274292026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326.24471192537226</v>
      </c>
      <c r="AC25">
        <f t="shared" si="2"/>
        <v>321.32817158788566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-1185.5626891880179</v>
      </c>
      <c r="AI25">
        <f t="shared" si="6"/>
        <v>-1204.4097748147719</v>
      </c>
      <c r="AJ25">
        <f t="shared" si="7"/>
        <v>4.9165403374865946</v>
      </c>
      <c r="AK25">
        <f t="shared" si="22"/>
        <v>22.837129834776061</v>
      </c>
      <c r="AL25">
        <f t="shared" si="8"/>
        <v>-1176.6561046425093</v>
      </c>
      <c r="AN25">
        <f t="shared" si="9"/>
        <v>0</v>
      </c>
      <c r="AO25">
        <f t="shared" si="9"/>
        <v>0</v>
      </c>
      <c r="AP25">
        <f t="shared" si="9"/>
        <v>-1.5575704704435112</v>
      </c>
      <c r="AQ25">
        <f t="shared" si="9"/>
        <v>-97.977876904084297</v>
      </c>
      <c r="AR25">
        <f t="shared" si="9"/>
        <v>-99.535447374527806</v>
      </c>
      <c r="AS25">
        <f t="shared" si="9"/>
        <v>0.4063152361096547</v>
      </c>
      <c r="AT25">
        <f t="shared" si="9"/>
        <v>1.8873177405125225</v>
      </c>
      <c r="AU25">
        <f t="shared" si="9"/>
        <v>-97.241814397905628</v>
      </c>
      <c r="AW25">
        <v>22</v>
      </c>
      <c r="AX25">
        <f>IF(Z25&gt;0, (R25*SUMPRODUCT(K25:$K$98, X25:$X$98)-K25*$AZ$3)/Z25, 0)</f>
        <v>426.23058274292026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500000</v>
      </c>
      <c r="S26">
        <f t="shared" si="1"/>
        <v>425.30895170728365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321.32817158788566</v>
      </c>
      <c r="AC26">
        <f t="shared" si="2"/>
        <v>316.41062775338139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-1194.9052287362138</v>
      </c>
      <c r="AI26">
        <f t="shared" si="6"/>
        <v>-1213.5040982452635</v>
      </c>
      <c r="AJ26">
        <f t="shared" si="7"/>
        <v>4.9175438345042721</v>
      </c>
      <c r="AK26">
        <f t="shared" si="22"/>
        <v>22.492972011151998</v>
      </c>
      <c r="AL26">
        <f t="shared" si="8"/>
        <v>-1186.0935823996072</v>
      </c>
      <c r="AN26">
        <f t="shared" si="9"/>
        <v>0</v>
      </c>
      <c r="AO26">
        <f t="shared" si="9"/>
        <v>0</v>
      </c>
      <c r="AP26">
        <f t="shared" si="9"/>
        <v>-1.3723725601319376</v>
      </c>
      <c r="AQ26">
        <f t="shared" si="9"/>
        <v>-88.16961413046306</v>
      </c>
      <c r="AR26">
        <f t="shared" si="9"/>
        <v>-89.541986690594996</v>
      </c>
      <c r="AS26">
        <f t="shared" si="9"/>
        <v>0.36285550680571643</v>
      </c>
      <c r="AT26">
        <f t="shared" si="9"/>
        <v>1.6597104232007558</v>
      </c>
      <c r="AU26">
        <f t="shared" si="9"/>
        <v>-87.519420760588517</v>
      </c>
      <c r="AW26">
        <v>23</v>
      </c>
      <c r="AX26">
        <f>IF(Z26&gt;0, (R26*SUMPRODUCT(K26:$K$98, X26:$X$98)-K26*$AZ$3)/Z26, 0)</f>
        <v>425.30895170728365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500000</v>
      </c>
      <c r="S27">
        <f t="shared" si="1"/>
        <v>424.09513345459925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316.41062775338139</v>
      </c>
      <c r="AC27">
        <f t="shared" si="2"/>
        <v>311.33059672075774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-1204.8347667962464</v>
      </c>
      <c r="AI27">
        <f t="shared" si="6"/>
        <v>-1223.1874058718658</v>
      </c>
      <c r="AJ27">
        <f t="shared" si="7"/>
        <v>5.0800310326236513</v>
      </c>
      <c r="AK27">
        <f t="shared" si="22"/>
        <v>22.148743942736701</v>
      </c>
      <c r="AL27">
        <f t="shared" si="8"/>
        <v>-1195.9586308965056</v>
      </c>
      <c r="AN27">
        <f t="shared" si="9"/>
        <v>0</v>
      </c>
      <c r="AO27">
        <f t="shared" si="9"/>
        <v>0</v>
      </c>
      <c r="AP27">
        <f t="shared" si="9"/>
        <v>-1.2091104641145989</v>
      </c>
      <c r="AQ27">
        <f t="shared" si="9"/>
        <v>-79.377048611916891</v>
      </c>
      <c r="AR27">
        <f t="shared" si="9"/>
        <v>-80.586159076031478</v>
      </c>
      <c r="AS27">
        <f t="shared" si="9"/>
        <v>0.33468312945422068</v>
      </c>
      <c r="AT27">
        <f t="shared" si="9"/>
        <v>1.459205837253889</v>
      </c>
      <c r="AU27">
        <f t="shared" si="9"/>
        <v>-78.792270109323383</v>
      </c>
      <c r="AW27">
        <v>24</v>
      </c>
      <c r="AX27">
        <f>IF(Z27&gt;0, (R27*SUMPRODUCT(K27:$K$98, X27:$X$98)-K27*$AZ$3)/Z27, 0)</f>
        <v>424.09513345459925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500000</v>
      </c>
      <c r="S28">
        <f t="shared" si="1"/>
        <v>422.65303857473123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311.33059672075774</v>
      </c>
      <c r="AC28">
        <f t="shared" si="2"/>
        <v>306.14067587476882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-1216.7799707135725</v>
      </c>
      <c r="AI28">
        <f t="shared" si="6"/>
        <v>-1234.8882443999003</v>
      </c>
      <c r="AJ28">
        <f t="shared" si="7"/>
        <v>5.1899208459889223</v>
      </c>
      <c r="AK28">
        <f t="shared" si="22"/>
        <v>21.793141770453044</v>
      </c>
      <c r="AL28">
        <f t="shared" si="8"/>
        <v>-1207.9051817834584</v>
      </c>
      <c r="AN28">
        <f t="shared" si="9"/>
        <v>0</v>
      </c>
      <c r="AO28">
        <f t="shared" si="9"/>
        <v>0</v>
      </c>
      <c r="AP28">
        <f t="shared" si="9"/>
        <v>-1.0651885341829581</v>
      </c>
      <c r="AQ28">
        <f t="shared" si="9"/>
        <v>-71.575021223926697</v>
      </c>
      <c r="AR28">
        <f t="shared" si="9"/>
        <v>-72.640209758109663</v>
      </c>
      <c r="AS28">
        <f t="shared" si="9"/>
        <v>0.30528830490553799</v>
      </c>
      <c r="AT28">
        <f t="shared" si="9"/>
        <v>1.2819446591000834</v>
      </c>
      <c r="AU28">
        <f t="shared" si="9"/>
        <v>-71.05297679410404</v>
      </c>
      <c r="AW28">
        <v>25</v>
      </c>
      <c r="AX28">
        <f>IF(Z28&gt;0, (R28*SUMPRODUCT(K28:$K$98, X28:$X$98)-K28*$AZ$3)/Z28, 0)</f>
        <v>422.65303857473123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500000</v>
      </c>
      <c r="S29">
        <f t="shared" si="1"/>
        <v>420.92465788500186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306.14067587476882</v>
      </c>
      <c r="AC29">
        <f t="shared" si="2"/>
        <v>300.80416158470655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-1230.2761142490988</v>
      </c>
      <c r="AI29">
        <f t="shared" si="6"/>
        <v>-1248.1417913928508</v>
      </c>
      <c r="AJ29">
        <f t="shared" si="7"/>
        <v>5.3365142900622686</v>
      </c>
      <c r="AK29">
        <f t="shared" si="22"/>
        <v>21.429847311233818</v>
      </c>
      <c r="AL29">
        <f t="shared" si="8"/>
        <v>-1221.3754297915548</v>
      </c>
      <c r="AN29">
        <f t="shared" si="9"/>
        <v>0</v>
      </c>
      <c r="AO29">
        <f t="shared" si="9"/>
        <v>0</v>
      </c>
      <c r="AP29">
        <f t="shared" si="9"/>
        <v>-0.93831982445581164</v>
      </c>
      <c r="AQ29">
        <f t="shared" si="9"/>
        <v>-64.615097332491217</v>
      </c>
      <c r="AR29">
        <f t="shared" si="9"/>
        <v>-65.553417156947035</v>
      </c>
      <c r="AS29">
        <f t="shared" si="9"/>
        <v>0.28027805000429917</v>
      </c>
      <c r="AT29">
        <f t="shared" si="9"/>
        <v>1.125512926568478</v>
      </c>
      <c r="AU29">
        <f t="shared" si="9"/>
        <v>-64.14762618037426</v>
      </c>
      <c r="AW29">
        <v>26</v>
      </c>
      <c r="AX29">
        <f>IF(Z29&gt;0, (R29*SUMPRODUCT(K29:$K$98, X29:$X$98)-K29*$AZ$3)/Z29, 0)</f>
        <v>420.92465788500186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500000</v>
      </c>
      <c r="S30">
        <f t="shared" si="1"/>
        <v>418.91692406250598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300.80416158470655</v>
      </c>
      <c r="AC30">
        <f t="shared" si="2"/>
        <v>295.33058830030865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-1247.3815781767573</v>
      </c>
      <c r="AI30">
        <f t="shared" si="6"/>
        <v>-1265.0062294701629</v>
      </c>
      <c r="AJ30">
        <f t="shared" si="7"/>
        <v>5.4735732843979008</v>
      </c>
      <c r="AK30">
        <f t="shared" si="22"/>
        <v>21.05629131092946</v>
      </c>
      <c r="AL30">
        <f t="shared" si="8"/>
        <v>-1238.4763648748356</v>
      </c>
      <c r="AN30">
        <f t="shared" si="9"/>
        <v>0</v>
      </c>
      <c r="AO30">
        <f t="shared" si="9"/>
        <v>0</v>
      </c>
      <c r="AP30">
        <f t="shared" si="9"/>
        <v>-0.8264829925929269</v>
      </c>
      <c r="AQ30">
        <f t="shared" si="9"/>
        <v>-58.494187628129247</v>
      </c>
      <c r="AR30">
        <f t="shared" si="9"/>
        <v>-59.320670620722176</v>
      </c>
      <c r="AS30">
        <f t="shared" si="9"/>
        <v>0.25667544582618262</v>
      </c>
      <c r="AT30">
        <f t="shared" si="9"/>
        <v>0.98740487773944374</v>
      </c>
      <c r="AU30">
        <f t="shared" si="9"/>
        <v>-58.07659029715655</v>
      </c>
      <c r="AW30">
        <v>27</v>
      </c>
      <c r="AX30">
        <f>IF(Z30&gt;0, (R30*SUMPRODUCT(K30:$K$98, X30:$X$98)-K30*$AZ$3)/Z30, 0)</f>
        <v>418.91692406250598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500000</v>
      </c>
      <c r="S31">
        <f t="shared" si="1"/>
        <v>416.51103204807038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295.33058830030865</v>
      </c>
      <c r="AC31">
        <f t="shared" si="2"/>
        <v>289.64133285797715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-1268.6224000993307</v>
      </c>
      <c r="AI31">
        <f t="shared" si="6"/>
        <v>-1286.0073737597972</v>
      </c>
      <c r="AJ31">
        <f t="shared" si="7"/>
        <v>5.6892554423315005</v>
      </c>
      <c r="AK31">
        <f t="shared" si="22"/>
        <v>20.673141181021606</v>
      </c>
      <c r="AL31">
        <f t="shared" si="8"/>
        <v>-1259.6449771364441</v>
      </c>
      <c r="AN31">
        <f t="shared" si="9"/>
        <v>0</v>
      </c>
      <c r="AO31">
        <f t="shared" si="9"/>
        <v>0</v>
      </c>
      <c r="AP31">
        <f t="shared" si="9"/>
        <v>-0.72789611640772811</v>
      </c>
      <c r="AQ31">
        <f t="shared" si="9"/>
        <v>-53.116290898963278</v>
      </c>
      <c r="AR31">
        <f t="shared" si="9"/>
        <v>-53.844187015371013</v>
      </c>
      <c r="AS31">
        <f t="shared" si="9"/>
        <v>0.23820495921381252</v>
      </c>
      <c r="AT31">
        <f t="shared" si="9"/>
        <v>0.86556928261750965</v>
      </c>
      <c r="AU31">
        <f t="shared" si="9"/>
        <v>-52.740412773539688</v>
      </c>
      <c r="AW31">
        <v>28</v>
      </c>
      <c r="AX31">
        <f>IF(Z31&gt;0, (R31*SUMPRODUCT(K31:$K$98, X31:$X$98)-K31*$AZ$3)/Z31, 0)</f>
        <v>416.51103204807038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500000</v>
      </c>
      <c r="S32">
        <f t="shared" si="1"/>
        <v>413.60078885989816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289.64133285797715</v>
      </c>
      <c r="AC32">
        <f t="shared" si="2"/>
        <v>283.67230283919025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-1292.3989419190807</v>
      </c>
      <c r="AI32">
        <f t="shared" si="6"/>
        <v>-1309.5454458958466</v>
      </c>
      <c r="AJ32">
        <f t="shared" si="7"/>
        <v>5.9690300187868957</v>
      </c>
      <c r="AK32">
        <f t="shared" si="22"/>
        <v>20.274893300058402</v>
      </c>
      <c r="AL32">
        <f t="shared" si="8"/>
        <v>-1283.3015225770012</v>
      </c>
      <c r="AN32">
        <f t="shared" si="9"/>
        <v>0</v>
      </c>
      <c r="AO32">
        <f t="shared" si="9"/>
        <v>0</v>
      </c>
      <c r="AP32">
        <f t="shared" si="9"/>
        <v>-0.64099246908836016</v>
      </c>
      <c r="AQ32">
        <f t="shared" si="9"/>
        <v>-48.314104726562952</v>
      </c>
      <c r="AR32">
        <f t="shared" si="9"/>
        <v>-48.955097195651312</v>
      </c>
      <c r="AS32">
        <f t="shared" si="9"/>
        <v>0.22314188915648661</v>
      </c>
      <c r="AT32">
        <f t="shared" si="9"/>
        <v>0.75794190667191308</v>
      </c>
      <c r="AU32">
        <f t="shared" si="9"/>
        <v>-47.974013399822908</v>
      </c>
      <c r="AW32">
        <v>29</v>
      </c>
      <c r="AX32">
        <f>IF(Z32&gt;0, (R32*SUMPRODUCT(K32:$K$98, X32:$X$98)-K32*$AZ$3)/Z32, 0)</f>
        <v>413.60078885989816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25</v>
      </c>
      <c r="R33">
        <f t="shared" si="0"/>
        <v>500000</v>
      </c>
      <c r="S33">
        <f t="shared" si="1"/>
        <v>410.21663158187346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283.67230283919025</v>
      </c>
      <c r="AC33">
        <f t="shared" si="2"/>
        <v>277.453966755642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-1320.9666663700448</v>
      </c>
      <c r="AI33">
        <f t="shared" si="6"/>
        <v>-1337.8756569737245</v>
      </c>
      <c r="AJ33">
        <f t="shared" si="7"/>
        <v>6.2183360835482517</v>
      </c>
      <c r="AK33">
        <f t="shared" si="22"/>
        <v>19.85706119874332</v>
      </c>
      <c r="AL33">
        <f t="shared" si="8"/>
        <v>-1311.800259691433</v>
      </c>
      <c r="AN33">
        <f t="shared" si="9"/>
        <v>0</v>
      </c>
      <c r="AO33">
        <f t="shared" si="9"/>
        <v>0</v>
      </c>
      <c r="AP33">
        <f t="shared" si="9"/>
        <v>-0.56438700125584662</v>
      </c>
      <c r="AQ33">
        <f t="shared" si="9"/>
        <v>-44.091124838006486</v>
      </c>
      <c r="AR33">
        <f t="shared" si="9"/>
        <v>-44.655511839262338</v>
      </c>
      <c r="AS33">
        <f t="shared" si="9"/>
        <v>0.20755514845641201</v>
      </c>
      <c r="AT33">
        <f t="shared" si="9"/>
        <v>0.66278747717049924</v>
      </c>
      <c r="AU33">
        <f t="shared" si="9"/>
        <v>-43.785169213635427</v>
      </c>
      <c r="AW33">
        <v>30</v>
      </c>
      <c r="AX33">
        <f>IF(Z33&gt;0, (R33*SUMPRODUCT(K33:$K$98, X33:$X$98)-K33*$AZ$3)/Z33, 0)</f>
        <v>410.21663158187346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500000</v>
      </c>
      <c r="S34">
        <f t="shared" si="1"/>
        <v>406.28811970352791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277.453966755642</v>
      </c>
      <c r="AC34">
        <f t="shared" si="2"/>
        <v>270.94834963461267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-1354.4101473547469</v>
      </c>
      <c r="AI34">
        <f t="shared" si="6"/>
        <v>-1371.0823275450221</v>
      </c>
      <c r="AJ34">
        <f t="shared" si="7"/>
        <v>6.5056171210293314</v>
      </c>
      <c r="AK34">
        <f t="shared" si="22"/>
        <v>19.42177767289494</v>
      </c>
      <c r="AL34">
        <f t="shared" si="8"/>
        <v>-1345.1549327510977</v>
      </c>
      <c r="AN34">
        <f t="shared" si="9"/>
        <v>0</v>
      </c>
      <c r="AO34">
        <f t="shared" si="9"/>
        <v>0</v>
      </c>
      <c r="AP34">
        <f t="shared" si="9"/>
        <v>-0.49685960830648068</v>
      </c>
      <c r="AQ34">
        <f t="shared" si="9"/>
        <v>-40.36374892910117</v>
      </c>
      <c r="AR34">
        <f t="shared" si="9"/>
        <v>-40.86060853740765</v>
      </c>
      <c r="AS34">
        <f t="shared" si="9"/>
        <v>0.19387856522999905</v>
      </c>
      <c r="AT34">
        <f t="shared" si="9"/>
        <v>0.57880233640941992</v>
      </c>
      <c r="AU34">
        <f t="shared" ref="AU34:AU97" si="23">AL34*$K34</f>
        <v>-40.087927635768231</v>
      </c>
      <c r="AW34">
        <v>31</v>
      </c>
      <c r="AX34">
        <f>IF(Z34&gt;0, (R34*SUMPRODUCT(K34:$K$98, X34:$X$98)-K34*$AZ$3)/Z34, 0)</f>
        <v>406.28811970352791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500000</v>
      </c>
      <c r="S35">
        <f t="shared" si="1"/>
        <v>401.77433734328571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270.94834963461267</v>
      </c>
      <c r="AC35">
        <f t="shared" si="2"/>
        <v>264.14308973852712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-1388.4591662461185</v>
      </c>
      <c r="AI35">
        <f t="shared" ref="AI35:AI66" si="25">SUM(AE35:AH35)</f>
        <v>-1404.8952016761787</v>
      </c>
      <c r="AJ35">
        <f t="shared" si="7"/>
        <v>6.8052598960855448</v>
      </c>
      <c r="AK35">
        <f t="shared" si="22"/>
        <v>18.966384474422888</v>
      </c>
      <c r="AL35">
        <f t="shared" si="8"/>
        <v>-1379.1235573056701</v>
      </c>
      <c r="AN35">
        <f t="shared" ref="AN35:AT66" si="26">AE35*$K35</f>
        <v>0</v>
      </c>
      <c r="AO35">
        <f t="shared" si="26"/>
        <v>0</v>
      </c>
      <c r="AP35">
        <f t="shared" si="26"/>
        <v>-0.43734115072716756</v>
      </c>
      <c r="AQ35">
        <f t="shared" si="26"/>
        <v>-36.945060874789021</v>
      </c>
      <c r="AR35">
        <f t="shared" si="26"/>
        <v>-37.382402025516193</v>
      </c>
      <c r="AS35">
        <f t="shared" si="26"/>
        <v>0.18107895949823993</v>
      </c>
      <c r="AT35">
        <f t="shared" si="26"/>
        <v>0.50467039003867853</v>
      </c>
      <c r="AU35">
        <f t="shared" si="23"/>
        <v>-36.696652675979273</v>
      </c>
      <c r="AW35">
        <v>32</v>
      </c>
      <c r="AX35">
        <f>IF(Z35&gt;0, (R35*SUMPRODUCT(K35:$K$98, X35:$X$98)-K35*$AZ$3)/Z35, 0)</f>
        <v>401.77433734328571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500000</v>
      </c>
      <c r="S36">
        <f t="shared" si="1"/>
        <v>396.84293419498243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264.14308973852712</v>
      </c>
      <c r="AC36">
        <f t="shared" si="2"/>
        <v>257.16096550035905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-1425.0042717862141</v>
      </c>
      <c r="AI36">
        <f t="shared" si="25"/>
        <v>-1441.2046966483842</v>
      </c>
      <c r="AJ36">
        <f t="shared" si="7"/>
        <v>6.982124238168069</v>
      </c>
      <c r="AK36">
        <f t="shared" si="22"/>
        <v>18.490016281696899</v>
      </c>
      <c r="AL36">
        <f t="shared" si="8"/>
        <v>-1415.7325561285193</v>
      </c>
      <c r="AN36">
        <f t="shared" si="26"/>
        <v>0</v>
      </c>
      <c r="AO36">
        <f t="shared" si="26"/>
        <v>0</v>
      </c>
      <c r="AP36">
        <f t="shared" si="26"/>
        <v>-0.38488559404597633</v>
      </c>
      <c r="AQ36">
        <f t="shared" si="26"/>
        <v>-33.854890864326265</v>
      </c>
      <c r="AR36">
        <f t="shared" si="26"/>
        <v>-34.239776458372241</v>
      </c>
      <c r="AS36">
        <f t="shared" si="26"/>
        <v>0.16587954068941196</v>
      </c>
      <c r="AT36">
        <f t="shared" si="26"/>
        <v>0.43928112756589432</v>
      </c>
      <c r="AU36">
        <f t="shared" si="23"/>
        <v>-33.634615790116932</v>
      </c>
      <c r="AW36">
        <v>33</v>
      </c>
      <c r="AX36">
        <f>IF(Z36&gt;0, (R36*SUMPRODUCT(K36:$K$98, X36:$X$98)-K36*$AZ$3)/Z36, 0)</f>
        <v>396.84293419498243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25</v>
      </c>
      <c r="R37">
        <f t="shared" si="0"/>
        <v>500000</v>
      </c>
      <c r="S37">
        <f t="shared" si="1"/>
        <v>391.56929953865523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257.16096550035905</v>
      </c>
      <c r="AC37">
        <f t="shared" si="2"/>
        <v>250.05869663301581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-1465.1664245346751</v>
      </c>
      <c r="AI37">
        <f t="shared" si="25"/>
        <v>-1481.1315868269969</v>
      </c>
      <c r="AJ37">
        <f t="shared" si="7"/>
        <v>7.1022688673432413</v>
      </c>
      <c r="AK37">
        <f t="shared" si="22"/>
        <v>18.001267585025136</v>
      </c>
      <c r="AL37">
        <f t="shared" si="8"/>
        <v>-1456.0280503746287</v>
      </c>
      <c r="AN37">
        <f t="shared" si="26"/>
        <v>0</v>
      </c>
      <c r="AO37">
        <f t="shared" si="26"/>
        <v>0</v>
      </c>
      <c r="AP37">
        <f t="shared" si="26"/>
        <v>-0.33865739772253634</v>
      </c>
      <c r="AQ37">
        <f t="shared" si="26"/>
        <v>-31.079511719212586</v>
      </c>
      <c r="AR37">
        <f t="shared" si="26"/>
        <v>-31.418169116935122</v>
      </c>
      <c r="AS37">
        <f t="shared" si="26"/>
        <v>0.1506552735575391</v>
      </c>
      <c r="AT37">
        <f t="shared" si="26"/>
        <v>0.38184782117646032</v>
      </c>
      <c r="AU37">
        <f t="shared" si="23"/>
        <v>-30.885666022201125</v>
      </c>
      <c r="AW37">
        <v>34</v>
      </c>
      <c r="AX37">
        <f>IF(Z37&gt;0, (R37*SUMPRODUCT(K37:$K$98, X37:$X$98)-K37*$AZ$3)/Z37, 0)</f>
        <v>391.56929953865523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500000</v>
      </c>
      <c r="S38">
        <f t="shared" si="1"/>
        <v>385.99764031882904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250.05869663301581</v>
      </c>
      <c r="AC38">
        <f t="shared" si="2"/>
        <v>242.8654545539664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-1515.7325080330309</v>
      </c>
      <c r="AI38">
        <f t="shared" si="25"/>
        <v>-1531.4622320770277</v>
      </c>
      <c r="AJ38">
        <f t="shared" si="7"/>
        <v>7.193242079049412</v>
      </c>
      <c r="AK38">
        <f t="shared" si="22"/>
        <v>17.504108764311109</v>
      </c>
      <c r="AL38">
        <f t="shared" si="8"/>
        <v>-1506.7648812336672</v>
      </c>
      <c r="AN38">
        <f t="shared" si="26"/>
        <v>0</v>
      </c>
      <c r="AO38">
        <f t="shared" si="26"/>
        <v>0</v>
      </c>
      <c r="AP38">
        <f t="shared" si="26"/>
        <v>-0.29791358667707324</v>
      </c>
      <c r="AQ38">
        <f t="shared" si="26"/>
        <v>-28.707261910515712</v>
      </c>
      <c r="AR38">
        <f t="shared" si="26"/>
        <v>-29.005175497192784</v>
      </c>
      <c r="AS38">
        <f t="shared" si="26"/>
        <v>0.13623662701342157</v>
      </c>
      <c r="AT38">
        <f t="shared" si="26"/>
        <v>0.33151960002449338</v>
      </c>
      <c r="AU38">
        <f t="shared" si="23"/>
        <v>-28.537419270154871</v>
      </c>
      <c r="AW38">
        <v>35</v>
      </c>
      <c r="AX38">
        <f>IF(Z38&gt;0, (R38*SUMPRODUCT(K38:$K$98, X38:$X$98)-K38*$AZ$3)/Z38, 0)</f>
        <v>385.99764031882904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500000</v>
      </c>
      <c r="S39">
        <f t="shared" si="1"/>
        <v>379.96237656771706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242.8654545539664</v>
      </c>
      <c r="AC39">
        <f t="shared" si="2"/>
        <v>235.48521910788227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-1568.8826761482528</v>
      </c>
      <c r="AI39">
        <f t="shared" si="25"/>
        <v>-1584.3766588180024</v>
      </c>
      <c r="AJ39">
        <f t="shared" si="7"/>
        <v>7.3802354460841286</v>
      </c>
      <c r="AK39">
        <f t="shared" si="22"/>
        <v>17.000581818777651</v>
      </c>
      <c r="AL39">
        <f t="shared" si="8"/>
        <v>-1559.9958415531407</v>
      </c>
      <c r="AN39">
        <f t="shared" si="26"/>
        <v>0</v>
      </c>
      <c r="AO39">
        <f t="shared" si="26"/>
        <v>0</v>
      </c>
      <c r="AP39">
        <f t="shared" si="26"/>
        <v>-0.2620078176370928</v>
      </c>
      <c r="AQ39">
        <f t="shared" si="26"/>
        <v>-26.530268870688644</v>
      </c>
      <c r="AR39">
        <f t="shared" si="26"/>
        <v>-26.792276688325739</v>
      </c>
      <c r="AS39">
        <f t="shared" si="26"/>
        <v>0.12480195854689674</v>
      </c>
      <c r="AT39">
        <f t="shared" si="26"/>
        <v>0.28748485369067306</v>
      </c>
      <c r="AU39">
        <f t="shared" si="23"/>
        <v>-26.379989876088171</v>
      </c>
      <c r="AW39">
        <v>36</v>
      </c>
      <c r="AX39">
        <f>IF(Z39&gt;0, (R39*SUMPRODUCT(K39:$K$98, X39:$X$98)-K39*$AZ$3)/Z39, 0)</f>
        <v>379.96237656771706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500000</v>
      </c>
      <c r="S40">
        <f t="shared" si="1"/>
        <v>373.5673767383567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235.48521910788227</v>
      </c>
      <c r="AC40">
        <f t="shared" si="2"/>
        <v>227.99693815186461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-1619.1211889888268</v>
      </c>
      <c r="AI40">
        <f t="shared" si="25"/>
        <v>-1634.3792757724293</v>
      </c>
      <c r="AJ40">
        <f t="shared" si="7"/>
        <v>7.4882809560176611</v>
      </c>
      <c r="AK40">
        <f t="shared" si="22"/>
        <v>16.483965337551762</v>
      </c>
      <c r="AL40">
        <f t="shared" si="8"/>
        <v>-1610.4070294788598</v>
      </c>
      <c r="AN40">
        <f t="shared" si="26"/>
        <v>0</v>
      </c>
      <c r="AO40">
        <f t="shared" si="26"/>
        <v>0</v>
      </c>
      <c r="AP40">
        <f t="shared" si="26"/>
        <v>-0.23037388269068576</v>
      </c>
      <c r="AQ40">
        <f t="shared" si="26"/>
        <v>-24.446265127746603</v>
      </c>
      <c r="AR40">
        <f t="shared" si="26"/>
        <v>-24.676639010437288</v>
      </c>
      <c r="AS40">
        <f t="shared" si="26"/>
        <v>0.11306164285095203</v>
      </c>
      <c r="AT40">
        <f t="shared" si="26"/>
        <v>0.24888278267177702</v>
      </c>
      <c r="AU40">
        <f t="shared" si="23"/>
        <v>-24.314694584914559</v>
      </c>
      <c r="AW40">
        <v>37</v>
      </c>
      <c r="AX40">
        <f>IF(Z40&gt;0, (R40*SUMPRODUCT(K40:$K$98, X40:$X$98)-K40*$AZ$3)/Z40, 0)</f>
        <v>373.5673767383567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500000</v>
      </c>
      <c r="S41">
        <f t="shared" si="1"/>
        <v>367.05470588325295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227.99693815186461</v>
      </c>
      <c r="AC41">
        <f t="shared" si="2"/>
        <v>220.55244794793151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-1674.7276053682217</v>
      </c>
      <c r="AI41">
        <f t="shared" si="25"/>
        <v>-1689.7493749037199</v>
      </c>
      <c r="AJ41">
        <f t="shared" si="7"/>
        <v>7.4444902039330998</v>
      </c>
      <c r="AK41">
        <f t="shared" si="22"/>
        <v>15.959785670630524</v>
      </c>
      <c r="AL41">
        <f t="shared" si="8"/>
        <v>-1666.3450990291562</v>
      </c>
      <c r="AN41">
        <f t="shared" si="26"/>
        <v>0</v>
      </c>
      <c r="AO41">
        <f t="shared" si="26"/>
        <v>0</v>
      </c>
      <c r="AP41">
        <f t="shared" si="26"/>
        <v>-0.20250522499604678</v>
      </c>
      <c r="AQ41">
        <f t="shared" si="26"/>
        <v>-22.576640503687205</v>
      </c>
      <c r="AR41">
        <f t="shared" si="26"/>
        <v>-22.77914572868325</v>
      </c>
      <c r="AS41">
        <f t="shared" si="26"/>
        <v>0.10035756174835657</v>
      </c>
      <c r="AT41">
        <f t="shared" si="26"/>
        <v>0.21515041756447353</v>
      </c>
      <c r="AU41">
        <f t="shared" si="23"/>
        <v>-22.46363774937042</v>
      </c>
      <c r="AW41">
        <v>38</v>
      </c>
      <c r="AX41">
        <f>IF(Z41&gt;0, (R41*SUMPRODUCT(K41:$K$98, X41:$X$98)-K41*$AZ$3)/Z41, 0)</f>
        <v>367.05470588325295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500000</v>
      </c>
      <c r="S42">
        <f t="shared" si="1"/>
        <v>360.42796469765779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220.55244794793151</v>
      </c>
      <c r="AC42">
        <f t="shared" si="2"/>
        <v>213.15596362622063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-1732.6108982243584</v>
      </c>
      <c r="AI42">
        <f t="shared" si="25"/>
        <v>-1747.3958195195903</v>
      </c>
      <c r="AJ42">
        <f t="shared" si="7"/>
        <v>7.3964843217108864</v>
      </c>
      <c r="AK42">
        <f t="shared" si="22"/>
        <v>15.438671356355208</v>
      </c>
      <c r="AL42">
        <f t="shared" si="8"/>
        <v>-1724.5606638415243</v>
      </c>
      <c r="AN42">
        <f t="shared" si="26"/>
        <v>0</v>
      </c>
      <c r="AO42">
        <f t="shared" si="26"/>
        <v>0</v>
      </c>
      <c r="AP42">
        <f t="shared" si="26"/>
        <v>-0.17795743313708401</v>
      </c>
      <c r="AQ42">
        <f t="shared" si="26"/>
        <v>-20.854422009860745</v>
      </c>
      <c r="AR42">
        <f t="shared" si="26"/>
        <v>-21.032379442997829</v>
      </c>
      <c r="AS42">
        <f t="shared" si="26"/>
        <v>8.9027147175605184E-2</v>
      </c>
      <c r="AT42">
        <f t="shared" si="26"/>
        <v>0.1858262395018648</v>
      </c>
      <c r="AU42">
        <f t="shared" si="23"/>
        <v>-20.757526056320359</v>
      </c>
      <c r="AW42">
        <v>39</v>
      </c>
      <c r="AX42">
        <f>IF(Z42&gt;0, (R42*SUMPRODUCT(K42:$K$98, X42:$X$98)-K42*$AZ$3)/Z42, 0)</f>
        <v>360.42796469765779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500000</v>
      </c>
      <c r="S43">
        <f t="shared" si="1"/>
        <v>353.77103576051599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213.15596362622063</v>
      </c>
      <c r="AC43">
        <f t="shared" si="2"/>
        <v>205.85525249312445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-1797.2550326483977</v>
      </c>
      <c r="AI43">
        <f t="shared" si="25"/>
        <v>-1811.802241979045</v>
      </c>
      <c r="AJ43">
        <f t="shared" si="7"/>
        <v>7.300711133096172</v>
      </c>
      <c r="AK43">
        <f t="shared" si="22"/>
        <v>14.920917453835445</v>
      </c>
      <c r="AL43">
        <f t="shared" si="8"/>
        <v>-1789.5806133921133</v>
      </c>
      <c r="AN43">
        <f t="shared" si="26"/>
        <v>0</v>
      </c>
      <c r="AO43">
        <f t="shared" si="26"/>
        <v>0</v>
      </c>
      <c r="AP43">
        <f t="shared" si="26"/>
        <v>-0.15633592279205891</v>
      </c>
      <c r="AQ43">
        <f t="shared" si="26"/>
        <v>-19.314737117985654</v>
      </c>
      <c r="AR43">
        <f t="shared" si="26"/>
        <v>-19.471073040777714</v>
      </c>
      <c r="AS43">
        <f t="shared" si="26"/>
        <v>7.8459269134616011E-2</v>
      </c>
      <c r="AT43">
        <f t="shared" si="26"/>
        <v>0.1603520885710468</v>
      </c>
      <c r="AU43">
        <f t="shared" si="23"/>
        <v>-19.23226168307205</v>
      </c>
      <c r="AW43">
        <v>40</v>
      </c>
      <c r="AX43">
        <f>IF(Z43&gt;0, (R43*SUMPRODUCT(K43:$K$98, X43:$X$98)-K43*$AZ$3)/Z43, 0)</f>
        <v>353.77103576051599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500000</v>
      </c>
      <c r="S44">
        <f t="shared" si="1"/>
        <v>347.07942476987796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205.85525249312445</v>
      </c>
      <c r="AC44">
        <f t="shared" si="2"/>
        <v>198.64204294367852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-1872.5167850409109</v>
      </c>
      <c r="AI44">
        <f t="shared" si="25"/>
        <v>-1886.8248964389995</v>
      </c>
      <c r="AJ44">
        <f t="shared" si="7"/>
        <v>7.213209549445935</v>
      </c>
      <c r="AK44">
        <f t="shared" si="22"/>
        <v>14.409867674518713</v>
      </c>
      <c r="AL44">
        <f t="shared" si="8"/>
        <v>-1865.2018192150349</v>
      </c>
      <c r="AN44">
        <f t="shared" si="26"/>
        <v>0</v>
      </c>
      <c r="AO44">
        <f t="shared" si="26"/>
        <v>0</v>
      </c>
      <c r="AP44">
        <f t="shared" si="26"/>
        <v>-0.13729141568307912</v>
      </c>
      <c r="AQ44">
        <f t="shared" si="26"/>
        <v>-17.96746426945877</v>
      </c>
      <c r="AR44">
        <f t="shared" si="26"/>
        <v>-18.104755685141846</v>
      </c>
      <c r="AS44">
        <f t="shared" si="26"/>
        <v>6.9213310066514058E-2</v>
      </c>
      <c r="AT44">
        <f t="shared" si="26"/>
        <v>0.13826780333180685</v>
      </c>
      <c r="AU44">
        <f t="shared" si="23"/>
        <v>-17.897274571743527</v>
      </c>
      <c r="AW44">
        <v>41</v>
      </c>
      <c r="AX44">
        <f>IF(Z44&gt;0, (R44*SUMPRODUCT(K44:$K$98, X44:$X$98)-K44*$AZ$3)/Z44, 0)</f>
        <v>347.07942476987796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500000</v>
      </c>
      <c r="S45">
        <f t="shared" si="1"/>
        <v>340.2882684845934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198.64204294367852</v>
      </c>
      <c r="AC45">
        <f t="shared" si="2"/>
        <v>191.47951400327304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-1951.6263946992997</v>
      </c>
      <c r="AI45">
        <f t="shared" si="25"/>
        <v>-1965.6938436636726</v>
      </c>
      <c r="AJ45">
        <f t="shared" si="7"/>
        <v>7.1625289404054797</v>
      </c>
      <c r="AK45">
        <f t="shared" si="22"/>
        <v>13.904943006057497</v>
      </c>
      <c r="AL45">
        <f t="shared" si="8"/>
        <v>-1944.6263717172096</v>
      </c>
      <c r="AN45">
        <f t="shared" si="26"/>
        <v>0</v>
      </c>
      <c r="AO45">
        <f t="shared" si="26"/>
        <v>0</v>
      </c>
      <c r="AP45">
        <f t="shared" si="26"/>
        <v>-0.12051979827793724</v>
      </c>
      <c r="AQ45">
        <f t="shared" si="26"/>
        <v>-16.720133124260705</v>
      </c>
      <c r="AR45">
        <f t="shared" si="26"/>
        <v>-16.840652922538641</v>
      </c>
      <c r="AS45">
        <f t="shared" si="26"/>
        <v>6.1363403218576362E-2</v>
      </c>
      <c r="AT45">
        <f t="shared" si="26"/>
        <v>0.11912756395281325</v>
      </c>
      <c r="AU45">
        <f t="shared" si="23"/>
        <v>-16.660161955367254</v>
      </c>
      <c r="AW45">
        <v>42</v>
      </c>
      <c r="AX45">
        <f>IF(Z45&gt;0, (R45*SUMPRODUCT(K45:$K$98, X45:$X$98)-K45*$AZ$3)/Z45, 0)</f>
        <v>340.2882684845934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500000</v>
      </c>
      <c r="S46">
        <f t="shared" si="1"/>
        <v>333.46327375196387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191.47951400327304</v>
      </c>
      <c r="AC46">
        <f t="shared" si="2"/>
        <v>184.40664456566714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-2033.3090733104525</v>
      </c>
      <c r="AI46">
        <f t="shared" si="25"/>
        <v>-2047.1341823315161</v>
      </c>
      <c r="AJ46">
        <f t="shared" si="7"/>
        <v>7.0728694376059025</v>
      </c>
      <c r="AK46">
        <f t="shared" si="22"/>
        <v>13.403565980229114</v>
      </c>
      <c r="AL46">
        <f t="shared" si="8"/>
        <v>-2026.657746913681</v>
      </c>
      <c r="AN46">
        <f t="shared" si="26"/>
        <v>0</v>
      </c>
      <c r="AO46">
        <f t="shared" si="26"/>
        <v>0</v>
      </c>
      <c r="AP46">
        <f t="shared" si="26"/>
        <v>-0.10575321760089573</v>
      </c>
      <c r="AQ46">
        <f t="shared" si="26"/>
        <v>-15.553510395618792</v>
      </c>
      <c r="AR46">
        <f t="shared" si="26"/>
        <v>-15.659263613219688</v>
      </c>
      <c r="AS46">
        <f t="shared" si="26"/>
        <v>5.4102915178336722E-2</v>
      </c>
      <c r="AT46">
        <f t="shared" si="26"/>
        <v>0.10252868368527938</v>
      </c>
      <c r="AU46">
        <f t="shared" si="23"/>
        <v>-15.502632014356072</v>
      </c>
      <c r="AW46">
        <v>43</v>
      </c>
      <c r="AX46">
        <f>IF(Z46&gt;0, (R46*SUMPRODUCT(K46:$K$98, X46:$X$98)-K46*$AZ$3)/Z46, 0)</f>
        <v>333.46327375196387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500000</v>
      </c>
      <c r="S47">
        <f t="shared" si="1"/>
        <v>326.69172703976545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184.40664456566714</v>
      </c>
      <c r="AC47">
        <f t="shared" si="2"/>
        <v>177.46676246170443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-2125.1957587178972</v>
      </c>
      <c r="AI47">
        <f t="shared" si="25"/>
        <v>-2138.7763568608143</v>
      </c>
      <c r="AJ47">
        <f t="shared" si="7"/>
        <v>6.9398821039627023</v>
      </c>
      <c r="AK47">
        <f t="shared" si="22"/>
        <v>12.9084651195967</v>
      </c>
      <c r="AL47">
        <f t="shared" si="8"/>
        <v>-2118.9280096372549</v>
      </c>
      <c r="AN47">
        <f t="shared" si="26"/>
        <v>0</v>
      </c>
      <c r="AO47">
        <f t="shared" si="26"/>
        <v>0</v>
      </c>
      <c r="AP47">
        <f t="shared" si="26"/>
        <v>-9.2752559102148455E-2</v>
      </c>
      <c r="AQ47">
        <f t="shared" si="26"/>
        <v>-14.514629115722936</v>
      </c>
      <c r="AR47">
        <f t="shared" si="26"/>
        <v>-14.607381674825085</v>
      </c>
      <c r="AS47">
        <f t="shared" si="26"/>
        <v>4.7397899432394204E-2</v>
      </c>
      <c r="AT47">
        <f t="shared" si="26"/>
        <v>8.8162035377496242E-2</v>
      </c>
      <c r="AU47">
        <f t="shared" si="23"/>
        <v>-14.471821740015194</v>
      </c>
      <c r="AW47">
        <v>44</v>
      </c>
      <c r="AX47">
        <f>IF(Z47&gt;0, (R47*SUMPRODUCT(K47:$K$98, X47:$X$98)-K47*$AZ$3)/Z47, 0)</f>
        <v>326.69172703976545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500000</v>
      </c>
      <c r="S48">
        <f t="shared" si="1"/>
        <v>319.95401451178975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177.46676246170443</v>
      </c>
      <c r="AC48">
        <f t="shared" si="2"/>
        <v>170.64287289210284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-2228.0329313269754</v>
      </c>
      <c r="AI48">
        <f t="shared" si="25"/>
        <v>-2241.3663218418969</v>
      </c>
      <c r="AJ48">
        <f t="shared" si="7"/>
        <v>6.8238895696015902</v>
      </c>
      <c r="AK48">
        <f t="shared" si="22"/>
        <v>12.422673372319311</v>
      </c>
      <c r="AL48">
        <f t="shared" si="8"/>
        <v>-2222.1197588999757</v>
      </c>
      <c r="AN48">
        <f t="shared" si="26"/>
        <v>0</v>
      </c>
      <c r="AO48">
        <f t="shared" si="26"/>
        <v>0</v>
      </c>
      <c r="AP48">
        <f t="shared" si="26"/>
        <v>-8.1307307382867899E-2</v>
      </c>
      <c r="AQ48">
        <f t="shared" si="26"/>
        <v>-13.586593612766496</v>
      </c>
      <c r="AR48">
        <f t="shared" si="26"/>
        <v>-13.667900920149364</v>
      </c>
      <c r="AS48">
        <f t="shared" si="26"/>
        <v>4.1612228049678998E-2</v>
      </c>
      <c r="AT48">
        <f t="shared" si="26"/>
        <v>7.5753734301096998E-2</v>
      </c>
      <c r="AU48">
        <f t="shared" si="23"/>
        <v>-13.550534957798586</v>
      </c>
      <c r="AW48">
        <v>45</v>
      </c>
      <c r="AX48">
        <f>IF(Z48&gt;0, (R48*SUMPRODUCT(K48:$K$98, X48:$X$98)-K48*$AZ$3)/Z48, 0)</f>
        <v>319.95401451178975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500000</v>
      </c>
      <c r="S49">
        <f t="shared" si="1"/>
        <v>313.24170538381577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170.64287289210284</v>
      </c>
      <c r="AC49">
        <f t="shared" si="2"/>
        <v>163.92301101694483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-2345.3433915747023</v>
      </c>
      <c r="AI49">
        <f t="shared" si="25"/>
        <v>-2358.426181014896</v>
      </c>
      <c r="AJ49">
        <f t="shared" si="7"/>
        <v>6.719861875158017</v>
      </c>
      <c r="AK49">
        <f t="shared" si="22"/>
        <v>11.9450011024472</v>
      </c>
      <c r="AL49">
        <f t="shared" si="8"/>
        <v>-2339.7613180372905</v>
      </c>
      <c r="AN49">
        <f t="shared" si="26"/>
        <v>0</v>
      </c>
      <c r="AO49">
        <f t="shared" si="26"/>
        <v>0</v>
      </c>
      <c r="AP49">
        <f t="shared" si="26"/>
        <v>-7.1231371911256156E-2</v>
      </c>
      <c r="AQ49">
        <f t="shared" si="26"/>
        <v>-12.769603007720059</v>
      </c>
      <c r="AR49">
        <f t="shared" si="26"/>
        <v>-12.840834379631316</v>
      </c>
      <c r="AS49">
        <f t="shared" si="26"/>
        <v>3.6587379366595417E-2</v>
      </c>
      <c r="AT49">
        <f t="shared" si="26"/>
        <v>6.5036498515731664E-2</v>
      </c>
      <c r="AU49">
        <f t="shared" si="23"/>
        <v>-12.739210501748987</v>
      </c>
      <c r="AW49">
        <v>46</v>
      </c>
      <c r="AX49">
        <f>IF(Z49&gt;0, (R49*SUMPRODUCT(K49:$K$98, X49:$X$98)-K49*$AZ$3)/Z49, 0)</f>
        <v>313.24170538381577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500000</v>
      </c>
      <c r="S50">
        <f t="shared" si="1"/>
        <v>306.52649238639532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163.92301101694483</v>
      </c>
      <c r="AC50">
        <f t="shared" si="2"/>
        <v>157.28441848923231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-2479.9735662830999</v>
      </c>
      <c r="AI50">
        <f t="shared" si="25"/>
        <v>-2492.8015291505776</v>
      </c>
      <c r="AJ50">
        <f t="shared" si="7"/>
        <v>6.6385925277125182</v>
      </c>
      <c r="AK50">
        <f t="shared" si="22"/>
        <v>11.474610771186139</v>
      </c>
      <c r="AL50">
        <f t="shared" si="8"/>
        <v>-2474.6883258516787</v>
      </c>
      <c r="AN50">
        <f t="shared" si="26"/>
        <v>0</v>
      </c>
      <c r="AO50">
        <f t="shared" si="26"/>
        <v>0</v>
      </c>
      <c r="AP50">
        <f t="shared" si="26"/>
        <v>-6.2360649329614909E-2</v>
      </c>
      <c r="AQ50">
        <f t="shared" si="26"/>
        <v>-12.055909695980104</v>
      </c>
      <c r="AR50">
        <f t="shared" si="26"/>
        <v>-12.118270345309719</v>
      </c>
      <c r="AS50">
        <f t="shared" si="26"/>
        <v>3.2272227861873164E-2</v>
      </c>
      <c r="AT50">
        <f t="shared" si="26"/>
        <v>5.5781591035776769E-2</v>
      </c>
      <c r="AU50">
        <f t="shared" si="23"/>
        <v>-12.030216526412069</v>
      </c>
      <c r="AW50">
        <v>47</v>
      </c>
      <c r="AX50">
        <f>IF(Z50&gt;0, (R50*SUMPRODUCT(K50:$K$98, X50:$X$98)-K50*$AZ$3)/Z50, 0)</f>
        <v>306.52649238639532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25</v>
      </c>
      <c r="R51">
        <f t="shared" si="0"/>
        <v>500000</v>
      </c>
      <c r="S51">
        <f t="shared" si="1"/>
        <v>299.77437725084798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157.28441848923231</v>
      </c>
      <c r="AC51">
        <f t="shared" si="2"/>
        <v>150.70262529325896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-2633.5807766931334</v>
      </c>
      <c r="AI51">
        <f t="shared" si="25"/>
        <v>-2646.1487808931015</v>
      </c>
      <c r="AJ51">
        <f t="shared" si="7"/>
        <v>6.5817931959733471</v>
      </c>
      <c r="AK51">
        <f t="shared" si="22"/>
        <v>11.009909294246263</v>
      </c>
      <c r="AL51">
        <f t="shared" si="8"/>
        <v>-2628.5570784028819</v>
      </c>
      <c r="AN51">
        <f t="shared" si="26"/>
        <v>0</v>
      </c>
      <c r="AO51">
        <f t="shared" si="26"/>
        <v>0</v>
      </c>
      <c r="AP51">
        <f t="shared" si="26"/>
        <v>-5.4550813188348458E-2</v>
      </c>
      <c r="AQ51">
        <f t="shared" si="26"/>
        <v>-11.430929738723162</v>
      </c>
      <c r="AR51">
        <f t="shared" si="26"/>
        <v>-11.485480551911509</v>
      </c>
      <c r="AS51">
        <f t="shared" si="26"/>
        <v>2.8567954415451007E-2</v>
      </c>
      <c r="AT51">
        <f t="shared" si="26"/>
        <v>4.7787977754862189E-2</v>
      </c>
      <c r="AU51">
        <f t="shared" si="23"/>
        <v>-11.409124619741196</v>
      </c>
      <c r="AW51">
        <v>48</v>
      </c>
      <c r="AX51">
        <f>IF(Z51&gt;0, (R51*SUMPRODUCT(K51:$K$98, X51:$X$98)-K51*$AZ$3)/Z51, 0)</f>
        <v>299.77437725084798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25</v>
      </c>
      <c r="R52">
        <f t="shared" si="0"/>
        <v>500000</v>
      </c>
      <c r="S52">
        <f t="shared" si="1"/>
        <v>292.97068679978304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150.70262529325896</v>
      </c>
      <c r="AC52">
        <f t="shared" si="2"/>
        <v>144.15929957239894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-2816.2383811288482</v>
      </c>
      <c r="AI52">
        <f t="shared" si="25"/>
        <v>-2828.5398933677602</v>
      </c>
      <c r="AJ52">
        <f t="shared" si="7"/>
        <v>6.5433257208600253</v>
      </c>
      <c r="AK52">
        <f t="shared" si="22"/>
        <v>10.549183770528128</v>
      </c>
      <c r="AL52">
        <f t="shared" si="8"/>
        <v>-2811.447383876372</v>
      </c>
      <c r="AN52">
        <f t="shared" si="26"/>
        <v>0</v>
      </c>
      <c r="AO52">
        <f t="shared" si="26"/>
        <v>0</v>
      </c>
      <c r="AP52">
        <f t="shared" si="26"/>
        <v>-4.7673319415627427E-2</v>
      </c>
      <c r="AQ52">
        <f t="shared" si="26"/>
        <v>-10.914059124326002</v>
      </c>
      <c r="AR52">
        <f t="shared" si="26"/>
        <v>-10.96173244374163</v>
      </c>
      <c r="AS52">
        <f t="shared" si="26"/>
        <v>2.5358025182003238E-2</v>
      </c>
      <c r="AT52">
        <f t="shared" si="26"/>
        <v>4.088234013016126E-2</v>
      </c>
      <c r="AU52">
        <f t="shared" si="23"/>
        <v>-10.895492078429465</v>
      </c>
      <c r="AW52">
        <v>49</v>
      </c>
      <c r="AX52">
        <f>IF(Z52&gt;0, (R52*SUMPRODUCT(K52:$K$98, X52:$X$98)-K52*$AZ$3)/Z52, 0)</f>
        <v>292.97068679978304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500000</v>
      </c>
      <c r="S53">
        <f t="shared" si="1"/>
        <v>286.03330952750048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144.15929957239894</v>
      </c>
      <c r="AC53">
        <f t="shared" si="2"/>
        <v>137.60917260687933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-3022.4815571006689</v>
      </c>
      <c r="AI53">
        <f t="shared" si="25"/>
        <v>-3034.5089301393368</v>
      </c>
      <c r="AJ53">
        <f t="shared" si="7"/>
        <v>6.5501269655196097</v>
      </c>
      <c r="AK53">
        <f t="shared" si="22"/>
        <v>10.091150970067927</v>
      </c>
      <c r="AL53">
        <f t="shared" si="8"/>
        <v>-3017.8676522037495</v>
      </c>
      <c r="AN53">
        <f t="shared" si="26"/>
        <v>0</v>
      </c>
      <c r="AO53">
        <f t="shared" si="26"/>
        <v>0</v>
      </c>
      <c r="AP53">
        <f t="shared" si="26"/>
        <v>-4.1616892403973357E-2</v>
      </c>
      <c r="AQ53">
        <f t="shared" si="26"/>
        <v>-10.458334446803265</v>
      </c>
      <c r="AR53">
        <f t="shared" si="26"/>
        <v>-10.499951339207239</v>
      </c>
      <c r="AS53">
        <f t="shared" si="26"/>
        <v>2.2664627452728261E-2</v>
      </c>
      <c r="AT53">
        <f t="shared" si="26"/>
        <v>3.4917212828054496E-2</v>
      </c>
      <c r="AU53">
        <f t="shared" si="23"/>
        <v>-10.442369498926457</v>
      </c>
      <c r="AW53">
        <v>50</v>
      </c>
      <c r="AX53">
        <f>IF(Z53&gt;0, (R53*SUMPRODUCT(K53:$K$98, X53:$X$98)-K53*$AZ$3)/Z53, 0)</f>
        <v>286.03330952750048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25</v>
      </c>
      <c r="R54">
        <f t="shared" si="0"/>
        <v>500000</v>
      </c>
      <c r="S54">
        <f t="shared" si="1"/>
        <v>278.95695864004159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137.60917260687933</v>
      </c>
      <c r="AC54">
        <f t="shared" si="2"/>
        <v>131.04720615901033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-3254.1260493419618</v>
      </c>
      <c r="AI54">
        <f t="shared" si="25"/>
        <v>-3265.8704423477757</v>
      </c>
      <c r="AJ54">
        <f t="shared" si="7"/>
        <v>6.561966447868997</v>
      </c>
      <c r="AK54">
        <f t="shared" si="22"/>
        <v>9.6326420824815546</v>
      </c>
      <c r="AL54">
        <f t="shared" si="8"/>
        <v>-3249.675833817425</v>
      </c>
      <c r="AN54">
        <f t="shared" si="26"/>
        <v>0</v>
      </c>
      <c r="AO54">
        <f t="shared" si="26"/>
        <v>0</v>
      </c>
      <c r="AP54">
        <f t="shared" si="26"/>
        <v>-3.6283687642404167E-2</v>
      </c>
      <c r="AQ54">
        <f t="shared" si="26"/>
        <v>-10.053452150731276</v>
      </c>
      <c r="AR54">
        <f t="shared" si="26"/>
        <v>-10.089735838373681</v>
      </c>
      <c r="AS54">
        <f t="shared" si="26"/>
        <v>2.0272851972558147E-2</v>
      </c>
      <c r="AT54">
        <f t="shared" si="26"/>
        <v>2.975954366639599E-2</v>
      </c>
      <c r="AU54">
        <f t="shared" si="23"/>
        <v>-10.039703442734726</v>
      </c>
      <c r="AW54">
        <v>51</v>
      </c>
      <c r="AX54">
        <f>IF(Z54&gt;0, (R54*SUMPRODUCT(K54:$K$98, X54:$X$98)-K54*$AZ$3)/Z54, 0)</f>
        <v>278.95695864004159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500000</v>
      </c>
      <c r="S55">
        <f t="shared" si="1"/>
        <v>271.74545322599232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131.04720615901033</v>
      </c>
      <c r="AC55">
        <f t="shared" si="2"/>
        <v>124.47265400732756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-3514.6270509199076</v>
      </c>
      <c r="AI55">
        <f t="shared" si="25"/>
        <v>-3526.0782686431176</v>
      </c>
      <c r="AJ55">
        <f t="shared" si="7"/>
        <v>6.5745521516827665</v>
      </c>
      <c r="AK55">
        <f t="shared" si="22"/>
        <v>9.1733044311307239</v>
      </c>
      <c r="AL55">
        <f t="shared" si="8"/>
        <v>-3510.3304120603038</v>
      </c>
      <c r="AN55">
        <f t="shared" si="26"/>
        <v>0</v>
      </c>
      <c r="AO55">
        <f t="shared" si="26"/>
        <v>0</v>
      </c>
      <c r="AP55">
        <f t="shared" si="26"/>
        <v>-3.1587444596238239E-2</v>
      </c>
      <c r="AQ55">
        <f t="shared" si="26"/>
        <v>-9.6948717534516717</v>
      </c>
      <c r="AR55">
        <f t="shared" si="26"/>
        <v>-9.7264591980479107</v>
      </c>
      <c r="AS55">
        <f t="shared" si="26"/>
        <v>1.8135477540998611E-2</v>
      </c>
      <c r="AT55">
        <f t="shared" si="26"/>
        <v>2.5303967882425817E-2</v>
      </c>
      <c r="AU55">
        <f t="shared" si="23"/>
        <v>-9.6830197526244852</v>
      </c>
      <c r="AW55">
        <v>52</v>
      </c>
      <c r="AX55">
        <f>IF(Z55&gt;0, (R55*SUMPRODUCT(K55:$K$98, X55:$X$98)-K55*$AZ$3)/Z55, 0)</f>
        <v>271.74545322599232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500000</v>
      </c>
      <c r="S56">
        <f t="shared" si="1"/>
        <v>264.38534078514476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124.47265400732756</v>
      </c>
      <c r="AC56">
        <f t="shared" si="2"/>
        <v>117.88394296731201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-3794.475504762831</v>
      </c>
      <c r="AI56">
        <f t="shared" si="25"/>
        <v>-3805.6224865335707</v>
      </c>
      <c r="AJ56">
        <f t="shared" si="7"/>
        <v>6.5887110400155535</v>
      </c>
      <c r="AK56">
        <f t="shared" si="22"/>
        <v>8.7130857805129303</v>
      </c>
      <c r="AL56">
        <f t="shared" si="8"/>
        <v>-3790.3206897130426</v>
      </c>
      <c r="AN56">
        <f t="shared" si="26"/>
        <v>0</v>
      </c>
      <c r="AO56">
        <f t="shared" si="26"/>
        <v>0</v>
      </c>
      <c r="AP56">
        <f t="shared" si="26"/>
        <v>-2.745377622161195E-2</v>
      </c>
      <c r="AQ56">
        <f t="shared" si="26"/>
        <v>-9.3453711084013431</v>
      </c>
      <c r="AR56">
        <f t="shared" si="26"/>
        <v>-9.372824884622954</v>
      </c>
      <c r="AS56">
        <f t="shared" si="26"/>
        <v>1.6227262428675216E-2</v>
      </c>
      <c r="AT56">
        <f t="shared" si="26"/>
        <v>2.1459361120139211E-2</v>
      </c>
      <c r="AU56">
        <f t="shared" si="23"/>
        <v>-9.3351382610741407</v>
      </c>
      <c r="AW56">
        <v>53</v>
      </c>
      <c r="AX56">
        <f>IF(Z56&gt;0, (R56*SUMPRODUCT(K56:$K$98, X56:$X$98)-K56*$AZ$3)/Z56, 0)</f>
        <v>264.38534078514476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500000</v>
      </c>
      <c r="S57">
        <f t="shared" si="1"/>
        <v>256.93091416389768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117.88394296731201</v>
      </c>
      <c r="AC57">
        <f t="shared" si="2"/>
        <v>111.31192963876435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-4091.8340684031132</v>
      </c>
      <c r="AI57">
        <f t="shared" si="25"/>
        <v>-4102.6649886527257</v>
      </c>
      <c r="AJ57">
        <f t="shared" si="7"/>
        <v>6.572013328547655</v>
      </c>
      <c r="AK57">
        <f t="shared" si="22"/>
        <v>8.2518760077118412</v>
      </c>
      <c r="AL57">
        <f t="shared" si="8"/>
        <v>-4087.8410993164662</v>
      </c>
      <c r="AN57">
        <f t="shared" si="26"/>
        <v>0</v>
      </c>
      <c r="AO57">
        <f t="shared" si="26"/>
        <v>0</v>
      </c>
      <c r="AP57">
        <f t="shared" si="26"/>
        <v>-2.381727843805747E-2</v>
      </c>
      <c r="AQ57">
        <f t="shared" si="26"/>
        <v>-8.9979751566333164</v>
      </c>
      <c r="AR57">
        <f t="shared" si="26"/>
        <v>-9.0217924350713758</v>
      </c>
      <c r="AS57">
        <f t="shared" si="26"/>
        <v>1.4451908770194314E-2</v>
      </c>
      <c r="AT57">
        <f t="shared" si="26"/>
        <v>1.8145939955474949E-2</v>
      </c>
      <c r="AU57">
        <f t="shared" si="23"/>
        <v>-8.9891945863457057</v>
      </c>
      <c r="AW57">
        <v>54</v>
      </c>
      <c r="AX57">
        <f>IF(Z57&gt;0, (R57*SUMPRODUCT(K57:$K$98, X57:$X$98)-K57*$AZ$3)/Z57, 0)</f>
        <v>256.93091416389768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500000</v>
      </c>
      <c r="S58">
        <f t="shared" si="1"/>
        <v>249.43599811951432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111.31192963876435</v>
      </c>
      <c r="AC58">
        <f t="shared" si="2"/>
        <v>104.79016678557181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-4398.0034765574919</v>
      </c>
      <c r="AI58">
        <f t="shared" si="25"/>
        <v>-4408.5061874307803</v>
      </c>
      <c r="AJ58">
        <f t="shared" si="7"/>
        <v>6.5217628531925413</v>
      </c>
      <c r="AK58">
        <f t="shared" si="22"/>
        <v>7.7918350747135054</v>
      </c>
      <c r="AL58">
        <f t="shared" si="8"/>
        <v>-4394.1925895028744</v>
      </c>
      <c r="AN58">
        <f t="shared" si="26"/>
        <v>0</v>
      </c>
      <c r="AO58">
        <f t="shared" si="26"/>
        <v>0</v>
      </c>
      <c r="AP58">
        <f t="shared" si="26"/>
        <v>-2.0621020937097331E-2</v>
      </c>
      <c r="AQ58">
        <f t="shared" si="26"/>
        <v>-8.6350393594264432</v>
      </c>
      <c r="AR58">
        <f t="shared" si="26"/>
        <v>-8.6556603803635408</v>
      </c>
      <c r="AS58">
        <f t="shared" si="26"/>
        <v>1.2804828197690198E-2</v>
      </c>
      <c r="AT58">
        <f t="shared" si="26"/>
        <v>1.5298487804965486E-2</v>
      </c>
      <c r="AU58">
        <f t="shared" si="23"/>
        <v>-8.6275570643608859</v>
      </c>
      <c r="AW58">
        <v>55</v>
      </c>
      <c r="AX58">
        <f>IF(Z58&gt;0, (R58*SUMPRODUCT(K58:$K$98, X58:$X$98)-K58*$AZ$3)/Z58, 0)</f>
        <v>249.43599811951432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500000</v>
      </c>
      <c r="S59">
        <f t="shared" si="1"/>
        <v>241.99619383397834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104.79016678557181</v>
      </c>
      <c r="AC59">
        <f t="shared" si="2"/>
        <v>98.366031268503178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-4714.8769652364981</v>
      </c>
      <c r="AI59">
        <f t="shared" si="25"/>
        <v>-4725.0389051527918</v>
      </c>
      <c r="AJ59">
        <f t="shared" si="7"/>
        <v>6.4241355170686347</v>
      </c>
      <c r="AK59">
        <f t="shared" si="22"/>
        <v>7.3353116749900273</v>
      </c>
      <c r="AL59">
        <f t="shared" si="8"/>
        <v>-4711.2794579607325</v>
      </c>
      <c r="AN59">
        <f t="shared" si="26"/>
        <v>0</v>
      </c>
      <c r="AO59">
        <f t="shared" si="26"/>
        <v>0</v>
      </c>
      <c r="AP59">
        <f t="shared" si="26"/>
        <v>-1.7814242224796665E-2</v>
      </c>
      <c r="AQ59">
        <f t="shared" si="26"/>
        <v>-8.2653470706086907</v>
      </c>
      <c r="AR59">
        <f t="shared" si="26"/>
        <v>-8.2831613128334887</v>
      </c>
      <c r="AS59">
        <f t="shared" si="26"/>
        <v>1.1261738125659258E-2</v>
      </c>
      <c r="AT59">
        <f t="shared" si="26"/>
        <v>1.2859062349220688E-2</v>
      </c>
      <c r="AU59">
        <f t="shared" si="23"/>
        <v>-8.2590405123586077</v>
      </c>
      <c r="AW59">
        <v>56</v>
      </c>
      <c r="AX59">
        <f>IF(Z59&gt;0, (R59*SUMPRODUCT(K59:$K$98, X59:$X$98)-K59*$AZ$3)/Z59, 0)</f>
        <v>241.99619383397834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25</v>
      </c>
      <c r="R60">
        <f t="shared" si="0"/>
        <v>500000</v>
      </c>
      <c r="S60">
        <f t="shared" si="1"/>
        <v>234.69919993561095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98.366031268503178</v>
      </c>
      <c r="AC60">
        <f t="shared" si="2"/>
        <v>92.074705485714006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-5051.7035711877752</v>
      </c>
      <c r="AI60">
        <f t="shared" si="25"/>
        <v>-5061.5113065263458</v>
      </c>
      <c r="AJ60">
        <f t="shared" si="7"/>
        <v>6.2913257827891726</v>
      </c>
      <c r="AK60">
        <f t="shared" si="22"/>
        <v>6.8856221887952227</v>
      </c>
      <c r="AL60">
        <f t="shared" si="8"/>
        <v>-5048.3343585547609</v>
      </c>
      <c r="AN60">
        <f t="shared" si="26"/>
        <v>0</v>
      </c>
      <c r="AO60">
        <f t="shared" si="26"/>
        <v>0</v>
      </c>
      <c r="AP60">
        <f t="shared" si="26"/>
        <v>-1.5351168748043886E-2</v>
      </c>
      <c r="AQ60">
        <f t="shared" si="26"/>
        <v>-7.9069786560633197</v>
      </c>
      <c r="AR60">
        <f t="shared" si="26"/>
        <v>-7.9223298248113627</v>
      </c>
      <c r="AS60">
        <f t="shared" si="26"/>
        <v>9.8472481573495269E-3</v>
      </c>
      <c r="AT60">
        <f t="shared" si="26"/>
        <v>1.0777447036093339E-2</v>
      </c>
      <c r="AU60">
        <f t="shared" si="23"/>
        <v>-7.9017051296179188</v>
      </c>
      <c r="AW60">
        <v>57</v>
      </c>
      <c r="AX60">
        <f>IF(Z60&gt;0, (R60*SUMPRODUCT(K60:$K$98, X60:$X$98)-K60*$AZ$3)/Z60, 0)</f>
        <v>234.69919993561095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500000</v>
      </c>
      <c r="S61">
        <f t="shared" si="1"/>
        <v>227.58619598015346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92.074705485714006</v>
      </c>
      <c r="AC61">
        <f t="shared" si="2"/>
        <v>85.930245836632395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-5407.0044921542349</v>
      </c>
      <c r="AI61">
        <f t="shared" si="25"/>
        <v>-5416.4437999148122</v>
      </c>
      <c r="AJ61">
        <f t="shared" si="7"/>
        <v>6.144459649081611</v>
      </c>
      <c r="AK61">
        <f t="shared" si="22"/>
        <v>6.4452293839999806</v>
      </c>
      <c r="AL61">
        <f t="shared" si="8"/>
        <v>-5403.8541108817299</v>
      </c>
      <c r="AN61">
        <f t="shared" si="26"/>
        <v>0</v>
      </c>
      <c r="AO61">
        <f t="shared" si="26"/>
        <v>0</v>
      </c>
      <c r="AP61">
        <f t="shared" si="26"/>
        <v>-1.3191519726806799E-2</v>
      </c>
      <c r="AQ61">
        <f t="shared" si="26"/>
        <v>-7.5563386882112429</v>
      </c>
      <c r="AR61">
        <f t="shared" si="26"/>
        <v>-7.5695302079380493</v>
      </c>
      <c r="AS61">
        <f t="shared" si="26"/>
        <v>8.586939077243113E-3</v>
      </c>
      <c r="AT61">
        <f t="shared" si="26"/>
        <v>9.0072675581061336E-3</v>
      </c>
      <c r="AU61">
        <f t="shared" si="23"/>
        <v>-7.5519360013026997</v>
      </c>
      <c r="AW61">
        <v>58</v>
      </c>
      <c r="AX61">
        <f>IF(Z61&gt;0, (R61*SUMPRODUCT(K61:$K$98, X61:$X$98)-K61*$AZ$3)/Z61, 0)</f>
        <v>227.58619598015346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500000</v>
      </c>
      <c r="S62">
        <f t="shared" si="1"/>
        <v>220.7064387465195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85.930245836632395</v>
      </c>
      <c r="AC62">
        <f t="shared" si="2"/>
        <v>79.947584833226244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-5780.8208587329682</v>
      </c>
      <c r="AI62">
        <f t="shared" si="25"/>
        <v>-5789.8767323730035</v>
      </c>
      <c r="AJ62">
        <f t="shared" si="7"/>
        <v>5.9826610034061503</v>
      </c>
      <c r="AK62">
        <f t="shared" si="22"/>
        <v>6.0151172085642681</v>
      </c>
      <c r="AL62">
        <f t="shared" si="8"/>
        <v>-5777.8789541610331</v>
      </c>
      <c r="AN62">
        <f t="shared" si="26"/>
        <v>0</v>
      </c>
      <c r="AO62">
        <f t="shared" si="26"/>
        <v>0</v>
      </c>
      <c r="AP62">
        <f t="shared" si="26"/>
        <v>-1.1299702682128732E-2</v>
      </c>
      <c r="AQ62">
        <f t="shared" si="26"/>
        <v>-7.2131700991884111</v>
      </c>
      <c r="AR62">
        <f t="shared" si="26"/>
        <v>-7.2244698018705398</v>
      </c>
      <c r="AS62">
        <f t="shared" si="26"/>
        <v>7.4650214074975154E-3</v>
      </c>
      <c r="AT62">
        <f t="shared" si="26"/>
        <v>7.505519484552782E-3</v>
      </c>
      <c r="AU62">
        <f t="shared" si="23"/>
        <v>-7.2094992609784896</v>
      </c>
      <c r="AW62">
        <v>59</v>
      </c>
      <c r="AX62">
        <f>IF(Z62&gt;0, (R62*SUMPRODUCT(K62:$K$98, X62:$X$98)-K62*$AZ$3)/Z62, 0)</f>
        <v>220.7064387465195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25</v>
      </c>
      <c r="R63">
        <f t="shared" si="0"/>
        <v>500000</v>
      </c>
      <c r="S63">
        <f t="shared" si="1"/>
        <v>214.07474488927312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79.947584833226244</v>
      </c>
      <c r="AC63">
        <f t="shared" si="2"/>
        <v>74.139484095470948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-6143.6857948727011</v>
      </c>
      <c r="AI63">
        <f t="shared" si="25"/>
        <v>-6152.3439254865925</v>
      </c>
      <c r="AJ63">
        <f t="shared" si="7"/>
        <v>5.8081007377552964</v>
      </c>
      <c r="AK63">
        <f t="shared" si="22"/>
        <v>5.5963309383258375</v>
      </c>
      <c r="AL63">
        <f t="shared" si="8"/>
        <v>-6140.9394938105115</v>
      </c>
      <c r="AN63">
        <f t="shared" si="26"/>
        <v>0</v>
      </c>
      <c r="AO63">
        <f t="shared" si="26"/>
        <v>0</v>
      </c>
      <c r="AP63">
        <f t="shared" si="26"/>
        <v>-9.6459003934169247E-3</v>
      </c>
      <c r="AQ63">
        <f t="shared" si="26"/>
        <v>-6.8445931192944416</v>
      </c>
      <c r="AR63">
        <f t="shared" si="26"/>
        <v>-6.8542390196878582</v>
      </c>
      <c r="AS63">
        <f t="shared" si="26"/>
        <v>6.4707225716175458E-3</v>
      </c>
      <c r="AT63">
        <f t="shared" si="26"/>
        <v>6.2347928446678177E-3</v>
      </c>
      <c r="AU63">
        <f t="shared" si="23"/>
        <v>-6.841533504271573</v>
      </c>
      <c r="AW63">
        <v>60</v>
      </c>
      <c r="AX63">
        <f>IF(Z63&gt;0, (R63*SUMPRODUCT(K63:$K$98, X63:$X$98)-K63*$AZ$3)/Z63, 0)</f>
        <v>214.07474488927312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500000</v>
      </c>
      <c r="S64">
        <f t="shared" si="1"/>
        <v>207.77578523753485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74.139484095470948</v>
      </c>
      <c r="AC64">
        <f t="shared" si="2"/>
        <v>68.549417191741796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-6470.9136582100373</v>
      </c>
      <c r="AI64">
        <f t="shared" si="25"/>
        <v>-6479.1616618348789</v>
      </c>
      <c r="AJ64">
        <f t="shared" si="7"/>
        <v>5.5900669037291522</v>
      </c>
      <c r="AK64">
        <f t="shared" si="22"/>
        <v>5.1897638866829672</v>
      </c>
      <c r="AL64">
        <f t="shared" si="8"/>
        <v>-6468.3818310444667</v>
      </c>
      <c r="AN64">
        <f t="shared" si="26"/>
        <v>0</v>
      </c>
      <c r="AO64">
        <f t="shared" si="26"/>
        <v>0</v>
      </c>
      <c r="AP64">
        <f t="shared" si="26"/>
        <v>-8.2044497657867491E-3</v>
      </c>
      <c r="AQ64">
        <f t="shared" si="26"/>
        <v>-6.4367437821713764</v>
      </c>
      <c r="AR64">
        <f t="shared" si="26"/>
        <v>-6.4449482319371629</v>
      </c>
      <c r="AS64">
        <f t="shared" si="26"/>
        <v>5.5605483684438139E-3</v>
      </c>
      <c r="AT64">
        <f t="shared" si="26"/>
        <v>5.1623591648701696E-3</v>
      </c>
      <c r="AU64">
        <f t="shared" si="23"/>
        <v>-6.4342253244038483</v>
      </c>
      <c r="AW64">
        <v>61</v>
      </c>
      <c r="AX64">
        <f>IF(Z64&gt;0, (R64*SUMPRODUCT(K64:$K$98, X64:$X$98)-K64*$AZ$3)/Z64, 0)</f>
        <v>207.77578523753485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500000</v>
      </c>
      <c r="S65">
        <f t="shared" si="1"/>
        <v>204.01353597582187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68.549417191741796</v>
      </c>
      <c r="AC65">
        <f t="shared" si="2"/>
        <v>63.23278610203942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-8338.4357263450293</v>
      </c>
      <c r="AI65">
        <f t="shared" si="25"/>
        <v>-8346.1843281473048</v>
      </c>
      <c r="AJ65">
        <f t="shared" si="7"/>
        <v>5.3166310897023763</v>
      </c>
      <c r="AK65">
        <f t="shared" si="22"/>
        <v>4.7984592034219258</v>
      </c>
      <c r="AL65">
        <f t="shared" si="8"/>
        <v>-8336.0692378541789</v>
      </c>
      <c r="AN65">
        <f t="shared" si="26"/>
        <v>0</v>
      </c>
      <c r="AO65">
        <f t="shared" si="26"/>
        <v>0</v>
      </c>
      <c r="AP65">
        <f t="shared" si="26"/>
        <v>-6.8818616529028936E-3</v>
      </c>
      <c r="AQ65">
        <f t="shared" si="26"/>
        <v>-7.4057181585292904</v>
      </c>
      <c r="AR65">
        <f t="shared" si="26"/>
        <v>-7.4126000201821922</v>
      </c>
      <c r="AS65">
        <f t="shared" si="26"/>
        <v>4.7219253940893246E-3</v>
      </c>
      <c r="AT65">
        <f t="shared" si="26"/>
        <v>4.2617149813206261E-3</v>
      </c>
      <c r="AU65">
        <f t="shared" si="23"/>
        <v>-7.4036163798067811</v>
      </c>
      <c r="AW65">
        <v>62</v>
      </c>
      <c r="AX65">
        <f>IF(Z65&gt;0, (R65*SUMPRODUCT(K65:$K$98, X65:$X$98)-K65*$AZ$3)/Z65, 0)</f>
        <v>204.01353597582187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500000</v>
      </c>
      <c r="S66">
        <f t="shared" si="1"/>
        <v>198.16622310045852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63.23278610203942</v>
      </c>
      <c r="AC66">
        <f t="shared" si="2"/>
        <v>56.827168561786024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-10039.735968195591</v>
      </c>
      <c r="AI66">
        <f t="shared" si="25"/>
        <v>-10046.905097181436</v>
      </c>
      <c r="AJ66">
        <f t="shared" si="7"/>
        <v>6.4056175402533952</v>
      </c>
      <c r="AK66">
        <f t="shared" si="22"/>
        <v>4.4262950271427597</v>
      </c>
      <c r="AL66">
        <f t="shared" si="8"/>
        <v>-10036.073184614041</v>
      </c>
      <c r="AN66">
        <f t="shared" si="26"/>
        <v>0</v>
      </c>
      <c r="AO66">
        <f t="shared" si="26"/>
        <v>0</v>
      </c>
      <c r="AP66">
        <f t="shared" si="26"/>
        <v>-5.6850065054293115E-3</v>
      </c>
      <c r="AQ66">
        <f t="shared" si="26"/>
        <v>-7.9613526838042015</v>
      </c>
      <c r="AR66">
        <f t="shared" si="26"/>
        <v>-7.9670376903096312</v>
      </c>
      <c r="AS66">
        <f t="shared" si="26"/>
        <v>5.0795539401705227E-3</v>
      </c>
      <c r="AT66">
        <f t="shared" si="26"/>
        <v>3.5099823247628334E-3</v>
      </c>
      <c r="AU66">
        <f t="shared" si="23"/>
        <v>-7.9584481540446985</v>
      </c>
      <c r="AW66">
        <v>63</v>
      </c>
      <c r="AX66">
        <f>IF(Z66&gt;0, (R66*SUMPRODUCT(K66:$K$98, X66:$X$98)-K66*$AZ$3)/Z66, 0)</f>
        <v>198.16622310045852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7">$C$6</f>
        <v>500000</v>
      </c>
      <c r="S67">
        <f t="shared" ref="S67:S98" si="28">AX67</f>
        <v>190.77722370132716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56.827168561786024</v>
      </c>
      <c r="AC67">
        <f t="shared" ref="AC67:AC98" si="29">S67*Z67</f>
        <v>49.758762858585321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-11538.105590725043</v>
      </c>
      <c r="AI67">
        <f t="shared" ref="AI67:AI98" si="33">SUM(AE67:AH67)</f>
        <v>-11544.626123141492</v>
      </c>
      <c r="AJ67">
        <f t="shared" ref="AJ67:AJ98" si="34">AB67-AC67</f>
        <v>7.0684057032007033</v>
      </c>
      <c r="AK67">
        <f t="shared" si="22"/>
        <v>3.9779017993250219</v>
      </c>
      <c r="AL67">
        <f t="shared" ref="AL67:AL98" si="35">SUM(AI67:AK67)</f>
        <v>-11533.579815638966</v>
      </c>
      <c r="AN67">
        <f t="shared" ref="AN67:AU98" si="36">AE67*$K67</f>
        <v>0</v>
      </c>
      <c r="AO67">
        <f t="shared" si="36"/>
        <v>0</v>
      </c>
      <c r="AP67">
        <f t="shared" si="36"/>
        <v>-4.61667824037782E-3</v>
      </c>
      <c r="AQ67">
        <f t="shared" si="36"/>
        <v>-8.1692287705689335</v>
      </c>
      <c r="AR67">
        <f t="shared" si="36"/>
        <v>-8.1738454488093115</v>
      </c>
      <c r="AS67">
        <f t="shared" si="36"/>
        <v>5.0045843989379012E-3</v>
      </c>
      <c r="AT67">
        <f t="shared" si="36"/>
        <v>2.8164406687061581E-3</v>
      </c>
      <c r="AU67">
        <f t="shared" si="23"/>
        <v>-8.1660244237416677</v>
      </c>
      <c r="AW67">
        <v>64</v>
      </c>
      <c r="AX67">
        <f>IF(Z67&gt;0, (R67*SUMPRODUCT(K67:$K$98, X67:$X$98)-K67*$AZ$3)/Z67, 0)</f>
        <v>190.77722370132716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25</v>
      </c>
      <c r="R68">
        <f t="shared" si="27"/>
        <v>500000</v>
      </c>
      <c r="S68">
        <f t="shared" si="28"/>
        <v>182.15220186984016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49.758762858585321</v>
      </c>
      <c r="AC68">
        <f t="shared" si="29"/>
        <v>42.386808177840926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-12756.567091803834</v>
      </c>
      <c r="AI68">
        <f t="shared" si="33"/>
        <v>-12762.384590541529</v>
      </c>
      <c r="AJ68">
        <f t="shared" si="34"/>
        <v>7.3719546807443948</v>
      </c>
      <c r="AK68">
        <f t="shared" si="22"/>
        <v>3.4831134001009727</v>
      </c>
      <c r="AL68">
        <f t="shared" si="35"/>
        <v>-12751.529522460683</v>
      </c>
      <c r="AN68">
        <f t="shared" si="36"/>
        <v>0</v>
      </c>
      <c r="AO68">
        <f t="shared" si="36"/>
        <v>0</v>
      </c>
      <c r="AP68">
        <f t="shared" si="36"/>
        <v>-3.6776028233942771E-3</v>
      </c>
      <c r="AQ68">
        <f t="shared" si="36"/>
        <v>-8.064219567365198</v>
      </c>
      <c r="AR68">
        <f t="shared" si="36"/>
        <v>-8.0678971701885924</v>
      </c>
      <c r="AS68">
        <f t="shared" si="36"/>
        <v>4.6602711182685474E-3</v>
      </c>
      <c r="AT68">
        <f t="shared" si="36"/>
        <v>2.2018926435540221E-3</v>
      </c>
      <c r="AU68">
        <f t="shared" si="23"/>
        <v>-8.0610350064267688</v>
      </c>
      <c r="AW68">
        <v>65</v>
      </c>
      <c r="AX68">
        <f>IF(Z68&gt;0, (R68*SUMPRODUCT(K68:$K$98, X68:$X$98)-K68*$AZ$3)/Z68, 0)</f>
        <v>182.15220186984016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7"/>
        <v>500000</v>
      </c>
      <c r="S69">
        <f t="shared" si="28"/>
        <v>172.07374217073806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42.386808177840926</v>
      </c>
      <c r="AC69">
        <f t="shared" si="29"/>
        <v>35.034440476390493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-13385.816653638267</v>
      </c>
      <c r="AI69">
        <f t="shared" si="33"/>
        <v>-13390.906686555902</v>
      </c>
      <c r="AJ69">
        <f t="shared" si="34"/>
        <v>7.3523677014504329</v>
      </c>
      <c r="AK69">
        <f t="shared" si="22"/>
        <v>2.9670765724488652</v>
      </c>
      <c r="AL69">
        <f t="shared" si="35"/>
        <v>-13380.587242282001</v>
      </c>
      <c r="AN69">
        <f t="shared" si="36"/>
        <v>0</v>
      </c>
      <c r="AO69">
        <f t="shared" si="36"/>
        <v>0</v>
      </c>
      <c r="AP69">
        <f t="shared" si="36"/>
        <v>-2.8729700243753926E-3</v>
      </c>
      <c r="AQ69">
        <f t="shared" si="36"/>
        <v>-7.5553637117838379</v>
      </c>
      <c r="AR69">
        <f t="shared" si="36"/>
        <v>-7.5582366818082125</v>
      </c>
      <c r="AS69">
        <f t="shared" si="36"/>
        <v>4.1499008663122318E-3</v>
      </c>
      <c r="AT69">
        <f t="shared" si="36"/>
        <v>1.6747086297100213E-3</v>
      </c>
      <c r="AU69">
        <f t="shared" si="23"/>
        <v>-7.5524120723121895</v>
      </c>
      <c r="AW69">
        <v>66</v>
      </c>
      <c r="AX69">
        <f>IF(Z69&gt;0, (R69*SUMPRODUCT(K69:$K$98, X69:$X$98)-K69*$AZ$3)/Z69, 0)</f>
        <v>172.07374217073806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25</v>
      </c>
      <c r="R70">
        <f t="shared" si="27"/>
        <v>500000</v>
      </c>
      <c r="S70">
        <f t="shared" si="28"/>
        <v>161.25143009699065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35.034440476390493</v>
      </c>
      <c r="AC70">
        <f t="shared" si="29"/>
        <v>28.114658787744848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-13606.188370269425</v>
      </c>
      <c r="AI70">
        <f t="shared" si="33"/>
        <v>-13610.54719343937</v>
      </c>
      <c r="AJ70">
        <f t="shared" si="34"/>
        <v>6.9197816886456458</v>
      </c>
      <c r="AK70">
        <f t="shared" si="22"/>
        <v>2.4524108333473347</v>
      </c>
      <c r="AL70">
        <f t="shared" si="35"/>
        <v>-13601.175000917376</v>
      </c>
      <c r="AN70">
        <f t="shared" si="36"/>
        <v>0</v>
      </c>
      <c r="AO70">
        <f t="shared" si="36"/>
        <v>0</v>
      </c>
      <c r="AP70">
        <f t="shared" si="36"/>
        <v>-2.1966543858928937E-3</v>
      </c>
      <c r="AQ70">
        <f t="shared" si="36"/>
        <v>-6.8569180702071106</v>
      </c>
      <c r="AR70">
        <f t="shared" si="36"/>
        <v>-6.8591147245930033</v>
      </c>
      <c r="AS70">
        <f t="shared" si="36"/>
        <v>3.4872643837888487E-3</v>
      </c>
      <c r="AT70">
        <f t="shared" si="36"/>
        <v>1.2359067580965759E-3</v>
      </c>
      <c r="AU70">
        <f t="shared" si="23"/>
        <v>-6.8543915534511175</v>
      </c>
      <c r="AW70">
        <v>67</v>
      </c>
      <c r="AX70">
        <f>IF(Z70&gt;0, (R70*SUMPRODUCT(K70:$K$98, X70:$X$98)-K70*$AZ$3)/Z70, 0)</f>
        <v>161.25143009699065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25</v>
      </c>
      <c r="R71">
        <f t="shared" si="27"/>
        <v>500000</v>
      </c>
      <c r="S71">
        <f t="shared" si="28"/>
        <v>149.58326853534433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28.114658787744848</v>
      </c>
      <c r="AC71">
        <f t="shared" si="29"/>
        <v>21.825224666768261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-13351.269947409586</v>
      </c>
      <c r="AI71">
        <f t="shared" si="33"/>
        <v>-13354.917618850463</v>
      </c>
      <c r="AJ71">
        <f t="shared" si="34"/>
        <v>6.2894341209765869</v>
      </c>
      <c r="AK71">
        <f t="shared" si="22"/>
        <v>1.9680261151421394</v>
      </c>
      <c r="AL71">
        <f t="shared" si="35"/>
        <v>-13346.660158614344</v>
      </c>
      <c r="AN71">
        <f t="shared" si="36"/>
        <v>0</v>
      </c>
      <c r="AO71">
        <f t="shared" si="36"/>
        <v>0</v>
      </c>
      <c r="AP71">
        <f t="shared" si="36"/>
        <v>-1.6413083213409631E-3</v>
      </c>
      <c r="AQ71">
        <f t="shared" si="36"/>
        <v>-6.0075450380729638</v>
      </c>
      <c r="AR71">
        <f t="shared" si="36"/>
        <v>-6.0091863463943049</v>
      </c>
      <c r="AS71">
        <f t="shared" si="36"/>
        <v>2.829997363141515E-3</v>
      </c>
      <c r="AT71">
        <f t="shared" si="36"/>
        <v>8.8553415288513955E-4</v>
      </c>
      <c r="AU71">
        <f t="shared" si="23"/>
        <v>-6.0054708148782785</v>
      </c>
      <c r="AW71">
        <v>68</v>
      </c>
      <c r="AX71">
        <f>IF(Z71&gt;0, (R71*SUMPRODUCT(K71:$K$98, X71:$X$98)-K71*$AZ$3)/Z71, 0)</f>
        <v>149.58326853534433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25</v>
      </c>
      <c r="R72">
        <f t="shared" si="27"/>
        <v>500000</v>
      </c>
      <c r="S72">
        <f t="shared" si="28"/>
        <v>136.99235953285915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21.825224666768261</v>
      </c>
      <c r="AC72">
        <f t="shared" si="29"/>
        <v>16.324361726222538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-12642.609186533637</v>
      </c>
      <c r="AI72">
        <f t="shared" si="33"/>
        <v>-12645.588250800776</v>
      </c>
      <c r="AJ72">
        <f t="shared" si="34"/>
        <v>5.5008629405457228</v>
      </c>
      <c r="AK72">
        <f t="shared" ref="AK72:AK98" si="49">G72*SUM(AB72:AB72, AE72:AF72)</f>
        <v>1.5277657266737783</v>
      </c>
      <c r="AL72">
        <f t="shared" si="35"/>
        <v>-12638.559622133556</v>
      </c>
      <c r="AN72">
        <f t="shared" si="36"/>
        <v>0</v>
      </c>
      <c r="AO72">
        <f t="shared" si="36"/>
        <v>0</v>
      </c>
      <c r="AP72">
        <f t="shared" si="36"/>
        <v>-1.1968405859152337E-3</v>
      </c>
      <c r="AQ72">
        <f t="shared" si="36"/>
        <v>-5.0791746768302088</v>
      </c>
      <c r="AR72">
        <f t="shared" si="36"/>
        <v>-5.0803715174161246</v>
      </c>
      <c r="AS72">
        <f t="shared" si="36"/>
        <v>2.2099744867613179E-3</v>
      </c>
      <c r="AT72">
        <f t="shared" si="36"/>
        <v>6.1378065845110134E-4</v>
      </c>
      <c r="AU72">
        <f t="shared" si="23"/>
        <v>-5.0775477622709113</v>
      </c>
      <c r="AW72">
        <v>69</v>
      </c>
      <c r="AX72">
        <f>IF(Z72&gt;0, (R72*SUMPRODUCT(K72:$K$98, X72:$X$98)-K72*$AZ$3)/Z72, 0)</f>
        <v>136.99235953285915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25</v>
      </c>
      <c r="R73">
        <f t="shared" si="27"/>
        <v>500000</v>
      </c>
      <c r="S73">
        <f t="shared" si="28"/>
        <v>123.46417578033285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16.324361726222538</v>
      </c>
      <c r="AC73">
        <f t="shared" si="29"/>
        <v>11.697581779327374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-11613.100279401075</v>
      </c>
      <c r="AI73">
        <f t="shared" si="33"/>
        <v>-11615.468898011573</v>
      </c>
      <c r="AJ73">
        <f t="shared" si="34"/>
        <v>4.626779946895164</v>
      </c>
      <c r="AK73">
        <f t="shared" si="49"/>
        <v>1.1427053208355777</v>
      </c>
      <c r="AL73">
        <f t="shared" si="35"/>
        <v>-11609.699412743843</v>
      </c>
      <c r="AN73">
        <f t="shared" si="36"/>
        <v>0</v>
      </c>
      <c r="AO73">
        <f t="shared" si="36"/>
        <v>0</v>
      </c>
      <c r="AP73">
        <f t="shared" si="36"/>
        <v>-8.4963726124275202E-4</v>
      </c>
      <c r="AQ73">
        <f t="shared" si="36"/>
        <v>-4.1656865618606984</v>
      </c>
      <c r="AR73">
        <f t="shared" si="36"/>
        <v>-4.166536199121941</v>
      </c>
      <c r="AS73">
        <f t="shared" si="36"/>
        <v>1.6596528563225107E-3</v>
      </c>
      <c r="AT73">
        <f t="shared" si="36"/>
        <v>4.098950396230438E-4</v>
      </c>
      <c r="AU73">
        <f t="shared" si="23"/>
        <v>-4.1644666512259958</v>
      </c>
      <c r="AW73">
        <v>70</v>
      </c>
      <c r="AX73">
        <f>IF(Z73&gt;0, (R73*SUMPRODUCT(K73:$K$98, X73:$X$98)-K73*$AZ$3)/Z73, 0)</f>
        <v>123.46417578033285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25</v>
      </c>
      <c r="R74">
        <f t="shared" si="27"/>
        <v>500000</v>
      </c>
      <c r="S74">
        <f t="shared" si="28"/>
        <v>108.37679128366972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11.697581779327374</v>
      </c>
      <c r="AC74">
        <f t="shared" si="29"/>
        <v>7.9358190834801086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-10286.47816301013</v>
      </c>
      <c r="AI74">
        <f t="shared" si="33"/>
        <v>-10288.308771526374</v>
      </c>
      <c r="AJ74">
        <f t="shared" si="34"/>
        <v>3.7617626958472652</v>
      </c>
      <c r="AK74">
        <f t="shared" si="49"/>
        <v>0.81883072455291628</v>
      </c>
      <c r="AL74">
        <f t="shared" si="35"/>
        <v>-10283.728178105974</v>
      </c>
      <c r="AN74">
        <f t="shared" si="36"/>
        <v>0</v>
      </c>
      <c r="AO74">
        <f t="shared" si="36"/>
        <v>0</v>
      </c>
      <c r="AP74">
        <f t="shared" si="36"/>
        <v>-5.862945657946594E-4</v>
      </c>
      <c r="AQ74">
        <f t="shared" si="36"/>
        <v>-3.2944816953626015</v>
      </c>
      <c r="AR74">
        <f t="shared" si="36"/>
        <v>-3.2950679899283966</v>
      </c>
      <c r="AS74">
        <f t="shared" si="36"/>
        <v>1.2047911974704577E-3</v>
      </c>
      <c r="AT74">
        <f t="shared" si="36"/>
        <v>2.6224941042898929E-4</v>
      </c>
      <c r="AU74">
        <f t="shared" si="23"/>
        <v>-3.293600949320497</v>
      </c>
      <c r="AW74">
        <v>71</v>
      </c>
      <c r="AX74">
        <f>IF(Z74&gt;0, (R74*SUMPRODUCT(K74:$K$98, X74:$X$98)-K74*$AZ$3)/Z74, 0)</f>
        <v>108.37679128366972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25</v>
      </c>
      <c r="R75">
        <f t="shared" si="27"/>
        <v>500000</v>
      </c>
      <c r="S75">
        <f t="shared" si="28"/>
        <v>91.163772991970717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7.9358190834801086</v>
      </c>
      <c r="AC75">
        <f t="shared" si="29"/>
        <v>5.0019836970580709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-8811.9948692632515</v>
      </c>
      <c r="AI75">
        <f t="shared" si="33"/>
        <v>-8813.3665719508699</v>
      </c>
      <c r="AJ75">
        <f t="shared" si="34"/>
        <v>2.9338353864220377</v>
      </c>
      <c r="AK75">
        <f t="shared" si="49"/>
        <v>0.55550733584360767</v>
      </c>
      <c r="AL75">
        <f t="shared" si="35"/>
        <v>-8809.8772292286048</v>
      </c>
      <c r="AN75">
        <f t="shared" si="36"/>
        <v>0</v>
      </c>
      <c r="AO75">
        <f t="shared" si="36"/>
        <v>0</v>
      </c>
      <c r="AP75">
        <f t="shared" si="36"/>
        <v>-3.9224946264949267E-4</v>
      </c>
      <c r="AQ75">
        <f t="shared" si="36"/>
        <v>-2.5198611065943033</v>
      </c>
      <c r="AR75">
        <f t="shared" si="36"/>
        <v>-2.5202533560569531</v>
      </c>
      <c r="AS75">
        <f t="shared" si="36"/>
        <v>8.3895392508473617E-4</v>
      </c>
      <c r="AT75">
        <f t="shared" si="36"/>
        <v>1.5885180946969394E-4</v>
      </c>
      <c r="AU75">
        <f t="shared" si="23"/>
        <v>-2.519255550322399</v>
      </c>
      <c r="AW75">
        <v>72</v>
      </c>
      <c r="AX75">
        <f>IF(Z75&gt;0, (R75*SUMPRODUCT(K75:$K$98, X75:$X$98)-K75*$AZ$3)/Z75, 0)</f>
        <v>91.163772991970717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25</v>
      </c>
      <c r="R76">
        <f t="shared" si="27"/>
        <v>500000</v>
      </c>
      <c r="S76">
        <f t="shared" si="28"/>
        <v>70.55126384222298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5.0019836970580709</v>
      </c>
      <c r="AC76">
        <f t="shared" si="29"/>
        <v>2.8041282234464124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-7286.7295804228152</v>
      </c>
      <c r="AI76">
        <f t="shared" si="33"/>
        <v>-7287.7232296045358</v>
      </c>
      <c r="AJ76">
        <f t="shared" si="34"/>
        <v>2.1978554736116585</v>
      </c>
      <c r="AK76">
        <f t="shared" si="49"/>
        <v>0.35013885879406498</v>
      </c>
      <c r="AL76">
        <f t="shared" si="35"/>
        <v>-7285.1752352721305</v>
      </c>
      <c r="AN76">
        <f t="shared" si="36"/>
        <v>0</v>
      </c>
      <c r="AO76">
        <f t="shared" si="36"/>
        <v>0</v>
      </c>
      <c r="AP76">
        <f t="shared" si="36"/>
        <v>-2.5369822243958878E-4</v>
      </c>
      <c r="AQ76">
        <f t="shared" si="36"/>
        <v>-1.8604456944760415</v>
      </c>
      <c r="AR76">
        <f t="shared" si="36"/>
        <v>-1.8606993926984812</v>
      </c>
      <c r="AS76">
        <f t="shared" si="36"/>
        <v>5.6115582550877996E-4</v>
      </c>
      <c r="AT76">
        <f t="shared" si="36"/>
        <v>8.9397352423002129E-5</v>
      </c>
      <c r="AU76">
        <f t="shared" si="23"/>
        <v>-1.8600488395205494</v>
      </c>
      <c r="AW76">
        <v>73</v>
      </c>
      <c r="AX76">
        <f>IF(Z76&gt;0, (R76*SUMPRODUCT(K76:$K$98, X76:$X$98)-K76*$AZ$3)/Z76, 0)</f>
        <v>70.55126384222298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25</v>
      </c>
      <c r="R77">
        <f t="shared" si="27"/>
        <v>500000</v>
      </c>
      <c r="S77">
        <f t="shared" si="28"/>
        <v>44.314886439350339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2.8041282234464124</v>
      </c>
      <c r="AC77">
        <f t="shared" si="29"/>
        <v>1.2311875584191601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-5782.8997030434339</v>
      </c>
      <c r="AI77">
        <f t="shared" si="33"/>
        <v>-5783.5942707481845</v>
      </c>
      <c r="AJ77">
        <f t="shared" si="34"/>
        <v>1.5729406650272524</v>
      </c>
      <c r="AK77">
        <f t="shared" si="49"/>
        <v>0.19628897564124889</v>
      </c>
      <c r="AL77">
        <f t="shared" si="35"/>
        <v>-5781.825041107516</v>
      </c>
      <c r="AN77">
        <f t="shared" si="36"/>
        <v>0</v>
      </c>
      <c r="AO77">
        <f t="shared" si="36"/>
        <v>0</v>
      </c>
      <c r="AP77">
        <f t="shared" si="36"/>
        <v>-1.5833645179962606E-4</v>
      </c>
      <c r="AQ77">
        <f t="shared" si="36"/>
        <v>-1.3182931107073519</v>
      </c>
      <c r="AR77">
        <f t="shared" si="36"/>
        <v>-1.3184514471591515</v>
      </c>
      <c r="AS77">
        <f t="shared" si="36"/>
        <v>3.5857389004439615E-4</v>
      </c>
      <c r="AT77">
        <f t="shared" si="36"/>
        <v>4.4746825569096004E-5</v>
      </c>
      <c r="AU77">
        <f t="shared" si="23"/>
        <v>-1.318048126443538</v>
      </c>
      <c r="AW77">
        <v>74</v>
      </c>
      <c r="AX77">
        <f>IF(Z77&gt;0, (R77*SUMPRODUCT(K77:$K$98, X77:$X$98)-K77*$AZ$3)/Z77, 0)</f>
        <v>44.314886439350339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25</v>
      </c>
      <c r="R78">
        <f t="shared" si="27"/>
        <v>500000</v>
      </c>
      <c r="S78">
        <f t="shared" si="28"/>
        <v>9.0773793039523749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1.2311875584191601</v>
      </c>
      <c r="AC78">
        <f t="shared" si="29"/>
        <v>0.16959536686251564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-4410.7924206329453</v>
      </c>
      <c r="AI78">
        <f t="shared" si="33"/>
        <v>-4411.2595030396169</v>
      </c>
      <c r="AJ78">
        <f t="shared" si="34"/>
        <v>1.0615921915566444</v>
      </c>
      <c r="AK78">
        <f t="shared" si="49"/>
        <v>8.6183129089341212E-2</v>
      </c>
      <c r="AL78">
        <f t="shared" si="35"/>
        <v>-4410.1117277189705</v>
      </c>
      <c r="AN78">
        <f t="shared" si="36"/>
        <v>0</v>
      </c>
      <c r="AO78">
        <f t="shared" si="36"/>
        <v>0</v>
      </c>
      <c r="AP78">
        <f t="shared" si="36"/>
        <v>-9.5069631164323274E-5</v>
      </c>
      <c r="AQ78">
        <f t="shared" si="36"/>
        <v>-0.89776964959978045</v>
      </c>
      <c r="AR78">
        <f t="shared" si="36"/>
        <v>-0.8978647192309448</v>
      </c>
      <c r="AS78">
        <f t="shared" si="36"/>
        <v>2.1607574307360117E-4</v>
      </c>
      <c r="AT78">
        <f t="shared" si="36"/>
        <v>1.7541654701775243E-5</v>
      </c>
      <c r="AU78">
        <f t="shared" si="23"/>
        <v>-0.8976311018331693</v>
      </c>
      <c r="AW78">
        <v>75</v>
      </c>
      <c r="AX78">
        <f>IF(Z78&gt;0, (R78*SUMPRODUCT(K78:$K$98, X78:$X$98)-K78*$AZ$3)/Z78, 0)</f>
        <v>9.0773793039523749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25</v>
      </c>
      <c r="R79">
        <f t="shared" si="27"/>
        <v>500000</v>
      </c>
      <c r="S79">
        <f t="shared" si="28"/>
        <v>-41.356848026669645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0.16959536686251564</v>
      </c>
      <c r="AC79">
        <f t="shared" si="29"/>
        <v>-0.49897703349556272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-3215.6511085628263</v>
      </c>
      <c r="AI79">
        <f t="shared" si="33"/>
        <v>-3215.9527375900034</v>
      </c>
      <c r="AJ79">
        <f t="shared" si="34"/>
        <v>0.66857240035807841</v>
      </c>
      <c r="AK79">
        <f t="shared" si="49"/>
        <v>1.1871675680376096E-2</v>
      </c>
      <c r="AL79">
        <f t="shared" si="35"/>
        <v>-3215.2722935139645</v>
      </c>
      <c r="AN79">
        <f t="shared" si="36"/>
        <v>0</v>
      </c>
      <c r="AO79">
        <f t="shared" si="36"/>
        <v>0</v>
      </c>
      <c r="AP79">
        <f t="shared" si="36"/>
        <v>-5.4815503860777262E-5</v>
      </c>
      <c r="AQ79">
        <f t="shared" si="36"/>
        <v>-0.58438518801088413</v>
      </c>
      <c r="AR79">
        <f t="shared" si="36"/>
        <v>-0.5844400035147449</v>
      </c>
      <c r="AS79">
        <f t="shared" si="36"/>
        <v>1.2150068359149862E-4</v>
      </c>
      <c r="AT79">
        <f t="shared" si="36"/>
        <v>2.1574577559135346E-6</v>
      </c>
      <c r="AU79">
        <f t="shared" si="23"/>
        <v>-0.58431634537339738</v>
      </c>
      <c r="AW79">
        <v>76</v>
      </c>
      <c r="AX79">
        <f>IF(Z79&gt;0, (R79*SUMPRODUCT(K79:$K$98, X79:$X$98)-K79*$AZ$3)/Z79, 0)</f>
        <v>-41.356848026669645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25</v>
      </c>
      <c r="R80">
        <f t="shared" si="27"/>
        <v>500000</v>
      </c>
      <c r="S80">
        <f t="shared" si="28"/>
        <v>-117.56410765481418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-0.49897703349556272</v>
      </c>
      <c r="AC80">
        <f t="shared" si="29"/>
        <v>-0.87872182039778357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-2235.0519560356688</v>
      </c>
      <c r="AI80">
        <f t="shared" si="33"/>
        <v>-2235.2388161747722</v>
      </c>
      <c r="AJ80">
        <f t="shared" si="34"/>
        <v>0.37974478690222085</v>
      </c>
      <c r="AK80">
        <f t="shared" si="49"/>
        <v>-3.4928392344689391E-2</v>
      </c>
      <c r="AL80">
        <f t="shared" si="35"/>
        <v>-2234.8939997802145</v>
      </c>
      <c r="AN80">
        <f t="shared" si="36"/>
        <v>0</v>
      </c>
      <c r="AO80">
        <f t="shared" si="36"/>
        <v>0</v>
      </c>
      <c r="AP80">
        <f t="shared" si="36"/>
        <v>-3.0319980818330141E-5</v>
      </c>
      <c r="AQ80">
        <f t="shared" si="36"/>
        <v>-0.36266018402928091</v>
      </c>
      <c r="AR80">
        <f t="shared" si="36"/>
        <v>-0.36269050401009922</v>
      </c>
      <c r="AS80">
        <f t="shared" si="36"/>
        <v>6.1617500179455176E-5</v>
      </c>
      <c r="AT80">
        <f t="shared" si="36"/>
        <v>-5.6674911566887208E-6</v>
      </c>
      <c r="AU80">
        <f t="shared" si="23"/>
        <v>-0.36263455400107641</v>
      </c>
      <c r="AW80">
        <v>77</v>
      </c>
      <c r="AX80">
        <f>IF(Z80&gt;0, (R80*SUMPRODUCT(K80:$K$98, X80:$X$98)-K80*$AZ$3)/Z80, 0)</f>
        <v>-117.56410765481418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25</v>
      </c>
      <c r="R81">
        <f t="shared" si="27"/>
        <v>500000</v>
      </c>
      <c r="S81">
        <f t="shared" si="28"/>
        <v>-239.01060222918557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-0.87872182039778357</v>
      </c>
      <c r="AC81">
        <f t="shared" si="29"/>
        <v>-1.0586673605800441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-1485.1437263367709</v>
      </c>
      <c r="AI81">
        <f t="shared" si="33"/>
        <v>-1485.2544606881663</v>
      </c>
      <c r="AJ81">
        <f t="shared" si="34"/>
        <v>0.1799455401822605</v>
      </c>
      <c r="AK81">
        <f t="shared" si="49"/>
        <v>-6.1510527427844859E-2</v>
      </c>
      <c r="AL81">
        <f t="shared" si="35"/>
        <v>-1485.1360256754119</v>
      </c>
      <c r="AN81">
        <f t="shared" si="36"/>
        <v>0</v>
      </c>
      <c r="AO81">
        <f t="shared" si="36"/>
        <v>0</v>
      </c>
      <c r="AP81">
        <f t="shared" si="36"/>
        <v>-1.6042668073032506E-5</v>
      </c>
      <c r="AQ81">
        <f t="shared" si="36"/>
        <v>-0.21516058514911487</v>
      </c>
      <c r="AR81">
        <f t="shared" si="36"/>
        <v>-0.21517662781718791</v>
      </c>
      <c r="AS81">
        <f t="shared" si="36"/>
        <v>2.6069657120720472E-5</v>
      </c>
      <c r="AT81">
        <f t="shared" si="36"/>
        <v>-8.9113537225451644E-6</v>
      </c>
      <c r="AU81">
        <f t="shared" si="23"/>
        <v>-0.21515946951378973</v>
      </c>
      <c r="AW81">
        <v>78</v>
      </c>
      <c r="AX81">
        <f>IF(Z81&gt;0, (R81*SUMPRODUCT(K81:$K$98, X81:$X$98)-K81*$AZ$3)/Z81, 0)</f>
        <v>-239.01060222918557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25</v>
      </c>
      <c r="R82">
        <f t="shared" si="27"/>
        <v>500000</v>
      </c>
      <c r="S82">
        <f t="shared" si="28"/>
        <v>-443.62893844725181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-1.0586673605800441</v>
      </c>
      <c r="AC82">
        <f t="shared" si="29"/>
        <v>-1.110689870865748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-940.71709717754334</v>
      </c>
      <c r="AI82">
        <f t="shared" si="33"/>
        <v>-940.77968833056605</v>
      </c>
      <c r="AJ82">
        <f t="shared" si="34"/>
        <v>5.2022510285703927E-2</v>
      </c>
      <c r="AK82">
        <f t="shared" si="49"/>
        <v>-7.4106715240603097E-2</v>
      </c>
      <c r="AL82">
        <f t="shared" si="35"/>
        <v>-940.80177253552097</v>
      </c>
      <c r="AN82">
        <f t="shared" si="36"/>
        <v>0</v>
      </c>
      <c r="AO82">
        <f t="shared" si="36"/>
        <v>0</v>
      </c>
      <c r="AP82">
        <f t="shared" si="36"/>
        <v>-8.0963478908637015E-6</v>
      </c>
      <c r="AQ82">
        <f t="shared" si="36"/>
        <v>-0.12168449561669345</v>
      </c>
      <c r="AR82">
        <f t="shared" si="36"/>
        <v>-0.12169259196458432</v>
      </c>
      <c r="AS82">
        <f t="shared" si="36"/>
        <v>6.7292631799966033E-6</v>
      </c>
      <c r="AT82">
        <f t="shared" si="36"/>
        <v>-9.5859193937460687E-6</v>
      </c>
      <c r="AU82">
        <f t="shared" si="23"/>
        <v>-0.12169544862079806</v>
      </c>
      <c r="AW82">
        <v>79</v>
      </c>
      <c r="AX82">
        <f>IF(Z82&gt;0, (R82*SUMPRODUCT(K82:$K$98, X82:$X$98)-K82*$AZ$3)/Z82, 0)</f>
        <v>-443.62893844725181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25</v>
      </c>
      <c r="R83">
        <f t="shared" si="27"/>
        <v>500000</v>
      </c>
      <c r="S83">
        <f t="shared" si="28"/>
        <v>-807.42881804199499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-1.110689870865748</v>
      </c>
      <c r="AC83">
        <f t="shared" si="29"/>
        <v>-1.0867153710686814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-566.35673412481162</v>
      </c>
      <c r="AI83">
        <f t="shared" si="33"/>
        <v>-566.39038152959779</v>
      </c>
      <c r="AJ83">
        <f t="shared" si="34"/>
        <v>-2.3974499797066562E-2</v>
      </c>
      <c r="AK83">
        <f t="shared" si="49"/>
        <v>-7.7748290960602373E-2</v>
      </c>
      <c r="AL83">
        <f t="shared" si="35"/>
        <v>-566.49210432035545</v>
      </c>
      <c r="AN83">
        <f t="shared" si="36"/>
        <v>0</v>
      </c>
      <c r="AO83">
        <f t="shared" si="36"/>
        <v>0</v>
      </c>
      <c r="AP83">
        <f t="shared" si="36"/>
        <v>-3.8860623041360805E-6</v>
      </c>
      <c r="AQ83">
        <f t="shared" si="36"/>
        <v>-6.5410618416475955E-2</v>
      </c>
      <c r="AR83">
        <f t="shared" si="36"/>
        <v>-6.5414504478780083E-2</v>
      </c>
      <c r="AS83">
        <f t="shared" si="36"/>
        <v>-2.7689029960509128E-6</v>
      </c>
      <c r="AT83">
        <f t="shared" si="36"/>
        <v>-8.9794355503087761E-6</v>
      </c>
      <c r="AU83">
        <f t="shared" si="23"/>
        <v>-6.5426252817326447E-2</v>
      </c>
      <c r="AW83">
        <v>80</v>
      </c>
      <c r="AX83">
        <f>IF(Z83&gt;0, (R83*SUMPRODUCT(K83:$K$98, X83:$X$98)-K83*$AZ$3)/Z83, 0)</f>
        <v>-807.42881804199499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25</v>
      </c>
      <c r="R84">
        <f t="shared" si="27"/>
        <v>500000</v>
      </c>
      <c r="S84">
        <f t="shared" si="28"/>
        <v>-1489.6251606798962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-1.0867153710686814</v>
      </c>
      <c r="AC84">
        <f t="shared" si="29"/>
        <v>-1.0220733150085861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-323.15468768426024</v>
      </c>
      <c r="AI84">
        <f t="shared" si="33"/>
        <v>-323.17184088061435</v>
      </c>
      <c r="AJ84">
        <f t="shared" si="34"/>
        <v>-6.4642056060095321E-2</v>
      </c>
      <c r="AK84">
        <f t="shared" si="49"/>
        <v>-7.6070075974807708E-2</v>
      </c>
      <c r="AL84">
        <f t="shared" si="35"/>
        <v>-323.31255301264929</v>
      </c>
      <c r="AN84">
        <f t="shared" si="36"/>
        <v>0</v>
      </c>
      <c r="AO84">
        <f t="shared" si="36"/>
        <v>0</v>
      </c>
      <c r="AP84">
        <f t="shared" si="36"/>
        <v>-1.7688264457647611E-6</v>
      </c>
      <c r="AQ84">
        <f t="shared" si="36"/>
        <v>-3.3323501104253334E-2</v>
      </c>
      <c r="AR84">
        <f t="shared" si="36"/>
        <v>-3.3325269930699099E-2</v>
      </c>
      <c r="AS84">
        <f t="shared" si="36"/>
        <v>-6.6658467557322431E-6</v>
      </c>
      <c r="AT84">
        <f t="shared" si="36"/>
        <v>-7.8442967326653673E-6</v>
      </c>
      <c r="AU84">
        <f t="shared" si="23"/>
        <v>-3.3339780074187496E-2</v>
      </c>
      <c r="AW84">
        <v>81</v>
      </c>
      <c r="AX84">
        <f>IF(Z84&gt;0, (R84*SUMPRODUCT(K84:$K$98, X84:$X$98)-K84*$AZ$3)/Z84, 0)</f>
        <v>-1489.6251606798962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25</v>
      </c>
      <c r="R85">
        <f t="shared" si="27"/>
        <v>500000</v>
      </c>
      <c r="S85">
        <f t="shared" si="28"/>
        <v>-2840.963134730368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-1.0220733150085861</v>
      </c>
      <c r="AC85">
        <f t="shared" si="29"/>
        <v>-0.93927835675875804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-174.32344178197016</v>
      </c>
      <c r="AI85">
        <f t="shared" si="33"/>
        <v>-174.33170727427165</v>
      </c>
      <c r="AJ85">
        <f t="shared" si="34"/>
        <v>-8.2794958249828077E-2</v>
      </c>
      <c r="AK85">
        <f t="shared" si="49"/>
        <v>-7.1545132050601035E-2</v>
      </c>
      <c r="AL85">
        <f t="shared" si="35"/>
        <v>-174.48604736457207</v>
      </c>
      <c r="AN85">
        <f t="shared" si="36"/>
        <v>0</v>
      </c>
      <c r="AO85">
        <f t="shared" si="36"/>
        <v>0</v>
      </c>
      <c r="AP85">
        <f t="shared" si="36"/>
        <v>-7.6101088164543199E-7</v>
      </c>
      <c r="AQ85">
        <f t="shared" si="36"/>
        <v>-1.6050107033289813E-2</v>
      </c>
      <c r="AR85">
        <f t="shared" si="36"/>
        <v>-1.6050868044171458E-2</v>
      </c>
      <c r="AS85">
        <f t="shared" si="36"/>
        <v>-7.6230019792091072E-6</v>
      </c>
      <c r="AT85">
        <f t="shared" si="36"/>
        <v>-6.5872209462179557E-6</v>
      </c>
      <c r="AU85">
        <f t="shared" si="23"/>
        <v>-1.6065078267096883E-2</v>
      </c>
      <c r="AW85">
        <v>82</v>
      </c>
      <c r="AX85">
        <f>IF(Z85&gt;0, (R85*SUMPRODUCT(K85:$K$98, X85:$X$98)-K85*$AZ$3)/Z85, 0)</f>
        <v>-2840.963134730368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25</v>
      </c>
      <c r="R86">
        <f t="shared" si="27"/>
        <v>500000</v>
      </c>
      <c r="S86">
        <f t="shared" si="28"/>
        <v>-5677.154509315742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-0.93927835675875804</v>
      </c>
      <c r="AC86">
        <f t="shared" si="29"/>
        <v>-0.8516512679401893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-88.649869868738605</v>
      </c>
      <c r="AI86">
        <f t="shared" si="33"/>
        <v>-88.65362021262365</v>
      </c>
      <c r="AJ86">
        <f t="shared" si="34"/>
        <v>-8.7627088818568732E-2</v>
      </c>
      <c r="AK86">
        <f t="shared" si="49"/>
        <v>-6.5749484973113073E-2</v>
      </c>
      <c r="AL86">
        <f t="shared" si="35"/>
        <v>-88.806996786415326</v>
      </c>
      <c r="AN86">
        <f t="shared" si="36"/>
        <v>0</v>
      </c>
      <c r="AO86">
        <f t="shared" si="36"/>
        <v>0</v>
      </c>
      <c r="AP86">
        <f t="shared" si="36"/>
        <v>-3.0830119652978446E-7</v>
      </c>
      <c r="AQ86">
        <f t="shared" si="36"/>
        <v>-7.2875612984931986E-3</v>
      </c>
      <c r="AR86">
        <f t="shared" si="36"/>
        <v>-7.2878695996897273E-3</v>
      </c>
      <c r="AS86">
        <f t="shared" si="36"/>
        <v>-7.203482443001515E-6</v>
      </c>
      <c r="AT86">
        <f t="shared" si="36"/>
        <v>-5.4050096497083191E-6</v>
      </c>
      <c r="AU86">
        <f t="shared" si="23"/>
        <v>-7.3004780917824367E-3</v>
      </c>
      <c r="AW86">
        <v>83</v>
      </c>
      <c r="AX86">
        <f>IF(Z86&gt;0, (R86*SUMPRODUCT(K86:$K$98, X86:$X$98)-K86*$AZ$3)/Z86, 0)</f>
        <v>-5677.154509315742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25</v>
      </c>
      <c r="R87">
        <f t="shared" si="27"/>
        <v>500000</v>
      </c>
      <c r="S87">
        <f t="shared" si="28"/>
        <v>-12004.342322516784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-0.8516512679401893</v>
      </c>
      <c r="AC87">
        <f t="shared" si="29"/>
        <v>-0.76636990437095198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-42.336280344396236</v>
      </c>
      <c r="AI87">
        <f t="shared" si="33"/>
        <v>-42.337876370825221</v>
      </c>
      <c r="AJ87">
        <f t="shared" si="34"/>
        <v>-8.5281363569237323E-2</v>
      </c>
      <c r="AK87">
        <f t="shared" si="49"/>
        <v>-5.9615588755813256E-2</v>
      </c>
      <c r="AL87">
        <f t="shared" si="35"/>
        <v>-42.482773323150269</v>
      </c>
      <c r="AN87">
        <f t="shared" si="36"/>
        <v>0</v>
      </c>
      <c r="AO87">
        <f t="shared" si="36"/>
        <v>0</v>
      </c>
      <c r="AP87">
        <f t="shared" si="36"/>
        <v>-1.1714565213161932E-7</v>
      </c>
      <c r="AQ87">
        <f t="shared" si="36"/>
        <v>-3.1074116817334453E-3</v>
      </c>
      <c r="AR87">
        <f t="shared" si="36"/>
        <v>-3.1075288273855772E-3</v>
      </c>
      <c r="AS87">
        <f t="shared" si="36"/>
        <v>-6.2595084696495295E-6</v>
      </c>
      <c r="AT87">
        <f t="shared" si="36"/>
        <v>-4.3756838202662611E-6</v>
      </c>
      <c r="AU87">
        <f t="shared" si="23"/>
        <v>-3.1181640196754931E-3</v>
      </c>
      <c r="AW87">
        <v>84</v>
      </c>
      <c r="AX87">
        <f>IF(Z87&gt;0, (R87*SUMPRODUCT(K87:$K$98, X87:$X$98)-K87*$AZ$3)/Z87, 0)</f>
        <v>-12004.342322516784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25</v>
      </c>
      <c r="R88">
        <f t="shared" si="27"/>
        <v>500000</v>
      </c>
      <c r="S88">
        <f t="shared" si="28"/>
        <v>-27063.360683443763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-0.76636990437095198</v>
      </c>
      <c r="AC88">
        <f t="shared" si="29"/>
        <v>-0.68682649027792575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-18.91209193206738</v>
      </c>
      <c r="AI88">
        <f t="shared" si="33"/>
        <v>-18.912726393635467</v>
      </c>
      <c r="AJ88">
        <f t="shared" si="34"/>
        <v>-7.9543414093026232E-2</v>
      </c>
      <c r="AK88">
        <f t="shared" si="49"/>
        <v>-5.3645893305966641E-2</v>
      </c>
      <c r="AL88">
        <f t="shared" si="35"/>
        <v>-19.04591570103446</v>
      </c>
      <c r="AN88">
        <f t="shared" si="36"/>
        <v>0</v>
      </c>
      <c r="AO88">
        <f t="shared" si="36"/>
        <v>0</v>
      </c>
      <c r="AP88">
        <f t="shared" si="36"/>
        <v>-4.1578938076479205E-8</v>
      </c>
      <c r="AQ88">
        <f t="shared" si="36"/>
        <v>-1.2393890172258284E-3</v>
      </c>
      <c r="AR88">
        <f t="shared" si="36"/>
        <v>-1.2394305961639048E-3</v>
      </c>
      <c r="AS88">
        <f t="shared" si="36"/>
        <v>-5.2128148580105818E-6</v>
      </c>
      <c r="AT88">
        <f t="shared" si="36"/>
        <v>-3.5156412744560657E-6</v>
      </c>
      <c r="AU88">
        <f t="shared" si="23"/>
        <v>-1.2481590522963714E-3</v>
      </c>
      <c r="AW88">
        <v>85</v>
      </c>
      <c r="AX88">
        <f>IF(Z88&gt;0, (R88*SUMPRODUCT(K88:$K$98, X88:$X$98)-K88*$AZ$3)/Z88, 0)</f>
        <v>-27063.360683443763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25</v>
      </c>
      <c r="R89">
        <f t="shared" si="27"/>
        <v>500000</v>
      </c>
      <c r="S89">
        <f t="shared" si="28"/>
        <v>-66319.088741207321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-0.68682649027792575</v>
      </c>
      <c r="AC89">
        <f t="shared" si="29"/>
        <v>-0.61427049913911624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-7.9311648960350531</v>
      </c>
      <c r="AI89">
        <f t="shared" si="33"/>
        <v>-7.9313964547426581</v>
      </c>
      <c r="AJ89">
        <f t="shared" si="34"/>
        <v>-7.2555991138809506E-2</v>
      </c>
      <c r="AK89">
        <f t="shared" si="49"/>
        <v>-4.8077854319454806E-2</v>
      </c>
      <c r="AL89">
        <f t="shared" si="35"/>
        <v>-8.0520303002009221</v>
      </c>
      <c r="AN89">
        <f t="shared" si="36"/>
        <v>0</v>
      </c>
      <c r="AO89">
        <f t="shared" si="36"/>
        <v>0</v>
      </c>
      <c r="AP89">
        <f t="shared" si="36"/>
        <v>-1.3549122438246385E-8</v>
      </c>
      <c r="AQ89">
        <f t="shared" si="36"/>
        <v>-4.640737779442584E-4</v>
      </c>
      <c r="AR89">
        <f t="shared" si="36"/>
        <v>-4.6408732706669661E-4</v>
      </c>
      <c r="AS89">
        <f t="shared" si="36"/>
        <v>-4.24544608032427E-6</v>
      </c>
      <c r="AT89">
        <f t="shared" si="36"/>
        <v>-2.8131644949958259E-6</v>
      </c>
      <c r="AU89">
        <f t="shared" si="23"/>
        <v>-4.7114593764201667E-4</v>
      </c>
      <c r="AW89">
        <v>86</v>
      </c>
      <c r="AX89">
        <f>IF(Z89&gt;0, (R89*SUMPRODUCT(K89:$K$98, X89:$X$98)-K89*$AZ$3)/Z89, 0)</f>
        <v>-66319.088741207321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25</v>
      </c>
      <c r="R90">
        <f t="shared" si="27"/>
        <v>500000</v>
      </c>
      <c r="S90">
        <f t="shared" si="28"/>
        <v>-178164.68433188071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-0.61427049913911624</v>
      </c>
      <c r="AC90">
        <f t="shared" si="29"/>
        <v>-0.54884584063488617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-3.0445856641220472</v>
      </c>
      <c r="AI90">
        <f t="shared" si="33"/>
        <v>-3.0446626779593706</v>
      </c>
      <c r="AJ90">
        <f t="shared" si="34"/>
        <v>-6.5424658504230071E-2</v>
      </c>
      <c r="AK90">
        <f t="shared" si="49"/>
        <v>-4.2998934939738144E-2</v>
      </c>
      <c r="AL90">
        <f t="shared" si="35"/>
        <v>-3.1530862714033385</v>
      </c>
      <c r="AN90">
        <f t="shared" si="36"/>
        <v>0</v>
      </c>
      <c r="AO90">
        <f t="shared" si="36"/>
        <v>0</v>
      </c>
      <c r="AP90">
        <f t="shared" si="36"/>
        <v>-4.0234702176534711E-9</v>
      </c>
      <c r="AQ90">
        <f t="shared" si="36"/>
        <v>-1.5905972446592914E-4</v>
      </c>
      <c r="AR90">
        <f t="shared" si="36"/>
        <v>-1.5906374793614681E-4</v>
      </c>
      <c r="AS90">
        <f t="shared" si="36"/>
        <v>-3.4180112839627373E-6</v>
      </c>
      <c r="AT90">
        <f t="shared" si="36"/>
        <v>-2.2464136333688634E-6</v>
      </c>
      <c r="AU90">
        <f t="shared" si="23"/>
        <v>-1.6472817285347838E-4</v>
      </c>
      <c r="AW90">
        <v>87</v>
      </c>
      <c r="AX90">
        <f>IF(Z90&gt;0, (R90*SUMPRODUCT(K90:$K$98, X90:$X$98)-K90*$AZ$3)/Z90, 0)</f>
        <v>-178164.68433188071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25</v>
      </c>
      <c r="R91">
        <f t="shared" si="27"/>
        <v>500000</v>
      </c>
      <c r="S91">
        <f t="shared" si="28"/>
        <v>-529646.11979549786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-0.54884584063488617</v>
      </c>
      <c r="AC91">
        <f t="shared" si="29"/>
        <v>-0.49017567510741056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-1.06213512678519</v>
      </c>
      <c r="AI91">
        <f t="shared" si="33"/>
        <v>-1.0621582637278006</v>
      </c>
      <c r="AJ91">
        <f t="shared" si="34"/>
        <v>-5.8670165527475615E-2</v>
      </c>
      <c r="AK91">
        <f t="shared" si="49"/>
        <v>-3.8419208844442033E-2</v>
      </c>
      <c r="AL91">
        <f t="shared" si="35"/>
        <v>-1.1592476380997181</v>
      </c>
      <c r="AN91">
        <f t="shared" si="36"/>
        <v>0</v>
      </c>
      <c r="AO91">
        <f t="shared" si="36"/>
        <v>0</v>
      </c>
      <c r="AP91">
        <f t="shared" si="36"/>
        <v>-1.0792448237376206E-9</v>
      </c>
      <c r="AQ91">
        <f t="shared" si="36"/>
        <v>-4.9544309158764316E-5</v>
      </c>
      <c r="AR91">
        <f t="shared" si="36"/>
        <v>-4.9545388403588054E-5</v>
      </c>
      <c r="AS91">
        <f t="shared" si="36"/>
        <v>-2.7367260021680883E-6</v>
      </c>
      <c r="AT91">
        <f t="shared" si="36"/>
        <v>-1.7921007531173853E-6</v>
      </c>
      <c r="AU91">
        <f t="shared" si="23"/>
        <v>-5.4074215158873517E-5</v>
      </c>
      <c r="AW91">
        <v>88</v>
      </c>
      <c r="AX91">
        <f>IF(Z91&gt;0, (R91*SUMPRODUCT(K91:$K$98, X91:$X$98)-K91*$AZ$3)/Z91, 0)</f>
        <v>-529646.11979549786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25</v>
      </c>
      <c r="R92">
        <f t="shared" si="27"/>
        <v>500000</v>
      </c>
      <c r="S92">
        <f t="shared" si="28"/>
        <v>-1761299.6724934946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-0.49017567510741056</v>
      </c>
      <c r="AC92">
        <f t="shared" si="29"/>
        <v>-0.43769912544162159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-0.33385687707106809</v>
      </c>
      <c r="AI92">
        <f t="shared" si="33"/>
        <v>-0.33386308980039914</v>
      </c>
      <c r="AJ92">
        <f t="shared" si="34"/>
        <v>-5.2476549665788963E-2</v>
      </c>
      <c r="AK92">
        <f t="shared" si="49"/>
        <v>-3.4312297257518741E-2</v>
      </c>
      <c r="AL92">
        <f t="shared" si="35"/>
        <v>-0.42065193672370682</v>
      </c>
      <c r="AN92">
        <f t="shared" si="36"/>
        <v>0</v>
      </c>
      <c r="AO92">
        <f t="shared" si="36"/>
        <v>0</v>
      </c>
      <c r="AP92">
        <f t="shared" si="36"/>
        <v>-2.5874884242105804E-10</v>
      </c>
      <c r="AQ92">
        <f t="shared" si="36"/>
        <v>-1.3904529856940346E-5</v>
      </c>
      <c r="AR92">
        <f t="shared" si="36"/>
        <v>-1.3904788605782768E-5</v>
      </c>
      <c r="AS92">
        <f t="shared" si="36"/>
        <v>-2.1855525577861694E-6</v>
      </c>
      <c r="AT92">
        <f t="shared" si="36"/>
        <v>-1.4290445830050168E-6</v>
      </c>
      <c r="AU92">
        <f t="shared" si="23"/>
        <v>-1.7519385746573951E-5</v>
      </c>
      <c r="AW92">
        <v>89</v>
      </c>
      <c r="AX92">
        <f>IF(Z92&gt;0, (R92*SUMPRODUCT(K92:$K$98, X92:$X$98)-K92*$AZ$3)/Z92, 0)</f>
        <v>-1761299.6724934946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25</v>
      </c>
      <c r="R93">
        <f t="shared" si="27"/>
        <v>500000</v>
      </c>
      <c r="S93">
        <f t="shared" si="28"/>
        <v>-6638114.6578832148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-0.43769912544162159</v>
      </c>
      <c r="AC93">
        <f t="shared" si="29"/>
        <v>-0.390814731779561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-9.3574862284265758E-2</v>
      </c>
      <c r="AI93">
        <f t="shared" si="33"/>
        <v>-9.3576334143189263E-2</v>
      </c>
      <c r="AJ93">
        <f t="shared" si="34"/>
        <v>-4.6884393662060597E-2</v>
      </c>
      <c r="AK93">
        <f t="shared" si="49"/>
        <v>-3.0638938780913515E-2</v>
      </c>
      <c r="AL93">
        <f t="shared" si="35"/>
        <v>-0.17109966658616338</v>
      </c>
      <c r="AN93">
        <f t="shared" si="36"/>
        <v>0</v>
      </c>
      <c r="AO93">
        <f t="shared" si="36"/>
        <v>0</v>
      </c>
      <c r="AP93">
        <f t="shared" si="36"/>
        <v>-5.4732356225666023E-11</v>
      </c>
      <c r="AQ93">
        <f t="shared" si="36"/>
        <v>-3.4796627682875266E-6</v>
      </c>
      <c r="AR93">
        <f t="shared" si="36"/>
        <v>-3.4797175006437521E-6</v>
      </c>
      <c r="AS93">
        <f t="shared" si="36"/>
        <v>-1.7434370199125542E-6</v>
      </c>
      <c r="AT93">
        <f t="shared" si="36"/>
        <v>-1.139335628535701E-6</v>
      </c>
      <c r="AU93">
        <f t="shared" si="23"/>
        <v>-6.3624901490920075E-6</v>
      </c>
      <c r="AW93">
        <v>90</v>
      </c>
      <c r="AX93">
        <f>IF(Z93&gt;0, (R93*SUMPRODUCT(K93:$K$98, X93:$X$98)-K93*$AZ$3)/Z93, 0)</f>
        <v>-6638114.6578832148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25</v>
      </c>
      <c r="R94">
        <f t="shared" si="27"/>
        <v>500000</v>
      </c>
      <c r="S94">
        <f t="shared" si="28"/>
        <v>-28847016.83500718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-0.390814731779561</v>
      </c>
      <c r="AC94">
        <f t="shared" si="29"/>
        <v>-0.34894473091383138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-2.309461229317206E-2</v>
      </c>
      <c r="AI94">
        <f t="shared" si="33"/>
        <v>-2.3094914702891677E-2</v>
      </c>
      <c r="AJ94">
        <f t="shared" si="34"/>
        <v>-4.1870000865729617E-2</v>
      </c>
      <c r="AK94">
        <f t="shared" si="49"/>
        <v>-2.7357031224569273E-2</v>
      </c>
      <c r="AL94">
        <f t="shared" si="35"/>
        <v>-9.2321946793190571E-2</v>
      </c>
      <c r="AN94">
        <f t="shared" si="36"/>
        <v>0</v>
      </c>
      <c r="AO94">
        <f t="shared" si="36"/>
        <v>0</v>
      </c>
      <c r="AP94">
        <f t="shared" si="36"/>
        <v>-1.0040507907922315E-11</v>
      </c>
      <c r="AQ94">
        <f t="shared" si="36"/>
        <v>-7.6677971083100655E-7</v>
      </c>
      <c r="AR94">
        <f t="shared" si="36"/>
        <v>-7.667897513389145E-7</v>
      </c>
      <c r="AS94">
        <f t="shared" si="36"/>
        <v>-1.3901539782856644E-6</v>
      </c>
      <c r="AT94">
        <f t="shared" si="36"/>
        <v>-9.0829914030519826E-7</v>
      </c>
      <c r="AU94">
        <f t="shared" si="23"/>
        <v>-3.0652428699297773E-6</v>
      </c>
      <c r="AW94">
        <v>91</v>
      </c>
      <c r="AX94">
        <f>IF(Z94&gt;0, (R94*SUMPRODUCT(K94:$K$98, X94:$X$98)-K94*$AZ$3)/Z94, 0)</f>
        <v>-28847016.83500718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25</v>
      </c>
      <c r="R95">
        <f t="shared" si="27"/>
        <v>500000</v>
      </c>
      <c r="S95">
        <f t="shared" si="28"/>
        <v>-148013733.045452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-0.34894473091383138</v>
      </c>
      <c r="AC95">
        <f t="shared" si="29"/>
        <v>-0.31155846150738342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-4.9352477375411465E-3</v>
      </c>
      <c r="AI95">
        <f t="shared" si="33"/>
        <v>-4.9353003607766899E-3</v>
      </c>
      <c r="AJ95">
        <f t="shared" si="34"/>
        <v>-3.7386269406447958E-2</v>
      </c>
      <c r="AK95">
        <f t="shared" si="49"/>
        <v>-2.44261311639682E-2</v>
      </c>
      <c r="AL95">
        <f t="shared" si="35"/>
        <v>-6.6747700931192852E-2</v>
      </c>
      <c r="AN95">
        <f t="shared" si="36"/>
        <v>0</v>
      </c>
      <c r="AO95">
        <f t="shared" si="36"/>
        <v>0</v>
      </c>
      <c r="AP95">
        <f t="shared" si="36"/>
        <v>-1.5599815485027902E-12</v>
      </c>
      <c r="AQ95">
        <f t="shared" si="36"/>
        <v>-1.4630220525928508E-7</v>
      </c>
      <c r="AR95">
        <f t="shared" si="36"/>
        <v>-1.463037652408336E-7</v>
      </c>
      <c r="AS95">
        <f t="shared" si="36"/>
        <v>-1.1082916099580053E-6</v>
      </c>
      <c r="AT95">
        <f t="shared" si="36"/>
        <v>-7.2409675162964443E-7</v>
      </c>
      <c r="AU95">
        <f t="shared" si="23"/>
        <v>-1.9786921268284832E-6</v>
      </c>
      <c r="AW95">
        <v>92</v>
      </c>
      <c r="AX95">
        <f>IF(Z95&gt;0, (R95*SUMPRODUCT(K95:$K$98, X95:$X$98)-K95*$AZ$3)/Z95, 0)</f>
        <v>-148013733.045452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25</v>
      </c>
      <c r="R96">
        <f t="shared" si="27"/>
        <v>500000</v>
      </c>
      <c r="S96">
        <f t="shared" si="28"/>
        <v>-926988930.73456752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-0.31155846150738342</v>
      </c>
      <c r="AC96">
        <f t="shared" si="29"/>
        <v>-0.27817732550051838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-8.9189656470368571E-4</v>
      </c>
      <c r="AI96">
        <f t="shared" si="33"/>
        <v>-8.9190406687863837E-4</v>
      </c>
      <c r="AJ96">
        <f t="shared" si="34"/>
        <v>-3.3381136006865042E-2</v>
      </c>
      <c r="AK96">
        <f t="shared" si="49"/>
        <v>-2.1809092305516843E-2</v>
      </c>
      <c r="AL96">
        <f t="shared" si="35"/>
        <v>-5.6082132379260526E-2</v>
      </c>
      <c r="AN96">
        <f t="shared" si="36"/>
        <v>0</v>
      </c>
      <c r="AO96">
        <f t="shared" si="36"/>
        <v>0</v>
      </c>
      <c r="AP96">
        <f t="shared" si="36"/>
        <v>-1.985688311804946E-13</v>
      </c>
      <c r="AQ96">
        <f t="shared" si="36"/>
        <v>-2.3606868608850146E-8</v>
      </c>
      <c r="AR96">
        <f t="shared" si="36"/>
        <v>-2.3607067177681329E-8</v>
      </c>
      <c r="AS96">
        <f t="shared" si="36"/>
        <v>-8.8353753441131876E-7</v>
      </c>
      <c r="AT96">
        <f t="shared" si="36"/>
        <v>-5.7724673118980712E-7</v>
      </c>
      <c r="AU96">
        <f t="shared" si="23"/>
        <v>-1.4843913327788072E-6</v>
      </c>
      <c r="AW96">
        <v>93</v>
      </c>
      <c r="AX96">
        <f>IF(Z96&gt;0, (R96*SUMPRODUCT(K96:$K$98, X96:$X$98)-K96*$AZ$3)/Z96, 0)</f>
        <v>-926988930.73456752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25</v>
      </c>
      <c r="R97">
        <f t="shared" si="27"/>
        <v>500000</v>
      </c>
      <c r="S97">
        <f t="shared" si="28"/>
        <v>-7448771180.0038595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-0.27817732550051838</v>
      </c>
      <c r="AC97">
        <f t="shared" si="29"/>
        <v>-0.24837263276000274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-1.3187100992315259E-4</v>
      </c>
      <c r="AI97">
        <f t="shared" si="33"/>
        <v>-1.3187184352585953E-4</v>
      </c>
      <c r="AJ97">
        <f t="shared" si="34"/>
        <v>-2.9804692740515643E-2</v>
      </c>
      <c r="AK97">
        <f t="shared" si="49"/>
        <v>-1.9472412785036287E-2</v>
      </c>
      <c r="AL97">
        <f t="shared" si="35"/>
        <v>-4.9408977369077789E-2</v>
      </c>
      <c r="AN97">
        <f t="shared" si="36"/>
        <v>0</v>
      </c>
      <c r="AO97">
        <f t="shared" si="36"/>
        <v>0</v>
      </c>
      <c r="AP97">
        <f t="shared" si="36"/>
        <v>-1.9699943710445167E-14</v>
      </c>
      <c r="AQ97">
        <f t="shared" si="36"/>
        <v>-3.1164143913034111E-9</v>
      </c>
      <c r="AR97">
        <f t="shared" si="36"/>
        <v>-3.1164340912471216E-9</v>
      </c>
      <c r="AS97">
        <f t="shared" si="36"/>
        <v>-7.0435324214963534E-7</v>
      </c>
      <c r="AT97">
        <f t="shared" si="36"/>
        <v>-4.6017777123304883E-7</v>
      </c>
      <c r="AU97">
        <f t="shared" si="23"/>
        <v>-1.1676474474739314E-6</v>
      </c>
      <c r="AW97">
        <v>94</v>
      </c>
      <c r="AX97">
        <f>IF(Z97&gt;0, (R97*SUMPRODUCT(K97:$K$98, X97:$X$98)-K97*$AZ$3)/Z97, 0)</f>
        <v>-7448771180.0038595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-0.24837263276000274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-1.6672054138725338E-5</v>
      </c>
      <c r="AI98">
        <f t="shared" si="33"/>
        <v>-1.6672054138725338E-5</v>
      </c>
      <c r="AJ98">
        <f t="shared" si="34"/>
        <v>-0.24837263276000274</v>
      </c>
      <c r="AK98">
        <f t="shared" si="49"/>
        <v>-1.7386084293200193E-2</v>
      </c>
      <c r="AL98">
        <f t="shared" si="35"/>
        <v>-0.26577538910734166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-3.5178470911509225E-10</v>
      </c>
      <c r="AR98">
        <f t="shared" si="36"/>
        <v>-3.5178470911509225E-10</v>
      </c>
      <c r="AS98">
        <f t="shared" si="36"/>
        <v>-5.2407276056450805E-6</v>
      </c>
      <c r="AT98">
        <f t="shared" si="36"/>
        <v>-3.6685093239515567E-7</v>
      </c>
      <c r="AU98">
        <f t="shared" si="36"/>
        <v>-5.6079303227493512E-6</v>
      </c>
      <c r="AW98">
        <v>95</v>
      </c>
    </row>
    <row r="100" spans="5:50" x14ac:dyDescent="0.25">
      <c r="AN100" s="8">
        <f t="shared" ref="AN100:AU100" si="50">SUM(AN3:AN98)</f>
        <v>12340.780539208175</v>
      </c>
      <c r="AO100" s="8">
        <f t="shared" si="50"/>
        <v>-1234.0780539208176</v>
      </c>
      <c r="AP100" s="8">
        <f t="shared" si="50"/>
        <v>-363.81699102596588</v>
      </c>
      <c r="AQ100" s="8">
        <f t="shared" si="50"/>
        <v>-10509.882918038407</v>
      </c>
      <c r="AR100" s="8">
        <f t="shared" si="50"/>
        <v>233.00257622298165</v>
      </c>
      <c r="AS100" s="8">
        <f t="shared" si="50"/>
        <v>-559.20618293516679</v>
      </c>
      <c r="AT100" s="8">
        <f t="shared" si="50"/>
        <v>326.2036067121802</v>
      </c>
      <c r="AU100" s="8">
        <f t="shared" si="50"/>
        <v>-3.2036160113534345E-12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0A2F1-CCC2-4182-8B21-7342398258A4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14046.73382263784</v>
      </c>
      <c r="K3">
        <v>1</v>
      </c>
      <c r="L3" s="2">
        <v>0</v>
      </c>
      <c r="O3">
        <f>$C$3</f>
        <v>14046.73382263784</v>
      </c>
      <c r="P3">
        <f>O3*C5</f>
        <v>1404.6733822637841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14046.73382263784</v>
      </c>
      <c r="AF3">
        <f t="shared" ref="AF3:AG34" si="4">-$Z3*P3</f>
        <v>-1404.6733822637841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12442.060440374056</v>
      </c>
      <c r="AJ3">
        <f t="shared" ref="AJ3:AJ66" si="7">AB3-AC3</f>
        <v>0</v>
      </c>
      <c r="AL3">
        <f t="shared" ref="AL3:AL66" si="8">SUM(AI3:AK3)</f>
        <v>12442.060440374056</v>
      </c>
      <c r="AN3">
        <f t="shared" ref="AN3:AU34" si="9">AE3*$K3</f>
        <v>14046.73382263784</v>
      </c>
      <c r="AO3">
        <f t="shared" si="9"/>
        <v>-1404.6733822637841</v>
      </c>
      <c r="AP3">
        <f t="shared" si="9"/>
        <v>-200</v>
      </c>
      <c r="AQ3">
        <f t="shared" si="9"/>
        <v>0</v>
      </c>
      <c r="AR3">
        <f t="shared" si="9"/>
        <v>12442.060440374056</v>
      </c>
      <c r="AS3">
        <f t="shared" si="9"/>
        <v>0</v>
      </c>
      <c r="AT3">
        <f t="shared" si="9"/>
        <v>0</v>
      </c>
      <c r="AU3">
        <f t="shared" si="9"/>
        <v>12442.060440374056</v>
      </c>
      <c r="AW3">
        <v>0</v>
      </c>
      <c r="AX3">
        <f>IF(Z3&gt;0, (R3*SUMPRODUCT(K3:$K$98, X3:$X$98)-K3*$AZ$3)/Z3, 0)</f>
        <v>0</v>
      </c>
      <c r="AZ3">
        <f>C6*SUMPRODUCT(X4:X89, K4:K89)/1</f>
        <v>11888.038673657205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1290.0713740579743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1273.7184293204155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-1273.7184293204155</v>
      </c>
      <c r="AK4">
        <f>G4*SUM(AB4, AE4:AF4)</f>
        <v>0</v>
      </c>
      <c r="AL4">
        <f t="shared" si="8"/>
        <v>-2611.7184293204155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-1194.6428571428571</v>
      </c>
      <c r="AR4">
        <f t="shared" si="9"/>
        <v>-1194.6428571428571</v>
      </c>
      <c r="AS4">
        <f t="shared" si="9"/>
        <v>-1137.2485976075138</v>
      </c>
      <c r="AT4">
        <f t="shared" si="9"/>
        <v>0</v>
      </c>
      <c r="AU4">
        <f t="shared" si="9"/>
        <v>-2331.8914547503709</v>
      </c>
      <c r="AW4">
        <v>1</v>
      </c>
      <c r="AX4">
        <f>IF(Z4&gt;0, (R4*SUMPRODUCT(K4:$K$98, X4:$X$98)-K4*$AZ$3)/Z4, 0)</f>
        <v>1290.0713740579743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500000</v>
      </c>
      <c r="S5">
        <f t="shared" si="1"/>
        <v>1247.7782942105127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1273.7184293204155</v>
      </c>
      <c r="AC5">
        <f t="shared" si="2"/>
        <v>1216.3241697850717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-1329.4317659999999</v>
      </c>
      <c r="AI5">
        <f t="shared" si="6"/>
        <v>-1353.8015634116998</v>
      </c>
      <c r="AJ5">
        <f t="shared" si="7"/>
        <v>57.394259535343735</v>
      </c>
      <c r="AK5">
        <f>G5*SUM(AB5, AE5:AF5)</f>
        <v>89.16029005242909</v>
      </c>
      <c r="AL5">
        <f t="shared" si="8"/>
        <v>-1207.2470138239271</v>
      </c>
      <c r="AN5">
        <f t="shared" si="9"/>
        <v>0</v>
      </c>
      <c r="AO5">
        <f t="shared" si="9"/>
        <v>0</v>
      </c>
      <c r="AP5">
        <f t="shared" si="9"/>
        <v>-19.427453293765939</v>
      </c>
      <c r="AQ5">
        <f t="shared" si="9"/>
        <v>-1059.8148644770406</v>
      </c>
      <c r="AR5">
        <f t="shared" si="9"/>
        <v>-1079.2423177708065</v>
      </c>
      <c r="AS5">
        <f t="shared" si="9"/>
        <v>45.754352308150295</v>
      </c>
      <c r="AT5">
        <f t="shared" si="9"/>
        <v>71.078037350469614</v>
      </c>
      <c r="AU5">
        <f t="shared" si="9"/>
        <v>-962.40992811218666</v>
      </c>
      <c r="AW5">
        <v>2</v>
      </c>
      <c r="AX5">
        <f>IF(Z5&gt;0, (R5*SUMPRODUCT(K5:$K$98, X5:$X$98)-K5*$AZ$3)/Z5, 0)</f>
        <v>1247.7782942105127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500000</v>
      </c>
      <c r="S6">
        <f t="shared" si="1"/>
        <v>1217.7009118904464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1216.3241697850717</v>
      </c>
      <c r="AC6">
        <f t="shared" si="2"/>
        <v>1171.9098388861676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-1324.2547913517778</v>
      </c>
      <c r="AI6">
        <f t="shared" si="6"/>
        <v>-1348.3146780497932</v>
      </c>
      <c r="AJ6">
        <f t="shared" si="7"/>
        <v>44.414330898904154</v>
      </c>
      <c r="AK6">
        <f>G6*SUM(AB6, AE6:AF6)</f>
        <v>85.142691884955028</v>
      </c>
      <c r="AL6">
        <f t="shared" si="8"/>
        <v>-1218.7576552659341</v>
      </c>
      <c r="AN6">
        <f t="shared" si="9"/>
        <v>0</v>
      </c>
      <c r="AO6">
        <f t="shared" si="9"/>
        <v>0</v>
      </c>
      <c r="AP6">
        <f t="shared" si="9"/>
        <v>-17.125352116276002</v>
      </c>
      <c r="AQ6">
        <f t="shared" si="9"/>
        <v>-942.57840355646533</v>
      </c>
      <c r="AR6">
        <f t="shared" si="9"/>
        <v>-959.70375567274129</v>
      </c>
      <c r="AS6">
        <f t="shared" si="9"/>
        <v>31.613243453688835</v>
      </c>
      <c r="AT6">
        <f t="shared" si="9"/>
        <v>60.602886329374186</v>
      </c>
      <c r="AU6">
        <f t="shared" si="9"/>
        <v>-867.48762588967827</v>
      </c>
      <c r="AW6">
        <v>3</v>
      </c>
      <c r="AX6">
        <f>IF(Z6&gt;0, (R6*SUMPRODUCT(K6:$K$98, X6:$X$98)-K6*$AZ$3)/Z6, 0)</f>
        <v>1217.7009118904464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25</v>
      </c>
      <c r="R7">
        <f t="shared" si="0"/>
        <v>500000</v>
      </c>
      <c r="S7">
        <f t="shared" si="1"/>
        <v>1195.5620475233734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1171.9098388861676</v>
      </c>
      <c r="AC7">
        <f t="shared" si="2"/>
        <v>1135.9390545958995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-1320.8877797210462</v>
      </c>
      <c r="AI7">
        <f t="shared" si="6"/>
        <v>-1344.6410231630953</v>
      </c>
      <c r="AJ7">
        <f t="shared" si="7"/>
        <v>35.970784290268057</v>
      </c>
      <c r="AK7">
        <f>G7*SUM(AB7, AE7:AF7)</f>
        <v>82.033688722031741</v>
      </c>
      <c r="AL7">
        <f t="shared" si="8"/>
        <v>-1226.6365501507955</v>
      </c>
      <c r="AN7">
        <f t="shared" si="9"/>
        <v>0</v>
      </c>
      <c r="AO7">
        <f t="shared" si="9"/>
        <v>0</v>
      </c>
      <c r="AP7">
        <f t="shared" si="9"/>
        <v>-15.095615628173269</v>
      </c>
      <c r="AQ7">
        <f t="shared" si="9"/>
        <v>-839.44806355674325</v>
      </c>
      <c r="AR7">
        <f t="shared" si="9"/>
        <v>-854.54367918491641</v>
      </c>
      <c r="AS7">
        <f t="shared" si="9"/>
        <v>22.860083710865847</v>
      </c>
      <c r="AT7">
        <f t="shared" si="9"/>
        <v>52.133892221085688</v>
      </c>
      <c r="AU7">
        <f t="shared" si="9"/>
        <v>-779.54970325296495</v>
      </c>
      <c r="AW7">
        <v>4</v>
      </c>
      <c r="AX7">
        <f>IF(Z7&gt;0, (R7*SUMPRODUCT(K7:$K$98, X7:$X$98)-K7*$AZ$3)/Z7, 0)</f>
        <v>1195.5620475233734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500000</v>
      </c>
      <c r="S8">
        <f t="shared" si="1"/>
        <v>1179.0719315682106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1135.9390545958995</v>
      </c>
      <c r="AC8">
        <f t="shared" si="2"/>
        <v>1105.9620796696836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-1317.3548812960489</v>
      </c>
      <c r="AI8">
        <f t="shared" si="6"/>
        <v>-1340.8047245596129</v>
      </c>
      <c r="AJ8">
        <f t="shared" si="7"/>
        <v>29.976974926215917</v>
      </c>
      <c r="AK8">
        <f t="shared" ref="AK8:AK71" si="22">G8*SUM(AB8:AB8, AE8:AF8)</f>
        <v>79.515733821712971</v>
      </c>
      <c r="AL8">
        <f t="shared" si="8"/>
        <v>-1231.312015811684</v>
      </c>
      <c r="AN8">
        <f t="shared" si="9"/>
        <v>0</v>
      </c>
      <c r="AO8">
        <f t="shared" si="9"/>
        <v>0</v>
      </c>
      <c r="AP8">
        <f t="shared" si="9"/>
        <v>-13.306070830138045</v>
      </c>
      <c r="AQ8">
        <f t="shared" si="9"/>
        <v>-747.5025381593656</v>
      </c>
      <c r="AR8">
        <f t="shared" si="9"/>
        <v>-760.80860898950368</v>
      </c>
      <c r="AS8">
        <f t="shared" si="9"/>
        <v>17.009740626337987</v>
      </c>
      <c r="AT8">
        <f t="shared" si="9"/>
        <v>45.11936282261167</v>
      </c>
      <c r="AU8">
        <f t="shared" si="9"/>
        <v>-698.67950554055403</v>
      </c>
      <c r="AW8">
        <v>5</v>
      </c>
      <c r="AX8">
        <f>IF(Z8&gt;0, (R8*SUMPRODUCT(K8:$K$98, X8:$X$98)-K8*$AZ$3)/Z8, 0)</f>
        <v>1179.0719315682106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500000</v>
      </c>
      <c r="S9">
        <f t="shared" si="1"/>
        <v>1167.6225430012955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1105.9620796696836</v>
      </c>
      <c r="AC9">
        <f t="shared" si="2"/>
        <v>1081.2015849304371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-1314.1292164901215</v>
      </c>
      <c r="AI9">
        <f t="shared" si="6"/>
        <v>-1337.2788548602252</v>
      </c>
      <c r="AJ9">
        <f t="shared" si="7"/>
        <v>24.760494739246496</v>
      </c>
      <c r="AK9">
        <f t="shared" si="22"/>
        <v>77.417345576877864</v>
      </c>
      <c r="AL9">
        <f t="shared" si="8"/>
        <v>-1235.101014544101</v>
      </c>
      <c r="AN9">
        <f t="shared" si="9"/>
        <v>0</v>
      </c>
      <c r="AO9">
        <f t="shared" si="9"/>
        <v>0</v>
      </c>
      <c r="AP9">
        <f t="shared" si="9"/>
        <v>-11.728327242295196</v>
      </c>
      <c r="AQ9">
        <f t="shared" si="9"/>
        <v>-665.77875832226437</v>
      </c>
      <c r="AR9">
        <f t="shared" si="9"/>
        <v>-677.50708556455959</v>
      </c>
      <c r="AS9">
        <f t="shared" si="9"/>
        <v>12.544437210649606</v>
      </c>
      <c r="AT9">
        <f t="shared" si="9"/>
        <v>39.22203658818573</v>
      </c>
      <c r="AU9">
        <f t="shared" si="9"/>
        <v>-625.74061176572422</v>
      </c>
      <c r="AW9">
        <v>6</v>
      </c>
      <c r="AX9">
        <f>IF(Z9&gt;0, (R9*SUMPRODUCT(K9:$K$98, X9:$X$98)-K9*$AZ$3)/Z9, 0)</f>
        <v>1167.6225430012955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500000</v>
      </c>
      <c r="S10">
        <f t="shared" si="1"/>
        <v>1160.408904074661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1081.2015849304371</v>
      </c>
      <c r="AC10">
        <f t="shared" si="2"/>
        <v>1060.7282225189892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-1313.5104811196879</v>
      </c>
      <c r="AI10">
        <f t="shared" si="6"/>
        <v>-1336.3629475820346</v>
      </c>
      <c r="AJ10">
        <f t="shared" si="7"/>
        <v>20.473362411447852</v>
      </c>
      <c r="AK10">
        <f t="shared" si="22"/>
        <v>75.684110945130598</v>
      </c>
      <c r="AL10">
        <f t="shared" si="8"/>
        <v>-1240.2054742254561</v>
      </c>
      <c r="AN10">
        <f t="shared" si="9"/>
        <v>0</v>
      </c>
      <c r="AO10">
        <f t="shared" si="9"/>
        <v>0</v>
      </c>
      <c r="AP10">
        <f t="shared" si="9"/>
        <v>-10.337295272755226</v>
      </c>
      <c r="AQ10">
        <f t="shared" si="9"/>
        <v>-594.1654354712764</v>
      </c>
      <c r="AR10">
        <f t="shared" si="9"/>
        <v>-604.50273074403151</v>
      </c>
      <c r="AS10">
        <f t="shared" si="9"/>
        <v>9.2611094221262871</v>
      </c>
      <c r="AT10">
        <f t="shared" si="9"/>
        <v>34.235648199500226</v>
      </c>
      <c r="AU10">
        <f t="shared" si="9"/>
        <v>-561.00597312240507</v>
      </c>
      <c r="AW10">
        <v>7</v>
      </c>
      <c r="AX10">
        <f>IF(Z10&gt;0, (R10*SUMPRODUCT(K10:$K$98, X10:$X$98)-K10*$AZ$3)/Z10, 0)</f>
        <v>1160.408904074661</v>
      </c>
    </row>
    <row r="11" spans="1:52" x14ac:dyDescent="0.25">
      <c r="A11" t="s">
        <v>33</v>
      </c>
      <c r="C11" s="12">
        <f>AU91</f>
        <v>1.2390956587605279E-12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500000</v>
      </c>
      <c r="S11">
        <f t="shared" si="1"/>
        <v>1155.5910939797338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1060.7282225189892</v>
      </c>
      <c r="AC11">
        <f t="shared" si="2"/>
        <v>1042.7283191109436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-1312.18862426795</v>
      </c>
      <c r="AI11">
        <f t="shared" si="6"/>
        <v>-1334.7469566344598</v>
      </c>
      <c r="AJ11">
        <f t="shared" si="7"/>
        <v>17.999903408045611</v>
      </c>
      <c r="AK11">
        <f t="shared" si="22"/>
        <v>74.250975576329253</v>
      </c>
      <c r="AL11">
        <f t="shared" si="8"/>
        <v>-1242.496077650085</v>
      </c>
      <c r="AN11">
        <f t="shared" si="9"/>
        <v>0</v>
      </c>
      <c r="AO11">
        <f t="shared" si="9"/>
        <v>0</v>
      </c>
      <c r="AP11">
        <f t="shared" si="9"/>
        <v>-9.1109320940174925</v>
      </c>
      <c r="AQ11">
        <f t="shared" si="9"/>
        <v>-529.97097728714732</v>
      </c>
      <c r="AR11">
        <f t="shared" si="9"/>
        <v>-539.08190938116479</v>
      </c>
      <c r="AS11">
        <f t="shared" si="9"/>
        <v>7.2698590917583106</v>
      </c>
      <c r="AT11">
        <f t="shared" si="9"/>
        <v>29.988723696385161</v>
      </c>
      <c r="AU11">
        <f t="shared" si="9"/>
        <v>-501.82332659302131</v>
      </c>
      <c r="AW11">
        <v>8</v>
      </c>
      <c r="AX11">
        <f>IF(Z11&gt;0, (R11*SUMPRODUCT(K11:$K$98, X11:$X$98)-K11*$AZ$3)/Z11, 0)</f>
        <v>1155.5910939797338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500000</v>
      </c>
      <c r="S12">
        <f t="shared" si="1"/>
        <v>1153.2604767055675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1042.7283191109436</v>
      </c>
      <c r="AC12">
        <f t="shared" si="2"/>
        <v>1027.1908525945364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-1312.894943730875</v>
      </c>
      <c r="AI12">
        <f t="shared" si="6"/>
        <v>-1335.1620480265333</v>
      </c>
      <c r="AJ12">
        <f t="shared" si="7"/>
        <v>15.537466516407221</v>
      </c>
      <c r="AK12">
        <f t="shared" si="22"/>
        <v>72.990982337766056</v>
      </c>
      <c r="AL12">
        <f t="shared" si="8"/>
        <v>-1246.6335991723599</v>
      </c>
      <c r="AN12">
        <f t="shared" si="9"/>
        <v>0</v>
      </c>
      <c r="AO12">
        <f t="shared" si="9"/>
        <v>0</v>
      </c>
      <c r="AP12">
        <f t="shared" si="9"/>
        <v>-8.0297410363247561</v>
      </c>
      <c r="AQ12">
        <f t="shared" si="9"/>
        <v>-473.4430784569804</v>
      </c>
      <c r="AR12">
        <f t="shared" si="9"/>
        <v>-481.47281949330517</v>
      </c>
      <c r="AS12">
        <f t="shared" si="9"/>
        <v>5.602966188632065</v>
      </c>
      <c r="AT12">
        <f t="shared" si="9"/>
        <v>26.321279964251854</v>
      </c>
      <c r="AU12">
        <f t="shared" si="9"/>
        <v>-449.54857334042123</v>
      </c>
      <c r="AW12">
        <v>9</v>
      </c>
      <c r="AX12">
        <f>IF(Z12&gt;0, (R12*SUMPRODUCT(K12:$K$98, X12:$X$98)-K12*$AZ$3)/Z12, 0)</f>
        <v>1153.2604767055675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500000</v>
      </c>
      <c r="S13">
        <f t="shared" si="1"/>
        <v>1152.3240383710163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1027.1908525945364</v>
      </c>
      <c r="AC13">
        <f t="shared" si="2"/>
        <v>1013.0634087542895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-1314.6498376156626</v>
      </c>
      <c r="AI13">
        <f t="shared" si="6"/>
        <v>-1336.6285383764834</v>
      </c>
      <c r="AJ13">
        <f t="shared" si="7"/>
        <v>14.127443840246883</v>
      </c>
      <c r="AK13">
        <f t="shared" si="22"/>
        <v>71.903359681617559</v>
      </c>
      <c r="AL13">
        <f t="shared" si="8"/>
        <v>-1250.5977348546189</v>
      </c>
      <c r="AN13">
        <f t="shared" si="9"/>
        <v>0</v>
      </c>
      <c r="AO13">
        <f t="shared" si="9"/>
        <v>0</v>
      </c>
      <c r="AP13">
        <f t="shared" si="9"/>
        <v>-7.0765534200198905</v>
      </c>
      <c r="AQ13">
        <f t="shared" si="9"/>
        <v>-423.28206320054784</v>
      </c>
      <c r="AR13">
        <f t="shared" si="9"/>
        <v>-430.35861662056777</v>
      </c>
      <c r="AS13">
        <f t="shared" si="9"/>
        <v>4.5486588179975813</v>
      </c>
      <c r="AT13">
        <f t="shared" si="9"/>
        <v>23.150957438435366</v>
      </c>
      <c r="AU13">
        <f t="shared" si="9"/>
        <v>-402.65900036413478</v>
      </c>
      <c r="AW13">
        <v>10</v>
      </c>
      <c r="AX13">
        <f>IF(Z13&gt;0, (R13*SUMPRODUCT(K13:$K$98, X13:$X$98)-K13*$AZ$3)/Z13, 0)</f>
        <v>1152.3240383710163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500000</v>
      </c>
      <c r="S14">
        <f t="shared" si="1"/>
        <v>1152.3113386417594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1013.0634087542895</v>
      </c>
      <c r="AC14">
        <f t="shared" si="2"/>
        <v>999.8845907472537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-1317.8428976188195</v>
      </c>
      <c r="AI14">
        <f t="shared" si="6"/>
        <v>-1339.5359192271512</v>
      </c>
      <c r="AJ14">
        <f t="shared" si="7"/>
        <v>13.178818007035829</v>
      </c>
      <c r="AK14">
        <f t="shared" si="22"/>
        <v>70.914438612800268</v>
      </c>
      <c r="AL14">
        <f t="shared" si="8"/>
        <v>-1255.4426626073152</v>
      </c>
      <c r="AN14">
        <f t="shared" si="9"/>
        <v>0</v>
      </c>
      <c r="AO14">
        <f t="shared" si="9"/>
        <v>0</v>
      </c>
      <c r="AP14">
        <f t="shared" si="9"/>
        <v>-6.2362253380950641</v>
      </c>
      <c r="AQ14">
        <f t="shared" si="9"/>
        <v>-378.84834202177905</v>
      </c>
      <c r="AR14">
        <f t="shared" si="9"/>
        <v>-385.08456735987414</v>
      </c>
      <c r="AS14">
        <f t="shared" si="9"/>
        <v>3.7885952572902428</v>
      </c>
      <c r="AT14">
        <f t="shared" si="9"/>
        <v>20.386206536763865</v>
      </c>
      <c r="AU14">
        <f t="shared" si="9"/>
        <v>-360.90976556582007</v>
      </c>
      <c r="AW14">
        <v>11</v>
      </c>
      <c r="AX14">
        <f>IF(Z14&gt;0, (R14*SUMPRODUCT(K14:$K$98, X14:$X$98)-K14*$AZ$3)/Z14, 0)</f>
        <v>1152.3113386417594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500000</v>
      </c>
      <c r="S15">
        <f t="shared" si="1"/>
        <v>1152.7325952224417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999.8845907472537</v>
      </c>
      <c r="AC15">
        <f t="shared" si="2"/>
        <v>987.1998605053974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-1321.9727368117351</v>
      </c>
      <c r="AI15">
        <f t="shared" si="6"/>
        <v>-1343.3827295671429</v>
      </c>
      <c r="AJ15">
        <f t="shared" si="7"/>
        <v>12.6847302418563</v>
      </c>
      <c r="AK15">
        <f t="shared" si="22"/>
        <v>69.99192135230777</v>
      </c>
      <c r="AL15">
        <f t="shared" si="8"/>
        <v>-1260.7060779729788</v>
      </c>
      <c r="AN15">
        <f t="shared" si="9"/>
        <v>0</v>
      </c>
      <c r="AO15">
        <f t="shared" si="9"/>
        <v>0</v>
      </c>
      <c r="AP15">
        <f t="shared" si="9"/>
        <v>-5.4954118804544088</v>
      </c>
      <c r="AQ15">
        <f t="shared" si="9"/>
        <v>-339.31747509242246</v>
      </c>
      <c r="AR15">
        <f t="shared" si="9"/>
        <v>-344.81288697287681</v>
      </c>
      <c r="AS15">
        <f t="shared" si="9"/>
        <v>3.2558543138156533</v>
      </c>
      <c r="AT15">
        <f t="shared" si="9"/>
        <v>17.965182918529958</v>
      </c>
      <c r="AU15">
        <f t="shared" si="9"/>
        <v>-323.59184974053125</v>
      </c>
      <c r="AW15">
        <v>12</v>
      </c>
      <c r="AX15">
        <f>IF(Z15&gt;0, (R15*SUMPRODUCT(K15:$K$98, X15:$X$98)-K15*$AZ$3)/Z15, 0)</f>
        <v>1152.7325952224417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25</v>
      </c>
      <c r="R16">
        <f t="shared" si="0"/>
        <v>500000</v>
      </c>
      <c r="S16">
        <f t="shared" si="1"/>
        <v>1153.3840419840003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987.1998605053974</v>
      </c>
      <c r="AC16">
        <f t="shared" si="2"/>
        <v>974.81418164504601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-1329.1323502557177</v>
      </c>
      <c r="AI16">
        <f t="shared" si="6"/>
        <v>-1350.2617864660588</v>
      </c>
      <c r="AJ16">
        <f t="shared" si="7"/>
        <v>12.385678860351391</v>
      </c>
      <c r="AK16">
        <f t="shared" si="22"/>
        <v>69.103990235377822</v>
      </c>
      <c r="AL16">
        <f t="shared" si="8"/>
        <v>-1268.7721173703296</v>
      </c>
      <c r="AN16">
        <f t="shared" si="9"/>
        <v>0</v>
      </c>
      <c r="AO16">
        <f t="shared" si="9"/>
        <v>0</v>
      </c>
      <c r="AP16">
        <f t="shared" si="9"/>
        <v>-4.8423214314044047</v>
      </c>
      <c r="AQ16">
        <f t="shared" si="9"/>
        <v>-304.60282994518724</v>
      </c>
      <c r="AR16">
        <f t="shared" si="9"/>
        <v>-309.4451513765917</v>
      </c>
      <c r="AS16">
        <f t="shared" si="9"/>
        <v>2.8384779220289582</v>
      </c>
      <c r="AT16">
        <f t="shared" si="9"/>
        <v>15.836850996931123</v>
      </c>
      <c r="AU16">
        <f t="shared" si="9"/>
        <v>-290.76982245763162</v>
      </c>
      <c r="AW16">
        <v>13</v>
      </c>
      <c r="AX16">
        <f>IF(Z16&gt;0, (R16*SUMPRODUCT(K16:$K$98, X16:$X$98)-K16*$AZ$3)/Z16, 0)</f>
        <v>1153.3840419840003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500000</v>
      </c>
      <c r="S17">
        <f t="shared" si="1"/>
        <v>1153.5505342915901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974.81418164504601</v>
      </c>
      <c r="AC17">
        <f t="shared" si="2"/>
        <v>962.11474119277943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-1339.6062557356165</v>
      </c>
      <c r="AI17">
        <f t="shared" si="6"/>
        <v>-1360.4574172710672</v>
      </c>
      <c r="AJ17">
        <f t="shared" si="7"/>
        <v>12.699440452266572</v>
      </c>
      <c r="AK17">
        <f t="shared" si="22"/>
        <v>68.236992715153221</v>
      </c>
      <c r="AL17">
        <f t="shared" si="8"/>
        <v>-1279.5209841036474</v>
      </c>
      <c r="AN17">
        <f t="shared" si="9"/>
        <v>0</v>
      </c>
      <c r="AO17">
        <f t="shared" si="9"/>
        <v>0</v>
      </c>
      <c r="AP17">
        <f t="shared" si="9"/>
        <v>-4.2665607662078653</v>
      </c>
      <c r="AQ17">
        <f t="shared" si="9"/>
        <v>-274.10998102771362</v>
      </c>
      <c r="AR17">
        <f t="shared" si="9"/>
        <v>-278.37654179392143</v>
      </c>
      <c r="AS17">
        <f t="shared" si="9"/>
        <v>2.5985571256696072</v>
      </c>
      <c r="AT17">
        <f t="shared" si="9"/>
        <v>13.962640662847406</v>
      </c>
      <c r="AU17">
        <f t="shared" si="9"/>
        <v>-261.81534400540443</v>
      </c>
      <c r="AW17">
        <v>14</v>
      </c>
      <c r="AX17">
        <f>IF(Z17&gt;0, (R17*SUMPRODUCT(K17:$K$98, X17:$X$98)-K17*$AZ$3)/Z17, 0)</f>
        <v>1153.5505342915901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500000</v>
      </c>
      <c r="S18">
        <f t="shared" si="1"/>
        <v>1152.6459005772931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962.11474119277943</v>
      </c>
      <c r="AC18">
        <f t="shared" si="2"/>
        <v>948.63278649803226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-1350.7382442665009</v>
      </c>
      <c r="AI18">
        <f t="shared" si="6"/>
        <v>-1371.3133572743839</v>
      </c>
      <c r="AJ18">
        <f t="shared" si="7"/>
        <v>13.481954694747174</v>
      </c>
      <c r="AK18">
        <f t="shared" si="22"/>
        <v>67.348031883494571</v>
      </c>
      <c r="AL18">
        <f t="shared" si="8"/>
        <v>-1290.4833706961422</v>
      </c>
      <c r="AN18">
        <f t="shared" si="9"/>
        <v>0</v>
      </c>
      <c r="AO18">
        <f t="shared" si="9"/>
        <v>0</v>
      </c>
      <c r="AP18">
        <f t="shared" si="9"/>
        <v>-3.7589962216286064</v>
      </c>
      <c r="AQ18">
        <f t="shared" si="9"/>
        <v>-246.77482717405852</v>
      </c>
      <c r="AR18">
        <f t="shared" si="9"/>
        <v>-250.53382339568711</v>
      </c>
      <c r="AS18">
        <f t="shared" si="9"/>
        <v>2.4631027172636277</v>
      </c>
      <c r="AT18">
        <f t="shared" si="9"/>
        <v>12.304233628616549</v>
      </c>
      <c r="AU18">
        <f t="shared" si="9"/>
        <v>-235.76648704980695</v>
      </c>
      <c r="AW18">
        <v>15</v>
      </c>
      <c r="AX18">
        <f>IF(Z18&gt;0, (R18*SUMPRODUCT(K18:$K$98, X18:$X$98)-K18*$AZ$3)/Z18, 0)</f>
        <v>1152.6459005772931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500000</v>
      </c>
      <c r="S19">
        <f t="shared" si="1"/>
        <v>1150.8723725996233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948.63278649803226</v>
      </c>
      <c r="AC19">
        <f t="shared" si="2"/>
        <v>934.5615542641217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-1364.1299924226387</v>
      </c>
      <c r="AI19">
        <f t="shared" si="6"/>
        <v>-1384.4311478008217</v>
      </c>
      <c r="AJ19">
        <f t="shared" si="7"/>
        <v>14.071232233910564</v>
      </c>
      <c r="AK19">
        <f t="shared" si="22"/>
        <v>66.40429505486226</v>
      </c>
      <c r="AL19">
        <f t="shared" si="8"/>
        <v>-1303.9556205120489</v>
      </c>
      <c r="AN19">
        <f t="shared" si="9"/>
        <v>0</v>
      </c>
      <c r="AO19">
        <f t="shared" si="9"/>
        <v>0</v>
      </c>
      <c r="AP19">
        <f t="shared" si="9"/>
        <v>-3.3115582026228765</v>
      </c>
      <c r="AQ19">
        <f t="shared" si="9"/>
        <v>-222.51915133390767</v>
      </c>
      <c r="AR19">
        <f t="shared" si="9"/>
        <v>-225.83070953653058</v>
      </c>
      <c r="AS19">
        <f t="shared" si="9"/>
        <v>2.2953227861747743</v>
      </c>
      <c r="AT19">
        <f t="shared" si="9"/>
        <v>10.831978962864369</v>
      </c>
      <c r="AU19">
        <f t="shared" si="9"/>
        <v>-212.70340778749141</v>
      </c>
      <c r="AW19">
        <v>16</v>
      </c>
      <c r="AX19">
        <f>IF(Z19&gt;0, (R19*SUMPRODUCT(K19:$K$98, X19:$X$98)-K19*$AZ$3)/Z19, 0)</f>
        <v>1150.8723725996233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500000</v>
      </c>
      <c r="S20">
        <f t="shared" si="1"/>
        <v>1148.091725574071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934.5615542641217</v>
      </c>
      <c r="AC20">
        <f t="shared" si="2"/>
        <v>919.81346984106108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-1379.2604963937513</v>
      </c>
      <c r="AI20">
        <f t="shared" si="6"/>
        <v>-1399.2896771933326</v>
      </c>
      <c r="AJ20">
        <f t="shared" si="7"/>
        <v>14.748084423060618</v>
      </c>
      <c r="AK20">
        <f t="shared" si="22"/>
        <v>65.41930879848853</v>
      </c>
      <c r="AL20">
        <f t="shared" si="8"/>
        <v>-1319.1222839717834</v>
      </c>
      <c r="AN20">
        <f t="shared" si="9"/>
        <v>0</v>
      </c>
      <c r="AO20">
        <f t="shared" si="9"/>
        <v>0</v>
      </c>
      <c r="AP20">
        <f t="shared" si="9"/>
        <v>-2.9171368369485156</v>
      </c>
      <c r="AQ20">
        <f t="shared" si="9"/>
        <v>-200.88148596981981</v>
      </c>
      <c r="AR20">
        <f t="shared" si="9"/>
        <v>-203.79862280676832</v>
      </c>
      <c r="AS20">
        <f t="shared" si="9"/>
        <v>2.14797503579556</v>
      </c>
      <c r="AT20">
        <f t="shared" si="9"/>
        <v>9.5279521141358341</v>
      </c>
      <c r="AU20">
        <f t="shared" si="9"/>
        <v>-192.1226956568369</v>
      </c>
      <c r="AW20">
        <v>17</v>
      </c>
      <c r="AX20">
        <f>IF(Z20&gt;0, (R20*SUMPRODUCT(K20:$K$98, X20:$X$98)-K20*$AZ$3)/Z20, 0)</f>
        <v>1148.091725574071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500000</v>
      </c>
      <c r="S21">
        <f t="shared" si="1"/>
        <v>1144.3435523274738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919.81346984106108</v>
      </c>
      <c r="AC21">
        <f t="shared" si="2"/>
        <v>904.44186504164031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-1398.4374034267773</v>
      </c>
      <c r="AI21">
        <f t="shared" si="6"/>
        <v>-1418.1963705481917</v>
      </c>
      <c r="AJ21">
        <f t="shared" si="7"/>
        <v>15.371604799420766</v>
      </c>
      <c r="AK21">
        <f t="shared" si="22"/>
        <v>64.386942888874287</v>
      </c>
      <c r="AL21">
        <f t="shared" si="8"/>
        <v>-1338.4378228598966</v>
      </c>
      <c r="AN21">
        <f t="shared" si="9"/>
        <v>0</v>
      </c>
      <c r="AO21">
        <f t="shared" si="9"/>
        <v>0</v>
      </c>
      <c r="AP21">
        <f t="shared" si="9"/>
        <v>-2.5694479856082526</v>
      </c>
      <c r="AQ21">
        <f t="shared" si="9"/>
        <v>-181.85222674620118</v>
      </c>
      <c r="AR21">
        <f t="shared" si="9"/>
        <v>-184.42167473180945</v>
      </c>
      <c r="AS21">
        <f t="shared" si="9"/>
        <v>1.9989171875604981</v>
      </c>
      <c r="AT21">
        <f t="shared" si="9"/>
        <v>8.3728516621697722</v>
      </c>
      <c r="AU21">
        <f t="shared" si="9"/>
        <v>-174.04990588207917</v>
      </c>
      <c r="AW21">
        <v>18</v>
      </c>
      <c r="AX21">
        <f>IF(Z21&gt;0, (R21*SUMPRODUCT(K21:$K$98, X21:$X$98)-K21*$AZ$3)/Z21, 0)</f>
        <v>1144.3435523274738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500000</v>
      </c>
      <c r="S22">
        <f t="shared" si="1"/>
        <v>1139.3168128699785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904.44186504164031</v>
      </c>
      <c r="AC22">
        <f t="shared" si="2"/>
        <v>888.22346076900897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-1422.250453399402</v>
      </c>
      <c r="AI22">
        <f t="shared" si="6"/>
        <v>-1441.7407183269322</v>
      </c>
      <c r="AJ22">
        <f t="shared" si="7"/>
        <v>16.218404272631346</v>
      </c>
      <c r="AK22">
        <f t="shared" si="22"/>
        <v>63.310930552914826</v>
      </c>
      <c r="AL22">
        <f t="shared" si="8"/>
        <v>-1362.2113835013859</v>
      </c>
      <c r="AN22">
        <f t="shared" si="9"/>
        <v>0</v>
      </c>
      <c r="AO22">
        <f t="shared" si="9"/>
        <v>0</v>
      </c>
      <c r="AP22">
        <f t="shared" si="9"/>
        <v>-2.2629518414749699</v>
      </c>
      <c r="AQ22">
        <f t="shared" si="9"/>
        <v>-165.13291607507327</v>
      </c>
      <c r="AR22">
        <f t="shared" si="9"/>
        <v>-167.39586791654824</v>
      </c>
      <c r="AS22">
        <f t="shared" si="9"/>
        <v>1.8830666464002463</v>
      </c>
      <c r="AT22">
        <f t="shared" si="9"/>
        <v>7.3508280884290498</v>
      </c>
      <c r="AU22">
        <f t="shared" si="9"/>
        <v>-158.16197318171891</v>
      </c>
      <c r="AW22">
        <v>19</v>
      </c>
      <c r="AX22">
        <f>IF(Z22&gt;0, (R22*SUMPRODUCT(K22:$K$98, X22:$X$98)-K22*$AZ$3)/Z22, 0)</f>
        <v>1139.3168128699785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500000</v>
      </c>
      <c r="S23">
        <f t="shared" si="1"/>
        <v>1132.7337675144636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888.22346076900897</v>
      </c>
      <c r="AC23">
        <f t="shared" si="2"/>
        <v>870.97788618819459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-1448.9062947125944</v>
      </c>
      <c r="AI23">
        <f t="shared" si="6"/>
        <v>-1468.1292116761138</v>
      </c>
      <c r="AJ23">
        <f t="shared" si="7"/>
        <v>17.245574580814377</v>
      </c>
      <c r="AK23">
        <f t="shared" si="22"/>
        <v>62.175642253830631</v>
      </c>
      <c r="AL23">
        <f t="shared" si="8"/>
        <v>-1388.7079948414689</v>
      </c>
      <c r="AN23">
        <f t="shared" si="9"/>
        <v>0</v>
      </c>
      <c r="AO23">
        <f t="shared" si="9"/>
        <v>0</v>
      </c>
      <c r="AP23">
        <f t="shared" si="9"/>
        <v>-1.9927776170227298</v>
      </c>
      <c r="AQ23">
        <f t="shared" si="9"/>
        <v>-150.2034284779011</v>
      </c>
      <c r="AR23">
        <f t="shared" si="9"/>
        <v>-152.19620609492384</v>
      </c>
      <c r="AS23">
        <f t="shared" si="9"/>
        <v>1.7877929287507741</v>
      </c>
      <c r="AT23">
        <f t="shared" si="9"/>
        <v>6.4455476992687792</v>
      </c>
      <c r="AU23">
        <f t="shared" si="9"/>
        <v>-143.9628654669043</v>
      </c>
      <c r="AW23">
        <v>20</v>
      </c>
      <c r="AX23">
        <f>IF(Z23&gt;0, (R23*SUMPRODUCT(K23:$K$98, X23:$X$98)-K23*$AZ$3)/Z23, 0)</f>
        <v>1132.7337675144636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25</v>
      </c>
      <c r="R24">
        <f t="shared" si="0"/>
        <v>500000</v>
      </c>
      <c r="S24">
        <f t="shared" si="1"/>
        <v>1124.6938758885485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870.97788618819459</v>
      </c>
      <c r="AC24">
        <f t="shared" si="2"/>
        <v>852.81672690159564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-1480.9335228695238</v>
      </c>
      <c r="AI24">
        <f t="shared" si="6"/>
        <v>-1499.8901639872645</v>
      </c>
      <c r="AJ24">
        <f t="shared" si="7"/>
        <v>18.161159286598945</v>
      </c>
      <c r="AK24">
        <f t="shared" si="22"/>
        <v>60.968452033173627</v>
      </c>
      <c r="AL24">
        <f t="shared" si="8"/>
        <v>-1420.7605526674918</v>
      </c>
      <c r="AN24">
        <f t="shared" si="9"/>
        <v>0</v>
      </c>
      <c r="AO24">
        <f t="shared" si="9"/>
        <v>0</v>
      </c>
      <c r="AP24">
        <f t="shared" si="9"/>
        <v>-1.7546193405997597</v>
      </c>
      <c r="AQ24">
        <f t="shared" si="9"/>
        <v>-137.07463179949204</v>
      </c>
      <c r="AR24">
        <f t="shared" si="9"/>
        <v>-138.8292511400918</v>
      </c>
      <c r="AS24">
        <f t="shared" si="9"/>
        <v>1.680989851211441</v>
      </c>
      <c r="AT24">
        <f t="shared" si="9"/>
        <v>5.6432162448716285</v>
      </c>
      <c r="AU24">
        <f t="shared" si="9"/>
        <v>-131.50504504400874</v>
      </c>
      <c r="AW24">
        <v>21</v>
      </c>
      <c r="AX24">
        <f>IF(Z24&gt;0, (R24*SUMPRODUCT(K24:$K$98, X24:$X$98)-K24*$AZ$3)/Z24, 0)</f>
        <v>1124.6938758885485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500000</v>
      </c>
      <c r="S25">
        <f t="shared" si="1"/>
        <v>1115.0154331063202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852.81672690159564</v>
      </c>
      <c r="AC25">
        <f t="shared" si="2"/>
        <v>833.63697830862532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-1518.4269535310214</v>
      </c>
      <c r="AI25">
        <f t="shared" si="6"/>
        <v>-1537.1181068899079</v>
      </c>
      <c r="AJ25">
        <f t="shared" si="7"/>
        <v>19.179748592970327</v>
      </c>
      <c r="AK25">
        <f t="shared" si="22"/>
        <v>59.697170883111703</v>
      </c>
      <c r="AL25">
        <f t="shared" si="8"/>
        <v>-1458.2411874138259</v>
      </c>
      <c r="AN25">
        <f t="shared" si="9"/>
        <v>0</v>
      </c>
      <c r="AO25">
        <f t="shared" si="9"/>
        <v>0</v>
      </c>
      <c r="AP25">
        <f t="shared" si="9"/>
        <v>-1.5446838363702322</v>
      </c>
      <c r="AQ25">
        <f t="shared" si="9"/>
        <v>-125.48661534110779</v>
      </c>
      <c r="AR25">
        <f t="shared" si="9"/>
        <v>-127.03129917747802</v>
      </c>
      <c r="AS25">
        <f t="shared" si="9"/>
        <v>1.5850625730979888</v>
      </c>
      <c r="AT25">
        <f t="shared" si="9"/>
        <v>4.9335240672203824</v>
      </c>
      <c r="AU25">
        <f t="shared" si="9"/>
        <v>-120.51271253715964</v>
      </c>
      <c r="AW25">
        <v>22</v>
      </c>
      <c r="AX25">
        <f>IF(Z25&gt;0, (R25*SUMPRODUCT(K25:$K$98, X25:$X$98)-K25*$AZ$3)/Z25, 0)</f>
        <v>1115.0154331063202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500000</v>
      </c>
      <c r="S26">
        <f t="shared" si="1"/>
        <v>1103.5974578301289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833.63697830862532</v>
      </c>
      <c r="AC26">
        <f t="shared" si="2"/>
        <v>813.41365154476773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-1556.5992517280793</v>
      </c>
      <c r="AI26">
        <f t="shared" si="6"/>
        <v>-1575.0256635907906</v>
      </c>
      <c r="AJ26">
        <f t="shared" si="7"/>
        <v>20.223326763857585</v>
      </c>
      <c r="AK26">
        <f t="shared" si="22"/>
        <v>58.354588481603777</v>
      </c>
      <c r="AL26">
        <f t="shared" si="8"/>
        <v>-1496.4477483453293</v>
      </c>
      <c r="AN26">
        <f t="shared" si="9"/>
        <v>0</v>
      </c>
      <c r="AO26">
        <f t="shared" si="9"/>
        <v>0</v>
      </c>
      <c r="AP26">
        <f t="shared" si="9"/>
        <v>-1.3596472629570397</v>
      </c>
      <c r="AQ26">
        <f t="shared" si="9"/>
        <v>-114.85827669010085</v>
      </c>
      <c r="AR26">
        <f t="shared" si="9"/>
        <v>-116.21792395305788</v>
      </c>
      <c r="AS26">
        <f t="shared" si="9"/>
        <v>1.4922379401498305</v>
      </c>
      <c r="AT26">
        <f t="shared" si="9"/>
        <v>4.3058657920567169</v>
      </c>
      <c r="AU26">
        <f t="shared" si="9"/>
        <v>-110.41982022085134</v>
      </c>
      <c r="AW26">
        <v>23</v>
      </c>
      <c r="AX26">
        <f>IF(Z26&gt;0, (R26*SUMPRODUCT(K26:$K$98, X26:$X$98)-K26*$AZ$3)/Z26, 0)</f>
        <v>1103.5974578301289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500000</v>
      </c>
      <c r="S27">
        <f t="shared" si="1"/>
        <v>1090.9160676604288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813.41365154476773</v>
      </c>
      <c r="AC27">
        <f t="shared" si="2"/>
        <v>792.54045394149773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-1597.5699084970756</v>
      </c>
      <c r="AI27">
        <f t="shared" si="6"/>
        <v>-1615.732177745735</v>
      </c>
      <c r="AJ27">
        <f t="shared" si="7"/>
        <v>20.87319760327</v>
      </c>
      <c r="AK27">
        <f t="shared" si="22"/>
        <v>56.938955608133746</v>
      </c>
      <c r="AL27">
        <f t="shared" si="8"/>
        <v>-1537.9200245343313</v>
      </c>
      <c r="AN27">
        <f t="shared" si="9"/>
        <v>0</v>
      </c>
      <c r="AO27">
        <f t="shared" si="9"/>
        <v>0</v>
      </c>
      <c r="AP27">
        <f t="shared" si="9"/>
        <v>-1.1965684995022769</v>
      </c>
      <c r="AQ27">
        <f t="shared" si="9"/>
        <v>-105.25126580212081</v>
      </c>
      <c r="AR27">
        <f t="shared" si="9"/>
        <v>-106.4478343016231</v>
      </c>
      <c r="AS27">
        <f t="shared" si="9"/>
        <v>1.3751701615040677</v>
      </c>
      <c r="AT27">
        <f t="shared" si="9"/>
        <v>3.7512581573627033</v>
      </c>
      <c r="AU27">
        <f t="shared" si="9"/>
        <v>-101.32140598275633</v>
      </c>
      <c r="AW27">
        <v>24</v>
      </c>
      <c r="AX27">
        <f>IF(Z27&gt;0, (R27*SUMPRODUCT(K27:$K$98, X27:$X$98)-K27*$AZ$3)/Z27, 0)</f>
        <v>1090.9160676604288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25</v>
      </c>
      <c r="R28">
        <f t="shared" si="0"/>
        <v>500000</v>
      </c>
      <c r="S28">
        <f t="shared" si="1"/>
        <v>1077.1904273335711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792.54045394149773</v>
      </c>
      <c r="AC28">
        <f t="shared" si="2"/>
        <v>771.20443732404703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-1642.5956308487559</v>
      </c>
      <c r="AI28">
        <f t="shared" si="6"/>
        <v>-1660.4941476233864</v>
      </c>
      <c r="AJ28">
        <f t="shared" si="7"/>
        <v>21.336016617450696</v>
      </c>
      <c r="AK28">
        <f t="shared" si="22"/>
        <v>55.477831775904846</v>
      </c>
      <c r="AL28">
        <f t="shared" si="8"/>
        <v>-1583.6802992300309</v>
      </c>
      <c r="AN28">
        <f t="shared" si="9"/>
        <v>0</v>
      </c>
      <c r="AO28">
        <f t="shared" si="9"/>
        <v>0</v>
      </c>
      <c r="AP28">
        <f t="shared" si="9"/>
        <v>-1.0528499390647366</v>
      </c>
      <c r="AQ28">
        <f t="shared" si="9"/>
        <v>-96.622906334808846</v>
      </c>
      <c r="AR28">
        <f t="shared" si="9"/>
        <v>-97.675756273873588</v>
      </c>
      <c r="AS28">
        <f t="shared" si="9"/>
        <v>1.2550550460922802</v>
      </c>
      <c r="AT28">
        <f t="shared" si="9"/>
        <v>3.2633895054084094</v>
      </c>
      <c r="AU28">
        <f t="shared" si="9"/>
        <v>-93.157311722372896</v>
      </c>
      <c r="AW28">
        <v>25</v>
      </c>
      <c r="AX28">
        <f>IF(Z28&gt;0, (R28*SUMPRODUCT(K28:$K$98, X28:$X$98)-K28*$AZ$3)/Z28, 0)</f>
        <v>1077.1904273335711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500000</v>
      </c>
      <c r="S29">
        <f t="shared" si="1"/>
        <v>1062.5520970235625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771.20443732404703</v>
      </c>
      <c r="AC29">
        <f t="shared" si="2"/>
        <v>749.50586061840829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-1699.2851825834075</v>
      </c>
      <c r="AI29">
        <f t="shared" si="6"/>
        <v>-1716.9197499311624</v>
      </c>
      <c r="AJ29">
        <f t="shared" si="7"/>
        <v>21.698576705638743</v>
      </c>
      <c r="AK29">
        <f t="shared" si="22"/>
        <v>53.984310612683295</v>
      </c>
      <c r="AL29">
        <f t="shared" si="8"/>
        <v>-1641.2368626128405</v>
      </c>
      <c r="AN29">
        <f t="shared" si="9"/>
        <v>0</v>
      </c>
      <c r="AO29">
        <f t="shared" si="9"/>
        <v>0</v>
      </c>
      <c r="AP29">
        <f t="shared" si="9"/>
        <v>-0.92618175090477561</v>
      </c>
      <c r="AQ29">
        <f t="shared" si="9"/>
        <v>-89.247833227505438</v>
      </c>
      <c r="AR29">
        <f t="shared" si="9"/>
        <v>-90.174014978410213</v>
      </c>
      <c r="AS29">
        <f t="shared" si="9"/>
        <v>1.139626811878016</v>
      </c>
      <c r="AT29">
        <f t="shared" si="9"/>
        <v>2.8352996894481688</v>
      </c>
      <c r="AU29">
        <f t="shared" si="9"/>
        <v>-86.199088477084032</v>
      </c>
      <c r="AW29">
        <v>26</v>
      </c>
      <c r="AX29">
        <f>IF(Z29&gt;0, (R29*SUMPRODUCT(K29:$K$98, X29:$X$98)-K29*$AZ$3)/Z29, 0)</f>
        <v>1062.5520970235625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500000</v>
      </c>
      <c r="S30">
        <f t="shared" si="1"/>
        <v>1046.5502432311273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749.50586061840829</v>
      </c>
      <c r="AC30">
        <f t="shared" si="2"/>
        <v>727.15475027409059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-1758.8717472650733</v>
      </c>
      <c r="AI30">
        <f t="shared" si="6"/>
        <v>-1776.2420253519874</v>
      </c>
      <c r="AJ30">
        <f t="shared" si="7"/>
        <v>22.351110344317703</v>
      </c>
      <c r="AK30">
        <f t="shared" si="22"/>
        <v>52.465410243288588</v>
      </c>
      <c r="AL30">
        <f t="shared" si="8"/>
        <v>-1701.4255047643812</v>
      </c>
      <c r="AN30">
        <f t="shared" si="9"/>
        <v>0</v>
      </c>
      <c r="AO30">
        <f t="shared" si="9"/>
        <v>0</v>
      </c>
      <c r="AP30">
        <f t="shared" si="9"/>
        <v>-0.81455452232496928</v>
      </c>
      <c r="AQ30">
        <f t="shared" si="9"/>
        <v>-82.479792710037771</v>
      </c>
      <c r="AR30">
        <f t="shared" si="9"/>
        <v>-83.294347232362753</v>
      </c>
      <c r="AS30">
        <f t="shared" si="9"/>
        <v>1.0481235774609754</v>
      </c>
      <c r="AT30">
        <f t="shared" si="9"/>
        <v>2.4602909041220604</v>
      </c>
      <c r="AU30">
        <f t="shared" si="9"/>
        <v>-79.785932750779722</v>
      </c>
      <c r="AW30">
        <v>27</v>
      </c>
      <c r="AX30">
        <f>IF(Z30&gt;0, (R30*SUMPRODUCT(K30:$K$98, X30:$X$98)-K30*$AZ$3)/Z30, 0)</f>
        <v>1046.5502432311273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500000</v>
      </c>
      <c r="S31">
        <f t="shared" si="1"/>
        <v>1029.48054446878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727.15475027409059</v>
      </c>
      <c r="AC31">
        <f t="shared" si="2"/>
        <v>704.40417442404078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-1815.1940600825226</v>
      </c>
      <c r="AI31">
        <f t="shared" si="6"/>
        <v>-1832.2998756855634</v>
      </c>
      <c r="AJ31">
        <f t="shared" si="7"/>
        <v>22.750575850049813</v>
      </c>
      <c r="AK31">
        <f t="shared" si="22"/>
        <v>50.900832519186345</v>
      </c>
      <c r="AL31">
        <f t="shared" si="8"/>
        <v>-1758.648467316327</v>
      </c>
      <c r="AN31">
        <f t="shared" si="9"/>
        <v>0</v>
      </c>
      <c r="AO31">
        <f t="shared" si="9"/>
        <v>0</v>
      </c>
      <c r="AP31">
        <f t="shared" si="9"/>
        <v>-0.71620797296658167</v>
      </c>
      <c r="AQ31">
        <f t="shared" si="9"/>
        <v>-76.000846056213646</v>
      </c>
      <c r="AR31">
        <f t="shared" si="9"/>
        <v>-76.717054029180218</v>
      </c>
      <c r="AS31">
        <f t="shared" si="9"/>
        <v>0.95254995093540618</v>
      </c>
      <c r="AT31">
        <f t="shared" si="9"/>
        <v>2.1311805836605284</v>
      </c>
      <c r="AU31">
        <f t="shared" si="9"/>
        <v>-73.633323494584275</v>
      </c>
      <c r="AW31">
        <v>28</v>
      </c>
      <c r="AX31">
        <f>IF(Z31&gt;0, (R31*SUMPRODUCT(K31:$K$98, X31:$X$98)-K31*$AZ$3)/Z31, 0)</f>
        <v>1029.48054446878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500000</v>
      </c>
      <c r="S32">
        <f t="shared" si="1"/>
        <v>1012.0209821099165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704.40417442404078</v>
      </c>
      <c r="AC32">
        <f t="shared" si="2"/>
        <v>681.7329862785316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-1877.5343205897609</v>
      </c>
      <c r="AI32">
        <f t="shared" si="6"/>
        <v>-1894.3752013207418</v>
      </c>
      <c r="AJ32">
        <f t="shared" si="7"/>
        <v>22.671188145509177</v>
      </c>
      <c r="AK32">
        <f t="shared" si="22"/>
        <v>49.308292209682861</v>
      </c>
      <c r="AL32">
        <f t="shared" si="8"/>
        <v>-1822.3957209655498</v>
      </c>
      <c r="AN32">
        <f t="shared" si="9"/>
        <v>0</v>
      </c>
      <c r="AO32">
        <f t="shared" si="9"/>
        <v>0</v>
      </c>
      <c r="AP32">
        <f t="shared" si="9"/>
        <v>-0.62956727132256729</v>
      </c>
      <c r="AQ32">
        <f t="shared" si="9"/>
        <v>-70.188381350724995</v>
      </c>
      <c r="AR32">
        <f t="shared" si="9"/>
        <v>-70.817948622047567</v>
      </c>
      <c r="AS32">
        <f t="shared" si="9"/>
        <v>0.84752325525064065</v>
      </c>
      <c r="AT32">
        <f t="shared" si="9"/>
        <v>1.8433054349062945</v>
      </c>
      <c r="AU32">
        <f t="shared" si="9"/>
        <v>-68.127119931890633</v>
      </c>
      <c r="AW32">
        <v>29</v>
      </c>
      <c r="AX32">
        <f>IF(Z32&gt;0, (R32*SUMPRODUCT(K32:$K$98, X32:$X$98)-K32*$AZ$3)/Z32, 0)</f>
        <v>1012.0209821099165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500000</v>
      </c>
      <c r="S33">
        <f t="shared" si="1"/>
        <v>994.1876769886095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681.7329862785316</v>
      </c>
      <c r="AC33">
        <f t="shared" si="2"/>
        <v>659.16037091950693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-1942.4271835113407</v>
      </c>
      <c r="AI33">
        <f t="shared" si="6"/>
        <v>-1959.0025340758361</v>
      </c>
      <c r="AJ33">
        <f t="shared" si="7"/>
        <v>22.572615359024667</v>
      </c>
      <c r="AK33">
        <f t="shared" si="22"/>
        <v>47.721309039497214</v>
      </c>
      <c r="AL33">
        <f t="shared" si="8"/>
        <v>-1888.7086096773141</v>
      </c>
      <c r="AN33">
        <f t="shared" si="9"/>
        <v>0</v>
      </c>
      <c r="AO33">
        <f t="shared" si="9"/>
        <v>0</v>
      </c>
      <c r="AP33">
        <f t="shared" si="9"/>
        <v>-0.55325078942466466</v>
      </c>
      <c r="AQ33">
        <f t="shared" si="9"/>
        <v>-64.83418667352224</v>
      </c>
      <c r="AR33">
        <f t="shared" si="9"/>
        <v>-65.387437462946906</v>
      </c>
      <c r="AS33">
        <f t="shared" si="9"/>
        <v>0.75342703722416071</v>
      </c>
      <c r="AT33">
        <f t="shared" si="9"/>
        <v>1.592838220570312</v>
      </c>
      <c r="AU33">
        <f t="shared" si="9"/>
        <v>-63.041172205152428</v>
      </c>
      <c r="AW33">
        <v>30</v>
      </c>
      <c r="AX33">
        <f>IF(Z33&gt;0, (R33*SUMPRODUCT(K33:$K$98, X33:$X$98)-K33*$AZ$3)/Z33, 0)</f>
        <v>994.1876769886095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500000</v>
      </c>
      <c r="S34">
        <f t="shared" si="1"/>
        <v>976.21870928409908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659.16037091950693</v>
      </c>
      <c r="AC34">
        <f t="shared" si="2"/>
        <v>636.84026102428834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-2014.8996146200798</v>
      </c>
      <c r="AI34">
        <f t="shared" si="6"/>
        <v>-2031.2084666981993</v>
      </c>
      <c r="AJ34">
        <f t="shared" si="7"/>
        <v>22.320109895218593</v>
      </c>
      <c r="AK34">
        <f t="shared" si="22"/>
        <v>46.141225964365489</v>
      </c>
      <c r="AL34">
        <f t="shared" si="8"/>
        <v>-1962.7471308386152</v>
      </c>
      <c r="AN34">
        <f t="shared" si="9"/>
        <v>0</v>
      </c>
      <c r="AO34">
        <f t="shared" si="9"/>
        <v>0</v>
      </c>
      <c r="AP34">
        <f t="shared" si="9"/>
        <v>-0.48603180645740612</v>
      </c>
      <c r="AQ34">
        <f t="shared" si="9"/>
        <v>-60.047469609341277</v>
      </c>
      <c r="AR34">
        <f t="shared" si="9"/>
        <v>-60.533501415798682</v>
      </c>
      <c r="AS34">
        <f t="shared" si="9"/>
        <v>0.66517761524462371</v>
      </c>
      <c r="AT34">
        <f t="shared" si="9"/>
        <v>1.3750877928255543</v>
      </c>
      <c r="AU34">
        <f t="shared" ref="AU34:AU89" si="23">AL34*$K34</f>
        <v>-58.493236007728505</v>
      </c>
      <c r="AW34">
        <v>31</v>
      </c>
      <c r="AX34">
        <f>IF(Z34&gt;0, (R34*SUMPRODUCT(K34:$K$98, X34:$X$98)-K34*$AZ$3)/Z34, 0)</f>
        <v>976.21870928409908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500000</v>
      </c>
      <c r="S35">
        <f t="shared" si="1"/>
        <v>958.10651084143785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636.84026102428834</v>
      </c>
      <c r="AC35">
        <f t="shared" si="2"/>
        <v>614.75178853843295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-2099.2754394955546</v>
      </c>
      <c r="AI35">
        <f t="shared" ref="AI35:AI66" si="25">SUM(AE35:AH35)</f>
        <v>-2115.3162392809181</v>
      </c>
      <c r="AJ35">
        <f t="shared" si="7"/>
        <v>22.088472485855391</v>
      </c>
      <c r="AK35">
        <f t="shared" si="22"/>
        <v>44.578818271700186</v>
      </c>
      <c r="AL35">
        <f t="shared" si="8"/>
        <v>-2048.6489485233628</v>
      </c>
      <c r="AN35">
        <f t="shared" ref="AN35:AT66" si="26">AE35*$K35</f>
        <v>0</v>
      </c>
      <c r="AO35">
        <f t="shared" si="26"/>
        <v>0</v>
      </c>
      <c r="AP35">
        <f t="shared" si="26"/>
        <v>-0.42682445329149299</v>
      </c>
      <c r="AQ35">
        <f t="shared" si="26"/>
        <v>-55.858941184997605</v>
      </c>
      <c r="AR35">
        <f t="shared" si="26"/>
        <v>-56.285765638289099</v>
      </c>
      <c r="AS35">
        <f t="shared" si="26"/>
        <v>0.58774502013433716</v>
      </c>
      <c r="AT35">
        <f t="shared" si="26"/>
        <v>1.18618335692717</v>
      </c>
      <c r="AU35">
        <f t="shared" si="23"/>
        <v>-54.511837261227598</v>
      </c>
      <c r="AW35">
        <v>32</v>
      </c>
      <c r="AX35">
        <f>IF(Z35&gt;0, (R35*SUMPRODUCT(K35:$K$98, X35:$X$98)-K35*$AZ$3)/Z35, 0)</f>
        <v>958.10651084143785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500000</v>
      </c>
      <c r="S36">
        <f t="shared" si="1"/>
        <v>939.67575319754837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614.75178853843295</v>
      </c>
      <c r="AC36">
        <f t="shared" si="2"/>
        <v>592.78480907083292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-2187.9650907235978</v>
      </c>
      <c r="AI36">
        <f t="shared" si="25"/>
        <v>-2203.7360842565718</v>
      </c>
      <c r="AJ36">
        <f t="shared" si="7"/>
        <v>21.966979467600027</v>
      </c>
      <c r="AK36">
        <f t="shared" si="22"/>
        <v>43.032625197690308</v>
      </c>
      <c r="AL36">
        <f t="shared" si="8"/>
        <v>-2138.7364795912813</v>
      </c>
      <c r="AN36">
        <f t="shared" si="26"/>
        <v>0</v>
      </c>
      <c r="AO36">
        <f t="shared" si="26"/>
        <v>0</v>
      </c>
      <c r="AP36">
        <f t="shared" si="26"/>
        <v>-0.37468327320279465</v>
      </c>
      <c r="AQ36">
        <f t="shared" si="26"/>
        <v>-51.981120918713955</v>
      </c>
      <c r="AR36">
        <f t="shared" si="26"/>
        <v>-52.355804191916754</v>
      </c>
      <c r="AS36">
        <f t="shared" si="26"/>
        <v>0.52188593902409486</v>
      </c>
      <c r="AT36">
        <f t="shared" si="26"/>
        <v>1.0223582192122913</v>
      </c>
      <c r="AU36">
        <f t="shared" si="23"/>
        <v>-50.811560033680365</v>
      </c>
      <c r="AW36">
        <v>33</v>
      </c>
      <c r="AX36">
        <f>IF(Z36&gt;0, (R36*SUMPRODUCT(K36:$K$98, X36:$X$98)-K36*$AZ$3)/Z36, 0)</f>
        <v>939.67575319754837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500000</v>
      </c>
      <c r="S37">
        <f t="shared" si="1"/>
        <v>921.11276650287232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592.78480907083292</v>
      </c>
      <c r="AC37">
        <f t="shared" si="2"/>
        <v>571.06436825693834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-2279.5394052560337</v>
      </c>
      <c r="AI37">
        <f t="shared" si="25"/>
        <v>-2295.0387118834151</v>
      </c>
      <c r="AJ37">
        <f t="shared" si="7"/>
        <v>21.720440813894584</v>
      </c>
      <c r="AK37">
        <f t="shared" si="22"/>
        <v>41.494936634958307</v>
      </c>
      <c r="AL37">
        <f t="shared" si="8"/>
        <v>-2231.8233344345622</v>
      </c>
      <c r="AN37">
        <f t="shared" si="26"/>
        <v>0</v>
      </c>
      <c r="AO37">
        <f t="shared" si="26"/>
        <v>0</v>
      </c>
      <c r="AP37">
        <f t="shared" si="26"/>
        <v>-0.32877553969225898</v>
      </c>
      <c r="AQ37">
        <f t="shared" si="26"/>
        <v>-48.354214561367797</v>
      </c>
      <c r="AR37">
        <f t="shared" si="26"/>
        <v>-48.682990101060064</v>
      </c>
      <c r="AS37">
        <f t="shared" si="26"/>
        <v>0.46073994292920945</v>
      </c>
      <c r="AT37">
        <f t="shared" si="26"/>
        <v>0.88020196739339707</v>
      </c>
      <c r="AU37">
        <f t="shared" si="23"/>
        <v>-47.342048190737458</v>
      </c>
      <c r="AW37">
        <v>34</v>
      </c>
      <c r="AX37">
        <f>IF(Z37&gt;0, (R37*SUMPRODUCT(K37:$K$98, X37:$X$98)-K37*$AZ$3)/Z37, 0)</f>
        <v>921.11276650287232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500000</v>
      </c>
      <c r="S38">
        <f t="shared" si="1"/>
        <v>902.66322860235357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571.06436825693834</v>
      </c>
      <c r="AC38">
        <f t="shared" si="2"/>
        <v>549.72861807487357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-2382.5534147610474</v>
      </c>
      <c r="AI38">
        <f t="shared" si="25"/>
        <v>-2397.7786006514166</v>
      </c>
      <c r="AJ38">
        <f t="shared" si="7"/>
        <v>21.335750182064771</v>
      </c>
      <c r="AK38">
        <f t="shared" si="22"/>
        <v>39.974505777985691</v>
      </c>
      <c r="AL38">
        <f t="shared" si="8"/>
        <v>-2336.4683446913664</v>
      </c>
      <c r="AN38">
        <f t="shared" si="26"/>
        <v>0</v>
      </c>
      <c r="AO38">
        <f t="shared" si="26"/>
        <v>0</v>
      </c>
      <c r="AP38">
        <f t="shared" si="26"/>
        <v>-0.28835787097969795</v>
      </c>
      <c r="AQ38">
        <f t="shared" si="26"/>
        <v>-45.124442822762539</v>
      </c>
      <c r="AR38">
        <f t="shared" si="26"/>
        <v>-45.412800693742234</v>
      </c>
      <c r="AS38">
        <f t="shared" si="26"/>
        <v>0.40408908912872593</v>
      </c>
      <c r="AT38">
        <f t="shared" si="26"/>
        <v>0.75709836731102909</v>
      </c>
      <c r="AU38">
        <f t="shared" si="23"/>
        <v>-44.251613237302479</v>
      </c>
      <c r="AW38">
        <v>35</v>
      </c>
      <c r="AX38">
        <f>IF(Z38&gt;0, (R38*SUMPRODUCT(K38:$K$98, X38:$X$98)-K38*$AZ$3)/Z38, 0)</f>
        <v>902.66322860235357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500000</v>
      </c>
      <c r="S39">
        <f t="shared" si="1"/>
        <v>884.27603113243651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549.72861807487357</v>
      </c>
      <c r="AC39">
        <f t="shared" si="2"/>
        <v>528.72780416220314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-2497.8439971740036</v>
      </c>
      <c r="AI39">
        <f t="shared" si="25"/>
        <v>-2512.7920390056106</v>
      </c>
      <c r="AJ39">
        <f t="shared" si="7"/>
        <v>21.000813912670424</v>
      </c>
      <c r="AK39">
        <f t="shared" si="22"/>
        <v>38.481003265241156</v>
      </c>
      <c r="AL39">
        <f t="shared" si="8"/>
        <v>-2453.310221827699</v>
      </c>
      <c r="AN39">
        <f t="shared" si="26"/>
        <v>0</v>
      </c>
      <c r="AO39">
        <f t="shared" si="26"/>
        <v>0</v>
      </c>
      <c r="AP39">
        <f t="shared" si="26"/>
        <v>-0.25277579701272718</v>
      </c>
      <c r="AQ39">
        <f t="shared" si="26"/>
        <v>-42.239278850829677</v>
      </c>
      <c r="AR39">
        <f t="shared" si="26"/>
        <v>-42.492054647842401</v>
      </c>
      <c r="AS39">
        <f t="shared" si="26"/>
        <v>0.3551299584582806</v>
      </c>
      <c r="AT39">
        <f t="shared" si="26"/>
        <v>0.6507251170285876</v>
      </c>
      <c r="AU39">
        <f t="shared" si="23"/>
        <v>-41.486199572355538</v>
      </c>
      <c r="AW39">
        <v>36</v>
      </c>
      <c r="AX39">
        <f>IF(Z39&gt;0, (R39*SUMPRODUCT(K39:$K$98, X39:$X$98)-K39*$AZ$3)/Z39, 0)</f>
        <v>884.27603113243651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500000</v>
      </c>
      <c r="S40">
        <f t="shared" si="1"/>
        <v>865.93073751359782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528.72780416220314</v>
      </c>
      <c r="AC40">
        <f t="shared" si="2"/>
        <v>508.02747969538416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-2629.3605581796719</v>
      </c>
      <c r="AI40">
        <f t="shared" si="25"/>
        <v>-2644.0276515650539</v>
      </c>
      <c r="AJ40">
        <f t="shared" si="7"/>
        <v>20.700324466818984</v>
      </c>
      <c r="AK40">
        <f t="shared" si="22"/>
        <v>37.010946291354223</v>
      </c>
      <c r="AL40">
        <f t="shared" si="8"/>
        <v>-2586.3163808068807</v>
      </c>
      <c r="AN40">
        <f t="shared" si="26"/>
        <v>0</v>
      </c>
      <c r="AO40">
        <f t="shared" si="26"/>
        <v>0</v>
      </c>
      <c r="AP40">
        <f t="shared" si="26"/>
        <v>-0.22145078206060087</v>
      </c>
      <c r="AQ40">
        <f t="shared" si="26"/>
        <v>-39.699341691552419</v>
      </c>
      <c r="AR40">
        <f t="shared" si="26"/>
        <v>-39.92079247361302</v>
      </c>
      <c r="AS40">
        <f t="shared" si="26"/>
        <v>0.31254338686177791</v>
      </c>
      <c r="AT40">
        <f t="shared" si="26"/>
        <v>0.55880894637188205</v>
      </c>
      <c r="AU40">
        <f t="shared" si="23"/>
        <v>-39.04944014037936</v>
      </c>
      <c r="AW40">
        <v>37</v>
      </c>
      <c r="AX40">
        <f>IF(Z40&gt;0, (R40*SUMPRODUCT(K40:$K$98, X40:$X$98)-K40*$AZ$3)/Z40, 0)</f>
        <v>865.93073751359782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500000</v>
      </c>
      <c r="S41">
        <f t="shared" si="1"/>
        <v>847.55149856592016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508.02747969538416</v>
      </c>
      <c r="AC41">
        <f t="shared" si="2"/>
        <v>487.55934727526989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-2780.2942221330027</v>
      </c>
      <c r="AI41">
        <f t="shared" si="25"/>
        <v>-2794.675629873424</v>
      </c>
      <c r="AJ41">
        <f t="shared" si="7"/>
        <v>20.468132420114273</v>
      </c>
      <c r="AK41">
        <f t="shared" si="22"/>
        <v>35.561923578676897</v>
      </c>
      <c r="AL41">
        <f t="shared" si="8"/>
        <v>-2738.6455738746326</v>
      </c>
      <c r="AN41">
        <f t="shared" si="26"/>
        <v>0</v>
      </c>
      <c r="AO41">
        <f t="shared" si="26"/>
        <v>0</v>
      </c>
      <c r="AP41">
        <f t="shared" si="26"/>
        <v>-0.19387264618537897</v>
      </c>
      <c r="AQ41">
        <f t="shared" si="26"/>
        <v>-37.480544863756698</v>
      </c>
      <c r="AR41">
        <f t="shared" si="26"/>
        <v>-37.674417509942074</v>
      </c>
      <c r="AS41">
        <f t="shared" si="26"/>
        <v>0.27592646466777682</v>
      </c>
      <c r="AT41">
        <f t="shared" si="26"/>
        <v>0.47940259758174786</v>
      </c>
      <c r="AU41">
        <f t="shared" si="23"/>
        <v>-36.919088447692545</v>
      </c>
      <c r="AW41">
        <v>38</v>
      </c>
      <c r="AX41">
        <f>IF(Z41&gt;0, (R41*SUMPRODUCT(K41:$K$98, X41:$X$98)-K41*$AZ$3)/Z41, 0)</f>
        <v>847.55149856592016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25</v>
      </c>
      <c r="R42">
        <f t="shared" si="0"/>
        <v>500000</v>
      </c>
      <c r="S42">
        <f t="shared" si="1"/>
        <v>829.04643214554278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487.55934727526989</v>
      </c>
      <c r="AC42">
        <f t="shared" si="2"/>
        <v>467.24952497529728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-2952.5030091085296</v>
      </c>
      <c r="AI42">
        <f t="shared" si="25"/>
        <v>-2966.5929776210914</v>
      </c>
      <c r="AJ42">
        <f t="shared" si="7"/>
        <v>20.309822299972609</v>
      </c>
      <c r="AK42">
        <f t="shared" si="22"/>
        <v>34.129154309268898</v>
      </c>
      <c r="AL42">
        <f t="shared" si="8"/>
        <v>-2912.1540010118501</v>
      </c>
      <c r="AN42">
        <f t="shared" si="26"/>
        <v>0</v>
      </c>
      <c r="AO42">
        <f t="shared" si="26"/>
        <v>0</v>
      </c>
      <c r="AP42">
        <f t="shared" si="26"/>
        <v>-0.16959269375931452</v>
      </c>
      <c r="AQ42">
        <f t="shared" si="26"/>
        <v>-35.537548448087769</v>
      </c>
      <c r="AR42">
        <f t="shared" si="26"/>
        <v>-35.707141141847082</v>
      </c>
      <c r="AS42">
        <f t="shared" si="26"/>
        <v>0.24445742874120102</v>
      </c>
      <c r="AT42">
        <f t="shared" si="26"/>
        <v>0.41079262951339596</v>
      </c>
      <c r="AU42">
        <f t="shared" si="23"/>
        <v>-35.051891083592487</v>
      </c>
      <c r="AW42">
        <v>39</v>
      </c>
      <c r="AX42">
        <f>IF(Z42&gt;0, (R42*SUMPRODUCT(K42:$K$98, X42:$X$98)-K42*$AZ$3)/Z42, 0)</f>
        <v>829.04643214554278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25</v>
      </c>
      <c r="R43">
        <f t="shared" si="0"/>
        <v>500000</v>
      </c>
      <c r="S43">
        <f t="shared" si="1"/>
        <v>810.37694792412481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467.24952497529728</v>
      </c>
      <c r="AC43">
        <f t="shared" si="2"/>
        <v>447.04297881630237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-3157.2801442948567</v>
      </c>
      <c r="AI43">
        <f t="shared" si="25"/>
        <v>-3171.0713491150782</v>
      </c>
      <c r="AJ43">
        <f t="shared" si="7"/>
        <v>20.206546158994911</v>
      </c>
      <c r="AK43">
        <f t="shared" si="22"/>
        <v>32.707466748270811</v>
      </c>
      <c r="AL43">
        <f t="shared" si="8"/>
        <v>-3118.1573362078125</v>
      </c>
      <c r="AN43">
        <f t="shared" si="26"/>
        <v>0</v>
      </c>
      <c r="AO43">
        <f t="shared" si="26"/>
        <v>0</v>
      </c>
      <c r="AP43">
        <f t="shared" si="26"/>
        <v>-0.14821129489360896</v>
      </c>
      <c r="AQ43">
        <f t="shared" si="26"/>
        <v>-33.930652515702853</v>
      </c>
      <c r="AR43">
        <f t="shared" si="26"/>
        <v>-34.078863810596459</v>
      </c>
      <c r="AS43">
        <f t="shared" si="26"/>
        <v>0.21715567353193879</v>
      </c>
      <c r="AT43">
        <f t="shared" si="26"/>
        <v>0.35150054419777838</v>
      </c>
      <c r="AU43">
        <f t="shared" si="23"/>
        <v>-33.510207592866742</v>
      </c>
      <c r="AW43">
        <v>40</v>
      </c>
      <c r="AX43">
        <f>IF(Z43&gt;0, (R43*SUMPRODUCT(K43:$K$98, X43:$X$98)-K43*$AZ$3)/Z43, 0)</f>
        <v>810.37694792412481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500000</v>
      </c>
      <c r="S44">
        <f t="shared" si="1"/>
        <v>791.31731131164997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447.04297881630237</v>
      </c>
      <c r="AC44">
        <f t="shared" si="2"/>
        <v>426.80072120157524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-3388.4990243284174</v>
      </c>
      <c r="AI44">
        <f t="shared" si="25"/>
        <v>-3401.9828921492203</v>
      </c>
      <c r="AJ44">
        <f t="shared" si="7"/>
        <v>20.242257614727123</v>
      </c>
      <c r="AK44">
        <f t="shared" si="22"/>
        <v>31.293008517141168</v>
      </c>
      <c r="AL44">
        <f t="shared" si="8"/>
        <v>-3350.4476260173524</v>
      </c>
      <c r="AN44">
        <f t="shared" si="26"/>
        <v>0</v>
      </c>
      <c r="AO44">
        <f t="shared" si="26"/>
        <v>0</v>
      </c>
      <c r="AP44">
        <f t="shared" si="26"/>
        <v>-0.1293825055240222</v>
      </c>
      <c r="AQ44">
        <f t="shared" si="26"/>
        <v>-32.513852817285461</v>
      </c>
      <c r="AR44">
        <f t="shared" si="26"/>
        <v>-32.643235322809488</v>
      </c>
      <c r="AS44">
        <f t="shared" si="26"/>
        <v>0.1942316583388293</v>
      </c>
      <c r="AT44">
        <f t="shared" si="26"/>
        <v>0.30026754200941308</v>
      </c>
      <c r="AU44">
        <f t="shared" si="23"/>
        <v>-32.148736122461251</v>
      </c>
      <c r="AW44">
        <v>41</v>
      </c>
      <c r="AX44">
        <f>IF(Z44&gt;0, (R44*SUMPRODUCT(K44:$K$98, X44:$X$98)-K44*$AZ$3)/Z44, 0)</f>
        <v>791.31731131164997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25</v>
      </c>
      <c r="R45">
        <f t="shared" si="0"/>
        <v>500000</v>
      </c>
      <c r="S45">
        <f t="shared" si="1"/>
        <v>771.85463833456106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426.80072120157524</v>
      </c>
      <c r="AC45">
        <f t="shared" si="2"/>
        <v>406.5086495458753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-3648.1952775964169</v>
      </c>
      <c r="AI45">
        <f t="shared" si="25"/>
        <v>-3661.3618969751319</v>
      </c>
      <c r="AJ45">
        <f t="shared" si="7"/>
        <v>20.292071655699942</v>
      </c>
      <c r="AK45">
        <f t="shared" si="22"/>
        <v>29.876050484110269</v>
      </c>
      <c r="AL45">
        <f t="shared" si="8"/>
        <v>-3611.1937748353216</v>
      </c>
      <c r="AN45">
        <f t="shared" si="26"/>
        <v>0</v>
      </c>
      <c r="AO45">
        <f t="shared" si="26"/>
        <v>0</v>
      </c>
      <c r="AP45">
        <f t="shared" si="26"/>
        <v>-0.11280213744111872</v>
      </c>
      <c r="AQ45">
        <f t="shared" si="26"/>
        <v>-31.255116691588785</v>
      </c>
      <c r="AR45">
        <f t="shared" si="26"/>
        <v>-31.367918829029904</v>
      </c>
      <c r="AS45">
        <f t="shared" si="26"/>
        <v>0.17384789443914878</v>
      </c>
      <c r="AT45">
        <f t="shared" si="26"/>
        <v>0.25595654100508486</v>
      </c>
      <c r="AU45">
        <f t="shared" si="23"/>
        <v>-30.938114393585671</v>
      </c>
      <c r="AW45">
        <v>42</v>
      </c>
      <c r="AX45">
        <f>IF(Z45&gt;0, (R45*SUMPRODUCT(K45:$K$98, X45:$X$98)-K45*$AZ$3)/Z45, 0)</f>
        <v>771.85463833456106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500000</v>
      </c>
      <c r="S46">
        <f t="shared" si="1"/>
        <v>752.0011107762241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406.5086495458753</v>
      </c>
      <c r="AC46">
        <f t="shared" si="2"/>
        <v>386.16583746284482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-3940.2425152742485</v>
      </c>
      <c r="AI46">
        <f t="shared" si="25"/>
        <v>-3953.0804563334127</v>
      </c>
      <c r="AJ46">
        <f t="shared" si="7"/>
        <v>20.342812083030481</v>
      </c>
      <c r="AK46">
        <f t="shared" si="22"/>
        <v>28.455605468211274</v>
      </c>
      <c r="AL46">
        <f t="shared" si="8"/>
        <v>-3904.2820387821712</v>
      </c>
      <c r="AN46">
        <f t="shared" si="26"/>
        <v>0</v>
      </c>
      <c r="AO46">
        <f t="shared" si="26"/>
        <v>0</v>
      </c>
      <c r="AP46">
        <f t="shared" si="26"/>
        <v>-9.8202015789442917E-2</v>
      </c>
      <c r="AQ46">
        <f t="shared" si="26"/>
        <v>-30.140328259490349</v>
      </c>
      <c r="AR46">
        <f t="shared" si="26"/>
        <v>-30.238530275279793</v>
      </c>
      <c r="AS46">
        <f t="shared" si="26"/>
        <v>0.15560946604856113</v>
      </c>
      <c r="AT46">
        <f t="shared" si="26"/>
        <v>0.21766713249495037</v>
      </c>
      <c r="AU46">
        <f t="shared" si="23"/>
        <v>-29.865253676736284</v>
      </c>
      <c r="AW46">
        <v>43</v>
      </c>
      <c r="AX46">
        <f>IF(Z46&gt;0, (R46*SUMPRODUCT(K46:$K$98, X46:$X$98)-K46*$AZ$3)/Z46, 0)</f>
        <v>752.0011107762241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500000</v>
      </c>
      <c r="S47">
        <f t="shared" si="1"/>
        <v>731.7209303298755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386.16583746284482</v>
      </c>
      <c r="AC47">
        <f t="shared" si="2"/>
        <v>365.76863831813887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-4253.9801493646255</v>
      </c>
      <c r="AI47">
        <f t="shared" si="25"/>
        <v>-4266.4770120057301</v>
      </c>
      <c r="AJ47">
        <f t="shared" si="7"/>
        <v>20.397199144705951</v>
      </c>
      <c r="AK47">
        <f t="shared" si="22"/>
        <v>27.031608622399141</v>
      </c>
      <c r="AL47">
        <f t="shared" si="8"/>
        <v>-4219.0482042386247</v>
      </c>
      <c r="AN47">
        <f t="shared" si="26"/>
        <v>0</v>
      </c>
      <c r="AO47">
        <f t="shared" si="26"/>
        <v>0</v>
      </c>
      <c r="AP47">
        <f t="shared" si="26"/>
        <v>-8.5350879137454455E-2</v>
      </c>
      <c r="AQ47">
        <f t="shared" si="26"/>
        <v>-29.053767814276608</v>
      </c>
      <c r="AR47">
        <f t="shared" si="26"/>
        <v>-29.139118693414066</v>
      </c>
      <c r="AS47">
        <f t="shared" si="26"/>
        <v>0.13930847517009715</v>
      </c>
      <c r="AT47">
        <f t="shared" si="26"/>
        <v>0.18462006238531345</v>
      </c>
      <c r="AU47">
        <f t="shared" si="23"/>
        <v>-28.815190155858652</v>
      </c>
      <c r="AW47">
        <v>44</v>
      </c>
      <c r="AX47">
        <f>IF(Z47&gt;0, (R47*SUMPRODUCT(K47:$K$98, X47:$X$98)-K47*$AZ$3)/Z47, 0)</f>
        <v>731.7209303298755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500000</v>
      </c>
      <c r="S48">
        <f t="shared" si="1"/>
        <v>711.16602081599387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365.76863831813887</v>
      </c>
      <c r="AC48">
        <f t="shared" si="2"/>
        <v>345.41409292777689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-4587.3483382965505</v>
      </c>
      <c r="AI48">
        <f t="shared" si="25"/>
        <v>-4599.4908648943292</v>
      </c>
      <c r="AJ48">
        <f t="shared" si="7"/>
        <v>20.354545390361977</v>
      </c>
      <c r="AK48">
        <f t="shared" si="22"/>
        <v>25.603804682269722</v>
      </c>
      <c r="AL48">
        <f t="shared" si="8"/>
        <v>-4553.532514821698</v>
      </c>
      <c r="AN48">
        <f t="shared" si="26"/>
        <v>0</v>
      </c>
      <c r="AO48">
        <f t="shared" si="26"/>
        <v>0</v>
      </c>
      <c r="AP48">
        <f t="shared" si="26"/>
        <v>-7.4045393134277729E-2</v>
      </c>
      <c r="AQ48">
        <f t="shared" si="26"/>
        <v>-27.973750637300697</v>
      </c>
      <c r="AR48">
        <f t="shared" si="26"/>
        <v>-28.047796030434977</v>
      </c>
      <c r="AS48">
        <f t="shared" si="26"/>
        <v>0.12412246358798222</v>
      </c>
      <c r="AT48">
        <f t="shared" si="26"/>
        <v>0.15613256171732734</v>
      </c>
      <c r="AU48">
        <f t="shared" si="23"/>
        <v>-27.767541005129669</v>
      </c>
      <c r="AW48">
        <v>45</v>
      </c>
      <c r="AX48">
        <f>IF(Z48&gt;0, (R48*SUMPRODUCT(K48:$K$98, X48:$X$98)-K48*$AZ$3)/Z48, 0)</f>
        <v>711.16602081599387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500000</v>
      </c>
      <c r="S49">
        <f t="shared" si="1"/>
        <v>690.48691498551432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345.41409292777689</v>
      </c>
      <c r="AC49">
        <f t="shared" si="2"/>
        <v>325.20750516897135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-4930.5943502938917</v>
      </c>
      <c r="AI49">
        <f t="shared" si="25"/>
        <v>-4942.368921908178</v>
      </c>
      <c r="AJ49">
        <f t="shared" si="7"/>
        <v>20.20658775880554</v>
      </c>
      <c r="AK49">
        <f t="shared" si="22"/>
        <v>24.178986504944383</v>
      </c>
      <c r="AL49">
        <f t="shared" si="8"/>
        <v>-4897.9833476444282</v>
      </c>
      <c r="AN49">
        <f t="shared" si="26"/>
        <v>0</v>
      </c>
      <c r="AO49">
        <f t="shared" si="26"/>
        <v>0</v>
      </c>
      <c r="AP49">
        <f t="shared" si="26"/>
        <v>-6.4108567487615814E-2</v>
      </c>
      <c r="AQ49">
        <f t="shared" si="26"/>
        <v>-26.845421728665013</v>
      </c>
      <c r="AR49">
        <f t="shared" si="26"/>
        <v>-26.909530296152631</v>
      </c>
      <c r="AS49">
        <f t="shared" si="26"/>
        <v>0.11001804884842764</v>
      </c>
      <c r="AT49">
        <f t="shared" si="26"/>
        <v>0.1316464189876505</v>
      </c>
      <c r="AU49">
        <f t="shared" si="23"/>
        <v>-26.667865828316554</v>
      </c>
      <c r="AW49">
        <v>46</v>
      </c>
      <c r="AX49">
        <f>IF(Z49&gt;0, (R49*SUMPRODUCT(K49:$K$98, X49:$X$98)-K49*$AZ$3)/Z49, 0)</f>
        <v>690.48691498551432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500000</v>
      </c>
      <c r="S50">
        <f t="shared" si="1"/>
        <v>669.94984160014928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325.20750516897135</v>
      </c>
      <c r="AC50">
        <f t="shared" si="2"/>
        <v>305.29705029610562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-5285.8406890852302</v>
      </c>
      <c r="AI50">
        <f t="shared" si="25"/>
        <v>-5297.2332229489193</v>
      </c>
      <c r="AJ50">
        <f t="shared" si="7"/>
        <v>19.910454872865728</v>
      </c>
      <c r="AK50">
        <f t="shared" si="22"/>
        <v>22.764525361827996</v>
      </c>
      <c r="AL50">
        <f t="shared" si="8"/>
        <v>-5254.5582427142253</v>
      </c>
      <c r="AN50">
        <f t="shared" si="26"/>
        <v>0</v>
      </c>
      <c r="AO50">
        <f t="shared" si="26"/>
        <v>0</v>
      </c>
      <c r="AP50">
        <f t="shared" si="26"/>
        <v>-5.5382590095457707E-2</v>
      </c>
      <c r="AQ50">
        <f t="shared" si="26"/>
        <v>-25.696087604054011</v>
      </c>
      <c r="AR50">
        <f t="shared" si="26"/>
        <v>-25.751470194149469</v>
      </c>
      <c r="AS50">
        <f t="shared" si="26"/>
        <v>9.6790808263701775E-2</v>
      </c>
      <c r="AT50">
        <f t="shared" si="26"/>
        <v>0.11066531747166122</v>
      </c>
      <c r="AU50">
        <f t="shared" si="23"/>
        <v>-25.544014068414107</v>
      </c>
      <c r="AW50">
        <v>47</v>
      </c>
      <c r="AX50">
        <f>IF(Z50&gt;0, (R50*SUMPRODUCT(K50:$K$98, X50:$X$98)-K50*$AZ$3)/Z50, 0)</f>
        <v>669.94984160014928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25</v>
      </c>
      <c r="R51">
        <f t="shared" si="0"/>
        <v>500000</v>
      </c>
      <c r="S51">
        <f t="shared" si="1"/>
        <v>649.79893724906924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305.29705029610562</v>
      </c>
      <c r="AC51">
        <f t="shared" si="2"/>
        <v>285.79289738472954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-5663.4564343169704</v>
      </c>
      <c r="AI51">
        <f t="shared" si="25"/>
        <v>-5674.4518700203062</v>
      </c>
      <c r="AJ51">
        <f t="shared" si="7"/>
        <v>19.504152911376082</v>
      </c>
      <c r="AK51">
        <f t="shared" si="22"/>
        <v>21.370793520727396</v>
      </c>
      <c r="AL51">
        <f t="shared" si="8"/>
        <v>-5633.5769235882026</v>
      </c>
      <c r="AN51">
        <f t="shared" si="26"/>
        <v>0</v>
      </c>
      <c r="AO51">
        <f t="shared" si="26"/>
        <v>0</v>
      </c>
      <c r="AP51">
        <f t="shared" si="26"/>
        <v>-4.7725155834902173E-2</v>
      </c>
      <c r="AQ51">
        <f t="shared" si="26"/>
        <v>-24.581958203798155</v>
      </c>
      <c r="AR51">
        <f t="shared" si="26"/>
        <v>-24.629683359633056</v>
      </c>
      <c r="AS51">
        <f t="shared" si="26"/>
        <v>8.4656830546584419E-2</v>
      </c>
      <c r="AT51">
        <f t="shared" si="26"/>
        <v>9.2758893654644736E-2</v>
      </c>
      <c r="AU51">
        <f t="shared" si="23"/>
        <v>-24.452267635431827</v>
      </c>
      <c r="AW51">
        <v>48</v>
      </c>
      <c r="AX51">
        <f>IF(Z51&gt;0, (R51*SUMPRODUCT(K51:$K$98, X51:$X$98)-K51*$AZ$3)/Z51, 0)</f>
        <v>649.79893724906924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500000</v>
      </c>
      <c r="S52">
        <f t="shared" si="1"/>
        <v>630.14923336259449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285.79289738472954</v>
      </c>
      <c r="AC52">
        <f t="shared" si="2"/>
        <v>266.73945229939386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-6061.7837032491652</v>
      </c>
      <c r="AI52">
        <f t="shared" si="25"/>
        <v>-6072.3660954103052</v>
      </c>
      <c r="AJ52">
        <f t="shared" si="7"/>
        <v>19.053445085335682</v>
      </c>
      <c r="AK52">
        <f t="shared" si="22"/>
        <v>20.00550281693107</v>
      </c>
      <c r="AL52">
        <f t="shared" si="8"/>
        <v>-6033.3071475080387</v>
      </c>
      <c r="AN52">
        <f t="shared" si="26"/>
        <v>0</v>
      </c>
      <c r="AO52">
        <f t="shared" si="26"/>
        <v>0</v>
      </c>
      <c r="AP52">
        <f t="shared" si="26"/>
        <v>-4.1011036032110773E-2</v>
      </c>
      <c r="AQ52">
        <f t="shared" si="26"/>
        <v>-23.491855724804967</v>
      </c>
      <c r="AR52">
        <f t="shared" si="26"/>
        <v>-23.532866760837077</v>
      </c>
      <c r="AS52">
        <f t="shared" si="26"/>
        <v>7.3839781311445085E-2</v>
      </c>
      <c r="AT52">
        <f t="shared" si="26"/>
        <v>7.7529388853914125E-2</v>
      </c>
      <c r="AU52">
        <f t="shared" si="23"/>
        <v>-23.381497590671721</v>
      </c>
      <c r="AW52">
        <v>49</v>
      </c>
      <c r="AX52">
        <f>IF(Z52&gt;0, (R52*SUMPRODUCT(K52:$K$98, X52:$X$98)-K52*$AZ$3)/Z52, 0)</f>
        <v>630.14923336259449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500000</v>
      </c>
      <c r="S53">
        <f t="shared" si="1"/>
        <v>611.1380510437267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266.73945229939386</v>
      </c>
      <c r="AC53">
        <f t="shared" si="2"/>
        <v>248.18376900178751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-6480.8686073255003</v>
      </c>
      <c r="AI53">
        <f t="shared" si="25"/>
        <v>-6491.0211321346633</v>
      </c>
      <c r="AJ53">
        <f t="shared" si="7"/>
        <v>18.55568329760635</v>
      </c>
      <c r="AK53">
        <f t="shared" si="22"/>
        <v>18.671761660957571</v>
      </c>
      <c r="AL53">
        <f t="shared" si="8"/>
        <v>-6453.7936871760994</v>
      </c>
      <c r="AN53">
        <f t="shared" si="26"/>
        <v>0</v>
      </c>
      <c r="AO53">
        <f t="shared" si="26"/>
        <v>0</v>
      </c>
      <c r="AP53">
        <f t="shared" si="26"/>
        <v>-3.5129577444152141E-2</v>
      </c>
      <c r="AQ53">
        <f t="shared" si="26"/>
        <v>-22.424980970343995</v>
      </c>
      <c r="AR53">
        <f t="shared" si="26"/>
        <v>-22.460110547788148</v>
      </c>
      <c r="AS53">
        <f t="shared" si="26"/>
        <v>6.4206030094517114E-2</v>
      </c>
      <c r="AT53">
        <f t="shared" si="26"/>
        <v>6.4607682287600859E-2</v>
      </c>
      <c r="AU53">
        <f t="shared" si="23"/>
        <v>-22.331296835406032</v>
      </c>
      <c r="AW53">
        <v>50</v>
      </c>
      <c r="AX53">
        <f>IF(Z53&gt;0, (R53*SUMPRODUCT(K53:$K$98, X53:$X$98)-K53*$AZ$3)/Z53, 0)</f>
        <v>611.1380510437267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25</v>
      </c>
      <c r="R54">
        <f t="shared" si="0"/>
        <v>500000</v>
      </c>
      <c r="S54">
        <f t="shared" si="1"/>
        <v>592.80724190064689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248.18376900178751</v>
      </c>
      <c r="AC54">
        <f t="shared" si="2"/>
        <v>230.16608484144234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-6887.6758810320607</v>
      </c>
      <c r="AI54">
        <f t="shared" si="25"/>
        <v>-6897.3824967990804</v>
      </c>
      <c r="AJ54">
        <f t="shared" si="7"/>
        <v>18.017684160345169</v>
      </c>
      <c r="AK54">
        <f t="shared" si="22"/>
        <v>17.372863830125127</v>
      </c>
      <c r="AL54">
        <f t="shared" si="8"/>
        <v>-6861.9919488086098</v>
      </c>
      <c r="AN54">
        <f t="shared" si="26"/>
        <v>0</v>
      </c>
      <c r="AO54">
        <f t="shared" si="26"/>
        <v>0</v>
      </c>
      <c r="AP54">
        <f t="shared" si="26"/>
        <v>-2.9988081493953149E-2</v>
      </c>
      <c r="AQ54">
        <f t="shared" si="26"/>
        <v>-21.279114222912227</v>
      </c>
      <c r="AR54">
        <f t="shared" si="26"/>
        <v>-21.309102304406181</v>
      </c>
      <c r="AS54">
        <f t="shared" si="26"/>
        <v>5.5664692401712124E-2</v>
      </c>
      <c r="AT54">
        <f t="shared" si="26"/>
        <v>5.3672553733022002E-2</v>
      </c>
      <c r="AU54">
        <f t="shared" si="23"/>
        <v>-21.199765058271446</v>
      </c>
      <c r="AW54">
        <v>51</v>
      </c>
      <c r="AX54">
        <f>IF(Z54&gt;0, (R54*SUMPRODUCT(K54:$K$98, X54:$X$98)-K54*$AZ$3)/Z54, 0)</f>
        <v>592.80724190064689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500000</v>
      </c>
      <c r="S55">
        <f t="shared" si="1"/>
        <v>575.3923674796655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230.16608484144234</v>
      </c>
      <c r="AC55">
        <f t="shared" si="2"/>
        <v>212.822057056029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-7254.5304919549044</v>
      </c>
      <c r="AI55">
        <f t="shared" si="25"/>
        <v>-7263.7773150396561</v>
      </c>
      <c r="AJ55">
        <f t="shared" si="7"/>
        <v>17.344027785413346</v>
      </c>
      <c r="AK55">
        <f t="shared" si="22"/>
        <v>16.111625938900964</v>
      </c>
      <c r="AL55">
        <f t="shared" si="8"/>
        <v>-7230.3216613153418</v>
      </c>
      <c r="AN55">
        <f t="shared" si="26"/>
        <v>0</v>
      </c>
      <c r="AO55">
        <f t="shared" si="26"/>
        <v>0</v>
      </c>
      <c r="AP55">
        <f t="shared" si="26"/>
        <v>-2.5506764340773286E-2</v>
      </c>
      <c r="AQ55">
        <f t="shared" si="26"/>
        <v>-20.011153881205988</v>
      </c>
      <c r="AR55">
        <f t="shared" si="26"/>
        <v>-20.03666064554676</v>
      </c>
      <c r="AS55">
        <f t="shared" si="26"/>
        <v>4.7842380608740333E-2</v>
      </c>
      <c r="AT55">
        <f t="shared" si="26"/>
        <v>4.4442879700805495E-2</v>
      </c>
      <c r="AU55">
        <f t="shared" si="23"/>
        <v>-19.944375385237215</v>
      </c>
      <c r="AW55">
        <v>52</v>
      </c>
      <c r="AX55">
        <f>IF(Z55&gt;0, (R55*SUMPRODUCT(K55:$K$98, X55:$X$98)-K55*$AZ$3)/Z55, 0)</f>
        <v>575.3923674796655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500000</v>
      </c>
      <c r="S56">
        <f t="shared" si="1"/>
        <v>564.99835011003438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212.822057056029</v>
      </c>
      <c r="AC56">
        <f t="shared" si="2"/>
        <v>196.32437320830402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-9348.2063626713716</v>
      </c>
      <c r="AI56">
        <f t="shared" si="25"/>
        <v>-9356.8933072071413</v>
      </c>
      <c r="AJ56">
        <f t="shared" si="7"/>
        <v>16.497683847724971</v>
      </c>
      <c r="AK56">
        <f t="shared" si="22"/>
        <v>14.897543993922032</v>
      </c>
      <c r="AL56">
        <f t="shared" si="8"/>
        <v>-9325.498079365494</v>
      </c>
      <c r="AN56">
        <f t="shared" si="26"/>
        <v>0</v>
      </c>
      <c r="AO56">
        <f t="shared" si="26"/>
        <v>0</v>
      </c>
      <c r="AP56">
        <f t="shared" si="26"/>
        <v>-2.1394978142030976E-2</v>
      </c>
      <c r="AQ56">
        <f t="shared" si="26"/>
        <v>-23.023592469479684</v>
      </c>
      <c r="AR56">
        <f t="shared" si="26"/>
        <v>-23.044987447621715</v>
      </c>
      <c r="AS56">
        <f t="shared" si="26"/>
        <v>4.0631960278184769E-2</v>
      </c>
      <c r="AT56">
        <f t="shared" si="26"/>
        <v>3.6690993801958637E-2</v>
      </c>
      <c r="AU56">
        <f t="shared" si="23"/>
        <v>-22.967664493541569</v>
      </c>
      <c r="AW56">
        <v>53</v>
      </c>
      <c r="AX56">
        <f>IF(Z56&gt;0, (R56*SUMPRODUCT(K56:$K$98, X56:$X$98)-K56*$AZ$3)/Z56, 0)</f>
        <v>564.99835011003438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500000</v>
      </c>
      <c r="S57">
        <f t="shared" si="1"/>
        <v>548.80942555058914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196.32437320830402</v>
      </c>
      <c r="AC57">
        <f t="shared" si="2"/>
        <v>176.43780755443254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-11255.531221629415</v>
      </c>
      <c r="AI57">
        <f t="shared" si="25"/>
        <v>-11263.568520158746</v>
      </c>
      <c r="AJ57">
        <f t="shared" si="7"/>
        <v>19.886565653871486</v>
      </c>
      <c r="AK57">
        <f t="shared" si="22"/>
        <v>13.742706124581282</v>
      </c>
      <c r="AL57">
        <f t="shared" si="8"/>
        <v>-11229.939248380293</v>
      </c>
      <c r="AN57">
        <f t="shared" si="26"/>
        <v>0</v>
      </c>
      <c r="AO57">
        <f t="shared" si="26"/>
        <v>0</v>
      </c>
      <c r="AP57">
        <f t="shared" si="26"/>
        <v>-1.7674082400313592E-2</v>
      </c>
      <c r="AQ57">
        <f t="shared" si="26"/>
        <v>-24.751001290347212</v>
      </c>
      <c r="AR57">
        <f t="shared" si="26"/>
        <v>-24.768675372747524</v>
      </c>
      <c r="AS57">
        <f t="shared" si="26"/>
        <v>4.3730713590281543E-2</v>
      </c>
      <c r="AT57">
        <f t="shared" si="26"/>
        <v>3.0220318377219373E-2</v>
      </c>
      <c r="AU57">
        <f t="shared" si="23"/>
        <v>-24.69472434078002</v>
      </c>
      <c r="AW57">
        <v>54</v>
      </c>
      <c r="AX57">
        <f>IF(Z57&gt;0, (R57*SUMPRODUCT(K57:$K$98, X57:$X$98)-K57*$AZ$3)/Z57, 0)</f>
        <v>548.80942555058914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500000</v>
      </c>
      <c r="S58">
        <f t="shared" si="1"/>
        <v>528.3323667097203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176.43780755443254</v>
      </c>
      <c r="AC58">
        <f t="shared" si="2"/>
        <v>154.48772306373547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-12935.350902281079</v>
      </c>
      <c r="AI58">
        <f t="shared" si="25"/>
        <v>-12942.661060280003</v>
      </c>
      <c r="AJ58">
        <f t="shared" si="7"/>
        <v>21.950084490697066</v>
      </c>
      <c r="AK58">
        <f t="shared" si="22"/>
        <v>12.350646528810278</v>
      </c>
      <c r="AL58">
        <f t="shared" si="8"/>
        <v>-12908.360329260495</v>
      </c>
      <c r="AN58">
        <f t="shared" si="26"/>
        <v>0</v>
      </c>
      <c r="AO58">
        <f t="shared" si="26"/>
        <v>0</v>
      </c>
      <c r="AP58">
        <f t="shared" si="26"/>
        <v>-1.4352763107350308E-2</v>
      </c>
      <c r="AQ58">
        <f t="shared" si="26"/>
        <v>-25.397266001394744</v>
      </c>
      <c r="AR58">
        <f t="shared" si="26"/>
        <v>-25.411618764502094</v>
      </c>
      <c r="AS58">
        <f t="shared" si="26"/>
        <v>4.309679256285312E-2</v>
      </c>
      <c r="AT58">
        <f t="shared" si="26"/>
        <v>2.4249257523124696E-2</v>
      </c>
      <c r="AU58">
        <f t="shared" si="23"/>
        <v>-25.344272714416114</v>
      </c>
      <c r="AW58">
        <v>55</v>
      </c>
      <c r="AX58">
        <f>IF(Z58&gt;0, (R58*SUMPRODUCT(K58:$K$98, X58:$X$98)-K58*$AZ$3)/Z58, 0)</f>
        <v>528.3323667097203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500000</v>
      </c>
      <c r="S59">
        <f t="shared" si="1"/>
        <v>504.41396584080331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154.48772306373547</v>
      </c>
      <c r="AC59">
        <f t="shared" si="2"/>
        <v>131.59127563345692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-14301.36605558701</v>
      </c>
      <c r="AI59">
        <f t="shared" si="25"/>
        <v>-14307.888043703166</v>
      </c>
      <c r="AJ59">
        <f t="shared" si="7"/>
        <v>22.896447430278556</v>
      </c>
      <c r="AK59">
        <f t="shared" si="22"/>
        <v>10.814140614461484</v>
      </c>
      <c r="AL59">
        <f t="shared" si="8"/>
        <v>-14274.177455658424</v>
      </c>
      <c r="AN59">
        <f t="shared" si="26"/>
        <v>0</v>
      </c>
      <c r="AO59">
        <f t="shared" si="26"/>
        <v>0</v>
      </c>
      <c r="AP59">
        <f t="shared" si="26"/>
        <v>-1.1433277213354378E-2</v>
      </c>
      <c r="AQ59">
        <f t="shared" si="26"/>
        <v>-25.070803523569669</v>
      </c>
      <c r="AR59">
        <f t="shared" si="26"/>
        <v>-25.082236800783022</v>
      </c>
      <c r="AS59">
        <f t="shared" si="26"/>
        <v>4.0138286977697647E-2</v>
      </c>
      <c r="AT59">
        <f t="shared" si="26"/>
        <v>1.8957573253325873E-2</v>
      </c>
      <c r="AU59">
        <f t="shared" si="23"/>
        <v>-25.023140940551997</v>
      </c>
      <c r="AW59">
        <v>56</v>
      </c>
      <c r="AX59">
        <f>IF(Z59&gt;0, (R59*SUMPRODUCT(K59:$K$98, X59:$X$98)-K59*$AZ$3)/Z59, 0)</f>
        <v>504.41396584080331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25</v>
      </c>
      <c r="R60">
        <f t="shared" si="0"/>
        <v>500000</v>
      </c>
      <c r="S60">
        <f t="shared" si="1"/>
        <v>476.45110591837988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131.59127563345692</v>
      </c>
      <c r="AC60">
        <f t="shared" si="2"/>
        <v>108.75334583409818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-15006.816688139554</v>
      </c>
      <c r="AI60">
        <f t="shared" si="25"/>
        <v>-15012.52311554014</v>
      </c>
      <c r="AJ60">
        <f t="shared" si="7"/>
        <v>22.837929799358733</v>
      </c>
      <c r="AK60">
        <f t="shared" si="22"/>
        <v>9.2113892943419842</v>
      </c>
      <c r="AL60">
        <f t="shared" si="8"/>
        <v>-14980.47379644644</v>
      </c>
      <c r="AN60">
        <f t="shared" si="26"/>
        <v>0</v>
      </c>
      <c r="AO60">
        <f t="shared" si="26"/>
        <v>0</v>
      </c>
      <c r="AP60">
        <f t="shared" si="26"/>
        <v>-8.9317591626233532E-3</v>
      </c>
      <c r="AQ60">
        <f t="shared" si="26"/>
        <v>-23.488824626476418</v>
      </c>
      <c r="AR60">
        <f t="shared" si="26"/>
        <v>-23.49775638563904</v>
      </c>
      <c r="AS60">
        <f t="shared" si="26"/>
        <v>3.5746163829193871E-2</v>
      </c>
      <c r="AT60">
        <f t="shared" si="26"/>
        <v>1.4417761754363424E-2</v>
      </c>
      <c r="AU60">
        <f t="shared" si="23"/>
        <v>-23.447592460055485</v>
      </c>
      <c r="AW60">
        <v>57</v>
      </c>
      <c r="AX60">
        <f>IF(Z60&gt;0, (R60*SUMPRODUCT(K60:$K$98, X60:$X$98)-K60*$AZ$3)/Z60, 0)</f>
        <v>476.45110591837988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25</v>
      </c>
      <c r="R61">
        <f t="shared" si="0"/>
        <v>500000</v>
      </c>
      <c r="S61">
        <f t="shared" si="1"/>
        <v>446.40915817605065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108.75334583409818</v>
      </c>
      <c r="AC61">
        <f t="shared" si="2"/>
        <v>87.258158461381484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-15253.875051503253</v>
      </c>
      <c r="AI61">
        <f t="shared" si="25"/>
        <v>-15258.761720877259</v>
      </c>
      <c r="AJ61">
        <f t="shared" si="7"/>
        <v>21.4951873727167</v>
      </c>
      <c r="AK61">
        <f t="shared" si="22"/>
        <v>7.6127342083868736</v>
      </c>
      <c r="AL61">
        <f t="shared" si="8"/>
        <v>-15229.653799296155</v>
      </c>
      <c r="AN61">
        <f t="shared" si="26"/>
        <v>0</v>
      </c>
      <c r="AO61">
        <f t="shared" si="26"/>
        <v>0</v>
      </c>
      <c r="AP61">
        <f t="shared" si="26"/>
        <v>-6.829165557542205E-3</v>
      </c>
      <c r="AQ61">
        <f t="shared" si="26"/>
        <v>-21.317431188390145</v>
      </c>
      <c r="AR61">
        <f t="shared" si="26"/>
        <v>-21.324260353947686</v>
      </c>
      <c r="AS61">
        <f t="shared" si="26"/>
        <v>3.0039722768955269E-2</v>
      </c>
      <c r="AT61">
        <f t="shared" si="26"/>
        <v>1.0638866327071297E-2</v>
      </c>
      <c r="AU61">
        <f t="shared" si="23"/>
        <v>-21.283581764851661</v>
      </c>
      <c r="AW61">
        <v>58</v>
      </c>
      <c r="AX61">
        <f>IF(Z61&gt;0, (R61*SUMPRODUCT(K61:$K$98, X61:$X$98)-K61*$AZ$3)/Z61, 0)</f>
        <v>446.40915817605065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25</v>
      </c>
      <c r="R62">
        <f t="shared" si="0"/>
        <v>500000</v>
      </c>
      <c r="S62">
        <f t="shared" si="1"/>
        <v>414.00197900148595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87.258158461381484</v>
      </c>
      <c r="AC62">
        <f t="shared" si="2"/>
        <v>67.72076053527681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-14968.08643350007</v>
      </c>
      <c r="AI62">
        <f t="shared" si="25"/>
        <v>-14972.17583185866</v>
      </c>
      <c r="AJ62">
        <f t="shared" si="7"/>
        <v>19.537397926104674</v>
      </c>
      <c r="AK62">
        <f t="shared" si="22"/>
        <v>6.1080710922967043</v>
      </c>
      <c r="AL62">
        <f t="shared" si="8"/>
        <v>-14946.53036284026</v>
      </c>
      <c r="AN62">
        <f t="shared" si="26"/>
        <v>0</v>
      </c>
      <c r="AO62">
        <f t="shared" si="26"/>
        <v>0</v>
      </c>
      <c r="AP62">
        <f t="shared" si="26"/>
        <v>-5.1026535304747045E-3</v>
      </c>
      <c r="AQ62">
        <f t="shared" si="26"/>
        <v>-18.676820497055591</v>
      </c>
      <c r="AR62">
        <f t="shared" si="26"/>
        <v>-18.681923150586066</v>
      </c>
      <c r="AS62">
        <f t="shared" si="26"/>
        <v>2.437829816567123E-2</v>
      </c>
      <c r="AT62">
        <f t="shared" si="26"/>
        <v>7.6215051189682387E-3</v>
      </c>
      <c r="AU62">
        <f t="shared" si="23"/>
        <v>-18.649923347301428</v>
      </c>
      <c r="AW62">
        <v>59</v>
      </c>
      <c r="AX62">
        <f>IF(Z62&gt;0, (R62*SUMPRODUCT(K62:$K$98, X62:$X$98)-K62*$AZ$3)/Z62, 0)</f>
        <v>414.00197900148595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500000</v>
      </c>
      <c r="S63">
        <f t="shared" si="1"/>
        <v>379.01140792897434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67.72076053527681</v>
      </c>
      <c r="AC63">
        <f t="shared" si="2"/>
        <v>50.633255450976101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-14173.608038365892</v>
      </c>
      <c r="AI63">
        <f t="shared" si="25"/>
        <v>-14176.947862338979</v>
      </c>
      <c r="AJ63">
        <f t="shared" si="7"/>
        <v>17.087505084300709</v>
      </c>
      <c r="AK63">
        <f t="shared" si="22"/>
        <v>4.7404532374693771</v>
      </c>
      <c r="AL63">
        <f t="shared" si="8"/>
        <v>-14155.119904017209</v>
      </c>
      <c r="AN63">
        <f t="shared" si="26"/>
        <v>0</v>
      </c>
      <c r="AO63">
        <f t="shared" si="26"/>
        <v>0</v>
      </c>
      <c r="AP63">
        <f t="shared" si="26"/>
        <v>-3.720850471376554E-3</v>
      </c>
      <c r="AQ63">
        <f t="shared" si="26"/>
        <v>-15.790615486218188</v>
      </c>
      <c r="AR63">
        <f t="shared" si="26"/>
        <v>-15.794336336689565</v>
      </c>
      <c r="AS63">
        <f t="shared" si="26"/>
        <v>1.9036946815138484E-2</v>
      </c>
      <c r="AT63">
        <f t="shared" si="26"/>
        <v>5.281271649438618E-3</v>
      </c>
      <c r="AU63">
        <f t="shared" si="23"/>
        <v>-15.770018118224987</v>
      </c>
      <c r="AW63">
        <v>60</v>
      </c>
      <c r="AX63">
        <f>IF(Z63&gt;0, (R63*SUMPRODUCT(K63:$K$98, X63:$X$98)-K63*$AZ$3)/Z63, 0)</f>
        <v>379.01140792897434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500000</v>
      </c>
      <c r="S64">
        <f t="shared" si="1"/>
        <v>341.38857770212576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50.633255450976101</v>
      </c>
      <c r="AC64">
        <f t="shared" si="2"/>
        <v>36.261671583289086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-13019.427322470161</v>
      </c>
      <c r="AI64">
        <f t="shared" si="25"/>
        <v>-13022.082776837393</v>
      </c>
      <c r="AJ64">
        <f t="shared" si="7"/>
        <v>14.371583867687015</v>
      </c>
      <c r="AK64">
        <f t="shared" si="22"/>
        <v>3.5443278815683272</v>
      </c>
      <c r="AL64">
        <f t="shared" si="8"/>
        <v>-13004.166865088137</v>
      </c>
      <c r="AN64">
        <f t="shared" si="26"/>
        <v>0</v>
      </c>
      <c r="AO64">
        <f t="shared" si="26"/>
        <v>0</v>
      </c>
      <c r="AP64">
        <f t="shared" si="26"/>
        <v>-2.6414321516149541E-3</v>
      </c>
      <c r="AQ64">
        <f t="shared" si="26"/>
        <v>-12.950677800964998</v>
      </c>
      <c r="AR64">
        <f t="shared" si="26"/>
        <v>-12.953319233116613</v>
      </c>
      <c r="AS64">
        <f t="shared" si="26"/>
        <v>1.4295694238312184E-2</v>
      </c>
      <c r="AT64">
        <f t="shared" si="26"/>
        <v>3.5256119396240388E-3</v>
      </c>
      <c r="AU64">
        <f t="shared" si="23"/>
        <v>-12.935497926938675</v>
      </c>
      <c r="AW64">
        <v>61</v>
      </c>
      <c r="AX64">
        <f>IF(Z64&gt;0, (R64*SUMPRODUCT(K64:$K$98, X64:$X$98)-K64*$AZ$3)/Z64, 0)</f>
        <v>341.38857770212576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500000</v>
      </c>
      <c r="S65">
        <f t="shared" si="1"/>
        <v>299.39677821401239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36.261671583289086</v>
      </c>
      <c r="AC65">
        <f t="shared" si="2"/>
        <v>24.577986298869767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-11532.153484030159</v>
      </c>
      <c r="AI65">
        <f t="shared" si="25"/>
        <v>-11534.205776179517</v>
      </c>
      <c r="AJ65">
        <f t="shared" si="7"/>
        <v>11.683685284419319</v>
      </c>
      <c r="AK65">
        <f t="shared" si="22"/>
        <v>2.5383170108302364</v>
      </c>
      <c r="AL65">
        <f t="shared" si="8"/>
        <v>-11519.983773884267</v>
      </c>
      <c r="AN65">
        <f t="shared" si="26"/>
        <v>0</v>
      </c>
      <c r="AO65">
        <f t="shared" si="26"/>
        <v>0</v>
      </c>
      <c r="AP65">
        <f t="shared" si="26"/>
        <v>-1.8227276357229724E-3</v>
      </c>
      <c r="AQ65">
        <f t="shared" si="26"/>
        <v>-10.242194251590627</v>
      </c>
      <c r="AR65">
        <f t="shared" si="26"/>
        <v>-10.244016979226348</v>
      </c>
      <c r="AS65">
        <f t="shared" si="26"/>
        <v>1.0376776065562169E-2</v>
      </c>
      <c r="AT65">
        <f t="shared" si="26"/>
        <v>2.2543869133412374E-3</v>
      </c>
      <c r="AU65">
        <f t="shared" si="23"/>
        <v>-10.231385816247446</v>
      </c>
      <c r="AW65">
        <v>62</v>
      </c>
      <c r="AX65">
        <f>IF(Z65&gt;0, (R65*SUMPRODUCT(K65:$K$98, X65:$X$98)-K65*$AZ$3)/Z65, 0)</f>
        <v>299.39677821401239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25</v>
      </c>
      <c r="R66">
        <f t="shared" si="0"/>
        <v>500000</v>
      </c>
      <c r="S66">
        <f t="shared" si="1"/>
        <v>251.44522474640979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24.577986298869767</v>
      </c>
      <c r="AC66">
        <f t="shared" si="2"/>
        <v>15.467035365623477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-9879.1127266723051</v>
      </c>
      <c r="AI66">
        <f t="shared" si="25"/>
        <v>-9880.6505402638359</v>
      </c>
      <c r="AJ66">
        <f t="shared" si="7"/>
        <v>9.1109509332462899</v>
      </c>
      <c r="AK66">
        <f t="shared" si="22"/>
        <v>1.720459040920884</v>
      </c>
      <c r="AL66">
        <f t="shared" si="8"/>
        <v>-9869.8191302896703</v>
      </c>
      <c r="AN66">
        <f t="shared" si="26"/>
        <v>0</v>
      </c>
      <c r="AO66">
        <f t="shared" si="26"/>
        <v>0</v>
      </c>
      <c r="AP66">
        <f t="shared" si="26"/>
        <v>-1.2194619861428516E-3</v>
      </c>
      <c r="AQ66">
        <f t="shared" si="26"/>
        <v>-7.8339809801026572</v>
      </c>
      <c r="AR66">
        <f t="shared" si="26"/>
        <v>-7.8352004420887997</v>
      </c>
      <c r="AS66">
        <f t="shared" si="26"/>
        <v>7.2248407621665085E-3</v>
      </c>
      <c r="AT66">
        <f t="shared" si="26"/>
        <v>1.364296954242755E-3</v>
      </c>
      <c r="AU66">
        <f t="shared" si="23"/>
        <v>-7.8266113043723919</v>
      </c>
      <c r="AW66">
        <v>63</v>
      </c>
      <c r="AX66">
        <f>IF(Z66&gt;0, (R66*SUMPRODUCT(K66:$K$98, X66:$X$98)-K66*$AZ$3)/Z66, 0)</f>
        <v>251.44522474640979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7">$C$6</f>
        <v>500000</v>
      </c>
      <c r="S67">
        <f t="shared" ref="S67:S89" si="28">AX67</f>
        <v>193.9690385951414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15.467035365623477</v>
      </c>
      <c r="AC67">
        <f t="shared" ref="AC67:AC89" si="29">S67*Z67</f>
        <v>8.6430930626139819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-1.1139784376430988</v>
      </c>
      <c r="AH67">
        <f t="shared" ref="AH67:AH89" si="32">-X67*R67</f>
        <v>-8169.1403594511148</v>
      </c>
      <c r="AI67">
        <f t="shared" ref="AI67:AI89" si="33">SUM(AE67:AH67)</f>
        <v>-8170.2543378887576</v>
      </c>
      <c r="AJ67">
        <f t="shared" ref="AJ67:AJ89" si="34">AB67-AC67</f>
        <v>6.8239423030094954</v>
      </c>
      <c r="AK67">
        <f t="shared" si="22"/>
        <v>1.0826924755936436</v>
      </c>
      <c r="AL67">
        <f t="shared" ref="AL67:AL89" si="35">SUM(AI67:AK67)</f>
        <v>-8162.3477031101547</v>
      </c>
      <c r="AN67">
        <f t="shared" ref="AN67:AT89" si="36">AE67*$K67</f>
        <v>0</v>
      </c>
      <c r="AO67">
        <f t="shared" si="36"/>
        <v>0</v>
      </c>
      <c r="AP67">
        <f t="shared" si="36"/>
        <v>-7.8872087198636714E-4</v>
      </c>
      <c r="AQ67">
        <f t="shared" si="36"/>
        <v>-5.7839283867266369</v>
      </c>
      <c r="AR67">
        <f t="shared" si="36"/>
        <v>-5.784717107598623</v>
      </c>
      <c r="AS67">
        <f t="shared" si="36"/>
        <v>4.8314990144707592E-3</v>
      </c>
      <c r="AT67">
        <f t="shared" si="36"/>
        <v>7.6656973293848154E-4</v>
      </c>
      <c r="AU67">
        <f t="shared" si="23"/>
        <v>-5.7791190388512144</v>
      </c>
      <c r="AW67">
        <v>64</v>
      </c>
      <c r="AX67">
        <f>IF(Z67&gt;0, (R67*SUMPRODUCT(K67:$K$98, X67:$X$98)-K67*$AZ$3)/Z67, 0)</f>
        <v>193.9690385951414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25</v>
      </c>
      <c r="R68">
        <f t="shared" si="27"/>
        <v>500000</v>
      </c>
      <c r="S68">
        <f t="shared" si="28"/>
        <v>120.74893518013805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8.6430930626139819</v>
      </c>
      <c r="AC68">
        <f t="shared" si="29"/>
        <v>3.7609849232919625</v>
      </c>
      <c r="AE68">
        <f t="shared" si="30"/>
        <v>0</v>
      </c>
      <c r="AF68">
        <f t="shared" si="31"/>
        <v>0</v>
      </c>
      <c r="AG68">
        <f t="shared" si="31"/>
        <v>-0.77867869345621477</v>
      </c>
      <c r="AH68">
        <f t="shared" si="32"/>
        <v>-6483.1991962090597</v>
      </c>
      <c r="AI68">
        <f t="shared" si="33"/>
        <v>-6483.9778749025163</v>
      </c>
      <c r="AJ68">
        <f t="shared" si="34"/>
        <v>4.8821081393220194</v>
      </c>
      <c r="AK68">
        <f t="shared" si="22"/>
        <v>0.60501651438297877</v>
      </c>
      <c r="AL68">
        <f t="shared" si="35"/>
        <v>-6478.4907502488113</v>
      </c>
      <c r="AN68">
        <f t="shared" si="36"/>
        <v>0</v>
      </c>
      <c r="AO68">
        <f t="shared" si="36"/>
        <v>0</v>
      </c>
      <c r="AP68">
        <f t="shared" si="36"/>
        <v>-4.9225123901041896E-4</v>
      </c>
      <c r="AQ68">
        <f t="shared" si="36"/>
        <v>-4.0984334924077546</v>
      </c>
      <c r="AR68">
        <f t="shared" si="36"/>
        <v>-4.098925743646765</v>
      </c>
      <c r="AS68">
        <f t="shared" si="36"/>
        <v>3.0862842411897183E-3</v>
      </c>
      <c r="AT68">
        <f t="shared" si="36"/>
        <v>3.8246857314779307E-4</v>
      </c>
      <c r="AU68">
        <f t="shared" si="23"/>
        <v>-4.0954569908324281</v>
      </c>
      <c r="AW68">
        <v>65</v>
      </c>
      <c r="AX68">
        <f>IF(Z68&gt;0, (R68*SUMPRODUCT(K68:$K$98, X68:$X$98)-K68*$AZ$3)/Z68, 0)</f>
        <v>120.74893518013805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7"/>
        <v>500000</v>
      </c>
      <c r="S69">
        <f t="shared" si="28"/>
        <v>22.331341232236813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3.7609849232919625</v>
      </c>
      <c r="AC69">
        <f t="shared" si="29"/>
        <v>0.4677480803526084</v>
      </c>
      <c r="AE69">
        <f t="shared" si="30"/>
        <v>0</v>
      </c>
      <c r="AF69">
        <f t="shared" si="31"/>
        <v>0</v>
      </c>
      <c r="AG69">
        <f t="shared" si="31"/>
        <v>-0.52364530581506474</v>
      </c>
      <c r="AH69">
        <f t="shared" si="32"/>
        <v>-4944.9320141317594</v>
      </c>
      <c r="AI69">
        <f t="shared" si="33"/>
        <v>-4945.4556594375745</v>
      </c>
      <c r="AJ69">
        <f t="shared" si="34"/>
        <v>3.2932368429393541</v>
      </c>
      <c r="AK69">
        <f t="shared" si="22"/>
        <v>0.26326894463043743</v>
      </c>
      <c r="AL69">
        <f t="shared" si="35"/>
        <v>-4941.8991536500052</v>
      </c>
      <c r="AN69">
        <f t="shared" si="36"/>
        <v>0</v>
      </c>
      <c r="AO69">
        <f t="shared" si="36"/>
        <v>0</v>
      </c>
      <c r="AP69">
        <f t="shared" si="36"/>
        <v>-2.9556140232398588E-4</v>
      </c>
      <c r="AQ69">
        <f t="shared" si="36"/>
        <v>-2.79107064316876</v>
      </c>
      <c r="AR69">
        <f t="shared" si="36"/>
        <v>-2.7913662045710841</v>
      </c>
      <c r="AS69">
        <f t="shared" si="36"/>
        <v>1.8588034470568325E-3</v>
      </c>
      <c r="AT69">
        <f t="shared" si="36"/>
        <v>1.4859703237902932E-4</v>
      </c>
      <c r="AU69">
        <f t="shared" si="23"/>
        <v>-2.7893588040916488</v>
      </c>
      <c r="AW69">
        <v>66</v>
      </c>
      <c r="AX69">
        <f>IF(Z69&gt;0, (R69*SUMPRODUCT(K69:$K$98, X69:$X$98)-K69*$AZ$3)/Z69, 0)</f>
        <v>22.331341232236813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25</v>
      </c>
      <c r="R70">
        <f t="shared" si="27"/>
        <v>500000</v>
      </c>
      <c r="S70">
        <f t="shared" si="28"/>
        <v>-118.61374181657705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0.4677480803526084</v>
      </c>
      <c r="AC70">
        <f t="shared" si="29"/>
        <v>-1.6043969829336469</v>
      </c>
      <c r="AE70">
        <f t="shared" si="30"/>
        <v>0</v>
      </c>
      <c r="AF70">
        <f t="shared" si="31"/>
        <v>0</v>
      </c>
      <c r="AG70">
        <f t="shared" si="31"/>
        <v>-0.33815579846866906</v>
      </c>
      <c r="AH70">
        <f t="shared" si="32"/>
        <v>-3605.0610857648999</v>
      </c>
      <c r="AI70">
        <f t="shared" si="33"/>
        <v>-3605.3992415633684</v>
      </c>
      <c r="AJ70">
        <f t="shared" si="34"/>
        <v>2.0721450632862553</v>
      </c>
      <c r="AK70">
        <f t="shared" si="22"/>
        <v>3.2742365624682593E-2</v>
      </c>
      <c r="AL70">
        <f t="shared" si="35"/>
        <v>-3603.2943541344575</v>
      </c>
      <c r="AN70">
        <f t="shared" si="36"/>
        <v>0</v>
      </c>
      <c r="AO70">
        <f t="shared" si="36"/>
        <v>0</v>
      </c>
      <c r="AP70">
        <f t="shared" si="36"/>
        <v>-1.7041558899270307E-4</v>
      </c>
      <c r="AQ70">
        <f t="shared" si="36"/>
        <v>-1.8167915826592602</v>
      </c>
      <c r="AR70">
        <f t="shared" si="36"/>
        <v>-1.8169619982482528</v>
      </c>
      <c r="AS70">
        <f t="shared" si="36"/>
        <v>1.0442696030568499E-3</v>
      </c>
      <c r="AT70">
        <f t="shared" si="36"/>
        <v>1.6500706325938403E-5</v>
      </c>
      <c r="AU70">
        <f t="shared" si="23"/>
        <v>-1.81590122793887</v>
      </c>
      <c r="AW70">
        <v>67</v>
      </c>
      <c r="AX70">
        <f>IF(Z70&gt;0, (R70*SUMPRODUCT(K70:$K$98, X70:$X$98)-K70*$AZ$3)/Z70, 0)</f>
        <v>-118.61374181657705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25</v>
      </c>
      <c r="R71">
        <f t="shared" si="27"/>
        <v>500000</v>
      </c>
      <c r="S71">
        <f t="shared" si="28"/>
        <v>-331.67566898398906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-1.6043969829336469</v>
      </c>
      <c r="AC71">
        <f t="shared" si="29"/>
        <v>-2.779290726412099</v>
      </c>
      <c r="AE71">
        <f t="shared" si="30"/>
        <v>0</v>
      </c>
      <c r="AF71">
        <f t="shared" si="31"/>
        <v>0</v>
      </c>
      <c r="AG71">
        <f t="shared" si="31"/>
        <v>-0.2094885897815332</v>
      </c>
      <c r="AH71">
        <f t="shared" si="32"/>
        <v>-2505.713014048983</v>
      </c>
      <c r="AI71">
        <f t="shared" si="33"/>
        <v>-2505.9225026387644</v>
      </c>
      <c r="AJ71">
        <f t="shared" si="34"/>
        <v>1.1748937434784521</v>
      </c>
      <c r="AK71">
        <f t="shared" si="22"/>
        <v>-0.11230778880535529</v>
      </c>
      <c r="AL71">
        <f t="shared" si="35"/>
        <v>-2504.8599166840913</v>
      </c>
      <c r="AN71">
        <f t="shared" si="36"/>
        <v>0</v>
      </c>
      <c r="AO71">
        <f t="shared" si="36"/>
        <v>0</v>
      </c>
      <c r="AP71">
        <f t="shared" si="36"/>
        <v>-9.426160530288198E-5</v>
      </c>
      <c r="AQ71">
        <f t="shared" si="36"/>
        <v>-1.1274720564919323</v>
      </c>
      <c r="AR71">
        <f t="shared" si="36"/>
        <v>-1.1275663180972351</v>
      </c>
      <c r="AS71">
        <f t="shared" si="36"/>
        <v>5.2865585870851049E-4</v>
      </c>
      <c r="AT71">
        <f t="shared" si="36"/>
        <v>-5.0534076685750978E-5</v>
      </c>
      <c r="AU71">
        <f t="shared" si="23"/>
        <v>-1.1270881963152122</v>
      </c>
      <c r="AW71">
        <v>68</v>
      </c>
      <c r="AX71">
        <f>IF(Z71&gt;0, (R71*SUMPRODUCT(K71:$K$98, X71:$X$98)-K71*$AZ$3)/Z71, 0)</f>
        <v>-331.67566898398906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25</v>
      </c>
      <c r="R72">
        <f t="shared" si="27"/>
        <v>500000</v>
      </c>
      <c r="S72">
        <f t="shared" si="28"/>
        <v>-671.32465618985009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-2.779290726412099</v>
      </c>
      <c r="AC72">
        <f t="shared" si="29"/>
        <v>-3.3336397122068817</v>
      </c>
      <c r="AE72">
        <f t="shared" si="30"/>
        <v>0</v>
      </c>
      <c r="AF72">
        <f t="shared" si="31"/>
        <v>0</v>
      </c>
      <c r="AG72">
        <f t="shared" si="31"/>
        <v>-0.12414409635746086</v>
      </c>
      <c r="AH72">
        <f t="shared" si="32"/>
        <v>-1664.9921505251396</v>
      </c>
      <c r="AI72">
        <f t="shared" si="33"/>
        <v>-1665.116294621497</v>
      </c>
      <c r="AJ72">
        <f t="shared" si="34"/>
        <v>0.55434898579478276</v>
      </c>
      <c r="AK72">
        <f t="shared" ref="AK72:AK89" si="49">G72*SUM(AB72:AB72, AE72:AF72)</f>
        <v>-0.19455035084884695</v>
      </c>
      <c r="AL72">
        <f t="shared" si="35"/>
        <v>-1664.756495986551</v>
      </c>
      <c r="AN72">
        <f t="shared" si="36"/>
        <v>0</v>
      </c>
      <c r="AO72">
        <f t="shared" si="36"/>
        <v>0</v>
      </c>
      <c r="AP72">
        <f t="shared" si="36"/>
        <v>-4.9874953911287461E-5</v>
      </c>
      <c r="AQ72">
        <f t="shared" si="36"/>
        <v>-0.66891144409305681</v>
      </c>
      <c r="AR72">
        <f t="shared" si="36"/>
        <v>-0.66896131904696809</v>
      </c>
      <c r="AS72">
        <f t="shared" si="36"/>
        <v>2.2270998725282623E-4</v>
      </c>
      <c r="AT72">
        <f t="shared" si="36"/>
        <v>-7.8160702495845278E-5</v>
      </c>
      <c r="AU72">
        <f t="shared" si="23"/>
        <v>-0.66881676976221105</v>
      </c>
      <c r="AW72">
        <v>69</v>
      </c>
      <c r="AX72">
        <f>IF(Z72&gt;0, (R72*SUMPRODUCT(K72:$K$98, X72:$X$98)-K72*$AZ$3)/Z72, 0)</f>
        <v>-671.32465618985009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25</v>
      </c>
      <c r="R73">
        <f t="shared" si="27"/>
        <v>500000</v>
      </c>
      <c r="S73">
        <f t="shared" si="28"/>
        <v>-1243.6912090864037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-3.3336397122068817</v>
      </c>
      <c r="AC73">
        <f t="shared" si="29"/>
        <v>-3.4908341288917679</v>
      </c>
      <c r="AE73">
        <f t="shared" si="30"/>
        <v>0</v>
      </c>
      <c r="AF73">
        <f t="shared" si="31"/>
        <v>0</v>
      </c>
      <c r="AG73">
        <f t="shared" si="31"/>
        <v>-7.0170837089378491E-2</v>
      </c>
      <c r="AH73">
        <f t="shared" si="32"/>
        <v>-1054.6363660901552</v>
      </c>
      <c r="AI73">
        <f t="shared" si="33"/>
        <v>-1054.7065369272445</v>
      </c>
      <c r="AJ73">
        <f t="shared" si="34"/>
        <v>0.15719441668488621</v>
      </c>
      <c r="AK73">
        <f t="shared" si="49"/>
        <v>-0.23335477985448175</v>
      </c>
      <c r="AL73">
        <f t="shared" si="35"/>
        <v>-1054.782697290414</v>
      </c>
      <c r="AN73">
        <f t="shared" si="36"/>
        <v>0</v>
      </c>
      <c r="AO73">
        <f t="shared" si="36"/>
        <v>0</v>
      </c>
      <c r="AP73">
        <f t="shared" si="36"/>
        <v>-2.5170687074512683E-5</v>
      </c>
      <c r="AQ73">
        <f t="shared" si="36"/>
        <v>-0.37830419372714963</v>
      </c>
      <c r="AR73">
        <f t="shared" si="36"/>
        <v>-0.3783293644142241</v>
      </c>
      <c r="AS73">
        <f t="shared" si="36"/>
        <v>5.6386550828745014E-5</v>
      </c>
      <c r="AT73">
        <f t="shared" si="36"/>
        <v>-8.37057157174492E-5</v>
      </c>
      <c r="AU73">
        <f t="shared" si="23"/>
        <v>-0.37835668357911278</v>
      </c>
      <c r="AW73">
        <v>70</v>
      </c>
      <c r="AX73">
        <f>IF(Z73&gt;0, (R73*SUMPRODUCT(K73:$K$98, X73:$X$98)-K73*$AZ$3)/Z73, 0)</f>
        <v>-1243.6912090864037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25</v>
      </c>
      <c r="R74">
        <f t="shared" si="27"/>
        <v>500000</v>
      </c>
      <c r="S74">
        <f t="shared" si="28"/>
        <v>-2261.4413740606219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-3.4908341288917679</v>
      </c>
      <c r="AC74">
        <f t="shared" si="29"/>
        <v>-3.41224811957591</v>
      </c>
      <c r="AE74">
        <f t="shared" si="30"/>
        <v>0</v>
      </c>
      <c r="AF74">
        <f t="shared" si="31"/>
        <v>0</v>
      </c>
      <c r="AG74">
        <f t="shared" si="31"/>
        <v>-3.7722049294703922E-2</v>
      </c>
      <c r="AH74">
        <f t="shared" si="32"/>
        <v>-634.94158847561584</v>
      </c>
      <c r="AI74">
        <f t="shared" si="33"/>
        <v>-634.9793105249106</v>
      </c>
      <c r="AJ74">
        <f t="shared" si="34"/>
        <v>-7.8586009315857908E-2</v>
      </c>
      <c r="AK74">
        <f t="shared" si="49"/>
        <v>-0.24435838902242377</v>
      </c>
      <c r="AL74">
        <f t="shared" si="35"/>
        <v>-635.30225492324882</v>
      </c>
      <c r="AN74">
        <f t="shared" si="36"/>
        <v>0</v>
      </c>
      <c r="AO74">
        <f t="shared" si="36"/>
        <v>0</v>
      </c>
      <c r="AP74">
        <f t="shared" si="36"/>
        <v>-1.2081355634414856E-5</v>
      </c>
      <c r="AQ74">
        <f t="shared" si="36"/>
        <v>-0.20335467666469495</v>
      </c>
      <c r="AR74">
        <f t="shared" si="36"/>
        <v>-0.20336675802032939</v>
      </c>
      <c r="AS74">
        <f t="shared" si="36"/>
        <v>-2.5168980587902873E-5</v>
      </c>
      <c r="AT74">
        <f t="shared" si="36"/>
        <v>-7.8261405603090477E-5</v>
      </c>
      <c r="AU74">
        <f t="shared" si="23"/>
        <v>-0.20347018840652037</v>
      </c>
      <c r="AW74">
        <v>71</v>
      </c>
      <c r="AX74">
        <f>IF(Z74&gt;0, (R74*SUMPRODUCT(K74:$K$98, X74:$X$98)-K74*$AZ$3)/Z74, 0)</f>
        <v>-2261.4413740606219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25</v>
      </c>
      <c r="R75">
        <f t="shared" si="27"/>
        <v>500000</v>
      </c>
      <c r="S75">
        <f t="shared" si="28"/>
        <v>-4170.0404258108583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-3.41224811957591</v>
      </c>
      <c r="AC75">
        <f t="shared" si="29"/>
        <v>-3.2076651149522051</v>
      </c>
      <c r="AE75">
        <f t="shared" si="30"/>
        <v>0</v>
      </c>
      <c r="AF75">
        <f t="shared" si="31"/>
        <v>0</v>
      </c>
      <c r="AG75">
        <f t="shared" si="31"/>
        <v>-1.9230419776616912E-2</v>
      </c>
      <c r="AH75">
        <f t="shared" si="32"/>
        <v>-362.28818050279938</v>
      </c>
      <c r="AI75">
        <f t="shared" si="33"/>
        <v>-362.30741092257597</v>
      </c>
      <c r="AJ75">
        <f t="shared" si="34"/>
        <v>-0.20458300462370493</v>
      </c>
      <c r="AK75">
        <f t="shared" si="49"/>
        <v>-0.23885736837031371</v>
      </c>
      <c r="AL75">
        <f t="shared" si="35"/>
        <v>-362.75085129556999</v>
      </c>
      <c r="AN75">
        <f t="shared" si="36"/>
        <v>0</v>
      </c>
      <c r="AO75">
        <f t="shared" si="36"/>
        <v>0</v>
      </c>
      <c r="AP75">
        <f t="shared" si="36"/>
        <v>-5.499093857578507E-6</v>
      </c>
      <c r="AQ75">
        <f t="shared" si="36"/>
        <v>-0.10359923138540676</v>
      </c>
      <c r="AR75">
        <f t="shared" si="36"/>
        <v>-0.10360473047926433</v>
      </c>
      <c r="AS75">
        <f t="shared" si="36"/>
        <v>-5.8502162571569674E-5</v>
      </c>
      <c r="AT75">
        <f t="shared" si="36"/>
        <v>-6.8303193716015423E-5</v>
      </c>
      <c r="AU75">
        <f t="shared" si="23"/>
        <v>-0.10373153583555192</v>
      </c>
      <c r="AW75">
        <v>72</v>
      </c>
      <c r="AX75">
        <f>IF(Z75&gt;0, (R75*SUMPRODUCT(K75:$K$98, X75:$X$98)-K75*$AZ$3)/Z75, 0)</f>
        <v>-4170.0404258108583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25</v>
      </c>
      <c r="R76">
        <f t="shared" si="27"/>
        <v>500000</v>
      </c>
      <c r="S76">
        <f t="shared" si="28"/>
        <v>-7950.8354282411992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-3.2076651149522051</v>
      </c>
      <c r="AC76">
        <f t="shared" si="29"/>
        <v>-2.9470342737586832</v>
      </c>
      <c r="AE76">
        <f t="shared" si="30"/>
        <v>0</v>
      </c>
      <c r="AF76">
        <f t="shared" si="31"/>
        <v>0</v>
      </c>
      <c r="AG76">
        <f t="shared" si="31"/>
        <v>-9.2664296109402529E-3</v>
      </c>
      <c r="AH76">
        <f t="shared" si="32"/>
        <v>-195.43371935820974</v>
      </c>
      <c r="AI76">
        <f t="shared" si="33"/>
        <v>-195.44298578782067</v>
      </c>
      <c r="AJ76">
        <f t="shared" si="34"/>
        <v>-0.26063084119352187</v>
      </c>
      <c r="AK76">
        <f t="shared" si="49"/>
        <v>-0.22453655804665437</v>
      </c>
      <c r="AL76">
        <f t="shared" si="35"/>
        <v>-195.92815318706084</v>
      </c>
      <c r="AN76">
        <f t="shared" si="36"/>
        <v>0</v>
      </c>
      <c r="AO76">
        <f t="shared" si="36"/>
        <v>0</v>
      </c>
      <c r="AP76">
        <f t="shared" si="36"/>
        <v>-2.3659021351851448E-6</v>
      </c>
      <c r="AQ76">
        <f t="shared" si="36"/>
        <v>-4.989808084991712E-2</v>
      </c>
      <c r="AR76">
        <f t="shared" si="36"/>
        <v>-4.9900446752052303E-2</v>
      </c>
      <c r="AS76">
        <f t="shared" si="36"/>
        <v>-6.6544191189543328E-5</v>
      </c>
      <c r="AT76">
        <f t="shared" si="36"/>
        <v>-5.7328609228576377E-5</v>
      </c>
      <c r="AU76">
        <f t="shared" si="23"/>
        <v>-5.0024319552470421E-2</v>
      </c>
      <c r="AW76">
        <v>73</v>
      </c>
      <c r="AX76">
        <f>IF(Z76&gt;0, (R76*SUMPRODUCT(K76:$K$98, X76:$X$98)-K76*$AZ$3)/Z76, 0)</f>
        <v>-7950.8354282411992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25</v>
      </c>
      <c r="R77">
        <f t="shared" si="27"/>
        <v>500000</v>
      </c>
      <c r="S77">
        <f t="shared" si="28"/>
        <v>-15886.099553944769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-2.9470342737586832</v>
      </c>
      <c r="AC77">
        <f t="shared" si="29"/>
        <v>-2.6717269326631286</v>
      </c>
      <c r="AE77">
        <f t="shared" si="30"/>
        <v>0</v>
      </c>
      <c r="AF77">
        <f t="shared" si="31"/>
        <v>0</v>
      </c>
      <c r="AG77">
        <f t="shared" si="31"/>
        <v>-4.2045042642322112E-3</v>
      </c>
      <c r="AH77">
        <f t="shared" si="32"/>
        <v>-99.385221011972789</v>
      </c>
      <c r="AI77">
        <f t="shared" si="33"/>
        <v>-99.389425516237026</v>
      </c>
      <c r="AJ77">
        <f t="shared" si="34"/>
        <v>-0.27530734109555466</v>
      </c>
      <c r="AK77">
        <f t="shared" si="49"/>
        <v>-0.20629239916310785</v>
      </c>
      <c r="AL77">
        <f t="shared" si="35"/>
        <v>-99.871025256495685</v>
      </c>
      <c r="AN77">
        <f t="shared" si="36"/>
        <v>0</v>
      </c>
      <c r="AO77">
        <f t="shared" si="36"/>
        <v>0</v>
      </c>
      <c r="AP77">
        <f t="shared" si="36"/>
        <v>-9.5847572845850153E-7</v>
      </c>
      <c r="AQ77">
        <f t="shared" si="36"/>
        <v>-2.2656255320710209E-2</v>
      </c>
      <c r="AR77">
        <f t="shared" si="36"/>
        <v>-2.2657213796438667E-2</v>
      </c>
      <c r="AS77">
        <f t="shared" si="36"/>
        <v>-6.2760170456081449E-5</v>
      </c>
      <c r="AT77">
        <f t="shared" si="36"/>
        <v>-4.7027246290453881E-5</v>
      </c>
      <c r="AU77">
        <f t="shared" si="23"/>
        <v>-2.2767001213185201E-2</v>
      </c>
      <c r="AW77">
        <v>74</v>
      </c>
      <c r="AX77">
        <f>IF(Z77&gt;0, (R77*SUMPRODUCT(K77:$K$98, X77:$X$98)-K77*$AZ$3)/Z77, 0)</f>
        <v>-15886.099553944769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25</v>
      </c>
      <c r="R78">
        <f t="shared" si="27"/>
        <v>500000</v>
      </c>
      <c r="S78">
        <f t="shared" si="28"/>
        <v>-33588.802328907041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-2.6717269326631286</v>
      </c>
      <c r="AC78">
        <f t="shared" si="29"/>
        <v>-2.4040212041039535</v>
      </c>
      <c r="AE78">
        <f t="shared" si="30"/>
        <v>0</v>
      </c>
      <c r="AF78">
        <f t="shared" si="31"/>
        <v>0</v>
      </c>
      <c r="AG78">
        <f t="shared" si="31"/>
        <v>-1.7893025632198679E-3</v>
      </c>
      <c r="AH78">
        <f t="shared" si="32"/>
        <v>-47.463133167400436</v>
      </c>
      <c r="AI78">
        <f t="shared" si="33"/>
        <v>-47.464922469963653</v>
      </c>
      <c r="AJ78">
        <f t="shared" si="34"/>
        <v>-0.26770572855917507</v>
      </c>
      <c r="AK78">
        <f t="shared" si="49"/>
        <v>-0.18702088528641903</v>
      </c>
      <c r="AL78">
        <f t="shared" si="35"/>
        <v>-47.919649083809254</v>
      </c>
      <c r="AN78">
        <f t="shared" si="36"/>
        <v>0</v>
      </c>
      <c r="AO78">
        <f t="shared" si="36"/>
        <v>0</v>
      </c>
      <c r="AP78">
        <f t="shared" si="36"/>
        <v>-3.6419341062061936E-7</v>
      </c>
      <c r="AQ78">
        <f t="shared" si="36"/>
        <v>-9.6606134156932665E-3</v>
      </c>
      <c r="AR78">
        <f t="shared" si="36"/>
        <v>-9.6609776091038865E-3</v>
      </c>
      <c r="AS78">
        <f t="shared" si="36"/>
        <v>-5.4488639501637718E-5</v>
      </c>
      <c r="AT78">
        <f t="shared" si="36"/>
        <v>-3.8066102105828727E-5</v>
      </c>
      <c r="AU78">
        <f t="shared" si="23"/>
        <v>-9.7535323507113546E-3</v>
      </c>
      <c r="AW78">
        <v>75</v>
      </c>
      <c r="AX78">
        <f>IF(Z78&gt;0, (R78*SUMPRODUCT(K78:$K$98, X78:$X$98)-K78*$AZ$3)/Z78, 0)</f>
        <v>-33588.802328907041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25</v>
      </c>
      <c r="R79">
        <f t="shared" si="27"/>
        <v>500000</v>
      </c>
      <c r="S79">
        <f t="shared" si="28"/>
        <v>-75722.227366258739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-2.4040212041039535</v>
      </c>
      <c r="AC79">
        <f t="shared" si="29"/>
        <v>-2.1544300461983199</v>
      </c>
      <c r="AE79">
        <f t="shared" si="30"/>
        <v>0</v>
      </c>
      <c r="AF79">
        <f t="shared" si="31"/>
        <v>0</v>
      </c>
      <c r="AG79">
        <f t="shared" si="31"/>
        <v>-7.1129380405624389E-4</v>
      </c>
      <c r="AH79">
        <f t="shared" si="32"/>
        <v>-21.202314670628503</v>
      </c>
      <c r="AI79">
        <f t="shared" si="33"/>
        <v>-21.203025964432559</v>
      </c>
      <c r="AJ79">
        <f t="shared" si="34"/>
        <v>-0.24959115790563358</v>
      </c>
      <c r="AK79">
        <f t="shared" si="49"/>
        <v>-0.16828148428727677</v>
      </c>
      <c r="AL79">
        <f t="shared" si="35"/>
        <v>-21.62089860662547</v>
      </c>
      <c r="AN79">
        <f t="shared" si="36"/>
        <v>0</v>
      </c>
      <c r="AO79">
        <f t="shared" si="36"/>
        <v>0</v>
      </c>
      <c r="AP79">
        <f t="shared" si="36"/>
        <v>-1.2926450954443268E-7</v>
      </c>
      <c r="AQ79">
        <f t="shared" si="36"/>
        <v>-3.853129032583009E-3</v>
      </c>
      <c r="AR79">
        <f t="shared" si="36"/>
        <v>-3.8532582970925533E-3</v>
      </c>
      <c r="AS79">
        <f t="shared" si="36"/>
        <v>-4.5358582387915239E-5</v>
      </c>
      <c r="AT79">
        <f t="shared" si="36"/>
        <v>-3.0582051197066151E-5</v>
      </c>
      <c r="AU79">
        <f t="shared" si="23"/>
        <v>-3.9291989306775351E-3</v>
      </c>
      <c r="AW79">
        <v>76</v>
      </c>
      <c r="AX79">
        <f>IF(Z79&gt;0, (R79*SUMPRODUCT(K79:$K$98, X79:$X$98)-K79*$AZ$3)/Z79, 0)</f>
        <v>-75722.227366258739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25</v>
      </c>
      <c r="R80">
        <f t="shared" si="27"/>
        <v>500000</v>
      </c>
      <c r="S80">
        <f t="shared" si="28"/>
        <v>-185555.44912665381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-2.1544300461983199</v>
      </c>
      <c r="AC80">
        <f t="shared" si="29"/>
        <v>-1.92680837940829</v>
      </c>
      <c r="AE80">
        <f t="shared" si="30"/>
        <v>0</v>
      </c>
      <c r="AF80">
        <f t="shared" si="31"/>
        <v>0</v>
      </c>
      <c r="AG80">
        <f t="shared" si="31"/>
        <v>-2.5960008025594498E-4</v>
      </c>
      <c r="AH80">
        <f t="shared" si="32"/>
        <v>-8.8916157151947299</v>
      </c>
      <c r="AI80">
        <f t="shared" si="33"/>
        <v>-8.8918753152749854</v>
      </c>
      <c r="AJ80">
        <f t="shared" si="34"/>
        <v>-0.22762166679002993</v>
      </c>
      <c r="AK80">
        <f t="shared" si="49"/>
        <v>-0.15081010323388241</v>
      </c>
      <c r="AL80">
        <f t="shared" si="35"/>
        <v>-9.2703070852988976</v>
      </c>
      <c r="AN80">
        <f t="shared" si="36"/>
        <v>0</v>
      </c>
      <c r="AO80">
        <f t="shared" si="36"/>
        <v>0</v>
      </c>
      <c r="AP80">
        <f t="shared" si="36"/>
        <v>-4.2122784942604095E-8</v>
      </c>
      <c r="AQ80">
        <f t="shared" si="36"/>
        <v>-1.4427561663084244E-3</v>
      </c>
      <c r="AR80">
        <f t="shared" si="36"/>
        <v>-1.442798289093367E-3</v>
      </c>
      <c r="AS80">
        <f t="shared" si="36"/>
        <v>-3.6933958221509247E-5</v>
      </c>
      <c r="AT80">
        <f t="shared" si="36"/>
        <v>-2.4470491455278641E-5</v>
      </c>
      <c r="AU80">
        <f t="shared" si="23"/>
        <v>-1.5042027387701549E-3</v>
      </c>
      <c r="AW80">
        <v>77</v>
      </c>
      <c r="AX80">
        <f>IF(Z80&gt;0, (R80*SUMPRODUCT(K80:$K$98, X80:$X$98)-K80*$AZ$3)/Z80, 0)</f>
        <v>-185555.44912665381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25</v>
      </c>
      <c r="R81">
        <f t="shared" si="27"/>
        <v>500000</v>
      </c>
      <c r="S81">
        <f t="shared" si="28"/>
        <v>-498487.2389834653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-1.92680837940829</v>
      </c>
      <c r="AC81">
        <f t="shared" si="29"/>
        <v>-1.7215772107329799</v>
      </c>
      <c r="AE81">
        <f t="shared" si="30"/>
        <v>0</v>
      </c>
      <c r="AF81">
        <f t="shared" si="31"/>
        <v>0</v>
      </c>
      <c r="AG81">
        <f t="shared" si="31"/>
        <v>-8.6340084364230042E-5</v>
      </c>
      <c r="AH81">
        <f t="shared" si="32"/>
        <v>-3.4132799017831101</v>
      </c>
      <c r="AI81">
        <f t="shared" si="33"/>
        <v>-3.4133662418674744</v>
      </c>
      <c r="AJ81">
        <f t="shared" si="34"/>
        <v>-0.2052311686753101</v>
      </c>
      <c r="AK81">
        <f t="shared" si="49"/>
        <v>-0.13487658655858031</v>
      </c>
      <c r="AL81">
        <f t="shared" si="35"/>
        <v>-3.7534739971013646</v>
      </c>
      <c r="AN81">
        <f t="shared" si="36"/>
        <v>0</v>
      </c>
      <c r="AO81">
        <f t="shared" si="36"/>
        <v>0</v>
      </c>
      <c r="AP81">
        <f t="shared" si="36"/>
        <v>-1.2508542267120056E-8</v>
      </c>
      <c r="AQ81">
        <f t="shared" si="36"/>
        <v>-4.9449981703577836E-4</v>
      </c>
      <c r="AR81">
        <f t="shared" si="36"/>
        <v>-4.9451232557804555E-4</v>
      </c>
      <c r="AS81">
        <f t="shared" si="36"/>
        <v>-2.9732919151155096E-5</v>
      </c>
      <c r="AT81">
        <f t="shared" si="36"/>
        <v>-1.9540280696225885E-5</v>
      </c>
      <c r="AU81">
        <f t="shared" si="23"/>
        <v>-5.4378552542542645E-4</v>
      </c>
      <c r="AW81">
        <v>78</v>
      </c>
      <c r="AX81">
        <f>IF(Z81&gt;0, (R81*SUMPRODUCT(K81:$K$98, X81:$X$98)-K81*$AZ$3)/Z81, 0)</f>
        <v>-498487.2389834653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25</v>
      </c>
      <c r="R82">
        <f t="shared" si="27"/>
        <v>500000</v>
      </c>
      <c r="S82">
        <f t="shared" si="28"/>
        <v>-1481894.0632421635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-1.7215772107329799</v>
      </c>
      <c r="AC82">
        <f t="shared" si="29"/>
        <v>-1.5375414205128559</v>
      </c>
      <c r="AE82">
        <f t="shared" si="30"/>
        <v>0</v>
      </c>
      <c r="AF82">
        <f t="shared" si="31"/>
        <v>0</v>
      </c>
      <c r="AG82">
        <f t="shared" si="31"/>
        <v>-2.5938787708430118E-5</v>
      </c>
      <c r="AH82">
        <f t="shared" si="32"/>
        <v>-1.1907579162431523</v>
      </c>
      <c r="AI82">
        <f t="shared" si="33"/>
        <v>-1.1907838550308607</v>
      </c>
      <c r="AJ82">
        <f t="shared" si="34"/>
        <v>-0.18403579022012395</v>
      </c>
      <c r="AK82">
        <f t="shared" si="49"/>
        <v>-0.1205104047513086</v>
      </c>
      <c r="AL82">
        <f t="shared" si="35"/>
        <v>-1.4953300500022932</v>
      </c>
      <c r="AN82">
        <f t="shared" si="36"/>
        <v>0</v>
      </c>
      <c r="AO82">
        <f t="shared" si="36"/>
        <v>0</v>
      </c>
      <c r="AP82">
        <f t="shared" si="36"/>
        <v>-3.3552577163515748E-9</v>
      </c>
      <c r="AQ82">
        <f t="shared" si="36"/>
        <v>-1.5402800360955516E-4</v>
      </c>
      <c r="AR82">
        <f t="shared" si="36"/>
        <v>-1.5403135886727149E-4</v>
      </c>
      <c r="AS82">
        <f t="shared" si="36"/>
        <v>-2.3805565324097505E-5</v>
      </c>
      <c r="AT82">
        <f t="shared" si="36"/>
        <v>-1.558837174611163E-5</v>
      </c>
      <c r="AU82">
        <f t="shared" si="23"/>
        <v>-1.9342529593748063E-4</v>
      </c>
      <c r="AW82">
        <v>79</v>
      </c>
      <c r="AX82">
        <f>IF(Z82&gt;0, (R82*SUMPRODUCT(K82:$K$98, X82:$X$98)-K82*$AZ$3)/Z82, 0)</f>
        <v>-1481894.0632421635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25</v>
      </c>
      <c r="R83">
        <f t="shared" si="27"/>
        <v>500000</v>
      </c>
      <c r="S83">
        <f t="shared" si="28"/>
        <v>-4927926.7701674122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-1.5375414205128559</v>
      </c>
      <c r="AC83">
        <f t="shared" si="29"/>
        <v>-1.3729362609832874</v>
      </c>
      <c r="AE83">
        <f t="shared" si="30"/>
        <v>0</v>
      </c>
      <c r="AF83">
        <f t="shared" si="31"/>
        <v>0</v>
      </c>
      <c r="AG83">
        <f t="shared" si="31"/>
        <v>-6.965080474078584E-6</v>
      </c>
      <c r="AH83">
        <f t="shared" si="32"/>
        <v>-0.37428638714534468</v>
      </c>
      <c r="AI83">
        <f t="shared" si="33"/>
        <v>-0.37429335222581878</v>
      </c>
      <c r="AJ83">
        <f t="shared" si="34"/>
        <v>-0.16460515952956856</v>
      </c>
      <c r="AK83">
        <f t="shared" si="49"/>
        <v>-0.10762789943589993</v>
      </c>
      <c r="AL83">
        <f t="shared" si="35"/>
        <v>-0.64652641119128718</v>
      </c>
      <c r="AN83">
        <f t="shared" si="36"/>
        <v>0</v>
      </c>
      <c r="AO83">
        <f t="shared" si="36"/>
        <v>0</v>
      </c>
      <c r="AP83">
        <f t="shared" si="36"/>
        <v>-8.0442271395258172E-10</v>
      </c>
      <c r="AQ83">
        <f t="shared" si="36"/>
        <v>-4.3227708920735129E-5</v>
      </c>
      <c r="AR83">
        <f t="shared" si="36"/>
        <v>-4.3228513343449082E-5</v>
      </c>
      <c r="AS83">
        <f t="shared" si="36"/>
        <v>-1.901085416775319E-5</v>
      </c>
      <c r="AT83">
        <f t="shared" si="36"/>
        <v>-1.2430341226272145E-5</v>
      </c>
      <c r="AU83">
        <f t="shared" si="23"/>
        <v>-7.4669708737474416E-5</v>
      </c>
      <c r="AW83">
        <v>80</v>
      </c>
      <c r="AX83">
        <f>IF(Z83&gt;0, (R83*SUMPRODUCT(K83:$K$98, X83:$X$98)-K83*$AZ$3)/Z83, 0)</f>
        <v>-4927926.7701674122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25</v>
      </c>
      <c r="R84">
        <f t="shared" si="27"/>
        <v>500000</v>
      </c>
      <c r="S84">
        <f t="shared" si="28"/>
        <v>-18572724.773987226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-1.3729362609832874</v>
      </c>
      <c r="AC84">
        <f t="shared" si="29"/>
        <v>-1.2258730712518708</v>
      </c>
      <c r="AE84">
        <f t="shared" si="30"/>
        <v>0</v>
      </c>
      <c r="AF84">
        <f t="shared" si="31"/>
        <v>0</v>
      </c>
      <c r="AG84">
        <f t="shared" si="31"/>
        <v>-1.6500985802697303E-6</v>
      </c>
      <c r="AH84">
        <f t="shared" si="32"/>
        <v>-0.10490662178136136</v>
      </c>
      <c r="AI84">
        <f t="shared" si="33"/>
        <v>-0.10490827187994163</v>
      </c>
      <c r="AJ84">
        <f t="shared" si="34"/>
        <v>-0.14706318973141652</v>
      </c>
      <c r="AK84">
        <f t="shared" si="49"/>
        <v>-9.6105538268830129E-2</v>
      </c>
      <c r="AL84">
        <f t="shared" si="35"/>
        <v>-0.34807699988018825</v>
      </c>
      <c r="AN84">
        <f t="shared" si="36"/>
        <v>0</v>
      </c>
      <c r="AO84">
        <f t="shared" si="36"/>
        <v>0</v>
      </c>
      <c r="AP84">
        <f t="shared" si="36"/>
        <v>-1.7015709181192685E-10</v>
      </c>
      <c r="AQ84">
        <f t="shared" si="36"/>
        <v>-1.0817902571137461E-5</v>
      </c>
      <c r="AR84">
        <f t="shared" si="36"/>
        <v>-1.0818072728229274E-5</v>
      </c>
      <c r="AS84">
        <f t="shared" si="36"/>
        <v>-1.5165060425173498E-5</v>
      </c>
      <c r="AT84">
        <f t="shared" si="36"/>
        <v>-9.9103405665441261E-6</v>
      </c>
      <c r="AU84">
        <f t="shared" si="23"/>
        <v>-3.5893473719946893E-5</v>
      </c>
      <c r="AW84">
        <v>81</v>
      </c>
      <c r="AX84">
        <f>IF(Z84&gt;0, (R84*SUMPRODUCT(K84:$K$98, X84:$X$98)-K84*$AZ$3)/Z84, 0)</f>
        <v>-18572724.773987226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25</v>
      </c>
      <c r="R85">
        <f t="shared" si="27"/>
        <v>500000</v>
      </c>
      <c r="S85">
        <f t="shared" si="28"/>
        <v>-80710817.891388819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-1.2258730712518708</v>
      </c>
      <c r="AC85">
        <f t="shared" si="29"/>
        <v>-1.094538873582712</v>
      </c>
      <c r="AE85">
        <f t="shared" si="30"/>
        <v>0</v>
      </c>
      <c r="AF85">
        <f t="shared" si="31"/>
        <v>0</v>
      </c>
      <c r="AG85">
        <f t="shared" si="31"/>
        <v>-3.3903103145838963E-7</v>
      </c>
      <c r="AH85">
        <f t="shared" si="32"/>
        <v>-2.5891331260172866E-2</v>
      </c>
      <c r="AI85">
        <f t="shared" si="33"/>
        <v>-2.5891670291204323E-2</v>
      </c>
      <c r="AJ85">
        <f t="shared" si="34"/>
        <v>-0.13133419766915888</v>
      </c>
      <c r="AK85">
        <f t="shared" si="49"/>
        <v>-8.5811114987630971E-2</v>
      </c>
      <c r="AL85">
        <f t="shared" si="35"/>
        <v>-0.24303698294799417</v>
      </c>
      <c r="AN85">
        <f t="shared" si="36"/>
        <v>0</v>
      </c>
      <c r="AO85">
        <f t="shared" si="36"/>
        <v>0</v>
      </c>
      <c r="AP85">
        <f t="shared" si="36"/>
        <v>-3.1214874413273539E-11</v>
      </c>
      <c r="AQ85">
        <f t="shared" si="36"/>
        <v>-2.3838368134096645E-6</v>
      </c>
      <c r="AR85">
        <f t="shared" si="36"/>
        <v>-2.3838680282840777E-6</v>
      </c>
      <c r="AS85">
        <f t="shared" si="36"/>
        <v>-1.2092050892143751E-5</v>
      </c>
      <c r="AT85">
        <f t="shared" si="36"/>
        <v>-7.9007020864124845E-6</v>
      </c>
      <c r="AU85">
        <f t="shared" si="23"/>
        <v>-2.2376621006840312E-5</v>
      </c>
      <c r="AW85">
        <v>82</v>
      </c>
      <c r="AX85">
        <f>IF(Z85&gt;0, (R85*SUMPRODUCT(K85:$K$98, X85:$X$98)-K85*$AZ$3)/Z85, 0)</f>
        <v>-80710817.891388819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25</v>
      </c>
      <c r="R86">
        <f t="shared" si="27"/>
        <v>500000</v>
      </c>
      <c r="S86">
        <f t="shared" si="28"/>
        <v>-414126330.4659282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-1.094538873582712</v>
      </c>
      <c r="AC86">
        <f t="shared" si="29"/>
        <v>-0.97726892208762328</v>
      </c>
      <c r="AE86">
        <f t="shared" si="30"/>
        <v>0</v>
      </c>
      <c r="AF86">
        <f t="shared" si="31"/>
        <v>0</v>
      </c>
      <c r="AG86">
        <f t="shared" si="31"/>
        <v>-5.8995821455503125E-8</v>
      </c>
      <c r="AH86">
        <f t="shared" si="32"/>
        <v>-5.5328979937660522E-3</v>
      </c>
      <c r="AI86">
        <f t="shared" si="33"/>
        <v>-5.5329569895875078E-3</v>
      </c>
      <c r="AJ86">
        <f t="shared" si="34"/>
        <v>-0.11726995149508868</v>
      </c>
      <c r="AK86">
        <f t="shared" si="49"/>
        <v>-7.6617721150789839E-2</v>
      </c>
      <c r="AL86">
        <f t="shared" si="35"/>
        <v>-0.19942062963546603</v>
      </c>
      <c r="AN86">
        <f t="shared" si="36"/>
        <v>0</v>
      </c>
      <c r="AO86">
        <f t="shared" si="36"/>
        <v>0</v>
      </c>
      <c r="AP86">
        <f t="shared" si="36"/>
        <v>-4.849817217425508E-12</v>
      </c>
      <c r="AQ86">
        <f t="shared" si="36"/>
        <v>-4.548380426004327E-7</v>
      </c>
      <c r="AR86">
        <f t="shared" si="36"/>
        <v>-4.5484289241765011E-7</v>
      </c>
      <c r="AS86">
        <f t="shared" si="36"/>
        <v>-9.6403069881228589E-6</v>
      </c>
      <c r="AT86">
        <f t="shared" si="36"/>
        <v>-6.2984451106807317E-6</v>
      </c>
      <c r="AU86">
        <f t="shared" si="23"/>
        <v>-1.639359499122124E-5</v>
      </c>
      <c r="AW86">
        <v>83</v>
      </c>
      <c r="AX86">
        <f>IF(Z86&gt;0, (R86*SUMPRODUCT(K86:$K$98, X86:$X$98)-K86*$AZ$3)/Z86, 0)</f>
        <v>-414126330.4659282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25</v>
      </c>
      <c r="R87">
        <f t="shared" si="27"/>
        <v>500000</v>
      </c>
      <c r="S87">
        <f t="shared" si="28"/>
        <v>-2593614219.4764485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-0.97726892208762328</v>
      </c>
      <c r="AC87">
        <f t="shared" si="29"/>
        <v>-0.87256193466503951</v>
      </c>
      <c r="AE87">
        <f t="shared" si="30"/>
        <v>0</v>
      </c>
      <c r="AF87">
        <f t="shared" si="31"/>
        <v>0</v>
      </c>
      <c r="AG87">
        <f t="shared" si="31"/>
        <v>-8.4106758062999093E-9</v>
      </c>
      <c r="AH87">
        <f t="shared" si="32"/>
        <v>-9.9990374869296365E-4</v>
      </c>
      <c r="AI87">
        <f t="shared" si="33"/>
        <v>-9.9991215936876985E-4</v>
      </c>
      <c r="AJ87">
        <f t="shared" si="34"/>
        <v>-0.10470698742258377</v>
      </c>
      <c r="AK87">
        <f t="shared" si="49"/>
        <v>-6.8408824546133631E-2</v>
      </c>
      <c r="AL87">
        <f t="shared" si="35"/>
        <v>-0.17411572412808618</v>
      </c>
      <c r="AN87">
        <f t="shared" si="36"/>
        <v>0</v>
      </c>
      <c r="AO87">
        <f t="shared" si="36"/>
        <v>0</v>
      </c>
      <c r="AP87">
        <f t="shared" si="36"/>
        <v>-6.1732944035619724E-13</v>
      </c>
      <c r="AQ87">
        <f t="shared" si="36"/>
        <v>-7.3391251286648426E-8</v>
      </c>
      <c r="AR87">
        <f t="shared" si="36"/>
        <v>-7.3391868616088776E-8</v>
      </c>
      <c r="AS87">
        <f t="shared" si="36"/>
        <v>-7.6853165471614334E-6</v>
      </c>
      <c r="AT87">
        <f t="shared" si="36"/>
        <v>-5.0210925192072602E-6</v>
      </c>
      <c r="AU87">
        <f t="shared" si="23"/>
        <v>-1.2779800934984784E-5</v>
      </c>
      <c r="AW87">
        <v>84</v>
      </c>
      <c r="AX87">
        <f>IF(Z87&gt;0, (R87*SUMPRODUCT(K87:$K$98, X87:$X$98)-K87*$AZ$3)/Z87, 0)</f>
        <v>-2593614219.4764485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25</v>
      </c>
      <c r="R88">
        <f t="shared" si="27"/>
        <v>500000</v>
      </c>
      <c r="S88">
        <f t="shared" si="28"/>
        <v>-20840851703.042774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-0.87256193466503951</v>
      </c>
      <c r="AC88">
        <f t="shared" si="29"/>
        <v>-0.77907322032358861</v>
      </c>
      <c r="AE88">
        <f t="shared" si="30"/>
        <v>0</v>
      </c>
      <c r="AF88">
        <f t="shared" si="31"/>
        <v>0</v>
      </c>
      <c r="AG88">
        <f t="shared" si="31"/>
        <v>-9.3455060213523278E-10</v>
      </c>
      <c r="AH88">
        <f t="shared" si="32"/>
        <v>-1.4784036892203354E-4</v>
      </c>
      <c r="AI88">
        <f t="shared" si="33"/>
        <v>-1.4784130347263568E-4</v>
      </c>
      <c r="AJ88">
        <f t="shared" si="34"/>
        <v>-9.3488714341450896E-2</v>
      </c>
      <c r="AK88">
        <f t="shared" si="49"/>
        <v>-6.1079335426552771E-2</v>
      </c>
      <c r="AL88">
        <f t="shared" si="35"/>
        <v>-0.15471589107147629</v>
      </c>
      <c r="AN88">
        <f t="shared" si="36"/>
        <v>0</v>
      </c>
      <c r="AO88">
        <f t="shared" si="36"/>
        <v>0</v>
      </c>
      <c r="AP88">
        <f t="shared" si="36"/>
        <v>-6.1245036058873234E-14</v>
      </c>
      <c r="AQ88">
        <f t="shared" si="36"/>
        <v>-9.688601885119592E-9</v>
      </c>
      <c r="AR88">
        <f t="shared" si="36"/>
        <v>-9.6886631301556518E-9</v>
      </c>
      <c r="AS88">
        <f t="shared" si="36"/>
        <v>-6.1267091025974516E-6</v>
      </c>
      <c r="AT88">
        <f t="shared" si="36"/>
        <v>-4.0027860365231781E-6</v>
      </c>
      <c r="AU88">
        <f t="shared" si="23"/>
        <v>-1.0139183802250784E-5</v>
      </c>
      <c r="AW88">
        <v>85</v>
      </c>
      <c r="AX88">
        <f>IF(Z88&gt;0, (R88*SUMPRODUCT(K88:$K$98, X88:$X$98)-K88*$AZ$3)/Z88, 0)</f>
        <v>-20840851703.042774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-0.77907322032358861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-1.8691012042704654E-5</v>
      </c>
      <c r="AI89">
        <f t="shared" si="33"/>
        <v>-1.8691012042704654E-5</v>
      </c>
      <c r="AJ89">
        <f t="shared" si="34"/>
        <v>-0.77907322032358861</v>
      </c>
      <c r="AK89">
        <f t="shared" si="49"/>
        <v>-5.4535125422651209E-2</v>
      </c>
      <c r="AL89">
        <f t="shared" si="35"/>
        <v>-0.83362703675828254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-1.0936613581941648E-9</v>
      </c>
      <c r="AR89">
        <f t="shared" si="36"/>
        <v>-1.0936613581941648E-9</v>
      </c>
      <c r="AS89">
        <f t="shared" si="36"/>
        <v>-4.558566835894587E-5</v>
      </c>
      <c r="AT89">
        <f t="shared" si="36"/>
        <v>-3.1909967851262114E-6</v>
      </c>
      <c r="AU89">
        <f t="shared" si="23"/>
        <v>-4.8777758805430278E-5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14046.73382263784</v>
      </c>
      <c r="AO91" s="8">
        <f t="shared" si="50"/>
        <v>-1404.6733822637841</v>
      </c>
      <c r="AP91" s="8">
        <f t="shared" si="50"/>
        <v>-363.22513196695184</v>
      </c>
      <c r="AQ91" s="8">
        <f t="shared" si="50"/>
        <v>-11888.038673657196</v>
      </c>
      <c r="AR91" s="8">
        <f t="shared" si="50"/>
        <v>390.79663474989752</v>
      </c>
      <c r="AS91" s="8">
        <f t="shared" si="50"/>
        <v>-937.91192339974987</v>
      </c>
      <c r="AT91" s="8">
        <f t="shared" si="50"/>
        <v>547.1152886498536</v>
      </c>
      <c r="AU91" s="8">
        <f t="shared" si="50"/>
        <v>1.2390956587605279E-12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EE40-1347-45D6-986F-94B4D2776BB7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18596.944216432912</v>
      </c>
      <c r="K3">
        <v>1</v>
      </c>
      <c r="L3" s="2">
        <v>0</v>
      </c>
      <c r="O3">
        <f>$C$3</f>
        <v>18596.944216432912</v>
      </c>
      <c r="P3">
        <f>O3*C5</f>
        <v>1859.6944216432912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18596.944216432912</v>
      </c>
      <c r="AF3">
        <f t="shared" ref="AF3:AG34" si="4">-$Z3*P3</f>
        <v>-1859.6944216432912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16537.249794789619</v>
      </c>
      <c r="AJ3">
        <f t="shared" ref="AJ3:AJ66" si="7">AB3-AC3</f>
        <v>0</v>
      </c>
      <c r="AL3">
        <f t="shared" ref="AL3:AL66" si="8">SUM(AI3:AK3)</f>
        <v>16537.249794789619</v>
      </c>
      <c r="AN3">
        <f t="shared" ref="AN3:AU34" si="9">AE3*$K3</f>
        <v>18596.944216432912</v>
      </c>
      <c r="AO3">
        <f t="shared" si="9"/>
        <v>-1859.6944216432912</v>
      </c>
      <c r="AP3">
        <f t="shared" si="9"/>
        <v>-200</v>
      </c>
      <c r="AQ3">
        <f t="shared" si="9"/>
        <v>0</v>
      </c>
      <c r="AR3">
        <f t="shared" si="9"/>
        <v>16537.249794789619</v>
      </c>
      <c r="AS3">
        <f t="shared" si="9"/>
        <v>0</v>
      </c>
      <c r="AT3">
        <f t="shared" si="9"/>
        <v>0</v>
      </c>
      <c r="AU3">
        <f t="shared" si="9"/>
        <v>16537.249794789619</v>
      </c>
      <c r="AW3">
        <v>0</v>
      </c>
      <c r="AX3">
        <f>IF(Z3&gt;0, (R3*SUMPRODUCT(K3:$K$98, X3:$X$98)-K3*$AZ$3)/Z3, 0)</f>
        <v>0</v>
      </c>
      <c r="AZ3">
        <f>C6*ABS(SUMPRODUCT(X4:X79, K4:K79))/1</f>
        <v>15605.801906085599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1694.0697224762041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1672.0502042234584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-1672.0502042234584</v>
      </c>
      <c r="AK4">
        <f>G4*SUM(AB4, AE4:AF4)</f>
        <v>0</v>
      </c>
      <c r="AL4">
        <f t="shared" si="8"/>
        <v>-3171.0502042234584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-1338.3928571428571</v>
      </c>
      <c r="AR4">
        <f t="shared" si="9"/>
        <v>-1338.3928571428571</v>
      </c>
      <c r="AS4">
        <f t="shared" si="9"/>
        <v>-1492.9019680566591</v>
      </c>
      <c r="AT4">
        <f t="shared" si="9"/>
        <v>0</v>
      </c>
      <c r="AU4">
        <f t="shared" si="9"/>
        <v>-2831.2948251995163</v>
      </c>
      <c r="AW4">
        <v>1</v>
      </c>
      <c r="AX4">
        <f>IF(Z4&gt;0, (R4*SUMPRODUCT(K4:$K$98, X4:$X$98)-K4*$AZ$3)/Z4, 0)</f>
        <v>1694.0697224762041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500000</v>
      </c>
      <c r="S5">
        <f t="shared" si="1"/>
        <v>1875.0777297274713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1672.0502042234584</v>
      </c>
      <c r="AC5">
        <f t="shared" si="2"/>
        <v>1826.5593151372577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-1503.697547</v>
      </c>
      <c r="AI5">
        <f t="shared" si="6"/>
        <v>-1528.0506616226501</v>
      </c>
      <c r="AJ5">
        <f t="shared" si="7"/>
        <v>-154.5091109137993</v>
      </c>
      <c r="AK5">
        <f>G5*SUM(AB5, AE5:AF5)</f>
        <v>117.0435142956421</v>
      </c>
      <c r="AL5">
        <f t="shared" si="8"/>
        <v>-1565.5162582408072</v>
      </c>
      <c r="AN5">
        <f t="shared" si="9"/>
        <v>0</v>
      </c>
      <c r="AO5">
        <f t="shared" si="9"/>
        <v>0</v>
      </c>
      <c r="AP5">
        <f t="shared" si="9"/>
        <v>-19.414153876474806</v>
      </c>
      <c r="AQ5">
        <f t="shared" si="9"/>
        <v>-1198.7384781568876</v>
      </c>
      <c r="AR5">
        <f t="shared" si="9"/>
        <v>-1218.1526320333626</v>
      </c>
      <c r="AS5">
        <f t="shared" si="9"/>
        <v>-123.17371724633234</v>
      </c>
      <c r="AT5">
        <f t="shared" si="9"/>
        <v>93.306373003541211</v>
      </c>
      <c r="AU5">
        <f t="shared" si="9"/>
        <v>-1248.0199762761536</v>
      </c>
      <c r="AW5">
        <v>2</v>
      </c>
      <c r="AX5">
        <f>IF(Z5&gt;0, (R5*SUMPRODUCT(K5:$K$98, X5:$X$98)-K5*$AZ$3)/Z5, 0)</f>
        <v>1875.0777297274713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25</v>
      </c>
      <c r="R6">
        <f t="shared" si="0"/>
        <v>500000</v>
      </c>
      <c r="S6">
        <f t="shared" si="1"/>
        <v>2039.5790584754789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1826.5593151372577</v>
      </c>
      <c r="AC6">
        <f t="shared" si="2"/>
        <v>1960.769022745244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-1511.8413557741119</v>
      </c>
      <c r="AI6">
        <f t="shared" si="6"/>
        <v>-1535.8753471827467</v>
      </c>
      <c r="AJ6">
        <f t="shared" si="7"/>
        <v>-134.20970760798627</v>
      </c>
      <c r="AK6">
        <f>G6*SUM(AB6, AE6:AF6)</f>
        <v>127.85915205960805</v>
      </c>
      <c r="AL6">
        <f t="shared" si="8"/>
        <v>-1542.225902731125</v>
      </c>
      <c r="AN6">
        <f t="shared" si="9"/>
        <v>0</v>
      </c>
      <c r="AO6">
        <f t="shared" si="9"/>
        <v>0</v>
      </c>
      <c r="AP6">
        <f t="shared" si="9"/>
        <v>-17.106920360783462</v>
      </c>
      <c r="AQ6">
        <f t="shared" si="9"/>
        <v>-1076.0988148674605</v>
      </c>
      <c r="AR6">
        <f t="shared" si="9"/>
        <v>-1093.2057352282441</v>
      </c>
      <c r="AS6">
        <f t="shared" si="9"/>
        <v>-95.527818940177895</v>
      </c>
      <c r="AT6">
        <f t="shared" si="9"/>
        <v>91.007618938200409</v>
      </c>
      <c r="AU6">
        <f t="shared" si="9"/>
        <v>-1097.7259352302217</v>
      </c>
      <c r="AW6">
        <v>3</v>
      </c>
      <c r="AX6">
        <f>IF(Z6&gt;0, (R6*SUMPRODUCT(K6:$K$98, X6:$X$98)-K6*$AZ$3)/Z6, 0)</f>
        <v>2039.5790584754789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500000</v>
      </c>
      <c r="S7">
        <f t="shared" si="1"/>
        <v>2186.9987229507574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1960.769022745244</v>
      </c>
      <c r="AC7">
        <f t="shared" si="2"/>
        <v>2074.8025165964191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-1523.7550553074461</v>
      </c>
      <c r="AI7">
        <f t="shared" si="6"/>
        <v>-1547.4725190492293</v>
      </c>
      <c r="AJ7">
        <f t="shared" si="7"/>
        <v>-114.03349385117508</v>
      </c>
      <c r="AK7">
        <f>G7*SUM(AB7, AE7:AF7)</f>
        <v>137.2538315921671</v>
      </c>
      <c r="AL7">
        <f t="shared" si="8"/>
        <v>-1524.2521813082371</v>
      </c>
      <c r="AN7">
        <f t="shared" si="9"/>
        <v>0</v>
      </c>
      <c r="AO7">
        <f t="shared" si="9"/>
        <v>0</v>
      </c>
      <c r="AP7">
        <f t="shared" si="9"/>
        <v>-15.072876981814238</v>
      </c>
      <c r="AQ7">
        <f t="shared" si="9"/>
        <v>-968.3738847086355</v>
      </c>
      <c r="AR7">
        <f t="shared" si="9"/>
        <v>-983.44676169044976</v>
      </c>
      <c r="AS7">
        <f t="shared" si="9"/>
        <v>-72.470346886087924</v>
      </c>
      <c r="AT7">
        <f t="shared" si="9"/>
        <v>87.227291307154346</v>
      </c>
      <c r="AU7">
        <f t="shared" si="9"/>
        <v>-968.6898172693833</v>
      </c>
      <c r="AW7">
        <v>4</v>
      </c>
      <c r="AX7">
        <f>IF(Z7&gt;0, (R7*SUMPRODUCT(K7:$K$98, X7:$X$98)-K7*$AZ$3)/Z7, 0)</f>
        <v>2186.9987229507574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500000</v>
      </c>
      <c r="S8">
        <f t="shared" si="1"/>
        <v>2317.0142374767947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2074.8025165964191</v>
      </c>
      <c r="AC8">
        <f t="shared" si="2"/>
        <v>2169.0467646722827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-1536.4173011927076</v>
      </c>
      <c r="AI8">
        <f t="shared" si="6"/>
        <v>-1559.8207694320131</v>
      </c>
      <c r="AJ8">
        <f t="shared" si="7"/>
        <v>-94.244248075863652</v>
      </c>
      <c r="AK8">
        <f t="shared" ref="AK8:AK71" si="22">G8*SUM(AB8:AB8, AE8:AF8)</f>
        <v>145.23617616174934</v>
      </c>
      <c r="AL8">
        <f t="shared" si="8"/>
        <v>-1508.8288413461273</v>
      </c>
      <c r="AN8">
        <f t="shared" si="9"/>
        <v>0</v>
      </c>
      <c r="AO8">
        <f t="shared" si="9"/>
        <v>0</v>
      </c>
      <c r="AP8">
        <f t="shared" si="9"/>
        <v>-13.279756395939284</v>
      </c>
      <c r="AQ8">
        <f t="shared" si="9"/>
        <v>-871.80443828743421</v>
      </c>
      <c r="AR8">
        <f t="shared" si="9"/>
        <v>-885.08419468337343</v>
      </c>
      <c r="AS8">
        <f t="shared" si="9"/>
        <v>-53.476717355250962</v>
      </c>
      <c r="AT8">
        <f t="shared" si="9"/>
        <v>82.41090677605402</v>
      </c>
      <c r="AU8">
        <f t="shared" si="9"/>
        <v>-856.15000526257029</v>
      </c>
      <c r="AW8">
        <v>5</v>
      </c>
      <c r="AX8">
        <f>IF(Z8&gt;0, (R8*SUMPRODUCT(K8:$K$98, X8:$X$98)-K8*$AZ$3)/Z8, 0)</f>
        <v>2317.0142374767947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500000</v>
      </c>
      <c r="S9">
        <f t="shared" si="1"/>
        <v>2431.6029392407818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2169.0467646722827</v>
      </c>
      <c r="AC9">
        <f t="shared" si="2"/>
        <v>2246.0085163710028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-1551.6499442659617</v>
      </c>
      <c r="AI9">
        <f t="shared" si="6"/>
        <v>-1574.7417953256609</v>
      </c>
      <c r="AJ9">
        <f t="shared" si="7"/>
        <v>-76.961751698720036</v>
      </c>
      <c r="AK9">
        <f t="shared" si="22"/>
        <v>151.83327352705982</v>
      </c>
      <c r="AL9">
        <f t="shared" si="8"/>
        <v>-1499.870273497321</v>
      </c>
      <c r="AN9">
        <f t="shared" si="9"/>
        <v>0</v>
      </c>
      <c r="AO9">
        <f t="shared" si="9"/>
        <v>0</v>
      </c>
      <c r="AP9">
        <f t="shared" si="9"/>
        <v>-11.699050392435135</v>
      </c>
      <c r="AQ9">
        <f t="shared" si="9"/>
        <v>-786.11415093819153</v>
      </c>
      <c r="AR9">
        <f t="shared" si="9"/>
        <v>-797.81320133062661</v>
      </c>
      <c r="AS9">
        <f t="shared" si="9"/>
        <v>-38.991218550893102</v>
      </c>
      <c r="AT9">
        <f t="shared" si="9"/>
        <v>76.92346159903714</v>
      </c>
      <c r="AU9">
        <f t="shared" si="9"/>
        <v>-759.88095828248254</v>
      </c>
      <c r="AW9">
        <v>6</v>
      </c>
      <c r="AX9">
        <f>IF(Z9&gt;0, (R9*SUMPRODUCT(K9:$K$98, X9:$X$98)-K9*$AZ$3)/Z9, 0)</f>
        <v>2431.6029392407818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500000</v>
      </c>
      <c r="S10">
        <f t="shared" si="1"/>
        <v>2531.5572206440247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2246.0085163710028</v>
      </c>
      <c r="AC10">
        <f t="shared" si="2"/>
        <v>2307.0070350633105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-1568.8603609959671</v>
      </c>
      <c r="AI10">
        <f t="shared" si="6"/>
        <v>-1591.6428505270196</v>
      </c>
      <c r="AJ10">
        <f t="shared" si="7"/>
        <v>-60.998518692307698</v>
      </c>
      <c r="AK10">
        <f t="shared" si="22"/>
        <v>157.22059614597021</v>
      </c>
      <c r="AL10">
        <f t="shared" si="8"/>
        <v>-1495.4207730733572</v>
      </c>
      <c r="AN10">
        <f t="shared" si="9"/>
        <v>0</v>
      </c>
      <c r="AO10">
        <f t="shared" si="9"/>
        <v>0</v>
      </c>
      <c r="AP10">
        <f t="shared" si="9"/>
        <v>-10.305641262792573</v>
      </c>
      <c r="AQ10">
        <f t="shared" si="9"/>
        <v>-709.67275326968127</v>
      </c>
      <c r="AR10">
        <f t="shared" si="9"/>
        <v>-719.97839453247389</v>
      </c>
      <c r="AS10">
        <f t="shared" si="9"/>
        <v>-27.592632067178222</v>
      </c>
      <c r="AT10">
        <f t="shared" si="9"/>
        <v>71.118613301428255</v>
      </c>
      <c r="AU10">
        <f t="shared" si="9"/>
        <v>-676.45241329822386</v>
      </c>
      <c r="AW10">
        <v>7</v>
      </c>
      <c r="AX10">
        <f>IF(Z10&gt;0, (R10*SUMPRODUCT(K10:$K$98, X10:$X$98)-K10*$AZ$3)/Z10, 0)</f>
        <v>2531.5572206440247</v>
      </c>
    </row>
    <row r="11" spans="1:52" x14ac:dyDescent="0.25">
      <c r="A11" t="s">
        <v>33</v>
      </c>
      <c r="C11" s="12">
        <f>AU81</f>
        <v>1.8831764489815606E-12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500000</v>
      </c>
      <c r="S11">
        <f t="shared" si="1"/>
        <v>2618.0991818973521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2307.0070350633105</v>
      </c>
      <c r="AC11">
        <f t="shared" si="2"/>
        <v>2353.6848796780005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-1590.673419058083</v>
      </c>
      <c r="AI11">
        <f t="shared" si="6"/>
        <v>-1613.1485500228721</v>
      </c>
      <c r="AJ11">
        <f t="shared" si="7"/>
        <v>-46.677844614690002</v>
      </c>
      <c r="AK11">
        <f t="shared" si="22"/>
        <v>161.49049245443175</v>
      </c>
      <c r="AL11">
        <f t="shared" si="8"/>
        <v>-1498.3359021831304</v>
      </c>
      <c r="AN11">
        <f t="shared" si="9"/>
        <v>0</v>
      </c>
      <c r="AO11">
        <f t="shared" si="9"/>
        <v>0</v>
      </c>
      <c r="AP11">
        <f t="shared" si="9"/>
        <v>-9.0773284433180699</v>
      </c>
      <c r="AQ11">
        <f t="shared" si="9"/>
        <v>-642.4463151501584</v>
      </c>
      <c r="AR11">
        <f t="shared" si="9"/>
        <v>-651.52364359347655</v>
      </c>
      <c r="AS11">
        <f t="shared" si="9"/>
        <v>-18.852398558100415</v>
      </c>
      <c r="AT11">
        <f t="shared" si="9"/>
        <v>65.223301380473856</v>
      </c>
      <c r="AU11">
        <f t="shared" si="9"/>
        <v>-605.15274077110314</v>
      </c>
      <c r="AW11">
        <v>8</v>
      </c>
      <c r="AX11">
        <f>IF(Z11&gt;0, (R11*SUMPRODUCT(K11:$K$98, X11:$X$98)-K11*$AZ$3)/Z11, 0)</f>
        <v>2618.0991818973521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500000</v>
      </c>
      <c r="S12">
        <f t="shared" si="1"/>
        <v>2691.2565645207014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2353.6848796780005</v>
      </c>
      <c r="AC12">
        <f t="shared" si="2"/>
        <v>2386.551598353175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-1617.7599268455147</v>
      </c>
      <c r="AI12">
        <f t="shared" si="6"/>
        <v>-1639.9294185043136</v>
      </c>
      <c r="AJ12">
        <f t="shared" si="7"/>
        <v>-32.866718675174525</v>
      </c>
      <c r="AK12">
        <f t="shared" si="22"/>
        <v>164.75794157746006</v>
      </c>
      <c r="AL12">
        <f t="shared" si="8"/>
        <v>-1508.0381956020281</v>
      </c>
      <c r="AN12">
        <f t="shared" si="9"/>
        <v>0</v>
      </c>
      <c r="AO12">
        <f t="shared" si="9"/>
        <v>0</v>
      </c>
      <c r="AP12">
        <f t="shared" si="9"/>
        <v>-7.9945409409083794</v>
      </c>
      <c r="AQ12">
        <f t="shared" si="9"/>
        <v>-583.38044763395942</v>
      </c>
      <c r="AR12">
        <f t="shared" si="9"/>
        <v>-591.37498857486787</v>
      </c>
      <c r="AS12">
        <f t="shared" si="9"/>
        <v>-11.852068242517236</v>
      </c>
      <c r="AT12">
        <f t="shared" si="9"/>
        <v>59.413365428161505</v>
      </c>
      <c r="AU12">
        <f t="shared" si="9"/>
        <v>-543.81369138922355</v>
      </c>
      <c r="AW12">
        <v>9</v>
      </c>
      <c r="AX12">
        <f>IF(Z12&gt;0, (R12*SUMPRODUCT(K12:$K$98, X12:$X$98)-K12*$AZ$3)/Z12, 0)</f>
        <v>2691.2565645207014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500000</v>
      </c>
      <c r="S13">
        <f t="shared" si="1"/>
        <v>2751.0702015018469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2386.551598353175</v>
      </c>
      <c r="AC13">
        <f t="shared" si="2"/>
        <v>2406.1292166346893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-1648.0800099151074</v>
      </c>
      <c r="AI13">
        <f t="shared" si="6"/>
        <v>-1669.9454026568226</v>
      </c>
      <c r="AJ13">
        <f t="shared" si="7"/>
        <v>-19.577618281514333</v>
      </c>
      <c r="AK13">
        <f t="shared" si="22"/>
        <v>167.05861188472227</v>
      </c>
      <c r="AL13">
        <f t="shared" si="8"/>
        <v>-1522.4644090536146</v>
      </c>
      <c r="AN13">
        <f t="shared" si="9"/>
        <v>0</v>
      </c>
      <c r="AO13">
        <f t="shared" si="9"/>
        <v>0</v>
      </c>
      <c r="AP13">
        <f t="shared" si="9"/>
        <v>-7.0400712703767301</v>
      </c>
      <c r="AQ13">
        <f t="shared" si="9"/>
        <v>-530.63765495279358</v>
      </c>
      <c r="AR13">
        <f t="shared" si="9"/>
        <v>-537.67772622317034</v>
      </c>
      <c r="AS13">
        <f t="shared" si="9"/>
        <v>-6.3034691228363506</v>
      </c>
      <c r="AT13">
        <f t="shared" si="9"/>
        <v>53.788401968872947</v>
      </c>
      <c r="AU13">
        <f t="shared" si="9"/>
        <v>-490.19279337713368</v>
      </c>
      <c r="AW13">
        <v>10</v>
      </c>
      <c r="AX13">
        <f>IF(Z13&gt;0, (R13*SUMPRODUCT(K13:$K$98, X13:$X$98)-K13*$AZ$3)/Z13, 0)</f>
        <v>2751.0702015018469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25</v>
      </c>
      <c r="R14">
        <f t="shared" si="0"/>
        <v>500000</v>
      </c>
      <c r="S14">
        <f t="shared" si="1"/>
        <v>2798.6614334932788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2406.1292166346893</v>
      </c>
      <c r="AC14">
        <f t="shared" si="2"/>
        <v>2413.8469776778575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-1684.5098568217327</v>
      </c>
      <c r="AI14">
        <f t="shared" si="6"/>
        <v>-1706.0723701431896</v>
      </c>
      <c r="AJ14">
        <f t="shared" si="7"/>
        <v>-7.7177610431681387</v>
      </c>
      <c r="AK14">
        <f t="shared" si="22"/>
        <v>168.42904516442826</v>
      </c>
      <c r="AL14">
        <f t="shared" si="8"/>
        <v>-1545.3610860219294</v>
      </c>
      <c r="AN14">
        <f t="shared" si="9"/>
        <v>0</v>
      </c>
      <c r="AO14">
        <f t="shared" si="9"/>
        <v>0</v>
      </c>
      <c r="AP14">
        <f t="shared" si="9"/>
        <v>-6.1987073242316715</v>
      </c>
      <c r="AQ14">
        <f t="shared" si="9"/>
        <v>-484.2563309551993</v>
      </c>
      <c r="AR14">
        <f t="shared" si="9"/>
        <v>-490.45503827943094</v>
      </c>
      <c r="AS14">
        <f t="shared" si="9"/>
        <v>-2.2186718770557428</v>
      </c>
      <c r="AT14">
        <f t="shared" si="9"/>
        <v>48.419325720956685</v>
      </c>
      <c r="AU14">
        <f t="shared" si="9"/>
        <v>-444.25438443553003</v>
      </c>
      <c r="AW14">
        <v>11</v>
      </c>
      <c r="AX14">
        <f>IF(Z14&gt;0, (R14*SUMPRODUCT(K14:$K$98, X14:$X$98)-K14*$AZ$3)/Z14, 0)</f>
        <v>2798.6614334932788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500000</v>
      </c>
      <c r="S15">
        <f t="shared" si="1"/>
        <v>2834.2015565248903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2413.8469776778575</v>
      </c>
      <c r="AC15">
        <f t="shared" si="2"/>
        <v>2410.2651252904807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-1727.1573170486963</v>
      </c>
      <c r="AI15">
        <f t="shared" si="6"/>
        <v>-1748.4178473710863</v>
      </c>
      <c r="AJ15">
        <f t="shared" si="7"/>
        <v>3.5818523873767845</v>
      </c>
      <c r="AK15">
        <f t="shared" si="22"/>
        <v>168.96928843745005</v>
      </c>
      <c r="AL15">
        <f t="shared" si="8"/>
        <v>-1575.8667065462594</v>
      </c>
      <c r="AN15">
        <f t="shared" si="9"/>
        <v>0</v>
      </c>
      <c r="AO15">
        <f t="shared" si="9"/>
        <v>0</v>
      </c>
      <c r="AP15">
        <f t="shared" si="9"/>
        <v>-5.4570485965676845</v>
      </c>
      <c r="AQ15">
        <f t="shared" si="9"/>
        <v>-443.31826488478288</v>
      </c>
      <c r="AR15">
        <f t="shared" si="9"/>
        <v>-448.77531348135062</v>
      </c>
      <c r="AS15">
        <f t="shared" si="9"/>
        <v>0.91937229444659974</v>
      </c>
      <c r="AT15">
        <f t="shared" si="9"/>
        <v>43.370207814598743</v>
      </c>
      <c r="AU15">
        <f t="shared" si="9"/>
        <v>-404.48573337230522</v>
      </c>
      <c r="AW15">
        <v>12</v>
      </c>
      <c r="AX15">
        <f>IF(Z15&gt;0, (R15*SUMPRODUCT(K15:$K$98, X15:$X$98)-K15*$AZ$3)/Z15, 0)</f>
        <v>2834.2015565248903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500000</v>
      </c>
      <c r="S16">
        <f t="shared" si="1"/>
        <v>2858.0504925405194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2410.2651252904807</v>
      </c>
      <c r="AC16">
        <f t="shared" si="2"/>
        <v>2396.1205019841104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-1770.5769652486292</v>
      </c>
      <c r="AI16">
        <f t="shared" si="6"/>
        <v>-1791.5363614195328</v>
      </c>
      <c r="AJ16">
        <f t="shared" si="7"/>
        <v>14.144623306370249</v>
      </c>
      <c r="AK16">
        <f t="shared" si="22"/>
        <v>168.71855877033366</v>
      </c>
      <c r="AL16">
        <f t="shared" si="8"/>
        <v>-1608.6731793428289</v>
      </c>
      <c r="AN16">
        <f t="shared" si="9"/>
        <v>0</v>
      </c>
      <c r="AO16">
        <f t="shared" si="9"/>
        <v>0</v>
      </c>
      <c r="AP16">
        <f t="shared" si="9"/>
        <v>-4.8033526430766962</v>
      </c>
      <c r="AQ16">
        <f t="shared" si="9"/>
        <v>-405.77054207335425</v>
      </c>
      <c r="AR16">
        <f t="shared" si="9"/>
        <v>-410.57389471643091</v>
      </c>
      <c r="AS16">
        <f t="shared" si="9"/>
        <v>3.2415825909286604</v>
      </c>
      <c r="AT16">
        <f t="shared" si="9"/>
        <v>38.665939066060247</v>
      </c>
      <c r="AU16">
        <f t="shared" si="9"/>
        <v>-368.66637305944204</v>
      </c>
      <c r="AW16">
        <v>13</v>
      </c>
      <c r="AX16">
        <f>IF(Z16&gt;0, (R16*SUMPRODUCT(K16:$K$98, X16:$X$98)-K16*$AZ$3)/Z16, 0)</f>
        <v>2858.0504925405194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500000</v>
      </c>
      <c r="S17">
        <f t="shared" si="1"/>
        <v>2872.292020534825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2396.1205019841104</v>
      </c>
      <c r="AC17">
        <f t="shared" si="2"/>
        <v>2373.5407113200545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-1817.1796480173377</v>
      </c>
      <c r="AI17">
        <f t="shared" si="6"/>
        <v>-1837.8385912441313</v>
      </c>
      <c r="AJ17">
        <f t="shared" si="7"/>
        <v>22.579790664055963</v>
      </c>
      <c r="AK17">
        <f t="shared" si="22"/>
        <v>167.72843513888773</v>
      </c>
      <c r="AL17">
        <f t="shared" si="8"/>
        <v>-1647.5303654411875</v>
      </c>
      <c r="AN17">
        <f t="shared" si="9"/>
        <v>0</v>
      </c>
      <c r="AO17">
        <f t="shared" si="9"/>
        <v>0</v>
      </c>
      <c r="AP17">
        <f t="shared" si="9"/>
        <v>-4.2272290919090993</v>
      </c>
      <c r="AQ17">
        <f t="shared" si="9"/>
        <v>-371.83095906674066</v>
      </c>
      <c r="AR17">
        <f t="shared" si="9"/>
        <v>-376.05818815864973</v>
      </c>
      <c r="AS17">
        <f t="shared" si="9"/>
        <v>4.6202725345854523</v>
      </c>
      <c r="AT17">
        <f t="shared" si="9"/>
        <v>34.320560968477885</v>
      </c>
      <c r="AU17">
        <f t="shared" si="9"/>
        <v>-337.11735465558638</v>
      </c>
      <c r="AW17">
        <v>14</v>
      </c>
      <c r="AX17">
        <f>IF(Z17&gt;0, (R17*SUMPRODUCT(K17:$K$98, X17:$X$98)-K17*$AZ$3)/Z17, 0)</f>
        <v>2872.292020534825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25</v>
      </c>
      <c r="R18">
        <f t="shared" si="0"/>
        <v>500000</v>
      </c>
      <c r="S18">
        <f t="shared" si="1"/>
        <v>2878.1520997059074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2373.5407113200545</v>
      </c>
      <c r="AC18">
        <f t="shared" si="2"/>
        <v>2343.8443517259011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-1868.3948254312172</v>
      </c>
      <c r="AI18">
        <f t="shared" si="6"/>
        <v>-1888.7537594844714</v>
      </c>
      <c r="AJ18">
        <f t="shared" si="7"/>
        <v>29.696359594153364</v>
      </c>
      <c r="AK18">
        <f t="shared" si="22"/>
        <v>166.14784979240383</v>
      </c>
      <c r="AL18">
        <f t="shared" si="8"/>
        <v>-1692.9095500979142</v>
      </c>
      <c r="AN18">
        <f t="shared" si="9"/>
        <v>0</v>
      </c>
      <c r="AO18">
        <f t="shared" si="9"/>
        <v>0</v>
      </c>
      <c r="AP18">
        <f t="shared" si="9"/>
        <v>-3.7195011348539242</v>
      </c>
      <c r="AQ18">
        <f t="shared" si="9"/>
        <v>-341.34874917165968</v>
      </c>
      <c r="AR18">
        <f t="shared" si="9"/>
        <v>-345.06825030651362</v>
      </c>
      <c r="AS18">
        <f t="shared" si="9"/>
        <v>5.4254138710090549</v>
      </c>
      <c r="AT18">
        <f t="shared" si="9"/>
        <v>30.354590974157951</v>
      </c>
      <c r="AU18">
        <f t="shared" si="9"/>
        <v>-309.28824546134661</v>
      </c>
      <c r="AW18">
        <v>15</v>
      </c>
      <c r="AX18">
        <f>IF(Z18&gt;0, (R18*SUMPRODUCT(K18:$K$98, X18:$X$98)-K18*$AZ$3)/Z18, 0)</f>
        <v>2878.1520997059074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500000</v>
      </c>
      <c r="S19">
        <f t="shared" si="1"/>
        <v>2876.5234354560616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2343.8443517259011</v>
      </c>
      <c r="AC19">
        <f t="shared" si="2"/>
        <v>2307.9729235119089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-1932.8771990159491</v>
      </c>
      <c r="AI19">
        <f t="shared" si="6"/>
        <v>-1952.9358998687198</v>
      </c>
      <c r="AJ19">
        <f t="shared" si="7"/>
        <v>35.871428213992203</v>
      </c>
      <c r="AK19">
        <f t="shared" si="22"/>
        <v>164.06910462081311</v>
      </c>
      <c r="AL19">
        <f t="shared" si="8"/>
        <v>-1752.9953670339146</v>
      </c>
      <c r="AN19">
        <f t="shared" si="9"/>
        <v>0</v>
      </c>
      <c r="AO19">
        <f t="shared" si="9"/>
        <v>0</v>
      </c>
      <c r="AP19">
        <f t="shared" si="9"/>
        <v>-3.2720086175162795</v>
      </c>
      <c r="AQ19">
        <f t="shared" si="9"/>
        <v>-315.29414084199249</v>
      </c>
      <c r="AR19">
        <f t="shared" si="9"/>
        <v>-318.56614945950872</v>
      </c>
      <c r="AS19">
        <f t="shared" si="9"/>
        <v>5.8514069829495439</v>
      </c>
      <c r="AT19">
        <f t="shared" si="9"/>
        <v>26.763225002845822</v>
      </c>
      <c r="AU19">
        <f t="shared" si="9"/>
        <v>-285.95151747371341</v>
      </c>
      <c r="AW19">
        <v>16</v>
      </c>
      <c r="AX19">
        <f>IF(Z19&gt;0, (R19*SUMPRODUCT(K19:$K$98, X19:$X$98)-K19*$AZ$3)/Z19, 0)</f>
        <v>2876.5234354560616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500000</v>
      </c>
      <c r="S20">
        <f t="shared" si="1"/>
        <v>2866.4554756705338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2307.9729235119089</v>
      </c>
      <c r="AC20">
        <f t="shared" si="2"/>
        <v>2265.4263906678316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-2000.6548230553606</v>
      </c>
      <c r="AI20">
        <f t="shared" si="6"/>
        <v>-2020.4129041584508</v>
      </c>
      <c r="AJ20">
        <f t="shared" si="7"/>
        <v>42.546532844077319</v>
      </c>
      <c r="AK20">
        <f t="shared" si="22"/>
        <v>161.55810464583365</v>
      </c>
      <c r="AL20">
        <f t="shared" si="8"/>
        <v>-1816.3082666685398</v>
      </c>
      <c r="AN20">
        <f t="shared" si="9"/>
        <v>0</v>
      </c>
      <c r="AO20">
        <f t="shared" si="9"/>
        <v>0</v>
      </c>
      <c r="AP20">
        <f t="shared" si="9"/>
        <v>-2.8776527003263954</v>
      </c>
      <c r="AQ20">
        <f t="shared" si="9"/>
        <v>-291.38405313488721</v>
      </c>
      <c r="AR20">
        <f t="shared" si="9"/>
        <v>-294.2617058352136</v>
      </c>
      <c r="AS20">
        <f t="shared" si="9"/>
        <v>6.1966617349867548</v>
      </c>
      <c r="AT20">
        <f t="shared" si="9"/>
        <v>23.530023673249421</v>
      </c>
      <c r="AU20">
        <f t="shared" si="9"/>
        <v>-264.53502042697744</v>
      </c>
      <c r="AW20">
        <v>17</v>
      </c>
      <c r="AX20">
        <f>IF(Z20&gt;0, (R20*SUMPRODUCT(K20:$K$98, X20:$X$98)-K20*$AZ$3)/Z20, 0)</f>
        <v>2866.4554756705338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500000</v>
      </c>
      <c r="S21">
        <f t="shared" si="1"/>
        <v>2849.2790035312064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2265.4263906678316</v>
      </c>
      <c r="AC21">
        <f t="shared" si="2"/>
        <v>2217.5669875310841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-2064.7194752729397</v>
      </c>
      <c r="AI21">
        <f t="shared" si="6"/>
        <v>-2084.1767395912357</v>
      </c>
      <c r="AJ21">
        <f t="shared" si="7"/>
        <v>47.85940313674746</v>
      </c>
      <c r="AK21">
        <f t="shared" si="22"/>
        <v>158.57984734674824</v>
      </c>
      <c r="AL21">
        <f t="shared" si="8"/>
        <v>-1877.73748910774</v>
      </c>
      <c r="AN21">
        <f t="shared" si="9"/>
        <v>0</v>
      </c>
      <c r="AO21">
        <f t="shared" si="9"/>
        <v>0</v>
      </c>
      <c r="AP21">
        <f t="shared" si="9"/>
        <v>-2.5302146767535052</v>
      </c>
      <c r="AQ21">
        <f t="shared" si="9"/>
        <v>-268.4952742715252</v>
      </c>
      <c r="AR21">
        <f t="shared" si="9"/>
        <v>-271.02548894827873</v>
      </c>
      <c r="AS21">
        <f t="shared" si="9"/>
        <v>6.2236171671572151</v>
      </c>
      <c r="AT21">
        <f t="shared" si="9"/>
        <v>20.621658349821736</v>
      </c>
      <c r="AU21">
        <f t="shared" si="9"/>
        <v>-244.18021343129979</v>
      </c>
      <c r="AW21">
        <v>18</v>
      </c>
      <c r="AX21">
        <f>IF(Z21&gt;0, (R21*SUMPRODUCT(K21:$K$98, X21:$X$98)-K21*$AZ$3)/Z21, 0)</f>
        <v>2849.2790035312064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500000</v>
      </c>
      <c r="S22">
        <f t="shared" si="1"/>
        <v>2827.4621420847438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2217.5669875310841</v>
      </c>
      <c r="AC22">
        <f t="shared" si="2"/>
        <v>2166.5044364721844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-2135.629331576145</v>
      </c>
      <c r="AI22">
        <f t="shared" si="6"/>
        <v>-2154.7852417846789</v>
      </c>
      <c r="AJ22">
        <f t="shared" si="7"/>
        <v>51.062551058899771</v>
      </c>
      <c r="AK22">
        <f t="shared" si="22"/>
        <v>155.2296891271759</v>
      </c>
      <c r="AL22">
        <f t="shared" si="8"/>
        <v>-1948.4930015986033</v>
      </c>
      <c r="AN22">
        <f t="shared" si="9"/>
        <v>0</v>
      </c>
      <c r="AO22">
        <f t="shared" si="9"/>
        <v>0</v>
      </c>
      <c r="AP22">
        <f t="shared" si="9"/>
        <v>-2.2241309927142381</v>
      </c>
      <c r="AQ22">
        <f t="shared" si="9"/>
        <v>-247.96103832184346</v>
      </c>
      <c r="AR22">
        <f t="shared" si="9"/>
        <v>-250.18516931455767</v>
      </c>
      <c r="AS22">
        <f t="shared" si="9"/>
        <v>5.9287082232488491</v>
      </c>
      <c r="AT22">
        <f t="shared" si="9"/>
        <v>18.023218882250649</v>
      </c>
      <c r="AU22">
        <f t="shared" si="9"/>
        <v>-226.2332422090582</v>
      </c>
      <c r="AW22">
        <v>19</v>
      </c>
      <c r="AX22">
        <f>IF(Z22&gt;0, (R22*SUMPRODUCT(K22:$K$98, X22:$X$98)-K22*$AZ$3)/Z22, 0)</f>
        <v>2827.4621420847438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500000</v>
      </c>
      <c r="S23">
        <f t="shared" si="1"/>
        <v>2801.3860718903406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2166.5044364721844</v>
      </c>
      <c r="AC23">
        <f t="shared" si="2"/>
        <v>2112.6797581616133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-2209.4426834523142</v>
      </c>
      <c r="AI23">
        <f t="shared" si="6"/>
        <v>-2228.2965624245903</v>
      </c>
      <c r="AJ23">
        <f t="shared" si="7"/>
        <v>53.824678310571016</v>
      </c>
      <c r="AK23">
        <f t="shared" si="22"/>
        <v>151.65531055305291</v>
      </c>
      <c r="AL23">
        <f t="shared" si="8"/>
        <v>-2022.8165735609664</v>
      </c>
      <c r="AN23">
        <f t="shared" si="9"/>
        <v>0</v>
      </c>
      <c r="AO23">
        <f t="shared" si="9"/>
        <v>0</v>
      </c>
      <c r="AP23">
        <f t="shared" si="9"/>
        <v>-1.9545206422786721</v>
      </c>
      <c r="AQ23">
        <f t="shared" si="9"/>
        <v>-229.04577562469669</v>
      </c>
      <c r="AR23">
        <f t="shared" si="9"/>
        <v>-231.00029626697534</v>
      </c>
      <c r="AS23">
        <f t="shared" si="9"/>
        <v>5.5798302819655854</v>
      </c>
      <c r="AT23">
        <f t="shared" si="9"/>
        <v>15.721615452342169</v>
      </c>
      <c r="AU23">
        <f t="shared" si="9"/>
        <v>-209.69885053266759</v>
      </c>
      <c r="AW23">
        <v>20</v>
      </c>
      <c r="AX23">
        <f>IF(Z23&gt;0, (R23*SUMPRODUCT(K23:$K$98, X23:$X$98)-K23*$AZ$3)/Z23, 0)</f>
        <v>2801.3860718903406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500000</v>
      </c>
      <c r="S24">
        <f t="shared" si="1"/>
        <v>2772.0852631926823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2112.6797581616133</v>
      </c>
      <c r="AC24">
        <f t="shared" si="2"/>
        <v>2056.9700182612678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-2291.8775278698781</v>
      </c>
      <c r="AI24">
        <f t="shared" si="6"/>
        <v>-2310.428274176038</v>
      </c>
      <c r="AJ24">
        <f t="shared" si="7"/>
        <v>55.709739900345539</v>
      </c>
      <c r="AK24">
        <f t="shared" si="22"/>
        <v>147.88758307131295</v>
      </c>
      <c r="AL24">
        <f t="shared" si="8"/>
        <v>-2106.8309512043797</v>
      </c>
      <c r="AN24">
        <f t="shared" si="9"/>
        <v>0</v>
      </c>
      <c r="AO24">
        <f t="shared" si="9"/>
        <v>0</v>
      </c>
      <c r="AP24">
        <f t="shared" si="9"/>
        <v>-1.717049874457246</v>
      </c>
      <c r="AQ24">
        <f t="shared" si="9"/>
        <v>-212.1352939958887</v>
      </c>
      <c r="AR24">
        <f t="shared" si="9"/>
        <v>-213.85234387034595</v>
      </c>
      <c r="AS24">
        <f t="shared" si="9"/>
        <v>5.1564718919244372</v>
      </c>
      <c r="AT24">
        <f t="shared" si="9"/>
        <v>13.688417261254088</v>
      </c>
      <c r="AU24">
        <f t="shared" si="9"/>
        <v>-195.00745471716746</v>
      </c>
      <c r="AW24">
        <v>21</v>
      </c>
      <c r="AX24">
        <f>IF(Z24&gt;0, (R24*SUMPRODUCT(K24:$K$98, X24:$X$98)-K24*$AZ$3)/Z24, 0)</f>
        <v>2772.0852631926823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500000</v>
      </c>
      <c r="S25">
        <f t="shared" si="1"/>
        <v>2739.800357281837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2056.9700182612678</v>
      </c>
      <c r="AC25">
        <f t="shared" si="2"/>
        <v>1999.599041876405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-2387.8520645288909</v>
      </c>
      <c r="AI25">
        <f t="shared" si="6"/>
        <v>-2406.0979107687626</v>
      </c>
      <c r="AJ25">
        <f t="shared" si="7"/>
        <v>57.370976384862843</v>
      </c>
      <c r="AK25">
        <f t="shared" si="22"/>
        <v>143.98790127828875</v>
      </c>
      <c r="AL25">
        <f t="shared" si="8"/>
        <v>-2204.7390331056113</v>
      </c>
      <c r="AN25">
        <f t="shared" si="9"/>
        <v>0</v>
      </c>
      <c r="AO25">
        <f t="shared" si="9"/>
        <v>0</v>
      </c>
      <c r="AP25">
        <f t="shared" si="9"/>
        <v>-1.5078825381434524</v>
      </c>
      <c r="AQ25">
        <f t="shared" si="9"/>
        <v>-197.33808914297921</v>
      </c>
      <c r="AR25">
        <f t="shared" si="9"/>
        <v>-198.84597168112265</v>
      </c>
      <c r="AS25">
        <f t="shared" si="9"/>
        <v>4.7412815141416562</v>
      </c>
      <c r="AT25">
        <f t="shared" si="9"/>
        <v>11.899521632874443</v>
      </c>
      <c r="AU25">
        <f t="shared" si="9"/>
        <v>-182.20516853410658</v>
      </c>
      <c r="AW25">
        <v>22</v>
      </c>
      <c r="AX25">
        <f>IF(Z25&gt;0, (R25*SUMPRODUCT(K25:$K$98, X25:$X$98)-K25*$AZ$3)/Z25, 0)</f>
        <v>2739.800357281837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500000</v>
      </c>
      <c r="S26">
        <f t="shared" si="1"/>
        <v>2704.2319359883841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1999.599041876405</v>
      </c>
      <c r="AC26">
        <f t="shared" si="2"/>
        <v>1940.4433791718427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-2488.7334271185091</v>
      </c>
      <c r="AI26">
        <f t="shared" si="6"/>
        <v>-2506.6723782246263</v>
      </c>
      <c r="AJ26">
        <f t="shared" si="7"/>
        <v>59.155662704562246</v>
      </c>
      <c r="AK26">
        <f t="shared" si="22"/>
        <v>139.97193293134836</v>
      </c>
      <c r="AL26">
        <f t="shared" si="8"/>
        <v>-2307.5447825887159</v>
      </c>
      <c r="AN26">
        <f t="shared" si="9"/>
        <v>0</v>
      </c>
      <c r="AO26">
        <f t="shared" si="9"/>
        <v>0</v>
      </c>
      <c r="AP26">
        <f t="shared" si="9"/>
        <v>-1.3236785302248921</v>
      </c>
      <c r="AQ26">
        <f t="shared" si="9"/>
        <v>-183.63855196675615</v>
      </c>
      <c r="AR26">
        <f t="shared" si="9"/>
        <v>-184.96223049698105</v>
      </c>
      <c r="AS26">
        <f t="shared" si="9"/>
        <v>4.3649754213641474</v>
      </c>
      <c r="AT26">
        <f t="shared" si="9"/>
        <v>10.328242791861184</v>
      </c>
      <c r="AU26">
        <f t="shared" si="9"/>
        <v>-170.26901228375576</v>
      </c>
      <c r="AW26">
        <v>23</v>
      </c>
      <c r="AX26">
        <f>IF(Z26&gt;0, (R26*SUMPRODUCT(K26:$K$98, X26:$X$98)-K26*$AZ$3)/Z26, 0)</f>
        <v>2704.2319359883841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500000</v>
      </c>
      <c r="S27">
        <f t="shared" si="1"/>
        <v>2666.1810368799529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1940.4433791718427</v>
      </c>
      <c r="AC27">
        <f t="shared" si="2"/>
        <v>1880.181993667959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-2592.8959928781687</v>
      </c>
      <c r="AI27">
        <f t="shared" si="6"/>
        <v>-2610.5259096735808</v>
      </c>
      <c r="AJ27">
        <f t="shared" si="7"/>
        <v>60.26138550388373</v>
      </c>
      <c r="AK27">
        <f t="shared" si="22"/>
        <v>135.83103654202901</v>
      </c>
      <c r="AL27">
        <f t="shared" si="8"/>
        <v>-2414.4334876276685</v>
      </c>
      <c r="AN27">
        <f t="shared" si="9"/>
        <v>0</v>
      </c>
      <c r="AO27">
        <f t="shared" si="9"/>
        <v>0</v>
      </c>
      <c r="AP27">
        <f t="shared" si="9"/>
        <v>-1.1614960001649177</v>
      </c>
      <c r="AQ27">
        <f t="shared" si="9"/>
        <v>-170.82544174884455</v>
      </c>
      <c r="AR27">
        <f t="shared" si="9"/>
        <v>-171.98693774900946</v>
      </c>
      <c r="AS27">
        <f t="shared" si="9"/>
        <v>3.9701468270895059</v>
      </c>
      <c r="AT27">
        <f t="shared" si="9"/>
        <v>8.9488343860407973</v>
      </c>
      <c r="AU27">
        <f t="shared" si="9"/>
        <v>-159.06795653587918</v>
      </c>
      <c r="AW27">
        <v>24</v>
      </c>
      <c r="AX27">
        <f>IF(Z27&gt;0, (R27*SUMPRODUCT(K27:$K$98, X27:$X$98)-K27*$AZ$3)/Z27, 0)</f>
        <v>2666.1810368799529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500000</v>
      </c>
      <c r="S28">
        <f t="shared" si="1"/>
        <v>2626.6063485950267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1880.181993667959</v>
      </c>
      <c r="AC28">
        <f t="shared" si="2"/>
        <v>1819.514736260965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-2710.0708097907395</v>
      </c>
      <c r="AI28">
        <f t="shared" si="6"/>
        <v>-2727.3889238777078</v>
      </c>
      <c r="AJ28">
        <f t="shared" si="7"/>
        <v>60.66725740699394</v>
      </c>
      <c r="AK28">
        <f t="shared" si="22"/>
        <v>131.61273955675713</v>
      </c>
      <c r="AL28">
        <f t="shared" si="8"/>
        <v>-2535.1089269139566</v>
      </c>
      <c r="AN28">
        <f t="shared" si="9"/>
        <v>0</v>
      </c>
      <c r="AO28">
        <f t="shared" si="9"/>
        <v>0</v>
      </c>
      <c r="AP28">
        <f t="shared" si="9"/>
        <v>-1.0187087338446437</v>
      </c>
      <c r="AQ28">
        <f t="shared" si="9"/>
        <v>-159.41532602263496</v>
      </c>
      <c r="AR28">
        <f t="shared" si="9"/>
        <v>-160.4340347564796</v>
      </c>
      <c r="AS28">
        <f t="shared" si="9"/>
        <v>3.5686486801360857</v>
      </c>
      <c r="AT28">
        <f t="shared" si="9"/>
        <v>7.7418965251290457</v>
      </c>
      <c r="AU28">
        <f t="shared" si="9"/>
        <v>-149.12348955121448</v>
      </c>
      <c r="AW28">
        <v>25</v>
      </c>
      <c r="AX28">
        <f>IF(Z28&gt;0, (R28*SUMPRODUCT(K28:$K$98, X28:$X$98)-K28*$AZ$3)/Z28, 0)</f>
        <v>2626.6063485950267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500000</v>
      </c>
      <c r="S29">
        <f t="shared" si="1"/>
        <v>2585.5262640143433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1819.514736260965</v>
      </c>
      <c r="AC29">
        <f t="shared" si="2"/>
        <v>1758.4549319721248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-2841.2097971080334</v>
      </c>
      <c r="AI29">
        <f t="shared" si="6"/>
        <v>-2858.2126695642769</v>
      </c>
      <c r="AJ29">
        <f t="shared" si="7"/>
        <v>61.059804288840269</v>
      </c>
      <c r="AK29">
        <f t="shared" si="22"/>
        <v>127.36603153826756</v>
      </c>
      <c r="AL29">
        <f t="shared" si="8"/>
        <v>-2669.7868337371692</v>
      </c>
      <c r="AN29">
        <f t="shared" si="9"/>
        <v>0</v>
      </c>
      <c r="AO29">
        <f t="shared" si="9"/>
        <v>0</v>
      </c>
      <c r="AP29">
        <f t="shared" si="9"/>
        <v>-0.89300462389506219</v>
      </c>
      <c r="AQ29">
        <f t="shared" si="9"/>
        <v>-149.22263828085019</v>
      </c>
      <c r="AR29">
        <f t="shared" si="9"/>
        <v>-150.11564290474527</v>
      </c>
      <c r="AS29">
        <f t="shared" si="9"/>
        <v>3.2069103443777349</v>
      </c>
      <c r="AT29">
        <f t="shared" si="9"/>
        <v>6.6893670692138558</v>
      </c>
      <c r="AU29">
        <f t="shared" si="9"/>
        <v>-140.2193654911537</v>
      </c>
      <c r="AW29">
        <v>26</v>
      </c>
      <c r="AX29">
        <f>IF(Z29&gt;0, (R29*SUMPRODUCT(K29:$K$98, X29:$X$98)-K29*$AZ$3)/Z29, 0)</f>
        <v>2585.5262640143433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500000</v>
      </c>
      <c r="S30">
        <f t="shared" si="1"/>
        <v>2543.0361064615622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1758.4549319721248</v>
      </c>
      <c r="AC30">
        <f t="shared" si="2"/>
        <v>1697.0497238107339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-2990.8052650531968</v>
      </c>
      <c r="AI30">
        <f t="shared" si="6"/>
        <v>-3007.488568521625</v>
      </c>
      <c r="AJ30">
        <f t="shared" si="7"/>
        <v>61.405208161390874</v>
      </c>
      <c r="AK30">
        <f t="shared" si="22"/>
        <v>123.09184523804875</v>
      </c>
      <c r="AL30">
        <f t="shared" si="8"/>
        <v>-2822.9915151221853</v>
      </c>
      <c r="AN30">
        <f t="shared" si="9"/>
        <v>0</v>
      </c>
      <c r="AO30">
        <f t="shared" si="9"/>
        <v>0</v>
      </c>
      <c r="AP30">
        <f t="shared" si="9"/>
        <v>-0.78233982320442363</v>
      </c>
      <c r="AQ30">
        <f t="shared" si="9"/>
        <v>-140.24956548494768</v>
      </c>
      <c r="AR30">
        <f t="shared" si="9"/>
        <v>-141.03190530815212</v>
      </c>
      <c r="AS30">
        <f t="shared" si="9"/>
        <v>2.8795100315548807</v>
      </c>
      <c r="AT30">
        <f t="shared" si="9"/>
        <v>5.7722172724173335</v>
      </c>
      <c r="AU30">
        <f t="shared" si="9"/>
        <v>-132.3801780041799</v>
      </c>
      <c r="AW30">
        <v>27</v>
      </c>
      <c r="AX30">
        <f>IF(Z30&gt;0, (R30*SUMPRODUCT(K30:$K$98, X30:$X$98)-K30*$AZ$3)/Z30, 0)</f>
        <v>2543.0361064615622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500000</v>
      </c>
      <c r="S31">
        <f t="shared" si="1"/>
        <v>2499.0432555520615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1697.0497238107339</v>
      </c>
      <c r="AC31">
        <f t="shared" si="2"/>
        <v>1635.2085780753036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-3162.4870054752514</v>
      </c>
      <c r="AI31">
        <f t="shared" si="6"/>
        <v>-3178.8453515587216</v>
      </c>
      <c r="AJ31">
        <f t="shared" si="7"/>
        <v>61.841145735430246</v>
      </c>
      <c r="AK31">
        <f t="shared" si="22"/>
        <v>118.79348066675138</v>
      </c>
      <c r="AL31">
        <f t="shared" si="8"/>
        <v>-2998.2107251565399</v>
      </c>
      <c r="AN31">
        <f t="shared" si="9"/>
        <v>0</v>
      </c>
      <c r="AO31">
        <f t="shared" si="9"/>
        <v>0</v>
      </c>
      <c r="AP31">
        <f t="shared" si="9"/>
        <v>-0.68491197154289973</v>
      </c>
      <c r="AQ31">
        <f t="shared" si="9"/>
        <v>-132.41101507734868</v>
      </c>
      <c r="AR31">
        <f t="shared" si="9"/>
        <v>-133.09592704889158</v>
      </c>
      <c r="AS31">
        <f t="shared" si="9"/>
        <v>2.5892434865970397</v>
      </c>
      <c r="AT31">
        <f t="shared" si="9"/>
        <v>4.9737960448290099</v>
      </c>
      <c r="AU31">
        <f t="shared" si="9"/>
        <v>-125.53288751746553</v>
      </c>
      <c r="AW31">
        <v>28</v>
      </c>
      <c r="AX31">
        <f>IF(Z31&gt;0, (R31*SUMPRODUCT(K31:$K$98, X31:$X$98)-K31*$AZ$3)/Z31, 0)</f>
        <v>2499.0432555520615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25</v>
      </c>
      <c r="R32">
        <f t="shared" si="0"/>
        <v>500000</v>
      </c>
      <c r="S32">
        <f t="shared" si="1"/>
        <v>2453.3917298309329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1635.2085780753036</v>
      </c>
      <c r="AC32">
        <f t="shared" si="2"/>
        <v>1572.8050806314532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-3358.3684509364243</v>
      </c>
      <c r="AI32">
        <f t="shared" si="6"/>
        <v>-3374.3952951365131</v>
      </c>
      <c r="AJ32">
        <f t="shared" si="7"/>
        <v>62.403497443850483</v>
      </c>
      <c r="AK32">
        <f t="shared" si="22"/>
        <v>114.46460046527126</v>
      </c>
      <c r="AL32">
        <f t="shared" si="8"/>
        <v>-3197.5271972273913</v>
      </c>
      <c r="AN32">
        <f t="shared" si="9"/>
        <v>0</v>
      </c>
      <c r="AO32">
        <f t="shared" si="9"/>
        <v>0</v>
      </c>
      <c r="AP32">
        <f t="shared" si="9"/>
        <v>-0.59913592003534166</v>
      </c>
      <c r="AQ32">
        <f t="shared" si="9"/>
        <v>-125.54681049799757</v>
      </c>
      <c r="AR32">
        <f t="shared" si="9"/>
        <v>-126.14594641803292</v>
      </c>
      <c r="AS32">
        <f t="shared" si="9"/>
        <v>2.3328470900239782</v>
      </c>
      <c r="AT32">
        <f t="shared" si="9"/>
        <v>4.279061607827872</v>
      </c>
      <c r="AU32">
        <f t="shared" si="9"/>
        <v>-119.53403772018106</v>
      </c>
      <c r="AW32">
        <v>29</v>
      </c>
      <c r="AX32">
        <f>IF(Z32&gt;0, (R32*SUMPRODUCT(K32:$K$98, X32:$X$98)-K32*$AZ$3)/Z32, 0)</f>
        <v>2453.3917298309329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25</v>
      </c>
      <c r="R33">
        <f t="shared" si="0"/>
        <v>500000</v>
      </c>
      <c r="S33">
        <f t="shared" si="1"/>
        <v>2406.0749729871382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1572.8050806314532</v>
      </c>
      <c r="AC33">
        <f t="shared" si="2"/>
        <v>1509.7649823062218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-3591.2952483558629</v>
      </c>
      <c r="AI33">
        <f t="shared" si="6"/>
        <v>-3606.9822593515328</v>
      </c>
      <c r="AJ33">
        <f t="shared" si="7"/>
        <v>63.040098325231384</v>
      </c>
      <c r="AK33">
        <f t="shared" si="22"/>
        <v>110.09635564420174</v>
      </c>
      <c r="AL33">
        <f t="shared" si="8"/>
        <v>-3433.8458053821</v>
      </c>
      <c r="AN33">
        <f t="shared" si="9"/>
        <v>0</v>
      </c>
      <c r="AO33">
        <f t="shared" si="9"/>
        <v>0</v>
      </c>
      <c r="AP33">
        <f t="shared" si="9"/>
        <v>-0.5235998589168861</v>
      </c>
      <c r="AQ33">
        <f t="shared" si="9"/>
        <v>-119.86997942992802</v>
      </c>
      <c r="AR33">
        <f t="shared" si="9"/>
        <v>-120.39357928884492</v>
      </c>
      <c r="AS33">
        <f t="shared" si="9"/>
        <v>2.1041476032820285</v>
      </c>
      <c r="AT33">
        <f t="shared" si="9"/>
        <v>3.6747877781483873</v>
      </c>
      <c r="AU33">
        <f t="shared" si="9"/>
        <v>-114.6146439074145</v>
      </c>
      <c r="AW33">
        <v>30</v>
      </c>
      <c r="AX33">
        <f>IF(Z33&gt;0, (R33*SUMPRODUCT(K33:$K$98, X33:$X$98)-K33*$AZ$3)/Z33, 0)</f>
        <v>2406.0749729871382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500000</v>
      </c>
      <c r="S34">
        <f t="shared" si="1"/>
        <v>2356.4980386839984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1509.7649823062218</v>
      </c>
      <c r="AC34">
        <f t="shared" si="2"/>
        <v>1445.7045673162631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-3854.2986016361097</v>
      </c>
      <c r="AI34">
        <f t="shared" si="6"/>
        <v>-3869.6360275917409</v>
      </c>
      <c r="AJ34">
        <f t="shared" si="7"/>
        <v>64.060414989958645</v>
      </c>
      <c r="AK34">
        <f t="shared" si="22"/>
        <v>105.68354876143553</v>
      </c>
      <c r="AL34">
        <f t="shared" si="8"/>
        <v>-3699.892063840347</v>
      </c>
      <c r="AN34">
        <f t="shared" si="9"/>
        <v>0</v>
      </c>
      <c r="AO34">
        <f t="shared" si="9"/>
        <v>0</v>
      </c>
      <c r="AP34">
        <f t="shared" si="9"/>
        <v>-0.45708163934011004</v>
      </c>
      <c r="AQ34">
        <f t="shared" si="9"/>
        <v>-114.86471904989187</v>
      </c>
      <c r="AR34">
        <f t="shared" si="9"/>
        <v>-115.32180068923198</v>
      </c>
      <c r="AS34">
        <f t="shared" si="9"/>
        <v>1.909110406473844</v>
      </c>
      <c r="AT34">
        <f t="shared" si="9"/>
        <v>3.1495512909987902</v>
      </c>
      <c r="AU34">
        <f t="shared" ref="AU34:AU79" si="23">AL34*$K34</f>
        <v>-110.26313899175935</v>
      </c>
      <c r="AW34">
        <v>31</v>
      </c>
      <c r="AX34">
        <f>IF(Z34&gt;0, (R34*SUMPRODUCT(K34:$K$98, X34:$X$98)-K34*$AZ$3)/Z34, 0)</f>
        <v>2356.4980386839984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25</v>
      </c>
      <c r="R35">
        <f t="shared" si="0"/>
        <v>500000</v>
      </c>
      <c r="S35">
        <f t="shared" si="1"/>
        <v>2304.7167897756744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1445.7045673162631</v>
      </c>
      <c r="AC35">
        <f t="shared" si="2"/>
        <v>1380.6698165163441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-4149.6939665556465</v>
      </c>
      <c r="AI35">
        <f t="shared" ref="AI35:AI66" si="25">SUM(AE35:AH35)</f>
        <v>-4164.6705335533943</v>
      </c>
      <c r="AJ35">
        <f t="shared" si="7"/>
        <v>65.034750799919038</v>
      </c>
      <c r="AK35">
        <f t="shared" si="22"/>
        <v>101.19931971213843</v>
      </c>
      <c r="AL35">
        <f t="shared" si="8"/>
        <v>-3998.4364630413374</v>
      </c>
      <c r="AN35">
        <f t="shared" ref="AN35:AT66" si="26">AE35*$K35</f>
        <v>0</v>
      </c>
      <c r="AO35">
        <f t="shared" si="26"/>
        <v>0</v>
      </c>
      <c r="AP35">
        <f t="shared" si="26"/>
        <v>-0.39850662725867486</v>
      </c>
      <c r="AQ35">
        <f t="shared" si="26"/>
        <v>-110.41786458916086</v>
      </c>
      <c r="AR35">
        <f t="shared" si="26"/>
        <v>-110.81637121641954</v>
      </c>
      <c r="AS35">
        <f t="shared" si="26"/>
        <v>1.7304886493535077</v>
      </c>
      <c r="AT35">
        <f t="shared" si="26"/>
        <v>2.6927799665585903</v>
      </c>
      <c r="AU35">
        <f t="shared" si="23"/>
        <v>-106.39310260050746</v>
      </c>
      <c r="AW35">
        <v>32</v>
      </c>
      <c r="AX35">
        <f>IF(Z35&gt;0, (R35*SUMPRODUCT(K35:$K$98, X35:$X$98)-K35*$AZ$3)/Z35, 0)</f>
        <v>2304.7167897756744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500000</v>
      </c>
      <c r="S36">
        <f t="shared" si="1"/>
        <v>2250.8549253720471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1380.6698165163441</v>
      </c>
      <c r="AC36">
        <f t="shared" si="2"/>
        <v>1314.7429950075161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-4481.8874397458749</v>
      </c>
      <c r="AI36">
        <f t="shared" si="25"/>
        <v>-4496.4901467016571</v>
      </c>
      <c r="AJ36">
        <f t="shared" si="7"/>
        <v>65.92682150882797</v>
      </c>
      <c r="AK36">
        <f t="shared" si="22"/>
        <v>96.646887156144089</v>
      </c>
      <c r="AL36">
        <f t="shared" si="8"/>
        <v>-4333.9164380366856</v>
      </c>
      <c r="AN36">
        <f t="shared" si="26"/>
        <v>0</v>
      </c>
      <c r="AO36">
        <f t="shared" si="26"/>
        <v>0</v>
      </c>
      <c r="AP36">
        <f t="shared" si="26"/>
        <v>-0.34692741635930052</v>
      </c>
      <c r="AQ36">
        <f t="shared" si="26"/>
        <v>-106.47954756556344</v>
      </c>
      <c r="AR36">
        <f t="shared" si="26"/>
        <v>-106.82647498192273</v>
      </c>
      <c r="AS36">
        <f t="shared" si="26"/>
        <v>1.5662727413550768</v>
      </c>
      <c r="AT36">
        <f t="shared" si="26"/>
        <v>2.2961122866998611</v>
      </c>
      <c r="AU36">
        <f t="shared" si="23"/>
        <v>-102.9640899538678</v>
      </c>
      <c r="AW36">
        <v>33</v>
      </c>
      <c r="AX36">
        <f>IF(Z36&gt;0, (R36*SUMPRODUCT(K36:$K$98, X36:$X$98)-K36*$AZ$3)/Z36, 0)</f>
        <v>2250.8549253720471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500000</v>
      </c>
      <c r="S37">
        <f t="shared" si="1"/>
        <v>2194.8825596138577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1314.7429950075161</v>
      </c>
      <c r="AC37">
        <f t="shared" si="2"/>
        <v>1247.9875930493927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-4838.7529768681206</v>
      </c>
      <c r="AI37">
        <f t="shared" si="25"/>
        <v>-4852.9677191055016</v>
      </c>
      <c r="AJ37">
        <f t="shared" si="7"/>
        <v>66.755401958123457</v>
      </c>
      <c r="AK37">
        <f t="shared" si="22"/>
        <v>92.032009650526135</v>
      </c>
      <c r="AL37">
        <f t="shared" si="8"/>
        <v>-4694.1803074968511</v>
      </c>
      <c r="AN37">
        <f t="shared" si="26"/>
        <v>0</v>
      </c>
      <c r="AO37">
        <f t="shared" si="26"/>
        <v>0</v>
      </c>
      <c r="AP37">
        <f t="shared" si="26"/>
        <v>-0.30152700782273806</v>
      </c>
      <c r="AQ37">
        <f t="shared" si="26"/>
        <v>-102.64095418287306</v>
      </c>
      <c r="AR37">
        <f t="shared" si="26"/>
        <v>-102.9424811906958</v>
      </c>
      <c r="AS37">
        <f t="shared" si="26"/>
        <v>1.4160338803403583</v>
      </c>
      <c r="AT37">
        <f t="shared" si="26"/>
        <v>1.9522082096473263</v>
      </c>
      <c r="AU37">
        <f t="shared" si="23"/>
        <v>-99.574239100708098</v>
      </c>
      <c r="AW37">
        <v>34</v>
      </c>
      <c r="AX37">
        <f>IF(Z37&gt;0, (R37*SUMPRODUCT(K37:$K$98, X37:$X$98)-K37*$AZ$3)/Z37, 0)</f>
        <v>2194.8825596138577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500000</v>
      </c>
      <c r="S38">
        <f t="shared" si="1"/>
        <v>2137.3452312597828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1247.9875930493927</v>
      </c>
      <c r="AC38">
        <f t="shared" si="2"/>
        <v>1180.8146260160195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-5217.9475804979502</v>
      </c>
      <c r="AI38">
        <f t="shared" si="25"/>
        <v>-5231.7592779339329</v>
      </c>
      <c r="AJ38">
        <f t="shared" si="7"/>
        <v>67.172967033373197</v>
      </c>
      <c r="AK38">
        <f t="shared" si="22"/>
        <v>87.359131513457498</v>
      </c>
      <c r="AL38">
        <f t="shared" si="8"/>
        <v>-5077.2271793871023</v>
      </c>
      <c r="AN38">
        <f t="shared" si="26"/>
        <v>0</v>
      </c>
      <c r="AO38">
        <f t="shared" si="26"/>
        <v>0</v>
      </c>
      <c r="AP38">
        <f t="shared" si="26"/>
        <v>-0.26158706343118943</v>
      </c>
      <c r="AQ38">
        <f t="shared" si="26"/>
        <v>-98.825476813902398</v>
      </c>
      <c r="AR38">
        <f t="shared" si="26"/>
        <v>-99.087063877333591</v>
      </c>
      <c r="AS38">
        <f t="shared" si="26"/>
        <v>1.2722244510252725</v>
      </c>
      <c r="AT38">
        <f t="shared" si="26"/>
        <v>1.6545409268066977</v>
      </c>
      <c r="AU38">
        <f t="shared" si="23"/>
        <v>-96.160298499501621</v>
      </c>
      <c r="AW38">
        <v>35</v>
      </c>
      <c r="AX38">
        <f>IF(Z38&gt;0, (R38*SUMPRODUCT(K38:$K$98, X38:$X$98)-K38*$AZ$3)/Z38, 0)</f>
        <v>2137.3452312597828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500000</v>
      </c>
      <c r="S39">
        <f t="shared" si="1"/>
        <v>2078.7791388329051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1180.8146260160195</v>
      </c>
      <c r="AC39">
        <f t="shared" si="2"/>
        <v>1113.6569948713136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-5608.3778608551156</v>
      </c>
      <c r="AI39">
        <f t="shared" si="25"/>
        <v>-5621.7710224236953</v>
      </c>
      <c r="AJ39">
        <f t="shared" si="7"/>
        <v>67.157631144705874</v>
      </c>
      <c r="AK39">
        <f t="shared" si="22"/>
        <v>82.657023821121371</v>
      </c>
      <c r="AL39">
        <f t="shared" si="8"/>
        <v>-5471.9563674578676</v>
      </c>
      <c r="AN39">
        <f t="shared" si="26"/>
        <v>0</v>
      </c>
      <c r="AO39">
        <f t="shared" si="26"/>
        <v>0</v>
      </c>
      <c r="AP39">
        <f t="shared" si="26"/>
        <v>-0.22648231307860184</v>
      </c>
      <c r="AQ39">
        <f t="shared" si="26"/>
        <v>-94.839324086489981</v>
      </c>
      <c r="AR39">
        <f t="shared" si="26"/>
        <v>-95.065806399568572</v>
      </c>
      <c r="AS39">
        <f t="shared" si="26"/>
        <v>1.1356553540140031</v>
      </c>
      <c r="AT39">
        <f t="shared" si="26"/>
        <v>1.3977546564597574</v>
      </c>
      <c r="AU39">
        <f t="shared" si="23"/>
        <v>-92.532396389094799</v>
      </c>
      <c r="AW39">
        <v>36</v>
      </c>
      <c r="AX39">
        <f>IF(Z39&gt;0, (R39*SUMPRODUCT(K39:$K$98, X39:$X$98)-K39*$AZ$3)/Z39, 0)</f>
        <v>2078.7791388329051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500000</v>
      </c>
      <c r="S40">
        <f t="shared" si="1"/>
        <v>2020.0715421892774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1113.6569948713136</v>
      </c>
      <c r="AC40">
        <f t="shared" si="2"/>
        <v>1047.0925329894633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-6012.4580913669652</v>
      </c>
      <c r="AI40">
        <f t="shared" si="25"/>
        <v>-6025.4166984152907</v>
      </c>
      <c r="AJ40">
        <f t="shared" si="7"/>
        <v>66.56446188185032</v>
      </c>
      <c r="AK40">
        <f t="shared" si="22"/>
        <v>77.955989640991959</v>
      </c>
      <c r="AL40">
        <f t="shared" si="8"/>
        <v>-5880.8962468924483</v>
      </c>
      <c r="AN40">
        <f t="shared" si="26"/>
        <v>0</v>
      </c>
      <c r="AO40">
        <f t="shared" si="26"/>
        <v>0</v>
      </c>
      <c r="AP40">
        <f t="shared" si="26"/>
        <v>-0.19565523923969064</v>
      </c>
      <c r="AQ40">
        <f t="shared" si="26"/>
        <v>-90.778964274326739</v>
      </c>
      <c r="AR40">
        <f t="shared" si="26"/>
        <v>-90.974619513566424</v>
      </c>
      <c r="AS40">
        <f t="shared" si="26"/>
        <v>1.0050220417816573</v>
      </c>
      <c r="AT40">
        <f t="shared" si="26"/>
        <v>1.1770167693560512</v>
      </c>
      <c r="AU40">
        <f t="shared" si="23"/>
        <v>-88.792580702428708</v>
      </c>
      <c r="AW40">
        <v>37</v>
      </c>
      <c r="AX40">
        <f>IF(Z40&gt;0, (R40*SUMPRODUCT(K40:$K$98, X40:$X$98)-K40*$AZ$3)/Z40, 0)</f>
        <v>2020.0715421892774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25</v>
      </c>
      <c r="R41">
        <f t="shared" si="0"/>
        <v>500000</v>
      </c>
      <c r="S41">
        <f t="shared" si="1"/>
        <v>1962.03149318531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1047.0925329894633</v>
      </c>
      <c r="AC41">
        <f t="shared" si="2"/>
        <v>981.55898139785052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-6441.9827358637822</v>
      </c>
      <c r="AI41">
        <f t="shared" si="25"/>
        <v>-6454.4896577048321</v>
      </c>
      <c r="AJ41">
        <f t="shared" si="7"/>
        <v>65.533551591612763</v>
      </c>
      <c r="AK41">
        <f t="shared" si="22"/>
        <v>73.296477309262443</v>
      </c>
      <c r="AL41">
        <f t="shared" si="8"/>
        <v>-6315.6596288039564</v>
      </c>
      <c r="AN41">
        <f t="shared" si="26"/>
        <v>0</v>
      </c>
      <c r="AO41">
        <f t="shared" si="26"/>
        <v>0</v>
      </c>
      <c r="AP41">
        <f t="shared" si="26"/>
        <v>-0.16860310733995715</v>
      </c>
      <c r="AQ41">
        <f t="shared" si="26"/>
        <v>-86.842975473959839</v>
      </c>
      <c r="AR41">
        <f t="shared" si="26"/>
        <v>-87.011578581299801</v>
      </c>
      <c r="AS41">
        <f t="shared" si="26"/>
        <v>0.88344363015881422</v>
      </c>
      <c r="AT41">
        <f t="shared" si="26"/>
        <v>0.98809395217083495</v>
      </c>
      <c r="AU41">
        <f t="shared" si="23"/>
        <v>-85.14004099897015</v>
      </c>
      <c r="AW41">
        <v>38</v>
      </c>
      <c r="AX41">
        <f>IF(Z41&gt;0, (R41*SUMPRODUCT(K41:$K$98, X41:$X$98)-K41*$AZ$3)/Z41, 0)</f>
        <v>1962.03149318531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500000</v>
      </c>
      <c r="S42">
        <f t="shared" si="1"/>
        <v>1905.061444659432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981.55898139785052</v>
      </c>
      <c r="AC42">
        <f t="shared" si="2"/>
        <v>917.25655296202808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-6895.0660109705741</v>
      </c>
      <c r="AI42">
        <f t="shared" si="25"/>
        <v>-6907.1031102926645</v>
      </c>
      <c r="AJ42">
        <f t="shared" si="7"/>
        <v>64.302428435822435</v>
      </c>
      <c r="AK42">
        <f t="shared" si="22"/>
        <v>68.709128697849536</v>
      </c>
      <c r="AL42">
        <f t="shared" si="8"/>
        <v>-6774.0915531589926</v>
      </c>
      <c r="AN42">
        <f t="shared" si="26"/>
        <v>0</v>
      </c>
      <c r="AO42">
        <f t="shared" si="26"/>
        <v>0</v>
      </c>
      <c r="AP42">
        <f t="shared" si="26"/>
        <v>-0.14488351036851041</v>
      </c>
      <c r="AQ42">
        <f t="shared" si="26"/>
        <v>-82.991868818319972</v>
      </c>
      <c r="AR42">
        <f t="shared" si="26"/>
        <v>-83.136752328688473</v>
      </c>
      <c r="AS42">
        <f t="shared" si="26"/>
        <v>0.77397064755497347</v>
      </c>
      <c r="AT42">
        <f t="shared" si="26"/>
        <v>0.82701151612474799</v>
      </c>
      <c r="AU42">
        <f t="shared" si="23"/>
        <v>-81.535770165008756</v>
      </c>
      <c r="AW42">
        <v>39</v>
      </c>
      <c r="AX42">
        <f>IF(Z42&gt;0, (R42*SUMPRODUCT(K42:$K$98, X42:$X$98)-K42*$AZ$3)/Z42, 0)</f>
        <v>1905.061444659432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500000</v>
      </c>
      <c r="S43">
        <f t="shared" si="1"/>
        <v>1849.6271901712939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917.25655296202808</v>
      </c>
      <c r="AC43">
        <f t="shared" si="2"/>
        <v>854.39017257061664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-7371.7603668346328</v>
      </c>
      <c r="AI43">
        <f t="shared" si="25"/>
        <v>-7383.3085071451605</v>
      </c>
      <c r="AJ43">
        <f t="shared" si="7"/>
        <v>62.86638039141144</v>
      </c>
      <c r="AK43">
        <f t="shared" si="22"/>
        <v>64.207958707341973</v>
      </c>
      <c r="AL43">
        <f t="shared" si="8"/>
        <v>-7256.2341680464069</v>
      </c>
      <c r="AN43">
        <f t="shared" si="26"/>
        <v>0</v>
      </c>
      <c r="AO43">
        <f t="shared" si="26"/>
        <v>0</v>
      </c>
      <c r="AP43">
        <f t="shared" si="26"/>
        <v>-0.12410553329806352</v>
      </c>
      <c r="AQ43">
        <f t="shared" si="26"/>
        <v>-79.222820910609926</v>
      </c>
      <c r="AR43">
        <f t="shared" si="26"/>
        <v>-79.346926443907989</v>
      </c>
      <c r="AS43">
        <f t="shared" si="26"/>
        <v>0.67561230251786242</v>
      </c>
      <c r="AT43">
        <f t="shared" si="26"/>
        <v>0.6900299739249105</v>
      </c>
      <c r="AU43">
        <f t="shared" si="23"/>
        <v>-77.981284167465219</v>
      </c>
      <c r="AW43">
        <v>40</v>
      </c>
      <c r="AX43">
        <f>IF(Z43&gt;0, (R43*SUMPRODUCT(K43:$K$98, X43:$X$98)-K43*$AZ$3)/Z43, 0)</f>
        <v>1849.6271901712939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25</v>
      </c>
      <c r="R44">
        <f t="shared" si="0"/>
        <v>500000</v>
      </c>
      <c r="S44">
        <f t="shared" si="1"/>
        <v>1795.8999350763183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854.39017257061664</v>
      </c>
      <c r="AC44">
        <f t="shared" si="2"/>
        <v>793.13653775546061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-7834.4893494682792</v>
      </c>
      <c r="AI44">
        <f t="shared" si="25"/>
        <v>-7845.5302839082287</v>
      </c>
      <c r="AJ44">
        <f t="shared" si="7"/>
        <v>61.253634815156033</v>
      </c>
      <c r="AK44">
        <f t="shared" si="22"/>
        <v>59.807312079943173</v>
      </c>
      <c r="AL44">
        <f t="shared" si="8"/>
        <v>-7724.469337013129</v>
      </c>
      <c r="AN44">
        <f t="shared" si="26"/>
        <v>0</v>
      </c>
      <c r="AO44">
        <f t="shared" si="26"/>
        <v>0</v>
      </c>
      <c r="AP44">
        <f t="shared" si="26"/>
        <v>-0.10594169122328506</v>
      </c>
      <c r="AQ44">
        <f t="shared" si="26"/>
        <v>-75.174710625064506</v>
      </c>
      <c r="AR44">
        <f t="shared" si="26"/>
        <v>-75.280652316287785</v>
      </c>
      <c r="AS44">
        <f t="shared" si="26"/>
        <v>0.58775040293790815</v>
      </c>
      <c r="AT44">
        <f t="shared" si="26"/>
        <v>0.57387242209701805</v>
      </c>
      <c r="AU44">
        <f t="shared" si="23"/>
        <v>-74.11902949125286</v>
      </c>
      <c r="AW44">
        <v>41</v>
      </c>
      <c r="AX44">
        <f>IF(Z44&gt;0, (R44*SUMPRODUCT(K44:$K$98, X44:$X$98)-K44*$AZ$3)/Z44, 0)</f>
        <v>1795.8999350763183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500000</v>
      </c>
      <c r="S45">
        <f t="shared" si="1"/>
        <v>1744.6524542070604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793.13653775546061</v>
      </c>
      <c r="AC45">
        <f t="shared" si="2"/>
        <v>734.00574328705147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-8251.7735817291759</v>
      </c>
      <c r="AI45">
        <f t="shared" si="25"/>
        <v>-8262.2915181456392</v>
      </c>
      <c r="AJ45">
        <f t="shared" si="7"/>
        <v>59.130794468409135</v>
      </c>
      <c r="AK45">
        <f t="shared" si="22"/>
        <v>55.519557642882248</v>
      </c>
      <c r="AL45">
        <f t="shared" si="8"/>
        <v>-8147.6411660343483</v>
      </c>
      <c r="AN45">
        <f t="shared" si="26"/>
        <v>0</v>
      </c>
      <c r="AO45">
        <f t="shared" si="26"/>
        <v>0</v>
      </c>
      <c r="AP45">
        <f t="shared" si="26"/>
        <v>-9.0110124331901117E-2</v>
      </c>
      <c r="AQ45">
        <f t="shared" si="26"/>
        <v>-70.695268916481055</v>
      </c>
      <c r="AR45">
        <f t="shared" si="26"/>
        <v>-70.785379040812956</v>
      </c>
      <c r="AS45">
        <f t="shared" si="26"/>
        <v>0.50659017419542074</v>
      </c>
      <c r="AT45">
        <f t="shared" si="26"/>
        <v>0.47565169097443244</v>
      </c>
      <c r="AU45">
        <f t="shared" si="23"/>
        <v>-69.803137175643116</v>
      </c>
      <c r="AW45">
        <v>42</v>
      </c>
      <c r="AX45">
        <f>IF(Z45&gt;0, (R45*SUMPRODUCT(K45:$K$98, X45:$X$98)-K45*$AZ$3)/Z45, 0)</f>
        <v>1744.6524542070604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500000</v>
      </c>
      <c r="S46">
        <f t="shared" si="1"/>
        <v>1714.4745899380398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734.00574328705147</v>
      </c>
      <c r="AC46">
        <f t="shared" si="2"/>
        <v>677.63539951044118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-10633.256333485644</v>
      </c>
      <c r="AI46">
        <f t="shared" si="25"/>
        <v>-10643.137427721269</v>
      </c>
      <c r="AJ46">
        <f t="shared" si="7"/>
        <v>56.370343776610298</v>
      </c>
      <c r="AK46">
        <f t="shared" si="22"/>
        <v>51.380402030093606</v>
      </c>
      <c r="AL46">
        <f t="shared" si="8"/>
        <v>-10535.386681914564</v>
      </c>
      <c r="AN46">
        <f t="shared" si="26"/>
        <v>0</v>
      </c>
      <c r="AO46">
        <f t="shared" si="26"/>
        <v>0</v>
      </c>
      <c r="AP46">
        <f t="shared" si="26"/>
        <v>-7.5584033893899602E-2</v>
      </c>
      <c r="AQ46">
        <f t="shared" si="26"/>
        <v>-81.337591560974104</v>
      </c>
      <c r="AR46">
        <f t="shared" si="26"/>
        <v>-81.413175594868008</v>
      </c>
      <c r="AS46">
        <f t="shared" si="26"/>
        <v>0.4311969780898367</v>
      </c>
      <c r="AT46">
        <f t="shared" si="26"/>
        <v>0.39302712391138656</v>
      </c>
      <c r="AU46">
        <f t="shared" si="23"/>
        <v>-80.588951492866784</v>
      </c>
      <c r="AW46">
        <v>43</v>
      </c>
      <c r="AX46">
        <f>IF(Z46&gt;0, (R46*SUMPRODUCT(K46:$K$98, X46:$X$98)-K46*$AZ$3)/Z46, 0)</f>
        <v>1714.4745899380398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500000</v>
      </c>
      <c r="S47">
        <f t="shared" si="1"/>
        <v>1665.6045653718604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677.63539951044118</v>
      </c>
      <c r="AC47">
        <f t="shared" si="2"/>
        <v>609.08791968149478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-12802.771355909119</v>
      </c>
      <c r="AI47">
        <f t="shared" si="25"/>
        <v>-12811.913500634591</v>
      </c>
      <c r="AJ47">
        <f t="shared" si="7"/>
        <v>68.547479828946393</v>
      </c>
      <c r="AK47">
        <f t="shared" si="22"/>
        <v>47.434477965730885</v>
      </c>
      <c r="AL47">
        <f t="shared" si="8"/>
        <v>-12695.931542839913</v>
      </c>
      <c r="AN47">
        <f t="shared" si="26"/>
        <v>0</v>
      </c>
      <c r="AO47">
        <f t="shared" si="26"/>
        <v>0</v>
      </c>
      <c r="AP47">
        <f t="shared" si="26"/>
        <v>-6.2438878615375157E-2</v>
      </c>
      <c r="AQ47">
        <f t="shared" si="26"/>
        <v>-87.440169745364727</v>
      </c>
      <c r="AR47">
        <f t="shared" si="26"/>
        <v>-87.502608623980095</v>
      </c>
      <c r="AS47">
        <f t="shared" si="26"/>
        <v>0.46816451729364028</v>
      </c>
      <c r="AT47">
        <f t="shared" si="26"/>
        <v>0.32396726379026602</v>
      </c>
      <c r="AU47">
        <f t="shared" si="23"/>
        <v>-86.710476842896185</v>
      </c>
      <c r="AW47">
        <v>44</v>
      </c>
      <c r="AX47">
        <f>IF(Z47&gt;0, (R47*SUMPRODUCT(K47:$K$98, X47:$X$98)-K47*$AZ$3)/Z47, 0)</f>
        <v>1665.6045653718604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500000</v>
      </c>
      <c r="S48">
        <f t="shared" si="1"/>
        <v>1602.7192443570491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609.08791968149478</v>
      </c>
      <c r="AC48">
        <f t="shared" si="2"/>
        <v>533.06749255401189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-14713.507230304049</v>
      </c>
      <c r="AI48">
        <f t="shared" si="25"/>
        <v>-14721.822278220752</v>
      </c>
      <c r="AJ48">
        <f t="shared" si="7"/>
        <v>76.02042712748289</v>
      </c>
      <c r="AK48">
        <f t="shared" si="22"/>
        <v>42.636154377704642</v>
      </c>
      <c r="AL48">
        <f t="shared" si="8"/>
        <v>-14603.165696715565</v>
      </c>
      <c r="AN48">
        <f t="shared" si="26"/>
        <v>0</v>
      </c>
      <c r="AO48">
        <f t="shared" si="26"/>
        <v>0</v>
      </c>
      <c r="AP48">
        <f t="shared" si="26"/>
        <v>-5.0705344309087297E-2</v>
      </c>
      <c r="AQ48">
        <f t="shared" si="26"/>
        <v>-89.723289340064667</v>
      </c>
      <c r="AR48">
        <f t="shared" si="26"/>
        <v>-89.773994684373761</v>
      </c>
      <c r="AS48">
        <f t="shared" si="26"/>
        <v>0.46357422959403405</v>
      </c>
      <c r="AT48">
        <f t="shared" si="26"/>
        <v>0.25999620319617073</v>
      </c>
      <c r="AU48">
        <f t="shared" si="23"/>
        <v>-89.050424251583564</v>
      </c>
      <c r="AW48">
        <v>45</v>
      </c>
      <c r="AX48">
        <f>IF(Z48&gt;0, (R48*SUMPRODUCT(K48:$K$98, X48:$X$98)-K48*$AZ$3)/Z48, 0)</f>
        <v>1602.7192443570491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500000</v>
      </c>
      <c r="S49">
        <f t="shared" si="1"/>
        <v>1528.403394873917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533.06749255401189</v>
      </c>
      <c r="AC49">
        <f t="shared" si="2"/>
        <v>453.54040197991293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-16267.301478848736</v>
      </c>
      <c r="AI49">
        <f t="shared" si="25"/>
        <v>-16274.72001121233</v>
      </c>
      <c r="AJ49">
        <f t="shared" si="7"/>
        <v>79.527090574098963</v>
      </c>
      <c r="AK49">
        <f t="shared" si="22"/>
        <v>37.314724478780839</v>
      </c>
      <c r="AL49">
        <f t="shared" si="8"/>
        <v>-16157.87819615945</v>
      </c>
      <c r="AN49">
        <f t="shared" si="26"/>
        <v>0</v>
      </c>
      <c r="AO49">
        <f t="shared" si="26"/>
        <v>0</v>
      </c>
      <c r="AP49">
        <f t="shared" si="26"/>
        <v>-4.0391404313465377E-2</v>
      </c>
      <c r="AQ49">
        <f t="shared" si="26"/>
        <v>-88.569964909200124</v>
      </c>
      <c r="AR49">
        <f t="shared" si="26"/>
        <v>-88.610356313513591</v>
      </c>
      <c r="AS49">
        <f t="shared" si="26"/>
        <v>0.43299816079742443</v>
      </c>
      <c r="AT49">
        <f t="shared" si="26"/>
        <v>0.20316607778981099</v>
      </c>
      <c r="AU49">
        <f t="shared" si="23"/>
        <v>-87.974192074926364</v>
      </c>
      <c r="AW49">
        <v>46</v>
      </c>
      <c r="AX49">
        <f>IF(Z49&gt;0, (R49*SUMPRODUCT(K49:$K$98, X49:$X$98)-K49*$AZ$3)/Z49, 0)</f>
        <v>1528.403394873917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25</v>
      </c>
      <c r="R50">
        <f t="shared" si="0"/>
        <v>500000</v>
      </c>
      <c r="S50">
        <f t="shared" si="1"/>
        <v>1440.7726618782199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453.54040197991293</v>
      </c>
      <c r="AC50">
        <f t="shared" si="2"/>
        <v>374.07418596889659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-17069.726790778546</v>
      </c>
      <c r="AI50">
        <f t="shared" si="25"/>
        <v>-17076.217651478964</v>
      </c>
      <c r="AJ50">
        <f t="shared" si="7"/>
        <v>79.466216011016343</v>
      </c>
      <c r="AK50">
        <f t="shared" si="22"/>
        <v>31.747828138593906</v>
      </c>
      <c r="AL50">
        <f t="shared" si="8"/>
        <v>-16965.003607329352</v>
      </c>
      <c r="AN50">
        <f t="shared" si="26"/>
        <v>0</v>
      </c>
      <c r="AO50">
        <f t="shared" si="26"/>
        <v>0</v>
      </c>
      <c r="AP50">
        <f t="shared" si="26"/>
        <v>-3.1554058284061701E-2</v>
      </c>
      <c r="AQ50">
        <f t="shared" si="26"/>
        <v>-82.981160574671406</v>
      </c>
      <c r="AR50">
        <f t="shared" si="26"/>
        <v>-83.012714632955465</v>
      </c>
      <c r="AS50">
        <f t="shared" si="26"/>
        <v>0.38630957084995682</v>
      </c>
      <c r="AT50">
        <f t="shared" si="26"/>
        <v>0.15433589869106362</v>
      </c>
      <c r="AU50">
        <f t="shared" si="23"/>
        <v>-82.472069163414432</v>
      </c>
      <c r="AW50">
        <v>47</v>
      </c>
      <c r="AX50">
        <f>IF(Z50&gt;0, (R50*SUMPRODUCT(K50:$K$98, X50:$X$98)-K50*$AZ$3)/Z50, 0)</f>
        <v>1440.7726618782199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25</v>
      </c>
      <c r="R51">
        <f t="shared" si="0"/>
        <v>500000</v>
      </c>
      <c r="S51">
        <f t="shared" si="1"/>
        <v>1345.8035538775573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374.07418596889659</v>
      </c>
      <c r="AC51">
        <f t="shared" si="2"/>
        <v>299.22137262474644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-17350.746999903124</v>
      </c>
      <c r="AI51">
        <f t="shared" si="25"/>
        <v>-17356.305414646544</v>
      </c>
      <c r="AJ51">
        <f t="shared" si="7"/>
        <v>74.85281334415015</v>
      </c>
      <c r="AK51">
        <f t="shared" si="22"/>
        <v>26.185193017822762</v>
      </c>
      <c r="AL51">
        <f t="shared" si="8"/>
        <v>-17255.26740828457</v>
      </c>
      <c r="AN51">
        <f t="shared" si="26"/>
        <v>0</v>
      </c>
      <c r="AO51">
        <f t="shared" si="26"/>
        <v>0</v>
      </c>
      <c r="AP51">
        <f t="shared" si="26"/>
        <v>-2.4126029834743379E-2</v>
      </c>
      <c r="AQ51">
        <f t="shared" si="26"/>
        <v>-75.310076541223339</v>
      </c>
      <c r="AR51">
        <f t="shared" si="26"/>
        <v>-75.334202571058086</v>
      </c>
      <c r="AS51">
        <f t="shared" si="26"/>
        <v>0.32489500897600121</v>
      </c>
      <c r="AT51">
        <f t="shared" si="26"/>
        <v>0.11365556136747021</v>
      </c>
      <c r="AU51">
        <f t="shared" si="23"/>
        <v>-74.895652000714605</v>
      </c>
      <c r="AW51">
        <v>48</v>
      </c>
      <c r="AX51">
        <f>IF(Z51&gt;0, (R51*SUMPRODUCT(K51:$K$98, X51:$X$98)-K51*$AZ$3)/Z51, 0)</f>
        <v>1345.8035538775573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25</v>
      </c>
      <c r="R52">
        <f t="shared" si="0"/>
        <v>500000</v>
      </c>
      <c r="S52">
        <f t="shared" si="1"/>
        <v>1242.4294023950993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299.22137262474644</v>
      </c>
      <c r="AC52">
        <f t="shared" si="2"/>
        <v>231.16874896791705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-17025.672486726449</v>
      </c>
      <c r="AI52">
        <f t="shared" si="25"/>
        <v>-17030.324033698096</v>
      </c>
      <c r="AJ52">
        <f t="shared" si="7"/>
        <v>68.052623656829383</v>
      </c>
      <c r="AK52">
        <f t="shared" si="22"/>
        <v>20.945496083732252</v>
      </c>
      <c r="AL52">
        <f t="shared" si="8"/>
        <v>-16941.325913957535</v>
      </c>
      <c r="AN52">
        <f t="shared" si="26"/>
        <v>0</v>
      </c>
      <c r="AO52">
        <f t="shared" si="26"/>
        <v>0</v>
      </c>
      <c r="AP52">
        <f t="shared" si="26"/>
        <v>-1.8026619837416429E-2</v>
      </c>
      <c r="AQ52">
        <f t="shared" si="26"/>
        <v>-65.981344973027475</v>
      </c>
      <c r="AR52">
        <f t="shared" si="26"/>
        <v>-65.99937159286489</v>
      </c>
      <c r="AS52">
        <f t="shared" si="26"/>
        <v>0.26373135283328875</v>
      </c>
      <c r="AT52">
        <f t="shared" si="26"/>
        <v>8.1172241731384029E-2</v>
      </c>
      <c r="AU52">
        <f t="shared" si="23"/>
        <v>-65.65446799830022</v>
      </c>
      <c r="AW52">
        <v>49</v>
      </c>
      <c r="AX52">
        <f>IF(Z52&gt;0, (R52*SUMPRODUCT(K52:$K$98, X52:$X$98)-K52*$AZ$3)/Z52, 0)</f>
        <v>1242.4294023950993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500000</v>
      </c>
      <c r="S53">
        <f t="shared" si="1"/>
        <v>1129.7073277580059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231.16874896791705</v>
      </c>
      <c r="AC53">
        <f t="shared" si="2"/>
        <v>171.66727264166997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-16121.981222420221</v>
      </c>
      <c r="AI53">
        <f t="shared" si="25"/>
        <v>-16125.780154861033</v>
      </c>
      <c r="AJ53">
        <f t="shared" si="7"/>
        <v>59.501476326247086</v>
      </c>
      <c r="AK53">
        <f t="shared" si="22"/>
        <v>16.181812427754195</v>
      </c>
      <c r="AL53">
        <f t="shared" si="8"/>
        <v>-16050.096866107031</v>
      </c>
      <c r="AN53">
        <f t="shared" si="26"/>
        <v>0</v>
      </c>
      <c r="AO53">
        <f t="shared" si="26"/>
        <v>0</v>
      </c>
      <c r="AP53">
        <f t="shared" si="26"/>
        <v>-1.3144995347770914E-2</v>
      </c>
      <c r="AQ53">
        <f t="shared" si="26"/>
        <v>-55.784979456050664</v>
      </c>
      <c r="AR53">
        <f t="shared" si="26"/>
        <v>-55.798124451398436</v>
      </c>
      <c r="AS53">
        <f t="shared" si="26"/>
        <v>0.20588590128416542</v>
      </c>
      <c r="AT53">
        <f t="shared" si="26"/>
        <v>5.5992006279512341E-2</v>
      </c>
      <c r="AU53">
        <f t="shared" si="23"/>
        <v>-55.536246543834757</v>
      </c>
      <c r="AW53">
        <v>50</v>
      </c>
      <c r="AX53">
        <f>IF(Z53&gt;0, (R53*SUMPRODUCT(K53:$K$98, X53:$X$98)-K53*$AZ$3)/Z53, 0)</f>
        <v>1129.7073277580059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500000</v>
      </c>
      <c r="S54">
        <f t="shared" si="1"/>
        <v>1007.0224454697176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171.66727264166997</v>
      </c>
      <c r="AC54">
        <f t="shared" si="2"/>
        <v>121.66789019167317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-14809.141204650412</v>
      </c>
      <c r="AI54">
        <f t="shared" si="25"/>
        <v>-14812.161690706582</v>
      </c>
      <c r="AJ54">
        <f t="shared" si="7"/>
        <v>49.999382449996801</v>
      </c>
      <c r="AK54">
        <f t="shared" si="22"/>
        <v>12.016709084916899</v>
      </c>
      <c r="AL54">
        <f t="shared" si="8"/>
        <v>-14750.145599171668</v>
      </c>
      <c r="AN54">
        <f t="shared" si="26"/>
        <v>0</v>
      </c>
      <c r="AO54">
        <f t="shared" si="26"/>
        <v>0</v>
      </c>
      <c r="AP54">
        <f t="shared" si="26"/>
        <v>-9.3316336175115321E-3</v>
      </c>
      <c r="AQ54">
        <f t="shared" si="26"/>
        <v>-45.752066833576549</v>
      </c>
      <c r="AR54">
        <f t="shared" si="26"/>
        <v>-45.761398467194056</v>
      </c>
      <c r="AS54">
        <f t="shared" si="26"/>
        <v>0.15447047576070494</v>
      </c>
      <c r="AT54">
        <f t="shared" si="26"/>
        <v>3.7124993919304246E-2</v>
      </c>
      <c r="AU54">
        <f t="shared" si="23"/>
        <v>-45.569802997514053</v>
      </c>
      <c r="AW54">
        <v>51</v>
      </c>
      <c r="AX54">
        <f>IF(Z54&gt;0, (R54*SUMPRODUCT(K54:$K$98, X54:$X$98)-K54*$AZ$3)/Z54, 0)</f>
        <v>1007.0224454697176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500000</v>
      </c>
      <c r="S55">
        <f t="shared" si="1"/>
        <v>868.32997675558079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121.66789019167317</v>
      </c>
      <c r="AC55">
        <f t="shared" si="2"/>
        <v>81.081534970644654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-13117.419461603611</v>
      </c>
      <c r="AI55">
        <f t="shared" si="25"/>
        <v>-13119.75387182614</v>
      </c>
      <c r="AJ55">
        <f t="shared" si="7"/>
        <v>40.586355221028512</v>
      </c>
      <c r="AK55">
        <f t="shared" si="22"/>
        <v>8.5167523134171219</v>
      </c>
      <c r="AL55">
        <f t="shared" si="8"/>
        <v>-13070.650764291695</v>
      </c>
      <c r="AN55">
        <f t="shared" si="26"/>
        <v>0</v>
      </c>
      <c r="AO55">
        <f t="shared" si="26"/>
        <v>0</v>
      </c>
      <c r="AP55">
        <f t="shared" si="26"/>
        <v>-6.4393198480152515E-3</v>
      </c>
      <c r="AQ55">
        <f t="shared" si="26"/>
        <v>-36.18355449213098</v>
      </c>
      <c r="AR55">
        <f t="shared" si="26"/>
        <v>-36.189993811979001</v>
      </c>
      <c r="AS55">
        <f t="shared" si="26"/>
        <v>0.11195483990397131</v>
      </c>
      <c r="AT55">
        <f t="shared" si="26"/>
        <v>2.3492911264334726E-2</v>
      </c>
      <c r="AU55">
        <f t="shared" si="23"/>
        <v>-36.054546060810694</v>
      </c>
      <c r="AW55">
        <v>52</v>
      </c>
      <c r="AX55">
        <f>IF(Z55&gt;0, (R55*SUMPRODUCT(K55:$K$98, X55:$X$98)-K55*$AZ$3)/Z55, 0)</f>
        <v>868.32997675558079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25</v>
      </c>
      <c r="R56">
        <f t="shared" si="0"/>
        <v>500000</v>
      </c>
      <c r="S56">
        <f t="shared" si="1"/>
        <v>707.60876460272857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81.081534970644654</v>
      </c>
      <c r="AC56">
        <f t="shared" si="2"/>
        <v>49.510222989717263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-11237.143671707334</v>
      </c>
      <c r="AI56">
        <f t="shared" si="25"/>
        <v>-11238.892880644051</v>
      </c>
      <c r="AJ56">
        <f t="shared" si="7"/>
        <v>31.571311980927391</v>
      </c>
      <c r="AK56">
        <f t="shared" si="22"/>
        <v>5.6757074479451264</v>
      </c>
      <c r="AL56">
        <f t="shared" si="8"/>
        <v>-11201.645861215178</v>
      </c>
      <c r="AN56">
        <f t="shared" si="26"/>
        <v>0</v>
      </c>
      <c r="AO56">
        <f t="shared" si="26"/>
        <v>0</v>
      </c>
      <c r="AP56">
        <f t="shared" si="26"/>
        <v>-4.3081070464787907E-3</v>
      </c>
      <c r="AQ56">
        <f t="shared" si="26"/>
        <v>-27.675834954979514</v>
      </c>
      <c r="AR56">
        <f t="shared" si="26"/>
        <v>-27.680143062025991</v>
      </c>
      <c r="AS56">
        <f t="shared" si="26"/>
        <v>7.7756629729337376E-2</v>
      </c>
      <c r="AT56">
        <f t="shared" si="26"/>
        <v>1.3978636134872085E-2</v>
      </c>
      <c r="AU56">
        <f t="shared" si="23"/>
        <v>-27.588407796161782</v>
      </c>
      <c r="AW56">
        <v>53</v>
      </c>
      <c r="AX56">
        <f>IF(Z56&gt;0, (R56*SUMPRODUCT(K56:$K$98, X56:$X$98)-K56*$AZ$3)/Z56, 0)</f>
        <v>707.60876460272857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500000</v>
      </c>
      <c r="S57">
        <f t="shared" si="1"/>
        <v>512.03988385780042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49.510222989717263</v>
      </c>
      <c r="AC57">
        <f t="shared" si="2"/>
        <v>25.952461705455342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-9292.11017560849</v>
      </c>
      <c r="AI57">
        <f t="shared" si="25"/>
        <v>-9293.3772869470595</v>
      </c>
      <c r="AJ57">
        <f t="shared" si="7"/>
        <v>23.557761284261922</v>
      </c>
      <c r="AK57">
        <f t="shared" si="22"/>
        <v>3.4657156092802088</v>
      </c>
      <c r="AL57">
        <f t="shared" si="8"/>
        <v>-9266.353810053517</v>
      </c>
      <c r="AN57">
        <f t="shared" si="26"/>
        <v>0</v>
      </c>
      <c r="AO57">
        <f t="shared" si="26"/>
        <v>0</v>
      </c>
      <c r="AP57">
        <f t="shared" si="26"/>
        <v>-2.7863877553550281E-3</v>
      </c>
      <c r="AQ57">
        <f t="shared" si="26"/>
        <v>-20.433423036006616</v>
      </c>
      <c r="AR57">
        <f t="shared" si="26"/>
        <v>-20.436209423761969</v>
      </c>
      <c r="AS57">
        <f t="shared" si="26"/>
        <v>5.1803701528007368E-2</v>
      </c>
      <c r="AT57">
        <f t="shared" si="26"/>
        <v>7.621135762337917E-3</v>
      </c>
      <c r="AU57">
        <f t="shared" si="23"/>
        <v>-20.376784586471622</v>
      </c>
      <c r="AW57">
        <v>54</v>
      </c>
      <c r="AX57">
        <f>IF(Z57&gt;0, (R57*SUMPRODUCT(K57:$K$98, X57:$X$98)-K57*$AZ$3)/Z57, 0)</f>
        <v>512.03988385780042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500000</v>
      </c>
      <c r="S58">
        <f t="shared" si="1"/>
        <v>259.55984127989427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25.952461705455342</v>
      </c>
      <c r="AC58">
        <f t="shared" si="2"/>
        <v>9.1958901611608166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-7374.411329815699</v>
      </c>
      <c r="AI58">
        <f t="shared" si="25"/>
        <v>-7375.2970494743931</v>
      </c>
      <c r="AJ58">
        <f t="shared" si="7"/>
        <v>16.756571544294523</v>
      </c>
      <c r="AK58">
        <f t="shared" si="22"/>
        <v>1.8166723193818741</v>
      </c>
      <c r="AL58">
        <f t="shared" si="8"/>
        <v>-7356.7238056107171</v>
      </c>
      <c r="AN58">
        <f t="shared" si="26"/>
        <v>0</v>
      </c>
      <c r="AO58">
        <f t="shared" si="26"/>
        <v>0</v>
      </c>
      <c r="AP58">
        <f t="shared" si="26"/>
        <v>-1.7390218436626847E-3</v>
      </c>
      <c r="AQ58">
        <f t="shared" si="26"/>
        <v>-14.478918087486973</v>
      </c>
      <c r="AR58">
        <f t="shared" si="26"/>
        <v>-14.480657109330636</v>
      </c>
      <c r="AS58">
        <f t="shared" si="26"/>
        <v>3.2899850030879543E-2</v>
      </c>
      <c r="AT58">
        <f t="shared" si="26"/>
        <v>3.5668541565869643E-3</v>
      </c>
      <c r="AU58">
        <f t="shared" si="23"/>
        <v>-14.444190405143171</v>
      </c>
      <c r="AW58">
        <v>55</v>
      </c>
      <c r="AX58">
        <f>IF(Z58&gt;0, (R58*SUMPRODUCT(K58:$K$98, X58:$X$98)-K58*$AZ$3)/Z58, 0)</f>
        <v>259.55984127989427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500000</v>
      </c>
      <c r="S59">
        <f t="shared" si="1"/>
        <v>-83.950231515701304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9.1958901611608166</v>
      </c>
      <c r="AC59">
        <f t="shared" si="2"/>
        <v>-2.0001248087260919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-5624.6864497861588</v>
      </c>
      <c r="AI59">
        <f t="shared" si="25"/>
        <v>-5625.2820779257763</v>
      </c>
      <c r="AJ59">
        <f t="shared" si="7"/>
        <v>11.196014969886908</v>
      </c>
      <c r="AK59">
        <f t="shared" si="22"/>
        <v>0.64371231128125728</v>
      </c>
      <c r="AL59">
        <f t="shared" si="8"/>
        <v>-5613.4423506446083</v>
      </c>
      <c r="AN59">
        <f t="shared" si="26"/>
        <v>0</v>
      </c>
      <c r="AO59">
        <f t="shared" si="26"/>
        <v>0</v>
      </c>
      <c r="AP59">
        <f t="shared" si="26"/>
        <v>-1.044157320595606E-3</v>
      </c>
      <c r="AQ59">
        <f t="shared" si="26"/>
        <v>-9.8602754671246213</v>
      </c>
      <c r="AR59">
        <f t="shared" si="26"/>
        <v>-9.8613196244452155</v>
      </c>
      <c r="AS59">
        <f t="shared" si="26"/>
        <v>1.9627012585089601E-2</v>
      </c>
      <c r="AT59">
        <f t="shared" si="26"/>
        <v>1.1284505843083888E-3</v>
      </c>
      <c r="AU59">
        <f t="shared" si="23"/>
        <v>-9.8405641612758181</v>
      </c>
      <c r="AW59">
        <v>56</v>
      </c>
      <c r="AX59">
        <f>IF(Z59&gt;0, (R59*SUMPRODUCT(K59:$K$98, X59:$X$98)-K59*$AZ$3)/Z59, 0)</f>
        <v>-83.950231515701304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25</v>
      </c>
      <c r="R60">
        <f t="shared" si="0"/>
        <v>500000</v>
      </c>
      <c r="S60">
        <f t="shared" si="1"/>
        <v>-580.36273236999921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-2.0001248087260919</v>
      </c>
      <c r="AC60">
        <f t="shared" si="2"/>
        <v>-8.9292367779934985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-4100.6303386586687</v>
      </c>
      <c r="AI60">
        <f t="shared" si="25"/>
        <v>-4101.0149789999568</v>
      </c>
      <c r="AJ60">
        <f t="shared" si="7"/>
        <v>6.9291119692674066</v>
      </c>
      <c r="AK60">
        <f t="shared" si="22"/>
        <v>-0.14000873661082644</v>
      </c>
      <c r="AL60">
        <f t="shared" si="8"/>
        <v>-4094.2258757673003</v>
      </c>
      <c r="AN60">
        <f t="shared" si="26"/>
        <v>0</v>
      </c>
      <c r="AO60">
        <f t="shared" si="26"/>
        <v>0</v>
      </c>
      <c r="AP60">
        <f t="shared" si="26"/>
        <v>-6.0204303874323033E-4</v>
      </c>
      <c r="AQ60">
        <f t="shared" si="26"/>
        <v>-6.418348999950573</v>
      </c>
      <c r="AR60">
        <f t="shared" si="26"/>
        <v>-6.418951042989316</v>
      </c>
      <c r="AS60">
        <f t="shared" si="26"/>
        <v>1.0845517690102354E-2</v>
      </c>
      <c r="AT60">
        <f t="shared" si="26"/>
        <v>-2.1914312200703868E-4</v>
      </c>
      <c r="AU60">
        <f t="shared" si="23"/>
        <v>-6.4083246684212201</v>
      </c>
      <c r="AW60">
        <v>57</v>
      </c>
      <c r="AX60">
        <f>IF(Z60&gt;0, (R60*SUMPRODUCT(K60:$K$98, X60:$X$98)-K60*$AZ$3)/Z60, 0)</f>
        <v>-580.36273236999921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25</v>
      </c>
      <c r="R61">
        <f t="shared" si="0"/>
        <v>500000</v>
      </c>
      <c r="S61">
        <f t="shared" si="1"/>
        <v>-1335.6303181619569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-8.9292367779934985</v>
      </c>
      <c r="AC61">
        <f t="shared" si="2"/>
        <v>-12.730475512000126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-2850.1605273634427</v>
      </c>
      <c r="AI61">
        <f t="shared" si="25"/>
        <v>-2850.39881327495</v>
      </c>
      <c r="AJ61">
        <f t="shared" si="7"/>
        <v>3.8012387340066276</v>
      </c>
      <c r="AK61">
        <f t="shared" si="22"/>
        <v>-0.62504657445954492</v>
      </c>
      <c r="AL61">
        <f t="shared" si="8"/>
        <v>-2847.2226211154029</v>
      </c>
      <c r="AN61">
        <f t="shared" si="26"/>
        <v>0</v>
      </c>
      <c r="AO61">
        <f t="shared" si="26"/>
        <v>0</v>
      </c>
      <c r="AP61">
        <f t="shared" si="26"/>
        <v>-3.3300676087674106E-4</v>
      </c>
      <c r="AQ61">
        <f t="shared" si="26"/>
        <v>-3.9831256459615689</v>
      </c>
      <c r="AR61">
        <f t="shared" si="26"/>
        <v>-3.9834586527224456</v>
      </c>
      <c r="AS61">
        <f t="shared" si="26"/>
        <v>5.3122662188611457E-3</v>
      </c>
      <c r="AT61">
        <f t="shared" si="26"/>
        <v>-8.7350835742339595E-4</v>
      </c>
      <c r="AU61">
        <f t="shared" si="23"/>
        <v>-3.979019894861008</v>
      </c>
      <c r="AW61">
        <v>58</v>
      </c>
      <c r="AX61">
        <f>IF(Z61&gt;0, (R61*SUMPRODUCT(K61:$K$98, X61:$X$98)-K61*$AZ$3)/Z61, 0)</f>
        <v>-1335.6303181619569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25</v>
      </c>
      <c r="R62">
        <f t="shared" si="0"/>
        <v>500000</v>
      </c>
      <c r="S62">
        <f t="shared" si="1"/>
        <v>-2545.3122196564927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-12.730475512000126</v>
      </c>
      <c r="AC62">
        <f t="shared" si="2"/>
        <v>-14.376895563368892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-1893.8700797696215</v>
      </c>
      <c r="AI62">
        <f t="shared" si="25"/>
        <v>-1894.0112893180253</v>
      </c>
      <c r="AJ62">
        <f t="shared" si="7"/>
        <v>1.6464200513687661</v>
      </c>
      <c r="AK62">
        <f t="shared" si="22"/>
        <v>-0.89113328584000895</v>
      </c>
      <c r="AL62">
        <f t="shared" si="8"/>
        <v>-1893.2560025524965</v>
      </c>
      <c r="AN62">
        <f t="shared" si="26"/>
        <v>0</v>
      </c>
      <c r="AO62">
        <f t="shared" si="26"/>
        <v>0</v>
      </c>
      <c r="AP62">
        <f t="shared" si="26"/>
        <v>-1.7619789942583113E-4</v>
      </c>
      <c r="AQ62">
        <f t="shared" si="26"/>
        <v>-2.3631258198400498</v>
      </c>
      <c r="AR62">
        <f t="shared" si="26"/>
        <v>-2.3633020177394757</v>
      </c>
      <c r="AS62">
        <f t="shared" si="26"/>
        <v>2.0543635887447956E-3</v>
      </c>
      <c r="AT62">
        <f t="shared" si="26"/>
        <v>-1.111934814949711E-3</v>
      </c>
      <c r="AU62">
        <f t="shared" si="23"/>
        <v>-2.3623595889656803</v>
      </c>
      <c r="AW62">
        <v>59</v>
      </c>
      <c r="AX62">
        <f>IF(Z62&gt;0, (R62*SUMPRODUCT(K62:$K$98, X62:$X$98)-K62*$AZ$3)/Z62, 0)</f>
        <v>-2545.3122196564927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25</v>
      </c>
      <c r="R63">
        <f t="shared" si="0"/>
        <v>500000</v>
      </c>
      <c r="S63">
        <f t="shared" si="1"/>
        <v>-4589.7811318313261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-14.376895563368892</v>
      </c>
      <c r="AC63">
        <f t="shared" si="2"/>
        <v>-14.653677102322506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-1199.6118168756188</v>
      </c>
      <c r="AI63">
        <f t="shared" si="25"/>
        <v>-1199.6916337376947</v>
      </c>
      <c r="AJ63">
        <f t="shared" si="7"/>
        <v>0.2767815389536139</v>
      </c>
      <c r="AK63">
        <f t="shared" si="22"/>
        <v>-1.0063826894358225</v>
      </c>
      <c r="AL63">
        <f t="shared" si="8"/>
        <v>-1200.421234888177</v>
      </c>
      <c r="AN63">
        <f t="shared" si="26"/>
        <v>0</v>
      </c>
      <c r="AO63">
        <f t="shared" si="26"/>
        <v>0</v>
      </c>
      <c r="AP63">
        <f t="shared" si="26"/>
        <v>-8.8922832841562601E-5</v>
      </c>
      <c r="AQ63">
        <f t="shared" si="26"/>
        <v>-1.3364704937325487</v>
      </c>
      <c r="AR63">
        <f t="shared" si="26"/>
        <v>-1.33655941656539</v>
      </c>
      <c r="AS63">
        <f t="shared" si="26"/>
        <v>3.0835838295159524E-4</v>
      </c>
      <c r="AT63">
        <f t="shared" si="26"/>
        <v>-1.1211966662159345E-3</v>
      </c>
      <c r="AU63">
        <f t="shared" si="23"/>
        <v>-1.3373722548486544</v>
      </c>
      <c r="AW63">
        <v>60</v>
      </c>
      <c r="AX63">
        <f>IF(Z63&gt;0, (R63*SUMPRODUCT(K63:$K$98, X63:$X$98)-K63*$AZ$3)/Z63, 0)</f>
        <v>-4589.7811318313261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500000</v>
      </c>
      <c r="S64">
        <f t="shared" si="1"/>
        <v>-8231.2755711975533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-14.653677102322506</v>
      </c>
      <c r="AC64">
        <f t="shared" si="2"/>
        <v>-14.127340202406458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-722.22375128681324</v>
      </c>
      <c r="AI64">
        <f t="shared" si="25"/>
        <v>-722.26665879270411</v>
      </c>
      <c r="AJ64">
        <f t="shared" si="7"/>
        <v>-0.52633689991604804</v>
      </c>
      <c r="AK64">
        <f t="shared" si="22"/>
        <v>-1.0257573971625755</v>
      </c>
      <c r="AL64">
        <f t="shared" si="8"/>
        <v>-723.81875308978272</v>
      </c>
      <c r="AN64">
        <f t="shared" si="26"/>
        <v>0</v>
      </c>
      <c r="AO64">
        <f t="shared" si="26"/>
        <v>0</v>
      </c>
      <c r="AP64">
        <f t="shared" si="26"/>
        <v>-4.2680931370616615E-5</v>
      </c>
      <c r="AQ64">
        <f t="shared" si="26"/>
        <v>-0.71841002460814918</v>
      </c>
      <c r="AR64">
        <f t="shared" si="26"/>
        <v>-0.71845270553951979</v>
      </c>
      <c r="AS64">
        <f t="shared" si="26"/>
        <v>-5.2355756030889901E-4</v>
      </c>
      <c r="AT64">
        <f t="shared" si="26"/>
        <v>-1.0203408509129876E-3</v>
      </c>
      <c r="AU64">
        <f t="shared" si="23"/>
        <v>-0.71999660395074172</v>
      </c>
      <c r="AW64">
        <v>61</v>
      </c>
      <c r="AX64">
        <f>IF(Z64&gt;0, (R64*SUMPRODUCT(K64:$K$98, X64:$X$98)-K64*$AZ$3)/Z64, 0)</f>
        <v>-8231.2755711975533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500000</v>
      </c>
      <c r="S65">
        <f t="shared" si="1"/>
        <v>-15066.486899216319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-14.127340202406458</v>
      </c>
      <c r="AC65">
        <f t="shared" si="2"/>
        <v>-13.182529339828356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-412.09007807755904</v>
      </c>
      <c r="AI65">
        <f t="shared" si="25"/>
        <v>-412.11195200448708</v>
      </c>
      <c r="AJ65">
        <f t="shared" si="7"/>
        <v>-0.94481086257810176</v>
      </c>
      <c r="AK65">
        <f t="shared" si="22"/>
        <v>-0.98891381416845214</v>
      </c>
      <c r="AL65">
        <f t="shared" si="8"/>
        <v>-414.0456766812336</v>
      </c>
      <c r="AN65">
        <f t="shared" si="26"/>
        <v>0</v>
      </c>
      <c r="AO65">
        <f t="shared" si="26"/>
        <v>0</v>
      </c>
      <c r="AP65">
        <f t="shared" si="26"/>
        <v>-1.9427161540324556E-5</v>
      </c>
      <c r="AQ65">
        <f t="shared" si="26"/>
        <v>-0.36599466306690975</v>
      </c>
      <c r="AR65">
        <f t="shared" si="26"/>
        <v>-0.36601409022845011</v>
      </c>
      <c r="AS65">
        <f t="shared" si="26"/>
        <v>-8.3912656893949018E-4</v>
      </c>
      <c r="AT65">
        <f t="shared" si="26"/>
        <v>-8.7829626936728974E-4</v>
      </c>
      <c r="AU65">
        <f t="shared" si="23"/>
        <v>-0.36773151306675683</v>
      </c>
      <c r="AW65">
        <v>62</v>
      </c>
      <c r="AX65">
        <f>IF(Z65&gt;0, (R65*SUMPRODUCT(K65:$K$98, X65:$X$98)-K65*$AZ$3)/Z65, 0)</f>
        <v>-15066.486899216319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25</v>
      </c>
      <c r="R66">
        <f t="shared" si="0"/>
        <v>500000</v>
      </c>
      <c r="S66">
        <f t="shared" si="1"/>
        <v>-28612.980989008069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-13.182529339828356</v>
      </c>
      <c r="AC66">
        <f t="shared" si="2"/>
        <v>-12.063505353621828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-222.2989901507155</v>
      </c>
      <c r="AI66">
        <f t="shared" si="25"/>
        <v>-222.30953038886673</v>
      </c>
      <c r="AJ66">
        <f t="shared" si="7"/>
        <v>-1.1190239862065283</v>
      </c>
      <c r="AK66">
        <f t="shared" si="22"/>
        <v>-0.92277705378798502</v>
      </c>
      <c r="AL66">
        <f t="shared" si="8"/>
        <v>-224.35133142886124</v>
      </c>
      <c r="AN66">
        <f t="shared" si="26"/>
        <v>0</v>
      </c>
      <c r="AO66">
        <f t="shared" si="26"/>
        <v>0</v>
      </c>
      <c r="AP66">
        <f t="shared" si="26"/>
        <v>-8.3582430413508203E-6</v>
      </c>
      <c r="AQ66">
        <f t="shared" si="26"/>
        <v>-0.176279602118007</v>
      </c>
      <c r="AR66">
        <f t="shared" si="26"/>
        <v>-0.17628796036104835</v>
      </c>
      <c r="AS66">
        <f t="shared" si="26"/>
        <v>-8.8736841726205231E-4</v>
      </c>
      <c r="AT66">
        <f t="shared" si="26"/>
        <v>-7.3174768709064766E-4</v>
      </c>
      <c r="AU66">
        <f t="shared" si="23"/>
        <v>-0.17790707646540105</v>
      </c>
      <c r="AW66">
        <v>63</v>
      </c>
      <c r="AX66">
        <f>IF(Z66&gt;0, (R66*SUMPRODUCT(K66:$K$98, X66:$X$98)-K66*$AZ$3)/Z66, 0)</f>
        <v>-28612.980989008069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7">$C$6</f>
        <v>500000</v>
      </c>
      <c r="S67">
        <f t="shared" ref="S67:S79" si="28">AX67</f>
        <v>-57051.387637109809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-12.063505353621828</v>
      </c>
      <c r="AC67">
        <f t="shared" ref="AC67:AC79" si="29">S67*Z67</f>
        <v>-10.913875447459981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-4.7824758956261171E-3</v>
      </c>
      <c r="AH67">
        <f t="shared" ref="AH67:AH79" si="32">-X67*R67</f>
        <v>-113.0471974816823</v>
      </c>
      <c r="AI67">
        <f t="shared" ref="AI67:AI79" si="33">SUM(AE67:AH67)</f>
        <v>-113.05197995757793</v>
      </c>
      <c r="AJ67">
        <f t="shared" ref="AJ67:AJ79" si="34">AB67-AC67</f>
        <v>-1.1496299061618469</v>
      </c>
      <c r="AK67">
        <f t="shared" si="22"/>
        <v>-0.84444537475352799</v>
      </c>
      <c r="AL67">
        <f t="shared" ref="AL67:AL79" si="35">SUM(AI67:AK67)</f>
        <v>-115.04605523849331</v>
      </c>
      <c r="AN67">
        <f t="shared" ref="AN67:AT79" si="36">AE67*$K67</f>
        <v>0</v>
      </c>
      <c r="AO67">
        <f t="shared" si="36"/>
        <v>0</v>
      </c>
      <c r="AP67">
        <f t="shared" si="36"/>
        <v>-3.3860965627240583E-6</v>
      </c>
      <c r="AQ67">
        <f t="shared" si="36"/>
        <v>-8.0039865369399402E-2</v>
      </c>
      <c r="AR67">
        <f t="shared" si="36"/>
        <v>-8.0043251465962126E-2</v>
      </c>
      <c r="AS67">
        <f t="shared" si="36"/>
        <v>-8.1396288420807091E-4</v>
      </c>
      <c r="AT67">
        <f t="shared" si="36"/>
        <v>-5.9788562310920002E-4</v>
      </c>
      <c r="AU67">
        <f t="shared" si="23"/>
        <v>-8.1455099973279405E-2</v>
      </c>
      <c r="AW67">
        <v>64</v>
      </c>
      <c r="AX67">
        <f>IF(Z67&gt;0, (R67*SUMPRODUCT(K67:$K$98, X67:$X$98)-K67*$AZ$3)/Z67, 0)</f>
        <v>-57051.387637109809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25</v>
      </c>
      <c r="R68">
        <f t="shared" si="27"/>
        <v>500000</v>
      </c>
      <c r="S68">
        <f t="shared" si="28"/>
        <v>-120500.88301662417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-10.913875447459981</v>
      </c>
      <c r="AC68">
        <f t="shared" si="29"/>
        <v>-9.8100675375795099</v>
      </c>
      <c r="AE68">
        <f t="shared" si="30"/>
        <v>0</v>
      </c>
      <c r="AF68">
        <f t="shared" si="31"/>
        <v>0</v>
      </c>
      <c r="AG68">
        <f t="shared" si="31"/>
        <v>-2.0352688071642853E-3</v>
      </c>
      <c r="AH68">
        <f t="shared" si="32"/>
        <v>-53.987646590111417</v>
      </c>
      <c r="AI68">
        <f t="shared" si="33"/>
        <v>-53.98968185891858</v>
      </c>
      <c r="AJ68">
        <f t="shared" si="34"/>
        <v>-1.1038079098804712</v>
      </c>
      <c r="AK68">
        <f t="shared" si="22"/>
        <v>-0.76397128132219871</v>
      </c>
      <c r="AL68">
        <f t="shared" si="35"/>
        <v>-55.857461050121252</v>
      </c>
      <c r="AN68">
        <f t="shared" si="36"/>
        <v>0</v>
      </c>
      <c r="AO68">
        <f t="shared" si="36"/>
        <v>0</v>
      </c>
      <c r="AP68">
        <f t="shared" si="36"/>
        <v>-1.2866200147316754E-6</v>
      </c>
      <c r="AQ68">
        <f t="shared" si="36"/>
        <v>-3.4128949653523949E-2</v>
      </c>
      <c r="AR68">
        <f t="shared" si="36"/>
        <v>-3.4130236273538679E-2</v>
      </c>
      <c r="AS68">
        <f t="shared" si="36"/>
        <v>-6.9778564102796457E-4</v>
      </c>
      <c r="AT68">
        <f t="shared" si="36"/>
        <v>-4.8295376894163839E-4</v>
      </c>
      <c r="AU68">
        <f t="shared" si="23"/>
        <v>-3.5310975683508286E-2</v>
      </c>
      <c r="AW68">
        <v>65</v>
      </c>
      <c r="AX68">
        <f>IF(Z68&gt;0, (R68*SUMPRODUCT(K68:$K$98, X68:$X$98)-K68*$AZ$3)/Z68, 0)</f>
        <v>-120500.88301662417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7"/>
        <v>500000</v>
      </c>
      <c r="S69">
        <f t="shared" si="28"/>
        <v>-271520.72524436162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-9.8100675375795099</v>
      </c>
      <c r="AC69">
        <f t="shared" si="29"/>
        <v>-8.787189545045651</v>
      </c>
      <c r="AE69">
        <f t="shared" si="30"/>
        <v>0</v>
      </c>
      <c r="AF69">
        <f t="shared" si="31"/>
        <v>0</v>
      </c>
      <c r="AG69">
        <f t="shared" si="31"/>
        <v>-8.0907171424367404E-4</v>
      </c>
      <c r="AH69">
        <f t="shared" si="32"/>
        <v>-24.116888096979366</v>
      </c>
      <c r="AI69">
        <f t="shared" si="33"/>
        <v>-24.11769716869361</v>
      </c>
      <c r="AJ69">
        <f t="shared" si="34"/>
        <v>-1.0228779925338589</v>
      </c>
      <c r="AK69">
        <f t="shared" si="22"/>
        <v>-0.68670472763056578</v>
      </c>
      <c r="AL69">
        <f t="shared" si="35"/>
        <v>-25.827279888858033</v>
      </c>
      <c r="AN69">
        <f t="shared" si="36"/>
        <v>0</v>
      </c>
      <c r="AO69">
        <f t="shared" si="36"/>
        <v>0</v>
      </c>
      <c r="AP69">
        <f t="shared" si="36"/>
        <v>-4.5666478394248207E-7</v>
      </c>
      <c r="AQ69">
        <f t="shared" si="36"/>
        <v>-1.3612308153013904E-2</v>
      </c>
      <c r="AR69">
        <f t="shared" si="36"/>
        <v>-1.3612764817797846E-2</v>
      </c>
      <c r="AS69">
        <f t="shared" si="36"/>
        <v>-5.7734357688756237E-4</v>
      </c>
      <c r="AT69">
        <f t="shared" si="36"/>
        <v>-3.8759711970507224E-4</v>
      </c>
      <c r="AU69">
        <f t="shared" si="23"/>
        <v>-1.4577705514390481E-2</v>
      </c>
      <c r="AW69">
        <v>66</v>
      </c>
      <c r="AX69">
        <f>IF(Z69&gt;0, (R69*SUMPRODUCT(K69:$K$98, X69:$X$98)-K69*$AZ$3)/Z69, 0)</f>
        <v>-271520.72524436162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25</v>
      </c>
      <c r="R70">
        <f t="shared" si="27"/>
        <v>500000</v>
      </c>
      <c r="S70">
        <f t="shared" si="28"/>
        <v>-665206.47890815802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-8.787189545045651</v>
      </c>
      <c r="AC70">
        <f t="shared" si="29"/>
        <v>-7.857045654817072</v>
      </c>
      <c r="AE70">
        <f t="shared" si="30"/>
        <v>0</v>
      </c>
      <c r="AF70">
        <f t="shared" si="31"/>
        <v>0</v>
      </c>
      <c r="AG70">
        <f t="shared" si="31"/>
        <v>-2.9528597149689888E-4</v>
      </c>
      <c r="AH70">
        <f t="shared" si="32"/>
        <v>-10.113900512086769</v>
      </c>
      <c r="AI70">
        <f t="shared" si="33"/>
        <v>-10.114195798058265</v>
      </c>
      <c r="AJ70">
        <f t="shared" si="34"/>
        <v>-0.93014389022857902</v>
      </c>
      <c r="AK70">
        <f t="shared" si="22"/>
        <v>-0.6151032681531956</v>
      </c>
      <c r="AL70">
        <f t="shared" si="35"/>
        <v>-11.659442956440039</v>
      </c>
      <c r="AN70">
        <f t="shared" si="36"/>
        <v>0</v>
      </c>
      <c r="AO70">
        <f t="shared" si="36"/>
        <v>0</v>
      </c>
      <c r="AP70">
        <f t="shared" si="36"/>
        <v>-1.4881108939076481E-7</v>
      </c>
      <c r="AQ70">
        <f t="shared" si="36"/>
        <v>-5.0969592140250129E-3</v>
      </c>
      <c r="AR70">
        <f t="shared" si="36"/>
        <v>-5.0971080251144031E-3</v>
      </c>
      <c r="AS70">
        <f t="shared" si="36"/>
        <v>-4.687514442132326E-4</v>
      </c>
      <c r="AT70">
        <f t="shared" si="36"/>
        <v>-3.0998488332405612E-4</v>
      </c>
      <c r="AU70">
        <f t="shared" si="23"/>
        <v>-5.8758443526516916E-3</v>
      </c>
      <c r="AW70">
        <v>67</v>
      </c>
      <c r="AX70">
        <f>IF(Z70&gt;0, (R70*SUMPRODUCT(K70:$K$98, X70:$X$98)-K70*$AZ$3)/Z70, 0)</f>
        <v>-665206.47890815802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25</v>
      </c>
      <c r="R71">
        <f t="shared" si="27"/>
        <v>500000</v>
      </c>
      <c r="S71">
        <f t="shared" si="28"/>
        <v>-1786882.19250304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-7.857045654817072</v>
      </c>
      <c r="AC71">
        <f t="shared" si="29"/>
        <v>-7.0195031511903894</v>
      </c>
      <c r="AE71">
        <f t="shared" si="30"/>
        <v>0</v>
      </c>
      <c r="AF71">
        <f t="shared" si="31"/>
        <v>0</v>
      </c>
      <c r="AG71">
        <f t="shared" si="31"/>
        <v>-9.8208812822707218E-5</v>
      </c>
      <c r="AH71">
        <f t="shared" si="32"/>
        <v>-3.882485979184453</v>
      </c>
      <c r="AI71">
        <f t="shared" si="33"/>
        <v>-3.8825841879972756</v>
      </c>
      <c r="AJ71">
        <f t="shared" si="34"/>
        <v>-0.83754250362668259</v>
      </c>
      <c r="AK71">
        <f t="shared" si="22"/>
        <v>-0.54999319583719508</v>
      </c>
      <c r="AL71">
        <f t="shared" si="35"/>
        <v>-5.2701198874611537</v>
      </c>
      <c r="AN71">
        <f t="shared" si="36"/>
        <v>0</v>
      </c>
      <c r="AO71">
        <f t="shared" si="36"/>
        <v>0</v>
      </c>
      <c r="AP71">
        <f t="shared" si="36"/>
        <v>-4.4190093413740152E-8</v>
      </c>
      <c r="AQ71">
        <f t="shared" si="36"/>
        <v>-1.7469656048833598E-3</v>
      </c>
      <c r="AR71">
        <f t="shared" si="36"/>
        <v>-1.7470097949767735E-3</v>
      </c>
      <c r="AS71">
        <f t="shared" si="36"/>
        <v>-3.7686110247616632E-4</v>
      </c>
      <c r="AT71">
        <f t="shared" si="36"/>
        <v>-2.4747525199029445E-4</v>
      </c>
      <c r="AU71">
        <f t="shared" si="23"/>
        <v>-2.3713461494432346E-3</v>
      </c>
      <c r="AW71">
        <v>68</v>
      </c>
      <c r="AX71">
        <f>IF(Z71&gt;0, (R71*SUMPRODUCT(K71:$K$98, X71:$X$98)-K71*$AZ$3)/Z71, 0)</f>
        <v>-1786882.19250304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25</v>
      </c>
      <c r="R72">
        <f t="shared" si="27"/>
        <v>500000</v>
      </c>
      <c r="S72">
        <f t="shared" si="28"/>
        <v>-5311818.5346860811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-7.0195031511903894</v>
      </c>
      <c r="AC72">
        <f t="shared" si="29"/>
        <v>-6.2688934535446394</v>
      </c>
      <c r="AE72">
        <f t="shared" si="30"/>
        <v>0</v>
      </c>
      <c r="AF72">
        <f t="shared" si="31"/>
        <v>0</v>
      </c>
      <c r="AG72">
        <f t="shared" si="31"/>
        <v>-2.9504459784388697E-5</v>
      </c>
      <c r="AH72">
        <f t="shared" si="32"/>
        <v>-1.3544452982018289</v>
      </c>
      <c r="AI72">
        <f t="shared" si="33"/>
        <v>-1.3544748026616134</v>
      </c>
      <c r="AJ72">
        <f t="shared" si="34"/>
        <v>-0.75060969764574992</v>
      </c>
      <c r="AK72">
        <f t="shared" ref="AK72:AK79" si="49">G72*SUM(AB72:AB72, AE72:AF72)</f>
        <v>-0.49136522058332732</v>
      </c>
      <c r="AL72">
        <f t="shared" si="35"/>
        <v>-2.5964497208906905</v>
      </c>
      <c r="AN72">
        <f t="shared" si="36"/>
        <v>0</v>
      </c>
      <c r="AO72">
        <f t="shared" si="36"/>
        <v>0</v>
      </c>
      <c r="AP72">
        <f t="shared" si="36"/>
        <v>-1.1853431738603846E-8</v>
      </c>
      <c r="AQ72">
        <f t="shared" si="36"/>
        <v>-5.4414908807797206E-4</v>
      </c>
      <c r="AR72">
        <f t="shared" si="36"/>
        <v>-5.4416094150971071E-4</v>
      </c>
      <c r="AS72">
        <f t="shared" si="36"/>
        <v>-3.0155782815198941E-4</v>
      </c>
      <c r="AT72">
        <f t="shared" si="36"/>
        <v>-1.9740622751514538E-4</v>
      </c>
      <c r="AU72">
        <f t="shared" si="23"/>
        <v>-1.0431249971768455E-3</v>
      </c>
      <c r="AW72">
        <v>69</v>
      </c>
      <c r="AX72">
        <f>IF(Z72&gt;0, (R72*SUMPRODUCT(K72:$K$98, X72:$X$98)-K72*$AZ$3)/Z72, 0)</f>
        <v>-5311818.5346860811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25</v>
      </c>
      <c r="R73">
        <f t="shared" si="27"/>
        <v>500000</v>
      </c>
      <c r="S73">
        <f t="shared" si="28"/>
        <v>-17663825.523413301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-6.2688934535446394</v>
      </c>
      <c r="AC73">
        <f t="shared" si="29"/>
        <v>-5.5976905818732252</v>
      </c>
      <c r="AE73">
        <f t="shared" si="30"/>
        <v>0</v>
      </c>
      <c r="AF73">
        <f t="shared" si="31"/>
        <v>0</v>
      </c>
      <c r="AG73">
        <f t="shared" si="31"/>
        <v>-7.9225343548223985E-6</v>
      </c>
      <c r="AH73">
        <f t="shared" si="32"/>
        <v>-0.42573761663444826</v>
      </c>
      <c r="AI73">
        <f t="shared" si="33"/>
        <v>-0.42574553916880309</v>
      </c>
      <c r="AJ73">
        <f t="shared" si="34"/>
        <v>-0.67120287167141424</v>
      </c>
      <c r="AK73">
        <f t="shared" si="49"/>
        <v>-0.43882254174812479</v>
      </c>
      <c r="AL73">
        <f t="shared" si="35"/>
        <v>-1.5357709525883421</v>
      </c>
      <c r="AN73">
        <f t="shared" si="36"/>
        <v>0</v>
      </c>
      <c r="AO73">
        <f t="shared" si="36"/>
        <v>0</v>
      </c>
      <c r="AP73">
        <f t="shared" si="36"/>
        <v>-2.8418591163207835E-9</v>
      </c>
      <c r="AQ73">
        <f t="shared" si="36"/>
        <v>-1.5271455733818803E-4</v>
      </c>
      <c r="AR73">
        <f t="shared" si="36"/>
        <v>-1.5271739919730436E-4</v>
      </c>
      <c r="AS73">
        <f t="shared" si="36"/>
        <v>-2.4076437088581837E-4</v>
      </c>
      <c r="AT73">
        <f t="shared" si="36"/>
        <v>-1.5740819602188044E-4</v>
      </c>
      <c r="AU73">
        <f t="shared" si="23"/>
        <v>-5.5088996610500312E-4</v>
      </c>
      <c r="AW73">
        <v>70</v>
      </c>
      <c r="AX73">
        <f>IF(Z73&gt;0, (R73*SUMPRODUCT(K73:$K$98, X73:$X$98)-K73*$AZ$3)/Z73, 0)</f>
        <v>-17663825.523413301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25</v>
      </c>
      <c r="R74">
        <f t="shared" si="27"/>
        <v>500000</v>
      </c>
      <c r="S74">
        <f t="shared" si="28"/>
        <v>-66572426.64125894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-5.5976905818732252</v>
      </c>
      <c r="AC74">
        <f t="shared" si="29"/>
        <v>-4.9980691707524434</v>
      </c>
      <c r="AE74">
        <f t="shared" si="30"/>
        <v>0</v>
      </c>
      <c r="AF74">
        <f t="shared" si="31"/>
        <v>0</v>
      </c>
      <c r="AG74">
        <f t="shared" si="31"/>
        <v>-1.8769291668177075E-6</v>
      </c>
      <c r="AH74">
        <f t="shared" si="32"/>
        <v>-0.11932759688912936</v>
      </c>
      <c r="AI74">
        <f t="shared" si="33"/>
        <v>-0.11932947381829617</v>
      </c>
      <c r="AJ74">
        <f t="shared" si="34"/>
        <v>-0.59962141112078182</v>
      </c>
      <c r="AK74">
        <f t="shared" si="49"/>
        <v>-0.39183834073112578</v>
      </c>
      <c r="AL74">
        <f t="shared" si="35"/>
        <v>-1.1107892256702039</v>
      </c>
      <c r="AN74">
        <f t="shared" si="36"/>
        <v>0</v>
      </c>
      <c r="AO74">
        <f t="shared" si="36"/>
        <v>0</v>
      </c>
      <c r="AP74">
        <f t="shared" si="36"/>
        <v>-6.0112982165352091E-10</v>
      </c>
      <c r="AQ74">
        <f t="shared" si="36"/>
        <v>-3.8217412944743433E-5</v>
      </c>
      <c r="AR74">
        <f t="shared" si="36"/>
        <v>-3.8218014074565087E-5</v>
      </c>
      <c r="AS74">
        <f t="shared" si="36"/>
        <v>-1.9204257587291041E-4</v>
      </c>
      <c r="AT74">
        <f t="shared" si="36"/>
        <v>-1.2549525898202958E-4</v>
      </c>
      <c r="AU74">
        <f t="shared" si="23"/>
        <v>-3.5575584892950511E-4</v>
      </c>
      <c r="AW74">
        <v>71</v>
      </c>
      <c r="AX74">
        <f>IF(Z74&gt;0, (R74*SUMPRODUCT(K74:$K$98, X74:$X$98)-K74*$AZ$3)/Z74, 0)</f>
        <v>-66572426.64125894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25</v>
      </c>
      <c r="R75">
        <f t="shared" si="27"/>
        <v>500000</v>
      </c>
      <c r="S75">
        <f t="shared" si="28"/>
        <v>-289301055.3504647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-4.9980691707524434</v>
      </c>
      <c r="AC75">
        <f t="shared" si="29"/>
        <v>-4.4625947759527831</v>
      </c>
      <c r="AE75">
        <f t="shared" si="30"/>
        <v>0</v>
      </c>
      <c r="AF75">
        <f t="shared" si="31"/>
        <v>0</v>
      </c>
      <c r="AG75">
        <f t="shared" si="31"/>
        <v>-3.8563588806707878E-7</v>
      </c>
      <c r="AH75">
        <f t="shared" si="32"/>
        <v>-2.9450479741649032E-2</v>
      </c>
      <c r="AI75">
        <f t="shared" si="33"/>
        <v>-2.9450865377537098E-2</v>
      </c>
      <c r="AJ75">
        <f t="shared" si="34"/>
        <v>-0.5354743947996603</v>
      </c>
      <c r="AK75">
        <f t="shared" si="49"/>
        <v>-0.34986484195267109</v>
      </c>
      <c r="AL75">
        <f t="shared" si="35"/>
        <v>-0.91479010212986844</v>
      </c>
      <c r="AN75">
        <f t="shared" si="36"/>
        <v>0</v>
      </c>
      <c r="AO75">
        <f t="shared" si="36"/>
        <v>0</v>
      </c>
      <c r="AP75">
        <f t="shared" si="36"/>
        <v>-1.1027569694084848E-10</v>
      </c>
      <c r="AQ75">
        <f t="shared" si="36"/>
        <v>-8.4216025511292035E-6</v>
      </c>
      <c r="AR75">
        <f t="shared" si="36"/>
        <v>-8.4217128268261433E-6</v>
      </c>
      <c r="AS75">
        <f t="shared" si="36"/>
        <v>-1.5312322817382669E-4</v>
      </c>
      <c r="AT75">
        <f t="shared" si="36"/>
        <v>-1.0004667738475523E-4</v>
      </c>
      <c r="AU75">
        <f t="shared" si="23"/>
        <v>-2.6159161838540802E-4</v>
      </c>
      <c r="AW75">
        <v>72</v>
      </c>
      <c r="AX75">
        <f>IF(Z75&gt;0, (R75*SUMPRODUCT(K75:$K$98, X75:$X$98)-K75*$AZ$3)/Z75, 0)</f>
        <v>-289301055.3504647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25</v>
      </c>
      <c r="R76">
        <f t="shared" si="27"/>
        <v>500000</v>
      </c>
      <c r="S76">
        <f t="shared" si="28"/>
        <v>-1484400154.6464281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-4.4625947759527831</v>
      </c>
      <c r="AC76">
        <f t="shared" si="29"/>
        <v>-3.9844669366512218</v>
      </c>
      <c r="AE76">
        <f t="shared" si="30"/>
        <v>0</v>
      </c>
      <c r="AF76">
        <f t="shared" si="31"/>
        <v>0</v>
      </c>
      <c r="AG76">
        <f t="shared" si="31"/>
        <v>-6.7105674372559753E-8</v>
      </c>
      <c r="AH76">
        <f t="shared" si="32"/>
        <v>-6.2934770962769643E-3</v>
      </c>
      <c r="AI76">
        <f t="shared" si="33"/>
        <v>-6.2935442019513366E-3</v>
      </c>
      <c r="AJ76">
        <f t="shared" si="34"/>
        <v>-0.47812783930156133</v>
      </c>
      <c r="AK76">
        <f t="shared" si="49"/>
        <v>-0.31238163431669486</v>
      </c>
      <c r="AL76">
        <f t="shared" si="35"/>
        <v>-0.79680301782020746</v>
      </c>
      <c r="AN76">
        <f t="shared" si="36"/>
        <v>0</v>
      </c>
      <c r="AO76">
        <f t="shared" si="36"/>
        <v>0</v>
      </c>
      <c r="AP76">
        <f t="shared" si="36"/>
        <v>-1.7133401422877527E-11</v>
      </c>
      <c r="AQ76">
        <f t="shared" si="36"/>
        <v>-1.6068487567467348E-6</v>
      </c>
      <c r="AR76">
        <f t="shared" si="36"/>
        <v>-1.6068658901481577E-6</v>
      </c>
      <c r="AS76">
        <f t="shared" si="36"/>
        <v>-1.2207546200528922E-4</v>
      </c>
      <c r="AT76">
        <f t="shared" si="36"/>
        <v>-7.9757188761238698E-5</v>
      </c>
      <c r="AU76">
        <f t="shared" si="23"/>
        <v>-2.0343951665667605E-4</v>
      </c>
      <c r="AW76">
        <v>73</v>
      </c>
      <c r="AX76">
        <f>IF(Z76&gt;0, (R76*SUMPRODUCT(K76:$K$98, X76:$X$98)-K76*$AZ$3)/Z76, 0)</f>
        <v>-1484400154.6464281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25</v>
      </c>
      <c r="R77">
        <f t="shared" si="27"/>
        <v>500000</v>
      </c>
      <c r="S77">
        <f t="shared" si="28"/>
        <v>-9296586165.4621773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-3.9844669366512218</v>
      </c>
      <c r="AC77">
        <f t="shared" si="29"/>
        <v>-3.5575611676927354</v>
      </c>
      <c r="AE77">
        <f t="shared" si="30"/>
        <v>0</v>
      </c>
      <c r="AF77">
        <f t="shared" si="31"/>
        <v>0</v>
      </c>
      <c r="AG77">
        <f t="shared" si="31"/>
        <v>-9.5668482612183485E-9</v>
      </c>
      <c r="AH77">
        <f t="shared" si="32"/>
        <v>-1.1373553873523161E-3</v>
      </c>
      <c r="AI77">
        <f t="shared" si="33"/>
        <v>-1.1373649542005774E-3</v>
      </c>
      <c r="AJ77">
        <f t="shared" si="34"/>
        <v>-0.42690576895848631</v>
      </c>
      <c r="AK77">
        <f t="shared" si="49"/>
        <v>-0.27891268556558557</v>
      </c>
      <c r="AL77">
        <f t="shared" si="35"/>
        <v>-0.70695581947827246</v>
      </c>
      <c r="AN77">
        <f t="shared" si="36"/>
        <v>0</v>
      </c>
      <c r="AO77">
        <f t="shared" si="36"/>
        <v>0</v>
      </c>
      <c r="AP77">
        <f t="shared" si="36"/>
        <v>-2.1808972663505372E-12</v>
      </c>
      <c r="AQ77">
        <f t="shared" si="36"/>
        <v>-2.5927611554171692E-7</v>
      </c>
      <c r="AR77">
        <f t="shared" si="36"/>
        <v>-2.5927829643898328E-7</v>
      </c>
      <c r="AS77">
        <f t="shared" si="36"/>
        <v>-9.7319158733293011E-5</v>
      </c>
      <c r="AT77">
        <f t="shared" si="36"/>
        <v>-6.3582059304346836E-5</v>
      </c>
      <c r="AU77">
        <f t="shared" si="23"/>
        <v>-1.6116049633407885E-4</v>
      </c>
      <c r="AW77">
        <v>74</v>
      </c>
      <c r="AX77">
        <f>IF(Z77&gt;0, (R77*SUMPRODUCT(K77:$K$98, X77:$X$98)-K77*$AZ$3)/Z77, 0)</f>
        <v>-9296586165.4621773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25</v>
      </c>
      <c r="R78">
        <f t="shared" si="27"/>
        <v>500000</v>
      </c>
      <c r="S78">
        <f t="shared" si="28"/>
        <v>-74702232130.987152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-3.5575611676927354</v>
      </c>
      <c r="AC78">
        <f t="shared" si="29"/>
        <v>-3.1763941271409553</v>
      </c>
      <c r="AE78">
        <f t="shared" si="30"/>
        <v>0</v>
      </c>
      <c r="AF78">
        <f t="shared" si="31"/>
        <v>0</v>
      </c>
      <c r="AG78">
        <f t="shared" si="31"/>
        <v>-1.0630184790098658E-9</v>
      </c>
      <c r="AH78">
        <f t="shared" si="32"/>
        <v>-1.68163225991926E-4</v>
      </c>
      <c r="AI78">
        <f t="shared" si="33"/>
        <v>-1.6816428901040502E-4</v>
      </c>
      <c r="AJ78">
        <f t="shared" si="34"/>
        <v>-0.38116704055178019</v>
      </c>
      <c r="AK78">
        <f t="shared" si="49"/>
        <v>-0.24902928173849151</v>
      </c>
      <c r="AL78">
        <f t="shared" si="35"/>
        <v>-0.63036448657928212</v>
      </c>
      <c r="AN78">
        <f t="shared" si="36"/>
        <v>0</v>
      </c>
      <c r="AO78">
        <f t="shared" si="36"/>
        <v>0</v>
      </c>
      <c r="AP78">
        <f t="shared" si="36"/>
        <v>-2.1636604863890443E-13</v>
      </c>
      <c r="AQ78">
        <f t="shared" si="36"/>
        <v>-3.4227827128776048E-8</v>
      </c>
      <c r="AR78">
        <f t="shared" si="36"/>
        <v>-3.4228043494824688E-8</v>
      </c>
      <c r="AS78">
        <f t="shared" si="36"/>
        <v>-7.7582476752794351E-5</v>
      </c>
      <c r="AT78">
        <f t="shared" si="36"/>
        <v>-5.0687248386621713E-5</v>
      </c>
      <c r="AU78">
        <f t="shared" si="23"/>
        <v>-1.2830395318291091E-4</v>
      </c>
      <c r="AW78">
        <v>75</v>
      </c>
      <c r="AX78">
        <f>IF(Z78&gt;0, (R78*SUMPRODUCT(K78:$K$98, X78:$X$98)-K78*$AZ$3)/Z78, 0)</f>
        <v>-74702232130.987152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-3.1763941271409553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-2.1260369580197314E-5</v>
      </c>
      <c r="AI79">
        <f t="shared" si="33"/>
        <v>-2.1260369580197314E-5</v>
      </c>
      <c r="AJ79">
        <f t="shared" si="34"/>
        <v>-3.1763941271409553</v>
      </c>
      <c r="AK79">
        <f t="shared" si="49"/>
        <v>-0.22234758889986689</v>
      </c>
      <c r="AL79">
        <f t="shared" si="35"/>
        <v>-3.3987629764104024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-3.863679439980436E-9</v>
      </c>
      <c r="AR79">
        <f t="shared" si="36"/>
        <v>-3.863679439980436E-9</v>
      </c>
      <c r="AS79">
        <f t="shared" si="36"/>
        <v>-5.772509568102819E-4</v>
      </c>
      <c r="AT79">
        <f t="shared" si="36"/>
        <v>-4.0407566976719739E-5</v>
      </c>
      <c r="AU79">
        <f t="shared" si="23"/>
        <v>-6.1766238746644169E-4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18596.944216432912</v>
      </c>
      <c r="AO81" s="8">
        <f t="shared" si="50"/>
        <v>-1859.6944216432912</v>
      </c>
      <c r="AP81" s="8">
        <f t="shared" si="50"/>
        <v>-361.63082145913688</v>
      </c>
      <c r="AQ81" s="8">
        <f t="shared" si="50"/>
        <v>-15605.801906085595</v>
      </c>
      <c r="AR81" s="8">
        <f t="shared" si="50"/>
        <v>769.81706724489209</v>
      </c>
      <c r="AS81" s="8">
        <f t="shared" si="50"/>
        <v>-1847.5609613877273</v>
      </c>
      <c r="AT81" s="8">
        <f t="shared" si="50"/>
        <v>1077.7438941428402</v>
      </c>
      <c r="AU81" s="8">
        <f t="shared" si="50"/>
        <v>1.8831764489815606E-12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72A45-C13E-4F28-AF99-171A842C77E0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29378.731897447738</v>
      </c>
      <c r="K3">
        <v>1</v>
      </c>
      <c r="L3" s="2">
        <v>0</v>
      </c>
      <c r="O3">
        <f>$C$3</f>
        <v>29378.731897447738</v>
      </c>
      <c r="P3" s="2">
        <f>O3*C5</f>
        <v>2937.8731897447742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29378.731897447738</v>
      </c>
      <c r="AF3">
        <f t="shared" ref="AF3:AG34" si="4">-$Z3*P3</f>
        <v>-2937.8731897447742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26240.858707702966</v>
      </c>
      <c r="AJ3">
        <f t="shared" ref="AJ3:AJ66" si="7">AB3-AC3</f>
        <v>0</v>
      </c>
      <c r="AL3">
        <f t="shared" ref="AL3:AL66" si="8">SUM(AI3:AK3)</f>
        <v>26240.858707702966</v>
      </c>
      <c r="AN3">
        <f t="shared" ref="AN3:AU34" si="9">AE3*$K3</f>
        <v>29378.731897447738</v>
      </c>
      <c r="AO3">
        <f t="shared" si="9"/>
        <v>-2937.8731897447742</v>
      </c>
      <c r="AP3">
        <f t="shared" si="9"/>
        <v>-200</v>
      </c>
      <c r="AQ3">
        <f t="shared" si="9"/>
        <v>0</v>
      </c>
      <c r="AR3">
        <f t="shared" si="9"/>
        <v>26240.858707702966</v>
      </c>
      <c r="AS3">
        <f t="shared" si="9"/>
        <v>0</v>
      </c>
      <c r="AT3">
        <f t="shared" si="9"/>
        <v>0</v>
      </c>
      <c r="AU3">
        <f t="shared" si="9"/>
        <v>26240.858707702966</v>
      </c>
      <c r="AW3">
        <v>0</v>
      </c>
      <c r="AX3">
        <f>IF(Z3&gt;0, (R3*SUMPRODUCT(K3:$K$98, X3:$X$98)-K3*$AZ$3)/Z3, 0)</f>
        <v>0</v>
      </c>
      <c r="AZ3">
        <f>C6*ABS(SUMPRODUCT(X4:X69, K4:K69))/1</f>
        <v>24503.097504182973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2662.2087916298333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2625.331875448177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-2625.331875448177</v>
      </c>
      <c r="AK4">
        <f>G4*SUM(AB4, AE4:AF4)</f>
        <v>0</v>
      </c>
      <c r="AL4">
        <f t="shared" si="8"/>
        <v>-4551.331875448177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-1719.6428571428571</v>
      </c>
      <c r="AR4">
        <f t="shared" si="9"/>
        <v>-1719.6428571428571</v>
      </c>
      <c r="AS4">
        <f t="shared" si="9"/>
        <v>-2344.0463173644434</v>
      </c>
      <c r="AT4">
        <f t="shared" si="9"/>
        <v>0</v>
      </c>
      <c r="AU4">
        <f t="shared" si="9"/>
        <v>-4063.6891745073008</v>
      </c>
      <c r="AW4">
        <v>1</v>
      </c>
      <c r="AX4">
        <f>IF(Z4&gt;0, (R4*SUMPRODUCT(K4:$K$98, X4:$X$98)-K4*$AZ$3)/Z4, 0)</f>
        <v>2662.2087916298333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500000</v>
      </c>
      <c r="S5">
        <f t="shared" si="1"/>
        <v>3342.1903566637552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2625.331875448177</v>
      </c>
      <c r="AC5">
        <f t="shared" si="2"/>
        <v>3249.735335669764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-1974.7613699999999</v>
      </c>
      <c r="AI5">
        <f t="shared" si="6"/>
        <v>-1999.0697949314999</v>
      </c>
      <c r="AJ5">
        <f t="shared" si="7"/>
        <v>-624.40346022158701</v>
      </c>
      <c r="AK5">
        <f>G5*SUM(AB5, AE5:AF5)</f>
        <v>183.7732312813724</v>
      </c>
      <c r="AL5">
        <f t="shared" si="8"/>
        <v>-2439.7000238717146</v>
      </c>
      <c r="AN5">
        <f t="shared" si="9"/>
        <v>0</v>
      </c>
      <c r="AO5">
        <f t="shared" si="9"/>
        <v>0</v>
      </c>
      <c r="AP5">
        <f t="shared" si="9"/>
        <v>-19.378527528300381</v>
      </c>
      <c r="AQ5">
        <f t="shared" si="9"/>
        <v>-1574.267673788265</v>
      </c>
      <c r="AR5">
        <f t="shared" si="9"/>
        <v>-1593.6462013165656</v>
      </c>
      <c r="AS5">
        <f t="shared" si="9"/>
        <v>-497.77061561032122</v>
      </c>
      <c r="AT5">
        <f t="shared" si="9"/>
        <v>146.50289483527774</v>
      </c>
      <c r="AU5">
        <f t="shared" si="9"/>
        <v>-1944.913922091609</v>
      </c>
      <c r="AW5">
        <v>2</v>
      </c>
      <c r="AX5">
        <f>IF(Z5&gt;0, (R5*SUMPRODUCT(K5:$K$98, X5:$X$98)-K5*$AZ$3)/Z5, 0)</f>
        <v>3342.1903566637552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500000</v>
      </c>
      <c r="S6">
        <f t="shared" si="1"/>
        <v>3931.2585821084499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3249.735335669764</v>
      </c>
      <c r="AC6">
        <f t="shared" si="2"/>
        <v>3768.3661595283265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-2024.4056282953202</v>
      </c>
      <c r="AI6">
        <f t="shared" si="6"/>
        <v>-2048.3697486960905</v>
      </c>
      <c r="AJ6">
        <f t="shared" si="7"/>
        <v>-518.63082385856251</v>
      </c>
      <c r="AK6">
        <f>G6*SUM(AB6, AE6:AF6)</f>
        <v>227.4814734968835</v>
      </c>
      <c r="AL6">
        <f t="shared" si="8"/>
        <v>-2339.5190990577694</v>
      </c>
      <c r="AN6">
        <f t="shared" si="9"/>
        <v>0</v>
      </c>
      <c r="AO6">
        <f t="shared" si="9"/>
        <v>0</v>
      </c>
      <c r="AP6">
        <f t="shared" si="9"/>
        <v>-17.057187557490654</v>
      </c>
      <c r="AQ6">
        <f t="shared" si="9"/>
        <v>-1440.931939782907</v>
      </c>
      <c r="AR6">
        <f t="shared" si="9"/>
        <v>-1457.9891273403978</v>
      </c>
      <c r="AS6">
        <f t="shared" si="9"/>
        <v>-369.15117632972112</v>
      </c>
      <c r="AT6">
        <f t="shared" si="9"/>
        <v>161.91681957857162</v>
      </c>
      <c r="AU6">
        <f t="shared" si="9"/>
        <v>-1665.2234840915471</v>
      </c>
      <c r="AW6">
        <v>3</v>
      </c>
      <c r="AX6">
        <f>IF(Z6&gt;0, (R6*SUMPRODUCT(K6:$K$98, X6:$X$98)-K6*$AZ$3)/Z6, 0)</f>
        <v>3931.2585821084499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500000</v>
      </c>
      <c r="S7">
        <f t="shared" si="1"/>
        <v>4441.1388025486804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3768.3661595283265</v>
      </c>
      <c r="AC7">
        <f t="shared" si="2"/>
        <v>4196.093592644369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-2077.6892387467797</v>
      </c>
      <c r="AI7">
        <f t="shared" si="6"/>
        <v>-2101.309833481605</v>
      </c>
      <c r="AJ7">
        <f t="shared" si="7"/>
        <v>-427.72743311604245</v>
      </c>
      <c r="AK7">
        <f>G7*SUM(AB7, AE7:AF7)</f>
        <v>263.78563116698291</v>
      </c>
      <c r="AL7">
        <f t="shared" si="8"/>
        <v>-2265.2516354306645</v>
      </c>
      <c r="AN7">
        <f t="shared" si="9"/>
        <v>0</v>
      </c>
      <c r="AO7">
        <f t="shared" si="9"/>
        <v>0</v>
      </c>
      <c r="AP7">
        <f t="shared" si="9"/>
        <v>-15.011314976655381</v>
      </c>
      <c r="AQ7">
        <f t="shared" si="9"/>
        <v>-1320.4090725307499</v>
      </c>
      <c r="AR7">
        <f t="shared" si="9"/>
        <v>-1335.4203875074054</v>
      </c>
      <c r="AS7">
        <f t="shared" si="9"/>
        <v>-271.82851637493826</v>
      </c>
      <c r="AT7">
        <f t="shared" si="9"/>
        <v>167.64053743004652</v>
      </c>
      <c r="AU7">
        <f t="shared" si="9"/>
        <v>-1439.6083664522971</v>
      </c>
      <c r="AW7">
        <v>4</v>
      </c>
      <c r="AX7">
        <f>IF(Z7&gt;0, (R7*SUMPRODUCT(K7:$K$98, X7:$X$98)-K7*$AZ$3)/Z7, 0)</f>
        <v>4441.1388025486804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25</v>
      </c>
      <c r="R8">
        <f t="shared" si="0"/>
        <v>500000</v>
      </c>
      <c r="S8">
        <f t="shared" si="1"/>
        <v>4880.3731747542715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4196.093592644369</v>
      </c>
      <c r="AC8">
        <f t="shared" si="2"/>
        <v>4544.1303887733902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-2136.2465878175904</v>
      </c>
      <c r="AI8">
        <f t="shared" si="6"/>
        <v>-2159.5241642756764</v>
      </c>
      <c r="AJ8">
        <f t="shared" si="7"/>
        <v>-348.03679612902124</v>
      </c>
      <c r="AK8">
        <f t="shared" ref="AK8:AK69" si="22">G8*SUM(AB8:AB8, AE8:AF8)</f>
        <v>293.72655148510586</v>
      </c>
      <c r="AL8">
        <f t="shared" si="8"/>
        <v>-2213.8344089195916</v>
      </c>
      <c r="AN8">
        <f t="shared" si="9"/>
        <v>0</v>
      </c>
      <c r="AO8">
        <f t="shared" si="9"/>
        <v>0</v>
      </c>
      <c r="AP8">
        <f t="shared" si="9"/>
        <v>-13.208322018361063</v>
      </c>
      <c r="AQ8">
        <f t="shared" si="9"/>
        <v>-1212.1636843649219</v>
      </c>
      <c r="AR8">
        <f t="shared" si="9"/>
        <v>-1225.372006383283</v>
      </c>
      <c r="AS8">
        <f t="shared" si="9"/>
        <v>-197.48542490186568</v>
      </c>
      <c r="AT8">
        <f t="shared" si="9"/>
        <v>166.66833355026088</v>
      </c>
      <c r="AU8">
        <f t="shared" si="9"/>
        <v>-1256.1890977348876</v>
      </c>
      <c r="AW8">
        <v>5</v>
      </c>
      <c r="AX8">
        <f>IF(Z8&gt;0, (R8*SUMPRODUCT(K8:$K$98, X8:$X$98)-K8*$AZ$3)/Z8, 0)</f>
        <v>4880.3731747542715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500000</v>
      </c>
      <c r="S9">
        <f t="shared" si="1"/>
        <v>5255.9377081875937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4544.1303887733902</v>
      </c>
      <c r="AC9">
        <f t="shared" si="2"/>
        <v>4821.6505157118445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-2209.9731089306911</v>
      </c>
      <c r="AI9">
        <f t="shared" si="6"/>
        <v>-2232.9074109687499</v>
      </c>
      <c r="AJ9">
        <f t="shared" si="7"/>
        <v>-277.52012693845427</v>
      </c>
      <c r="AK9">
        <f t="shared" si="22"/>
        <v>318.08912721413736</v>
      </c>
      <c r="AL9">
        <f t="shared" si="8"/>
        <v>-2192.3384106930666</v>
      </c>
      <c r="AN9">
        <f t="shared" si="9"/>
        <v>0</v>
      </c>
      <c r="AO9">
        <f t="shared" si="9"/>
        <v>0</v>
      </c>
      <c r="AP9">
        <f t="shared" si="9"/>
        <v>-11.619231154960975</v>
      </c>
      <c r="AQ9">
        <f t="shared" si="9"/>
        <v>-1119.6411539492854</v>
      </c>
      <c r="AR9">
        <f t="shared" si="9"/>
        <v>-1131.2603851042463</v>
      </c>
      <c r="AS9">
        <f t="shared" si="9"/>
        <v>-140.60033306010146</v>
      </c>
      <c r="AT9">
        <f t="shared" si="9"/>
        <v>161.15385115481382</v>
      </c>
      <c r="AU9">
        <f t="shared" si="9"/>
        <v>-1110.7068670095339</v>
      </c>
      <c r="AW9">
        <v>6</v>
      </c>
      <c r="AX9">
        <f>IF(Z9&gt;0, (R9*SUMPRODUCT(K9:$K$98, X9:$X$98)-K9*$AZ$3)/Z9, 0)</f>
        <v>5255.9377081875937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500000</v>
      </c>
      <c r="S10">
        <f t="shared" si="1"/>
        <v>5568.7845708007253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4821.6505157118445</v>
      </c>
      <c r="AC10">
        <f t="shared" si="2"/>
        <v>5032.0841932834264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-2287.4672852759713</v>
      </c>
      <c r="AI10">
        <f t="shared" si="6"/>
        <v>-2310.0578709293854</v>
      </c>
      <c r="AJ10">
        <f t="shared" si="7"/>
        <v>-210.43367757158194</v>
      </c>
      <c r="AK10">
        <f t="shared" si="22"/>
        <v>337.51553609982915</v>
      </c>
      <c r="AL10">
        <f t="shared" si="8"/>
        <v>-2182.9760124011382</v>
      </c>
      <c r="AN10">
        <f t="shared" si="9"/>
        <v>0</v>
      </c>
      <c r="AO10">
        <f t="shared" si="9"/>
        <v>0</v>
      </c>
      <c r="AP10">
        <f t="shared" si="9"/>
        <v>-10.218833694322834</v>
      </c>
      <c r="AQ10">
        <f t="shared" si="9"/>
        <v>-1034.7340316033997</v>
      </c>
      <c r="AR10">
        <f t="shared" si="9"/>
        <v>-1044.9528652977224</v>
      </c>
      <c r="AS10">
        <f t="shared" si="9"/>
        <v>-95.189508929961946</v>
      </c>
      <c r="AT10">
        <f t="shared" si="9"/>
        <v>152.67488791876869</v>
      </c>
      <c r="AU10">
        <f t="shared" si="9"/>
        <v>-987.46748630891568</v>
      </c>
      <c r="AW10">
        <v>7</v>
      </c>
      <c r="AX10">
        <f>IF(Z10&gt;0, (R10*SUMPRODUCT(K10:$K$98, X10:$X$98)-K10*$AZ$3)/Z10, 0)</f>
        <v>5568.7845708007253</v>
      </c>
    </row>
    <row r="11" spans="1:52" x14ac:dyDescent="0.25">
      <c r="A11" t="s">
        <v>33</v>
      </c>
      <c r="C11" s="12">
        <f>AU71</f>
        <v>2.1592189841657117E-12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500000</v>
      </c>
      <c r="S11">
        <f t="shared" si="1"/>
        <v>5826.6282530129492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5032.0841932834264</v>
      </c>
      <c r="AC11">
        <f t="shared" si="2"/>
        <v>5184.916975537948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-2360.7162007817919</v>
      </c>
      <c r="AI11">
        <f t="shared" si="6"/>
        <v>-2382.9628447686332</v>
      </c>
      <c r="AJ11">
        <f t="shared" si="7"/>
        <v>-152.83278225452159</v>
      </c>
      <c r="AK11">
        <f t="shared" si="22"/>
        <v>352.24589352983986</v>
      </c>
      <c r="AL11">
        <f t="shared" si="8"/>
        <v>-2183.5497334933148</v>
      </c>
      <c r="AN11">
        <f t="shared" si="9"/>
        <v>0</v>
      </c>
      <c r="AO11">
        <f t="shared" si="9"/>
        <v>0</v>
      </c>
      <c r="AP11">
        <f t="shared" si="9"/>
        <v>-8.9850463851131863</v>
      </c>
      <c r="AQ11">
        <f t="shared" si="9"/>
        <v>-953.45367951494279</v>
      </c>
      <c r="AR11">
        <f t="shared" si="9"/>
        <v>-962.43872590005606</v>
      </c>
      <c r="AS11">
        <f t="shared" si="9"/>
        <v>-61.726597438024235</v>
      </c>
      <c r="AT11">
        <f t="shared" si="9"/>
        <v>142.26620852130893</v>
      </c>
      <c r="AU11">
        <f t="shared" si="9"/>
        <v>-881.89911481677132</v>
      </c>
      <c r="AW11">
        <v>8</v>
      </c>
      <c r="AX11">
        <f>IF(Z11&gt;0, (R11*SUMPRODUCT(K11:$K$98, X11:$X$98)-K11*$AZ$3)/Z11, 0)</f>
        <v>5826.6282530129492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500000</v>
      </c>
      <c r="S12">
        <f t="shared" si="1"/>
        <v>6040.2812016226726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5184.916975537948</v>
      </c>
      <c r="AC12">
        <f t="shared" si="2"/>
        <v>5291.7908083961465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-2441.7916439956734</v>
      </c>
      <c r="AI12">
        <f t="shared" si="6"/>
        <v>-2463.6937319604463</v>
      </c>
      <c r="AJ12">
        <f t="shared" si="7"/>
        <v>-106.87383285819851</v>
      </c>
      <c r="AK12">
        <f t="shared" si="22"/>
        <v>362.9441882876564</v>
      </c>
      <c r="AL12">
        <f t="shared" si="8"/>
        <v>-2207.6233765309885</v>
      </c>
      <c r="AN12">
        <f t="shared" si="9"/>
        <v>0</v>
      </c>
      <c r="AO12">
        <f t="shared" si="9"/>
        <v>0</v>
      </c>
      <c r="AP12">
        <f t="shared" si="9"/>
        <v>-7.898112488125494</v>
      </c>
      <c r="AQ12">
        <f t="shared" si="9"/>
        <v>-880.53454574109219</v>
      </c>
      <c r="AR12">
        <f t="shared" si="9"/>
        <v>-888.43265822921762</v>
      </c>
      <c r="AS12">
        <f t="shared" si="9"/>
        <v>-38.539775536872128</v>
      </c>
      <c r="AT12">
        <f t="shared" si="9"/>
        <v>130.88131280533091</v>
      </c>
      <c r="AU12">
        <f t="shared" si="9"/>
        <v>-796.09112096075887</v>
      </c>
      <c r="AW12">
        <v>9</v>
      </c>
      <c r="AX12">
        <f>IF(Z12&gt;0, (R12*SUMPRODUCT(K12:$K$98, X12:$X$98)-K12*$AZ$3)/Z12, 0)</f>
        <v>6040.2812016226726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500000</v>
      </c>
      <c r="S13">
        <f t="shared" si="1"/>
        <v>6213.8023253733018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5291.7908083961465</v>
      </c>
      <c r="AC13">
        <f t="shared" si="2"/>
        <v>5357.9772558453587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-2526.1868258569016</v>
      </c>
      <c r="AI13">
        <f t="shared" si="6"/>
        <v>-2547.7435836007339</v>
      </c>
      <c r="AJ13">
        <f t="shared" si="7"/>
        <v>-66.18644744921221</v>
      </c>
      <c r="AK13">
        <f t="shared" si="22"/>
        <v>370.42535658773028</v>
      </c>
      <c r="AL13">
        <f t="shared" si="8"/>
        <v>-2243.5046744622159</v>
      </c>
      <c r="AN13">
        <f t="shared" si="9"/>
        <v>0</v>
      </c>
      <c r="AO13">
        <f t="shared" si="9"/>
        <v>0</v>
      </c>
      <c r="AP13">
        <f t="shared" si="9"/>
        <v>-6.9406990611832304</v>
      </c>
      <c r="AQ13">
        <f t="shared" si="9"/>
        <v>-813.36454855392367</v>
      </c>
      <c r="AR13">
        <f t="shared" si="9"/>
        <v>-820.30524761510685</v>
      </c>
      <c r="AS13">
        <f t="shared" si="9"/>
        <v>-21.310264703662874</v>
      </c>
      <c r="AT13">
        <f t="shared" si="9"/>
        <v>119.26705097581423</v>
      </c>
      <c r="AU13">
        <f t="shared" si="9"/>
        <v>-722.3484613429556</v>
      </c>
      <c r="AW13">
        <v>10</v>
      </c>
      <c r="AX13">
        <f>IF(Z13&gt;0, (R13*SUMPRODUCT(K13:$K$98, X13:$X$98)-K13*$AZ$3)/Z13, 0)</f>
        <v>6213.8023253733018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500000</v>
      </c>
      <c r="S14">
        <f t="shared" si="1"/>
        <v>6352.9662510844819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5357.9772558453587</v>
      </c>
      <c r="AC14">
        <f t="shared" si="2"/>
        <v>5389.8993083542055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-2620.4394713402526</v>
      </c>
      <c r="AI14">
        <f t="shared" si="6"/>
        <v>-2641.6496395330796</v>
      </c>
      <c r="AJ14">
        <f t="shared" si="7"/>
        <v>-31.922052508846718</v>
      </c>
      <c r="AK14">
        <f t="shared" si="22"/>
        <v>375.05840790917517</v>
      </c>
      <c r="AL14">
        <f t="shared" si="8"/>
        <v>-2298.5132841327513</v>
      </c>
      <c r="AN14">
        <f t="shared" si="9"/>
        <v>0</v>
      </c>
      <c r="AO14">
        <f t="shared" si="9"/>
        <v>0</v>
      </c>
      <c r="AP14">
        <f t="shared" si="9"/>
        <v>-6.0974165193549341</v>
      </c>
      <c r="AQ14">
        <f t="shared" si="9"/>
        <v>-753.31373024770846</v>
      </c>
      <c r="AR14">
        <f t="shared" si="9"/>
        <v>-759.41114676706343</v>
      </c>
      <c r="AS14">
        <f t="shared" si="9"/>
        <v>-9.1768272900817198</v>
      </c>
      <c r="AT14">
        <f t="shared" si="9"/>
        <v>107.82032991524163</v>
      </c>
      <c r="AU14">
        <f t="shared" si="9"/>
        <v>-660.76764414190359</v>
      </c>
      <c r="AW14">
        <v>11</v>
      </c>
      <c r="AX14">
        <f>IF(Z14&gt;0, (R14*SUMPRODUCT(K14:$K$98, X14:$X$98)-K14*$AZ$3)/Z14, 0)</f>
        <v>6352.9662510844819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500000</v>
      </c>
      <c r="S15">
        <f t="shared" si="1"/>
        <v>6460.8139426044572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5389.8993083542055</v>
      </c>
      <c r="AC15">
        <f t="shared" si="2"/>
        <v>5391.3057576268302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-2730.1728497806844</v>
      </c>
      <c r="AI15">
        <f t="shared" si="6"/>
        <v>-2751.0344076490942</v>
      </c>
      <c r="AJ15">
        <f t="shared" si="7"/>
        <v>-1.4064492726247408</v>
      </c>
      <c r="AK15">
        <f t="shared" si="22"/>
        <v>377.29295158479442</v>
      </c>
      <c r="AL15">
        <f t="shared" si="8"/>
        <v>-2375.1479053369244</v>
      </c>
      <c r="AN15">
        <f t="shared" si="9"/>
        <v>0</v>
      </c>
      <c r="AO15">
        <f t="shared" si="9"/>
        <v>0</v>
      </c>
      <c r="AP15">
        <f t="shared" si="9"/>
        <v>-5.3546423048596576</v>
      </c>
      <c r="AQ15">
        <f t="shared" si="9"/>
        <v>-700.76736997443481</v>
      </c>
      <c r="AR15">
        <f t="shared" si="9"/>
        <v>-706.12201227929449</v>
      </c>
      <c r="AS15">
        <f t="shared" si="9"/>
        <v>-0.36100049777393017</v>
      </c>
      <c r="AT15">
        <f t="shared" si="9"/>
        <v>96.841703415667268</v>
      </c>
      <c r="AU15">
        <f t="shared" si="9"/>
        <v>-609.64130936140111</v>
      </c>
      <c r="AW15">
        <v>12</v>
      </c>
      <c r="AX15">
        <f>IF(Z15&gt;0, (R15*SUMPRODUCT(K15:$K$98, X15:$X$98)-K15*$AZ$3)/Z15, 0)</f>
        <v>6460.8139426044572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500000</v>
      </c>
      <c r="S16">
        <f t="shared" si="1"/>
        <v>6538.5438595243086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5391.3057576268302</v>
      </c>
      <c r="AC16">
        <f t="shared" si="2"/>
        <v>5364.3956907955517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-2845.5164932510752</v>
      </c>
      <c r="AI16">
        <f t="shared" si="6"/>
        <v>-2866.0271597161382</v>
      </c>
      <c r="AJ16">
        <f t="shared" si="7"/>
        <v>26.910066831278527</v>
      </c>
      <c r="AK16">
        <f t="shared" si="22"/>
        <v>377.39140303387813</v>
      </c>
      <c r="AL16">
        <f t="shared" si="8"/>
        <v>-2461.7256898509813</v>
      </c>
      <c r="AN16">
        <f t="shared" si="9"/>
        <v>0</v>
      </c>
      <c r="AO16">
        <f t="shared" si="9"/>
        <v>0</v>
      </c>
      <c r="AP16">
        <f t="shared" si="9"/>
        <v>-4.7005153761534979</v>
      </c>
      <c r="AQ16">
        <f t="shared" si="9"/>
        <v>-652.11893784183678</v>
      </c>
      <c r="AR16">
        <f t="shared" si="9"/>
        <v>-656.81945321799026</v>
      </c>
      <c r="AS16">
        <f t="shared" si="9"/>
        <v>6.1670927723973632</v>
      </c>
      <c r="AT16">
        <f t="shared" si="9"/>
        <v>86.488369152242356</v>
      </c>
      <c r="AU16">
        <f t="shared" si="9"/>
        <v>-564.16399129335048</v>
      </c>
      <c r="AW16">
        <v>13</v>
      </c>
      <c r="AX16">
        <f>IF(Z16&gt;0, (R16*SUMPRODUCT(K16:$K$98, X16:$X$98)-K16*$AZ$3)/Z16, 0)</f>
        <v>6538.5438595243086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500000</v>
      </c>
      <c r="S17">
        <f t="shared" si="1"/>
        <v>6590.5743302481351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5364.3956907955517</v>
      </c>
      <c r="AC17">
        <f t="shared" si="2"/>
        <v>5313.9350593315266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-2964.6117308602052</v>
      </c>
      <c r="AI17">
        <f t="shared" si="6"/>
        <v>-2984.7690600740743</v>
      </c>
      <c r="AJ17">
        <f t="shared" si="7"/>
        <v>50.460631464025028</v>
      </c>
      <c r="AK17">
        <f t="shared" si="22"/>
        <v>375.50769835568866</v>
      </c>
      <c r="AL17">
        <f t="shared" si="8"/>
        <v>-2558.8007302543606</v>
      </c>
      <c r="AN17">
        <f t="shared" si="9"/>
        <v>0</v>
      </c>
      <c r="AO17">
        <f t="shared" si="9"/>
        <v>0</v>
      </c>
      <c r="AP17">
        <f t="shared" si="9"/>
        <v>-4.124588926579019</v>
      </c>
      <c r="AQ17">
        <f t="shared" si="9"/>
        <v>-606.61829684752377</v>
      </c>
      <c r="AR17">
        <f t="shared" si="9"/>
        <v>-610.74288577410266</v>
      </c>
      <c r="AS17">
        <f t="shared" si="9"/>
        <v>10.325244954648952</v>
      </c>
      <c r="AT17">
        <f t="shared" si="9"/>
        <v>76.836314873370128</v>
      </c>
      <c r="AU17">
        <f t="shared" si="9"/>
        <v>-523.58132594608355</v>
      </c>
      <c r="AW17">
        <v>14</v>
      </c>
      <c r="AX17">
        <f>IF(Z17&gt;0, (R17*SUMPRODUCT(K17:$K$98, X17:$X$98)-K17*$AZ$3)/Z17, 0)</f>
        <v>6590.5743302481351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500000</v>
      </c>
      <c r="S18">
        <f t="shared" si="1"/>
        <v>6621.5817162096191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5313.9350593315266</v>
      </c>
      <c r="AC18">
        <f t="shared" si="2"/>
        <v>5244.511678892768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-3098.5846467559968</v>
      </c>
      <c r="AI18">
        <f t="shared" si="6"/>
        <v>-3118.3854734453898</v>
      </c>
      <c r="AJ18">
        <f t="shared" si="7"/>
        <v>69.423380438758613</v>
      </c>
      <c r="AK18">
        <f t="shared" si="22"/>
        <v>371.9754541532069</v>
      </c>
      <c r="AL18">
        <f t="shared" si="8"/>
        <v>-2676.9866388534242</v>
      </c>
      <c r="AN18">
        <f t="shared" si="9"/>
        <v>0</v>
      </c>
      <c r="AO18">
        <f t="shared" si="9"/>
        <v>0</v>
      </c>
      <c r="AP18">
        <f t="shared" si="9"/>
        <v>-3.6175370060924483</v>
      </c>
      <c r="AQ18">
        <f t="shared" si="9"/>
        <v>-566.09983017297031</v>
      </c>
      <c r="AR18">
        <f t="shared" si="9"/>
        <v>-569.71736717906276</v>
      </c>
      <c r="AS18">
        <f t="shared" si="9"/>
        <v>12.683392050483347</v>
      </c>
      <c r="AT18">
        <f t="shared" si="9"/>
        <v>67.95852475584347</v>
      </c>
      <c r="AU18">
        <f t="shared" si="9"/>
        <v>-489.07545037273593</v>
      </c>
      <c r="AW18">
        <v>15</v>
      </c>
      <c r="AX18">
        <f>IF(Z18&gt;0, (R18*SUMPRODUCT(K18:$K$98, X18:$X$98)-K18*$AZ$3)/Z18, 0)</f>
        <v>6621.5817162096191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500000</v>
      </c>
      <c r="S19">
        <f t="shared" si="1"/>
        <v>6633.1611303854279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5244.511678892768</v>
      </c>
      <c r="AC19">
        <f t="shared" si="2"/>
        <v>5158.0501669419082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-3248.5236266617926</v>
      </c>
      <c r="AI19">
        <f t="shared" si="6"/>
        <v>-3267.9640189029583</v>
      </c>
      <c r="AJ19">
        <f t="shared" si="7"/>
        <v>86.461511950859858</v>
      </c>
      <c r="AK19">
        <f t="shared" si="22"/>
        <v>367.11581752249378</v>
      </c>
      <c r="AL19">
        <f t="shared" si="8"/>
        <v>-2814.3866894296048</v>
      </c>
      <c r="AN19">
        <f t="shared" si="9"/>
        <v>0</v>
      </c>
      <c r="AO19">
        <f t="shared" si="9"/>
        <v>0</v>
      </c>
      <c r="AP19">
        <f t="shared" si="9"/>
        <v>-3.1711490892594174</v>
      </c>
      <c r="AQ19">
        <f t="shared" si="9"/>
        <v>-529.90457251743487</v>
      </c>
      <c r="AR19">
        <f t="shared" si="9"/>
        <v>-533.07572160669429</v>
      </c>
      <c r="AS19">
        <f t="shared" si="9"/>
        <v>14.103745514885698</v>
      </c>
      <c r="AT19">
        <f t="shared" si="9"/>
        <v>59.884542243133609</v>
      </c>
      <c r="AU19">
        <f t="shared" si="9"/>
        <v>-459.087433848675</v>
      </c>
      <c r="AW19">
        <v>16</v>
      </c>
      <c r="AX19">
        <f>IF(Z19&gt;0, (R19*SUMPRODUCT(K19:$K$98, X19:$X$98)-K19*$AZ$3)/Z19, 0)</f>
        <v>6633.1611303854279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500000</v>
      </c>
      <c r="S20">
        <f t="shared" si="1"/>
        <v>6626.9874492181261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5158.0501669419082</v>
      </c>
      <c r="AC20">
        <f t="shared" si="2"/>
        <v>5056.3940928370739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-3419.5649952210715</v>
      </c>
      <c r="AI20">
        <f t="shared" si="6"/>
        <v>-3438.6400052900644</v>
      </c>
      <c r="AJ20">
        <f t="shared" si="7"/>
        <v>101.65607410483426</v>
      </c>
      <c r="AK20">
        <f t="shared" si="22"/>
        <v>361.06351168593363</v>
      </c>
      <c r="AL20">
        <f t="shared" si="8"/>
        <v>-2975.9204194992967</v>
      </c>
      <c r="AN20">
        <f t="shared" si="9"/>
        <v>0</v>
      </c>
      <c r="AO20">
        <f t="shared" si="9"/>
        <v>0</v>
      </c>
      <c r="AP20">
        <f t="shared" si="9"/>
        <v>-2.7781672697560595</v>
      </c>
      <c r="AQ20">
        <f t="shared" si="9"/>
        <v>-498.0402900006531</v>
      </c>
      <c r="AR20">
        <f t="shared" si="9"/>
        <v>-500.81845727040911</v>
      </c>
      <c r="AS20">
        <f t="shared" si="9"/>
        <v>14.805631914660079</v>
      </c>
      <c r="AT20">
        <f t="shared" si="9"/>
        <v>52.58685719383179</v>
      </c>
      <c r="AU20">
        <f t="shared" si="9"/>
        <v>-433.4259681619173</v>
      </c>
      <c r="AW20">
        <v>17</v>
      </c>
      <c r="AX20">
        <f>IF(Z20&gt;0, (R20*SUMPRODUCT(K20:$K$98, X20:$X$98)-K20*$AZ$3)/Z20, 0)</f>
        <v>6626.9874492181261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500000</v>
      </c>
      <c r="S21">
        <f t="shared" si="1"/>
        <v>6604.0142818451668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5056.3940928370739</v>
      </c>
      <c r="AC21">
        <f t="shared" si="2"/>
        <v>4940.7185335619533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-3615.8589086783372</v>
      </c>
      <c r="AI21">
        <f t="shared" si="6"/>
        <v>-3634.5623757012063</v>
      </c>
      <c r="AJ21">
        <f t="shared" si="7"/>
        <v>115.67555927512058</v>
      </c>
      <c r="AK21">
        <f t="shared" si="22"/>
        <v>353.94758649859523</v>
      </c>
      <c r="AL21">
        <f t="shared" si="8"/>
        <v>-3164.9392299274905</v>
      </c>
      <c r="AN21">
        <f t="shared" si="9"/>
        <v>0</v>
      </c>
      <c r="AO21">
        <f t="shared" si="9"/>
        <v>0</v>
      </c>
      <c r="AP21">
        <f t="shared" si="9"/>
        <v>-2.4321911854247769</v>
      </c>
      <c r="AQ21">
        <f t="shared" si="9"/>
        <v>-470.20481040621291</v>
      </c>
      <c r="AR21">
        <f t="shared" si="9"/>
        <v>-472.63700159163767</v>
      </c>
      <c r="AS21">
        <f t="shared" si="9"/>
        <v>15.042402314716339</v>
      </c>
      <c r="AT21">
        <f t="shared" si="9"/>
        <v>46.027199071254984</v>
      </c>
      <c r="AU21">
        <f t="shared" si="9"/>
        <v>-411.56740020566633</v>
      </c>
      <c r="AW21">
        <v>18</v>
      </c>
      <c r="AX21">
        <f>IF(Z21&gt;0, (R21*SUMPRODUCT(K21:$K$98, X21:$X$98)-K21*$AZ$3)/Z21, 0)</f>
        <v>6604.0142818451668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25</v>
      </c>
      <c r="R22">
        <f t="shared" si="0"/>
        <v>500000</v>
      </c>
      <c r="S22">
        <f t="shared" si="1"/>
        <v>6564.8806625632251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4940.7185335619533</v>
      </c>
      <c r="AC22">
        <f t="shared" si="2"/>
        <v>4811.9108041606796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-3839.8217797950629</v>
      </c>
      <c r="AI22">
        <f t="shared" si="6"/>
        <v>-3858.1462210587138</v>
      </c>
      <c r="AJ22">
        <f t="shared" si="7"/>
        <v>128.80772940127372</v>
      </c>
      <c r="AK22">
        <f t="shared" si="22"/>
        <v>345.85029734933676</v>
      </c>
      <c r="AL22">
        <f t="shared" si="8"/>
        <v>-3383.4881943081032</v>
      </c>
      <c r="AN22">
        <f t="shared" si="9"/>
        <v>0</v>
      </c>
      <c r="AO22">
        <f t="shared" si="9"/>
        <v>0</v>
      </c>
      <c r="AP22">
        <f t="shared" si="9"/>
        <v>-2.1275918134394138</v>
      </c>
      <c r="AQ22">
        <f t="shared" si="9"/>
        <v>-445.82933068545236</v>
      </c>
      <c r="AR22">
        <f t="shared" si="9"/>
        <v>-447.9569224988918</v>
      </c>
      <c r="AS22">
        <f t="shared" si="9"/>
        <v>14.955450299348959</v>
      </c>
      <c r="AT22">
        <f t="shared" si="9"/>
        <v>40.155563311807889</v>
      </c>
      <c r="AU22">
        <f t="shared" si="9"/>
        <v>-392.84590888773494</v>
      </c>
      <c r="AW22">
        <v>19</v>
      </c>
      <c r="AX22">
        <f>IF(Z22&gt;0, (R22*SUMPRODUCT(K22:$K$98, X22:$X$98)-K22*$AZ$3)/Z22, 0)</f>
        <v>6564.8806625632251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25</v>
      </c>
      <c r="R23">
        <f t="shared" si="0"/>
        <v>500000</v>
      </c>
      <c r="S23">
        <f t="shared" si="1"/>
        <v>6510.5499991856059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4811.9108041606796</v>
      </c>
      <c r="AC23">
        <f t="shared" si="2"/>
        <v>4670.9002958010669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-4106.1407983588797</v>
      </c>
      <c r="AI23">
        <f t="shared" si="6"/>
        <v>-4124.0766881699765</v>
      </c>
      <c r="AJ23">
        <f t="shared" si="7"/>
        <v>141.01050835961269</v>
      </c>
      <c r="AK23">
        <f t="shared" si="22"/>
        <v>336.8337562912476</v>
      </c>
      <c r="AL23">
        <f t="shared" si="8"/>
        <v>-3646.2324235191163</v>
      </c>
      <c r="AN23">
        <f t="shared" si="9"/>
        <v>0</v>
      </c>
      <c r="AO23">
        <f t="shared" si="9"/>
        <v>0</v>
      </c>
      <c r="AP23">
        <f t="shared" si="9"/>
        <v>-1.8593556755600402</v>
      </c>
      <c r="AQ23">
        <f t="shared" si="9"/>
        <v>-425.67033353170001</v>
      </c>
      <c r="AR23">
        <f t="shared" si="9"/>
        <v>-427.52968920726005</v>
      </c>
      <c r="AS23">
        <f t="shared" si="9"/>
        <v>14.618103244024406</v>
      </c>
      <c r="AT23">
        <f t="shared" si="9"/>
        <v>34.91846588469059</v>
      </c>
      <c r="AU23">
        <f t="shared" si="9"/>
        <v>-377.99312007854508</v>
      </c>
      <c r="AW23">
        <v>20</v>
      </c>
      <c r="AX23">
        <f>IF(Z23&gt;0, (R23*SUMPRODUCT(K23:$K$98, X23:$X$98)-K23*$AZ$3)/Z23, 0)</f>
        <v>6510.5499991856059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500000</v>
      </c>
      <c r="S24">
        <f t="shared" si="1"/>
        <v>6440.0961807431222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4670.9002958010669</v>
      </c>
      <c r="AC24">
        <f t="shared" si="2"/>
        <v>4517.3896250602957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-4406.848126586382</v>
      </c>
      <c r="AI24">
        <f t="shared" si="6"/>
        <v>-4424.3843150930379</v>
      </c>
      <c r="AJ24">
        <f t="shared" si="7"/>
        <v>153.51067074077127</v>
      </c>
      <c r="AK24">
        <f t="shared" si="22"/>
        <v>326.9630207060747</v>
      </c>
      <c r="AL24">
        <f t="shared" si="8"/>
        <v>-3943.9106236461921</v>
      </c>
      <c r="AN24">
        <f t="shared" si="9"/>
        <v>0</v>
      </c>
      <c r="AO24">
        <f t="shared" si="9"/>
        <v>0</v>
      </c>
      <c r="AP24">
        <f t="shared" si="9"/>
        <v>-1.6231427985090932</v>
      </c>
      <c r="AQ24">
        <f t="shared" si="9"/>
        <v>-407.89615132598385</v>
      </c>
      <c r="AR24">
        <f t="shared" si="9"/>
        <v>-409.51929412449289</v>
      </c>
      <c r="AS24">
        <f t="shared" si="9"/>
        <v>14.208888072377169</v>
      </c>
      <c r="AT24">
        <f t="shared" si="9"/>
        <v>30.263570230007925</v>
      </c>
      <c r="AU24">
        <f t="shared" si="9"/>
        <v>-365.04683582210782</v>
      </c>
      <c r="AW24">
        <v>21</v>
      </c>
      <c r="AX24">
        <f>IF(Z24&gt;0, (R24*SUMPRODUCT(K24:$K$98, X24:$X$98)-K24*$AZ$3)/Z24, 0)</f>
        <v>6440.0961807431222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25</v>
      </c>
      <c r="R25">
        <f t="shared" si="0"/>
        <v>500000</v>
      </c>
      <c r="S25">
        <f t="shared" si="1"/>
        <v>6354.5252152943322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4517.3896250602957</v>
      </c>
      <c r="AC25">
        <f t="shared" si="2"/>
        <v>4352.4931726547838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-4744.5911623608745</v>
      </c>
      <c r="AI25">
        <f t="shared" si="6"/>
        <v>-4761.7147594243461</v>
      </c>
      <c r="AJ25">
        <f t="shared" si="7"/>
        <v>164.89645240551181</v>
      </c>
      <c r="AK25">
        <f t="shared" si="22"/>
        <v>316.21727375422074</v>
      </c>
      <c r="AL25">
        <f t="shared" si="8"/>
        <v>-4280.6010332646138</v>
      </c>
      <c r="AN25">
        <f t="shared" si="9"/>
        <v>0</v>
      </c>
      <c r="AO25">
        <f t="shared" si="9"/>
        <v>0</v>
      </c>
      <c r="AP25">
        <f t="shared" si="9"/>
        <v>-1.4151370488801529</v>
      </c>
      <c r="AQ25">
        <f t="shared" si="9"/>
        <v>-392.10492461126807</v>
      </c>
      <c r="AR25">
        <f t="shared" si="9"/>
        <v>-393.52006166014826</v>
      </c>
      <c r="AS25">
        <f t="shared" si="9"/>
        <v>13.627456787437097</v>
      </c>
      <c r="AT25">
        <f t="shared" si="9"/>
        <v>26.13298934369779</v>
      </c>
      <c r="AU25">
        <f t="shared" si="9"/>
        <v>-353.75961552901339</v>
      </c>
      <c r="AW25">
        <v>22</v>
      </c>
      <c r="AX25">
        <f>IF(Z25&gt;0, (R25*SUMPRODUCT(K25:$K$98, X25:$X$98)-K25*$AZ$3)/Z25, 0)</f>
        <v>6354.5252152943322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500000</v>
      </c>
      <c r="S26">
        <f t="shared" si="1"/>
        <v>6254.9668475793342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4352.4931726547838</v>
      </c>
      <c r="AC26">
        <f t="shared" si="2"/>
        <v>4177.3522649367969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-5124.4076572144804</v>
      </c>
      <c r="AI26">
        <f t="shared" si="6"/>
        <v>-5141.1037979244566</v>
      </c>
      <c r="AJ26">
        <f t="shared" si="7"/>
        <v>175.14090771798692</v>
      </c>
      <c r="AK26">
        <f t="shared" si="22"/>
        <v>304.67452208583489</v>
      </c>
      <c r="AL26">
        <f t="shared" si="8"/>
        <v>-4661.2883681206349</v>
      </c>
      <c r="AN26">
        <f t="shared" si="9"/>
        <v>0</v>
      </c>
      <c r="AO26">
        <f t="shared" si="9"/>
        <v>0</v>
      </c>
      <c r="AP26">
        <f t="shared" si="9"/>
        <v>-1.2319740917222834</v>
      </c>
      <c r="AQ26">
        <f t="shared" si="9"/>
        <v>-378.11956539988802</v>
      </c>
      <c r="AR26">
        <f t="shared" si="9"/>
        <v>-379.35153949161031</v>
      </c>
      <c r="AS26">
        <f t="shared" si="9"/>
        <v>12.923289546808848</v>
      </c>
      <c r="AT26">
        <f t="shared" si="9"/>
        <v>22.481310150515348</v>
      </c>
      <c r="AU26">
        <f t="shared" si="9"/>
        <v>-343.94693979428615</v>
      </c>
      <c r="AW26">
        <v>23</v>
      </c>
      <c r="AX26">
        <f>IF(Z26&gt;0, (R26*SUMPRODUCT(K26:$K$98, X26:$X$98)-K26*$AZ$3)/Z26, 0)</f>
        <v>6254.9668475793342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500000</v>
      </c>
      <c r="S27">
        <f t="shared" si="1"/>
        <v>6142.0341636767389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4177.3522649367969</v>
      </c>
      <c r="AC27">
        <f t="shared" si="2"/>
        <v>3992.9505717630504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-5532.4331856576664</v>
      </c>
      <c r="AI27">
        <f t="shared" si="6"/>
        <v>-5548.6857433012601</v>
      </c>
      <c r="AJ27">
        <f t="shared" si="7"/>
        <v>184.40169317374648</v>
      </c>
      <c r="AK27">
        <f t="shared" si="22"/>
        <v>292.41465854557583</v>
      </c>
      <c r="AL27">
        <f t="shared" si="8"/>
        <v>-5071.8693915819376</v>
      </c>
      <c r="AN27">
        <f t="shared" si="9"/>
        <v>0</v>
      </c>
      <c r="AO27">
        <f t="shared" si="9"/>
        <v>0</v>
      </c>
      <c r="AP27">
        <f t="shared" si="9"/>
        <v>-1.0707526821905409</v>
      </c>
      <c r="AQ27">
        <f t="shared" si="9"/>
        <v>-364.48833485097845</v>
      </c>
      <c r="AR27">
        <f t="shared" si="9"/>
        <v>-365.55908753316902</v>
      </c>
      <c r="AS27">
        <f t="shared" si="9"/>
        <v>12.148771405471578</v>
      </c>
      <c r="AT27">
        <f t="shared" si="9"/>
        <v>19.264892751998865</v>
      </c>
      <c r="AU27">
        <f t="shared" si="9"/>
        <v>-334.14542337569856</v>
      </c>
      <c r="AW27">
        <v>24</v>
      </c>
      <c r="AX27">
        <f>IF(Z27&gt;0, (R27*SUMPRODUCT(K27:$K$98, X27:$X$98)-K27*$AZ$3)/Z27, 0)</f>
        <v>6142.0341636767389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500000</v>
      </c>
      <c r="S28">
        <f t="shared" si="1"/>
        <v>6018.0613383276559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3992.9505717630504</v>
      </c>
      <c r="AC28">
        <f t="shared" si="2"/>
        <v>3801.42462282827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-5965.9888598102689</v>
      </c>
      <c r="AI28">
        <f t="shared" si="6"/>
        <v>-5981.7805924344357</v>
      </c>
      <c r="AJ28">
        <f t="shared" si="7"/>
        <v>191.52594893478044</v>
      </c>
      <c r="AK28">
        <f t="shared" si="22"/>
        <v>279.50654002341355</v>
      </c>
      <c r="AL28">
        <f t="shared" si="8"/>
        <v>-5510.7481034762413</v>
      </c>
      <c r="AN28">
        <f t="shared" si="9"/>
        <v>0</v>
      </c>
      <c r="AO28">
        <f t="shared" si="9"/>
        <v>0</v>
      </c>
      <c r="AP28">
        <f t="shared" si="9"/>
        <v>-0.92892192914259841</v>
      </c>
      <c r="AQ28">
        <f t="shared" si="9"/>
        <v>-350.93919158794967</v>
      </c>
      <c r="AR28">
        <f t="shared" si="9"/>
        <v>-351.86811351709224</v>
      </c>
      <c r="AS28">
        <f t="shared" si="9"/>
        <v>11.266189606901868</v>
      </c>
      <c r="AT28">
        <f t="shared" si="9"/>
        <v>16.44149888715701</v>
      </c>
      <c r="AU28">
        <f t="shared" si="9"/>
        <v>-324.16042502303338</v>
      </c>
      <c r="AW28">
        <v>25</v>
      </c>
      <c r="AX28">
        <f>IF(Z28&gt;0, (R28*SUMPRODUCT(K28:$K$98, X28:$X$98)-K28*$AZ$3)/Z28, 0)</f>
        <v>6018.0613383276559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500000</v>
      </c>
      <c r="S29">
        <f t="shared" si="1"/>
        <v>5885.309950477952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3801.42462282827</v>
      </c>
      <c r="AC29">
        <f t="shared" si="2"/>
        <v>3604.9161329512121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-6412.3909493692381</v>
      </c>
      <c r="AI29">
        <f t="shared" si="6"/>
        <v>-6427.7041451196947</v>
      </c>
      <c r="AJ29">
        <f t="shared" si="7"/>
        <v>196.50848987705785</v>
      </c>
      <c r="AK29">
        <f t="shared" si="22"/>
        <v>266.09972359797894</v>
      </c>
      <c r="AL29">
        <f t="shared" si="8"/>
        <v>-5965.095931644657</v>
      </c>
      <c r="AN29">
        <f t="shared" si="9"/>
        <v>0</v>
      </c>
      <c r="AO29">
        <f t="shared" si="9"/>
        <v>0</v>
      </c>
      <c r="AP29">
        <f t="shared" si="9"/>
        <v>-0.8042614356462412</v>
      </c>
      <c r="AQ29">
        <f t="shared" si="9"/>
        <v>-336.7839629889674</v>
      </c>
      <c r="AR29">
        <f t="shared" si="9"/>
        <v>-337.5882244246136</v>
      </c>
      <c r="AS29">
        <f t="shared" si="9"/>
        <v>10.320784946570184</v>
      </c>
      <c r="AT29">
        <f t="shared" si="9"/>
        <v>13.975772870244533</v>
      </c>
      <c r="AU29">
        <f t="shared" si="9"/>
        <v>-313.29166660779885</v>
      </c>
      <c r="AW29">
        <v>26</v>
      </c>
      <c r="AX29">
        <f>IF(Z29&gt;0, (R29*SUMPRODUCT(K29:$K$98, X29:$X$98)-K29*$AZ$3)/Z29, 0)</f>
        <v>5885.309950477952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500000</v>
      </c>
      <c r="S30">
        <f t="shared" si="1"/>
        <v>5747.0600891425056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3604.9161329512121</v>
      </c>
      <c r="AC30">
        <f t="shared" si="2"/>
        <v>3406.0167250612549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-6874.3998362950824</v>
      </c>
      <c r="AI30">
        <f t="shared" si="6"/>
        <v>-6889.2161800962203</v>
      </c>
      <c r="AJ30">
        <f t="shared" si="7"/>
        <v>198.89940788995727</v>
      </c>
      <c r="AK30">
        <f t="shared" si="22"/>
        <v>252.34412930658488</v>
      </c>
      <c r="AL30">
        <f t="shared" si="8"/>
        <v>-6437.9726428996773</v>
      </c>
      <c r="AN30">
        <f t="shared" si="9"/>
        <v>0</v>
      </c>
      <c r="AO30">
        <f t="shared" si="9"/>
        <v>0</v>
      </c>
      <c r="AP30">
        <f t="shared" si="9"/>
        <v>-0.69479140098684222</v>
      </c>
      <c r="AQ30">
        <f t="shared" si="9"/>
        <v>-322.36521758063446</v>
      </c>
      <c r="AR30">
        <f t="shared" si="9"/>
        <v>-323.06000898162131</v>
      </c>
      <c r="AS30">
        <f t="shared" si="9"/>
        <v>9.3271052641682815</v>
      </c>
      <c r="AT30">
        <f t="shared" si="9"/>
        <v>11.833319574986266</v>
      </c>
      <c r="AU30">
        <f t="shared" si="9"/>
        <v>-301.89958414246672</v>
      </c>
      <c r="AW30">
        <v>27</v>
      </c>
      <c r="AX30">
        <f>IF(Z30&gt;0, (R30*SUMPRODUCT(K30:$K$98, X30:$X$98)-K30*$AZ$3)/Z30, 0)</f>
        <v>5747.0600891425056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25</v>
      </c>
      <c r="R31">
        <f t="shared" si="0"/>
        <v>500000</v>
      </c>
      <c r="S31">
        <f t="shared" si="1"/>
        <v>5606.2656452443434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3406.0167250612549</v>
      </c>
      <c r="AC31">
        <f t="shared" si="2"/>
        <v>3206.7627173904493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-7365.5008304214807</v>
      </c>
      <c r="AI31">
        <f t="shared" si="6"/>
        <v>-7379.8007357430861</v>
      </c>
      <c r="AJ31">
        <f t="shared" si="7"/>
        <v>199.25400767080555</v>
      </c>
      <c r="AK31">
        <f t="shared" si="22"/>
        <v>238.42117075428786</v>
      </c>
      <c r="AL31">
        <f t="shared" si="8"/>
        <v>-6942.1255573179924</v>
      </c>
      <c r="AN31">
        <f t="shared" si="9"/>
        <v>0</v>
      </c>
      <c r="AO31">
        <f t="shared" si="9"/>
        <v>0</v>
      </c>
      <c r="AP31">
        <f t="shared" si="9"/>
        <v>-0.59872656420896853</v>
      </c>
      <c r="AQ31">
        <f t="shared" si="9"/>
        <v>-308.38812612373124</v>
      </c>
      <c r="AR31">
        <f t="shared" si="9"/>
        <v>-308.9868526879402</v>
      </c>
      <c r="AS31">
        <f t="shared" si="9"/>
        <v>8.3426193904491122</v>
      </c>
      <c r="AT31">
        <f t="shared" si="9"/>
        <v>9.98251982722722</v>
      </c>
      <c r="AU31">
        <f t="shared" si="9"/>
        <v>-290.66171347026386</v>
      </c>
      <c r="AW31">
        <v>28</v>
      </c>
      <c r="AX31">
        <f>IF(Z31&gt;0, (R31*SUMPRODUCT(K31:$K$98, X31:$X$98)-K31*$AZ$3)/Z31, 0)</f>
        <v>5606.2656452443434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500000</v>
      </c>
      <c r="S32">
        <f t="shared" si="1"/>
        <v>5464.5688942445995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3206.7627173904493</v>
      </c>
      <c r="AC32">
        <f t="shared" si="2"/>
        <v>3008.2953144004964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-7883.5378038008712</v>
      </c>
      <c r="AI32">
        <f t="shared" si="6"/>
        <v>-7897.30053317907</v>
      </c>
      <c r="AJ32">
        <f t="shared" si="7"/>
        <v>198.46740298995292</v>
      </c>
      <c r="AK32">
        <f t="shared" si="22"/>
        <v>224.47339021733148</v>
      </c>
      <c r="AL32">
        <f t="shared" si="8"/>
        <v>-7474.3597399717864</v>
      </c>
      <c r="AN32">
        <f t="shared" si="9"/>
        <v>0</v>
      </c>
      <c r="AO32">
        <f t="shared" si="9"/>
        <v>0</v>
      </c>
      <c r="AP32">
        <f t="shared" si="9"/>
        <v>-0.51449589359326664</v>
      </c>
      <c r="AQ32">
        <f t="shared" si="9"/>
        <v>-294.71245968607525</v>
      </c>
      <c r="AR32">
        <f t="shared" si="9"/>
        <v>-295.22695557966853</v>
      </c>
      <c r="AS32">
        <f t="shared" si="9"/>
        <v>7.419361454000577</v>
      </c>
      <c r="AT32">
        <f t="shared" si="9"/>
        <v>8.3915504195498052</v>
      </c>
      <c r="AU32">
        <f t="shared" si="9"/>
        <v>-279.41604370611816</v>
      </c>
      <c r="AW32">
        <v>29</v>
      </c>
      <c r="AX32">
        <f>IF(Z32&gt;0, (R32*SUMPRODUCT(K32:$K$98, X32:$X$98)-K32*$AZ$3)/Z32, 0)</f>
        <v>5464.5688942445995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500000</v>
      </c>
      <c r="S33">
        <f t="shared" si="1"/>
        <v>5323.7577164865215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3008.2953144004964</v>
      </c>
      <c r="AC33">
        <f t="shared" si="2"/>
        <v>2811.7263575124357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-8428.5707257966133</v>
      </c>
      <c r="AI33">
        <f t="shared" si="6"/>
        <v>-8441.7743993447402</v>
      </c>
      <c r="AJ33">
        <f t="shared" si="7"/>
        <v>196.56895688806071</v>
      </c>
      <c r="AK33">
        <f t="shared" si="22"/>
        <v>210.58067200803478</v>
      </c>
      <c r="AL33">
        <f t="shared" si="8"/>
        <v>-8034.624770448645</v>
      </c>
      <c r="AN33">
        <f t="shared" si="9"/>
        <v>0</v>
      </c>
      <c r="AO33">
        <f t="shared" si="9"/>
        <v>0</v>
      </c>
      <c r="AP33">
        <f t="shared" si="9"/>
        <v>-0.44071121062465585</v>
      </c>
      <c r="AQ33">
        <f t="shared" si="9"/>
        <v>-281.32819210213245</v>
      </c>
      <c r="AR33">
        <f t="shared" si="9"/>
        <v>-281.76890331275706</v>
      </c>
      <c r="AS33">
        <f t="shared" si="9"/>
        <v>6.5610636801642901</v>
      </c>
      <c r="AT33">
        <f t="shared" si="9"/>
        <v>7.0287456408658606</v>
      </c>
      <c r="AU33">
        <f t="shared" si="9"/>
        <v>-268.17909399172692</v>
      </c>
      <c r="AW33">
        <v>30</v>
      </c>
      <c r="AX33">
        <f>IF(Z33&gt;0, (R33*SUMPRODUCT(K33:$K$98, X33:$X$98)-K33*$AZ$3)/Z33, 0)</f>
        <v>5323.7577164865215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25</v>
      </c>
      <c r="R34">
        <f t="shared" si="0"/>
        <v>500000</v>
      </c>
      <c r="S34">
        <f t="shared" si="1"/>
        <v>5184.7217655288741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2811.7263575124357</v>
      </c>
      <c r="AC34">
        <f t="shared" si="2"/>
        <v>2618.026292908532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-8957.6362085204219</v>
      </c>
      <c r="AI34">
        <f t="shared" si="6"/>
        <v>-8970.2599635226416</v>
      </c>
      <c r="AJ34">
        <f t="shared" si="7"/>
        <v>193.70006460390368</v>
      </c>
      <c r="AK34">
        <f t="shared" si="22"/>
        <v>196.82084502587051</v>
      </c>
      <c r="AL34">
        <f t="shared" si="8"/>
        <v>-8579.7390538928685</v>
      </c>
      <c r="AN34">
        <f t="shared" si="9"/>
        <v>0</v>
      </c>
      <c r="AO34">
        <f t="shared" si="9"/>
        <v>0</v>
      </c>
      <c r="AP34">
        <f t="shared" si="9"/>
        <v>-0.37620958352036632</v>
      </c>
      <c r="AQ34">
        <f t="shared" si="9"/>
        <v>-266.95294599283841</v>
      </c>
      <c r="AR34">
        <f t="shared" si="9"/>
        <v>-267.32915557635874</v>
      </c>
      <c r="AS34">
        <f t="shared" si="9"/>
        <v>5.7725946534678725</v>
      </c>
      <c r="AT34">
        <f t="shared" si="9"/>
        <v>5.8655992707628206</v>
      </c>
      <c r="AU34">
        <f t="shared" ref="AU34:AU69" si="23">AL34*$K34</f>
        <v>-255.6909616521281</v>
      </c>
      <c r="AW34">
        <v>31</v>
      </c>
      <c r="AX34">
        <f>IF(Z34&gt;0, (R34*SUMPRODUCT(K34:$K$98, X34:$X$98)-K34*$AZ$3)/Z34, 0)</f>
        <v>5184.7217655288741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500000</v>
      </c>
      <c r="S35">
        <f t="shared" si="1"/>
        <v>5050.2185210806047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2618.026292908532</v>
      </c>
      <c r="AC35">
        <f t="shared" si="2"/>
        <v>2429.3127464676818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-9434.7420135590764</v>
      </c>
      <c r="AI35">
        <f t="shared" ref="AI35:AI66" si="25">SUM(AE35:AH35)</f>
        <v>-9446.7677939105961</v>
      </c>
      <c r="AJ35">
        <f t="shared" si="7"/>
        <v>188.71354644085022</v>
      </c>
      <c r="AK35">
        <f t="shared" si="22"/>
        <v>183.26184050359726</v>
      </c>
      <c r="AL35">
        <f t="shared" si="8"/>
        <v>-9074.7924069661494</v>
      </c>
      <c r="AN35">
        <f t="shared" ref="AN35:AT69" si="26">AE35*$K35</f>
        <v>0</v>
      </c>
      <c r="AO35">
        <f t="shared" si="26"/>
        <v>0</v>
      </c>
      <c r="AP35">
        <f t="shared" si="26"/>
        <v>-0.31999009978445547</v>
      </c>
      <c r="AQ35">
        <f t="shared" si="26"/>
        <v>-251.04599868879586</v>
      </c>
      <c r="AR35">
        <f t="shared" si="26"/>
        <v>-251.3659887885803</v>
      </c>
      <c r="AS35">
        <f t="shared" si="26"/>
        <v>5.0214177201943535</v>
      </c>
      <c r="AT35">
        <f t="shared" si="26"/>
        <v>4.8763550401964908</v>
      </c>
      <c r="AU35">
        <f t="shared" si="23"/>
        <v>-241.46821602818949</v>
      </c>
      <c r="AW35">
        <v>32</v>
      </c>
      <c r="AX35">
        <f>IF(Z35&gt;0, (R35*SUMPRODUCT(K35:$K$98, X35:$X$98)-K35*$AZ$3)/Z35, 0)</f>
        <v>5050.2185210806047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500000</v>
      </c>
      <c r="S36">
        <f t="shared" si="1"/>
        <v>4974.7628052384653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2429.3127464676818</v>
      </c>
      <c r="AC36">
        <f t="shared" si="2"/>
        <v>2248.1233545217337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-12157.632450387409</v>
      </c>
      <c r="AI36">
        <f t="shared" si="25"/>
        <v>-12168.930091312894</v>
      </c>
      <c r="AJ36">
        <f t="shared" si="7"/>
        <v>181.18939194594805</v>
      </c>
      <c r="AK36">
        <f t="shared" si="22"/>
        <v>170.05189225273773</v>
      </c>
      <c r="AL36">
        <f t="shared" si="8"/>
        <v>-11817.688807114209</v>
      </c>
      <c r="AN36">
        <f t="shared" si="26"/>
        <v>0</v>
      </c>
      <c r="AO36">
        <f t="shared" si="26"/>
        <v>0</v>
      </c>
      <c r="AP36">
        <f t="shared" si="26"/>
        <v>-0.26840649402209432</v>
      </c>
      <c r="AQ36">
        <f t="shared" si="26"/>
        <v>-288.83795503330725</v>
      </c>
      <c r="AR36">
        <f t="shared" si="26"/>
        <v>-289.10636152732934</v>
      </c>
      <c r="AS36">
        <f t="shared" si="26"/>
        <v>4.304651720387251</v>
      </c>
      <c r="AT36">
        <f t="shared" si="26"/>
        <v>4.0400498212347191</v>
      </c>
      <c r="AU36">
        <f t="shared" si="23"/>
        <v>-280.76165998570741</v>
      </c>
      <c r="AW36">
        <v>33</v>
      </c>
      <c r="AX36">
        <f>IF(Z36&gt;0, (R36*SUMPRODUCT(K36:$K$98, X36:$X$98)-K36*$AZ$3)/Z36, 0)</f>
        <v>4974.7628052384653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500000</v>
      </c>
      <c r="S37">
        <f t="shared" si="1"/>
        <v>4835.2256179641154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2248.1233545217337</v>
      </c>
      <c r="AC37">
        <f t="shared" si="2"/>
        <v>2021.657369794541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-14638.167613934278</v>
      </c>
      <c r="AI37">
        <f t="shared" si="25"/>
        <v>-14648.620370069812</v>
      </c>
      <c r="AJ37">
        <f t="shared" si="7"/>
        <v>226.46598472719279</v>
      </c>
      <c r="AK37">
        <f t="shared" si="22"/>
        <v>157.36863481652136</v>
      </c>
      <c r="AL37">
        <f t="shared" si="8"/>
        <v>-14264.785750526098</v>
      </c>
      <c r="AN37">
        <f t="shared" si="26"/>
        <v>0</v>
      </c>
      <c r="AO37">
        <f t="shared" si="26"/>
        <v>0</v>
      </c>
      <c r="AP37">
        <f t="shared" si="26"/>
        <v>-0.22172672767570548</v>
      </c>
      <c r="AQ37">
        <f t="shared" si="26"/>
        <v>-310.50882294791597</v>
      </c>
      <c r="AR37">
        <f t="shared" si="26"/>
        <v>-310.73054967559165</v>
      </c>
      <c r="AS37">
        <f t="shared" si="26"/>
        <v>4.8038585299735912</v>
      </c>
      <c r="AT37">
        <f t="shared" si="26"/>
        <v>3.3381466078639388</v>
      </c>
      <c r="AU37">
        <f t="shared" si="23"/>
        <v>-302.58854453775416</v>
      </c>
      <c r="AW37">
        <v>34</v>
      </c>
      <c r="AX37">
        <f>IF(Z37&gt;0, (R37*SUMPRODUCT(K37:$K$98, X37:$X$98)-K37*$AZ$3)/Z37, 0)</f>
        <v>4835.2256179641154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500000</v>
      </c>
      <c r="S38">
        <f t="shared" si="1"/>
        <v>4646.1070251391802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2021.657369794541</v>
      </c>
      <c r="AC38">
        <f t="shared" si="2"/>
        <v>1766.837806048512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-16822.825233586362</v>
      </c>
      <c r="AI38">
        <f t="shared" si="25"/>
        <v>-16832.332320898862</v>
      </c>
      <c r="AJ38">
        <f t="shared" si="7"/>
        <v>254.81956374602896</v>
      </c>
      <c r="AK38">
        <f t="shared" si="22"/>
        <v>141.51601588561789</v>
      </c>
      <c r="AL38">
        <f t="shared" si="8"/>
        <v>-16435.996741267212</v>
      </c>
      <c r="AN38">
        <f t="shared" si="26"/>
        <v>0</v>
      </c>
      <c r="AO38">
        <f t="shared" si="26"/>
        <v>0</v>
      </c>
      <c r="AP38">
        <f t="shared" si="26"/>
        <v>-0.18005976914767066</v>
      </c>
      <c r="AQ38">
        <f t="shared" si="26"/>
        <v>-318.6164098849506</v>
      </c>
      <c r="AR38">
        <f t="shared" si="26"/>
        <v>-318.7964696540983</v>
      </c>
      <c r="AS38">
        <f t="shared" si="26"/>
        <v>4.8261628734700173</v>
      </c>
      <c r="AT38">
        <f t="shared" si="26"/>
        <v>2.6802468846123104</v>
      </c>
      <c r="AU38">
        <f t="shared" si="23"/>
        <v>-311.29005989601592</v>
      </c>
      <c r="AW38">
        <v>35</v>
      </c>
      <c r="AX38">
        <f>IF(Z38&gt;0, (R38*SUMPRODUCT(K38:$K$98, X38:$X$98)-K38*$AZ$3)/Z38, 0)</f>
        <v>4646.1070251391802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500000</v>
      </c>
      <c r="S39">
        <f t="shared" si="1"/>
        <v>4415.0421060623703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1766.837806048512</v>
      </c>
      <c r="AC39">
        <f t="shared" si="2"/>
        <v>1497.9439490223895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-18599.370328040965</v>
      </c>
      <c r="AI39">
        <f t="shared" si="25"/>
        <v>-18607.852375963936</v>
      </c>
      <c r="AJ39">
        <f t="shared" si="7"/>
        <v>268.89385702612253</v>
      </c>
      <c r="AK39">
        <f t="shared" si="22"/>
        <v>123.67864642339585</v>
      </c>
      <c r="AL39">
        <f t="shared" si="8"/>
        <v>-18215.279872514417</v>
      </c>
      <c r="AN39">
        <f t="shared" si="26"/>
        <v>0</v>
      </c>
      <c r="AO39">
        <f t="shared" si="26"/>
        <v>0</v>
      </c>
      <c r="AP39">
        <f t="shared" si="26"/>
        <v>-0.14343393256338421</v>
      </c>
      <c r="AQ39">
        <f t="shared" si="26"/>
        <v>-314.52083902149394</v>
      </c>
      <c r="AR39">
        <f t="shared" si="26"/>
        <v>-314.66427295405731</v>
      </c>
      <c r="AS39">
        <f t="shared" si="26"/>
        <v>4.5470744454223455</v>
      </c>
      <c r="AT39">
        <f t="shared" si="26"/>
        <v>2.0914423959548292</v>
      </c>
      <c r="AU39">
        <f t="shared" si="23"/>
        <v>-308.02575611268014</v>
      </c>
      <c r="AW39">
        <v>36</v>
      </c>
      <c r="AX39">
        <f>IF(Z39&gt;0, (R39*SUMPRODUCT(K39:$K$98, X39:$X$98)-K39*$AZ$3)/Z39, 0)</f>
        <v>4415.0421060623703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25</v>
      </c>
      <c r="R40">
        <f t="shared" si="0"/>
        <v>500000</v>
      </c>
      <c r="S40">
        <f t="shared" si="1"/>
        <v>4136.081394111965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1497.9439490223895</v>
      </c>
      <c r="AC40">
        <f t="shared" si="2"/>
        <v>1227.8182464819918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-19516.830765875828</v>
      </c>
      <c r="AI40">
        <f t="shared" si="25"/>
        <v>-19524.252151781275</v>
      </c>
      <c r="AJ40">
        <f t="shared" si="7"/>
        <v>270.1257025403977</v>
      </c>
      <c r="AK40">
        <f t="shared" si="22"/>
        <v>104.85607643156727</v>
      </c>
      <c r="AL40">
        <f t="shared" si="8"/>
        <v>-19149.270372809311</v>
      </c>
      <c r="AN40">
        <f t="shared" si="26"/>
        <v>0</v>
      </c>
      <c r="AO40">
        <f t="shared" si="26"/>
        <v>0</v>
      </c>
      <c r="AP40">
        <f t="shared" si="26"/>
        <v>-0.11205162942325293</v>
      </c>
      <c r="AQ40">
        <f t="shared" si="26"/>
        <v>-294.67443363762607</v>
      </c>
      <c r="AR40">
        <f t="shared" si="26"/>
        <v>-294.78648526704933</v>
      </c>
      <c r="AS40">
        <f t="shared" si="26"/>
        <v>4.0784868896968938</v>
      </c>
      <c r="AT40">
        <f t="shared" si="26"/>
        <v>1.5831671292636296</v>
      </c>
      <c r="AU40">
        <f t="shared" si="23"/>
        <v>-289.12483124808881</v>
      </c>
      <c r="AW40">
        <v>37</v>
      </c>
      <c r="AX40">
        <f>IF(Z40&gt;0, (R40*SUMPRODUCT(K40:$K$98, X40:$X$98)-K40*$AZ$3)/Z40, 0)</f>
        <v>4136.081394111965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25</v>
      </c>
      <c r="R41">
        <f t="shared" si="0"/>
        <v>500000</v>
      </c>
      <c r="S41">
        <f t="shared" si="1"/>
        <v>3826.6787611476047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1227.8182464819918</v>
      </c>
      <c r="AC41">
        <f t="shared" si="2"/>
        <v>972.78232755963052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-19838.137833674846</v>
      </c>
      <c r="AI41">
        <f t="shared" si="25"/>
        <v>-19844.493098829556</v>
      </c>
      <c r="AJ41">
        <f t="shared" si="7"/>
        <v>255.03591892236125</v>
      </c>
      <c r="AK41">
        <f t="shared" si="22"/>
        <v>85.947277253739429</v>
      </c>
      <c r="AL41">
        <f t="shared" si="8"/>
        <v>-19503.509902653455</v>
      </c>
      <c r="AN41">
        <f t="shared" si="26"/>
        <v>0</v>
      </c>
      <c r="AO41">
        <f t="shared" si="26"/>
        <v>0</v>
      </c>
      <c r="AP41">
        <f t="shared" si="26"/>
        <v>-8.5673954524654775E-2</v>
      </c>
      <c r="AQ41">
        <f t="shared" si="26"/>
        <v>-267.4336439536973</v>
      </c>
      <c r="AR41">
        <f t="shared" si="26"/>
        <v>-267.51931790822192</v>
      </c>
      <c r="AS41">
        <f t="shared" si="26"/>
        <v>3.4380840433878737</v>
      </c>
      <c r="AT41">
        <f t="shared" si="26"/>
        <v>1.1586366490936133</v>
      </c>
      <c r="AU41">
        <f t="shared" si="23"/>
        <v>-262.92259721574044</v>
      </c>
      <c r="AW41">
        <v>38</v>
      </c>
      <c r="AX41">
        <f>IF(Z41&gt;0, (R41*SUMPRODUCT(K41:$K$98, X41:$X$98)-K41*$AZ$3)/Z41, 0)</f>
        <v>3826.6787611476047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25</v>
      </c>
      <c r="R42">
        <f t="shared" si="0"/>
        <v>500000</v>
      </c>
      <c r="S42">
        <f t="shared" si="1"/>
        <v>3481.9761706305489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972.78232755963052</v>
      </c>
      <c r="AC42">
        <f t="shared" si="2"/>
        <v>740.74021460170513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-19466.460867913684</v>
      </c>
      <c r="AI42">
        <f t="shared" si="25"/>
        <v>-19471.779257373451</v>
      </c>
      <c r="AJ42">
        <f t="shared" si="7"/>
        <v>232.04211295792538</v>
      </c>
      <c r="AK42">
        <f t="shared" si="22"/>
        <v>68.094762929174138</v>
      </c>
      <c r="AL42">
        <f t="shared" si="8"/>
        <v>-19171.642381486352</v>
      </c>
      <c r="AN42">
        <f t="shared" si="26"/>
        <v>0</v>
      </c>
      <c r="AO42">
        <f t="shared" si="26"/>
        <v>0</v>
      </c>
      <c r="AP42">
        <f t="shared" si="26"/>
        <v>-6.4014337160438264E-2</v>
      </c>
      <c r="AQ42">
        <f t="shared" si="26"/>
        <v>-234.30638142352458</v>
      </c>
      <c r="AR42">
        <f t="shared" si="26"/>
        <v>-234.37039576068503</v>
      </c>
      <c r="AS42">
        <f t="shared" si="26"/>
        <v>2.792954928682279</v>
      </c>
      <c r="AT42">
        <f t="shared" si="26"/>
        <v>0.81961675540755541</v>
      </c>
      <c r="AU42">
        <f t="shared" si="23"/>
        <v>-230.7578240765952</v>
      </c>
      <c r="AW42">
        <v>39</v>
      </c>
      <c r="AX42">
        <f>IF(Z42&gt;0, (R42*SUMPRODUCT(K42:$K$98, X42:$X$98)-K42*$AZ$3)/Z42, 0)</f>
        <v>3481.9761706305489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500000</v>
      </c>
      <c r="S43">
        <f t="shared" si="1"/>
        <v>3096.7415445914739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740.74021460170513</v>
      </c>
      <c r="AC43">
        <f t="shared" si="2"/>
        <v>538.03341442440546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-18433.217062301457</v>
      </c>
      <c r="AI43">
        <f t="shared" si="25"/>
        <v>-18437.560607013511</v>
      </c>
      <c r="AJ43">
        <f t="shared" si="7"/>
        <v>202.70680017729967</v>
      </c>
      <c r="AK43">
        <f t="shared" si="22"/>
        <v>51.851815022119361</v>
      </c>
      <c r="AL43">
        <f t="shared" si="8"/>
        <v>-18183.00199181409</v>
      </c>
      <c r="AN43">
        <f t="shared" si="26"/>
        <v>0</v>
      </c>
      <c r="AO43">
        <f t="shared" si="26"/>
        <v>0</v>
      </c>
      <c r="AP43">
        <f t="shared" si="26"/>
        <v>-4.6679198416223922E-2</v>
      </c>
      <c r="AQ43">
        <f t="shared" si="26"/>
        <v>-198.09806361898342</v>
      </c>
      <c r="AR43">
        <f t="shared" si="26"/>
        <v>-198.14474281739965</v>
      </c>
      <c r="AS43">
        <f t="shared" si="26"/>
        <v>2.1784490716841622</v>
      </c>
      <c r="AT43">
        <f t="shared" si="26"/>
        <v>0.55724099142838901</v>
      </c>
      <c r="AU43">
        <f t="shared" si="23"/>
        <v>-195.40905275428705</v>
      </c>
      <c r="AW43">
        <v>40</v>
      </c>
      <c r="AX43">
        <f>IF(Z43&gt;0, (R43*SUMPRODUCT(K43:$K$98, X43:$X$98)-K43*$AZ$3)/Z43, 0)</f>
        <v>3096.7415445914739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500000</v>
      </c>
      <c r="S44">
        <f t="shared" si="1"/>
        <v>2665.0439913755713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538.03341442440546</v>
      </c>
      <c r="AC44">
        <f t="shared" si="2"/>
        <v>368.14926263240852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-16932.169226941576</v>
      </c>
      <c r="AI44">
        <f t="shared" si="25"/>
        <v>-16935.622727745162</v>
      </c>
      <c r="AJ44">
        <f t="shared" si="7"/>
        <v>169.88415179199694</v>
      </c>
      <c r="AK44">
        <f t="shared" si="22"/>
        <v>37.662339009708383</v>
      </c>
      <c r="AL44">
        <f t="shared" si="8"/>
        <v>-16728.076236943456</v>
      </c>
      <c r="AN44">
        <f t="shared" si="26"/>
        <v>0</v>
      </c>
      <c r="AO44">
        <f t="shared" si="26"/>
        <v>0</v>
      </c>
      <c r="AP44">
        <f t="shared" si="26"/>
        <v>-3.3137567998697916E-2</v>
      </c>
      <c r="AQ44">
        <f t="shared" si="26"/>
        <v>-162.47018345571482</v>
      </c>
      <c r="AR44">
        <f t="shared" si="26"/>
        <v>-162.50332102371348</v>
      </c>
      <c r="AS44">
        <f t="shared" si="26"/>
        <v>1.6300988336418711</v>
      </c>
      <c r="AT44">
        <f t="shared" si="26"/>
        <v>0.36138353250937294</v>
      </c>
      <c r="AU44">
        <f t="shared" si="23"/>
        <v>-160.51183865756224</v>
      </c>
      <c r="AW44">
        <v>41</v>
      </c>
      <c r="AX44">
        <f>IF(Z44&gt;0, (R44*SUMPRODUCT(K44:$K$98, X44:$X$98)-K44*$AZ$3)/Z44, 0)</f>
        <v>2665.0439913755713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500000</v>
      </c>
      <c r="S45">
        <f t="shared" si="1"/>
        <v>2162.4583139815704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368.14926263240852</v>
      </c>
      <c r="AC45">
        <f t="shared" si="2"/>
        <v>230.87007187936013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-14997.923449801578</v>
      </c>
      <c r="AI45">
        <f t="shared" si="25"/>
        <v>-15000.592519424639</v>
      </c>
      <c r="AJ45">
        <f t="shared" si="7"/>
        <v>137.2791907530484</v>
      </c>
      <c r="AK45">
        <f t="shared" si="22"/>
        <v>25.770448384268597</v>
      </c>
      <c r="AL45">
        <f t="shared" si="8"/>
        <v>-14837.542880287323</v>
      </c>
      <c r="AN45">
        <f t="shared" si="26"/>
        <v>0</v>
      </c>
      <c r="AO45">
        <f t="shared" si="26"/>
        <v>0</v>
      </c>
      <c r="AP45">
        <f t="shared" si="26"/>
        <v>-2.2866671375582081E-2</v>
      </c>
      <c r="AQ45">
        <f t="shared" si="26"/>
        <v>-128.49143532248198</v>
      </c>
      <c r="AR45">
        <f t="shared" si="26"/>
        <v>-128.51430199385757</v>
      </c>
      <c r="AS45">
        <f t="shared" si="26"/>
        <v>1.176109500678999</v>
      </c>
      <c r="AT45">
        <f t="shared" si="26"/>
        <v>0.22078269120932317</v>
      </c>
      <c r="AU45">
        <f t="shared" si="23"/>
        <v>-127.11740980196925</v>
      </c>
      <c r="AW45">
        <v>42</v>
      </c>
      <c r="AX45">
        <f>IF(Z45&gt;0, (R45*SUMPRODUCT(K45:$K$98, X45:$X$98)-K45*$AZ$3)/Z45, 0)</f>
        <v>2162.4583139815704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25</v>
      </c>
      <c r="R46">
        <f t="shared" si="0"/>
        <v>500000</v>
      </c>
      <c r="S46">
        <f t="shared" si="1"/>
        <v>1560.9024911437855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230.87007187936013</v>
      </c>
      <c r="AC46">
        <f t="shared" si="2"/>
        <v>124.87059432711622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-12848.09265084563</v>
      </c>
      <c r="AI46">
        <f t="shared" si="25"/>
        <v>-12850.092625139918</v>
      </c>
      <c r="AJ46">
        <f t="shared" si="7"/>
        <v>105.9994775522439</v>
      </c>
      <c r="AK46">
        <f t="shared" si="22"/>
        <v>16.16090503155521</v>
      </c>
      <c r="AL46">
        <f t="shared" si="8"/>
        <v>-12727.932242556119</v>
      </c>
      <c r="AN46">
        <f t="shared" si="26"/>
        <v>0</v>
      </c>
      <c r="AO46">
        <f t="shared" si="26"/>
        <v>0</v>
      </c>
      <c r="AP46">
        <f t="shared" si="26"/>
        <v>-1.5298520714578849E-2</v>
      </c>
      <c r="AQ46">
        <f t="shared" si="26"/>
        <v>-98.279668955320574</v>
      </c>
      <c r="AR46">
        <f t="shared" si="26"/>
        <v>-98.294967476035154</v>
      </c>
      <c r="AS46">
        <f t="shared" si="26"/>
        <v>0.8108280229895295</v>
      </c>
      <c r="AT46">
        <f t="shared" si="26"/>
        <v>0.12362055907302967</v>
      </c>
      <c r="AU46">
        <f t="shared" si="23"/>
        <v>-97.360518893972582</v>
      </c>
      <c r="AW46">
        <v>43</v>
      </c>
      <c r="AX46">
        <f>IF(Z46&gt;0, (R46*SUMPRODUCT(K46:$K$98, X46:$X$98)-K46*$AZ$3)/Z46, 0)</f>
        <v>1560.9024911437855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500000</v>
      </c>
      <c r="S47">
        <f t="shared" si="1"/>
        <v>805.39421579193606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124.87059432711622</v>
      </c>
      <c r="AC47">
        <f t="shared" si="2"/>
        <v>46.673030523793898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-10624.220526669147</v>
      </c>
      <c r="AI47">
        <f t="shared" si="25"/>
        <v>-10625.669290194159</v>
      </c>
      <c r="AJ47">
        <f t="shared" si="7"/>
        <v>78.197563803322325</v>
      </c>
      <c r="AK47">
        <f t="shared" si="22"/>
        <v>8.7409416028981362</v>
      </c>
      <c r="AL47">
        <f t="shared" si="8"/>
        <v>-10538.730784787938</v>
      </c>
      <c r="AN47">
        <f t="shared" si="26"/>
        <v>0</v>
      </c>
      <c r="AO47">
        <f t="shared" si="26"/>
        <v>0</v>
      </c>
      <c r="AP47">
        <f t="shared" si="26"/>
        <v>-9.8947427104879426E-3</v>
      </c>
      <c r="AQ47">
        <f t="shared" si="26"/>
        <v>-72.561136994402858</v>
      </c>
      <c r="AR47">
        <f t="shared" si="26"/>
        <v>-72.571031737113344</v>
      </c>
      <c r="AS47">
        <f t="shared" si="26"/>
        <v>0.5340725115332623</v>
      </c>
      <c r="AT47">
        <f t="shared" si="26"/>
        <v>5.9698747735502315E-2</v>
      </c>
      <c r="AU47">
        <f t="shared" si="23"/>
        <v>-71.977260477844581</v>
      </c>
      <c r="AW47">
        <v>44</v>
      </c>
      <c r="AX47">
        <f>IF(Z47&gt;0, (R47*SUMPRODUCT(K47:$K$98, X47:$X$98)-K47*$AZ$3)/Z47, 0)</f>
        <v>805.39421579193606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500000</v>
      </c>
      <c r="S48">
        <f t="shared" si="1"/>
        <v>-196.44732939545563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46.673030523793898</v>
      </c>
      <c r="AC48">
        <f t="shared" si="2"/>
        <v>-7.9576554420391687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-8431.6017289580741</v>
      </c>
      <c r="AI48">
        <f t="shared" si="25"/>
        <v>-8432.6144247613884</v>
      </c>
      <c r="AJ48">
        <f t="shared" si="7"/>
        <v>54.630685965833067</v>
      </c>
      <c r="AK48">
        <f t="shared" si="22"/>
        <v>3.2671121366655731</v>
      </c>
      <c r="AL48">
        <f t="shared" si="8"/>
        <v>-8374.7166266588902</v>
      </c>
      <c r="AN48">
        <f t="shared" si="26"/>
        <v>0</v>
      </c>
      <c r="AO48">
        <f t="shared" si="26"/>
        <v>0</v>
      </c>
      <c r="AP48">
        <f t="shared" si="26"/>
        <v>-6.1754411882879523E-3</v>
      </c>
      <c r="AQ48">
        <f t="shared" si="26"/>
        <v>-51.416092008938499</v>
      </c>
      <c r="AR48">
        <f t="shared" si="26"/>
        <v>-51.422267450126789</v>
      </c>
      <c r="AS48">
        <f t="shared" si="26"/>
        <v>0.33313911952027225</v>
      </c>
      <c r="AT48">
        <f t="shared" si="26"/>
        <v>1.9922921364441033E-2</v>
      </c>
      <c r="AU48">
        <f t="shared" si="23"/>
        <v>-51.06920540924208</v>
      </c>
      <c r="AW48">
        <v>45</v>
      </c>
      <c r="AX48">
        <f>IF(Z48&gt;0, (R48*SUMPRODUCT(K48:$K$98, X48:$X$98)-K48*$AZ$3)/Z48, 0)</f>
        <v>-196.44732939545563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500000</v>
      </c>
      <c r="S49">
        <f t="shared" si="1"/>
        <v>-1591.8992532837231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-7.9576554420391687</v>
      </c>
      <c r="AC49">
        <f t="shared" si="2"/>
        <v>-43.364416175468818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-6431.0375260894598</v>
      </c>
      <c r="AI49">
        <f t="shared" si="25"/>
        <v>-6431.7185430584359</v>
      </c>
      <c r="AJ49">
        <f t="shared" si="7"/>
        <v>35.40676073342965</v>
      </c>
      <c r="AK49">
        <f t="shared" si="22"/>
        <v>-0.55703588094274181</v>
      </c>
      <c r="AL49">
        <f t="shared" si="8"/>
        <v>-6396.8688182059486</v>
      </c>
      <c r="AN49">
        <f t="shared" si="26"/>
        <v>0</v>
      </c>
      <c r="AO49">
        <f t="shared" si="26"/>
        <v>0</v>
      </c>
      <c r="AP49">
        <f t="shared" si="26"/>
        <v>-3.7079074930292987E-3</v>
      </c>
      <c r="AQ49">
        <f t="shared" si="26"/>
        <v>-35.014828289504592</v>
      </c>
      <c r="AR49">
        <f t="shared" si="26"/>
        <v>-35.018536196997623</v>
      </c>
      <c r="AS49">
        <f t="shared" si="26"/>
        <v>0.19277785930172894</v>
      </c>
      <c r="AT49">
        <f t="shared" si="26"/>
        <v>-3.0328723231946679E-3</v>
      </c>
      <c r="AU49">
        <f t="shared" si="23"/>
        <v>-34.828791210019084</v>
      </c>
      <c r="AW49">
        <v>46</v>
      </c>
      <c r="AX49">
        <f>IF(Z49&gt;0, (R49*SUMPRODUCT(K49:$K$98, X49:$X$98)-K49*$AZ$3)/Z49, 0)</f>
        <v>-1591.8992532837231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25</v>
      </c>
      <c r="R50">
        <f t="shared" si="0"/>
        <v>500000</v>
      </c>
      <c r="S50">
        <f t="shared" si="1"/>
        <v>-3643.0085139978887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-43.364416175468818</v>
      </c>
      <c r="AC50">
        <f t="shared" si="2"/>
        <v>-64.085198683269098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-4688.4938074259098</v>
      </c>
      <c r="AI50">
        <f t="shared" si="25"/>
        <v>-4688.9335895348249</v>
      </c>
      <c r="AJ50">
        <f t="shared" si="7"/>
        <v>20.72078250780028</v>
      </c>
      <c r="AK50">
        <f t="shared" si="22"/>
        <v>-3.0355091322828174</v>
      </c>
      <c r="AL50">
        <f t="shared" si="8"/>
        <v>-4671.2483161593073</v>
      </c>
      <c r="AN50">
        <f t="shared" si="26"/>
        <v>0</v>
      </c>
      <c r="AO50">
        <f t="shared" si="26"/>
        <v>0</v>
      </c>
      <c r="AP50">
        <f t="shared" si="26"/>
        <v>-2.1379152838853785E-3</v>
      </c>
      <c r="AQ50">
        <f t="shared" si="26"/>
        <v>-22.792201788346091</v>
      </c>
      <c r="AR50">
        <f t="shared" si="26"/>
        <v>-22.794339703629976</v>
      </c>
      <c r="AS50">
        <f t="shared" si="26"/>
        <v>0.10073005863465226</v>
      </c>
      <c r="AT50">
        <f t="shared" si="26"/>
        <v>-1.4756537923496155E-2</v>
      </c>
      <c r="AU50">
        <f t="shared" si="23"/>
        <v>-22.708366182918819</v>
      </c>
      <c r="AW50">
        <v>47</v>
      </c>
      <c r="AX50">
        <f>IF(Z50&gt;0, (R50*SUMPRODUCT(K50:$K$98, X50:$X$98)-K50*$AZ$3)/Z50, 0)</f>
        <v>-3643.0085139978887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25</v>
      </c>
      <c r="R51">
        <f t="shared" si="0"/>
        <v>500000</v>
      </c>
      <c r="S51">
        <f t="shared" si="1"/>
        <v>-6800.8658287553235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-64.085198683269098</v>
      </c>
      <c r="AC51">
        <f t="shared" si="2"/>
        <v>-74.114859595093506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-3258.7575272840463</v>
      </c>
      <c r="AI51">
        <f t="shared" si="25"/>
        <v>-3259.029973695508</v>
      </c>
      <c r="AJ51">
        <f t="shared" si="7"/>
        <v>10.029660911824408</v>
      </c>
      <c r="AK51">
        <f t="shared" si="22"/>
        <v>-4.4859639078288369</v>
      </c>
      <c r="AL51">
        <f t="shared" si="8"/>
        <v>-3253.4862766915126</v>
      </c>
      <c r="AN51">
        <f t="shared" si="26"/>
        <v>0</v>
      </c>
      <c r="AO51">
        <f t="shared" si="26"/>
        <v>0</v>
      </c>
      <c r="AP51">
        <f t="shared" si="26"/>
        <v>-1.1825404462806005E-3</v>
      </c>
      <c r="AQ51">
        <f t="shared" si="26"/>
        <v>-14.144479128790218</v>
      </c>
      <c r="AR51">
        <f t="shared" si="26"/>
        <v>-14.145661669236498</v>
      </c>
      <c r="AS51">
        <f t="shared" si="26"/>
        <v>4.3533257153494855E-2</v>
      </c>
      <c r="AT51">
        <f t="shared" si="26"/>
        <v>-1.9471108953501619E-2</v>
      </c>
      <c r="AU51">
        <f t="shared" si="23"/>
        <v>-14.121599521036506</v>
      </c>
      <c r="AW51">
        <v>48</v>
      </c>
      <c r="AX51">
        <f>IF(Z51&gt;0, (R51*SUMPRODUCT(K51:$K$98, X51:$X$98)-K51*$AZ$3)/Z51, 0)</f>
        <v>-6800.8658287553235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25</v>
      </c>
      <c r="R52">
        <f t="shared" si="0"/>
        <v>500000</v>
      </c>
      <c r="S52">
        <f t="shared" si="1"/>
        <v>-11901.930306713246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-74.114859595093506</v>
      </c>
      <c r="AC52">
        <f t="shared" si="2"/>
        <v>-76.864212941275085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-2165.3739566228655</v>
      </c>
      <c r="AI52">
        <f t="shared" si="25"/>
        <v>-2165.5354098723815</v>
      </c>
      <c r="AJ52">
        <f t="shared" si="7"/>
        <v>2.7493533461815787</v>
      </c>
      <c r="AK52">
        <f t="shared" si="22"/>
        <v>-5.1880401716565459</v>
      </c>
      <c r="AL52">
        <f t="shared" si="8"/>
        <v>-2167.9740966978566</v>
      </c>
      <c r="AN52">
        <f t="shared" si="26"/>
        <v>0</v>
      </c>
      <c r="AO52">
        <f t="shared" si="26"/>
        <v>0</v>
      </c>
      <c r="AP52">
        <f t="shared" si="26"/>
        <v>-6.2569643352631318E-4</v>
      </c>
      <c r="AQ52">
        <f t="shared" si="26"/>
        <v>-8.3916970762200638</v>
      </c>
      <c r="AR52">
        <f t="shared" si="26"/>
        <v>-8.3923227726535892</v>
      </c>
      <c r="AS52">
        <f t="shared" si="26"/>
        <v>1.0654852648468476E-2</v>
      </c>
      <c r="AT52">
        <f t="shared" si="26"/>
        <v>-2.0105747280577017E-2</v>
      </c>
      <c r="AU52">
        <f t="shared" si="23"/>
        <v>-8.4017736672856991</v>
      </c>
      <c r="AW52">
        <v>49</v>
      </c>
      <c r="AX52">
        <f>IF(Z52&gt;0, (R52*SUMPRODUCT(K52:$K$98, X52:$X$98)-K52*$AZ$3)/Z52, 0)</f>
        <v>-11901.930306713246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25</v>
      </c>
      <c r="R53">
        <f t="shared" si="0"/>
        <v>500000</v>
      </c>
      <c r="S53">
        <f t="shared" si="1"/>
        <v>-20568.218410236859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-76.864212941275085</v>
      </c>
      <c r="AC53">
        <f t="shared" si="2"/>
        <v>-75.081690568737429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-1371.5873195670777</v>
      </c>
      <c r="AI53">
        <f t="shared" si="25"/>
        <v>-1371.6785789181201</v>
      </c>
      <c r="AJ53">
        <f t="shared" si="7"/>
        <v>-1.782522372537656</v>
      </c>
      <c r="AK53">
        <f t="shared" si="22"/>
        <v>-5.3804949058892566</v>
      </c>
      <c r="AL53">
        <f t="shared" si="8"/>
        <v>-1378.841596196547</v>
      </c>
      <c r="AN53">
        <f t="shared" si="26"/>
        <v>0</v>
      </c>
      <c r="AO53">
        <f t="shared" si="26"/>
        <v>0</v>
      </c>
      <c r="AP53">
        <f t="shared" si="26"/>
        <v>-3.1577390848205216E-4</v>
      </c>
      <c r="AQ53">
        <f t="shared" si="26"/>
        <v>-4.7459409230562786</v>
      </c>
      <c r="AR53">
        <f t="shared" si="26"/>
        <v>-4.7462566969647604</v>
      </c>
      <c r="AS53">
        <f t="shared" si="26"/>
        <v>-6.1678507473808021E-3</v>
      </c>
      <c r="AT53">
        <f t="shared" si="26"/>
        <v>-1.8617488362473043E-2</v>
      </c>
      <c r="AU53">
        <f t="shared" si="23"/>
        <v>-4.7710420360746149</v>
      </c>
      <c r="AW53">
        <v>50</v>
      </c>
      <c r="AX53">
        <f>IF(Z53&gt;0, (R53*SUMPRODUCT(K53:$K$98, X53:$X$98)-K53*$AZ$3)/Z53, 0)</f>
        <v>-20568.218410236859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500000</v>
      </c>
      <c r="S54">
        <f t="shared" si="1"/>
        <v>-36050.442271491564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-75.081690568737429</v>
      </c>
      <c r="AC54">
        <f t="shared" si="2"/>
        <v>-70.743506983974314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-825.76123811046898</v>
      </c>
      <c r="AI54">
        <f t="shared" si="25"/>
        <v>-825.81029680609549</v>
      </c>
      <c r="AJ54">
        <f t="shared" si="7"/>
        <v>-4.3381835847631152</v>
      </c>
      <c r="AK54">
        <f t="shared" si="22"/>
        <v>-5.2557183398116205</v>
      </c>
      <c r="AL54">
        <f t="shared" si="8"/>
        <v>-835.40419873067026</v>
      </c>
      <c r="AN54">
        <f t="shared" si="26"/>
        <v>0</v>
      </c>
      <c r="AO54">
        <f t="shared" si="26"/>
        <v>0</v>
      </c>
      <c r="AP54">
        <f t="shared" si="26"/>
        <v>-1.5156427304297975E-4</v>
      </c>
      <c r="AQ54">
        <f t="shared" si="26"/>
        <v>-2.5511461355195406</v>
      </c>
      <c r="AR54">
        <f t="shared" si="26"/>
        <v>-2.5512976997925838</v>
      </c>
      <c r="AS54">
        <f t="shared" si="26"/>
        <v>-1.3402591180917309E-2</v>
      </c>
      <c r="AT54">
        <f t="shared" si="26"/>
        <v>-1.6237266794782487E-2</v>
      </c>
      <c r="AU54">
        <f t="shared" si="23"/>
        <v>-2.5809375577682836</v>
      </c>
      <c r="AW54">
        <v>51</v>
      </c>
      <c r="AX54">
        <f>IF(Z54&gt;0, (R54*SUMPRODUCT(K54:$K$98, X54:$X$98)-K54*$AZ$3)/Z54, 0)</f>
        <v>-36050.442271491564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500000</v>
      </c>
      <c r="S55">
        <f t="shared" si="1"/>
        <v>-65158.395975998421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-70.743506983974314</v>
      </c>
      <c r="AC55">
        <f t="shared" si="2"/>
        <v>-65.183827666083687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-471.16702058061782</v>
      </c>
      <c r="AI55">
        <f t="shared" si="25"/>
        <v>-471.19203033825909</v>
      </c>
      <c r="AJ55">
        <f t="shared" si="7"/>
        <v>-5.5596793178906267</v>
      </c>
      <c r="AK55">
        <f t="shared" si="22"/>
        <v>-4.9520454888782028</v>
      </c>
      <c r="AL55">
        <f t="shared" si="8"/>
        <v>-481.70375514502791</v>
      </c>
      <c r="AN55">
        <f t="shared" si="26"/>
        <v>0</v>
      </c>
      <c r="AO55">
        <f t="shared" si="26"/>
        <v>0</v>
      </c>
      <c r="AP55">
        <f t="shared" si="26"/>
        <v>-6.8987801380897713E-5</v>
      </c>
      <c r="AQ55">
        <f t="shared" si="26"/>
        <v>-1.2996837993918657</v>
      </c>
      <c r="AR55">
        <f t="shared" si="26"/>
        <v>-1.2997527871932468</v>
      </c>
      <c r="AS55">
        <f t="shared" si="26"/>
        <v>-1.5336016367130497E-2</v>
      </c>
      <c r="AT55">
        <f t="shared" si="26"/>
        <v>-1.3659897689391317E-2</v>
      </c>
      <c r="AU55">
        <f t="shared" si="23"/>
        <v>-1.3287487012497685</v>
      </c>
      <c r="AW55">
        <v>52</v>
      </c>
      <c r="AX55">
        <f>IF(Z55&gt;0, (R55*SUMPRODUCT(K55:$K$98, X55:$X$98)-K55*$AZ$3)/Z55, 0)</f>
        <v>-65158.395975998421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25</v>
      </c>
      <c r="R56">
        <f t="shared" si="0"/>
        <v>500000</v>
      </c>
      <c r="S56">
        <f t="shared" si="1"/>
        <v>-122895.05082747388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-65.183827666083687</v>
      </c>
      <c r="AC56">
        <f t="shared" si="2"/>
        <v>-59.241703024930764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-254.16761635226689</v>
      </c>
      <c r="AI56">
        <f t="shared" si="25"/>
        <v>-254.17966763151412</v>
      </c>
      <c r="AJ56">
        <f t="shared" si="7"/>
        <v>-5.9421246411529225</v>
      </c>
      <c r="AK56">
        <f t="shared" si="22"/>
        <v>-4.5628679366258584</v>
      </c>
      <c r="AL56">
        <f t="shared" si="8"/>
        <v>-264.68466020929293</v>
      </c>
      <c r="AN56">
        <f t="shared" si="26"/>
        <v>0</v>
      </c>
      <c r="AO56">
        <f t="shared" si="26"/>
        <v>0</v>
      </c>
      <c r="AP56">
        <f t="shared" si="26"/>
        <v>-2.9680960321100405E-5</v>
      </c>
      <c r="AQ56">
        <f t="shared" si="26"/>
        <v>-0.62598656799029095</v>
      </c>
      <c r="AR56">
        <f t="shared" si="26"/>
        <v>-0.62601624895061214</v>
      </c>
      <c r="AS56">
        <f t="shared" si="26"/>
        <v>-1.4634792048136081E-2</v>
      </c>
      <c r="AT56">
        <f t="shared" si="26"/>
        <v>-1.1237836199725161E-2</v>
      </c>
      <c r="AU56">
        <f t="shared" si="23"/>
        <v>-0.65188887719847344</v>
      </c>
      <c r="AW56">
        <v>53</v>
      </c>
      <c r="AX56">
        <f>IF(Z56&gt;0, (R56*SUMPRODUCT(K56:$K$98, X56:$X$98)-K56*$AZ$3)/Z56, 0)</f>
        <v>-122895.05082747388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500000</v>
      </c>
      <c r="S57">
        <f t="shared" si="1"/>
        <v>-244152.00817361864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-59.241703024930764</v>
      </c>
      <c r="AC57">
        <f t="shared" si="2"/>
        <v>-53.401789199577486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-129.25356385893912</v>
      </c>
      <c r="AI57">
        <f t="shared" si="25"/>
        <v>-129.25903194720092</v>
      </c>
      <c r="AJ57">
        <f t="shared" si="7"/>
        <v>-5.8399138253532783</v>
      </c>
      <c r="AK57">
        <f t="shared" si="22"/>
        <v>-4.1469192117451543</v>
      </c>
      <c r="AL57">
        <f t="shared" si="8"/>
        <v>-139.24586498429935</v>
      </c>
      <c r="AN57">
        <f t="shared" si="26"/>
        <v>0</v>
      </c>
      <c r="AO57">
        <f t="shared" si="26"/>
        <v>0</v>
      </c>
      <c r="AP57">
        <f t="shared" si="26"/>
        <v>-1.2024368904374964E-5</v>
      </c>
      <c r="AQ57">
        <f t="shared" si="26"/>
        <v>-0.28422959901766853</v>
      </c>
      <c r="AR57">
        <f t="shared" si="26"/>
        <v>-0.28424162338657294</v>
      </c>
      <c r="AS57">
        <f t="shared" si="26"/>
        <v>-1.2842016230124279E-2</v>
      </c>
      <c r="AT57">
        <f t="shared" si="26"/>
        <v>-9.1191078181746751E-3</v>
      </c>
      <c r="AU57">
        <f t="shared" si="23"/>
        <v>-0.30620274743487186</v>
      </c>
      <c r="AW57">
        <v>54</v>
      </c>
      <c r="AX57">
        <f>IF(Z57&gt;0, (R57*SUMPRODUCT(K57:$K$98, X57:$X$98)-K57*$AZ$3)/Z57, 0)</f>
        <v>-244152.00817361864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25</v>
      </c>
      <c r="R58">
        <f t="shared" si="0"/>
        <v>500000</v>
      </c>
      <c r="S58">
        <f t="shared" si="1"/>
        <v>-514739.98369724333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-53.401789199577486</v>
      </c>
      <c r="AC58">
        <f t="shared" si="2"/>
        <v>-47.912893447395547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-61.727277469744472</v>
      </c>
      <c r="AI58">
        <f t="shared" si="25"/>
        <v>-61.729604513250166</v>
      </c>
      <c r="AJ58">
        <f t="shared" si="7"/>
        <v>-5.4888957521819393</v>
      </c>
      <c r="AK58">
        <f t="shared" si="22"/>
        <v>-3.7381252439704244</v>
      </c>
      <c r="AL58">
        <f t="shared" si="8"/>
        <v>-70.956625509402542</v>
      </c>
      <c r="AN58">
        <f t="shared" si="26"/>
        <v>0</v>
      </c>
      <c r="AO58">
        <f t="shared" si="26"/>
        <v>0</v>
      </c>
      <c r="AP58">
        <f t="shared" si="26"/>
        <v>-4.5689168664581783E-6</v>
      </c>
      <c r="AQ58">
        <f t="shared" si="26"/>
        <v>-0.12119532723032236</v>
      </c>
      <c r="AR58">
        <f t="shared" si="26"/>
        <v>-0.12119989614718882</v>
      </c>
      <c r="AS58">
        <f t="shared" si="26"/>
        <v>-1.0776897088080342E-2</v>
      </c>
      <c r="AT58">
        <f t="shared" si="26"/>
        <v>-7.3394345375589042E-3</v>
      </c>
      <c r="AU58">
        <f t="shared" si="23"/>
        <v>-0.13931622777282809</v>
      </c>
      <c r="AW58">
        <v>55</v>
      </c>
      <c r="AX58">
        <f>IF(Z58&gt;0, (R58*SUMPRODUCT(K58:$K$98, X58:$X$98)-K58*$AZ$3)/Z58, 0)</f>
        <v>-514739.98369724333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500000</v>
      </c>
      <c r="S59">
        <f t="shared" si="1"/>
        <v>-1158830.9989966769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-47.912893447395547</v>
      </c>
      <c r="AC59">
        <f t="shared" si="2"/>
        <v>-42.879512568197647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-27.574268138994849</v>
      </c>
      <c r="AI59">
        <f t="shared" si="25"/>
        <v>-27.575193198658539</v>
      </c>
      <c r="AJ59">
        <f t="shared" si="7"/>
        <v>-5.0333808791978996</v>
      </c>
      <c r="AK59">
        <f t="shared" si="22"/>
        <v>-3.3539025413176886</v>
      </c>
      <c r="AL59">
        <f t="shared" si="8"/>
        <v>-35.962476619174126</v>
      </c>
      <c r="AN59">
        <f t="shared" si="26"/>
        <v>0</v>
      </c>
      <c r="AO59">
        <f t="shared" si="26"/>
        <v>0</v>
      </c>
      <c r="AP59">
        <f t="shared" si="26"/>
        <v>-1.6216625031341661E-6</v>
      </c>
      <c r="AQ59">
        <f t="shared" si="26"/>
        <v>-4.8338673112202329E-2</v>
      </c>
      <c r="AR59">
        <f t="shared" si="26"/>
        <v>-4.8340294774705465E-2</v>
      </c>
      <c r="AS59">
        <f t="shared" si="26"/>
        <v>-8.8236957638298339E-3</v>
      </c>
      <c r="AT59">
        <f t="shared" si="26"/>
        <v>-5.8795104833868567E-3</v>
      </c>
      <c r="AU59">
        <f t="shared" si="23"/>
        <v>-6.304350102192216E-2</v>
      </c>
      <c r="AW59">
        <v>56</v>
      </c>
      <c r="AX59">
        <f>IF(Z59&gt;0, (R59*SUMPRODUCT(K59:$K$98, X59:$X$98)-K59*$AZ$3)/Z59, 0)</f>
        <v>-1158830.9989966769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500000</v>
      </c>
      <c r="S60">
        <f t="shared" si="1"/>
        <v>-2837937.8189076525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-42.879512568197647</v>
      </c>
      <c r="AC60">
        <f t="shared" si="2"/>
        <v>-38.325551056998933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-11.563822145292781</v>
      </c>
      <c r="AI60">
        <f t="shared" si="25"/>
        <v>-11.564159763252569</v>
      </c>
      <c r="AJ60">
        <f t="shared" si="7"/>
        <v>-4.5539615111987146</v>
      </c>
      <c r="AK60">
        <f t="shared" si="22"/>
        <v>-3.0015658797738354</v>
      </c>
      <c r="AL60">
        <f t="shared" si="8"/>
        <v>-19.119687154225119</v>
      </c>
      <c r="AN60">
        <f t="shared" si="26"/>
        <v>0</v>
      </c>
      <c r="AO60">
        <f t="shared" si="26"/>
        <v>0</v>
      </c>
      <c r="AP60">
        <f t="shared" si="26"/>
        <v>-5.2844312108363649E-7</v>
      </c>
      <c r="AQ60">
        <f t="shared" si="26"/>
        <v>-1.8099813973020559E-2</v>
      </c>
      <c r="AR60">
        <f t="shared" si="26"/>
        <v>-1.8100342416141644E-2</v>
      </c>
      <c r="AS60">
        <f t="shared" si="26"/>
        <v>-7.1279076379209922E-3</v>
      </c>
      <c r="AT60">
        <f t="shared" si="26"/>
        <v>-4.6980819463560428E-3</v>
      </c>
      <c r="AU60">
        <f t="shared" si="23"/>
        <v>-2.9926332000418679E-2</v>
      </c>
      <c r="AW60">
        <v>57</v>
      </c>
      <c r="AX60">
        <f>IF(Z60&gt;0, (R60*SUMPRODUCT(K60:$K$98, X60:$X$98)-K60*$AZ$3)/Z60, 0)</f>
        <v>-2837937.8189076525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500000</v>
      </c>
      <c r="S61">
        <f t="shared" si="1"/>
        <v>-7622022.5717882281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-38.325551056998933</v>
      </c>
      <c r="AC61">
        <f t="shared" si="2"/>
        <v>-34.234454277837209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-4.4390764266691978</v>
      </c>
      <c r="AI61">
        <f t="shared" si="25"/>
        <v>-4.4391887146280542</v>
      </c>
      <c r="AJ61">
        <f t="shared" si="7"/>
        <v>-4.0910967791617239</v>
      </c>
      <c r="AK61">
        <f t="shared" si="22"/>
        <v>-2.6827885739899253</v>
      </c>
      <c r="AL61">
        <f t="shared" si="8"/>
        <v>-11.213074067779704</v>
      </c>
      <c r="AN61">
        <f t="shared" si="26"/>
        <v>0</v>
      </c>
      <c r="AO61">
        <f t="shared" si="26"/>
        <v>0</v>
      </c>
      <c r="AP61">
        <f t="shared" si="26"/>
        <v>-1.5692345899850332E-7</v>
      </c>
      <c r="AQ61">
        <f t="shared" si="26"/>
        <v>-6.2036502820442194E-3</v>
      </c>
      <c r="AR61">
        <f t="shared" si="26"/>
        <v>-6.2038072055032173E-3</v>
      </c>
      <c r="AS61">
        <f t="shared" si="26"/>
        <v>-5.7173455125574786E-3</v>
      </c>
      <c r="AT61">
        <f t="shared" si="26"/>
        <v>-3.7492217961621185E-3</v>
      </c>
      <c r="AU61">
        <f t="shared" si="23"/>
        <v>-1.5670374514222814E-2</v>
      </c>
      <c r="AW61">
        <v>58</v>
      </c>
      <c r="AX61">
        <f>IF(Z61&gt;0, (R61*SUMPRODUCT(K61:$K$98, X61:$X$98)-K61*$AZ$3)/Z61, 0)</f>
        <v>-7622022.5717882281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500000</v>
      </c>
      <c r="S62">
        <f t="shared" si="1"/>
        <v>-22656335.366705187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-34.234454277837209</v>
      </c>
      <c r="AC62">
        <f t="shared" si="2"/>
        <v>-30.571732398534664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-1.5486176194057089</v>
      </c>
      <c r="AI62">
        <f t="shared" si="25"/>
        <v>-1.5486513536040067</v>
      </c>
      <c r="AJ62">
        <f t="shared" si="7"/>
        <v>-3.6627218793025449</v>
      </c>
      <c r="AK62">
        <f t="shared" si="22"/>
        <v>-2.3964117994486047</v>
      </c>
      <c r="AL62">
        <f t="shared" si="8"/>
        <v>-7.6077850323551566</v>
      </c>
      <c r="AN62">
        <f t="shared" si="26"/>
        <v>0</v>
      </c>
      <c r="AO62">
        <f t="shared" si="26"/>
        <v>0</v>
      </c>
      <c r="AP62">
        <f t="shared" si="26"/>
        <v>-4.2092726349521545E-8</v>
      </c>
      <c r="AQ62">
        <f t="shared" si="26"/>
        <v>-1.9323280517331096E-3</v>
      </c>
      <c r="AR62">
        <f t="shared" si="26"/>
        <v>-1.9323701444594592E-3</v>
      </c>
      <c r="AS62">
        <f t="shared" si="26"/>
        <v>-4.570256817682976E-3</v>
      </c>
      <c r="AT62">
        <f t="shared" si="26"/>
        <v>-2.9901853663241921E-3</v>
      </c>
      <c r="AU62">
        <f t="shared" si="23"/>
        <v>-9.4928123284666269E-3</v>
      </c>
      <c r="AW62">
        <v>59</v>
      </c>
      <c r="AX62">
        <f>IF(Z62&gt;0, (R62*SUMPRODUCT(K62:$K$98, X62:$X$98)-K62*$AZ$3)/Z62, 0)</f>
        <v>-22656335.366705187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500000</v>
      </c>
      <c r="S63">
        <f t="shared" si="1"/>
        <v>-75339270.242142946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-30.571732398534664</v>
      </c>
      <c r="AC63">
        <f t="shared" si="2"/>
        <v>-27.297838360885873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-0.48677106062474229</v>
      </c>
      <c r="AI63">
        <f t="shared" si="25"/>
        <v>-0.48678011892802592</v>
      </c>
      <c r="AJ63">
        <f t="shared" si="7"/>
        <v>-3.2738940376487911</v>
      </c>
      <c r="AK63">
        <f t="shared" si="22"/>
        <v>-2.1400212678974269</v>
      </c>
      <c r="AL63">
        <f t="shared" si="8"/>
        <v>-5.900695424474244</v>
      </c>
      <c r="AN63">
        <f t="shared" si="26"/>
        <v>0</v>
      </c>
      <c r="AO63">
        <f t="shared" si="26"/>
        <v>0</v>
      </c>
      <c r="AP63">
        <f t="shared" si="26"/>
        <v>-1.0091727083356323E-8</v>
      </c>
      <c r="AQ63">
        <f t="shared" si="26"/>
        <v>-5.4230472772620088E-4</v>
      </c>
      <c r="AR63">
        <f t="shared" si="26"/>
        <v>-5.4231481945328421E-4</v>
      </c>
      <c r="AS63">
        <f t="shared" si="26"/>
        <v>-3.6473988663436071E-3</v>
      </c>
      <c r="AT63">
        <f t="shared" si="26"/>
        <v>-2.3841673116842717E-3</v>
      </c>
      <c r="AU63">
        <f t="shared" si="23"/>
        <v>-6.5738809974811626E-3</v>
      </c>
      <c r="AW63">
        <v>60</v>
      </c>
      <c r="AX63">
        <f>IF(Z63&gt;0, (R63*SUMPRODUCT(K63:$K$98, X63:$X$98)-K63*$AZ$3)/Z63, 0)</f>
        <v>-75339270.242142946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500000</v>
      </c>
      <c r="S64">
        <f t="shared" si="1"/>
        <v>-283940885.95577753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-27.297838360885873</v>
      </c>
      <c r="AC64">
        <f t="shared" si="2"/>
        <v>-24.373535696238129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-0.13643431688912042</v>
      </c>
      <c r="AI64">
        <f t="shared" si="25"/>
        <v>-0.13643646289352676</v>
      </c>
      <c r="AJ64">
        <f t="shared" si="7"/>
        <v>-2.9243026646477439</v>
      </c>
      <c r="AK64">
        <f t="shared" si="22"/>
        <v>-1.9108486852620112</v>
      </c>
      <c r="AL64">
        <f t="shared" si="8"/>
        <v>-4.971587812803282</v>
      </c>
      <c r="AN64">
        <f t="shared" si="26"/>
        <v>0</v>
      </c>
      <c r="AO64">
        <f t="shared" si="26"/>
        <v>0</v>
      </c>
      <c r="AP64">
        <f t="shared" si="26"/>
        <v>-2.1346723583004067E-9</v>
      </c>
      <c r="AQ64">
        <f t="shared" si="26"/>
        <v>-1.3571387091475544E-4</v>
      </c>
      <c r="AR64">
        <f t="shared" si="26"/>
        <v>-1.3571600558711375E-4</v>
      </c>
      <c r="AS64">
        <f t="shared" si="26"/>
        <v>-2.9088607866026303E-3</v>
      </c>
      <c r="AT64">
        <f t="shared" si="26"/>
        <v>-1.9007583848573381E-3</v>
      </c>
      <c r="AU64">
        <f t="shared" si="23"/>
        <v>-4.9453351770470822E-3</v>
      </c>
      <c r="AW64">
        <v>61</v>
      </c>
      <c r="AX64">
        <f>IF(Z64&gt;0, (R64*SUMPRODUCT(K64:$K$98, X64:$X$98)-K64*$AZ$3)/Z64, 0)</f>
        <v>-283940885.95577753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500000</v>
      </c>
      <c r="S65">
        <f t="shared" si="1"/>
        <v>-1233907744.0924926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-24.373535696238129</v>
      </c>
      <c r="AC65">
        <f t="shared" si="2"/>
        <v>-21.762202687452369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-3.3672479714328421E-2</v>
      </c>
      <c r="AI65">
        <f t="shared" si="25"/>
        <v>-3.3672920634704999E-2</v>
      </c>
      <c r="AJ65">
        <f t="shared" si="7"/>
        <v>-2.6113330087857598</v>
      </c>
      <c r="AK65">
        <f t="shared" si="22"/>
        <v>-1.7061474987366692</v>
      </c>
      <c r="AL65">
        <f t="shared" si="8"/>
        <v>-4.3511534281571338</v>
      </c>
      <c r="AN65">
        <f t="shared" si="26"/>
        <v>0</v>
      </c>
      <c r="AO65">
        <f t="shared" si="26"/>
        <v>0</v>
      </c>
      <c r="AP65">
        <f t="shared" si="26"/>
        <v>-3.9160007301654569E-10</v>
      </c>
      <c r="AQ65">
        <f t="shared" si="26"/>
        <v>-2.9905956302479834E-5</v>
      </c>
      <c r="AR65">
        <f t="shared" si="26"/>
        <v>-2.9906347902552854E-5</v>
      </c>
      <c r="AS65">
        <f t="shared" si="26"/>
        <v>-2.3192355156053191E-3</v>
      </c>
      <c r="AT65">
        <f t="shared" si="26"/>
        <v>-1.5153019016028158E-3</v>
      </c>
      <c r="AU65">
        <f t="shared" si="23"/>
        <v>-3.8644437651106879E-3</v>
      </c>
      <c r="AW65">
        <v>62</v>
      </c>
      <c r="AX65">
        <f>IF(Z65&gt;0, (R65*SUMPRODUCT(K65:$K$98, X65:$X$98)-K65*$AZ$3)/Z65, 0)</f>
        <v>-1233907744.0924926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500000</v>
      </c>
      <c r="S66">
        <f t="shared" si="1"/>
        <v>-6331162290.1641178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-21.762202687452369</v>
      </c>
      <c r="AC66">
        <f t="shared" si="2"/>
        <v>-19.430564091036647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-7.1957055272441764E-3</v>
      </c>
      <c r="AI66">
        <f t="shared" si="25"/>
        <v>-7.1957822531406252E-3</v>
      </c>
      <c r="AJ66">
        <f t="shared" si="7"/>
        <v>-2.331638596415722</v>
      </c>
      <c r="AK66">
        <f t="shared" si="22"/>
        <v>-1.5233541881216659</v>
      </c>
      <c r="AL66">
        <f t="shared" si="8"/>
        <v>-3.8621885667905289</v>
      </c>
      <c r="AN66">
        <f t="shared" si="26"/>
        <v>0</v>
      </c>
      <c r="AO66">
        <f t="shared" si="26"/>
        <v>0</v>
      </c>
      <c r="AP66">
        <f t="shared" si="26"/>
        <v>-6.0842428879135077E-11</v>
      </c>
      <c r="AQ66">
        <f t="shared" si="26"/>
        <v>-5.7060812846740881E-6</v>
      </c>
      <c r="AR66">
        <f t="shared" si="26"/>
        <v>-5.7061421271029674E-6</v>
      </c>
      <c r="AS66">
        <f t="shared" si="26"/>
        <v>-1.8489527270478645E-3</v>
      </c>
      <c r="AT66">
        <f t="shared" si="26"/>
        <v>-1.2079959067057531E-3</v>
      </c>
      <c r="AU66">
        <f t="shared" si="23"/>
        <v>-3.0626547758807205E-3</v>
      </c>
      <c r="AW66">
        <v>63</v>
      </c>
      <c r="AX66">
        <f>IF(Z66&gt;0, (R66*SUMPRODUCT(K66:$K$98, X66:$X$98)-K66*$AZ$3)/Z66, 0)</f>
        <v>-6331162290.1641178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7">$C$6</f>
        <v>500000</v>
      </c>
      <c r="S67">
        <f t="shared" ref="S67:S69" si="28">AX67</f>
        <v>-39651160952.424957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-19.430564091036647</v>
      </c>
      <c r="AC67">
        <f t="shared" ref="AC67:AC69" si="29">S67*Z67</f>
        <v>-17.34872292000005</v>
      </c>
      <c r="AE67">
        <f t="shared" ref="AE67:AE69" si="30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1">-X67*R67</f>
        <v>-1.3004058522837016E-3</v>
      </c>
      <c r="AI67">
        <f t="shared" ref="AI67:AI69" si="32">SUM(AE67:AH67)</f>
        <v>-1.3004167906285717E-3</v>
      </c>
      <c r="AJ67">
        <f t="shared" ref="AJ67:AJ69" si="33">AB67-AC67</f>
        <v>-2.0818411710365972</v>
      </c>
      <c r="AK67">
        <f t="shared" si="22"/>
        <v>-1.3601394863725653</v>
      </c>
      <c r="AL67">
        <f t="shared" ref="AL67:AL69" si="34">SUM(AI67:AK67)</f>
        <v>-3.443281074199791</v>
      </c>
      <c r="AN67">
        <f t="shared" si="26"/>
        <v>0</v>
      </c>
      <c r="AO67">
        <f t="shared" si="26"/>
        <v>0</v>
      </c>
      <c r="AP67">
        <f t="shared" si="26"/>
        <v>-7.7445851845539396E-12</v>
      </c>
      <c r="AQ67">
        <f t="shared" si="26"/>
        <v>-9.2071552113648772E-7</v>
      </c>
      <c r="AR67">
        <f t="shared" si="26"/>
        <v>-9.2072326572167222E-7</v>
      </c>
      <c r="AS67">
        <f t="shared" si="26"/>
        <v>-1.4739886592698781E-3</v>
      </c>
      <c r="AT67">
        <f t="shared" si="26"/>
        <v>-9.6300822840393076E-4</v>
      </c>
      <c r="AU67">
        <f t="shared" si="23"/>
        <v>-2.4379176109395307E-3</v>
      </c>
      <c r="AW67">
        <v>64</v>
      </c>
      <c r="AX67">
        <f>IF(Z67&gt;0, (R67*SUMPRODUCT(K67:$K$98, X67:$X$98)-K67*$AZ$3)/Z67, 0)</f>
        <v>-39651160952.424957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25</v>
      </c>
      <c r="R68">
        <f t="shared" si="27"/>
        <v>500000</v>
      </c>
      <c r="S68">
        <f t="shared" si="28"/>
        <v>-318614824772.38727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-17.34872292000005</v>
      </c>
      <c r="AC68">
        <f t="shared" si="29"/>
        <v>-15.489931986146035</v>
      </c>
      <c r="AE68">
        <f t="shared" si="30"/>
        <v>0</v>
      </c>
      <c r="AF68">
        <f t="shared" si="24"/>
        <v>0</v>
      </c>
      <c r="AG68">
        <f t="shared" si="24"/>
        <v>-1.215412057271014E-9</v>
      </c>
      <c r="AH68">
        <f t="shared" si="31"/>
        <v>-1.9227098728382522E-4</v>
      </c>
      <c r="AI68">
        <f t="shared" si="32"/>
        <v>-1.9227220269588249E-4</v>
      </c>
      <c r="AJ68">
        <f t="shared" si="33"/>
        <v>-1.8587909338540154</v>
      </c>
      <c r="AK68">
        <f t="shared" si="22"/>
        <v>-1.2144106044000036</v>
      </c>
      <c r="AL68">
        <f t="shared" si="34"/>
        <v>-3.0733938104567149</v>
      </c>
      <c r="AN68">
        <f t="shared" si="26"/>
        <v>0</v>
      </c>
      <c r="AO68">
        <f t="shared" si="26"/>
        <v>0</v>
      </c>
      <c r="AP68">
        <f t="shared" si="26"/>
        <v>-7.683375648103575E-13</v>
      </c>
      <c r="AQ68">
        <f t="shared" si="26"/>
        <v>-1.2154645107358571E-7</v>
      </c>
      <c r="AR68">
        <f t="shared" si="26"/>
        <v>-1.2154721941115053E-7</v>
      </c>
      <c r="AS68">
        <f t="shared" si="26"/>
        <v>-1.1750573733945668E-3</v>
      </c>
      <c r="AT68">
        <f t="shared" si="26"/>
        <v>-7.6770448415628518E-4</v>
      </c>
      <c r="AU68">
        <f t="shared" si="23"/>
        <v>-1.9428834047702629E-3</v>
      </c>
      <c r="AW68">
        <v>65</v>
      </c>
      <c r="AX68">
        <f>IF(Z68&gt;0, (R68*SUMPRODUCT(K68:$K$98, X68:$X$98)-K68*$AZ$3)/Z68, 0)</f>
        <v>-318614824772.38727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-15.489931986146035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-2.4308241145420281E-5</v>
      </c>
      <c r="AI69">
        <f t="shared" si="32"/>
        <v>-2.4308241145420281E-5</v>
      </c>
      <c r="AJ69">
        <f t="shared" si="33"/>
        <v>-15.489931986146035</v>
      </c>
      <c r="AK69">
        <f t="shared" si="22"/>
        <v>-1.0842952390302225</v>
      </c>
      <c r="AL69">
        <f t="shared" si="34"/>
        <v>-16.574251533417403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-1.3720313657327812E-8</v>
      </c>
      <c r="AR69">
        <f t="shared" si="26"/>
        <v>-1.3720313657327812E-8</v>
      </c>
      <c r="AS69">
        <f t="shared" si="26"/>
        <v>-8.742990663503385E-3</v>
      </c>
      <c r="AT69">
        <f t="shared" si="26"/>
        <v>-6.1200934644523703E-4</v>
      </c>
      <c r="AU69">
        <f t="shared" si="23"/>
        <v>-9.35501373026228E-3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29378.731897447738</v>
      </c>
      <c r="AO71" s="8">
        <f t="shared" si="47"/>
        <v>-2937.8731897447742</v>
      </c>
      <c r="AP71" s="8">
        <f t="shared" si="47"/>
        <v>-357.81720277841794</v>
      </c>
      <c r="AQ71" s="8">
        <f t="shared" si="47"/>
        <v>-24503.097504182984</v>
      </c>
      <c r="AR71" s="8">
        <f t="shared" si="47"/>
        <v>1579.944000741564</v>
      </c>
      <c r="AS71" s="8">
        <f t="shared" si="47"/>
        <v>-3791.8656017797721</v>
      </c>
      <c r="AT71" s="8">
        <f t="shared" si="47"/>
        <v>2211.9216010382002</v>
      </c>
      <c r="AU71" s="8">
        <f t="shared" si="47"/>
        <v>2.1592189841657117E-12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54AEC-F3A2-48F1-9571-76E5B9F5E17E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24277.319977276391</v>
      </c>
      <c r="K3">
        <v>1</v>
      </c>
      <c r="L3" s="2">
        <v>0</v>
      </c>
      <c r="O3">
        <f>$C$3</f>
        <v>24277.319977276391</v>
      </c>
      <c r="P3">
        <f>O3*C5</f>
        <v>2427.7319977276393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24277.319977276391</v>
      </c>
      <c r="AF3">
        <f t="shared" ref="AF3:AG34" si="4">-$Z3*P3</f>
        <v>-2427.7319977276393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21649.587979548753</v>
      </c>
      <c r="AJ3">
        <f t="shared" ref="AJ3:AJ66" si="7">AB3-AC3</f>
        <v>0</v>
      </c>
      <c r="AL3">
        <f t="shared" ref="AL3:AL66" si="8">SUM(AI3:AK3)</f>
        <v>21649.587979548753</v>
      </c>
      <c r="AN3">
        <f t="shared" ref="AN3:AU34" si="9">AE3*$K3</f>
        <v>24277.319977276391</v>
      </c>
      <c r="AO3">
        <f t="shared" si="9"/>
        <v>-2427.7319977276393</v>
      </c>
      <c r="AP3">
        <f t="shared" si="9"/>
        <v>-200</v>
      </c>
      <c r="AQ3">
        <f t="shared" si="9"/>
        <v>0</v>
      </c>
      <c r="AR3">
        <f t="shared" si="9"/>
        <v>21649.587979548753</v>
      </c>
      <c r="AS3">
        <f t="shared" si="9"/>
        <v>0</v>
      </c>
      <c r="AT3">
        <f t="shared" si="9"/>
        <v>0</v>
      </c>
      <c r="AU3">
        <f t="shared" si="9"/>
        <v>21649.587979548753</v>
      </c>
      <c r="AW3">
        <v>0</v>
      </c>
      <c r="AX3">
        <f>IF(Z3&gt;0, (R3*SUMPRODUCT(K3:$K$98, X3:$X$98)-K3*$AZ$3)/Z3, 0)</f>
        <v>0</v>
      </c>
      <c r="AZ3">
        <f>C6*SUMPRODUCT(X4:X98, K4:K98)/1</f>
        <v>21019.765836076807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2280.8450110654585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2252.117768151089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-2252.117768151089</v>
      </c>
      <c r="AK4">
        <f>G4*SUM(AB4, AE4:AF4)</f>
        <v>0</v>
      </c>
      <c r="AL4">
        <f t="shared" si="8"/>
        <v>-4847.117768151089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-2316.9642857142853</v>
      </c>
      <c r="AR4">
        <f t="shared" si="9"/>
        <v>-2316.9642857142853</v>
      </c>
      <c r="AS4">
        <f t="shared" si="9"/>
        <v>-2010.8194358491864</v>
      </c>
      <c r="AT4">
        <f t="shared" si="9"/>
        <v>0</v>
      </c>
      <c r="AU4">
        <f t="shared" si="9"/>
        <v>-4327.7837215634718</v>
      </c>
      <c r="AW4">
        <v>1</v>
      </c>
      <c r="AX4">
        <f>IF(Z4&gt;0, (R4*SUMPRODUCT(K4:$K$98, X4:$X$98)-K4*$AZ$3)/Z4, 0)</f>
        <v>2280.8450110654585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1000000</v>
      </c>
      <c r="S5">
        <f t="shared" si="1"/>
        <v>1995.9419550397085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2252.117768151089</v>
      </c>
      <c r="AC5">
        <f t="shared" si="2"/>
        <v>1945.9729182859883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-2566.2655950000003</v>
      </c>
      <c r="AI5">
        <f t="shared" si="6"/>
        <v>-2590.6397121101254</v>
      </c>
      <c r="AJ5">
        <f t="shared" si="7"/>
        <v>306.1448498651007</v>
      </c>
      <c r="AK5">
        <f>G5*SUM(AB5, AE5:AF5)</f>
        <v>157.64824377057624</v>
      </c>
      <c r="AL5">
        <f t="shared" si="8"/>
        <v>-2126.8466184744484</v>
      </c>
      <c r="AN5">
        <f t="shared" si="9"/>
        <v>0</v>
      </c>
      <c r="AO5">
        <f t="shared" si="9"/>
        <v>0</v>
      </c>
      <c r="AP5">
        <f t="shared" si="9"/>
        <v>-19.43089693090322</v>
      </c>
      <c r="AQ5">
        <f t="shared" si="9"/>
        <v>-2045.8112205038267</v>
      </c>
      <c r="AR5">
        <f t="shared" si="9"/>
        <v>-2065.2421174347301</v>
      </c>
      <c r="AS5">
        <f t="shared" si="9"/>
        <v>244.05679995623458</v>
      </c>
      <c r="AT5">
        <f t="shared" si="9"/>
        <v>125.67621474057417</v>
      </c>
      <c r="AU5">
        <f t="shared" si="9"/>
        <v>-1695.509102737921</v>
      </c>
      <c r="AW5">
        <v>2</v>
      </c>
      <c r="AX5">
        <f>IF(Z5&gt;0, (R5*SUMPRODUCT(K5:$K$98, X5:$X$98)-K5*$AZ$3)/Z5, 0)</f>
        <v>1995.9419550397085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1000000</v>
      </c>
      <c r="S6">
        <f t="shared" si="1"/>
        <v>1761.2717805848868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1945.9729182859883</v>
      </c>
      <c r="AC6">
        <f t="shared" si="2"/>
        <v>1695.5361940760813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-2537.833073506215</v>
      </c>
      <c r="AI6">
        <f t="shared" si="6"/>
        <v>-2561.9000036184011</v>
      </c>
      <c r="AJ6">
        <f t="shared" si="7"/>
        <v>250.43672420990697</v>
      </c>
      <c r="AK6">
        <f>G6*SUM(AB6, AE6:AF6)</f>
        <v>136.21810428001919</v>
      </c>
      <c r="AL6">
        <f t="shared" si="8"/>
        <v>-2175.2451751284748</v>
      </c>
      <c r="AN6">
        <f t="shared" si="9"/>
        <v>0</v>
      </c>
      <c r="AO6">
        <f t="shared" si="9"/>
        <v>0</v>
      </c>
      <c r="AP6">
        <f t="shared" si="9"/>
        <v>-17.130365479359863</v>
      </c>
      <c r="AQ6">
        <f t="shared" si="9"/>
        <v>-1806.3794539693242</v>
      </c>
      <c r="AR6">
        <f t="shared" si="9"/>
        <v>-1823.5098194486841</v>
      </c>
      <c r="AS6">
        <f t="shared" si="9"/>
        <v>178.25591361970643</v>
      </c>
      <c r="AT6">
        <f t="shared" si="9"/>
        <v>96.957356021105113</v>
      </c>
      <c r="AU6">
        <f t="shared" si="9"/>
        <v>-1548.2965498078725</v>
      </c>
      <c r="AW6">
        <v>3</v>
      </c>
      <c r="AX6">
        <f>IF(Z6&gt;0, (R6*SUMPRODUCT(K6:$K$98, X6:$X$98)-K6*$AZ$3)/Z6, 0)</f>
        <v>1761.2717805848868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1000000</v>
      </c>
      <c r="S7">
        <f t="shared" si="1"/>
        <v>1569.8129945325336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1695.5361940760813</v>
      </c>
      <c r="AC7">
        <f t="shared" si="2"/>
        <v>1492.1696832263387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-2510.6621493032535</v>
      </c>
      <c r="AI7">
        <f t="shared" si="6"/>
        <v>-2534.4256435605853</v>
      </c>
      <c r="AJ7">
        <f t="shared" si="7"/>
        <v>203.36651084974255</v>
      </c>
      <c r="AK7">
        <f>G7*SUM(AB7, AE7:AF7)</f>
        <v>118.6875335853257</v>
      </c>
      <c r="AL7">
        <f t="shared" si="8"/>
        <v>-2212.3715991255172</v>
      </c>
      <c r="AN7">
        <f t="shared" si="9"/>
        <v>0</v>
      </c>
      <c r="AO7">
        <f t="shared" si="9"/>
        <v>0</v>
      </c>
      <c r="AP7">
        <f t="shared" si="9"/>
        <v>-15.102130206603654</v>
      </c>
      <c r="AQ7">
        <f t="shared" si="9"/>
        <v>-1595.5711846489471</v>
      </c>
      <c r="AR7">
        <f t="shared" si="9"/>
        <v>-1610.6733148555509</v>
      </c>
      <c r="AS7">
        <f t="shared" si="9"/>
        <v>129.24309418712363</v>
      </c>
      <c r="AT7">
        <f t="shared" si="9"/>
        <v>75.42807327475505</v>
      </c>
      <c r="AU7">
        <f t="shared" si="9"/>
        <v>-1406.0021473936722</v>
      </c>
      <c r="AW7">
        <v>4</v>
      </c>
      <c r="AX7">
        <f>IF(Z7&gt;0, (R7*SUMPRODUCT(K7:$K$98, X7:$X$98)-K7*$AZ$3)/Z7, 0)</f>
        <v>1569.8129945325336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25</v>
      </c>
      <c r="R8">
        <f t="shared" si="0"/>
        <v>1000000</v>
      </c>
      <c r="S8">
        <f t="shared" si="1"/>
        <v>1414.7999932437342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1492.1696832263387</v>
      </c>
      <c r="AC8">
        <f t="shared" si="2"/>
        <v>1327.8600549341463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-2484.7109595465977</v>
      </c>
      <c r="AI8">
        <f t="shared" si="6"/>
        <v>-2508.1747010873673</v>
      </c>
      <c r="AJ8">
        <f t="shared" si="7"/>
        <v>164.30962829219243</v>
      </c>
      <c r="AK8">
        <f>G8*SUM(AB8, AE8:AF8)</f>
        <v>104.45187782584372</v>
      </c>
      <c r="AL8">
        <f t="shared" si="8"/>
        <v>-2239.413194969331</v>
      </c>
      <c r="AN8">
        <f t="shared" si="9"/>
        <v>0</v>
      </c>
      <c r="AO8">
        <f t="shared" si="9"/>
        <v>0</v>
      </c>
      <c r="AP8">
        <f t="shared" si="9"/>
        <v>-13.313957085872817</v>
      </c>
      <c r="AQ8">
        <f t="shared" si="9"/>
        <v>-1409.8917271450698</v>
      </c>
      <c r="AR8">
        <f t="shared" si="9"/>
        <v>-1423.2056842309426</v>
      </c>
      <c r="AS8">
        <f t="shared" si="9"/>
        <v>93.23369574613055</v>
      </c>
      <c r="AT8">
        <f t="shared" si="9"/>
        <v>59.268800608621788</v>
      </c>
      <c r="AU8">
        <f t="shared" si="9"/>
        <v>-1270.70318787619</v>
      </c>
      <c r="AW8">
        <v>5</v>
      </c>
      <c r="AX8">
        <f>IF(Z8&gt;0, (R8*SUMPRODUCT(K8:$K$98, X8:$X$98)-K8*$AZ$3)/Z8, 0)</f>
        <v>1414.7999932437342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25</v>
      </c>
      <c r="R9">
        <f t="shared" si="0"/>
        <v>1000000</v>
      </c>
      <c r="S9">
        <f t="shared" si="1"/>
        <v>1290.4700671305368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1327.8600549341463</v>
      </c>
      <c r="AC9">
        <f t="shared" si="2"/>
        <v>1195.8804316790374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-2462.7543121191848</v>
      </c>
      <c r="AI9">
        <f t="shared" si="6"/>
        <v>-2485.9218473867436</v>
      </c>
      <c r="AJ9">
        <f t="shared" si="7"/>
        <v>131.97962325510889</v>
      </c>
      <c r="AK9">
        <f t="shared" ref="AK9:AK72" si="22">G9*SUM(AB9:AB9, AE9:AF9)</f>
        <v>92.950203845390249</v>
      </c>
      <c r="AL9">
        <f t="shared" si="8"/>
        <v>-2260.9920202862445</v>
      </c>
      <c r="AN9">
        <f t="shared" si="9"/>
        <v>0</v>
      </c>
      <c r="AO9">
        <f t="shared" si="9"/>
        <v>0</v>
      </c>
      <c r="AP9">
        <f t="shared" si="9"/>
        <v>-11.737394367518535</v>
      </c>
      <c r="AQ9">
        <f t="shared" si="9"/>
        <v>-1247.707978333224</v>
      </c>
      <c r="AR9">
        <f t="shared" si="9"/>
        <v>-1259.4453727007424</v>
      </c>
      <c r="AS9">
        <f t="shared" si="9"/>
        <v>66.864984502296224</v>
      </c>
      <c r="AT9">
        <f t="shared" si="9"/>
        <v>47.091465987850576</v>
      </c>
      <c r="AU9">
        <f t="shared" si="9"/>
        <v>-1145.4889222105958</v>
      </c>
      <c r="AW9">
        <v>6</v>
      </c>
      <c r="AX9">
        <f>IF(Z9&gt;0, (R9*SUMPRODUCT(K9:$K$98, X9:$X$98)-K9*$AZ$3)/Z9, 0)</f>
        <v>1290.4700671305368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1000000</v>
      </c>
      <c r="S10">
        <f t="shared" si="1"/>
        <v>1190.3544100787478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1195.8804316790374</v>
      </c>
      <c r="AC10">
        <f t="shared" si="2"/>
        <v>1089.1654032475617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-2441.8582172007186</v>
      </c>
      <c r="AI10">
        <f t="shared" si="6"/>
        <v>-2464.7330306601721</v>
      </c>
      <c r="AJ10">
        <f t="shared" si="7"/>
        <v>106.71502843147573</v>
      </c>
      <c r="AK10">
        <f t="shared" si="22"/>
        <v>83.71163021753263</v>
      </c>
      <c r="AL10">
        <f t="shared" si="8"/>
        <v>-2274.3063720111636</v>
      </c>
      <c r="AN10">
        <f t="shared" si="9"/>
        <v>0</v>
      </c>
      <c r="AO10">
        <f t="shared" si="9"/>
        <v>0</v>
      </c>
      <c r="AP10">
        <f t="shared" si="9"/>
        <v>-10.347403919361554</v>
      </c>
      <c r="AQ10">
        <f t="shared" si="9"/>
        <v>-1104.5726485146909</v>
      </c>
      <c r="AR10">
        <f t="shared" si="9"/>
        <v>-1114.9200524340524</v>
      </c>
      <c r="AS10">
        <f t="shared" si="9"/>
        <v>48.27245937563233</v>
      </c>
      <c r="AT10">
        <f t="shared" si="9"/>
        <v>37.866890243473073</v>
      </c>
      <c r="AU10">
        <f t="shared" si="9"/>
        <v>-1028.7807028149471</v>
      </c>
      <c r="AW10">
        <v>7</v>
      </c>
      <c r="AX10">
        <f>IF(Z10&gt;0, (R10*SUMPRODUCT(K10:$K$98, X10:$X$98)-K10*$AZ$3)/Z10, 0)</f>
        <v>1190.3544100787478</v>
      </c>
    </row>
    <row r="11" spans="1:52" x14ac:dyDescent="0.25">
      <c r="A11" t="s">
        <v>33</v>
      </c>
      <c r="C11" s="12">
        <f>AU100</f>
        <v>-2.5880832036934837E-12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25</v>
      </c>
      <c r="R11">
        <f t="shared" si="0"/>
        <v>1000000</v>
      </c>
      <c r="S11">
        <f t="shared" si="1"/>
        <v>1110.59724472574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1089.1654032475617</v>
      </c>
      <c r="AC11">
        <f t="shared" si="2"/>
        <v>1003.3364600022924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-2421.9852490869253</v>
      </c>
      <c r="AI11">
        <f t="shared" si="6"/>
        <v>-2444.5707647805571</v>
      </c>
      <c r="AJ11">
        <f t="shared" si="7"/>
        <v>85.828943245269329</v>
      </c>
      <c r="AK11">
        <f t="shared" si="22"/>
        <v>76.241578227329327</v>
      </c>
      <c r="AL11">
        <f t="shared" si="8"/>
        <v>-2282.5002433079585</v>
      </c>
      <c r="AN11">
        <f t="shared" si="9"/>
        <v>0</v>
      </c>
      <c r="AO11">
        <f t="shared" si="9"/>
        <v>0</v>
      </c>
      <c r="AP11">
        <f t="shared" si="9"/>
        <v>-9.1219109839226675</v>
      </c>
      <c r="AQ11">
        <f t="shared" si="9"/>
        <v>-978.19922051964397</v>
      </c>
      <c r="AR11">
        <f t="shared" si="9"/>
        <v>-987.32113150356668</v>
      </c>
      <c r="AS11">
        <f t="shared" si="9"/>
        <v>34.66487065195745</v>
      </c>
      <c r="AT11">
        <f t="shared" si="9"/>
        <v>30.792694720695362</v>
      </c>
      <c r="AU11">
        <f t="shared" si="9"/>
        <v>-921.86356613091391</v>
      </c>
      <c r="AW11">
        <v>8</v>
      </c>
      <c r="AX11">
        <f>IF(Z11&gt;0, (R11*SUMPRODUCT(K11:$K$98, X11:$X$98)-K11*$AZ$3)/Z11, 0)</f>
        <v>1110.59724472574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1000000</v>
      </c>
      <c r="S12">
        <f t="shared" si="1"/>
        <v>1047.9240547534962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1003.3364600022924</v>
      </c>
      <c r="AC12">
        <f t="shared" si="2"/>
        <v>934.72983347319757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-2404.0022904301568</v>
      </c>
      <c r="AI12">
        <f t="shared" si="6"/>
        <v>-2426.3018509095914</v>
      </c>
      <c r="AJ12">
        <f t="shared" si="7"/>
        <v>68.606626529094797</v>
      </c>
      <c r="AK12">
        <f t="shared" si="22"/>
        <v>70.233552200160474</v>
      </c>
      <c r="AL12">
        <f t="shared" si="8"/>
        <v>-2287.4616721803363</v>
      </c>
      <c r="AN12">
        <f t="shared" si="9"/>
        <v>0</v>
      </c>
      <c r="AO12">
        <f t="shared" si="9"/>
        <v>0</v>
      </c>
      <c r="AP12">
        <f t="shared" si="9"/>
        <v>-8.0414450615671615</v>
      </c>
      <c r="AQ12">
        <f t="shared" si="9"/>
        <v>-866.90732600779347</v>
      </c>
      <c r="AR12">
        <f t="shared" si="9"/>
        <v>-874.94877106936065</v>
      </c>
      <c r="AS12">
        <f t="shared" si="9"/>
        <v>24.740237306558779</v>
      </c>
      <c r="AT12">
        <f t="shared" si="9"/>
        <v>25.326923013444944</v>
      </c>
      <c r="AU12">
        <f t="shared" si="9"/>
        <v>-824.88161074935704</v>
      </c>
      <c r="AW12">
        <v>9</v>
      </c>
      <c r="AX12">
        <f>IF(Z12&gt;0, (R12*SUMPRODUCT(K12:$K$98, X12:$X$98)-K12*$AZ$3)/Z12, 0)</f>
        <v>1047.9240547534962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25</v>
      </c>
      <c r="R13">
        <f t="shared" si="0"/>
        <v>1000000</v>
      </c>
      <c r="S13">
        <f t="shared" si="1"/>
        <v>999.18596825966267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934.72983347319757</v>
      </c>
      <c r="AC13">
        <f t="shared" si="2"/>
        <v>879.95875209982387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-2386.9449537186811</v>
      </c>
      <c r="AI13">
        <f t="shared" si="6"/>
        <v>-2408.9618449694785</v>
      </c>
      <c r="AJ13">
        <f t="shared" si="7"/>
        <v>54.771081373373704</v>
      </c>
      <c r="AK13">
        <f t="shared" si="22"/>
        <v>65.431088343123832</v>
      </c>
      <c r="AL13">
        <f t="shared" si="8"/>
        <v>-2288.7596752529807</v>
      </c>
      <c r="AN13">
        <f t="shared" si="9"/>
        <v>0</v>
      </c>
      <c r="AO13">
        <f t="shared" si="9"/>
        <v>0</v>
      </c>
      <c r="AP13">
        <f t="shared" si="9"/>
        <v>-7.088849735684585</v>
      </c>
      <c r="AQ13">
        <f t="shared" si="9"/>
        <v>-768.53239231263296</v>
      </c>
      <c r="AR13">
        <f t="shared" si="9"/>
        <v>-775.62124204831753</v>
      </c>
      <c r="AS13">
        <f t="shared" si="9"/>
        <v>17.634822341357516</v>
      </c>
      <c r="AT13">
        <f t="shared" si="9"/>
        <v>21.067059287487343</v>
      </c>
      <c r="AU13">
        <f t="shared" si="9"/>
        <v>-736.91936041947258</v>
      </c>
      <c r="AW13">
        <v>10</v>
      </c>
      <c r="AX13">
        <f>IF(Z13&gt;0, (R13*SUMPRODUCT(K13:$K$98, X13:$X$98)-K13*$AZ$3)/Z13, 0)</f>
        <v>999.18596825966267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1000000</v>
      </c>
      <c r="S14">
        <f t="shared" si="1"/>
        <v>962.10542606096817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879.95875209982387</v>
      </c>
      <c r="AC14">
        <f t="shared" si="2"/>
        <v>836.54800678221181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-2371.6595255358857</v>
      </c>
      <c r="AI14">
        <f t="shared" si="6"/>
        <v>-2393.3969563860364</v>
      </c>
      <c r="AJ14">
        <f t="shared" si="7"/>
        <v>43.410745317612054</v>
      </c>
      <c r="AK14">
        <f t="shared" si="22"/>
        <v>61.597112646987675</v>
      </c>
      <c r="AL14">
        <f t="shared" si="8"/>
        <v>-2288.3890984214368</v>
      </c>
      <c r="AN14">
        <f t="shared" si="9"/>
        <v>0</v>
      </c>
      <c r="AO14">
        <f t="shared" si="9"/>
        <v>0</v>
      </c>
      <c r="AP14">
        <f t="shared" si="9"/>
        <v>-6.2489919339192328</v>
      </c>
      <c r="AQ14">
        <f t="shared" si="9"/>
        <v>-681.79544064994957</v>
      </c>
      <c r="AR14">
        <f t="shared" si="9"/>
        <v>-688.0444325838688</v>
      </c>
      <c r="AS14">
        <f t="shared" si="9"/>
        <v>12.479551939933888</v>
      </c>
      <c r="AT14">
        <f t="shared" si="9"/>
        <v>17.707697967493139</v>
      </c>
      <c r="AU14">
        <f t="shared" si="9"/>
        <v>-657.85718267644177</v>
      </c>
      <c r="AW14">
        <v>11</v>
      </c>
      <c r="AX14">
        <f>IF(Z14&gt;0, (R14*SUMPRODUCT(K14:$K$98, X14:$X$98)-K14*$AZ$3)/Z14, 0)</f>
        <v>962.10542606096817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1000000</v>
      </c>
      <c r="S15">
        <f t="shared" si="1"/>
        <v>934.46572826694103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836.54800678221181</v>
      </c>
      <c r="AC15">
        <f t="shared" si="2"/>
        <v>802.18260809210096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-2362.4239847944027</v>
      </c>
      <c r="AI15">
        <f t="shared" si="6"/>
        <v>-2383.8849807364322</v>
      </c>
      <c r="AJ15">
        <f t="shared" si="7"/>
        <v>34.365398690110851</v>
      </c>
      <c r="AK15">
        <f t="shared" si="22"/>
        <v>58.558360474754835</v>
      </c>
      <c r="AL15">
        <f t="shared" si="8"/>
        <v>-2290.9612215715665</v>
      </c>
      <c r="AN15">
        <f t="shared" si="9"/>
        <v>0</v>
      </c>
      <c r="AO15">
        <f t="shared" si="9"/>
        <v>0</v>
      </c>
      <c r="AP15">
        <f t="shared" si="9"/>
        <v>-5.5085031281210561</v>
      </c>
      <c r="AQ15">
        <f t="shared" si="9"/>
        <v>-606.37539587351966</v>
      </c>
      <c r="AR15">
        <f t="shared" si="9"/>
        <v>-611.88389900164066</v>
      </c>
      <c r="AS15">
        <f t="shared" si="9"/>
        <v>8.8207419028895533</v>
      </c>
      <c r="AT15">
        <f t="shared" si="9"/>
        <v>15.030472617587293</v>
      </c>
      <c r="AU15">
        <f t="shared" si="9"/>
        <v>-588.03268448116387</v>
      </c>
      <c r="AW15">
        <v>12</v>
      </c>
      <c r="AX15">
        <f>IF(Z15&gt;0, (R15*SUMPRODUCT(K15:$K$98, X15:$X$98)-K15*$AZ$3)/Z15, 0)</f>
        <v>934.46572826694103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25</v>
      </c>
      <c r="R16">
        <f t="shared" si="0"/>
        <v>1000000</v>
      </c>
      <c r="S16">
        <f t="shared" si="1"/>
        <v>913.12170237340877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802.18260809210096</v>
      </c>
      <c r="AC16">
        <f t="shared" si="2"/>
        <v>773.86974968272443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-2356.4173544348464</v>
      </c>
      <c r="AI16">
        <f t="shared" si="6"/>
        <v>-2377.6048299835948</v>
      </c>
      <c r="AJ16">
        <f t="shared" si="7"/>
        <v>28.312858409376531</v>
      </c>
      <c r="AK16">
        <f t="shared" si="22"/>
        <v>56.152782566447073</v>
      </c>
      <c r="AL16">
        <f t="shared" si="8"/>
        <v>-2293.1391890077712</v>
      </c>
      <c r="AN16">
        <f t="shared" si="9"/>
        <v>0</v>
      </c>
      <c r="AO16">
        <f t="shared" si="9"/>
        <v>0</v>
      </c>
      <c r="AP16">
        <f t="shared" si="9"/>
        <v>-4.8556225497796008</v>
      </c>
      <c r="AQ16">
        <f t="shared" si="9"/>
        <v>-540.03003881043924</v>
      </c>
      <c r="AR16">
        <f t="shared" si="9"/>
        <v>-544.88566136021882</v>
      </c>
      <c r="AS16">
        <f t="shared" si="9"/>
        <v>6.4885763962288934</v>
      </c>
      <c r="AT16">
        <f t="shared" si="9"/>
        <v>12.868768468200914</v>
      </c>
      <c r="AU16">
        <f t="shared" si="9"/>
        <v>-525.528316495789</v>
      </c>
      <c r="AW16">
        <v>13</v>
      </c>
      <c r="AX16">
        <f>IF(Z16&gt;0, (R16*SUMPRODUCT(K16:$K$98, X16:$X$98)-K16*$AZ$3)/Z16, 0)</f>
        <v>913.12170237340877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1000000</v>
      </c>
      <c r="S17">
        <f t="shared" si="1"/>
        <v>896.36710464914472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773.86974968272443</v>
      </c>
      <c r="AC17">
        <f t="shared" si="2"/>
        <v>749.96697646526991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-2350.1147878671723</v>
      </c>
      <c r="AI17">
        <f t="shared" si="6"/>
        <v>-2371.0316357907363</v>
      </c>
      <c r="AJ17">
        <f t="shared" si="7"/>
        <v>23.902773217454524</v>
      </c>
      <c r="AK17">
        <f t="shared" si="22"/>
        <v>54.170882477790713</v>
      </c>
      <c r="AL17">
        <f t="shared" si="8"/>
        <v>-2292.9579800954912</v>
      </c>
      <c r="AN17">
        <f t="shared" si="9"/>
        <v>0</v>
      </c>
      <c r="AO17">
        <f t="shared" si="9"/>
        <v>0</v>
      </c>
      <c r="AP17">
        <f t="shared" si="9"/>
        <v>-4.2800015026350584</v>
      </c>
      <c r="AQ17">
        <f t="shared" si="9"/>
        <v>-480.88004751924393</v>
      </c>
      <c r="AR17">
        <f t="shared" si="9"/>
        <v>-485.16004902187899</v>
      </c>
      <c r="AS17">
        <f t="shared" si="9"/>
        <v>4.8909809767559747</v>
      </c>
      <c r="AT17">
        <f t="shared" si="9"/>
        <v>11.084435821843652</v>
      </c>
      <c r="AU17">
        <f t="shared" si="9"/>
        <v>-469.18463222327938</v>
      </c>
      <c r="AW17">
        <v>14</v>
      </c>
      <c r="AX17">
        <f>IF(Z17&gt;0, (R17*SUMPRODUCT(K17:$K$98, X17:$X$98)-K17*$AZ$3)/Z17, 0)</f>
        <v>896.36710464914472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1000000</v>
      </c>
      <c r="S18">
        <f t="shared" si="1"/>
        <v>883.71392661544087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749.96697646526991</v>
      </c>
      <c r="AC18">
        <f t="shared" si="2"/>
        <v>729.91484465404756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-2344.3603152730793</v>
      </c>
      <c r="AI18">
        <f t="shared" si="6"/>
        <v>-2365.0093857095262</v>
      </c>
      <c r="AJ18">
        <f t="shared" si="7"/>
        <v>20.052131811222353</v>
      </c>
      <c r="AK18">
        <f t="shared" si="22"/>
        <v>52.4976883525689</v>
      </c>
      <c r="AL18">
        <f t="shared" si="8"/>
        <v>-2292.4595655457351</v>
      </c>
      <c r="AN18">
        <f t="shared" si="9"/>
        <v>0</v>
      </c>
      <c r="AO18">
        <f t="shared" si="9"/>
        <v>0</v>
      </c>
      <c r="AP18">
        <f t="shared" si="9"/>
        <v>-3.7725079673199322</v>
      </c>
      <c r="AQ18">
        <f t="shared" si="9"/>
        <v>-428.30586465655114</v>
      </c>
      <c r="AR18">
        <f t="shared" si="9"/>
        <v>-432.07837262387108</v>
      </c>
      <c r="AS18">
        <f t="shared" si="9"/>
        <v>3.663449512287241</v>
      </c>
      <c r="AT18">
        <f t="shared" si="9"/>
        <v>9.5911313870274402</v>
      </c>
      <c r="AU18">
        <f t="shared" si="9"/>
        <v>-418.82379172455643</v>
      </c>
      <c r="AW18">
        <v>15</v>
      </c>
      <c r="AX18">
        <f>IF(Z18&gt;0, (R18*SUMPRODUCT(K18:$K$98, X18:$X$98)-K18*$AZ$3)/Z18, 0)</f>
        <v>883.71392661544087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1000000</v>
      </c>
      <c r="S19">
        <f t="shared" si="1"/>
        <v>874.53705720216499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729.91484465404756</v>
      </c>
      <c r="AC19">
        <f t="shared" si="2"/>
        <v>713.06247616537439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-2343.2565131279789</v>
      </c>
      <c r="AI19">
        <f t="shared" si="6"/>
        <v>-2363.6405114472332</v>
      </c>
      <c r="AJ19">
        <f t="shared" si="7"/>
        <v>16.852368488673164</v>
      </c>
      <c r="AK19">
        <f t="shared" si="22"/>
        <v>51.094039125783333</v>
      </c>
      <c r="AL19">
        <f t="shared" si="8"/>
        <v>-2295.6941038327768</v>
      </c>
      <c r="AN19">
        <f t="shared" si="9"/>
        <v>0</v>
      </c>
      <c r="AO19">
        <f t="shared" si="9"/>
        <v>0</v>
      </c>
      <c r="AP19">
        <f t="shared" si="9"/>
        <v>-3.3250716808423628</v>
      </c>
      <c r="AQ19">
        <f t="shared" si="9"/>
        <v>-382.23589654595168</v>
      </c>
      <c r="AR19">
        <f t="shared" si="9"/>
        <v>-385.56096822679405</v>
      </c>
      <c r="AS19">
        <f t="shared" si="9"/>
        <v>2.7489863538635642</v>
      </c>
      <c r="AT19">
        <f t="shared" si="9"/>
        <v>8.3345445724708327</v>
      </c>
      <c r="AU19">
        <f t="shared" si="9"/>
        <v>-374.47743730045971</v>
      </c>
      <c r="AW19">
        <v>16</v>
      </c>
      <c r="AX19">
        <f>IF(Z19&gt;0, (R19*SUMPRODUCT(K19:$K$98, X19:$X$98)-K19*$AZ$3)/Z19, 0)</f>
        <v>874.53705720216499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1000000</v>
      </c>
      <c r="S20">
        <f t="shared" si="1"/>
        <v>867.46894847208785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713.06247616537439</v>
      </c>
      <c r="AC20">
        <f t="shared" si="2"/>
        <v>698.19577262645544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-2340.8983669831409</v>
      </c>
      <c r="AI20">
        <f t="shared" si="6"/>
        <v>-2361.0200028600279</v>
      </c>
      <c r="AJ20">
        <f t="shared" si="7"/>
        <v>14.866703538918955</v>
      </c>
      <c r="AK20">
        <f t="shared" si="22"/>
        <v>49.914373331576215</v>
      </c>
      <c r="AL20">
        <f t="shared" si="8"/>
        <v>-2296.2389259895326</v>
      </c>
      <c r="AN20">
        <f t="shared" si="9"/>
        <v>0</v>
      </c>
      <c r="AO20">
        <f t="shared" si="9"/>
        <v>0</v>
      </c>
      <c r="AP20">
        <f t="shared" si="9"/>
        <v>-2.9306023957484291</v>
      </c>
      <c r="AQ20">
        <f t="shared" si="9"/>
        <v>-340.93859984637226</v>
      </c>
      <c r="AR20">
        <f t="shared" si="9"/>
        <v>-343.86920224212071</v>
      </c>
      <c r="AS20">
        <f t="shared" si="9"/>
        <v>2.1652512387465985</v>
      </c>
      <c r="AT20">
        <f t="shared" si="9"/>
        <v>7.2697460068753417</v>
      </c>
      <c r="AU20">
        <f t="shared" si="9"/>
        <v>-334.43420499649875</v>
      </c>
      <c r="AW20">
        <v>17</v>
      </c>
      <c r="AX20">
        <f>IF(Z20&gt;0, (R20*SUMPRODUCT(K20:$K$98, X20:$X$98)-K20*$AZ$3)/Z20, 0)</f>
        <v>867.46894847208785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1000000</v>
      </c>
      <c r="S21">
        <f t="shared" si="1"/>
        <v>862.53904351377673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698.19577262645544</v>
      </c>
      <c r="AC21">
        <f t="shared" si="2"/>
        <v>685.26538082207617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-2342.1584160696443</v>
      </c>
      <c r="AI21">
        <f t="shared" si="6"/>
        <v>-2362.0202816273609</v>
      </c>
      <c r="AJ21">
        <f t="shared" si="7"/>
        <v>12.930391804379269</v>
      </c>
      <c r="AK21">
        <f t="shared" si="22"/>
        <v>48.873704083851884</v>
      </c>
      <c r="AL21">
        <f t="shared" si="8"/>
        <v>-2300.2161857391297</v>
      </c>
      <c r="AN21">
        <f t="shared" si="9"/>
        <v>0</v>
      </c>
      <c r="AO21">
        <f t="shared" si="9"/>
        <v>0</v>
      </c>
      <c r="AP21">
        <f t="shared" si="9"/>
        <v>-2.5828288560886756</v>
      </c>
      <c r="AQ21">
        <f t="shared" si="9"/>
        <v>-304.57332041528309</v>
      </c>
      <c r="AR21">
        <f t="shared" si="9"/>
        <v>-307.15614927137182</v>
      </c>
      <c r="AS21">
        <f t="shared" si="9"/>
        <v>1.6814628502964819</v>
      </c>
      <c r="AT21">
        <f t="shared" si="9"/>
        <v>6.3555164465741774</v>
      </c>
      <c r="AU21">
        <f t="shared" si="9"/>
        <v>-299.11916997450112</v>
      </c>
      <c r="AW21">
        <v>18</v>
      </c>
      <c r="AX21">
        <f>IF(Z21&gt;0, (R21*SUMPRODUCT(K21:$K$98, X21:$X$98)-K21*$AZ$3)/Z21, 0)</f>
        <v>862.53904351377673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1000000</v>
      </c>
      <c r="S22">
        <f t="shared" si="1"/>
        <v>858.9260016563145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685.26538082207617</v>
      </c>
      <c r="AC22">
        <f t="shared" si="2"/>
        <v>673.55653187285907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-2345.2890850551489</v>
      </c>
      <c r="AI22">
        <f t="shared" si="6"/>
        <v>-2364.8936997301616</v>
      </c>
      <c r="AJ22">
        <f t="shared" si="7"/>
        <v>11.708848949217099</v>
      </c>
      <c r="AK22">
        <f t="shared" si="22"/>
        <v>47.968576657545334</v>
      </c>
      <c r="AL22">
        <f t="shared" si="8"/>
        <v>-2305.2162741233992</v>
      </c>
      <c r="AN22">
        <f t="shared" si="9"/>
        <v>0</v>
      </c>
      <c r="AO22">
        <f t="shared" si="9"/>
        <v>0</v>
      </c>
      <c r="AP22">
        <f t="shared" si="9"/>
        <v>-2.2762286220934063</v>
      </c>
      <c r="AQ22">
        <f t="shared" si="9"/>
        <v>-272.30395654192034</v>
      </c>
      <c r="AR22">
        <f t="shared" si="9"/>
        <v>-274.58018516401376</v>
      </c>
      <c r="AS22">
        <f t="shared" si="9"/>
        <v>1.3594767125898037</v>
      </c>
      <c r="AT22">
        <f t="shared" si="9"/>
        <v>5.5694768277262705</v>
      </c>
      <c r="AU22">
        <f t="shared" si="9"/>
        <v>-267.65123162369764</v>
      </c>
      <c r="AW22">
        <v>19</v>
      </c>
      <c r="AX22">
        <f>IF(Z22&gt;0, (R22*SUMPRODUCT(K22:$K$98, X22:$X$98)-K22*$AZ$3)/Z22, 0)</f>
        <v>858.9260016563145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1000000</v>
      </c>
      <c r="S23">
        <f t="shared" si="1"/>
        <v>856.26068450301966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673.55653187285907</v>
      </c>
      <c r="AC23">
        <f t="shared" si="2"/>
        <v>662.73871056849657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-2350.985391827538</v>
      </c>
      <c r="AI23">
        <f t="shared" si="6"/>
        <v>-2370.335185721005</v>
      </c>
      <c r="AJ23">
        <f t="shared" si="7"/>
        <v>10.817821304362496</v>
      </c>
      <c r="AK23">
        <f t="shared" si="22"/>
        <v>47.148957231100141</v>
      </c>
      <c r="AL23">
        <f t="shared" si="8"/>
        <v>-2312.3684071855423</v>
      </c>
      <c r="AN23">
        <f t="shared" si="9"/>
        <v>0</v>
      </c>
      <c r="AO23">
        <f t="shared" si="9"/>
        <v>0</v>
      </c>
      <c r="AP23">
        <f t="shared" si="9"/>
        <v>-2.0059305379137822</v>
      </c>
      <c r="AQ23">
        <f t="shared" si="9"/>
        <v>-243.71905032271539</v>
      </c>
      <c r="AR23">
        <f t="shared" si="9"/>
        <v>-245.72498086062916</v>
      </c>
      <c r="AS23">
        <f t="shared" si="9"/>
        <v>1.1214485398442122</v>
      </c>
      <c r="AT23">
        <f t="shared" si="9"/>
        <v>4.8877798730758792</v>
      </c>
      <c r="AU23">
        <f t="shared" si="9"/>
        <v>-239.71575244770906</v>
      </c>
      <c r="AW23">
        <v>20</v>
      </c>
      <c r="AX23">
        <f>IF(Z23&gt;0, (R23*SUMPRODUCT(K23:$K$98, X23:$X$98)-K23*$AZ$3)/Z23, 0)</f>
        <v>856.26068450301966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1000000</v>
      </c>
      <c r="S24">
        <f t="shared" si="1"/>
        <v>854.16283343896419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662.73871056849657</v>
      </c>
      <c r="AC24">
        <f t="shared" si="2"/>
        <v>652.48942385074452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-2358.3528797357594</v>
      </c>
      <c r="AI24">
        <f t="shared" si="6"/>
        <v>-2377.4502168682984</v>
      </c>
      <c r="AJ24">
        <f t="shared" si="7"/>
        <v>10.249286717752057</v>
      </c>
      <c r="AK24">
        <f t="shared" si="22"/>
        <v>46.391709739794763</v>
      </c>
      <c r="AL24">
        <f t="shared" si="8"/>
        <v>-2320.8092204107515</v>
      </c>
      <c r="AN24">
        <f t="shared" si="9"/>
        <v>0</v>
      </c>
      <c r="AO24">
        <f t="shared" si="9"/>
        <v>0</v>
      </c>
      <c r="AP24">
        <f t="shared" si="9"/>
        <v>-1.7676421090943046</v>
      </c>
      <c r="AQ24">
        <f t="shared" si="9"/>
        <v>-218.28822675083194</v>
      </c>
      <c r="AR24">
        <f t="shared" si="9"/>
        <v>-220.05586885992625</v>
      </c>
      <c r="AS24">
        <f t="shared" si="9"/>
        <v>0.94866999858376921</v>
      </c>
      <c r="AT24">
        <f t="shared" si="9"/>
        <v>4.2939986386489144</v>
      </c>
      <c r="AU24">
        <f t="shared" si="9"/>
        <v>-214.81320022269355</v>
      </c>
      <c r="AW24">
        <v>21</v>
      </c>
      <c r="AX24">
        <f>IF(Z24&gt;0, (R24*SUMPRODUCT(K24:$K$98, X24:$X$98)-K24*$AZ$3)/Z24, 0)</f>
        <v>854.16283343896419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25</v>
      </c>
      <c r="R25">
        <f t="shared" si="0"/>
        <v>1000000</v>
      </c>
      <c r="S25">
        <f t="shared" si="1"/>
        <v>852.46116548584052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652.48942385074452</v>
      </c>
      <c r="AC25">
        <f t="shared" si="2"/>
        <v>642.65634317577133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-2371.1253783760358</v>
      </c>
      <c r="AI25">
        <f t="shared" si="6"/>
        <v>-2389.9724640027898</v>
      </c>
      <c r="AJ25">
        <f t="shared" si="7"/>
        <v>9.8330806749731892</v>
      </c>
      <c r="AK25">
        <f t="shared" si="22"/>
        <v>45.674259669552121</v>
      </c>
      <c r="AL25">
        <f t="shared" si="8"/>
        <v>-2334.4651236582645</v>
      </c>
      <c r="AN25">
        <f t="shared" si="9"/>
        <v>0</v>
      </c>
      <c r="AO25">
        <f t="shared" si="9"/>
        <v>0</v>
      </c>
      <c r="AP25">
        <f t="shared" si="9"/>
        <v>-1.5575704704435112</v>
      </c>
      <c r="AQ25">
        <f t="shared" si="9"/>
        <v>-195.95575380816859</v>
      </c>
      <c r="AR25">
        <f t="shared" si="9"/>
        <v>-197.51332427861209</v>
      </c>
      <c r="AS25">
        <f t="shared" si="9"/>
        <v>0.8126304722193094</v>
      </c>
      <c r="AT25">
        <f t="shared" si="9"/>
        <v>3.7746354810250451</v>
      </c>
      <c r="AU25">
        <f t="shared" si="9"/>
        <v>-192.92605832536773</v>
      </c>
      <c r="AW25">
        <v>22</v>
      </c>
      <c r="AX25">
        <f>IF(Z25&gt;0, (R25*SUMPRODUCT(K25:$K$98, X25:$X$98)-K25*$AZ$3)/Z25, 0)</f>
        <v>852.46116548584052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1000000</v>
      </c>
      <c r="S26">
        <f t="shared" si="1"/>
        <v>850.61790341456731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642.65634317577133</v>
      </c>
      <c r="AC26">
        <f t="shared" si="2"/>
        <v>632.82125550676278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-2389.8104574724275</v>
      </c>
      <c r="AI26">
        <f t="shared" si="6"/>
        <v>-2408.4093269814775</v>
      </c>
      <c r="AJ26">
        <f t="shared" si="7"/>
        <v>9.8350876690085443</v>
      </c>
      <c r="AK26">
        <f t="shared" si="22"/>
        <v>44.985944022303997</v>
      </c>
      <c r="AL26">
        <f t="shared" si="8"/>
        <v>-2353.5882952901652</v>
      </c>
      <c r="AN26">
        <f t="shared" si="9"/>
        <v>0</v>
      </c>
      <c r="AO26">
        <f t="shared" si="9"/>
        <v>0</v>
      </c>
      <c r="AP26">
        <f t="shared" si="9"/>
        <v>-1.3723725601319376</v>
      </c>
      <c r="AQ26">
        <f t="shared" si="9"/>
        <v>-176.33922826092612</v>
      </c>
      <c r="AR26">
        <f t="shared" si="9"/>
        <v>-177.71160082105806</v>
      </c>
      <c r="AS26">
        <f t="shared" si="9"/>
        <v>0.72571101361143286</v>
      </c>
      <c r="AT26">
        <f t="shared" si="9"/>
        <v>3.3194208464015116</v>
      </c>
      <c r="AU26">
        <f t="shared" si="9"/>
        <v>-173.66646896104513</v>
      </c>
      <c r="AW26">
        <v>23</v>
      </c>
      <c r="AX26">
        <f>IF(Z26&gt;0, (R26*SUMPRODUCT(K26:$K$98, X26:$X$98)-K26*$AZ$3)/Z26, 0)</f>
        <v>850.61790341456731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1000000</v>
      </c>
      <c r="S27">
        <f t="shared" si="1"/>
        <v>848.1902669091985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632.82125550676278</v>
      </c>
      <c r="AC27">
        <f t="shared" si="2"/>
        <v>622.66119344151548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-2409.6695335924928</v>
      </c>
      <c r="AI27">
        <f t="shared" si="6"/>
        <v>-2428.0221726681125</v>
      </c>
      <c r="AJ27">
        <f t="shared" si="7"/>
        <v>10.160062065247303</v>
      </c>
      <c r="AK27">
        <f t="shared" si="22"/>
        <v>44.297487885473402</v>
      </c>
      <c r="AL27">
        <f t="shared" si="8"/>
        <v>-2373.5646227173916</v>
      </c>
      <c r="AN27">
        <f t="shared" si="9"/>
        <v>0</v>
      </c>
      <c r="AO27">
        <f t="shared" si="9"/>
        <v>0</v>
      </c>
      <c r="AP27">
        <f t="shared" si="9"/>
        <v>-1.2091104641145989</v>
      </c>
      <c r="AQ27">
        <f t="shared" si="9"/>
        <v>-158.75409722383378</v>
      </c>
      <c r="AR27">
        <f t="shared" si="9"/>
        <v>-159.96320768794837</v>
      </c>
      <c r="AS27">
        <f t="shared" si="9"/>
        <v>0.66936625890844137</v>
      </c>
      <c r="AT27">
        <f t="shared" si="9"/>
        <v>2.9184116745077779</v>
      </c>
      <c r="AU27">
        <f t="shared" si="9"/>
        <v>-156.37542975453215</v>
      </c>
      <c r="AW27">
        <v>24</v>
      </c>
      <c r="AX27">
        <f>IF(Z27&gt;0, (R27*SUMPRODUCT(K27:$K$98, X27:$X$98)-K27*$AZ$3)/Z27, 0)</f>
        <v>848.1902669091985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1000000</v>
      </c>
      <c r="S28">
        <f t="shared" si="1"/>
        <v>845.30607714946245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622.66119344151548</v>
      </c>
      <c r="AC28">
        <f t="shared" si="2"/>
        <v>612.28135174953763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-2433.5599414271451</v>
      </c>
      <c r="AI28">
        <f t="shared" si="6"/>
        <v>-2451.6682151134728</v>
      </c>
      <c r="AJ28">
        <f t="shared" si="7"/>
        <v>10.379841691977845</v>
      </c>
      <c r="AK28">
        <f t="shared" si="22"/>
        <v>43.586283540906088</v>
      </c>
      <c r="AL28">
        <f t="shared" si="8"/>
        <v>-2397.7020898805886</v>
      </c>
      <c r="AN28">
        <f t="shared" si="9"/>
        <v>0</v>
      </c>
      <c r="AO28">
        <f t="shared" si="9"/>
        <v>0</v>
      </c>
      <c r="AP28">
        <f t="shared" si="9"/>
        <v>-1.0651885341829581</v>
      </c>
      <c r="AQ28">
        <f t="shared" si="9"/>
        <v>-143.15004244785339</v>
      </c>
      <c r="AR28">
        <f t="shared" si="9"/>
        <v>-144.21523098203636</v>
      </c>
      <c r="AS28">
        <f t="shared" si="9"/>
        <v>0.61057660981107598</v>
      </c>
      <c r="AT28">
        <f t="shared" si="9"/>
        <v>2.5638893182001667</v>
      </c>
      <c r="AU28">
        <f t="shared" si="9"/>
        <v>-141.04076505402509</v>
      </c>
      <c r="AW28">
        <v>25</v>
      </c>
      <c r="AX28">
        <f>IF(Z28&gt;0, (R28*SUMPRODUCT(K28:$K$98, X28:$X$98)-K28*$AZ$3)/Z28, 0)</f>
        <v>845.30607714946245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1000000</v>
      </c>
      <c r="S29">
        <f t="shared" si="1"/>
        <v>841.84931577000373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612.28135174953763</v>
      </c>
      <c r="AC29">
        <f t="shared" si="2"/>
        <v>601.6083231694131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-2460.5522284981976</v>
      </c>
      <c r="AI29">
        <f t="shared" si="6"/>
        <v>-2478.4179056419493</v>
      </c>
      <c r="AJ29">
        <f t="shared" si="7"/>
        <v>10.673028580124537</v>
      </c>
      <c r="AK29">
        <f t="shared" si="22"/>
        <v>42.859694622467636</v>
      </c>
      <c r="AL29">
        <f t="shared" si="8"/>
        <v>-2424.8851824393573</v>
      </c>
      <c r="AN29">
        <f t="shared" si="9"/>
        <v>0</v>
      </c>
      <c r="AO29">
        <f t="shared" si="9"/>
        <v>0</v>
      </c>
      <c r="AP29">
        <f t="shared" si="9"/>
        <v>-0.93831982445581164</v>
      </c>
      <c r="AQ29">
        <f t="shared" si="9"/>
        <v>-129.23019466498243</v>
      </c>
      <c r="AR29">
        <f t="shared" si="9"/>
        <v>-130.16851448943825</v>
      </c>
      <c r="AS29">
        <f t="shared" si="9"/>
        <v>0.56055610000859835</v>
      </c>
      <c r="AT29">
        <f t="shared" si="9"/>
        <v>2.251025853136956</v>
      </c>
      <c r="AU29">
        <f t="shared" si="9"/>
        <v>-127.35693253629269</v>
      </c>
      <c r="AW29">
        <v>26</v>
      </c>
      <c r="AX29">
        <f>IF(Z29&gt;0, (R29*SUMPRODUCT(K29:$K$98, X29:$X$98)-K29*$AZ$3)/Z29, 0)</f>
        <v>841.84931577000373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1000000</v>
      </c>
      <c r="S30">
        <f t="shared" si="1"/>
        <v>837.83384812501197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601.6083231694131</v>
      </c>
      <c r="AC30">
        <f t="shared" si="2"/>
        <v>590.6611766006173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-2494.7631563535147</v>
      </c>
      <c r="AI30">
        <f t="shared" si="6"/>
        <v>-2512.38780764692</v>
      </c>
      <c r="AJ30">
        <f t="shared" si="7"/>
        <v>10.947146568795802</v>
      </c>
      <c r="AK30">
        <f t="shared" si="22"/>
        <v>42.11258262185892</v>
      </c>
      <c r="AL30">
        <f t="shared" si="8"/>
        <v>-2459.3280784562653</v>
      </c>
      <c r="AN30">
        <f t="shared" si="9"/>
        <v>0</v>
      </c>
      <c r="AO30">
        <f t="shared" si="9"/>
        <v>0</v>
      </c>
      <c r="AP30">
        <f t="shared" si="9"/>
        <v>-0.8264829925929269</v>
      </c>
      <c r="AQ30">
        <f t="shared" si="9"/>
        <v>-116.98837525625849</v>
      </c>
      <c r="AR30">
        <f t="shared" si="9"/>
        <v>-117.81485824885142</v>
      </c>
      <c r="AS30">
        <f t="shared" si="9"/>
        <v>0.51335089165236525</v>
      </c>
      <c r="AT30">
        <f t="shared" si="9"/>
        <v>1.9748097554788875</v>
      </c>
      <c r="AU30">
        <f t="shared" si="9"/>
        <v>-115.32669760172017</v>
      </c>
      <c r="AW30">
        <v>27</v>
      </c>
      <c r="AX30">
        <f>IF(Z30&gt;0, (R30*SUMPRODUCT(K30:$K$98, X30:$X$98)-K30*$AZ$3)/Z30, 0)</f>
        <v>837.83384812501197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1000000</v>
      </c>
      <c r="S31">
        <f t="shared" si="1"/>
        <v>833.02206409614075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590.6611766006173</v>
      </c>
      <c r="AC31">
        <f t="shared" si="2"/>
        <v>579.28266571595429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-2537.2448001986613</v>
      </c>
      <c r="AI31">
        <f t="shared" si="6"/>
        <v>-2554.6297738591279</v>
      </c>
      <c r="AJ31">
        <f t="shared" si="7"/>
        <v>11.378510884663001</v>
      </c>
      <c r="AK31">
        <f t="shared" si="22"/>
        <v>41.346282362043212</v>
      </c>
      <c r="AL31">
        <f t="shared" si="8"/>
        <v>-2501.9049806124222</v>
      </c>
      <c r="AN31">
        <f t="shared" si="9"/>
        <v>0</v>
      </c>
      <c r="AO31">
        <f t="shared" si="9"/>
        <v>0</v>
      </c>
      <c r="AP31">
        <f t="shared" si="9"/>
        <v>-0.72789611640772811</v>
      </c>
      <c r="AQ31">
        <f t="shared" si="9"/>
        <v>-106.23258179792656</v>
      </c>
      <c r="AR31">
        <f t="shared" si="9"/>
        <v>-106.96047791433429</v>
      </c>
      <c r="AS31">
        <f t="shared" si="9"/>
        <v>0.47640991842762503</v>
      </c>
      <c r="AT31">
        <f t="shared" si="9"/>
        <v>1.7311385652350193</v>
      </c>
      <c r="AU31">
        <f t="shared" si="9"/>
        <v>-104.75292943067167</v>
      </c>
      <c r="AW31">
        <v>28</v>
      </c>
      <c r="AX31">
        <f>IF(Z31&gt;0, (R31*SUMPRODUCT(K31:$K$98, X31:$X$98)-K31*$AZ$3)/Z31, 0)</f>
        <v>833.02206409614075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1000000</v>
      </c>
      <c r="S32">
        <f t="shared" si="1"/>
        <v>827.20157771979632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579.28266571595429</v>
      </c>
      <c r="AC32">
        <f t="shared" si="2"/>
        <v>567.3446056783805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-2584.7978838381614</v>
      </c>
      <c r="AI32">
        <f t="shared" si="6"/>
        <v>-2601.9443878149273</v>
      </c>
      <c r="AJ32">
        <f t="shared" si="7"/>
        <v>11.938060037573791</v>
      </c>
      <c r="AK32">
        <f t="shared" si="22"/>
        <v>40.549786600116803</v>
      </c>
      <c r="AL32">
        <f t="shared" si="8"/>
        <v>-2549.4565411772364</v>
      </c>
      <c r="AN32">
        <f t="shared" si="9"/>
        <v>0</v>
      </c>
      <c r="AO32">
        <f t="shared" si="9"/>
        <v>0</v>
      </c>
      <c r="AP32">
        <f t="shared" si="9"/>
        <v>-0.64099246908836016</v>
      </c>
      <c r="AQ32">
        <f t="shared" si="9"/>
        <v>-96.628209453125905</v>
      </c>
      <c r="AR32">
        <f t="shared" si="9"/>
        <v>-97.269201922214265</v>
      </c>
      <c r="AS32">
        <f t="shared" si="9"/>
        <v>0.44628377831297322</v>
      </c>
      <c r="AT32">
        <f t="shared" si="9"/>
        <v>1.5158838133438262</v>
      </c>
      <c r="AU32">
        <f t="shared" si="9"/>
        <v>-95.307034330557457</v>
      </c>
      <c r="AW32">
        <v>29</v>
      </c>
      <c r="AX32">
        <f>IF(Z32&gt;0, (R32*SUMPRODUCT(K32:$K$98, X32:$X$98)-K32*$AZ$3)/Z32, 0)</f>
        <v>827.20157771979632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25</v>
      </c>
      <c r="R33">
        <f t="shared" si="0"/>
        <v>1000000</v>
      </c>
      <c r="S33">
        <f t="shared" si="1"/>
        <v>820.43326316374691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567.3446056783805</v>
      </c>
      <c r="AC33">
        <f t="shared" si="2"/>
        <v>554.907933511284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-2641.9333327400896</v>
      </c>
      <c r="AI33">
        <f t="shared" si="6"/>
        <v>-2658.8423233437693</v>
      </c>
      <c r="AJ33">
        <f t="shared" si="7"/>
        <v>12.436672167096503</v>
      </c>
      <c r="AK33">
        <f t="shared" si="22"/>
        <v>39.714122397486641</v>
      </c>
      <c r="AL33">
        <f t="shared" si="8"/>
        <v>-2606.6915287791862</v>
      </c>
      <c r="AN33">
        <f t="shared" si="9"/>
        <v>0</v>
      </c>
      <c r="AO33">
        <f t="shared" si="9"/>
        <v>0</v>
      </c>
      <c r="AP33">
        <f t="shared" si="9"/>
        <v>-0.56438700125584662</v>
      </c>
      <c r="AQ33">
        <f t="shared" si="9"/>
        <v>-88.182249676012972</v>
      </c>
      <c r="AR33">
        <f t="shared" si="9"/>
        <v>-88.746636677268825</v>
      </c>
      <c r="AS33">
        <f t="shared" si="9"/>
        <v>0.41511029691282403</v>
      </c>
      <c r="AT33">
        <f t="shared" si="9"/>
        <v>1.3255749543409985</v>
      </c>
      <c r="AU33">
        <f t="shared" si="9"/>
        <v>-87.005951426015002</v>
      </c>
      <c r="AW33">
        <v>30</v>
      </c>
      <c r="AX33">
        <f>IF(Z33&gt;0, (R33*SUMPRODUCT(K33:$K$98, X33:$X$98)-K33*$AZ$3)/Z33, 0)</f>
        <v>820.43326316374691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1000000</v>
      </c>
      <c r="S34">
        <f t="shared" si="1"/>
        <v>812.57623940705582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554.907933511284</v>
      </c>
      <c r="AC34">
        <f t="shared" si="2"/>
        <v>541.89669926922534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-2708.8202947094937</v>
      </c>
      <c r="AI34">
        <f t="shared" si="6"/>
        <v>-2725.4924748997691</v>
      </c>
      <c r="AJ34">
        <f t="shared" si="7"/>
        <v>13.011234242058663</v>
      </c>
      <c r="AK34">
        <f t="shared" si="22"/>
        <v>38.843555345789881</v>
      </c>
      <c r="AL34">
        <f t="shared" si="8"/>
        <v>-2673.6376853119204</v>
      </c>
      <c r="AN34">
        <f t="shared" si="9"/>
        <v>0</v>
      </c>
      <c r="AO34">
        <f t="shared" si="9"/>
        <v>0</v>
      </c>
      <c r="AP34">
        <f t="shared" si="9"/>
        <v>-0.49685960830648068</v>
      </c>
      <c r="AQ34">
        <f t="shared" si="9"/>
        <v>-80.727497858202341</v>
      </c>
      <c r="AR34">
        <f t="shared" si="9"/>
        <v>-81.22435746650882</v>
      </c>
      <c r="AS34">
        <f t="shared" si="9"/>
        <v>0.3877571304599981</v>
      </c>
      <c r="AT34">
        <f t="shared" si="9"/>
        <v>1.1576046728188398</v>
      </c>
      <c r="AU34">
        <f t="shared" ref="AU34:AU97" si="23">AL34*$K34</f>
        <v>-79.678995663229983</v>
      </c>
      <c r="AW34">
        <v>31</v>
      </c>
      <c r="AX34">
        <f>IF(Z34&gt;0, (R34*SUMPRODUCT(K34:$K$98, X34:$X$98)-K34*$AZ$3)/Z34, 0)</f>
        <v>812.57623940705582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1000000</v>
      </c>
      <c r="S35">
        <f t="shared" si="1"/>
        <v>803.54867468657142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541.89669926922534</v>
      </c>
      <c r="AC35">
        <f t="shared" si="2"/>
        <v>528.28617947705425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-2776.9183324922369</v>
      </c>
      <c r="AI35">
        <f t="shared" ref="AI35:AI66" si="25">SUM(AE35:AH35)</f>
        <v>-2793.3543679222971</v>
      </c>
      <c r="AJ35">
        <f t="shared" si="7"/>
        <v>13.61051979217109</v>
      </c>
      <c r="AK35">
        <f t="shared" si="22"/>
        <v>37.932768948845776</v>
      </c>
      <c r="AL35">
        <f t="shared" si="8"/>
        <v>-2741.8110791812801</v>
      </c>
      <c r="AN35">
        <f t="shared" ref="AN35:AT66" si="26">AE35*$K35</f>
        <v>0</v>
      </c>
      <c r="AO35">
        <f t="shared" si="26"/>
        <v>0</v>
      </c>
      <c r="AP35">
        <f t="shared" si="26"/>
        <v>-0.43734115072716756</v>
      </c>
      <c r="AQ35">
        <f t="shared" si="26"/>
        <v>-73.890121749578043</v>
      </c>
      <c r="AR35">
        <f t="shared" si="26"/>
        <v>-74.327462900305207</v>
      </c>
      <c r="AS35">
        <f t="shared" si="26"/>
        <v>0.36215791899647987</v>
      </c>
      <c r="AT35">
        <f t="shared" si="26"/>
        <v>1.0093407800773571</v>
      </c>
      <c r="AU35">
        <f t="shared" si="23"/>
        <v>-72.955964201231367</v>
      </c>
      <c r="AW35">
        <v>32</v>
      </c>
      <c r="AX35">
        <f>IF(Z35&gt;0, (R35*SUMPRODUCT(K35:$K$98, X35:$X$98)-K35*$AZ$3)/Z35, 0)</f>
        <v>803.54867468657142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1000000</v>
      </c>
      <c r="S36">
        <f t="shared" si="1"/>
        <v>793.68586838996487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528.28617947705425</v>
      </c>
      <c r="AC36">
        <f t="shared" si="2"/>
        <v>514.32193100071811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-2850.0085435724282</v>
      </c>
      <c r="AI36">
        <f t="shared" si="25"/>
        <v>-2866.2089684345983</v>
      </c>
      <c r="AJ36">
        <f t="shared" si="7"/>
        <v>13.964248476336138</v>
      </c>
      <c r="AK36">
        <f t="shared" si="22"/>
        <v>36.980032563393799</v>
      </c>
      <c r="AL36">
        <f t="shared" si="8"/>
        <v>-2815.2646873948684</v>
      </c>
      <c r="AN36">
        <f t="shared" si="26"/>
        <v>0</v>
      </c>
      <c r="AO36">
        <f t="shared" si="26"/>
        <v>0</v>
      </c>
      <c r="AP36">
        <f t="shared" si="26"/>
        <v>-0.38488559404597633</v>
      </c>
      <c r="AQ36">
        <f t="shared" si="26"/>
        <v>-67.70978172865253</v>
      </c>
      <c r="AR36">
        <f t="shared" si="26"/>
        <v>-68.094667322698513</v>
      </c>
      <c r="AS36">
        <f t="shared" si="26"/>
        <v>0.33175908137882393</v>
      </c>
      <c r="AT36">
        <f t="shared" si="26"/>
        <v>0.87856225513178865</v>
      </c>
      <c r="AU36">
        <f t="shared" si="23"/>
        <v>-66.884345986187896</v>
      </c>
      <c r="AW36">
        <v>33</v>
      </c>
      <c r="AX36">
        <f>IF(Z36&gt;0, (R36*SUMPRODUCT(K36:$K$98, X36:$X$98)-K36*$AZ$3)/Z36, 0)</f>
        <v>793.68586838996487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25</v>
      </c>
      <c r="R37">
        <f t="shared" si="0"/>
        <v>1000000</v>
      </c>
      <c r="S37">
        <f t="shared" si="1"/>
        <v>783.13859907731046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514.32193100071811</v>
      </c>
      <c r="AC37">
        <f t="shared" si="2"/>
        <v>500.11739326603163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-2930.3328490693502</v>
      </c>
      <c r="AI37">
        <f t="shared" si="25"/>
        <v>-2946.2980113616718</v>
      </c>
      <c r="AJ37">
        <f t="shared" si="7"/>
        <v>14.204537734686483</v>
      </c>
      <c r="AK37">
        <f t="shared" si="22"/>
        <v>36.002535170050272</v>
      </c>
      <c r="AL37">
        <f t="shared" si="8"/>
        <v>-2896.0909384569354</v>
      </c>
      <c r="AN37">
        <f t="shared" si="26"/>
        <v>0</v>
      </c>
      <c r="AO37">
        <f t="shared" si="26"/>
        <v>0</v>
      </c>
      <c r="AP37">
        <f t="shared" si="26"/>
        <v>-0.33865739772253634</v>
      </c>
      <c r="AQ37">
        <f t="shared" si="26"/>
        <v>-62.159023438425173</v>
      </c>
      <c r="AR37">
        <f t="shared" si="26"/>
        <v>-62.497680836147701</v>
      </c>
      <c r="AS37">
        <f t="shared" si="26"/>
        <v>0.30131054711507821</v>
      </c>
      <c r="AT37">
        <f t="shared" si="26"/>
        <v>0.76369564235292065</v>
      </c>
      <c r="AU37">
        <f t="shared" si="23"/>
        <v>-61.432674646679708</v>
      </c>
      <c r="AW37">
        <v>34</v>
      </c>
      <c r="AX37">
        <f>IF(Z37&gt;0, (R37*SUMPRODUCT(K37:$K$98, X37:$X$98)-K37*$AZ$3)/Z37, 0)</f>
        <v>783.13859907731046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1000000</v>
      </c>
      <c r="S38">
        <f t="shared" si="1"/>
        <v>771.99528063765808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500.11739326603163</v>
      </c>
      <c r="AC38">
        <f t="shared" si="2"/>
        <v>485.7309091079328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-3031.4650160660617</v>
      </c>
      <c r="AI38">
        <f t="shared" si="25"/>
        <v>-3047.1947401100588</v>
      </c>
      <c r="AJ38">
        <f t="shared" si="7"/>
        <v>14.386484158098824</v>
      </c>
      <c r="AK38">
        <f t="shared" si="22"/>
        <v>35.008217528622218</v>
      </c>
      <c r="AL38">
        <f t="shared" si="8"/>
        <v>-2997.8000384233378</v>
      </c>
      <c r="AN38">
        <f t="shared" si="26"/>
        <v>0</v>
      </c>
      <c r="AO38">
        <f t="shared" si="26"/>
        <v>0</v>
      </c>
      <c r="AP38">
        <f t="shared" si="26"/>
        <v>-0.29791358667707324</v>
      </c>
      <c r="AQ38">
        <f t="shared" si="26"/>
        <v>-57.414523821031423</v>
      </c>
      <c r="AR38">
        <f t="shared" si="26"/>
        <v>-57.712437407708499</v>
      </c>
      <c r="AS38">
        <f t="shared" si="26"/>
        <v>0.27247325402684314</v>
      </c>
      <c r="AT38">
        <f t="shared" si="26"/>
        <v>0.66303920004898675</v>
      </c>
      <c r="AU38">
        <f t="shared" si="23"/>
        <v>-56.776924953632673</v>
      </c>
      <c r="AW38">
        <v>35</v>
      </c>
      <c r="AX38">
        <f>IF(Z38&gt;0, (R38*SUMPRODUCT(K38:$K$98, X38:$X$98)-K38*$AZ$3)/Z38, 0)</f>
        <v>771.99528063765808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1000000</v>
      </c>
      <c r="S39">
        <f t="shared" si="1"/>
        <v>759.92475313543412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485.7309091079328</v>
      </c>
      <c r="AC39">
        <f t="shared" si="2"/>
        <v>470.97043821576455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-3137.7653522965056</v>
      </c>
      <c r="AI39">
        <f t="shared" si="25"/>
        <v>-3153.2593349662552</v>
      </c>
      <c r="AJ39">
        <f t="shared" si="7"/>
        <v>14.760470892168257</v>
      </c>
      <c r="AK39">
        <f t="shared" si="22"/>
        <v>34.001163637555301</v>
      </c>
      <c r="AL39">
        <f t="shared" si="8"/>
        <v>-3104.4977004365319</v>
      </c>
      <c r="AN39">
        <f t="shared" si="26"/>
        <v>0</v>
      </c>
      <c r="AO39">
        <f t="shared" si="26"/>
        <v>0</v>
      </c>
      <c r="AP39">
        <f t="shared" si="26"/>
        <v>-0.2620078176370928</v>
      </c>
      <c r="AQ39">
        <f t="shared" si="26"/>
        <v>-53.060537741377289</v>
      </c>
      <c r="AR39">
        <f t="shared" si="26"/>
        <v>-53.32254555901438</v>
      </c>
      <c r="AS39">
        <f t="shared" si="26"/>
        <v>0.24960391709379348</v>
      </c>
      <c r="AT39">
        <f t="shared" si="26"/>
        <v>0.57496970738134612</v>
      </c>
      <c r="AU39">
        <f t="shared" si="23"/>
        <v>-52.497971934539244</v>
      </c>
      <c r="AW39">
        <v>36</v>
      </c>
      <c r="AX39">
        <f>IF(Z39&gt;0, (R39*SUMPRODUCT(K39:$K$98, X39:$X$98)-K39*$AZ$3)/Z39, 0)</f>
        <v>759.92475313543412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1000000</v>
      </c>
      <c r="S40">
        <f t="shared" si="1"/>
        <v>747.1347534767134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470.97043821576455</v>
      </c>
      <c r="AC40">
        <f t="shared" si="2"/>
        <v>455.99387630372922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-3238.2423779776536</v>
      </c>
      <c r="AI40">
        <f t="shared" si="25"/>
        <v>-3253.5004647612564</v>
      </c>
      <c r="AJ40">
        <f t="shared" si="7"/>
        <v>14.976561912035322</v>
      </c>
      <c r="AK40">
        <f t="shared" si="22"/>
        <v>32.967930675103524</v>
      </c>
      <c r="AL40">
        <f t="shared" si="8"/>
        <v>-3205.5559721741174</v>
      </c>
      <c r="AN40">
        <f t="shared" si="26"/>
        <v>0</v>
      </c>
      <c r="AO40">
        <f t="shared" si="26"/>
        <v>0</v>
      </c>
      <c r="AP40">
        <f t="shared" si="26"/>
        <v>-0.23037388269068576</v>
      </c>
      <c r="AQ40">
        <f t="shared" si="26"/>
        <v>-48.892530255493206</v>
      </c>
      <c r="AR40">
        <f t="shared" si="26"/>
        <v>-49.122904138183891</v>
      </c>
      <c r="AS40">
        <f t="shared" si="26"/>
        <v>0.22612328570190407</v>
      </c>
      <c r="AT40">
        <f t="shared" si="26"/>
        <v>0.49776556534355404</v>
      </c>
      <c r="AU40">
        <f t="shared" si="23"/>
        <v>-48.399015287138432</v>
      </c>
      <c r="AW40">
        <v>37</v>
      </c>
      <c r="AX40">
        <f>IF(Z40&gt;0, (R40*SUMPRODUCT(K40:$K$98, X40:$X$98)-K40*$AZ$3)/Z40, 0)</f>
        <v>747.1347534767134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1000000</v>
      </c>
      <c r="S41">
        <f t="shared" si="1"/>
        <v>734.1094117665059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455.99387630372922</v>
      </c>
      <c r="AC41">
        <f t="shared" si="2"/>
        <v>441.10489589586302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-3349.4552107364434</v>
      </c>
      <c r="AI41">
        <f t="shared" si="25"/>
        <v>-3364.4769802719416</v>
      </c>
      <c r="AJ41">
        <f t="shared" si="7"/>
        <v>14.8889804078662</v>
      </c>
      <c r="AK41">
        <f t="shared" si="22"/>
        <v>31.919571341261047</v>
      </c>
      <c r="AL41">
        <f t="shared" si="8"/>
        <v>-3317.6684285228143</v>
      </c>
      <c r="AN41">
        <f t="shared" si="26"/>
        <v>0</v>
      </c>
      <c r="AO41">
        <f t="shared" si="26"/>
        <v>0</v>
      </c>
      <c r="AP41">
        <f t="shared" si="26"/>
        <v>-0.20250522499604678</v>
      </c>
      <c r="AQ41">
        <f t="shared" si="26"/>
        <v>-45.15328100737441</v>
      </c>
      <c r="AR41">
        <f t="shared" si="26"/>
        <v>-45.355786232370455</v>
      </c>
      <c r="AS41">
        <f t="shared" si="26"/>
        <v>0.20071512349671314</v>
      </c>
      <c r="AT41">
        <f t="shared" si="26"/>
        <v>0.43030083512894707</v>
      </c>
      <c r="AU41">
        <f t="shared" si="23"/>
        <v>-44.724770273744795</v>
      </c>
      <c r="AW41">
        <v>38</v>
      </c>
      <c r="AX41">
        <f>IF(Z41&gt;0, (R41*SUMPRODUCT(K41:$K$98, X41:$X$98)-K41*$AZ$3)/Z41, 0)</f>
        <v>734.1094117665059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1000000</v>
      </c>
      <c r="S42">
        <f t="shared" si="1"/>
        <v>720.85592939531557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441.10489589586302</v>
      </c>
      <c r="AC42">
        <f t="shared" si="2"/>
        <v>426.31192725244125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-3465.2217964487168</v>
      </c>
      <c r="AI42">
        <f t="shared" si="25"/>
        <v>-3480.0067177439487</v>
      </c>
      <c r="AJ42">
        <f t="shared" si="7"/>
        <v>14.792968643421773</v>
      </c>
      <c r="AK42">
        <f t="shared" si="22"/>
        <v>30.877342712710416</v>
      </c>
      <c r="AL42">
        <f t="shared" si="8"/>
        <v>-3434.3364063878166</v>
      </c>
      <c r="AN42">
        <f t="shared" si="26"/>
        <v>0</v>
      </c>
      <c r="AO42">
        <f t="shared" si="26"/>
        <v>0</v>
      </c>
      <c r="AP42">
        <f t="shared" si="26"/>
        <v>-0.17795743313708401</v>
      </c>
      <c r="AQ42">
        <f t="shared" si="26"/>
        <v>-41.708844019721489</v>
      </c>
      <c r="AR42">
        <f t="shared" si="26"/>
        <v>-41.886801452858577</v>
      </c>
      <c r="AS42">
        <f t="shared" si="26"/>
        <v>0.17805429435121037</v>
      </c>
      <c r="AT42">
        <f t="shared" si="26"/>
        <v>0.37165247900372961</v>
      </c>
      <c r="AU42">
        <f t="shared" si="23"/>
        <v>-41.337094679503636</v>
      </c>
      <c r="AW42">
        <v>39</v>
      </c>
      <c r="AX42">
        <f>IF(Z42&gt;0, (R42*SUMPRODUCT(K42:$K$98, X42:$X$98)-K42*$AZ$3)/Z42, 0)</f>
        <v>720.85592939531557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1000000</v>
      </c>
      <c r="S43">
        <f t="shared" si="1"/>
        <v>707.54207152103197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426.31192725244125</v>
      </c>
      <c r="AC43">
        <f t="shared" si="2"/>
        <v>411.71050498624891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-3594.5100652967953</v>
      </c>
      <c r="AI43">
        <f t="shared" si="25"/>
        <v>-3609.0572746274424</v>
      </c>
      <c r="AJ43">
        <f t="shared" si="7"/>
        <v>14.601422266192344</v>
      </c>
      <c r="AK43">
        <f t="shared" si="22"/>
        <v>29.84183490767089</v>
      </c>
      <c r="AL43">
        <f t="shared" si="8"/>
        <v>-3564.614017453579</v>
      </c>
      <c r="AN43">
        <f t="shared" si="26"/>
        <v>0</v>
      </c>
      <c r="AO43">
        <f t="shared" si="26"/>
        <v>0</v>
      </c>
      <c r="AP43">
        <f t="shared" si="26"/>
        <v>-0.15633592279205891</v>
      </c>
      <c r="AQ43">
        <f t="shared" si="26"/>
        <v>-38.629474235971308</v>
      </c>
      <c r="AR43">
        <f t="shared" si="26"/>
        <v>-38.785810158763361</v>
      </c>
      <c r="AS43">
        <f t="shared" si="26"/>
        <v>0.15691853826923202</v>
      </c>
      <c r="AT43">
        <f t="shared" si="26"/>
        <v>0.32070417714209359</v>
      </c>
      <c r="AU43">
        <f t="shared" si="23"/>
        <v>-38.308187443352033</v>
      </c>
      <c r="AW43">
        <v>40</v>
      </c>
      <c r="AX43">
        <f>IF(Z43&gt;0, (R43*SUMPRODUCT(K43:$K$98, X43:$X$98)-K43*$AZ$3)/Z43, 0)</f>
        <v>707.54207152103197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1000000</v>
      </c>
      <c r="S44">
        <f t="shared" si="1"/>
        <v>694.15884953975592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411.71050498624891</v>
      </c>
      <c r="AC44">
        <f t="shared" si="2"/>
        <v>397.28408588735704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-3745.0335700818218</v>
      </c>
      <c r="AI44">
        <f t="shared" si="25"/>
        <v>-3759.3416814799107</v>
      </c>
      <c r="AJ44">
        <f t="shared" si="7"/>
        <v>14.42641909889187</v>
      </c>
      <c r="AK44">
        <f t="shared" si="22"/>
        <v>28.819735349037426</v>
      </c>
      <c r="AL44">
        <f t="shared" si="8"/>
        <v>-3716.0955270319814</v>
      </c>
      <c r="AN44">
        <f t="shared" si="26"/>
        <v>0</v>
      </c>
      <c r="AO44">
        <f t="shared" si="26"/>
        <v>0</v>
      </c>
      <c r="AP44">
        <f t="shared" si="26"/>
        <v>-0.13729141568307912</v>
      </c>
      <c r="AQ44">
        <f t="shared" si="26"/>
        <v>-35.934928538917539</v>
      </c>
      <c r="AR44">
        <f t="shared" si="26"/>
        <v>-36.072219954600619</v>
      </c>
      <c r="AS44">
        <f t="shared" si="26"/>
        <v>0.13842662013302812</v>
      </c>
      <c r="AT44">
        <f t="shared" si="26"/>
        <v>0.27653560666361371</v>
      </c>
      <c r="AU44">
        <f t="shared" si="23"/>
        <v>-35.65725772780398</v>
      </c>
      <c r="AW44">
        <v>41</v>
      </c>
      <c r="AX44">
        <f>IF(Z44&gt;0, (R44*SUMPRODUCT(K44:$K$98, X44:$X$98)-K44*$AZ$3)/Z44, 0)</f>
        <v>694.15884953975592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1000000</v>
      </c>
      <c r="S45">
        <f t="shared" si="1"/>
        <v>680.5765369691868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397.28408588735704</v>
      </c>
      <c r="AC45">
        <f t="shared" si="2"/>
        <v>382.95902800654608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-3903.2527893985994</v>
      </c>
      <c r="AI45">
        <f t="shared" si="25"/>
        <v>-3917.3202383629723</v>
      </c>
      <c r="AJ45">
        <f t="shared" si="7"/>
        <v>14.325057880810959</v>
      </c>
      <c r="AK45">
        <f t="shared" si="22"/>
        <v>27.809886012114994</v>
      </c>
      <c r="AL45">
        <f t="shared" si="8"/>
        <v>-3875.1852944700463</v>
      </c>
      <c r="AN45">
        <f t="shared" si="26"/>
        <v>0</v>
      </c>
      <c r="AO45">
        <f t="shared" si="26"/>
        <v>0</v>
      </c>
      <c r="AP45">
        <f t="shared" si="26"/>
        <v>-0.12051979827793724</v>
      </c>
      <c r="AQ45">
        <f t="shared" si="26"/>
        <v>-33.440266248521411</v>
      </c>
      <c r="AR45">
        <f t="shared" si="26"/>
        <v>-33.56078604679935</v>
      </c>
      <c r="AS45">
        <f t="shared" si="26"/>
        <v>0.12272680643715272</v>
      </c>
      <c r="AT45">
        <f t="shared" si="26"/>
        <v>0.2382551279056265</v>
      </c>
      <c r="AU45">
        <f t="shared" si="23"/>
        <v>-33.199804112456569</v>
      </c>
      <c r="AW45">
        <v>42</v>
      </c>
      <c r="AX45">
        <f>IF(Z45&gt;0, (R45*SUMPRODUCT(K45:$K$98, X45:$X$98)-K45*$AZ$3)/Z45, 0)</f>
        <v>680.5765369691868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1000000</v>
      </c>
      <c r="S46">
        <f t="shared" si="1"/>
        <v>666.92654750392774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382.95902800654608</v>
      </c>
      <c r="AC46">
        <f t="shared" si="2"/>
        <v>368.81328913133427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-4066.618146620905</v>
      </c>
      <c r="AI46">
        <f t="shared" si="25"/>
        <v>-4080.4432556419688</v>
      </c>
      <c r="AJ46">
        <f t="shared" si="7"/>
        <v>14.145738875211805</v>
      </c>
      <c r="AK46">
        <f t="shared" si="22"/>
        <v>26.807131960458229</v>
      </c>
      <c r="AL46">
        <f t="shared" si="8"/>
        <v>-4039.4903848062986</v>
      </c>
      <c r="AN46">
        <f t="shared" si="26"/>
        <v>0</v>
      </c>
      <c r="AO46">
        <f t="shared" si="26"/>
        <v>0</v>
      </c>
      <c r="AP46">
        <f t="shared" si="26"/>
        <v>-0.10575321760089573</v>
      </c>
      <c r="AQ46">
        <f t="shared" si="26"/>
        <v>-31.107020791237584</v>
      </c>
      <c r="AR46">
        <f t="shared" si="26"/>
        <v>-31.212774008838483</v>
      </c>
      <c r="AS46">
        <f t="shared" si="26"/>
        <v>0.10820583035667344</v>
      </c>
      <c r="AT46">
        <f t="shared" si="26"/>
        <v>0.20505736737055877</v>
      </c>
      <c r="AU46">
        <f t="shared" si="23"/>
        <v>-30.899510811111249</v>
      </c>
      <c r="AW46">
        <v>43</v>
      </c>
      <c r="AX46">
        <f>IF(Z46&gt;0, (R46*SUMPRODUCT(K46:$K$98, X46:$X$98)-K46*$AZ$3)/Z46, 0)</f>
        <v>666.92654750392774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1000000</v>
      </c>
      <c r="S47">
        <f t="shared" si="1"/>
        <v>653.38345407953091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368.81328913133427</v>
      </c>
      <c r="AC47">
        <f t="shared" si="2"/>
        <v>354.93352492340887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-4250.3915174357944</v>
      </c>
      <c r="AI47">
        <f t="shared" si="25"/>
        <v>-4263.9721155787111</v>
      </c>
      <c r="AJ47">
        <f t="shared" si="7"/>
        <v>13.879764207925405</v>
      </c>
      <c r="AK47">
        <f t="shared" si="22"/>
        <v>25.8169302391934</v>
      </c>
      <c r="AL47">
        <f t="shared" si="8"/>
        <v>-4224.2754211315923</v>
      </c>
      <c r="AN47">
        <f t="shared" si="26"/>
        <v>0</v>
      </c>
      <c r="AO47">
        <f t="shared" si="26"/>
        <v>0</v>
      </c>
      <c r="AP47">
        <f t="shared" si="26"/>
        <v>-9.2752559102148455E-2</v>
      </c>
      <c r="AQ47">
        <f t="shared" si="26"/>
        <v>-29.029258231445873</v>
      </c>
      <c r="AR47">
        <f t="shared" si="26"/>
        <v>-29.122010790548018</v>
      </c>
      <c r="AS47">
        <f t="shared" si="26"/>
        <v>9.4795798864788408E-2</v>
      </c>
      <c r="AT47">
        <f t="shared" si="26"/>
        <v>0.17632407075499248</v>
      </c>
      <c r="AU47">
        <f t="shared" si="23"/>
        <v>-28.850890920928236</v>
      </c>
      <c r="AW47">
        <v>44</v>
      </c>
      <c r="AX47">
        <f>IF(Z47&gt;0, (R47*SUMPRODUCT(K47:$K$98, X47:$X$98)-K47*$AZ$3)/Z47, 0)</f>
        <v>653.38345407953091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1000000</v>
      </c>
      <c r="S48">
        <f t="shared" si="1"/>
        <v>639.9080290235795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354.93352492340887</v>
      </c>
      <c r="AC48">
        <f t="shared" si="2"/>
        <v>341.28574578420569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-4456.0658626539507</v>
      </c>
      <c r="AI48">
        <f t="shared" si="25"/>
        <v>-4469.3992531688718</v>
      </c>
      <c r="AJ48">
        <f t="shared" si="7"/>
        <v>13.64777913920318</v>
      </c>
      <c r="AK48">
        <f t="shared" si="22"/>
        <v>24.845346744638622</v>
      </c>
      <c r="AL48">
        <f t="shared" si="8"/>
        <v>-4430.9061272850295</v>
      </c>
      <c r="AN48">
        <f t="shared" si="26"/>
        <v>0</v>
      </c>
      <c r="AO48">
        <f t="shared" si="26"/>
        <v>0</v>
      </c>
      <c r="AP48">
        <f t="shared" si="26"/>
        <v>-8.1307307382867899E-2</v>
      </c>
      <c r="AQ48">
        <f t="shared" si="26"/>
        <v>-27.173187225532992</v>
      </c>
      <c r="AR48">
        <f t="shared" si="26"/>
        <v>-27.25449453291586</v>
      </c>
      <c r="AS48">
        <f t="shared" si="26"/>
        <v>8.3224456099357996E-2</v>
      </c>
      <c r="AT48">
        <f t="shared" si="26"/>
        <v>0.151507468602194</v>
      </c>
      <c r="AU48">
        <f t="shared" si="23"/>
        <v>-27.019762608214304</v>
      </c>
      <c r="AW48">
        <v>45</v>
      </c>
      <c r="AX48">
        <f>IF(Z48&gt;0, (R48*SUMPRODUCT(K48:$K$98, X48:$X$98)-K48*$AZ$3)/Z48, 0)</f>
        <v>639.9080290235795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1000000</v>
      </c>
      <c r="S49">
        <f t="shared" si="1"/>
        <v>626.48341076763154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341.28574578420569</v>
      </c>
      <c r="AC49">
        <f t="shared" si="2"/>
        <v>327.84602203388965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-4690.6867831494046</v>
      </c>
      <c r="AI49">
        <f t="shared" si="25"/>
        <v>-4703.7695725895983</v>
      </c>
      <c r="AJ49">
        <f t="shared" si="7"/>
        <v>13.439723750316034</v>
      </c>
      <c r="AK49">
        <f t="shared" si="22"/>
        <v>23.890002204894401</v>
      </c>
      <c r="AL49">
        <f t="shared" si="8"/>
        <v>-4666.4398466343873</v>
      </c>
      <c r="AN49">
        <f t="shared" si="26"/>
        <v>0</v>
      </c>
      <c r="AO49">
        <f t="shared" si="26"/>
        <v>0</v>
      </c>
      <c r="AP49">
        <f t="shared" si="26"/>
        <v>-7.1231371911256156E-2</v>
      </c>
      <c r="AQ49">
        <f t="shared" si="26"/>
        <v>-25.539206015440119</v>
      </c>
      <c r="AR49">
        <f t="shared" si="26"/>
        <v>-25.610437387351375</v>
      </c>
      <c r="AS49">
        <f t="shared" si="26"/>
        <v>7.3174758733190834E-2</v>
      </c>
      <c r="AT49">
        <f t="shared" si="26"/>
        <v>0.13007299703146333</v>
      </c>
      <c r="AU49">
        <f t="shared" si="23"/>
        <v>-25.407189631586718</v>
      </c>
      <c r="AW49">
        <v>46</v>
      </c>
      <c r="AX49">
        <f>IF(Z49&gt;0, (R49*SUMPRODUCT(K49:$K$98, X49:$X$98)-K49*$AZ$3)/Z49, 0)</f>
        <v>626.48341076763154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1000000</v>
      </c>
      <c r="S50">
        <f t="shared" si="1"/>
        <v>613.05298477279064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327.84602203388965</v>
      </c>
      <c r="AC50">
        <f t="shared" si="2"/>
        <v>314.56883697846462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-4959.9471325661998</v>
      </c>
      <c r="AI50">
        <f t="shared" si="25"/>
        <v>-4972.7750954336771</v>
      </c>
      <c r="AJ50">
        <f t="shared" si="7"/>
        <v>13.277185055425036</v>
      </c>
      <c r="AK50">
        <f t="shared" si="22"/>
        <v>22.949221542372278</v>
      </c>
      <c r="AL50">
        <f t="shared" si="8"/>
        <v>-4936.5486888358791</v>
      </c>
      <c r="AN50">
        <f t="shared" si="26"/>
        <v>0</v>
      </c>
      <c r="AO50">
        <f t="shared" si="26"/>
        <v>0</v>
      </c>
      <c r="AP50">
        <f t="shared" si="26"/>
        <v>-6.2360649329614909E-2</v>
      </c>
      <c r="AQ50">
        <f t="shared" si="26"/>
        <v>-24.111819391960207</v>
      </c>
      <c r="AR50">
        <f t="shared" si="26"/>
        <v>-24.174180041289823</v>
      </c>
      <c r="AS50">
        <f t="shared" si="26"/>
        <v>6.4544455723746327E-2</v>
      </c>
      <c r="AT50">
        <f t="shared" si="26"/>
        <v>0.11156318207155354</v>
      </c>
      <c r="AU50">
        <f t="shared" si="23"/>
        <v>-23.998072403494518</v>
      </c>
      <c r="AW50">
        <v>47</v>
      </c>
      <c r="AX50">
        <f>IF(Z50&gt;0, (R50*SUMPRODUCT(K50:$K$98, X50:$X$98)-K50*$AZ$3)/Z50, 0)</f>
        <v>613.05298477279064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25</v>
      </c>
      <c r="R51">
        <f t="shared" si="0"/>
        <v>1000000</v>
      </c>
      <c r="S51">
        <f t="shared" si="1"/>
        <v>599.54875450169595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314.56883697846462</v>
      </c>
      <c r="AC51">
        <f t="shared" si="2"/>
        <v>301.40525058651792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-5267.1615533862669</v>
      </c>
      <c r="AI51">
        <f t="shared" si="25"/>
        <v>-5279.7295575862354</v>
      </c>
      <c r="AJ51">
        <f t="shared" si="7"/>
        <v>13.163586391946694</v>
      </c>
      <c r="AK51">
        <f t="shared" si="22"/>
        <v>22.019818588492527</v>
      </c>
      <c r="AL51">
        <f t="shared" si="8"/>
        <v>-5244.5461526057961</v>
      </c>
      <c r="AN51">
        <f t="shared" si="26"/>
        <v>0</v>
      </c>
      <c r="AO51">
        <f t="shared" si="26"/>
        <v>0</v>
      </c>
      <c r="AP51">
        <f t="shared" si="26"/>
        <v>-5.4550813188348458E-2</v>
      </c>
      <c r="AQ51">
        <f t="shared" si="26"/>
        <v>-22.861859477446323</v>
      </c>
      <c r="AR51">
        <f t="shared" si="26"/>
        <v>-22.916410290634673</v>
      </c>
      <c r="AS51">
        <f t="shared" si="26"/>
        <v>5.7135908830902013E-2</v>
      </c>
      <c r="AT51">
        <f t="shared" si="26"/>
        <v>9.5575955509724378E-2</v>
      </c>
      <c r="AU51">
        <f t="shared" si="23"/>
        <v>-22.763698426294045</v>
      </c>
      <c r="AW51">
        <v>48</v>
      </c>
      <c r="AX51">
        <f>IF(Z51&gt;0, (R51*SUMPRODUCT(K51:$K$98, X51:$X$98)-K51*$AZ$3)/Z51, 0)</f>
        <v>599.54875450169595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25</v>
      </c>
      <c r="R52">
        <f t="shared" si="0"/>
        <v>1000000</v>
      </c>
      <c r="S52">
        <f t="shared" si="1"/>
        <v>585.94137359956608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301.40525058651792</v>
      </c>
      <c r="AC52">
        <f t="shared" si="2"/>
        <v>288.31859914479787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-5632.4767622576965</v>
      </c>
      <c r="AI52">
        <f t="shared" si="25"/>
        <v>-5644.778274496608</v>
      </c>
      <c r="AJ52">
        <f t="shared" si="7"/>
        <v>13.086651441720051</v>
      </c>
      <c r="AK52">
        <f t="shared" si="22"/>
        <v>21.098367541056255</v>
      </c>
      <c r="AL52">
        <f t="shared" si="8"/>
        <v>-5610.5932555138315</v>
      </c>
      <c r="AN52">
        <f t="shared" si="26"/>
        <v>0</v>
      </c>
      <c r="AO52">
        <f t="shared" si="26"/>
        <v>0</v>
      </c>
      <c r="AP52">
        <f t="shared" si="26"/>
        <v>-4.7673319415627427E-2</v>
      </c>
      <c r="AQ52">
        <f t="shared" si="26"/>
        <v>-21.828118248652004</v>
      </c>
      <c r="AR52">
        <f t="shared" si="26"/>
        <v>-21.87579156806763</v>
      </c>
      <c r="AS52">
        <f t="shared" si="26"/>
        <v>5.0716050364006476E-2</v>
      </c>
      <c r="AT52">
        <f t="shared" si="26"/>
        <v>8.176468026032252E-2</v>
      </c>
      <c r="AU52">
        <f t="shared" si="23"/>
        <v>-21.7433108374433</v>
      </c>
      <c r="AW52">
        <v>49</v>
      </c>
      <c r="AX52">
        <f>IF(Z52&gt;0, (R52*SUMPRODUCT(K52:$K$98, X52:$X$98)-K52*$AZ$3)/Z52, 0)</f>
        <v>585.94137359956608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1000000</v>
      </c>
      <c r="S53">
        <f t="shared" si="1"/>
        <v>572.06661905500096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288.31859914479787</v>
      </c>
      <c r="AC53">
        <f t="shared" si="2"/>
        <v>275.21834521375865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-6044.9631142013377</v>
      </c>
      <c r="AI53">
        <f t="shared" si="25"/>
        <v>-6056.9904872400057</v>
      </c>
      <c r="AJ53">
        <f t="shared" si="7"/>
        <v>13.100253931039219</v>
      </c>
      <c r="AK53">
        <f t="shared" si="22"/>
        <v>20.182301940135854</v>
      </c>
      <c r="AL53">
        <f t="shared" si="8"/>
        <v>-6023.7079313688309</v>
      </c>
      <c r="AN53">
        <f t="shared" si="26"/>
        <v>0</v>
      </c>
      <c r="AO53">
        <f t="shared" si="26"/>
        <v>0</v>
      </c>
      <c r="AP53">
        <f t="shared" si="26"/>
        <v>-4.1616892403973357E-2</v>
      </c>
      <c r="AQ53">
        <f t="shared" si="26"/>
        <v>-20.916668893606531</v>
      </c>
      <c r="AR53">
        <f t="shared" si="26"/>
        <v>-20.958285786010507</v>
      </c>
      <c r="AS53">
        <f t="shared" si="26"/>
        <v>4.5329254905456522E-2</v>
      </c>
      <c r="AT53">
        <f t="shared" si="26"/>
        <v>6.9834425656108992E-2</v>
      </c>
      <c r="AU53">
        <f t="shared" si="23"/>
        <v>-20.843122105448941</v>
      </c>
      <c r="AW53">
        <v>50</v>
      </c>
      <c r="AX53">
        <f>IF(Z53&gt;0, (R53*SUMPRODUCT(K53:$K$98, X53:$X$98)-K53*$AZ$3)/Z53, 0)</f>
        <v>572.06661905500096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25</v>
      </c>
      <c r="R54">
        <f t="shared" si="0"/>
        <v>1000000</v>
      </c>
      <c r="S54">
        <f t="shared" si="1"/>
        <v>557.91391728008318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275.21834521375865</v>
      </c>
      <c r="AC54">
        <f t="shared" si="2"/>
        <v>262.09441231802066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-6508.2520986839236</v>
      </c>
      <c r="AI54">
        <f t="shared" si="25"/>
        <v>-6519.9964916897379</v>
      </c>
      <c r="AJ54">
        <f t="shared" si="7"/>
        <v>13.123932895737994</v>
      </c>
      <c r="AK54">
        <f t="shared" si="22"/>
        <v>19.265284164963109</v>
      </c>
      <c r="AL54">
        <f t="shared" si="8"/>
        <v>-6487.6072746290365</v>
      </c>
      <c r="AN54">
        <f t="shared" si="26"/>
        <v>0</v>
      </c>
      <c r="AO54">
        <f t="shared" si="26"/>
        <v>0</v>
      </c>
      <c r="AP54">
        <f t="shared" si="26"/>
        <v>-3.6283687642404167E-2</v>
      </c>
      <c r="AQ54">
        <f t="shared" si="26"/>
        <v>-20.106904301462553</v>
      </c>
      <c r="AR54">
        <f t="shared" si="26"/>
        <v>-20.143187989104959</v>
      </c>
      <c r="AS54">
        <f t="shared" si="26"/>
        <v>4.0545703945116293E-2</v>
      </c>
      <c r="AT54">
        <f t="shared" si="26"/>
        <v>5.951908733279198E-2</v>
      </c>
      <c r="AU54">
        <f t="shared" si="23"/>
        <v>-20.04312319782705</v>
      </c>
      <c r="AW54">
        <v>51</v>
      </c>
      <c r="AX54">
        <f>IF(Z54&gt;0, (R54*SUMPRODUCT(K54:$K$98, X54:$X$98)-K54*$AZ$3)/Z54, 0)</f>
        <v>557.91391728008318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1000000</v>
      </c>
      <c r="S55">
        <f t="shared" si="1"/>
        <v>543.49090645198464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262.09441231802066</v>
      </c>
      <c r="AC55">
        <f t="shared" si="2"/>
        <v>248.94530801465513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-7029.2541018398151</v>
      </c>
      <c r="AI55">
        <f t="shared" si="25"/>
        <v>-7040.7053195630251</v>
      </c>
      <c r="AJ55">
        <f t="shared" si="7"/>
        <v>13.149104303365533</v>
      </c>
      <c r="AK55">
        <f t="shared" si="22"/>
        <v>18.346608862261448</v>
      </c>
      <c r="AL55">
        <f t="shared" si="8"/>
        <v>-7009.2096063973977</v>
      </c>
      <c r="AN55">
        <f t="shared" si="26"/>
        <v>0</v>
      </c>
      <c r="AO55">
        <f t="shared" si="26"/>
        <v>0</v>
      </c>
      <c r="AP55">
        <f t="shared" si="26"/>
        <v>-3.1587444596238239E-2</v>
      </c>
      <c r="AQ55">
        <f t="shared" si="26"/>
        <v>-19.389743506903343</v>
      </c>
      <c r="AR55">
        <f t="shared" si="26"/>
        <v>-19.421330951499581</v>
      </c>
      <c r="AS55">
        <f t="shared" si="26"/>
        <v>3.6270955081997222E-2</v>
      </c>
      <c r="AT55">
        <f t="shared" si="26"/>
        <v>5.0607935764851633E-2</v>
      </c>
      <c r="AU55">
        <f t="shared" si="23"/>
        <v>-19.334452060652733</v>
      </c>
      <c r="AW55">
        <v>52</v>
      </c>
      <c r="AX55">
        <f>IF(Z55&gt;0, (R55*SUMPRODUCT(K55:$K$98, X55:$X$98)-K55*$AZ$3)/Z55, 0)</f>
        <v>543.49090645198464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1000000</v>
      </c>
      <c r="S56">
        <f t="shared" si="1"/>
        <v>528.77068157028953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248.94530801465513</v>
      </c>
      <c r="AC56">
        <f t="shared" si="2"/>
        <v>235.76788593462402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-7588.9510095256619</v>
      </c>
      <c r="AI56">
        <f t="shared" si="25"/>
        <v>-7600.0979912964012</v>
      </c>
      <c r="AJ56">
        <f t="shared" si="7"/>
        <v>13.177422080031107</v>
      </c>
      <c r="AK56">
        <f t="shared" si="22"/>
        <v>17.426171561025861</v>
      </c>
      <c r="AL56">
        <f t="shared" si="8"/>
        <v>-7569.494397655345</v>
      </c>
      <c r="AN56">
        <f t="shared" si="26"/>
        <v>0</v>
      </c>
      <c r="AO56">
        <f t="shared" si="26"/>
        <v>0</v>
      </c>
      <c r="AP56">
        <f t="shared" si="26"/>
        <v>-2.745377622161195E-2</v>
      </c>
      <c r="AQ56">
        <f t="shared" si="26"/>
        <v>-18.690742216802686</v>
      </c>
      <c r="AR56">
        <f t="shared" si="26"/>
        <v>-18.718195993024295</v>
      </c>
      <c r="AS56">
        <f t="shared" si="26"/>
        <v>3.2454524857350432E-2</v>
      </c>
      <c r="AT56">
        <f t="shared" si="26"/>
        <v>4.2918722240278422E-2</v>
      </c>
      <c r="AU56">
        <f t="shared" si="23"/>
        <v>-18.642822745926669</v>
      </c>
      <c r="AW56">
        <v>53</v>
      </c>
      <c r="AX56">
        <f>IF(Z56&gt;0, (R56*SUMPRODUCT(K56:$K$98, X56:$X$98)-K56*$AZ$3)/Z56, 0)</f>
        <v>528.77068157028953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1000000</v>
      </c>
      <c r="S57">
        <f t="shared" si="1"/>
        <v>513.86182832779537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235.76788593462402</v>
      </c>
      <c r="AC57">
        <f t="shared" si="2"/>
        <v>222.62385927752871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-8183.6681368062264</v>
      </c>
      <c r="AI57">
        <f t="shared" si="25"/>
        <v>-8194.4990570558384</v>
      </c>
      <c r="AJ57">
        <f t="shared" si="7"/>
        <v>13.14402665709531</v>
      </c>
      <c r="AK57">
        <f t="shared" si="22"/>
        <v>16.503752015423682</v>
      </c>
      <c r="AL57">
        <f t="shared" si="8"/>
        <v>-8164.8512783833194</v>
      </c>
      <c r="AN57">
        <f t="shared" si="26"/>
        <v>0</v>
      </c>
      <c r="AO57">
        <f t="shared" si="26"/>
        <v>0</v>
      </c>
      <c r="AP57">
        <f t="shared" si="26"/>
        <v>-2.381727843805747E-2</v>
      </c>
      <c r="AQ57">
        <f t="shared" si="26"/>
        <v>-17.995950313266633</v>
      </c>
      <c r="AR57">
        <f t="shared" si="26"/>
        <v>-18.019767591704692</v>
      </c>
      <c r="AS57">
        <f t="shared" si="26"/>
        <v>2.8903817540388628E-2</v>
      </c>
      <c r="AT57">
        <f t="shared" si="26"/>
        <v>3.6291879910949898E-2</v>
      </c>
      <c r="AU57">
        <f t="shared" si="23"/>
        <v>-17.954571894253352</v>
      </c>
      <c r="AW57">
        <v>54</v>
      </c>
      <c r="AX57">
        <f>IF(Z57&gt;0, (R57*SUMPRODUCT(K57:$K$98, X57:$X$98)-K57*$AZ$3)/Z57, 0)</f>
        <v>513.86182832779537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1000000</v>
      </c>
      <c r="S58">
        <f t="shared" si="1"/>
        <v>498.87199623902865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222.62385927752871</v>
      </c>
      <c r="AC58">
        <f t="shared" si="2"/>
        <v>209.58033357114363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-8796.0069531149838</v>
      </c>
      <c r="AI58">
        <f t="shared" si="25"/>
        <v>-8806.5096639882722</v>
      </c>
      <c r="AJ58">
        <f t="shared" si="7"/>
        <v>13.043525706385083</v>
      </c>
      <c r="AK58">
        <f t="shared" si="22"/>
        <v>15.583670149427011</v>
      </c>
      <c r="AL58">
        <f t="shared" si="8"/>
        <v>-8777.8824681324604</v>
      </c>
      <c r="AN58">
        <f t="shared" si="26"/>
        <v>0</v>
      </c>
      <c r="AO58">
        <f t="shared" si="26"/>
        <v>0</v>
      </c>
      <c r="AP58">
        <f t="shared" si="26"/>
        <v>-2.0621020937097331E-2</v>
      </c>
      <c r="AQ58">
        <f t="shared" si="26"/>
        <v>-17.270078718852886</v>
      </c>
      <c r="AR58">
        <f t="shared" si="26"/>
        <v>-17.290699739789986</v>
      </c>
      <c r="AS58">
        <f t="shared" si="26"/>
        <v>2.5609656395380397E-2</v>
      </c>
      <c r="AT58">
        <f t="shared" si="26"/>
        <v>3.0596975609930972E-2</v>
      </c>
      <c r="AU58">
        <f t="shared" si="23"/>
        <v>-17.234493107784672</v>
      </c>
      <c r="AW58">
        <v>55</v>
      </c>
      <c r="AX58">
        <f>IF(Z58&gt;0, (R58*SUMPRODUCT(K58:$K$98, X58:$X$98)-K58*$AZ$3)/Z58, 0)</f>
        <v>498.87199623902865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1000000</v>
      </c>
      <c r="S59">
        <f t="shared" si="1"/>
        <v>483.99238766795668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209.58033357114363</v>
      </c>
      <c r="AC59">
        <f t="shared" si="2"/>
        <v>196.73206253700636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-9429.7539304729962</v>
      </c>
      <c r="AI59">
        <f t="shared" si="25"/>
        <v>-9439.9158703892899</v>
      </c>
      <c r="AJ59">
        <f t="shared" si="7"/>
        <v>12.848271034137269</v>
      </c>
      <c r="AK59">
        <f t="shared" si="22"/>
        <v>14.670623349980055</v>
      </c>
      <c r="AL59">
        <f t="shared" si="8"/>
        <v>-9412.3969760051714</v>
      </c>
      <c r="AN59">
        <f t="shared" si="26"/>
        <v>0</v>
      </c>
      <c r="AO59">
        <f t="shared" si="26"/>
        <v>0</v>
      </c>
      <c r="AP59">
        <f t="shared" si="26"/>
        <v>-1.7814242224796665E-2</v>
      </c>
      <c r="AQ59">
        <f t="shared" si="26"/>
        <v>-16.530694141217381</v>
      </c>
      <c r="AR59">
        <f t="shared" si="26"/>
        <v>-16.548508383442179</v>
      </c>
      <c r="AS59">
        <f t="shared" si="26"/>
        <v>2.2523476251318515E-2</v>
      </c>
      <c r="AT59">
        <f t="shared" si="26"/>
        <v>2.5718124698441376E-2</v>
      </c>
      <c r="AU59">
        <f t="shared" si="23"/>
        <v>-16.500266782492417</v>
      </c>
      <c r="AW59">
        <v>56</v>
      </c>
      <c r="AX59">
        <f>IF(Z59&gt;0, (R59*SUMPRODUCT(K59:$K$98, X59:$X$98)-K59*$AZ$3)/Z59, 0)</f>
        <v>483.99238766795668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25</v>
      </c>
      <c r="R60">
        <f t="shared" si="0"/>
        <v>1000000</v>
      </c>
      <c r="S60">
        <f t="shared" si="1"/>
        <v>469.3983998712219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196.73206253700636</v>
      </c>
      <c r="AC60">
        <f t="shared" si="2"/>
        <v>184.14941097142801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-10103.40714237555</v>
      </c>
      <c r="AI60">
        <f t="shared" si="25"/>
        <v>-10113.214877714121</v>
      </c>
      <c r="AJ60">
        <f t="shared" si="7"/>
        <v>12.582651565578345</v>
      </c>
      <c r="AK60">
        <f t="shared" si="22"/>
        <v>13.771244377590445</v>
      </c>
      <c r="AL60">
        <f t="shared" si="8"/>
        <v>-10086.860981770951</v>
      </c>
      <c r="AN60">
        <f t="shared" si="26"/>
        <v>0</v>
      </c>
      <c r="AO60">
        <f t="shared" si="26"/>
        <v>0</v>
      </c>
      <c r="AP60">
        <f t="shared" si="26"/>
        <v>-1.5351168748043886E-2</v>
      </c>
      <c r="AQ60">
        <f t="shared" si="26"/>
        <v>-15.813957312126639</v>
      </c>
      <c r="AR60">
        <f t="shared" si="26"/>
        <v>-15.829308480874682</v>
      </c>
      <c r="AS60">
        <f t="shared" si="26"/>
        <v>1.9694496314699054E-2</v>
      </c>
      <c r="AT60">
        <f t="shared" si="26"/>
        <v>2.1554894072186678E-2</v>
      </c>
      <c r="AU60">
        <f t="shared" si="23"/>
        <v>-15.788059090487794</v>
      </c>
      <c r="AW60">
        <v>57</v>
      </c>
      <c r="AX60">
        <f>IF(Z60&gt;0, (R60*SUMPRODUCT(K60:$K$98, X60:$X$98)-K60*$AZ$3)/Z60, 0)</f>
        <v>469.3983998712219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1000000</v>
      </c>
      <c r="S61">
        <f t="shared" si="1"/>
        <v>455.17239196030692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184.14941097142801</v>
      </c>
      <c r="AC61">
        <f t="shared" si="2"/>
        <v>171.86049167326479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-10814.00898430847</v>
      </c>
      <c r="AI61">
        <f t="shared" si="25"/>
        <v>-10823.448292069048</v>
      </c>
      <c r="AJ61">
        <f t="shared" si="7"/>
        <v>12.288919298163222</v>
      </c>
      <c r="AK61">
        <f t="shared" si="22"/>
        <v>12.890458767999961</v>
      </c>
      <c r="AL61">
        <f t="shared" si="8"/>
        <v>-10798.268914002883</v>
      </c>
      <c r="AN61">
        <f t="shared" si="26"/>
        <v>0</v>
      </c>
      <c r="AO61">
        <f t="shared" si="26"/>
        <v>0</v>
      </c>
      <c r="AP61">
        <f t="shared" si="26"/>
        <v>-1.3191519726806799E-2</v>
      </c>
      <c r="AQ61">
        <f t="shared" si="26"/>
        <v>-15.112677376422486</v>
      </c>
      <c r="AR61">
        <f t="shared" si="26"/>
        <v>-15.125868896149294</v>
      </c>
      <c r="AS61">
        <f t="shared" si="26"/>
        <v>1.7173878154486226E-2</v>
      </c>
      <c r="AT61">
        <f t="shared" si="26"/>
        <v>1.8014535116212267E-2</v>
      </c>
      <c r="AU61">
        <f t="shared" si="23"/>
        <v>-15.090680482878593</v>
      </c>
      <c r="AW61">
        <v>58</v>
      </c>
      <c r="AX61">
        <f>IF(Z61&gt;0, (R61*SUMPRODUCT(K61:$K$98, X61:$X$98)-K61*$AZ$3)/Z61, 0)</f>
        <v>455.17239196030692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1000000</v>
      </c>
      <c r="S62">
        <f t="shared" si="1"/>
        <v>441.41287749303899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171.86049167326479</v>
      </c>
      <c r="AC62">
        <f t="shared" si="2"/>
        <v>159.89516966645249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-11561.641717465936</v>
      </c>
      <c r="AI62">
        <f t="shared" si="25"/>
        <v>-11570.697591105971</v>
      </c>
      <c r="AJ62">
        <f t="shared" si="7"/>
        <v>11.965322006812301</v>
      </c>
      <c r="AK62">
        <f t="shared" si="22"/>
        <v>12.030234417128536</v>
      </c>
      <c r="AL62">
        <f t="shared" si="8"/>
        <v>-11546.70203468203</v>
      </c>
      <c r="AN62">
        <f t="shared" si="26"/>
        <v>0</v>
      </c>
      <c r="AO62">
        <f t="shared" si="26"/>
        <v>0</v>
      </c>
      <c r="AP62">
        <f t="shared" si="26"/>
        <v>-1.1299702682128732E-2</v>
      </c>
      <c r="AQ62">
        <f t="shared" si="26"/>
        <v>-14.426340198376822</v>
      </c>
      <c r="AR62">
        <f t="shared" si="26"/>
        <v>-14.437639901058949</v>
      </c>
      <c r="AS62">
        <f t="shared" si="26"/>
        <v>1.4930042814995031E-2</v>
      </c>
      <c r="AT62">
        <f t="shared" si="26"/>
        <v>1.5011038969105564E-2</v>
      </c>
      <c r="AU62">
        <f t="shared" si="23"/>
        <v>-14.407698819274849</v>
      </c>
      <c r="AW62">
        <v>59</v>
      </c>
      <c r="AX62">
        <f>IF(Z62&gt;0, (R62*SUMPRODUCT(K62:$K$98, X62:$X$98)-K62*$AZ$3)/Z62, 0)</f>
        <v>441.41287749303899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25</v>
      </c>
      <c r="R63">
        <f t="shared" si="0"/>
        <v>1000000</v>
      </c>
      <c r="S63">
        <f t="shared" si="1"/>
        <v>428.14948977854624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159.89516966645249</v>
      </c>
      <c r="AC63">
        <f t="shared" si="2"/>
        <v>148.2789681909419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-12287.371589745402</v>
      </c>
      <c r="AI63">
        <f t="shared" si="25"/>
        <v>-12296.029720359293</v>
      </c>
      <c r="AJ63">
        <f t="shared" si="7"/>
        <v>11.616201475510593</v>
      </c>
      <c r="AK63">
        <f t="shared" si="22"/>
        <v>11.192661876651675</v>
      </c>
      <c r="AL63">
        <f t="shared" si="8"/>
        <v>-12273.220857007131</v>
      </c>
      <c r="AN63">
        <f t="shared" si="26"/>
        <v>0</v>
      </c>
      <c r="AO63">
        <f t="shared" si="26"/>
        <v>0</v>
      </c>
      <c r="AP63">
        <f t="shared" si="26"/>
        <v>-9.6459003934169247E-3</v>
      </c>
      <c r="AQ63">
        <f t="shared" si="26"/>
        <v>-13.689186238588883</v>
      </c>
      <c r="AR63">
        <f t="shared" si="26"/>
        <v>-13.698832138982299</v>
      </c>
      <c r="AS63">
        <f t="shared" si="26"/>
        <v>1.2941445143235092E-2</v>
      </c>
      <c r="AT63">
        <f t="shared" si="26"/>
        <v>1.2469585689335635E-2</v>
      </c>
      <c r="AU63">
        <f t="shared" si="23"/>
        <v>-13.673421108149729</v>
      </c>
      <c r="AW63">
        <v>60</v>
      </c>
      <c r="AX63">
        <f>IF(Z63&gt;0, (R63*SUMPRODUCT(K63:$K$98, X63:$X$98)-K63*$AZ$3)/Z63, 0)</f>
        <v>428.14948977854624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1000000</v>
      </c>
      <c r="S64">
        <f t="shared" si="1"/>
        <v>415.5515704750697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148.2789681909419</v>
      </c>
      <c r="AC64">
        <f t="shared" si="2"/>
        <v>137.09883438348359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-12941.827316420075</v>
      </c>
      <c r="AI64">
        <f t="shared" si="25"/>
        <v>-12950.075320044916</v>
      </c>
      <c r="AJ64">
        <f t="shared" si="7"/>
        <v>11.180133807458304</v>
      </c>
      <c r="AK64">
        <f t="shared" si="22"/>
        <v>10.379527773365934</v>
      </c>
      <c r="AL64">
        <f t="shared" si="8"/>
        <v>-12928.515658464092</v>
      </c>
      <c r="AN64">
        <f t="shared" si="26"/>
        <v>0</v>
      </c>
      <c r="AO64">
        <f t="shared" si="26"/>
        <v>0</v>
      </c>
      <c r="AP64">
        <f t="shared" si="26"/>
        <v>-8.2044497657867491E-3</v>
      </c>
      <c r="AQ64">
        <f t="shared" si="26"/>
        <v>-12.873487564342753</v>
      </c>
      <c r="AR64">
        <f t="shared" si="26"/>
        <v>-12.881692014108539</v>
      </c>
      <c r="AS64">
        <f t="shared" si="26"/>
        <v>1.1121096736887628E-2</v>
      </c>
      <c r="AT64">
        <f t="shared" si="26"/>
        <v>1.0324718329740339E-2</v>
      </c>
      <c r="AU64">
        <f t="shared" si="23"/>
        <v>-12.86024619904191</v>
      </c>
      <c r="AW64">
        <v>61</v>
      </c>
      <c r="AX64">
        <f>IF(Z64&gt;0, (R64*SUMPRODUCT(K64:$K$98, X64:$X$98)-K64*$AZ$3)/Z64, 0)</f>
        <v>415.5515704750697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1000000</v>
      </c>
      <c r="S65">
        <f t="shared" si="1"/>
        <v>408.02707195164373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137.09883438348359</v>
      </c>
      <c r="AC65">
        <f t="shared" si="2"/>
        <v>126.46557220407884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-16676.871452690059</v>
      </c>
      <c r="AI65">
        <f t="shared" si="25"/>
        <v>-16684.620054492334</v>
      </c>
      <c r="AJ65">
        <f t="shared" si="7"/>
        <v>10.633262179404753</v>
      </c>
      <c r="AK65">
        <f t="shared" si="22"/>
        <v>9.5969184068438516</v>
      </c>
      <c r="AL65">
        <f t="shared" si="8"/>
        <v>-16664.389873906082</v>
      </c>
      <c r="AN65">
        <f t="shared" si="26"/>
        <v>0</v>
      </c>
      <c r="AO65">
        <f t="shared" si="26"/>
        <v>0</v>
      </c>
      <c r="AP65">
        <f t="shared" si="26"/>
        <v>-6.8818616529028936E-3</v>
      </c>
      <c r="AQ65">
        <f t="shared" si="26"/>
        <v>-14.811436317058581</v>
      </c>
      <c r="AR65">
        <f t="shared" si="26"/>
        <v>-14.818318178711483</v>
      </c>
      <c r="AS65">
        <f t="shared" si="26"/>
        <v>9.4438507881786492E-3</v>
      </c>
      <c r="AT65">
        <f t="shared" si="26"/>
        <v>8.5234299626412522E-3</v>
      </c>
      <c r="AU65">
        <f t="shared" si="23"/>
        <v>-14.80035089796066</v>
      </c>
      <c r="AW65">
        <v>62</v>
      </c>
      <c r="AX65">
        <f>IF(Z65&gt;0, (R65*SUMPRODUCT(K65:$K$98, X65:$X$98)-K65*$AZ$3)/Z65, 0)</f>
        <v>408.02707195164373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1000000</v>
      </c>
      <c r="S66">
        <f t="shared" si="1"/>
        <v>396.33244620091705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126.46557220407884</v>
      </c>
      <c r="AC66">
        <f t="shared" si="2"/>
        <v>113.65433712357205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-20079.471936391183</v>
      </c>
      <c r="AI66">
        <f t="shared" si="25"/>
        <v>-20086.641065377025</v>
      </c>
      <c r="AJ66">
        <f t="shared" si="7"/>
        <v>12.81123508050679</v>
      </c>
      <c r="AK66">
        <f t="shared" si="22"/>
        <v>8.8525900542855194</v>
      </c>
      <c r="AL66">
        <f t="shared" si="8"/>
        <v>-20064.977240242235</v>
      </c>
      <c r="AN66">
        <f t="shared" si="26"/>
        <v>0</v>
      </c>
      <c r="AO66">
        <f t="shared" si="26"/>
        <v>0</v>
      </c>
      <c r="AP66">
        <f t="shared" si="26"/>
        <v>-5.6850065054293115E-3</v>
      </c>
      <c r="AQ66">
        <f t="shared" si="26"/>
        <v>-15.922705367608403</v>
      </c>
      <c r="AR66">
        <f t="shared" si="26"/>
        <v>-15.928390374113832</v>
      </c>
      <c r="AS66">
        <f t="shared" si="26"/>
        <v>1.0159107880341045E-2</v>
      </c>
      <c r="AT66">
        <f t="shared" si="26"/>
        <v>7.0199646495256668E-3</v>
      </c>
      <c r="AU66">
        <f t="shared" si="23"/>
        <v>-15.911211301583966</v>
      </c>
      <c r="AW66">
        <v>63</v>
      </c>
      <c r="AX66">
        <f>IF(Z66&gt;0, (R66*SUMPRODUCT(K66:$K$98, X66:$X$98)-K66*$AZ$3)/Z66, 0)</f>
        <v>396.33244620091705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7">$C$6</f>
        <v>1000000</v>
      </c>
      <c r="S67">
        <f t="shared" ref="S67:S98" si="28">AX67</f>
        <v>381.55444740265432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113.65433712357205</v>
      </c>
      <c r="AC67">
        <f t="shared" ref="AC67:AC98" si="29">S67*Z67</f>
        <v>99.517525717170642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-23076.211181450086</v>
      </c>
      <c r="AI67">
        <f t="shared" ref="AI67:AI98" si="33">SUM(AE67:AH67)</f>
        <v>-23082.731713866535</v>
      </c>
      <c r="AJ67">
        <f t="shared" ref="AJ67:AJ98" si="34">AB67-AC67</f>
        <v>14.136811406401407</v>
      </c>
      <c r="AK67">
        <f t="shared" si="22"/>
        <v>7.9558035986500437</v>
      </c>
      <c r="AL67">
        <f t="shared" ref="AL67:AL98" si="35">SUM(AI67:AK67)</f>
        <v>-23060.639098861484</v>
      </c>
      <c r="AN67">
        <f t="shared" ref="AN67:AU98" si="36">AE67*$K67</f>
        <v>0</v>
      </c>
      <c r="AO67">
        <f t="shared" si="36"/>
        <v>0</v>
      </c>
      <c r="AP67">
        <f t="shared" si="36"/>
        <v>-4.61667824037782E-3</v>
      </c>
      <c r="AQ67">
        <f t="shared" si="36"/>
        <v>-16.338457541137867</v>
      </c>
      <c r="AR67">
        <f t="shared" si="36"/>
        <v>-16.343074219378245</v>
      </c>
      <c r="AS67">
        <f t="shared" si="36"/>
        <v>1.0009168797875802E-2</v>
      </c>
      <c r="AT67">
        <f t="shared" si="36"/>
        <v>5.6328813374123161E-3</v>
      </c>
      <c r="AU67">
        <f t="shared" si="23"/>
        <v>-16.327432169242957</v>
      </c>
      <c r="AW67">
        <v>64</v>
      </c>
      <c r="AX67">
        <f>IF(Z67&gt;0, (R67*SUMPRODUCT(K67:$K$98, X67:$X$98)-K67*$AZ$3)/Z67, 0)</f>
        <v>381.55444740265432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25</v>
      </c>
      <c r="R68">
        <f t="shared" si="27"/>
        <v>1000000</v>
      </c>
      <c r="S68">
        <f t="shared" si="28"/>
        <v>364.30440373968031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99.517525717170642</v>
      </c>
      <c r="AC68">
        <f t="shared" si="29"/>
        <v>84.773616355681852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-25513.134183607668</v>
      </c>
      <c r="AI68">
        <f t="shared" si="33"/>
        <v>-25518.951682345363</v>
      </c>
      <c r="AJ68">
        <f t="shared" si="34"/>
        <v>14.74390936148879</v>
      </c>
      <c r="AK68">
        <f t="shared" si="22"/>
        <v>6.9662268002019454</v>
      </c>
      <c r="AL68">
        <f t="shared" si="35"/>
        <v>-25497.241546183672</v>
      </c>
      <c r="AN68">
        <f t="shared" si="36"/>
        <v>0</v>
      </c>
      <c r="AO68">
        <f t="shared" si="36"/>
        <v>0</v>
      </c>
      <c r="AP68">
        <f t="shared" si="36"/>
        <v>-3.6776028233942771E-3</v>
      </c>
      <c r="AQ68">
        <f t="shared" si="36"/>
        <v>-16.128439134730396</v>
      </c>
      <c r="AR68">
        <f t="shared" si="36"/>
        <v>-16.13211673755379</v>
      </c>
      <c r="AS68">
        <f t="shared" si="36"/>
        <v>9.3205422365370948E-3</v>
      </c>
      <c r="AT68">
        <f t="shared" si="36"/>
        <v>4.4037852871080443E-3</v>
      </c>
      <c r="AU68">
        <f t="shared" si="23"/>
        <v>-16.118392410030143</v>
      </c>
      <c r="AW68">
        <v>65</v>
      </c>
      <c r="AX68">
        <f>IF(Z68&gt;0, (R68*SUMPRODUCT(K68:$K$98, X68:$X$98)-K68*$AZ$3)/Z68, 0)</f>
        <v>364.30440373968031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7"/>
        <v>1000000</v>
      </c>
      <c r="S69">
        <f t="shared" si="28"/>
        <v>344.14748434147612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84.773616355681852</v>
      </c>
      <c r="AC69">
        <f t="shared" si="29"/>
        <v>70.068880952780987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-26771.633307276534</v>
      </c>
      <c r="AI69">
        <f t="shared" si="33"/>
        <v>-26776.72334019417</v>
      </c>
      <c r="AJ69">
        <f t="shared" si="34"/>
        <v>14.704735402900866</v>
      </c>
      <c r="AK69">
        <f t="shared" si="22"/>
        <v>5.9341531448977305</v>
      </c>
      <c r="AL69">
        <f t="shared" si="35"/>
        <v>-26756.084451646369</v>
      </c>
      <c r="AN69">
        <f t="shared" si="36"/>
        <v>0</v>
      </c>
      <c r="AO69">
        <f t="shared" si="36"/>
        <v>0</v>
      </c>
      <c r="AP69">
        <f t="shared" si="36"/>
        <v>-2.8729700243753926E-3</v>
      </c>
      <c r="AQ69">
        <f t="shared" si="36"/>
        <v>-15.110727423567676</v>
      </c>
      <c r="AR69">
        <f t="shared" si="36"/>
        <v>-15.113600393592051</v>
      </c>
      <c r="AS69">
        <f t="shared" si="36"/>
        <v>8.2998017326244636E-3</v>
      </c>
      <c r="AT69">
        <f t="shared" si="36"/>
        <v>3.3494172594200427E-3</v>
      </c>
      <c r="AU69">
        <f t="shared" si="23"/>
        <v>-15.101951174600005</v>
      </c>
      <c r="AW69">
        <v>66</v>
      </c>
      <c r="AX69">
        <f>IF(Z69&gt;0, (R69*SUMPRODUCT(K69:$K$98, X69:$X$98)-K69*$AZ$3)/Z69, 0)</f>
        <v>344.14748434147612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25</v>
      </c>
      <c r="R70">
        <f t="shared" si="27"/>
        <v>1000000</v>
      </c>
      <c r="S70">
        <f t="shared" si="28"/>
        <v>322.50286019398129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70.068880952780987</v>
      </c>
      <c r="AC70">
        <f t="shared" si="29"/>
        <v>56.229317575489695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-27212.37674053885</v>
      </c>
      <c r="AI70">
        <f t="shared" si="33"/>
        <v>-27216.735563708797</v>
      </c>
      <c r="AJ70">
        <f t="shared" si="34"/>
        <v>13.839563377291292</v>
      </c>
      <c r="AK70">
        <f t="shared" si="22"/>
        <v>4.9048216666946693</v>
      </c>
      <c r="AL70">
        <f t="shared" si="35"/>
        <v>-27197.991178664808</v>
      </c>
      <c r="AN70">
        <f t="shared" si="36"/>
        <v>0</v>
      </c>
      <c r="AO70">
        <f t="shared" si="36"/>
        <v>0</v>
      </c>
      <c r="AP70">
        <f t="shared" si="36"/>
        <v>-2.1966543858928937E-3</v>
      </c>
      <c r="AQ70">
        <f t="shared" si="36"/>
        <v>-13.713836140414221</v>
      </c>
      <c r="AR70">
        <f t="shared" si="36"/>
        <v>-13.716032794800116</v>
      </c>
      <c r="AS70">
        <f t="shared" si="36"/>
        <v>6.9745287675776974E-3</v>
      </c>
      <c r="AT70">
        <f t="shared" si="36"/>
        <v>2.4718135161931518E-3</v>
      </c>
      <c r="AU70">
        <f t="shared" si="23"/>
        <v>-13.706586452516342</v>
      </c>
      <c r="AW70">
        <v>67</v>
      </c>
      <c r="AX70">
        <f>IF(Z70&gt;0, (R70*SUMPRODUCT(K70:$K$98, X70:$X$98)-K70*$AZ$3)/Z70, 0)</f>
        <v>322.50286019398129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25</v>
      </c>
      <c r="R71">
        <f t="shared" si="27"/>
        <v>1000000</v>
      </c>
      <c r="S71">
        <f t="shared" si="28"/>
        <v>299.16653707068866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56.229317575489695</v>
      </c>
      <c r="AC71">
        <f t="shared" si="29"/>
        <v>43.650449333536521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-26702.539894819172</v>
      </c>
      <c r="AI71">
        <f t="shared" si="33"/>
        <v>-26706.187566260047</v>
      </c>
      <c r="AJ71">
        <f t="shared" si="34"/>
        <v>12.578868241953174</v>
      </c>
      <c r="AK71">
        <f t="shared" si="22"/>
        <v>3.9360522302842789</v>
      </c>
      <c r="AL71">
        <f t="shared" si="35"/>
        <v>-26689.67264578781</v>
      </c>
      <c r="AN71">
        <f t="shared" si="36"/>
        <v>0</v>
      </c>
      <c r="AO71">
        <f t="shared" si="36"/>
        <v>0</v>
      </c>
      <c r="AP71">
        <f t="shared" si="36"/>
        <v>-1.6413083213409631E-3</v>
      </c>
      <c r="AQ71">
        <f t="shared" si="36"/>
        <v>-12.015090076145928</v>
      </c>
      <c r="AR71">
        <f t="shared" si="36"/>
        <v>-12.016731384467267</v>
      </c>
      <c r="AS71">
        <f t="shared" si="36"/>
        <v>5.65999472628303E-3</v>
      </c>
      <c r="AT71">
        <f t="shared" si="36"/>
        <v>1.7710683057702791E-3</v>
      </c>
      <c r="AU71">
        <f t="shared" si="23"/>
        <v>-12.009300321435214</v>
      </c>
      <c r="AW71">
        <v>68</v>
      </c>
      <c r="AX71">
        <f>IF(Z71&gt;0, (R71*SUMPRODUCT(K71:$K$98, X71:$X$98)-K71*$AZ$3)/Z71, 0)</f>
        <v>299.16653707068866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25</v>
      </c>
      <c r="R72">
        <f t="shared" si="27"/>
        <v>1000000</v>
      </c>
      <c r="S72">
        <f t="shared" si="28"/>
        <v>273.98471906571831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43.650449333536521</v>
      </c>
      <c r="AC72">
        <f t="shared" si="29"/>
        <v>32.648723452445076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-25285.218373067273</v>
      </c>
      <c r="AI72">
        <f t="shared" si="33"/>
        <v>-25288.197437334413</v>
      </c>
      <c r="AJ72">
        <f t="shared" si="34"/>
        <v>11.001725881091446</v>
      </c>
      <c r="AK72">
        <f t="shared" si="22"/>
        <v>3.0555314533475566</v>
      </c>
      <c r="AL72">
        <f t="shared" si="35"/>
        <v>-25274.140179999973</v>
      </c>
      <c r="AN72">
        <f t="shared" si="36"/>
        <v>0</v>
      </c>
      <c r="AO72">
        <f t="shared" si="36"/>
        <v>0</v>
      </c>
      <c r="AP72">
        <f t="shared" si="36"/>
        <v>-1.1968405859152337E-3</v>
      </c>
      <c r="AQ72">
        <f t="shared" si="36"/>
        <v>-10.158349353660418</v>
      </c>
      <c r="AR72">
        <f t="shared" si="36"/>
        <v>-10.159546194246333</v>
      </c>
      <c r="AS72">
        <f t="shared" si="36"/>
        <v>4.4199489735226357E-3</v>
      </c>
      <c r="AT72">
        <f t="shared" si="36"/>
        <v>1.2275613169022027E-3</v>
      </c>
      <c r="AU72">
        <f t="shared" si="23"/>
        <v>-10.153898683955909</v>
      </c>
      <c r="AW72">
        <v>69</v>
      </c>
      <c r="AX72">
        <f>IF(Z72&gt;0, (R72*SUMPRODUCT(K72:$K$98, X72:$X$98)-K72*$AZ$3)/Z72, 0)</f>
        <v>273.98471906571831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25</v>
      </c>
      <c r="R73">
        <f t="shared" si="27"/>
        <v>1000000</v>
      </c>
      <c r="S73">
        <f t="shared" si="28"/>
        <v>246.9283515606657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32.648723452445076</v>
      </c>
      <c r="AC73">
        <f t="shared" si="29"/>
        <v>23.395163558654748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-23226.200558802149</v>
      </c>
      <c r="AI73">
        <f t="shared" si="33"/>
        <v>-23228.569177412646</v>
      </c>
      <c r="AJ73">
        <f t="shared" si="34"/>
        <v>9.2535598937903281</v>
      </c>
      <c r="AK73">
        <f t="shared" ref="AK73:AK98" si="49">G73*SUM(AB73:AB73, AE73:AF73)</f>
        <v>2.2854106416711555</v>
      </c>
      <c r="AL73">
        <f t="shared" si="35"/>
        <v>-23217.030206877185</v>
      </c>
      <c r="AN73">
        <f t="shared" si="36"/>
        <v>0</v>
      </c>
      <c r="AO73">
        <f t="shared" si="36"/>
        <v>0</v>
      </c>
      <c r="AP73">
        <f t="shared" si="36"/>
        <v>-8.4963726124275202E-4</v>
      </c>
      <c r="AQ73">
        <f t="shared" si="36"/>
        <v>-8.3313731237213968</v>
      </c>
      <c r="AR73">
        <f t="shared" si="36"/>
        <v>-8.3322227609826385</v>
      </c>
      <c r="AS73">
        <f t="shared" si="36"/>
        <v>3.3193057126450214E-3</v>
      </c>
      <c r="AT73">
        <f t="shared" si="36"/>
        <v>8.1979007924608759E-4</v>
      </c>
      <c r="AU73">
        <f t="shared" si="23"/>
        <v>-8.3280836651907482</v>
      </c>
      <c r="AW73">
        <v>70</v>
      </c>
      <c r="AX73">
        <f>IF(Z73&gt;0, (R73*SUMPRODUCT(K73:$K$98, X73:$X$98)-K73*$AZ$3)/Z73, 0)</f>
        <v>246.9283515606657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25</v>
      </c>
      <c r="R74">
        <f t="shared" si="27"/>
        <v>1000000</v>
      </c>
      <c r="S74">
        <f t="shared" si="28"/>
        <v>216.75358256733944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23.395163558654748</v>
      </c>
      <c r="AC74">
        <f t="shared" si="29"/>
        <v>15.871638166960217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-20572.956326020259</v>
      </c>
      <c r="AI74">
        <f t="shared" si="33"/>
        <v>-20574.786934536503</v>
      </c>
      <c r="AJ74">
        <f t="shared" si="34"/>
        <v>7.5235253916945304</v>
      </c>
      <c r="AK74">
        <f t="shared" si="49"/>
        <v>1.6376614491058326</v>
      </c>
      <c r="AL74">
        <f t="shared" si="35"/>
        <v>-20565.625747695703</v>
      </c>
      <c r="AN74">
        <f t="shared" si="36"/>
        <v>0</v>
      </c>
      <c r="AO74">
        <f t="shared" si="36"/>
        <v>0</v>
      </c>
      <c r="AP74">
        <f t="shared" si="36"/>
        <v>-5.862945657946594E-4</v>
      </c>
      <c r="AQ74">
        <f t="shared" si="36"/>
        <v>-6.588963390725203</v>
      </c>
      <c r="AR74">
        <f t="shared" si="36"/>
        <v>-6.589549685290998</v>
      </c>
      <c r="AS74">
        <f t="shared" si="36"/>
        <v>2.4095823949409154E-3</v>
      </c>
      <c r="AT74">
        <f t="shared" si="36"/>
        <v>5.2449882085797857E-4</v>
      </c>
      <c r="AU74">
        <f t="shared" si="23"/>
        <v>-6.5866156040751997</v>
      </c>
      <c r="AW74">
        <v>71</v>
      </c>
      <c r="AX74">
        <f>IF(Z74&gt;0, (R74*SUMPRODUCT(K74:$K$98, X74:$X$98)-K74*$AZ$3)/Z74, 0)</f>
        <v>216.75358256733944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25</v>
      </c>
      <c r="R75">
        <f t="shared" si="27"/>
        <v>1000000</v>
      </c>
      <c r="S75">
        <f t="shared" si="28"/>
        <v>182.32754598394143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15.871638166960217</v>
      </c>
      <c r="AC75">
        <f t="shared" si="29"/>
        <v>10.003967394116142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-17623.989738526503</v>
      </c>
      <c r="AI75">
        <f t="shared" si="33"/>
        <v>-17625.361441214121</v>
      </c>
      <c r="AJ75">
        <f t="shared" si="34"/>
        <v>5.8676707728440753</v>
      </c>
      <c r="AK75">
        <f t="shared" si="49"/>
        <v>1.1110146716872153</v>
      </c>
      <c r="AL75">
        <f t="shared" si="35"/>
        <v>-17618.382755769591</v>
      </c>
      <c r="AN75">
        <f t="shared" si="36"/>
        <v>0</v>
      </c>
      <c r="AO75">
        <f t="shared" si="36"/>
        <v>0</v>
      </c>
      <c r="AP75">
        <f t="shared" si="36"/>
        <v>-3.9224946264949267E-4</v>
      </c>
      <c r="AQ75">
        <f t="shared" si="36"/>
        <v>-5.0397222131886066</v>
      </c>
      <c r="AR75">
        <f t="shared" si="36"/>
        <v>-5.0401144626512568</v>
      </c>
      <c r="AS75">
        <f t="shared" si="36"/>
        <v>1.6779078501694723E-3</v>
      </c>
      <c r="AT75">
        <f t="shared" si="36"/>
        <v>3.1770361893938788E-4</v>
      </c>
      <c r="AU75">
        <f t="shared" si="23"/>
        <v>-5.0381188511821478</v>
      </c>
      <c r="AW75">
        <v>72</v>
      </c>
      <c r="AX75">
        <f>IF(Z75&gt;0, (R75*SUMPRODUCT(K75:$K$98, X75:$X$98)-K75*$AZ$3)/Z75, 0)</f>
        <v>182.32754598394143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25</v>
      </c>
      <c r="R76">
        <f t="shared" si="27"/>
        <v>1000000</v>
      </c>
      <c r="S76">
        <f t="shared" si="28"/>
        <v>141.10252768444596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10.003967394116142</v>
      </c>
      <c r="AC76">
        <f t="shared" si="29"/>
        <v>5.6082564468928249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-14573.45916084563</v>
      </c>
      <c r="AI76">
        <f t="shared" si="33"/>
        <v>-14574.452810027351</v>
      </c>
      <c r="AJ76">
        <f t="shared" si="34"/>
        <v>4.3957109472233169</v>
      </c>
      <c r="AK76">
        <f t="shared" si="49"/>
        <v>0.70027771758812996</v>
      </c>
      <c r="AL76">
        <f t="shared" si="35"/>
        <v>-14569.35682136254</v>
      </c>
      <c r="AN76">
        <f t="shared" si="36"/>
        <v>0</v>
      </c>
      <c r="AO76">
        <f t="shared" si="36"/>
        <v>0</v>
      </c>
      <c r="AP76">
        <f t="shared" si="36"/>
        <v>-2.5369822243958878E-4</v>
      </c>
      <c r="AQ76">
        <f t="shared" si="36"/>
        <v>-3.7208913889520829</v>
      </c>
      <c r="AR76">
        <f t="shared" si="36"/>
        <v>-3.7211450871745226</v>
      </c>
      <c r="AS76">
        <f t="shared" si="36"/>
        <v>1.1223116510175599E-3</v>
      </c>
      <c r="AT76">
        <f t="shared" si="36"/>
        <v>1.7879470484600426E-4</v>
      </c>
      <c r="AU76">
        <f t="shared" si="23"/>
        <v>-3.7198439808186592</v>
      </c>
      <c r="AW76">
        <v>73</v>
      </c>
      <c r="AX76">
        <f>IF(Z76&gt;0, (R76*SUMPRODUCT(K76:$K$98, X76:$X$98)-K76*$AZ$3)/Z76, 0)</f>
        <v>141.10252768444596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25</v>
      </c>
      <c r="R77">
        <f t="shared" si="27"/>
        <v>1000000</v>
      </c>
      <c r="S77">
        <f t="shared" si="28"/>
        <v>88.629772878700678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5.6082564468928249</v>
      </c>
      <c r="AC77">
        <f t="shared" si="29"/>
        <v>2.4623751168383201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-11565.799406086868</v>
      </c>
      <c r="AI77">
        <f t="shared" si="33"/>
        <v>-11566.493973791619</v>
      </c>
      <c r="AJ77">
        <f t="shared" si="34"/>
        <v>3.1458813300545048</v>
      </c>
      <c r="AK77">
        <f t="shared" si="49"/>
        <v>0.39257795128249778</v>
      </c>
      <c r="AL77">
        <f t="shared" si="35"/>
        <v>-11562.955514510282</v>
      </c>
      <c r="AN77">
        <f t="shared" si="36"/>
        <v>0</v>
      </c>
      <c r="AO77">
        <f t="shared" si="36"/>
        <v>0</v>
      </c>
      <c r="AP77">
        <f t="shared" si="36"/>
        <v>-1.5833645179962606E-4</v>
      </c>
      <c r="AQ77">
        <f t="shared" si="36"/>
        <v>-2.6365862214147038</v>
      </c>
      <c r="AR77">
        <f t="shared" si="36"/>
        <v>-2.6367445578665034</v>
      </c>
      <c r="AS77">
        <f t="shared" si="36"/>
        <v>7.1714778008879229E-4</v>
      </c>
      <c r="AT77">
        <f t="shared" si="36"/>
        <v>8.9493651138192008E-5</v>
      </c>
      <c r="AU77">
        <f t="shared" si="23"/>
        <v>-2.6359379164352768</v>
      </c>
      <c r="AW77">
        <v>74</v>
      </c>
      <c r="AX77">
        <f>IF(Z77&gt;0, (R77*SUMPRODUCT(K77:$K$98, X77:$X$98)-K77*$AZ$3)/Z77, 0)</f>
        <v>88.629772878700678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25</v>
      </c>
      <c r="R78">
        <f t="shared" si="27"/>
        <v>1000000</v>
      </c>
      <c r="S78">
        <f t="shared" si="28"/>
        <v>18.15475860790475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2.4623751168383201</v>
      </c>
      <c r="AC78">
        <f t="shared" si="29"/>
        <v>0.33919073372503128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-8821.5848412658906</v>
      </c>
      <c r="AI78">
        <f t="shared" si="33"/>
        <v>-8822.0519236725631</v>
      </c>
      <c r="AJ78">
        <f t="shared" si="34"/>
        <v>2.1231843831132888</v>
      </c>
      <c r="AK78">
        <f t="shared" si="49"/>
        <v>0.17236625817868242</v>
      </c>
      <c r="AL78">
        <f t="shared" si="35"/>
        <v>-8819.7563730312704</v>
      </c>
      <c r="AN78">
        <f t="shared" si="36"/>
        <v>0</v>
      </c>
      <c r="AO78">
        <f t="shared" si="36"/>
        <v>0</v>
      </c>
      <c r="AP78">
        <f t="shared" si="36"/>
        <v>-9.5069631164323274E-5</v>
      </c>
      <c r="AQ78">
        <f t="shared" si="36"/>
        <v>-1.7955392991995609</v>
      </c>
      <c r="AR78">
        <f t="shared" si="36"/>
        <v>-1.7956343688307255</v>
      </c>
      <c r="AS78">
        <f t="shared" si="36"/>
        <v>4.3215148614720233E-4</v>
      </c>
      <c r="AT78">
        <f t="shared" si="36"/>
        <v>3.5083309403550485E-5</v>
      </c>
      <c r="AU78">
        <f t="shared" si="23"/>
        <v>-1.7951671340351745</v>
      </c>
      <c r="AW78">
        <v>75</v>
      </c>
      <c r="AX78">
        <f>IF(Z78&gt;0, (R78*SUMPRODUCT(K78:$K$98, X78:$X$98)-K78*$AZ$3)/Z78, 0)</f>
        <v>18.15475860790475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25</v>
      </c>
      <c r="R79">
        <f t="shared" si="27"/>
        <v>1000000</v>
      </c>
      <c r="S79">
        <f t="shared" si="28"/>
        <v>-82.713696053339291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0.33919073372503128</v>
      </c>
      <c r="AC79">
        <f t="shared" si="29"/>
        <v>-0.99795406699112543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-6431.3022171256525</v>
      </c>
      <c r="AI79">
        <f t="shared" si="33"/>
        <v>-6431.6038461528296</v>
      </c>
      <c r="AJ79">
        <f t="shared" si="34"/>
        <v>1.3371448007161568</v>
      </c>
      <c r="AK79">
        <f t="shared" si="49"/>
        <v>2.3743351360752191E-2</v>
      </c>
      <c r="AL79">
        <f t="shared" si="35"/>
        <v>-6430.242958000752</v>
      </c>
      <c r="AN79">
        <f t="shared" si="36"/>
        <v>0</v>
      </c>
      <c r="AO79">
        <f t="shared" si="36"/>
        <v>0</v>
      </c>
      <c r="AP79">
        <f t="shared" si="36"/>
        <v>-5.4815503860777262E-5</v>
      </c>
      <c r="AQ79">
        <f t="shared" si="36"/>
        <v>-1.1687703760217683</v>
      </c>
      <c r="AR79">
        <f t="shared" si="36"/>
        <v>-1.1688251915256289</v>
      </c>
      <c r="AS79">
        <f t="shared" si="36"/>
        <v>2.4300136718299724E-4</v>
      </c>
      <c r="AT79">
        <f t="shared" si="36"/>
        <v>4.3149155118270692E-6</v>
      </c>
      <c r="AU79">
        <f t="shared" si="23"/>
        <v>-1.1685778752429341</v>
      </c>
      <c r="AW79">
        <v>76</v>
      </c>
      <c r="AX79">
        <f>IF(Z79&gt;0, (R79*SUMPRODUCT(K79:$K$98, X79:$X$98)-K79*$AZ$3)/Z79, 0)</f>
        <v>-82.713696053339291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25</v>
      </c>
      <c r="R80">
        <f t="shared" si="27"/>
        <v>1000000</v>
      </c>
      <c r="S80">
        <f t="shared" si="28"/>
        <v>-235.12821530962836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-0.99795406699112543</v>
      </c>
      <c r="AC80">
        <f t="shared" si="29"/>
        <v>-1.7574436407955671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-4470.1039120713376</v>
      </c>
      <c r="AI80">
        <f t="shared" si="33"/>
        <v>-4470.290772210441</v>
      </c>
      <c r="AJ80">
        <f t="shared" si="34"/>
        <v>0.75948957380444171</v>
      </c>
      <c r="AK80">
        <f t="shared" si="49"/>
        <v>-6.9856784689378781E-2</v>
      </c>
      <c r="AL80">
        <f t="shared" si="35"/>
        <v>-4469.6011394213256</v>
      </c>
      <c r="AN80">
        <f t="shared" si="36"/>
        <v>0</v>
      </c>
      <c r="AO80">
        <f t="shared" si="36"/>
        <v>0</v>
      </c>
      <c r="AP80">
        <f t="shared" si="36"/>
        <v>-3.0319980818330141E-5</v>
      </c>
      <c r="AQ80">
        <f t="shared" si="36"/>
        <v>-0.72532036805856182</v>
      </c>
      <c r="AR80">
        <f t="shared" si="36"/>
        <v>-0.72535068803938008</v>
      </c>
      <c r="AS80">
        <f t="shared" si="36"/>
        <v>1.2323500035891035E-4</v>
      </c>
      <c r="AT80">
        <f t="shared" si="36"/>
        <v>-1.1334982313377442E-5</v>
      </c>
      <c r="AU80">
        <f t="shared" si="23"/>
        <v>-0.72523878802133457</v>
      </c>
      <c r="AW80">
        <v>77</v>
      </c>
      <c r="AX80">
        <f>IF(Z80&gt;0, (R80*SUMPRODUCT(K80:$K$98, X80:$X$98)-K80*$AZ$3)/Z80, 0)</f>
        <v>-235.12821530962836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25</v>
      </c>
      <c r="R81">
        <f t="shared" si="27"/>
        <v>1000000</v>
      </c>
      <c r="S81">
        <f t="shared" si="28"/>
        <v>-478.02120445837113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-1.7574436407955671</v>
      </c>
      <c r="AC81">
        <f t="shared" si="29"/>
        <v>-2.1173347211600881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-2970.2874526735418</v>
      </c>
      <c r="AI81">
        <f t="shared" si="33"/>
        <v>-2970.3981870249372</v>
      </c>
      <c r="AJ81">
        <f t="shared" si="34"/>
        <v>0.359891080364521</v>
      </c>
      <c r="AK81">
        <f t="shared" si="49"/>
        <v>-0.12302105485568972</v>
      </c>
      <c r="AL81">
        <f t="shared" si="35"/>
        <v>-2970.1613169994284</v>
      </c>
      <c r="AN81">
        <f t="shared" si="36"/>
        <v>0</v>
      </c>
      <c r="AO81">
        <f t="shared" si="36"/>
        <v>0</v>
      </c>
      <c r="AP81">
        <f t="shared" si="36"/>
        <v>-1.6042668073032506E-5</v>
      </c>
      <c r="AQ81">
        <f t="shared" si="36"/>
        <v>-0.43032117029822975</v>
      </c>
      <c r="AR81">
        <f t="shared" si="36"/>
        <v>-0.43033721296630278</v>
      </c>
      <c r="AS81">
        <f t="shared" si="36"/>
        <v>5.2139314241440943E-5</v>
      </c>
      <c r="AT81">
        <f t="shared" si="36"/>
        <v>-1.7822707445090329E-5</v>
      </c>
      <c r="AU81">
        <f t="shared" si="23"/>
        <v>-0.43030289635950647</v>
      </c>
      <c r="AW81">
        <v>78</v>
      </c>
      <c r="AX81">
        <f>IF(Z81&gt;0, (R81*SUMPRODUCT(K81:$K$98, X81:$X$98)-K81*$AZ$3)/Z81, 0)</f>
        <v>-478.02120445837113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25</v>
      </c>
      <c r="R82">
        <f t="shared" si="27"/>
        <v>1000000</v>
      </c>
      <c r="S82">
        <f t="shared" si="28"/>
        <v>-887.25787689450362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-2.1173347211600881</v>
      </c>
      <c r="AC82">
        <f t="shared" si="29"/>
        <v>-2.221379741731496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-1881.4341943550867</v>
      </c>
      <c r="AI82">
        <f t="shared" si="33"/>
        <v>-1881.4967855081093</v>
      </c>
      <c r="AJ82">
        <f t="shared" si="34"/>
        <v>0.10404502057140785</v>
      </c>
      <c r="AK82">
        <f t="shared" si="49"/>
        <v>-0.14821343048120619</v>
      </c>
      <c r="AL82">
        <f t="shared" si="35"/>
        <v>-1881.5409539180191</v>
      </c>
      <c r="AN82">
        <f t="shared" si="36"/>
        <v>0</v>
      </c>
      <c r="AO82">
        <f t="shared" si="36"/>
        <v>0</v>
      </c>
      <c r="AP82">
        <f t="shared" si="36"/>
        <v>-8.0963478908637015E-6</v>
      </c>
      <c r="AQ82">
        <f t="shared" si="36"/>
        <v>-0.2433689912333869</v>
      </c>
      <c r="AR82">
        <f t="shared" si="36"/>
        <v>-0.24337708758127774</v>
      </c>
      <c r="AS82">
        <f t="shared" si="36"/>
        <v>1.3458526359993207E-5</v>
      </c>
      <c r="AT82">
        <f t="shared" si="36"/>
        <v>-1.9171838787492137E-5</v>
      </c>
      <c r="AU82">
        <f t="shared" si="23"/>
        <v>-0.24338280089370526</v>
      </c>
      <c r="AW82">
        <v>79</v>
      </c>
      <c r="AX82">
        <f>IF(Z82&gt;0, (R82*SUMPRODUCT(K82:$K$98, X82:$X$98)-K82*$AZ$3)/Z82, 0)</f>
        <v>-887.25787689450362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25</v>
      </c>
      <c r="R83">
        <f t="shared" si="27"/>
        <v>1000000</v>
      </c>
      <c r="S83">
        <f t="shared" si="28"/>
        <v>-1614.85763608399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-2.221379741731496</v>
      </c>
      <c r="AC83">
        <f t="shared" si="29"/>
        <v>-2.1734307421373629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-1132.7134682496232</v>
      </c>
      <c r="AI83">
        <f t="shared" si="33"/>
        <v>-1132.7471156544095</v>
      </c>
      <c r="AJ83">
        <f t="shared" si="34"/>
        <v>-4.7948999594133124E-2</v>
      </c>
      <c r="AK83">
        <f t="shared" si="49"/>
        <v>-0.15549658192120475</v>
      </c>
      <c r="AL83">
        <f t="shared" si="35"/>
        <v>-1132.9505612359249</v>
      </c>
      <c r="AN83">
        <f t="shared" si="36"/>
        <v>0</v>
      </c>
      <c r="AO83">
        <f t="shared" si="36"/>
        <v>0</v>
      </c>
      <c r="AP83">
        <f t="shared" si="36"/>
        <v>-3.8860623041360805E-6</v>
      </c>
      <c r="AQ83">
        <f t="shared" si="36"/>
        <v>-0.13082123683295191</v>
      </c>
      <c r="AR83">
        <f t="shared" si="36"/>
        <v>-0.13082512289525605</v>
      </c>
      <c r="AS83">
        <f t="shared" si="36"/>
        <v>-5.5378059921018255E-6</v>
      </c>
      <c r="AT83">
        <f t="shared" si="36"/>
        <v>-1.7958871100617552E-5</v>
      </c>
      <c r="AU83">
        <f t="shared" si="23"/>
        <v>-0.13084861957234878</v>
      </c>
      <c r="AW83">
        <v>80</v>
      </c>
      <c r="AX83">
        <f>IF(Z83&gt;0, (R83*SUMPRODUCT(K83:$K$98, X83:$X$98)-K83*$AZ$3)/Z83, 0)</f>
        <v>-1614.85763608399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25</v>
      </c>
      <c r="R84">
        <f t="shared" si="27"/>
        <v>1000000</v>
      </c>
      <c r="S84">
        <f t="shared" si="28"/>
        <v>-2979.2503213597925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-2.1734307421373629</v>
      </c>
      <c r="AC84">
        <f t="shared" si="29"/>
        <v>-2.0441466300171722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-646.30937536852048</v>
      </c>
      <c r="AI84">
        <f t="shared" si="33"/>
        <v>-646.32652856487459</v>
      </c>
      <c r="AJ84">
        <f t="shared" si="34"/>
        <v>-0.12928411212019064</v>
      </c>
      <c r="AK84">
        <f t="shared" si="49"/>
        <v>-0.15214015194961542</v>
      </c>
      <c r="AL84">
        <f t="shared" si="35"/>
        <v>-646.60795282894446</v>
      </c>
      <c r="AN84">
        <f t="shared" si="36"/>
        <v>0</v>
      </c>
      <c r="AO84">
        <f t="shared" si="36"/>
        <v>0</v>
      </c>
      <c r="AP84">
        <f t="shared" si="36"/>
        <v>-1.7688264457647611E-6</v>
      </c>
      <c r="AQ84">
        <f t="shared" si="36"/>
        <v>-6.6647002208506667E-2</v>
      </c>
      <c r="AR84">
        <f t="shared" si="36"/>
        <v>-6.6648771034952425E-2</v>
      </c>
      <c r="AS84">
        <f t="shared" si="36"/>
        <v>-1.3331693511464486E-5</v>
      </c>
      <c r="AT84">
        <f t="shared" si="36"/>
        <v>-1.5688593465330735E-5</v>
      </c>
      <c r="AU84">
        <f t="shared" si="23"/>
        <v>-6.6677791321929233E-2</v>
      </c>
      <c r="AW84">
        <v>81</v>
      </c>
      <c r="AX84">
        <f>IF(Z84&gt;0, (R84*SUMPRODUCT(K84:$K$98, X84:$X$98)-K84*$AZ$3)/Z84, 0)</f>
        <v>-2979.2503213597925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25</v>
      </c>
      <c r="R85">
        <f t="shared" si="27"/>
        <v>1000000</v>
      </c>
      <c r="S85">
        <f t="shared" si="28"/>
        <v>-5681.926269460736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-2.0441466300171722</v>
      </c>
      <c r="AC85">
        <f t="shared" si="29"/>
        <v>-1.8785567135175161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-348.64688356394032</v>
      </c>
      <c r="AI85">
        <f t="shared" si="33"/>
        <v>-348.65514905624184</v>
      </c>
      <c r="AJ85">
        <f t="shared" si="34"/>
        <v>-0.16558991649965615</v>
      </c>
      <c r="AK85">
        <f t="shared" si="49"/>
        <v>-0.14309026410120207</v>
      </c>
      <c r="AL85">
        <f t="shared" si="35"/>
        <v>-348.96382923684268</v>
      </c>
      <c r="AN85">
        <f t="shared" si="36"/>
        <v>0</v>
      </c>
      <c r="AO85">
        <f t="shared" si="36"/>
        <v>0</v>
      </c>
      <c r="AP85">
        <f t="shared" si="36"/>
        <v>-7.6101088164543199E-7</v>
      </c>
      <c r="AQ85">
        <f t="shared" si="36"/>
        <v>-3.2100214066579626E-2</v>
      </c>
      <c r="AR85">
        <f t="shared" si="36"/>
        <v>-3.2100975077461277E-2</v>
      </c>
      <c r="AS85">
        <f t="shared" si="36"/>
        <v>-1.5246003958418214E-5</v>
      </c>
      <c r="AT85">
        <f t="shared" si="36"/>
        <v>-1.3174441892435911E-5</v>
      </c>
      <c r="AU85">
        <f t="shared" si="23"/>
        <v>-3.2129395523312128E-2</v>
      </c>
      <c r="AW85">
        <v>82</v>
      </c>
      <c r="AX85">
        <f>IF(Z85&gt;0, (R85*SUMPRODUCT(K85:$K$98, X85:$X$98)-K85*$AZ$3)/Z85, 0)</f>
        <v>-5681.926269460736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25</v>
      </c>
      <c r="R86">
        <f t="shared" si="27"/>
        <v>1000000</v>
      </c>
      <c r="S86">
        <f t="shared" si="28"/>
        <v>-11354.309018631484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-1.8785567135175161</v>
      </c>
      <c r="AC86">
        <f t="shared" si="29"/>
        <v>-1.7033025358803786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-177.29973973747721</v>
      </c>
      <c r="AI86">
        <f t="shared" si="33"/>
        <v>-177.30349008136227</v>
      </c>
      <c r="AJ86">
        <f t="shared" si="34"/>
        <v>-0.17525417763713746</v>
      </c>
      <c r="AK86">
        <f t="shared" si="49"/>
        <v>-0.13149896994622615</v>
      </c>
      <c r="AL86">
        <f t="shared" si="35"/>
        <v>-177.61024322894562</v>
      </c>
      <c r="AN86">
        <f t="shared" si="36"/>
        <v>0</v>
      </c>
      <c r="AO86">
        <f t="shared" si="36"/>
        <v>0</v>
      </c>
      <c r="AP86">
        <f t="shared" si="36"/>
        <v>-3.0830119652978446E-7</v>
      </c>
      <c r="AQ86">
        <f t="shared" si="36"/>
        <v>-1.4575122596986397E-2</v>
      </c>
      <c r="AR86">
        <f t="shared" si="36"/>
        <v>-1.4575430898182928E-2</v>
      </c>
      <c r="AS86">
        <f t="shared" si="36"/>
        <v>-1.440696488600303E-5</v>
      </c>
      <c r="AT86">
        <f t="shared" si="36"/>
        <v>-1.0810019299416638E-5</v>
      </c>
      <c r="AU86">
        <f t="shared" si="23"/>
        <v>-1.4600647882368346E-2</v>
      </c>
      <c r="AW86">
        <v>83</v>
      </c>
      <c r="AX86">
        <f>IF(Z86&gt;0, (R86*SUMPRODUCT(K86:$K$98, X86:$X$98)-K86*$AZ$3)/Z86, 0)</f>
        <v>-11354.309018631484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25</v>
      </c>
      <c r="R87">
        <f t="shared" si="27"/>
        <v>1000000</v>
      </c>
      <c r="S87">
        <f t="shared" si="28"/>
        <v>-24008.684645033569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-1.7033025358803786</v>
      </c>
      <c r="AC87">
        <f t="shared" si="29"/>
        <v>-1.532739808741904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-84.672560688792473</v>
      </c>
      <c r="AI87">
        <f t="shared" si="33"/>
        <v>-84.674156715221457</v>
      </c>
      <c r="AJ87">
        <f t="shared" si="34"/>
        <v>-0.17056272713847465</v>
      </c>
      <c r="AK87">
        <f t="shared" si="49"/>
        <v>-0.11923117751162651</v>
      </c>
      <c r="AL87">
        <f t="shared" si="35"/>
        <v>-84.963950619871554</v>
      </c>
      <c r="AN87">
        <f t="shared" si="36"/>
        <v>0</v>
      </c>
      <c r="AO87">
        <f t="shared" si="36"/>
        <v>0</v>
      </c>
      <c r="AP87">
        <f t="shared" si="36"/>
        <v>-1.1714565213161932E-7</v>
      </c>
      <c r="AQ87">
        <f t="shared" si="36"/>
        <v>-6.2148233634668907E-3</v>
      </c>
      <c r="AR87">
        <f t="shared" si="36"/>
        <v>-6.2149405091190225E-3</v>
      </c>
      <c r="AS87">
        <f t="shared" si="36"/>
        <v>-1.2519016939299059E-5</v>
      </c>
      <c r="AT87">
        <f t="shared" si="36"/>
        <v>-8.7513676405325221E-6</v>
      </c>
      <c r="AU87">
        <f t="shared" si="23"/>
        <v>-6.2362108936988543E-3</v>
      </c>
      <c r="AW87">
        <v>84</v>
      </c>
      <c r="AX87">
        <f>IF(Z87&gt;0, (R87*SUMPRODUCT(K87:$K$98, X87:$X$98)-K87*$AZ$3)/Z87, 0)</f>
        <v>-24008.684645033569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25</v>
      </c>
      <c r="R88">
        <f t="shared" si="27"/>
        <v>1000000</v>
      </c>
      <c r="S88">
        <f t="shared" si="28"/>
        <v>-54126.721366887527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-1.532739808741904</v>
      </c>
      <c r="AC88">
        <f t="shared" si="29"/>
        <v>-1.3736529805558515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-37.82418386413476</v>
      </c>
      <c r="AI88">
        <f t="shared" si="33"/>
        <v>-37.82481832570285</v>
      </c>
      <c r="AJ88">
        <f t="shared" si="34"/>
        <v>-0.15908682818605246</v>
      </c>
      <c r="AK88">
        <f t="shared" si="49"/>
        <v>-0.10729178661193328</v>
      </c>
      <c r="AL88">
        <f t="shared" si="35"/>
        <v>-38.091196940500836</v>
      </c>
      <c r="AN88">
        <f t="shared" si="36"/>
        <v>0</v>
      </c>
      <c r="AO88">
        <f t="shared" si="36"/>
        <v>0</v>
      </c>
      <c r="AP88">
        <f t="shared" si="36"/>
        <v>-4.1578938076479205E-8</v>
      </c>
      <c r="AQ88">
        <f t="shared" si="36"/>
        <v>-2.4787780344516569E-3</v>
      </c>
      <c r="AR88">
        <f t="shared" si="36"/>
        <v>-2.4788196133897337E-3</v>
      </c>
      <c r="AS88">
        <f t="shared" si="36"/>
        <v>-1.0425629716021164E-5</v>
      </c>
      <c r="AT88">
        <f t="shared" si="36"/>
        <v>-7.0312825489121314E-6</v>
      </c>
      <c r="AU88">
        <f t="shared" si="23"/>
        <v>-2.4962765256546669E-3</v>
      </c>
      <c r="AW88">
        <v>85</v>
      </c>
      <c r="AX88">
        <f>IF(Z88&gt;0, (R88*SUMPRODUCT(K88:$K$98, X88:$X$98)-K88*$AZ$3)/Z88, 0)</f>
        <v>-54126.721366887527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25</v>
      </c>
      <c r="R89">
        <f t="shared" si="27"/>
        <v>1000000</v>
      </c>
      <c r="S89">
        <f t="shared" si="28"/>
        <v>-132638.17748241464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-1.3736529805558515</v>
      </c>
      <c r="AC89">
        <f t="shared" si="29"/>
        <v>-1.2285409982782325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-15.862329792070106</v>
      </c>
      <c r="AI89">
        <f t="shared" si="33"/>
        <v>-15.862561350777712</v>
      </c>
      <c r="AJ89">
        <f t="shared" si="34"/>
        <v>-0.14511198227761901</v>
      </c>
      <c r="AK89">
        <f t="shared" si="49"/>
        <v>-9.6155708638909612E-2</v>
      </c>
      <c r="AL89">
        <f t="shared" si="35"/>
        <v>-16.10382904169424</v>
      </c>
      <c r="AN89">
        <f t="shared" si="36"/>
        <v>0</v>
      </c>
      <c r="AO89">
        <f t="shared" si="36"/>
        <v>0</v>
      </c>
      <c r="AP89">
        <f t="shared" si="36"/>
        <v>-1.3549122438246385E-8</v>
      </c>
      <c r="AQ89">
        <f t="shared" si="36"/>
        <v>-9.2814755588851679E-4</v>
      </c>
      <c r="AR89">
        <f t="shared" si="36"/>
        <v>-9.2816110501095506E-4</v>
      </c>
      <c r="AS89">
        <f t="shared" si="36"/>
        <v>-8.4908921606485399E-6</v>
      </c>
      <c r="AT89">
        <f t="shared" si="36"/>
        <v>-5.6263289899916518E-6</v>
      </c>
      <c r="AU89">
        <f t="shared" si="23"/>
        <v>-9.4227832616159519E-4</v>
      </c>
      <c r="AW89">
        <v>86</v>
      </c>
      <c r="AX89">
        <f>IF(Z89&gt;0, (R89*SUMPRODUCT(K89:$K$98, X89:$X$98)-K89*$AZ$3)/Z89, 0)</f>
        <v>-132638.17748241464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25</v>
      </c>
      <c r="R90">
        <f t="shared" si="27"/>
        <v>1000000</v>
      </c>
      <c r="S90">
        <f t="shared" si="28"/>
        <v>-356329.36866376142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-1.2285409982782325</v>
      </c>
      <c r="AC90">
        <f t="shared" si="29"/>
        <v>-1.0976916812697723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-6.0891713282440945</v>
      </c>
      <c r="AI90">
        <f t="shared" si="33"/>
        <v>-6.0892483420814179</v>
      </c>
      <c r="AJ90">
        <f t="shared" si="34"/>
        <v>-0.13084931700846014</v>
      </c>
      <c r="AK90">
        <f t="shared" si="49"/>
        <v>-8.5997869879476288E-2</v>
      </c>
      <c r="AL90">
        <f t="shared" si="35"/>
        <v>-6.3060955289693537</v>
      </c>
      <c r="AN90">
        <f t="shared" si="36"/>
        <v>0</v>
      </c>
      <c r="AO90">
        <f t="shared" si="36"/>
        <v>0</v>
      </c>
      <c r="AP90">
        <f t="shared" si="36"/>
        <v>-4.0234702176534711E-9</v>
      </c>
      <c r="AQ90">
        <f t="shared" si="36"/>
        <v>-3.1811944893185828E-4</v>
      </c>
      <c r="AR90">
        <f t="shared" si="36"/>
        <v>-3.1812347240207592E-4</v>
      </c>
      <c r="AS90">
        <f t="shared" si="36"/>
        <v>-6.8360225679254746E-6</v>
      </c>
      <c r="AT90">
        <f t="shared" si="36"/>
        <v>-4.4928272667377267E-6</v>
      </c>
      <c r="AU90">
        <f t="shared" si="23"/>
        <v>-3.2945232223673913E-4</v>
      </c>
      <c r="AW90">
        <v>87</v>
      </c>
      <c r="AX90">
        <f>IF(Z90&gt;0, (R90*SUMPRODUCT(K90:$K$98, X90:$X$98)-K90*$AZ$3)/Z90, 0)</f>
        <v>-356329.36866376142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25</v>
      </c>
      <c r="R91">
        <f t="shared" si="27"/>
        <v>1000000</v>
      </c>
      <c r="S91">
        <f t="shared" si="28"/>
        <v>-1059292.2395909957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-1.0976916812697723</v>
      </c>
      <c r="AC91">
        <f t="shared" si="29"/>
        <v>-0.98035135021482112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-2.1242702535703799</v>
      </c>
      <c r="AI91">
        <f t="shared" si="33"/>
        <v>-2.1242933905129906</v>
      </c>
      <c r="AJ91">
        <f t="shared" si="34"/>
        <v>-0.11734033105495123</v>
      </c>
      <c r="AK91">
        <f t="shared" si="49"/>
        <v>-7.6838417688884067E-2</v>
      </c>
      <c r="AL91">
        <f t="shared" si="35"/>
        <v>-2.3184721392568255</v>
      </c>
      <c r="AN91">
        <f t="shared" si="36"/>
        <v>0</v>
      </c>
      <c r="AO91">
        <f t="shared" si="36"/>
        <v>0</v>
      </c>
      <c r="AP91">
        <f t="shared" si="36"/>
        <v>-1.0792448237376206E-9</v>
      </c>
      <c r="AQ91">
        <f t="shared" si="36"/>
        <v>-9.9088618317528631E-5</v>
      </c>
      <c r="AR91">
        <f t="shared" si="36"/>
        <v>-9.9089697562352363E-5</v>
      </c>
      <c r="AS91">
        <f t="shared" si="36"/>
        <v>-5.4734520043361765E-6</v>
      </c>
      <c r="AT91">
        <f t="shared" si="36"/>
        <v>-3.5842015062347705E-6</v>
      </c>
      <c r="AU91">
        <f t="shared" si="23"/>
        <v>-1.081473510729233E-4</v>
      </c>
      <c r="AW91">
        <v>88</v>
      </c>
      <c r="AX91">
        <f>IF(Z91&gt;0, (R91*SUMPRODUCT(K91:$K$98, X91:$X$98)-K91*$AZ$3)/Z91, 0)</f>
        <v>-1059292.2395909957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25</v>
      </c>
      <c r="R92">
        <f t="shared" si="27"/>
        <v>1000000</v>
      </c>
      <c r="S92">
        <f t="shared" si="28"/>
        <v>-3522599.3449869892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-0.98035135021482112</v>
      </c>
      <c r="AC92">
        <f t="shared" si="29"/>
        <v>-0.87539825088324319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-0.66771375414213618</v>
      </c>
      <c r="AI92">
        <f t="shared" si="33"/>
        <v>-0.66771996687146717</v>
      </c>
      <c r="AJ92">
        <f t="shared" si="34"/>
        <v>-0.10495309933157793</v>
      </c>
      <c r="AK92">
        <f t="shared" si="49"/>
        <v>-6.8624594515037482E-2</v>
      </c>
      <c r="AL92">
        <f t="shared" si="35"/>
        <v>-0.84129766071808254</v>
      </c>
      <c r="AN92">
        <f t="shared" si="36"/>
        <v>0</v>
      </c>
      <c r="AO92">
        <f t="shared" si="36"/>
        <v>0</v>
      </c>
      <c r="AP92">
        <f t="shared" si="36"/>
        <v>-2.5874884242105804E-10</v>
      </c>
      <c r="AQ92">
        <f t="shared" si="36"/>
        <v>-2.7809059713880692E-5</v>
      </c>
      <c r="AR92">
        <f t="shared" si="36"/>
        <v>-2.7809318462723112E-5</v>
      </c>
      <c r="AS92">
        <f t="shared" si="36"/>
        <v>-4.3711051155723389E-6</v>
      </c>
      <c r="AT92">
        <f t="shared" si="36"/>
        <v>-2.8580891660100336E-6</v>
      </c>
      <c r="AU92">
        <f t="shared" si="23"/>
        <v>-3.5038512744305482E-5</v>
      </c>
      <c r="AW92">
        <v>89</v>
      </c>
      <c r="AX92">
        <f>IF(Z92&gt;0, (R92*SUMPRODUCT(K92:$K$98, X92:$X$98)-K92*$AZ$3)/Z92, 0)</f>
        <v>-3522599.3449869892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25</v>
      </c>
      <c r="R93">
        <f t="shared" si="27"/>
        <v>1000000</v>
      </c>
      <c r="S93">
        <f t="shared" si="28"/>
        <v>-13276229.31576643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-0.87539825088324319</v>
      </c>
      <c r="AC93">
        <f t="shared" si="29"/>
        <v>-0.781629463559122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-0.18714972456853152</v>
      </c>
      <c r="AI93">
        <f t="shared" si="33"/>
        <v>-0.18715119642745504</v>
      </c>
      <c r="AJ93">
        <f t="shared" si="34"/>
        <v>-9.3768787324121194E-2</v>
      </c>
      <c r="AK93">
        <f t="shared" si="49"/>
        <v>-6.1277877561827031E-2</v>
      </c>
      <c r="AL93">
        <f t="shared" si="35"/>
        <v>-0.34219786131340324</v>
      </c>
      <c r="AN93">
        <f t="shared" si="36"/>
        <v>0</v>
      </c>
      <c r="AO93">
        <f t="shared" si="36"/>
        <v>0</v>
      </c>
      <c r="AP93">
        <f t="shared" si="36"/>
        <v>-5.4732356225666023E-11</v>
      </c>
      <c r="AQ93">
        <f t="shared" si="36"/>
        <v>-6.9593255365750531E-6</v>
      </c>
      <c r="AR93">
        <f t="shared" si="36"/>
        <v>-6.9593802689312795E-6</v>
      </c>
      <c r="AS93">
        <f t="shared" si="36"/>
        <v>-3.4868740398251083E-6</v>
      </c>
      <c r="AT93">
        <f t="shared" si="36"/>
        <v>-2.278671257071402E-6</v>
      </c>
      <c r="AU93">
        <f t="shared" si="23"/>
        <v>-1.2724925565827789E-5</v>
      </c>
      <c r="AW93">
        <v>90</v>
      </c>
      <c r="AX93">
        <f>IF(Z93&gt;0, (R93*SUMPRODUCT(K93:$K$98, X93:$X$98)-K93*$AZ$3)/Z93, 0)</f>
        <v>-13276229.31576643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25</v>
      </c>
      <c r="R94">
        <f t="shared" si="27"/>
        <v>1000000</v>
      </c>
      <c r="S94">
        <f t="shared" si="28"/>
        <v>-57694033.670014359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-0.781629463559122</v>
      </c>
      <c r="AC94">
        <f t="shared" si="29"/>
        <v>-0.69788946182766276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-4.618922458634412E-2</v>
      </c>
      <c r="AI94">
        <f t="shared" si="33"/>
        <v>-4.6189526996063733E-2</v>
      </c>
      <c r="AJ94">
        <f t="shared" si="34"/>
        <v>-8.3740001731459235E-2</v>
      </c>
      <c r="AK94">
        <f t="shared" si="49"/>
        <v>-5.4714062449138547E-2</v>
      </c>
      <c r="AL94">
        <f t="shared" si="35"/>
        <v>-0.18464359117666151</v>
      </c>
      <c r="AN94">
        <f t="shared" si="36"/>
        <v>0</v>
      </c>
      <c r="AO94">
        <f t="shared" si="36"/>
        <v>0</v>
      </c>
      <c r="AP94">
        <f t="shared" si="36"/>
        <v>-1.0040507907922315E-11</v>
      </c>
      <c r="AQ94">
        <f t="shared" si="36"/>
        <v>-1.5335594216620131E-6</v>
      </c>
      <c r="AR94">
        <f t="shared" si="36"/>
        <v>-1.5335694621699209E-6</v>
      </c>
      <c r="AS94">
        <f t="shared" si="36"/>
        <v>-2.7803079565713287E-6</v>
      </c>
      <c r="AT94">
        <f t="shared" si="36"/>
        <v>-1.8165982806103965E-6</v>
      </c>
      <c r="AU94">
        <f t="shared" si="23"/>
        <v>-6.1304756993516466E-6</v>
      </c>
      <c r="AW94">
        <v>91</v>
      </c>
      <c r="AX94">
        <f>IF(Z94&gt;0, (R94*SUMPRODUCT(K94:$K$98, X94:$X$98)-K94*$AZ$3)/Z94, 0)</f>
        <v>-57694033.670014359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25</v>
      </c>
      <c r="R95">
        <f t="shared" si="27"/>
        <v>1000000</v>
      </c>
      <c r="S95">
        <f t="shared" si="28"/>
        <v>-296027466.090904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-0.69788946182766276</v>
      </c>
      <c r="AC95">
        <f t="shared" si="29"/>
        <v>-0.62311692301476684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-9.8704954750822929E-3</v>
      </c>
      <c r="AI95">
        <f t="shared" si="33"/>
        <v>-9.8705480983178363E-3</v>
      </c>
      <c r="AJ95">
        <f t="shared" si="34"/>
        <v>-7.4772538812895917E-2</v>
      </c>
      <c r="AK95">
        <f t="shared" si="49"/>
        <v>-4.8852262327936401E-2</v>
      </c>
      <c r="AL95">
        <f t="shared" si="35"/>
        <v>-0.13349534923915016</v>
      </c>
      <c r="AN95">
        <f t="shared" si="36"/>
        <v>0</v>
      </c>
      <c r="AO95">
        <f t="shared" si="36"/>
        <v>0</v>
      </c>
      <c r="AP95">
        <f t="shared" si="36"/>
        <v>-1.5599815485027902E-12</v>
      </c>
      <c r="AQ95">
        <f t="shared" si="36"/>
        <v>-2.9260441051857016E-7</v>
      </c>
      <c r="AR95">
        <f t="shared" si="36"/>
        <v>-2.9260597050011871E-7</v>
      </c>
      <c r="AS95">
        <f t="shared" si="36"/>
        <v>-2.2165832199160105E-6</v>
      </c>
      <c r="AT95">
        <f t="shared" si="36"/>
        <v>-1.4481935032592889E-6</v>
      </c>
      <c r="AU95">
        <f t="shared" si="23"/>
        <v>-3.9573826936754175E-6</v>
      </c>
      <c r="AW95">
        <v>92</v>
      </c>
      <c r="AX95">
        <f>IF(Z95&gt;0, (R95*SUMPRODUCT(K95:$K$98, X95:$X$98)-K95*$AZ$3)/Z95, 0)</f>
        <v>-296027466.090904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25</v>
      </c>
      <c r="R96">
        <f t="shared" si="27"/>
        <v>1000000</v>
      </c>
      <c r="S96">
        <f t="shared" si="28"/>
        <v>-1853977861.469135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-0.62311692301476684</v>
      </c>
      <c r="AC96">
        <f t="shared" si="29"/>
        <v>-0.55635465100103676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-1.7837931294073714E-3</v>
      </c>
      <c r="AI96">
        <f t="shared" si="33"/>
        <v>-1.7838006315823241E-3</v>
      </c>
      <c r="AJ96">
        <f t="shared" si="34"/>
        <v>-6.6762272013730084E-2</v>
      </c>
      <c r="AK96">
        <f t="shared" si="49"/>
        <v>-4.3618184611033686E-2</v>
      </c>
      <c r="AL96">
        <f t="shared" si="35"/>
        <v>-0.1121642572563461</v>
      </c>
      <c r="AN96">
        <f t="shared" si="36"/>
        <v>0</v>
      </c>
      <c r="AO96">
        <f t="shared" si="36"/>
        <v>0</v>
      </c>
      <c r="AP96">
        <f t="shared" si="36"/>
        <v>-1.985688311804946E-13</v>
      </c>
      <c r="AQ96">
        <f t="shared" si="36"/>
        <v>-4.7213737217700293E-8</v>
      </c>
      <c r="AR96">
        <f t="shared" si="36"/>
        <v>-4.7213935786531479E-8</v>
      </c>
      <c r="AS96">
        <f t="shared" si="36"/>
        <v>-1.7670750688226375E-6</v>
      </c>
      <c r="AT96">
        <f t="shared" si="36"/>
        <v>-1.1544934623796142E-6</v>
      </c>
      <c r="AU96">
        <f t="shared" si="23"/>
        <v>-2.9687824669887835E-6</v>
      </c>
      <c r="AW96">
        <v>93</v>
      </c>
      <c r="AX96">
        <f>IF(Z96&gt;0, (R96*SUMPRODUCT(K96:$K$98, X96:$X$98)-K96*$AZ$3)/Z96, 0)</f>
        <v>-1853977861.469135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25</v>
      </c>
      <c r="R97">
        <f t="shared" si="27"/>
        <v>1000000</v>
      </c>
      <c r="S97">
        <f t="shared" si="28"/>
        <v>-14897542360.007719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-0.55635465100103676</v>
      </c>
      <c r="AC97">
        <f t="shared" si="29"/>
        <v>-0.49674526552000547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-2.6374201984630518E-4</v>
      </c>
      <c r="AI97">
        <f t="shared" si="33"/>
        <v>-2.6374285344901211E-4</v>
      </c>
      <c r="AJ97">
        <f t="shared" si="34"/>
        <v>-5.9609385481031285E-2</v>
      </c>
      <c r="AK97">
        <f t="shared" si="49"/>
        <v>-3.8944825570072575E-2</v>
      </c>
      <c r="AL97">
        <f t="shared" si="35"/>
        <v>-9.8817953904552863E-2</v>
      </c>
      <c r="AN97">
        <f t="shared" si="36"/>
        <v>0</v>
      </c>
      <c r="AO97">
        <f t="shared" si="36"/>
        <v>0</v>
      </c>
      <c r="AP97">
        <f t="shared" si="36"/>
        <v>-1.9699943710445167E-14</v>
      </c>
      <c r="AQ97">
        <f t="shared" si="36"/>
        <v>-6.2328287826068223E-9</v>
      </c>
      <c r="AR97">
        <f t="shared" si="36"/>
        <v>-6.2328484825505331E-9</v>
      </c>
      <c r="AS97">
        <f t="shared" si="36"/>
        <v>-1.4087064842992707E-6</v>
      </c>
      <c r="AT97">
        <f t="shared" si="36"/>
        <v>-9.2035554246609766E-7</v>
      </c>
      <c r="AU97">
        <f t="shared" si="23"/>
        <v>-2.3352948752479185E-6</v>
      </c>
      <c r="AW97">
        <v>94</v>
      </c>
      <c r="AX97">
        <f>IF(Z97&gt;0, (R97*SUMPRODUCT(K97:$K$98, X97:$X$98)-K97*$AZ$3)/Z97, 0)</f>
        <v>-14897542360.007719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-0.49674526552000547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-3.3344108277450677E-5</v>
      </c>
      <c r="AI98">
        <f t="shared" si="33"/>
        <v>-3.3344108277450677E-5</v>
      </c>
      <c r="AJ98">
        <f t="shared" si="34"/>
        <v>-0.49674526552000547</v>
      </c>
      <c r="AK98">
        <f t="shared" si="49"/>
        <v>-3.4772168586400386E-2</v>
      </c>
      <c r="AL98">
        <f t="shared" si="35"/>
        <v>-0.53155077821468333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-7.0356941823018451E-10</v>
      </c>
      <c r="AR98">
        <f t="shared" si="36"/>
        <v>-7.0356941823018451E-10</v>
      </c>
      <c r="AS98">
        <f t="shared" si="36"/>
        <v>-1.0481455211290161E-5</v>
      </c>
      <c r="AT98">
        <f t="shared" si="36"/>
        <v>-7.3370186479031133E-7</v>
      </c>
      <c r="AU98">
        <f t="shared" si="36"/>
        <v>-1.1215860645498702E-5</v>
      </c>
      <c r="AW98">
        <v>95</v>
      </c>
    </row>
    <row r="100" spans="5:50" x14ac:dyDescent="0.25">
      <c r="AN100" s="8">
        <f t="shared" ref="AN100:AU100" si="50">SUM(AN3:AN98)</f>
        <v>24277.319977276391</v>
      </c>
      <c r="AO100" s="8">
        <f t="shared" si="50"/>
        <v>-2427.7319977276393</v>
      </c>
      <c r="AP100" s="8">
        <f t="shared" si="50"/>
        <v>-363.81699102596588</v>
      </c>
      <c r="AQ100" s="8">
        <f t="shared" si="50"/>
        <v>-21019.765836076815</v>
      </c>
      <c r="AR100" s="8">
        <f t="shared" si="50"/>
        <v>466.00515244597034</v>
      </c>
      <c r="AS100" s="8">
        <f t="shared" si="50"/>
        <v>-1118.4123658703336</v>
      </c>
      <c r="AT100" s="8">
        <f t="shared" si="50"/>
        <v>652.40721342436041</v>
      </c>
      <c r="AU100" s="8">
        <f t="shared" si="50"/>
        <v>-2.5880832036934837E-12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F9375-8F43-4AB8-A3F6-C8A51D085B94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27689.884165312393</v>
      </c>
      <c r="K3">
        <v>1</v>
      </c>
      <c r="L3" s="2">
        <v>0</v>
      </c>
      <c r="O3">
        <f>$C$3</f>
        <v>27689.884165312393</v>
      </c>
      <c r="P3">
        <f>O3*C5</f>
        <v>2768.9884165312396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27689.884165312393</v>
      </c>
      <c r="AF3">
        <f t="shared" ref="AF3:AG34" si="4">-$Z3*P3</f>
        <v>-2768.9884165312396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24720.895748781153</v>
      </c>
      <c r="AJ3">
        <f t="shared" ref="AJ3:AJ66" si="7">AB3-AC3</f>
        <v>0</v>
      </c>
      <c r="AL3">
        <f t="shared" ref="AL3:AL66" si="8">SUM(AI3:AK3)</f>
        <v>24720.895748781153</v>
      </c>
      <c r="AN3">
        <f t="shared" ref="AN3:AU34" si="9">AE3*$K3</f>
        <v>27689.884165312393</v>
      </c>
      <c r="AO3">
        <f t="shared" si="9"/>
        <v>-2768.9884165312396</v>
      </c>
      <c r="AP3">
        <f t="shared" si="9"/>
        <v>-200</v>
      </c>
      <c r="AQ3">
        <f t="shared" si="9"/>
        <v>0</v>
      </c>
      <c r="AR3">
        <f t="shared" si="9"/>
        <v>24720.895748781153</v>
      </c>
      <c r="AS3">
        <f t="shared" si="9"/>
        <v>0</v>
      </c>
      <c r="AT3">
        <f t="shared" si="9"/>
        <v>0</v>
      </c>
      <c r="AU3">
        <f t="shared" si="9"/>
        <v>24720.895748781153</v>
      </c>
      <c r="AW3">
        <v>0</v>
      </c>
      <c r="AX3">
        <f>IF(Z3&gt;0, (R3*SUMPRODUCT(K3:$K$98, X3:$X$98)-K3*$AZ$3)/Z3, 0)</f>
        <v>0</v>
      </c>
      <c r="AZ3">
        <f>C6*SUMPRODUCT(X4:X89, K4:K89)/1</f>
        <v>23776.077347314411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2580.1427481159485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2547.4368586408309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-2547.4368586408309</v>
      </c>
      <c r="AK4">
        <f>G4*SUM(AB4, AE4:AF4)</f>
        <v>0</v>
      </c>
      <c r="AL4">
        <f t="shared" si="8"/>
        <v>-5223.4368586408309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-2389.2857142857142</v>
      </c>
      <c r="AR4">
        <f t="shared" si="9"/>
        <v>-2389.2857142857142</v>
      </c>
      <c r="AS4">
        <f t="shared" si="9"/>
        <v>-2274.4971952150277</v>
      </c>
      <c r="AT4">
        <f t="shared" si="9"/>
        <v>0</v>
      </c>
      <c r="AU4">
        <f t="shared" si="9"/>
        <v>-4663.7829095007419</v>
      </c>
      <c r="AW4">
        <v>1</v>
      </c>
      <c r="AX4">
        <f>IF(Z4&gt;0, (R4*SUMPRODUCT(K4:$K$98, X4:$X$98)-K4*$AZ$3)/Z4, 0)</f>
        <v>2580.1427481159485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1000000</v>
      </c>
      <c r="S5">
        <f t="shared" si="1"/>
        <v>2495.5565884210255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2547.4368586408309</v>
      </c>
      <c r="AC5">
        <f t="shared" si="2"/>
        <v>2432.6483395701434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-2658.8635319999999</v>
      </c>
      <c r="AI5">
        <f t="shared" si="6"/>
        <v>-2683.2333294116997</v>
      </c>
      <c r="AJ5">
        <f t="shared" si="7"/>
        <v>114.78851907068747</v>
      </c>
      <c r="AK5">
        <f>G5*SUM(AB5, AE5:AF5)</f>
        <v>178.32058010485818</v>
      </c>
      <c r="AL5">
        <f t="shared" si="8"/>
        <v>-2390.1242302361543</v>
      </c>
      <c r="AN5">
        <f t="shared" si="9"/>
        <v>0</v>
      </c>
      <c r="AO5">
        <f t="shared" si="9"/>
        <v>0</v>
      </c>
      <c r="AP5">
        <f t="shared" si="9"/>
        <v>-19.427453293765939</v>
      </c>
      <c r="AQ5">
        <f t="shared" si="9"/>
        <v>-2119.6297289540812</v>
      </c>
      <c r="AR5">
        <f t="shared" si="9"/>
        <v>-2139.0571822478473</v>
      </c>
      <c r="AS5">
        <f t="shared" si="9"/>
        <v>91.508704616300591</v>
      </c>
      <c r="AT5">
        <f t="shared" si="9"/>
        <v>142.15607470093923</v>
      </c>
      <c r="AU5">
        <f t="shared" si="9"/>
        <v>-1905.3924029306074</v>
      </c>
      <c r="AW5">
        <v>2</v>
      </c>
      <c r="AX5">
        <f>IF(Z5&gt;0, (R5*SUMPRODUCT(K5:$K$98, X5:$X$98)-K5*$AZ$3)/Z5, 0)</f>
        <v>2495.5565884210255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1000000</v>
      </c>
      <c r="S6">
        <f t="shared" si="1"/>
        <v>2435.4018237808928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2432.6483395701434</v>
      </c>
      <c r="AC6">
        <f t="shared" si="2"/>
        <v>2343.8196777723351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-2648.5095827035557</v>
      </c>
      <c r="AI6">
        <f t="shared" si="6"/>
        <v>-2672.569469401571</v>
      </c>
      <c r="AJ6">
        <f t="shared" si="7"/>
        <v>88.828661797808309</v>
      </c>
      <c r="AK6">
        <f>G6*SUM(AB6, AE6:AF6)</f>
        <v>170.28538376991006</v>
      </c>
      <c r="AL6">
        <f t="shared" si="8"/>
        <v>-2413.4554238338528</v>
      </c>
      <c r="AN6">
        <f t="shared" si="9"/>
        <v>0</v>
      </c>
      <c r="AO6">
        <f t="shared" si="9"/>
        <v>0</v>
      </c>
      <c r="AP6">
        <f t="shared" si="9"/>
        <v>-17.125352116276002</v>
      </c>
      <c r="AQ6">
        <f t="shared" si="9"/>
        <v>-1885.1568071129307</v>
      </c>
      <c r="AR6">
        <f t="shared" si="9"/>
        <v>-1902.2821592292066</v>
      </c>
      <c r="AS6">
        <f t="shared" si="9"/>
        <v>63.226486907377669</v>
      </c>
      <c r="AT6">
        <f t="shared" si="9"/>
        <v>121.20577265874837</v>
      </c>
      <c r="AU6">
        <f t="shared" si="9"/>
        <v>-1717.8498996630806</v>
      </c>
      <c r="AW6">
        <v>3</v>
      </c>
      <c r="AX6">
        <f>IF(Z6&gt;0, (R6*SUMPRODUCT(K6:$K$98, X6:$X$98)-K6*$AZ$3)/Z6, 0)</f>
        <v>2435.4018237808928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25</v>
      </c>
      <c r="R7">
        <f t="shared" si="0"/>
        <v>1000000</v>
      </c>
      <c r="S7">
        <f t="shared" si="1"/>
        <v>2391.1240950467468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2343.8196777723351</v>
      </c>
      <c r="AC7">
        <f t="shared" si="2"/>
        <v>2271.878109191799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-2641.7755594420923</v>
      </c>
      <c r="AI7">
        <f t="shared" si="6"/>
        <v>-2665.5288028841414</v>
      </c>
      <c r="AJ7">
        <f t="shared" si="7"/>
        <v>71.941568580536114</v>
      </c>
      <c r="AK7">
        <f>G7*SUM(AB7, AE7:AF7)</f>
        <v>164.06737744406348</v>
      </c>
      <c r="AL7">
        <f t="shared" si="8"/>
        <v>-2429.519856859542</v>
      </c>
      <c r="AN7">
        <f t="shared" si="9"/>
        <v>0</v>
      </c>
      <c r="AO7">
        <f t="shared" si="9"/>
        <v>0</v>
      </c>
      <c r="AP7">
        <f t="shared" si="9"/>
        <v>-15.095615628173269</v>
      </c>
      <c r="AQ7">
        <f t="shared" si="9"/>
        <v>-1678.8961271134865</v>
      </c>
      <c r="AR7">
        <f t="shared" si="9"/>
        <v>-1693.9917427416597</v>
      </c>
      <c r="AS7">
        <f t="shared" si="9"/>
        <v>45.720167421731695</v>
      </c>
      <c r="AT7">
        <f t="shared" si="9"/>
        <v>104.26778444217138</v>
      </c>
      <c r="AU7">
        <f t="shared" si="9"/>
        <v>-1544.0037908777567</v>
      </c>
      <c r="AW7">
        <v>4</v>
      </c>
      <c r="AX7">
        <f>IF(Z7&gt;0, (R7*SUMPRODUCT(K7:$K$98, X7:$X$98)-K7*$AZ$3)/Z7, 0)</f>
        <v>2391.1240950467468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1000000</v>
      </c>
      <c r="S8">
        <f t="shared" si="1"/>
        <v>2358.1438631364213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2271.878109191799</v>
      </c>
      <c r="AC8">
        <f t="shared" si="2"/>
        <v>2211.9241593393672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-2634.7097625920978</v>
      </c>
      <c r="AI8">
        <f t="shared" si="6"/>
        <v>-2658.1596058556615</v>
      </c>
      <c r="AJ8">
        <f t="shared" si="7"/>
        <v>59.953949852431833</v>
      </c>
      <c r="AK8">
        <f t="shared" ref="AK8:AK71" si="22">G8*SUM(AB8:AB8, AE8:AF8)</f>
        <v>159.03146764342594</v>
      </c>
      <c r="AL8">
        <f t="shared" si="8"/>
        <v>-2439.1741883598038</v>
      </c>
      <c r="AN8">
        <f t="shared" si="9"/>
        <v>0</v>
      </c>
      <c r="AO8">
        <f t="shared" si="9"/>
        <v>0</v>
      </c>
      <c r="AP8">
        <f t="shared" si="9"/>
        <v>-13.306070830138045</v>
      </c>
      <c r="AQ8">
        <f t="shared" si="9"/>
        <v>-1495.0050763187312</v>
      </c>
      <c r="AR8">
        <f t="shared" si="9"/>
        <v>-1508.3111471488692</v>
      </c>
      <c r="AS8">
        <f t="shared" si="9"/>
        <v>34.019481252675973</v>
      </c>
      <c r="AT8">
        <f t="shared" si="9"/>
        <v>90.23872564522334</v>
      </c>
      <c r="AU8">
        <f t="shared" si="9"/>
        <v>-1384.0529402509699</v>
      </c>
      <c r="AW8">
        <v>5</v>
      </c>
      <c r="AX8">
        <f>IF(Z8&gt;0, (R8*SUMPRODUCT(K8:$K$98, X8:$X$98)-K8*$AZ$3)/Z8, 0)</f>
        <v>2358.1438631364213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1000000</v>
      </c>
      <c r="S9">
        <f t="shared" si="1"/>
        <v>2335.2450860025911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2211.9241593393672</v>
      </c>
      <c r="AC9">
        <f t="shared" si="2"/>
        <v>2162.4031698608742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-2628.258432980243</v>
      </c>
      <c r="AI9">
        <f t="shared" si="6"/>
        <v>-2651.4080713503467</v>
      </c>
      <c r="AJ9">
        <f t="shared" si="7"/>
        <v>49.520989478492993</v>
      </c>
      <c r="AK9">
        <f t="shared" si="22"/>
        <v>154.83469115375573</v>
      </c>
      <c r="AL9">
        <f t="shared" si="8"/>
        <v>-2447.0523907180982</v>
      </c>
      <c r="AN9">
        <f t="shared" si="9"/>
        <v>0</v>
      </c>
      <c r="AO9">
        <f t="shared" si="9"/>
        <v>0</v>
      </c>
      <c r="AP9">
        <f t="shared" si="9"/>
        <v>-11.728327242295196</v>
      </c>
      <c r="AQ9">
        <f t="shared" si="9"/>
        <v>-1331.5575166445287</v>
      </c>
      <c r="AR9">
        <f t="shared" si="9"/>
        <v>-1343.2858438868238</v>
      </c>
      <c r="AS9">
        <f t="shared" si="9"/>
        <v>25.088874421299213</v>
      </c>
      <c r="AT9">
        <f t="shared" si="9"/>
        <v>78.444073176371461</v>
      </c>
      <c r="AU9">
        <f t="shared" si="9"/>
        <v>-1239.7528962891533</v>
      </c>
      <c r="AW9">
        <v>6</v>
      </c>
      <c r="AX9">
        <f>IF(Z9&gt;0, (R9*SUMPRODUCT(K9:$K$98, X9:$X$98)-K9*$AZ$3)/Z9, 0)</f>
        <v>2335.2450860025911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1000000</v>
      </c>
      <c r="S10">
        <f t="shared" si="1"/>
        <v>2320.817808149322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2162.4031698608742</v>
      </c>
      <c r="AC10">
        <f t="shared" si="2"/>
        <v>2121.4564450379785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-2627.0209622393759</v>
      </c>
      <c r="AI10">
        <f t="shared" si="6"/>
        <v>-2649.8734287017228</v>
      </c>
      <c r="AJ10">
        <f t="shared" si="7"/>
        <v>40.946724822895703</v>
      </c>
      <c r="AK10">
        <f t="shared" si="22"/>
        <v>151.3682218902612</v>
      </c>
      <c r="AL10">
        <f t="shared" si="8"/>
        <v>-2457.5584819885657</v>
      </c>
      <c r="AN10">
        <f t="shared" si="9"/>
        <v>0</v>
      </c>
      <c r="AO10">
        <f t="shared" si="9"/>
        <v>0</v>
      </c>
      <c r="AP10">
        <f t="shared" si="9"/>
        <v>-10.337295272755226</v>
      </c>
      <c r="AQ10">
        <f t="shared" si="9"/>
        <v>-1188.3308709425528</v>
      </c>
      <c r="AR10">
        <f t="shared" si="9"/>
        <v>-1198.668166215308</v>
      </c>
      <c r="AS10">
        <f t="shared" si="9"/>
        <v>18.522218844252574</v>
      </c>
      <c r="AT10">
        <f t="shared" si="9"/>
        <v>68.471296399000451</v>
      </c>
      <c r="AU10">
        <f t="shared" si="9"/>
        <v>-1111.6746509720549</v>
      </c>
      <c r="AW10">
        <v>7</v>
      </c>
      <c r="AX10">
        <f>IF(Z10&gt;0, (R10*SUMPRODUCT(K10:$K$98, X10:$X$98)-K10*$AZ$3)/Z10, 0)</f>
        <v>2320.817808149322</v>
      </c>
    </row>
    <row r="11" spans="1:52" x14ac:dyDescent="0.25">
      <c r="A11" t="s">
        <v>33</v>
      </c>
      <c r="C11" s="12">
        <f>AU91</f>
        <v>-9.5425234283418731E-13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1000000</v>
      </c>
      <c r="S11">
        <f t="shared" si="1"/>
        <v>2311.1821879594677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2121.4564450379785</v>
      </c>
      <c r="AC11">
        <f t="shared" si="2"/>
        <v>2085.4566382218873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-2624.3772485359</v>
      </c>
      <c r="AI11">
        <f t="shared" si="6"/>
        <v>-2646.93558090241</v>
      </c>
      <c r="AJ11">
        <f t="shared" si="7"/>
        <v>35.999806816091223</v>
      </c>
      <c r="AK11">
        <f t="shared" si="22"/>
        <v>148.50195115265851</v>
      </c>
      <c r="AL11">
        <f t="shared" si="8"/>
        <v>-2462.4338229336604</v>
      </c>
      <c r="AN11">
        <f t="shared" si="9"/>
        <v>0</v>
      </c>
      <c r="AO11">
        <f t="shared" si="9"/>
        <v>0</v>
      </c>
      <c r="AP11">
        <f t="shared" si="9"/>
        <v>-9.1109320940174925</v>
      </c>
      <c r="AQ11">
        <f t="shared" si="9"/>
        <v>-1059.9419545742946</v>
      </c>
      <c r="AR11">
        <f t="shared" si="9"/>
        <v>-1069.0528866683121</v>
      </c>
      <c r="AS11">
        <f t="shared" si="9"/>
        <v>14.539718183516621</v>
      </c>
      <c r="AT11">
        <f t="shared" si="9"/>
        <v>59.977447392770323</v>
      </c>
      <c r="AU11">
        <f t="shared" si="9"/>
        <v>-994.53572109202526</v>
      </c>
      <c r="AW11">
        <v>8</v>
      </c>
      <c r="AX11">
        <f>IF(Z11&gt;0, (R11*SUMPRODUCT(K11:$K$98, X11:$X$98)-K11*$AZ$3)/Z11, 0)</f>
        <v>2311.1821879594677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1000000</v>
      </c>
      <c r="S12">
        <f t="shared" si="1"/>
        <v>2306.520953411135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2085.4566382218873</v>
      </c>
      <c r="AC12">
        <f t="shared" si="2"/>
        <v>2054.3817051890728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-2625.7898874617499</v>
      </c>
      <c r="AI12">
        <f t="shared" si="6"/>
        <v>-2648.056991757408</v>
      </c>
      <c r="AJ12">
        <f t="shared" si="7"/>
        <v>31.074933032814442</v>
      </c>
      <c r="AK12">
        <f t="shared" si="22"/>
        <v>145.98196467553211</v>
      </c>
      <c r="AL12">
        <f t="shared" si="8"/>
        <v>-2471.0000940490613</v>
      </c>
      <c r="AN12">
        <f t="shared" si="9"/>
        <v>0</v>
      </c>
      <c r="AO12">
        <f t="shared" si="9"/>
        <v>0</v>
      </c>
      <c r="AP12">
        <f t="shared" si="9"/>
        <v>-8.0297410363247561</v>
      </c>
      <c r="AQ12">
        <f t="shared" si="9"/>
        <v>-946.8861569139608</v>
      </c>
      <c r="AR12">
        <f t="shared" si="9"/>
        <v>-954.91589795028551</v>
      </c>
      <c r="AS12">
        <f t="shared" si="9"/>
        <v>11.20593237726413</v>
      </c>
      <c r="AT12">
        <f t="shared" si="9"/>
        <v>52.642559928503708</v>
      </c>
      <c r="AU12">
        <f t="shared" si="9"/>
        <v>-891.06740564451763</v>
      </c>
      <c r="AW12">
        <v>9</v>
      </c>
      <c r="AX12">
        <f>IF(Z12&gt;0, (R12*SUMPRODUCT(K12:$K$98, X12:$X$98)-K12*$AZ$3)/Z12, 0)</f>
        <v>2306.520953411135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1000000</v>
      </c>
      <c r="S13">
        <f t="shared" si="1"/>
        <v>2304.6480767420326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2054.3817051890728</v>
      </c>
      <c r="AC13">
        <f t="shared" si="2"/>
        <v>2026.1268175085791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-2629.2996752313252</v>
      </c>
      <c r="AI13">
        <f t="shared" si="6"/>
        <v>-2651.2783759921463</v>
      </c>
      <c r="AJ13">
        <f t="shared" si="7"/>
        <v>28.254887680493766</v>
      </c>
      <c r="AK13">
        <f t="shared" si="22"/>
        <v>143.80671936323512</v>
      </c>
      <c r="AL13">
        <f t="shared" si="8"/>
        <v>-2479.2167689484177</v>
      </c>
      <c r="AN13">
        <f t="shared" si="9"/>
        <v>0</v>
      </c>
      <c r="AO13">
        <f t="shared" si="9"/>
        <v>0</v>
      </c>
      <c r="AP13">
        <f t="shared" si="9"/>
        <v>-7.0765534200198905</v>
      </c>
      <c r="AQ13">
        <f t="shared" si="9"/>
        <v>-846.56412640109568</v>
      </c>
      <c r="AR13">
        <f t="shared" si="9"/>
        <v>-853.64067982111567</v>
      </c>
      <c r="AS13">
        <f t="shared" si="9"/>
        <v>9.0973176359951626</v>
      </c>
      <c r="AT13">
        <f t="shared" si="9"/>
        <v>46.301914876870732</v>
      </c>
      <c r="AU13">
        <f t="shared" si="9"/>
        <v>-798.24144730824992</v>
      </c>
      <c r="AW13">
        <v>10</v>
      </c>
      <c r="AX13">
        <f>IF(Z13&gt;0, (R13*SUMPRODUCT(K13:$K$98, X13:$X$98)-K13*$AZ$3)/Z13, 0)</f>
        <v>2304.6480767420326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1000000</v>
      </c>
      <c r="S14">
        <f t="shared" si="1"/>
        <v>2304.6226772835189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2026.1268175085791</v>
      </c>
      <c r="AC14">
        <f t="shared" si="2"/>
        <v>1999.7691814945074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-2635.685795237639</v>
      </c>
      <c r="AI14">
        <f t="shared" si="6"/>
        <v>-2657.378816845971</v>
      </c>
      <c r="AJ14">
        <f t="shared" si="7"/>
        <v>26.357636014071659</v>
      </c>
      <c r="AK14">
        <f t="shared" si="22"/>
        <v>141.82887722560054</v>
      </c>
      <c r="AL14">
        <f t="shared" si="8"/>
        <v>-2489.1923036062985</v>
      </c>
      <c r="AN14">
        <f t="shared" si="9"/>
        <v>0</v>
      </c>
      <c r="AO14">
        <f t="shared" si="9"/>
        <v>0</v>
      </c>
      <c r="AP14">
        <f t="shared" si="9"/>
        <v>-6.2362253380950641</v>
      </c>
      <c r="AQ14">
        <f t="shared" si="9"/>
        <v>-757.69668404355809</v>
      </c>
      <c r="AR14">
        <f t="shared" si="9"/>
        <v>-763.9329093816533</v>
      </c>
      <c r="AS14">
        <f t="shared" si="9"/>
        <v>7.5771905145804856</v>
      </c>
      <c r="AT14">
        <f t="shared" si="9"/>
        <v>40.77241307352773</v>
      </c>
      <c r="AU14">
        <f t="shared" si="9"/>
        <v>-715.58330579354504</v>
      </c>
      <c r="AW14">
        <v>11</v>
      </c>
      <c r="AX14">
        <f>IF(Z14&gt;0, (R14*SUMPRODUCT(K14:$K$98, X14:$X$98)-K14*$AZ$3)/Z14, 0)</f>
        <v>2304.6226772835189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1000000</v>
      </c>
      <c r="S15">
        <f t="shared" si="1"/>
        <v>2305.4651904448833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1999.7691814945074</v>
      </c>
      <c r="AC15">
        <f t="shared" si="2"/>
        <v>1974.3997210107948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-2643.9454736234702</v>
      </c>
      <c r="AI15">
        <f t="shared" si="6"/>
        <v>-2665.3554663788782</v>
      </c>
      <c r="AJ15">
        <f t="shared" si="7"/>
        <v>25.369460483712601</v>
      </c>
      <c r="AK15">
        <f t="shared" si="22"/>
        <v>139.98384270461554</v>
      </c>
      <c r="AL15">
        <f t="shared" si="8"/>
        <v>-2500.0021631905497</v>
      </c>
      <c r="AN15">
        <f t="shared" si="9"/>
        <v>0</v>
      </c>
      <c r="AO15">
        <f t="shared" si="9"/>
        <v>0</v>
      </c>
      <c r="AP15">
        <f t="shared" si="9"/>
        <v>-5.4954118804544088</v>
      </c>
      <c r="AQ15">
        <f t="shared" si="9"/>
        <v>-678.63495018484491</v>
      </c>
      <c r="AR15">
        <f t="shared" si="9"/>
        <v>-684.13036206529932</v>
      </c>
      <c r="AS15">
        <f t="shared" si="9"/>
        <v>6.5117086276313065</v>
      </c>
      <c r="AT15">
        <f t="shared" si="9"/>
        <v>35.930365837059917</v>
      </c>
      <c r="AU15">
        <f t="shared" si="9"/>
        <v>-641.68828760060796</v>
      </c>
      <c r="AW15">
        <v>12</v>
      </c>
      <c r="AX15">
        <f>IF(Z15&gt;0, (R15*SUMPRODUCT(K15:$K$98, X15:$X$98)-K15*$AZ$3)/Z15, 0)</f>
        <v>2305.4651904448833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25</v>
      </c>
      <c r="R16">
        <f t="shared" si="0"/>
        <v>1000000</v>
      </c>
      <c r="S16">
        <f t="shared" si="1"/>
        <v>2306.7680839680006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1974.3997210107948</v>
      </c>
      <c r="AC16">
        <f t="shared" si="2"/>
        <v>1949.628363290092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-2658.2647005114354</v>
      </c>
      <c r="AI16">
        <f t="shared" si="6"/>
        <v>-2679.3941367217762</v>
      </c>
      <c r="AJ16">
        <f t="shared" si="7"/>
        <v>24.771357720702781</v>
      </c>
      <c r="AK16">
        <f t="shared" si="22"/>
        <v>138.20798047075564</v>
      </c>
      <c r="AL16">
        <f t="shared" si="8"/>
        <v>-2516.414798530318</v>
      </c>
      <c r="AN16">
        <f t="shared" si="9"/>
        <v>0</v>
      </c>
      <c r="AO16">
        <f t="shared" si="9"/>
        <v>0</v>
      </c>
      <c r="AP16">
        <f t="shared" si="9"/>
        <v>-4.8423214314044047</v>
      </c>
      <c r="AQ16">
        <f t="shared" si="9"/>
        <v>-609.20565989037448</v>
      </c>
      <c r="AR16">
        <f t="shared" si="9"/>
        <v>-614.04798132177882</v>
      </c>
      <c r="AS16">
        <f t="shared" si="9"/>
        <v>5.6769558440579164</v>
      </c>
      <c r="AT16">
        <f t="shared" si="9"/>
        <v>31.673701993862245</v>
      </c>
      <c r="AU16">
        <f t="shared" si="9"/>
        <v>-576.69732348385878</v>
      </c>
      <c r="AW16">
        <v>13</v>
      </c>
      <c r="AX16">
        <f>IF(Z16&gt;0, (R16*SUMPRODUCT(K16:$K$98, X16:$X$98)-K16*$AZ$3)/Z16, 0)</f>
        <v>2306.7680839680006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1000000</v>
      </c>
      <c r="S17">
        <f t="shared" si="1"/>
        <v>2307.1010685831802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1949.628363290092</v>
      </c>
      <c r="AC17">
        <f t="shared" si="2"/>
        <v>1924.2294823855589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-2679.212511471233</v>
      </c>
      <c r="AI17">
        <f t="shared" si="6"/>
        <v>-2700.063673006684</v>
      </c>
      <c r="AJ17">
        <f t="shared" si="7"/>
        <v>25.398880904533144</v>
      </c>
      <c r="AK17">
        <f t="shared" si="22"/>
        <v>136.47398543030644</v>
      </c>
      <c r="AL17">
        <f t="shared" si="8"/>
        <v>-2538.1908066718443</v>
      </c>
      <c r="AN17">
        <f t="shared" si="9"/>
        <v>0</v>
      </c>
      <c r="AO17">
        <f t="shared" si="9"/>
        <v>0</v>
      </c>
      <c r="AP17">
        <f t="shared" si="9"/>
        <v>-4.2665607662078653</v>
      </c>
      <c r="AQ17">
        <f t="shared" si="9"/>
        <v>-548.21996205542723</v>
      </c>
      <c r="AR17">
        <f t="shared" si="9"/>
        <v>-552.48652282163505</v>
      </c>
      <c r="AS17">
        <f t="shared" si="9"/>
        <v>5.1971142513392143</v>
      </c>
      <c r="AT17">
        <f t="shared" si="9"/>
        <v>27.925281325694812</v>
      </c>
      <c r="AU17">
        <f t="shared" si="9"/>
        <v>-519.36412724460104</v>
      </c>
      <c r="AW17">
        <v>14</v>
      </c>
      <c r="AX17">
        <f>IF(Z17&gt;0, (R17*SUMPRODUCT(K17:$K$98, X17:$X$98)-K17*$AZ$3)/Z17, 0)</f>
        <v>2307.1010685831802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1000000</v>
      </c>
      <c r="S18">
        <f t="shared" si="1"/>
        <v>2305.2918011545862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1924.2294823855589</v>
      </c>
      <c r="AC18">
        <f t="shared" si="2"/>
        <v>1897.2655729960645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-2701.4764885330019</v>
      </c>
      <c r="AI18">
        <f t="shared" si="6"/>
        <v>-2722.0516015408848</v>
      </c>
      <c r="AJ18">
        <f t="shared" si="7"/>
        <v>26.963909389494347</v>
      </c>
      <c r="AK18">
        <f t="shared" si="22"/>
        <v>134.69606376698914</v>
      </c>
      <c r="AL18">
        <f t="shared" si="8"/>
        <v>-2560.3916283844014</v>
      </c>
      <c r="AN18">
        <f t="shared" si="9"/>
        <v>0</v>
      </c>
      <c r="AO18">
        <f t="shared" si="9"/>
        <v>0</v>
      </c>
      <c r="AP18">
        <f t="shared" si="9"/>
        <v>-3.7589962216286064</v>
      </c>
      <c r="AQ18">
        <f t="shared" si="9"/>
        <v>-493.54965434811703</v>
      </c>
      <c r="AR18">
        <f t="shared" si="9"/>
        <v>-497.30865056974562</v>
      </c>
      <c r="AS18">
        <f t="shared" si="9"/>
        <v>4.9262054345272555</v>
      </c>
      <c r="AT18">
        <f t="shared" si="9"/>
        <v>24.608467257233098</v>
      </c>
      <c r="AU18">
        <f t="shared" si="9"/>
        <v>-467.77397787798526</v>
      </c>
      <c r="AW18">
        <v>15</v>
      </c>
      <c r="AX18">
        <f>IF(Z18&gt;0, (R18*SUMPRODUCT(K18:$K$98, X18:$X$98)-K18*$AZ$3)/Z18, 0)</f>
        <v>2305.2918011545862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1000000</v>
      </c>
      <c r="S19">
        <f t="shared" si="1"/>
        <v>2301.7447451992466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1897.2655729960645</v>
      </c>
      <c r="AC19">
        <f t="shared" si="2"/>
        <v>1869.1231085282434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-2728.2599848452774</v>
      </c>
      <c r="AI19">
        <f t="shared" si="6"/>
        <v>-2748.5611402234604</v>
      </c>
      <c r="AJ19">
        <f t="shared" si="7"/>
        <v>28.142464467821128</v>
      </c>
      <c r="AK19">
        <f t="shared" si="22"/>
        <v>132.80859010972452</v>
      </c>
      <c r="AL19">
        <f t="shared" si="8"/>
        <v>-2587.6100856459143</v>
      </c>
      <c r="AN19">
        <f t="shared" si="9"/>
        <v>0</v>
      </c>
      <c r="AO19">
        <f t="shared" si="9"/>
        <v>0</v>
      </c>
      <c r="AP19">
        <f t="shared" si="9"/>
        <v>-3.3115582026228765</v>
      </c>
      <c r="AQ19">
        <f t="shared" si="9"/>
        <v>-445.03830266781534</v>
      </c>
      <c r="AR19">
        <f t="shared" si="9"/>
        <v>-448.34986087043825</v>
      </c>
      <c r="AS19">
        <f t="shared" si="9"/>
        <v>4.5906455723495485</v>
      </c>
      <c r="AT19">
        <f t="shared" si="9"/>
        <v>21.663957925728738</v>
      </c>
      <c r="AU19">
        <f t="shared" si="9"/>
        <v>-422.09525737235987</v>
      </c>
      <c r="AW19">
        <v>16</v>
      </c>
      <c r="AX19">
        <f>IF(Z19&gt;0, (R19*SUMPRODUCT(K19:$K$98, X19:$X$98)-K19*$AZ$3)/Z19, 0)</f>
        <v>2301.7447451992466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1000000</v>
      </c>
      <c r="S20">
        <f t="shared" si="1"/>
        <v>2296.183451148142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1869.1231085282434</v>
      </c>
      <c r="AC20">
        <f t="shared" si="2"/>
        <v>1839.6269396821222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-2758.5209927875026</v>
      </c>
      <c r="AI20">
        <f t="shared" si="6"/>
        <v>-2778.5501735870839</v>
      </c>
      <c r="AJ20">
        <f t="shared" si="7"/>
        <v>29.496168846121236</v>
      </c>
      <c r="AK20">
        <f t="shared" si="22"/>
        <v>130.83861759697706</v>
      </c>
      <c r="AL20">
        <f t="shared" si="8"/>
        <v>-2618.2153871439855</v>
      </c>
      <c r="AN20">
        <f t="shared" si="9"/>
        <v>0</v>
      </c>
      <c r="AO20">
        <f t="shared" si="9"/>
        <v>0</v>
      </c>
      <c r="AP20">
        <f t="shared" si="9"/>
        <v>-2.9171368369485156</v>
      </c>
      <c r="AQ20">
        <f t="shared" si="9"/>
        <v>-401.76297193963961</v>
      </c>
      <c r="AR20">
        <f t="shared" si="9"/>
        <v>-404.6801087765881</v>
      </c>
      <c r="AS20">
        <f t="shared" si="9"/>
        <v>4.2959500715911201</v>
      </c>
      <c r="AT20">
        <f t="shared" si="9"/>
        <v>19.055904228271668</v>
      </c>
      <c r="AU20">
        <f t="shared" si="9"/>
        <v>-381.32825447672531</v>
      </c>
      <c r="AW20">
        <v>17</v>
      </c>
      <c r="AX20">
        <f>IF(Z20&gt;0, (R20*SUMPRODUCT(K20:$K$98, X20:$X$98)-K20*$AZ$3)/Z20, 0)</f>
        <v>2296.183451148142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1000000</v>
      </c>
      <c r="S21">
        <f t="shared" si="1"/>
        <v>2288.6871046549477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1839.6269396821222</v>
      </c>
      <c r="AC21">
        <f t="shared" si="2"/>
        <v>1808.8837300832806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-2796.8748068535547</v>
      </c>
      <c r="AI21">
        <f t="shared" si="6"/>
        <v>-2816.6337739749688</v>
      </c>
      <c r="AJ21">
        <f t="shared" si="7"/>
        <v>30.743209598841531</v>
      </c>
      <c r="AK21">
        <f t="shared" si="22"/>
        <v>128.77388577774857</v>
      </c>
      <c r="AL21">
        <f t="shared" si="8"/>
        <v>-2657.1166785983787</v>
      </c>
      <c r="AN21">
        <f t="shared" si="9"/>
        <v>0</v>
      </c>
      <c r="AO21">
        <f t="shared" si="9"/>
        <v>0</v>
      </c>
      <c r="AP21">
        <f t="shared" si="9"/>
        <v>-2.5694479856082526</v>
      </c>
      <c r="AQ21">
        <f t="shared" si="9"/>
        <v>-363.70445349240237</v>
      </c>
      <c r="AR21">
        <f t="shared" si="9"/>
        <v>-366.2739014780106</v>
      </c>
      <c r="AS21">
        <f t="shared" si="9"/>
        <v>3.9978343751209962</v>
      </c>
      <c r="AT21">
        <f t="shared" si="9"/>
        <v>16.745703324339544</v>
      </c>
      <c r="AU21">
        <f t="shared" si="9"/>
        <v>-345.53036377855005</v>
      </c>
      <c r="AW21">
        <v>18</v>
      </c>
      <c r="AX21">
        <f>IF(Z21&gt;0, (R21*SUMPRODUCT(K21:$K$98, X21:$X$98)-K21*$AZ$3)/Z21, 0)</f>
        <v>2288.6871046549477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1000000</v>
      </c>
      <c r="S22">
        <f t="shared" si="1"/>
        <v>2278.6336257399571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1808.8837300832806</v>
      </c>
      <c r="AC22">
        <f t="shared" si="2"/>
        <v>1776.4469215380179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-2844.500906798804</v>
      </c>
      <c r="AI22">
        <f t="shared" si="6"/>
        <v>-2863.991171726334</v>
      </c>
      <c r="AJ22">
        <f t="shared" si="7"/>
        <v>32.436808545262693</v>
      </c>
      <c r="AK22">
        <f t="shared" si="22"/>
        <v>126.62186110582965</v>
      </c>
      <c r="AL22">
        <f t="shared" si="8"/>
        <v>-2704.9325020752417</v>
      </c>
      <c r="AN22">
        <f t="shared" si="9"/>
        <v>0</v>
      </c>
      <c r="AO22">
        <f t="shared" si="9"/>
        <v>0</v>
      </c>
      <c r="AP22">
        <f t="shared" si="9"/>
        <v>-2.2629518414749699</v>
      </c>
      <c r="AQ22">
        <f t="shared" si="9"/>
        <v>-330.26583215014654</v>
      </c>
      <c r="AR22">
        <f t="shared" si="9"/>
        <v>-332.52878399162148</v>
      </c>
      <c r="AS22">
        <f t="shared" si="9"/>
        <v>3.7661332928004927</v>
      </c>
      <c r="AT22">
        <f t="shared" si="9"/>
        <v>14.7016561768581</v>
      </c>
      <c r="AU22">
        <f t="shared" si="9"/>
        <v>-314.06099452196287</v>
      </c>
      <c r="AW22">
        <v>19</v>
      </c>
      <c r="AX22">
        <f>IF(Z22&gt;0, (R22*SUMPRODUCT(K22:$K$98, X22:$X$98)-K22*$AZ$3)/Z22, 0)</f>
        <v>2278.6336257399571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1000000</v>
      </c>
      <c r="S23">
        <f t="shared" si="1"/>
        <v>2265.4675350289272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1776.4469215380179</v>
      </c>
      <c r="AC23">
        <f t="shared" si="2"/>
        <v>1741.9557723763892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-2897.8125894251889</v>
      </c>
      <c r="AI23">
        <f t="shared" si="6"/>
        <v>-2917.0355063887082</v>
      </c>
      <c r="AJ23">
        <f t="shared" si="7"/>
        <v>34.491149161628755</v>
      </c>
      <c r="AK23">
        <f t="shared" si="22"/>
        <v>124.35128450766126</v>
      </c>
      <c r="AL23">
        <f t="shared" si="8"/>
        <v>-2758.1930727194185</v>
      </c>
      <c r="AN23">
        <f t="shared" si="9"/>
        <v>0</v>
      </c>
      <c r="AO23">
        <f t="shared" si="9"/>
        <v>0</v>
      </c>
      <c r="AP23">
        <f t="shared" si="9"/>
        <v>-1.9927776170227298</v>
      </c>
      <c r="AQ23">
        <f t="shared" si="9"/>
        <v>-300.4068569558022</v>
      </c>
      <c r="AR23">
        <f t="shared" si="9"/>
        <v>-302.39963457282494</v>
      </c>
      <c r="AS23">
        <f t="shared" si="9"/>
        <v>3.5755858575015482</v>
      </c>
      <c r="AT23">
        <f t="shared" si="9"/>
        <v>12.891095398537558</v>
      </c>
      <c r="AU23">
        <f t="shared" si="9"/>
        <v>-285.93295331678587</v>
      </c>
      <c r="AW23">
        <v>20</v>
      </c>
      <c r="AX23">
        <f>IF(Z23&gt;0, (R23*SUMPRODUCT(K23:$K$98, X23:$X$98)-K23*$AZ$3)/Z23, 0)</f>
        <v>2265.4675350289272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25</v>
      </c>
      <c r="R24">
        <f t="shared" si="0"/>
        <v>1000000</v>
      </c>
      <c r="S24">
        <f t="shared" si="1"/>
        <v>2249.387751777097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1741.9557723763892</v>
      </c>
      <c r="AC24">
        <f t="shared" si="2"/>
        <v>1705.6334538031913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-2961.8670457390476</v>
      </c>
      <c r="AI24">
        <f t="shared" si="6"/>
        <v>-2980.8236868567883</v>
      </c>
      <c r="AJ24">
        <f t="shared" si="7"/>
        <v>36.32231857319789</v>
      </c>
      <c r="AK24">
        <f t="shared" si="22"/>
        <v>121.93690406634725</v>
      </c>
      <c r="AL24">
        <f t="shared" si="8"/>
        <v>-2822.5644642172433</v>
      </c>
      <c r="AN24">
        <f t="shared" si="9"/>
        <v>0</v>
      </c>
      <c r="AO24">
        <f t="shared" si="9"/>
        <v>0</v>
      </c>
      <c r="AP24">
        <f t="shared" si="9"/>
        <v>-1.7546193405997597</v>
      </c>
      <c r="AQ24">
        <f t="shared" si="9"/>
        <v>-274.14926359898408</v>
      </c>
      <c r="AR24">
        <f t="shared" si="9"/>
        <v>-275.90388293958387</v>
      </c>
      <c r="AS24">
        <f t="shared" si="9"/>
        <v>3.3619797024228819</v>
      </c>
      <c r="AT24">
        <f t="shared" si="9"/>
        <v>11.286432489743257</v>
      </c>
      <c r="AU24">
        <f t="shared" si="9"/>
        <v>-261.25547074741775</v>
      </c>
      <c r="AW24">
        <v>21</v>
      </c>
      <c r="AX24">
        <f>IF(Z24&gt;0, (R24*SUMPRODUCT(K24:$K$98, X24:$X$98)-K24*$AZ$3)/Z24, 0)</f>
        <v>2249.387751777097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1000000</v>
      </c>
      <c r="S25">
        <f t="shared" si="1"/>
        <v>2230.0308662126404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1705.6334538031913</v>
      </c>
      <c r="AC25">
        <f t="shared" si="2"/>
        <v>1667.2739566172506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-3036.8539070620427</v>
      </c>
      <c r="AI25">
        <f t="shared" si="6"/>
        <v>-3055.5450604209295</v>
      </c>
      <c r="AJ25">
        <f t="shared" si="7"/>
        <v>38.359497185940654</v>
      </c>
      <c r="AK25">
        <f t="shared" si="22"/>
        <v>119.39434176622341</v>
      </c>
      <c r="AL25">
        <f t="shared" si="8"/>
        <v>-2897.7912214687653</v>
      </c>
      <c r="AN25">
        <f t="shared" si="9"/>
        <v>0</v>
      </c>
      <c r="AO25">
        <f t="shared" si="9"/>
        <v>0</v>
      </c>
      <c r="AP25">
        <f t="shared" si="9"/>
        <v>-1.5446838363702322</v>
      </c>
      <c r="AQ25">
        <f t="shared" si="9"/>
        <v>-250.97323068221559</v>
      </c>
      <c r="AR25">
        <f t="shared" si="9"/>
        <v>-252.51791451858585</v>
      </c>
      <c r="AS25">
        <f t="shared" si="9"/>
        <v>3.1701251461959776</v>
      </c>
      <c r="AT25">
        <f t="shared" si="9"/>
        <v>9.8670481344407648</v>
      </c>
      <c r="AU25">
        <f t="shared" si="9"/>
        <v>-239.48074123794908</v>
      </c>
      <c r="AW25">
        <v>22</v>
      </c>
      <c r="AX25">
        <f>IF(Z25&gt;0, (R25*SUMPRODUCT(K25:$K$98, X25:$X$98)-K25*$AZ$3)/Z25, 0)</f>
        <v>2230.0308662126404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1000000</v>
      </c>
      <c r="S26">
        <f t="shared" si="1"/>
        <v>2207.1949156602577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1667.2739566172506</v>
      </c>
      <c r="AC26">
        <f t="shared" si="2"/>
        <v>1626.8273030895355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-3113.1985034561585</v>
      </c>
      <c r="AI26">
        <f t="shared" si="6"/>
        <v>-3131.6249153188701</v>
      </c>
      <c r="AJ26">
        <f t="shared" si="7"/>
        <v>40.446653527715171</v>
      </c>
      <c r="AK26">
        <f t="shared" si="22"/>
        <v>116.70917696320755</v>
      </c>
      <c r="AL26">
        <f t="shared" si="8"/>
        <v>-2974.4690848279474</v>
      </c>
      <c r="AN26">
        <f t="shared" si="9"/>
        <v>0</v>
      </c>
      <c r="AO26">
        <f t="shared" si="9"/>
        <v>0</v>
      </c>
      <c r="AP26">
        <f t="shared" si="9"/>
        <v>-1.3596472629570397</v>
      </c>
      <c r="AQ26">
        <f t="shared" si="9"/>
        <v>-229.7165533802017</v>
      </c>
      <c r="AR26">
        <f t="shared" si="9"/>
        <v>-231.07620064315876</v>
      </c>
      <c r="AS26">
        <f t="shared" si="9"/>
        <v>2.9844758802996609</v>
      </c>
      <c r="AT26">
        <f t="shared" si="9"/>
        <v>8.6117315841134339</v>
      </c>
      <c r="AU26">
        <f t="shared" si="9"/>
        <v>-219.47999317874564</v>
      </c>
      <c r="AW26">
        <v>23</v>
      </c>
      <c r="AX26">
        <f>IF(Z26&gt;0, (R26*SUMPRODUCT(K26:$K$98, X26:$X$98)-K26*$AZ$3)/Z26, 0)</f>
        <v>2207.1949156602577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1000000</v>
      </c>
      <c r="S27">
        <f t="shared" si="1"/>
        <v>2181.8321353208576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1626.8273030895355</v>
      </c>
      <c r="AC27">
        <f t="shared" si="2"/>
        <v>1585.0809078829955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-3195.1398169941513</v>
      </c>
      <c r="AI27">
        <f t="shared" si="6"/>
        <v>-3213.3020862428107</v>
      </c>
      <c r="AJ27">
        <f t="shared" si="7"/>
        <v>41.746395206540001</v>
      </c>
      <c r="AK27">
        <f t="shared" si="22"/>
        <v>113.87791121626749</v>
      </c>
      <c r="AL27">
        <f t="shared" si="8"/>
        <v>-3057.6777798200033</v>
      </c>
      <c r="AN27">
        <f t="shared" si="9"/>
        <v>0</v>
      </c>
      <c r="AO27">
        <f t="shared" si="9"/>
        <v>0</v>
      </c>
      <c r="AP27">
        <f t="shared" si="9"/>
        <v>-1.1965684995022769</v>
      </c>
      <c r="AQ27">
        <f t="shared" si="9"/>
        <v>-210.50253160424163</v>
      </c>
      <c r="AR27">
        <f t="shared" si="9"/>
        <v>-211.69910010374392</v>
      </c>
      <c r="AS27">
        <f t="shared" si="9"/>
        <v>2.7503403230081354</v>
      </c>
      <c r="AT27">
        <f t="shared" si="9"/>
        <v>7.5025163147254066</v>
      </c>
      <c r="AU27">
        <f t="shared" si="9"/>
        <v>-201.44624346601037</v>
      </c>
      <c r="AW27">
        <v>24</v>
      </c>
      <c r="AX27">
        <f>IF(Z27&gt;0, (R27*SUMPRODUCT(K27:$K$98, X27:$X$98)-K27*$AZ$3)/Z27, 0)</f>
        <v>2181.8321353208576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25</v>
      </c>
      <c r="R28">
        <f t="shared" si="0"/>
        <v>1000000</v>
      </c>
      <c r="S28">
        <f t="shared" si="1"/>
        <v>2154.3808546671421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1585.0809078829955</v>
      </c>
      <c r="AC28">
        <f t="shared" si="2"/>
        <v>1542.4088746480941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-3285.1912616975119</v>
      </c>
      <c r="AI28">
        <f t="shared" si="6"/>
        <v>-3303.0897784721424</v>
      </c>
      <c r="AJ28">
        <f t="shared" si="7"/>
        <v>42.672033234901392</v>
      </c>
      <c r="AK28">
        <f t="shared" si="22"/>
        <v>110.95566355180969</v>
      </c>
      <c r="AL28">
        <f t="shared" si="8"/>
        <v>-3149.4620816854313</v>
      </c>
      <c r="AN28">
        <f t="shared" si="9"/>
        <v>0</v>
      </c>
      <c r="AO28">
        <f t="shared" si="9"/>
        <v>0</v>
      </c>
      <c r="AP28">
        <f t="shared" si="9"/>
        <v>-1.0528499390647366</v>
      </c>
      <c r="AQ28">
        <f t="shared" si="9"/>
        <v>-193.24581266961769</v>
      </c>
      <c r="AR28">
        <f t="shared" si="9"/>
        <v>-194.29866260868243</v>
      </c>
      <c r="AS28">
        <f t="shared" si="9"/>
        <v>2.5101100921845605</v>
      </c>
      <c r="AT28">
        <f t="shared" si="9"/>
        <v>6.5267790108168189</v>
      </c>
      <c r="AU28">
        <f t="shared" si="9"/>
        <v>-185.26177350568105</v>
      </c>
      <c r="AW28">
        <v>25</v>
      </c>
      <c r="AX28">
        <f>IF(Z28&gt;0, (R28*SUMPRODUCT(K28:$K$98, X28:$X$98)-K28*$AZ$3)/Z28, 0)</f>
        <v>2154.3808546671421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1000000</v>
      </c>
      <c r="S29">
        <f t="shared" si="1"/>
        <v>2125.104194047125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1542.4088746480941</v>
      </c>
      <c r="AC29">
        <f t="shared" si="2"/>
        <v>1499.0117212368166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-3398.570365166815</v>
      </c>
      <c r="AI29">
        <f t="shared" si="6"/>
        <v>-3416.2049325145699</v>
      </c>
      <c r="AJ29">
        <f t="shared" si="7"/>
        <v>43.397153411277486</v>
      </c>
      <c r="AK29">
        <f t="shared" si="22"/>
        <v>107.96862122536659</v>
      </c>
      <c r="AL29">
        <f t="shared" si="8"/>
        <v>-3264.839157877926</v>
      </c>
      <c r="AN29">
        <f t="shared" si="9"/>
        <v>0</v>
      </c>
      <c r="AO29">
        <f t="shared" si="9"/>
        <v>0</v>
      </c>
      <c r="AP29">
        <f t="shared" si="9"/>
        <v>-0.92618175090477561</v>
      </c>
      <c r="AQ29">
        <f t="shared" si="9"/>
        <v>-178.49566645501088</v>
      </c>
      <c r="AR29">
        <f t="shared" si="9"/>
        <v>-179.42184820591564</v>
      </c>
      <c r="AS29">
        <f t="shared" si="9"/>
        <v>2.2792536237560319</v>
      </c>
      <c r="AT29">
        <f t="shared" si="9"/>
        <v>5.6705993788963376</v>
      </c>
      <c r="AU29">
        <f t="shared" si="9"/>
        <v>-171.47199520326328</v>
      </c>
      <c r="AW29">
        <v>26</v>
      </c>
      <c r="AX29">
        <f>IF(Z29&gt;0, (R29*SUMPRODUCT(K29:$K$98, X29:$X$98)-K29*$AZ$3)/Z29, 0)</f>
        <v>2125.104194047125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1000000</v>
      </c>
      <c r="S30">
        <f t="shared" si="1"/>
        <v>2093.1004864622546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1499.0117212368166</v>
      </c>
      <c r="AC30">
        <f t="shared" si="2"/>
        <v>1454.3095005481812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-3517.7434945301466</v>
      </c>
      <c r="AI30">
        <f t="shared" si="6"/>
        <v>-3535.1137726170605</v>
      </c>
      <c r="AJ30">
        <f t="shared" si="7"/>
        <v>44.702220688635407</v>
      </c>
      <c r="AK30">
        <f t="shared" si="22"/>
        <v>104.93082048657718</v>
      </c>
      <c r="AL30">
        <f t="shared" si="8"/>
        <v>-3385.4807314418481</v>
      </c>
      <c r="AN30">
        <f t="shared" si="9"/>
        <v>0</v>
      </c>
      <c r="AO30">
        <f t="shared" si="9"/>
        <v>0</v>
      </c>
      <c r="AP30">
        <f t="shared" si="9"/>
        <v>-0.81455452232496928</v>
      </c>
      <c r="AQ30">
        <f t="shared" si="9"/>
        <v>-164.95958542007554</v>
      </c>
      <c r="AR30">
        <f t="shared" si="9"/>
        <v>-165.77413994240052</v>
      </c>
      <c r="AS30">
        <f t="shared" si="9"/>
        <v>2.0962471549219508</v>
      </c>
      <c r="AT30">
        <f t="shared" si="9"/>
        <v>4.9205818082441208</v>
      </c>
      <c r="AU30">
        <f t="shared" si="9"/>
        <v>-158.75731097923446</v>
      </c>
      <c r="AW30">
        <v>27</v>
      </c>
      <c r="AX30">
        <f>IF(Z30&gt;0, (R30*SUMPRODUCT(K30:$K$98, X30:$X$98)-K30*$AZ$3)/Z30, 0)</f>
        <v>2093.1004864622546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1000000</v>
      </c>
      <c r="S31">
        <f t="shared" si="1"/>
        <v>2058.9610889375599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1454.3095005481812</v>
      </c>
      <c r="AC31">
        <f t="shared" si="2"/>
        <v>1408.8083488480816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-3630.3881201650452</v>
      </c>
      <c r="AI31">
        <f t="shared" si="6"/>
        <v>-3647.493935768086</v>
      </c>
      <c r="AJ31">
        <f t="shared" si="7"/>
        <v>45.501151700099626</v>
      </c>
      <c r="AK31">
        <f t="shared" si="22"/>
        <v>101.80166503837269</v>
      </c>
      <c r="AL31">
        <f t="shared" si="8"/>
        <v>-3500.1911190296137</v>
      </c>
      <c r="AN31">
        <f t="shared" si="9"/>
        <v>0</v>
      </c>
      <c r="AO31">
        <f t="shared" si="9"/>
        <v>0</v>
      </c>
      <c r="AP31">
        <f t="shared" si="9"/>
        <v>-0.71620797296658167</v>
      </c>
      <c r="AQ31">
        <f t="shared" si="9"/>
        <v>-152.00169211242729</v>
      </c>
      <c r="AR31">
        <f t="shared" si="9"/>
        <v>-152.71790008539386</v>
      </c>
      <c r="AS31">
        <f t="shared" si="9"/>
        <v>1.9050999018708124</v>
      </c>
      <c r="AT31">
        <f t="shared" si="9"/>
        <v>4.2623611673210569</v>
      </c>
      <c r="AU31">
        <f t="shared" si="9"/>
        <v>-146.55043901620201</v>
      </c>
      <c r="AW31">
        <v>28</v>
      </c>
      <c r="AX31">
        <f>IF(Z31&gt;0, (R31*SUMPRODUCT(K31:$K$98, X31:$X$98)-K31*$AZ$3)/Z31, 0)</f>
        <v>2058.9610889375599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1000000</v>
      </c>
      <c r="S32">
        <f t="shared" si="1"/>
        <v>2024.0419642198331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1408.8083488480816</v>
      </c>
      <c r="AC32">
        <f t="shared" si="2"/>
        <v>1363.4659725570632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-3755.0686411795218</v>
      </c>
      <c r="AI32">
        <f t="shared" si="6"/>
        <v>-3771.9095219105029</v>
      </c>
      <c r="AJ32">
        <f t="shared" si="7"/>
        <v>45.342376291018354</v>
      </c>
      <c r="AK32">
        <f t="shared" si="22"/>
        <v>98.616584419365722</v>
      </c>
      <c r="AL32">
        <f t="shared" si="8"/>
        <v>-3627.950561200119</v>
      </c>
      <c r="AN32">
        <f t="shared" si="9"/>
        <v>0</v>
      </c>
      <c r="AO32">
        <f t="shared" si="9"/>
        <v>0</v>
      </c>
      <c r="AP32">
        <f t="shared" si="9"/>
        <v>-0.62956727132256729</v>
      </c>
      <c r="AQ32">
        <f t="shared" si="9"/>
        <v>-140.37676270144999</v>
      </c>
      <c r="AR32">
        <f t="shared" si="9"/>
        <v>-141.00632997277256</v>
      </c>
      <c r="AS32">
        <f t="shared" si="9"/>
        <v>1.6950465105012813</v>
      </c>
      <c r="AT32">
        <f t="shared" si="9"/>
        <v>3.686610869812589</v>
      </c>
      <c r="AU32">
        <f t="shared" si="9"/>
        <v>-135.62467259245872</v>
      </c>
      <c r="AW32">
        <v>29</v>
      </c>
      <c r="AX32">
        <f>IF(Z32&gt;0, (R32*SUMPRODUCT(K32:$K$98, X32:$X$98)-K32*$AZ$3)/Z32, 0)</f>
        <v>2024.0419642198331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1000000</v>
      </c>
      <c r="S33">
        <f t="shared" si="1"/>
        <v>1988.375353977219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1363.4659725570632</v>
      </c>
      <c r="AC33">
        <f t="shared" si="2"/>
        <v>1318.3207418390139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-3884.8543670226813</v>
      </c>
      <c r="AI33">
        <f t="shared" si="6"/>
        <v>-3901.429717587177</v>
      </c>
      <c r="AJ33">
        <f t="shared" si="7"/>
        <v>45.145230718049334</v>
      </c>
      <c r="AK33">
        <f t="shared" si="22"/>
        <v>95.442618078994428</v>
      </c>
      <c r="AL33">
        <f t="shared" si="8"/>
        <v>-3760.841868790133</v>
      </c>
      <c r="AN33">
        <f t="shared" si="9"/>
        <v>0</v>
      </c>
      <c r="AO33">
        <f t="shared" si="9"/>
        <v>0</v>
      </c>
      <c r="AP33">
        <f t="shared" si="9"/>
        <v>-0.55325078942466466</v>
      </c>
      <c r="AQ33">
        <f t="shared" si="9"/>
        <v>-129.66837334704448</v>
      </c>
      <c r="AR33">
        <f t="shared" si="9"/>
        <v>-130.22162413646916</v>
      </c>
      <c r="AS33">
        <f t="shared" si="9"/>
        <v>1.5068540744483214</v>
      </c>
      <c r="AT33">
        <f t="shared" si="9"/>
        <v>3.185676441140624</v>
      </c>
      <c r="AU33">
        <f t="shared" si="9"/>
        <v>-125.5290936208802</v>
      </c>
      <c r="AW33">
        <v>30</v>
      </c>
      <c r="AX33">
        <f>IF(Z33&gt;0, (R33*SUMPRODUCT(K33:$K$98, X33:$X$98)-K33*$AZ$3)/Z33, 0)</f>
        <v>1988.375353977219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1000000</v>
      </c>
      <c r="S34">
        <f t="shared" si="1"/>
        <v>1952.4374185681982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1318.3207418390139</v>
      </c>
      <c r="AC34">
        <f t="shared" si="2"/>
        <v>1273.6805220485767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-4029.7992292401595</v>
      </c>
      <c r="AI34">
        <f t="shared" si="6"/>
        <v>-4046.1080813182793</v>
      </c>
      <c r="AJ34">
        <f t="shared" si="7"/>
        <v>44.640219790437186</v>
      </c>
      <c r="AK34">
        <f t="shared" si="22"/>
        <v>92.282451928730978</v>
      </c>
      <c r="AL34">
        <f t="shared" si="8"/>
        <v>-3909.1854095991112</v>
      </c>
      <c r="AN34">
        <f t="shared" si="9"/>
        <v>0</v>
      </c>
      <c r="AO34">
        <f t="shared" si="9"/>
        <v>0</v>
      </c>
      <c r="AP34">
        <f t="shared" si="9"/>
        <v>-0.48603180645740612</v>
      </c>
      <c r="AQ34">
        <f t="shared" si="9"/>
        <v>-120.09493921868255</v>
      </c>
      <c r="AR34">
        <f t="shared" si="9"/>
        <v>-120.58097102513997</v>
      </c>
      <c r="AS34">
        <f t="shared" si="9"/>
        <v>1.3303552304892474</v>
      </c>
      <c r="AT34">
        <f t="shared" si="9"/>
        <v>2.7501755856511085</v>
      </c>
      <c r="AU34">
        <f t="shared" ref="AU34:AU89" si="23">AL34*$K34</f>
        <v>-116.50044020899961</v>
      </c>
      <c r="AW34">
        <v>31</v>
      </c>
      <c r="AX34">
        <f>IF(Z34&gt;0, (R34*SUMPRODUCT(K34:$K$98, X34:$X$98)-K34*$AZ$3)/Z34, 0)</f>
        <v>1952.4374185681982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1000000</v>
      </c>
      <c r="S35">
        <f t="shared" si="1"/>
        <v>1916.2130216828757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1273.6805220485767</v>
      </c>
      <c r="AC35">
        <f t="shared" si="2"/>
        <v>1229.5035770768659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-4198.5508789911091</v>
      </c>
      <c r="AI35">
        <f t="shared" ref="AI35:AI66" si="25">SUM(AE35:AH35)</f>
        <v>-4214.5916787764727</v>
      </c>
      <c r="AJ35">
        <f t="shared" si="7"/>
        <v>44.176944971710782</v>
      </c>
      <c r="AK35">
        <f t="shared" si="22"/>
        <v>89.157636543400372</v>
      </c>
      <c r="AL35">
        <f t="shared" si="8"/>
        <v>-4081.2570972613621</v>
      </c>
      <c r="AN35">
        <f t="shared" ref="AN35:AT66" si="26">AE35*$K35</f>
        <v>0</v>
      </c>
      <c r="AO35">
        <f t="shared" si="26"/>
        <v>0</v>
      </c>
      <c r="AP35">
        <f t="shared" si="26"/>
        <v>-0.42682445329149299</v>
      </c>
      <c r="AQ35">
        <f t="shared" si="26"/>
        <v>-111.71788236999521</v>
      </c>
      <c r="AR35">
        <f t="shared" si="26"/>
        <v>-112.1447068232867</v>
      </c>
      <c r="AS35">
        <f t="shared" si="26"/>
        <v>1.1754900402686743</v>
      </c>
      <c r="AT35">
        <f t="shared" si="26"/>
        <v>2.3723667138543401</v>
      </c>
      <c r="AU35">
        <f t="shared" si="23"/>
        <v>-108.59685006916371</v>
      </c>
      <c r="AW35">
        <v>32</v>
      </c>
      <c r="AX35">
        <f>IF(Z35&gt;0, (R35*SUMPRODUCT(K35:$K$98, X35:$X$98)-K35*$AZ$3)/Z35, 0)</f>
        <v>1916.2130216828757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1000000</v>
      </c>
      <c r="S36">
        <f t="shared" si="1"/>
        <v>1879.3515063950967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1229.5035770768659</v>
      </c>
      <c r="AC36">
        <f t="shared" si="2"/>
        <v>1185.5696181416658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-4375.9301814471955</v>
      </c>
      <c r="AI36">
        <f t="shared" si="25"/>
        <v>-4391.7011749801695</v>
      </c>
      <c r="AJ36">
        <f t="shared" si="7"/>
        <v>43.933958935200053</v>
      </c>
      <c r="AK36">
        <f t="shared" si="22"/>
        <v>86.065250395380616</v>
      </c>
      <c r="AL36">
        <f t="shared" si="8"/>
        <v>-4261.7019656495886</v>
      </c>
      <c r="AN36">
        <f t="shared" si="26"/>
        <v>0</v>
      </c>
      <c r="AO36">
        <f t="shared" si="26"/>
        <v>0</v>
      </c>
      <c r="AP36">
        <f t="shared" si="26"/>
        <v>-0.37468327320279465</v>
      </c>
      <c r="AQ36">
        <f t="shared" si="26"/>
        <v>-103.96224183742791</v>
      </c>
      <c r="AR36">
        <f t="shared" si="26"/>
        <v>-104.33692511063072</v>
      </c>
      <c r="AS36">
        <f t="shared" si="26"/>
        <v>1.0437718780481897</v>
      </c>
      <c r="AT36">
        <f t="shared" si="26"/>
        <v>2.0447164384245826</v>
      </c>
      <c r="AU36">
        <f t="shared" si="23"/>
        <v>-101.24843679415794</v>
      </c>
      <c r="AW36">
        <v>33</v>
      </c>
      <c r="AX36">
        <f>IF(Z36&gt;0, (R36*SUMPRODUCT(K36:$K$98, X36:$X$98)-K36*$AZ$3)/Z36, 0)</f>
        <v>1879.3515063950967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1000000</v>
      </c>
      <c r="S37">
        <f t="shared" si="1"/>
        <v>1842.2255330057446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1185.5696181416658</v>
      </c>
      <c r="AC37">
        <f t="shared" si="2"/>
        <v>1142.1287365138767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-4559.0788105120673</v>
      </c>
      <c r="AI37">
        <f t="shared" si="25"/>
        <v>-4574.5781171394483</v>
      </c>
      <c r="AJ37">
        <f t="shared" si="7"/>
        <v>43.440881627789167</v>
      </c>
      <c r="AK37">
        <f t="shared" si="22"/>
        <v>82.989873269916615</v>
      </c>
      <c r="AL37">
        <f t="shared" si="8"/>
        <v>-4448.1473622417425</v>
      </c>
      <c r="AN37">
        <f t="shared" si="26"/>
        <v>0</v>
      </c>
      <c r="AO37">
        <f t="shared" si="26"/>
        <v>0</v>
      </c>
      <c r="AP37">
        <f t="shared" si="26"/>
        <v>-0.32877553969225898</v>
      </c>
      <c r="AQ37">
        <f t="shared" si="26"/>
        <v>-96.708429122735595</v>
      </c>
      <c r="AR37">
        <f t="shared" si="26"/>
        <v>-97.037204662427854</v>
      </c>
      <c r="AS37">
        <f t="shared" si="26"/>
        <v>0.92147988585841889</v>
      </c>
      <c r="AT37">
        <f t="shared" si="26"/>
        <v>1.7604039347867941</v>
      </c>
      <c r="AU37">
        <f t="shared" si="23"/>
        <v>-94.355320841782643</v>
      </c>
      <c r="AW37">
        <v>34</v>
      </c>
      <c r="AX37">
        <f>IF(Z37&gt;0, (R37*SUMPRODUCT(K37:$K$98, X37:$X$98)-K37*$AZ$3)/Z37, 0)</f>
        <v>1842.2255330057446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1000000</v>
      </c>
      <c r="S38">
        <f t="shared" si="1"/>
        <v>1805.3264572047071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1142.1287365138767</v>
      </c>
      <c r="AC38">
        <f t="shared" si="2"/>
        <v>1099.4572361497471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-4765.1068295220948</v>
      </c>
      <c r="AI38">
        <f t="shared" si="25"/>
        <v>-4780.332015412464</v>
      </c>
      <c r="AJ38">
        <f t="shared" si="7"/>
        <v>42.671500364129543</v>
      </c>
      <c r="AK38">
        <f t="shared" si="22"/>
        <v>79.949011555971381</v>
      </c>
      <c r="AL38">
        <f t="shared" si="8"/>
        <v>-4657.7115034923636</v>
      </c>
      <c r="AN38">
        <f t="shared" si="26"/>
        <v>0</v>
      </c>
      <c r="AO38">
        <f t="shared" si="26"/>
        <v>0</v>
      </c>
      <c r="AP38">
        <f t="shared" si="26"/>
        <v>-0.28835787097969795</v>
      </c>
      <c r="AQ38">
        <f t="shared" si="26"/>
        <v>-90.248885645525078</v>
      </c>
      <c r="AR38">
        <f t="shared" si="26"/>
        <v>-90.537243516504773</v>
      </c>
      <c r="AS38">
        <f t="shared" si="26"/>
        <v>0.80817817825745186</v>
      </c>
      <c r="AT38">
        <f t="shared" si="26"/>
        <v>1.5141967346220582</v>
      </c>
      <c r="AU38">
        <f t="shared" si="23"/>
        <v>-88.214868603625277</v>
      </c>
      <c r="AW38">
        <v>35</v>
      </c>
      <c r="AX38">
        <f>IF(Z38&gt;0, (R38*SUMPRODUCT(K38:$K$98, X38:$X$98)-K38*$AZ$3)/Z38, 0)</f>
        <v>1805.3264572047071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1000000</v>
      </c>
      <c r="S39">
        <f t="shared" si="1"/>
        <v>1768.552062264873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1099.4572361497471</v>
      </c>
      <c r="AC39">
        <f t="shared" si="2"/>
        <v>1057.4556083244063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-4995.6879943480071</v>
      </c>
      <c r="AI39">
        <f t="shared" si="25"/>
        <v>-5010.6360361796142</v>
      </c>
      <c r="AJ39">
        <f t="shared" si="7"/>
        <v>42.001627825340847</v>
      </c>
      <c r="AK39">
        <f t="shared" si="22"/>
        <v>76.962006530482313</v>
      </c>
      <c r="AL39">
        <f t="shared" si="8"/>
        <v>-4891.672401823791</v>
      </c>
      <c r="AN39">
        <f t="shared" si="26"/>
        <v>0</v>
      </c>
      <c r="AO39">
        <f t="shared" si="26"/>
        <v>0</v>
      </c>
      <c r="AP39">
        <f t="shared" si="26"/>
        <v>-0.25277579701272718</v>
      </c>
      <c r="AQ39">
        <f t="shared" si="26"/>
        <v>-84.478557701659355</v>
      </c>
      <c r="AR39">
        <f t="shared" si="26"/>
        <v>-84.731333498672086</v>
      </c>
      <c r="AS39">
        <f t="shared" si="26"/>
        <v>0.71025991691656121</v>
      </c>
      <c r="AT39">
        <f t="shared" si="26"/>
        <v>1.3014502340571752</v>
      </c>
      <c r="AU39">
        <f t="shared" si="23"/>
        <v>-82.719623347698345</v>
      </c>
      <c r="AW39">
        <v>36</v>
      </c>
      <c r="AX39">
        <f>IF(Z39&gt;0, (R39*SUMPRODUCT(K39:$K$98, X39:$X$98)-K39*$AZ$3)/Z39, 0)</f>
        <v>1768.552062264873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1000000</v>
      </c>
      <c r="S40">
        <f t="shared" si="1"/>
        <v>1731.8614750271956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1057.4556083244063</v>
      </c>
      <c r="AC40">
        <f t="shared" si="2"/>
        <v>1016.0549593907683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-5258.7211163593438</v>
      </c>
      <c r="AI40">
        <f t="shared" si="25"/>
        <v>-5273.3882097447258</v>
      </c>
      <c r="AJ40">
        <f t="shared" si="7"/>
        <v>41.400648933637967</v>
      </c>
      <c r="AK40">
        <f t="shared" si="22"/>
        <v>74.021892582708446</v>
      </c>
      <c r="AL40">
        <f t="shared" si="8"/>
        <v>-5157.9656682283794</v>
      </c>
      <c r="AN40">
        <f t="shared" si="26"/>
        <v>0</v>
      </c>
      <c r="AO40">
        <f t="shared" si="26"/>
        <v>0</v>
      </c>
      <c r="AP40">
        <f t="shared" si="26"/>
        <v>-0.22145078206060087</v>
      </c>
      <c r="AQ40">
        <f t="shared" si="26"/>
        <v>-79.398683383104839</v>
      </c>
      <c r="AR40">
        <f t="shared" si="26"/>
        <v>-79.620134165165439</v>
      </c>
      <c r="AS40">
        <f t="shared" si="26"/>
        <v>0.62508677372355581</v>
      </c>
      <c r="AT40">
        <f t="shared" si="26"/>
        <v>1.1176178927437641</v>
      </c>
      <c r="AU40">
        <f t="shared" si="23"/>
        <v>-77.87742949869812</v>
      </c>
      <c r="AW40">
        <v>37</v>
      </c>
      <c r="AX40">
        <f>IF(Z40&gt;0, (R40*SUMPRODUCT(K40:$K$98, X40:$X$98)-K40*$AZ$3)/Z40, 0)</f>
        <v>1731.8614750271956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1000000</v>
      </c>
      <c r="S41">
        <f t="shared" si="1"/>
        <v>1695.1029971318403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1016.0549593907683</v>
      </c>
      <c r="AC41">
        <f t="shared" si="2"/>
        <v>975.11869455053977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-5560.5884442660054</v>
      </c>
      <c r="AI41">
        <f t="shared" si="25"/>
        <v>-5574.9698520064267</v>
      </c>
      <c r="AJ41">
        <f t="shared" si="7"/>
        <v>40.936264840228546</v>
      </c>
      <c r="AK41">
        <f t="shared" si="22"/>
        <v>71.123847157353794</v>
      </c>
      <c r="AL41">
        <f t="shared" si="8"/>
        <v>-5462.9097400088449</v>
      </c>
      <c r="AN41">
        <f t="shared" si="26"/>
        <v>0</v>
      </c>
      <c r="AO41">
        <f t="shared" si="26"/>
        <v>0</v>
      </c>
      <c r="AP41">
        <f t="shared" si="26"/>
        <v>-0.19387264618537897</v>
      </c>
      <c r="AQ41">
        <f t="shared" si="26"/>
        <v>-74.961089727513396</v>
      </c>
      <c r="AR41">
        <f t="shared" si="26"/>
        <v>-75.15496237369878</v>
      </c>
      <c r="AS41">
        <f t="shared" si="26"/>
        <v>0.55185292933555363</v>
      </c>
      <c r="AT41">
        <f t="shared" si="26"/>
        <v>0.95880519516349572</v>
      </c>
      <c r="AU41">
        <f t="shared" si="23"/>
        <v>-73.644304249199735</v>
      </c>
      <c r="AW41">
        <v>38</v>
      </c>
      <c r="AX41">
        <f>IF(Z41&gt;0, (R41*SUMPRODUCT(K41:$K$98, X41:$X$98)-K41*$AZ$3)/Z41, 0)</f>
        <v>1695.1029971318403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25</v>
      </c>
      <c r="R42">
        <f t="shared" si="0"/>
        <v>1000000</v>
      </c>
      <c r="S42">
        <f t="shared" si="1"/>
        <v>1658.0928642910856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975.11869455053977</v>
      </c>
      <c r="AC42">
        <f t="shared" si="2"/>
        <v>934.49904995059455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-5905.0060182170591</v>
      </c>
      <c r="AI42">
        <f t="shared" si="25"/>
        <v>-5919.0959867296206</v>
      </c>
      <c r="AJ42">
        <f t="shared" si="7"/>
        <v>40.619644599945218</v>
      </c>
      <c r="AK42">
        <f t="shared" si="22"/>
        <v>68.258308618537797</v>
      </c>
      <c r="AL42">
        <f t="shared" si="8"/>
        <v>-5810.2180335111379</v>
      </c>
      <c r="AN42">
        <f t="shared" si="26"/>
        <v>0</v>
      </c>
      <c r="AO42">
        <f t="shared" si="26"/>
        <v>0</v>
      </c>
      <c r="AP42">
        <f t="shared" si="26"/>
        <v>-0.16959269375931452</v>
      </c>
      <c r="AQ42">
        <f t="shared" si="26"/>
        <v>-71.075096896175538</v>
      </c>
      <c r="AR42">
        <f t="shared" si="26"/>
        <v>-71.24468958993485</v>
      </c>
      <c r="AS42">
        <f t="shared" si="26"/>
        <v>0.48891485748240204</v>
      </c>
      <c r="AT42">
        <f t="shared" si="26"/>
        <v>0.82158525902679191</v>
      </c>
      <c r="AU42">
        <f t="shared" si="23"/>
        <v>-69.934189473425661</v>
      </c>
      <c r="AW42">
        <v>39</v>
      </c>
      <c r="AX42">
        <f>IF(Z42&gt;0, (R42*SUMPRODUCT(K42:$K$98, X42:$X$98)-K42*$AZ$3)/Z42, 0)</f>
        <v>1658.0928642910856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25</v>
      </c>
      <c r="R43">
        <f t="shared" si="0"/>
        <v>1000000</v>
      </c>
      <c r="S43">
        <f t="shared" si="1"/>
        <v>1620.7538958482496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934.49904995059455</v>
      </c>
      <c r="AC43">
        <f t="shared" si="2"/>
        <v>894.08595763260473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-6314.5602885897133</v>
      </c>
      <c r="AI43">
        <f t="shared" si="25"/>
        <v>-6328.3514934099348</v>
      </c>
      <c r="AJ43">
        <f t="shared" si="7"/>
        <v>40.413092317989822</v>
      </c>
      <c r="AK43">
        <f t="shared" si="22"/>
        <v>65.414933496541622</v>
      </c>
      <c r="AL43">
        <f t="shared" si="8"/>
        <v>-6222.5234675954034</v>
      </c>
      <c r="AN43">
        <f t="shared" si="26"/>
        <v>0</v>
      </c>
      <c r="AO43">
        <f t="shared" si="26"/>
        <v>0</v>
      </c>
      <c r="AP43">
        <f t="shared" si="26"/>
        <v>-0.14821129489360896</v>
      </c>
      <c r="AQ43">
        <f t="shared" si="26"/>
        <v>-67.861305031405706</v>
      </c>
      <c r="AR43">
        <f t="shared" si="26"/>
        <v>-68.00951632629932</v>
      </c>
      <c r="AS43">
        <f t="shared" si="26"/>
        <v>0.43431134706387758</v>
      </c>
      <c r="AT43">
        <f t="shared" si="26"/>
        <v>0.70300108839555675</v>
      </c>
      <c r="AU43">
        <f t="shared" si="23"/>
        <v>-66.872203890839884</v>
      </c>
      <c r="AW43">
        <v>40</v>
      </c>
      <c r="AX43">
        <f>IF(Z43&gt;0, (R43*SUMPRODUCT(K43:$K$98, X43:$X$98)-K43*$AZ$3)/Z43, 0)</f>
        <v>1620.7538958482496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1000000</v>
      </c>
      <c r="S44">
        <f t="shared" si="1"/>
        <v>1582.6346226232999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894.08595763260473</v>
      </c>
      <c r="AC44">
        <f t="shared" si="2"/>
        <v>853.60144240315049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-6776.9980486568347</v>
      </c>
      <c r="AI44">
        <f t="shared" si="25"/>
        <v>-6790.4819164776372</v>
      </c>
      <c r="AJ44">
        <f t="shared" si="7"/>
        <v>40.484515229454246</v>
      </c>
      <c r="AK44">
        <f t="shared" si="22"/>
        <v>62.586017034282335</v>
      </c>
      <c r="AL44">
        <f t="shared" si="8"/>
        <v>-6687.4113842139013</v>
      </c>
      <c r="AN44">
        <f t="shared" si="26"/>
        <v>0</v>
      </c>
      <c r="AO44">
        <f t="shared" si="26"/>
        <v>0</v>
      </c>
      <c r="AP44">
        <f t="shared" si="26"/>
        <v>-0.1293825055240222</v>
      </c>
      <c r="AQ44">
        <f t="shared" si="26"/>
        <v>-65.027705634570921</v>
      </c>
      <c r="AR44">
        <f t="shared" si="26"/>
        <v>-65.157088140094942</v>
      </c>
      <c r="AS44">
        <f t="shared" si="26"/>
        <v>0.3884633166776586</v>
      </c>
      <c r="AT44">
        <f t="shared" si="26"/>
        <v>0.60053508401882616</v>
      </c>
      <c r="AU44">
        <f t="shared" si="23"/>
        <v>-64.168089739398468</v>
      </c>
      <c r="AW44">
        <v>41</v>
      </c>
      <c r="AX44">
        <f>IF(Z44&gt;0, (R44*SUMPRODUCT(K44:$K$98, X44:$X$98)-K44*$AZ$3)/Z44, 0)</f>
        <v>1582.6346226232999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25</v>
      </c>
      <c r="R45">
        <f t="shared" si="0"/>
        <v>1000000</v>
      </c>
      <c r="S45">
        <f t="shared" si="1"/>
        <v>1543.7092766691221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853.60144240315049</v>
      </c>
      <c r="AC45">
        <f t="shared" si="2"/>
        <v>813.0172990917506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-7296.3905551928337</v>
      </c>
      <c r="AI45">
        <f t="shared" si="25"/>
        <v>-7309.5571745715488</v>
      </c>
      <c r="AJ45">
        <f t="shared" si="7"/>
        <v>40.584143311399885</v>
      </c>
      <c r="AK45">
        <f t="shared" si="22"/>
        <v>59.752100968220539</v>
      </c>
      <c r="AL45">
        <f t="shared" si="8"/>
        <v>-7209.2209302919282</v>
      </c>
      <c r="AN45">
        <f t="shared" si="26"/>
        <v>0</v>
      </c>
      <c r="AO45">
        <f t="shared" si="26"/>
        <v>0</v>
      </c>
      <c r="AP45">
        <f t="shared" si="26"/>
        <v>-0.11280213744111872</v>
      </c>
      <c r="AQ45">
        <f t="shared" si="26"/>
        <v>-62.510233383177571</v>
      </c>
      <c r="AR45">
        <f t="shared" si="26"/>
        <v>-62.623035520618693</v>
      </c>
      <c r="AS45">
        <f t="shared" si="26"/>
        <v>0.34769578887829755</v>
      </c>
      <c r="AT45">
        <f t="shared" si="26"/>
        <v>0.51191308201016972</v>
      </c>
      <c r="AU45">
        <f t="shared" si="23"/>
        <v>-61.763426649730221</v>
      </c>
      <c r="AW45">
        <v>42</v>
      </c>
      <c r="AX45">
        <f>IF(Z45&gt;0, (R45*SUMPRODUCT(K45:$K$98, X45:$X$98)-K45*$AZ$3)/Z45, 0)</f>
        <v>1543.7092766691221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1000000</v>
      </c>
      <c r="S46">
        <f t="shared" si="1"/>
        <v>1504.0022215524482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813.0172990917506</v>
      </c>
      <c r="AC46">
        <f t="shared" si="2"/>
        <v>772.33167492568964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-7880.485030548497</v>
      </c>
      <c r="AI46">
        <f t="shared" si="25"/>
        <v>-7893.3229716076612</v>
      </c>
      <c r="AJ46">
        <f t="shared" si="7"/>
        <v>40.685624166060961</v>
      </c>
      <c r="AK46">
        <f t="shared" si="22"/>
        <v>56.911210936422549</v>
      </c>
      <c r="AL46">
        <f t="shared" si="8"/>
        <v>-7795.7261365051781</v>
      </c>
      <c r="AN46">
        <f t="shared" si="26"/>
        <v>0</v>
      </c>
      <c r="AO46">
        <f t="shared" si="26"/>
        <v>0</v>
      </c>
      <c r="AP46">
        <f t="shared" si="26"/>
        <v>-9.8202015789442917E-2</v>
      </c>
      <c r="AQ46">
        <f t="shared" si="26"/>
        <v>-60.280656518980699</v>
      </c>
      <c r="AR46">
        <f t="shared" si="26"/>
        <v>-60.378858534770139</v>
      </c>
      <c r="AS46">
        <f t="shared" si="26"/>
        <v>0.31121893209712226</v>
      </c>
      <c r="AT46">
        <f t="shared" si="26"/>
        <v>0.43533426498990074</v>
      </c>
      <c r="AU46">
        <f t="shared" si="23"/>
        <v>-59.632305337683121</v>
      </c>
      <c r="AW46">
        <v>43</v>
      </c>
      <c r="AX46">
        <f>IF(Z46&gt;0, (R46*SUMPRODUCT(K46:$K$98, X46:$X$98)-K46*$AZ$3)/Z46, 0)</f>
        <v>1504.0022215524482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1000000</v>
      </c>
      <c r="S47">
        <f t="shared" si="1"/>
        <v>1463.441860659751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772.33167492568964</v>
      </c>
      <c r="AC47">
        <f t="shared" si="2"/>
        <v>731.53727663627774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-8507.960298729251</v>
      </c>
      <c r="AI47">
        <f t="shared" si="25"/>
        <v>-8520.4571613703556</v>
      </c>
      <c r="AJ47">
        <f t="shared" si="7"/>
        <v>40.794398289411902</v>
      </c>
      <c r="AK47">
        <f t="shared" si="22"/>
        <v>54.063217244798281</v>
      </c>
      <c r="AL47">
        <f t="shared" si="8"/>
        <v>-8425.5995458361449</v>
      </c>
      <c r="AN47">
        <f t="shared" si="26"/>
        <v>0</v>
      </c>
      <c r="AO47">
        <f t="shared" si="26"/>
        <v>0</v>
      </c>
      <c r="AP47">
        <f t="shared" si="26"/>
        <v>-8.5350879137454455E-2</v>
      </c>
      <c r="AQ47">
        <f t="shared" si="26"/>
        <v>-58.107535628553215</v>
      </c>
      <c r="AR47">
        <f t="shared" si="26"/>
        <v>-58.192886507690673</v>
      </c>
      <c r="AS47">
        <f t="shared" si="26"/>
        <v>0.27861695034019429</v>
      </c>
      <c r="AT47">
        <f t="shared" si="26"/>
        <v>0.3692401247706269</v>
      </c>
      <c r="AU47">
        <f t="shared" si="23"/>
        <v>-57.545029432579845</v>
      </c>
      <c r="AW47">
        <v>44</v>
      </c>
      <c r="AX47">
        <f>IF(Z47&gt;0, (R47*SUMPRODUCT(K47:$K$98, X47:$X$98)-K47*$AZ$3)/Z47, 0)</f>
        <v>1463.441860659751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1000000</v>
      </c>
      <c r="S48">
        <f t="shared" si="1"/>
        <v>1422.3320416319877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731.53727663627774</v>
      </c>
      <c r="AC48">
        <f t="shared" si="2"/>
        <v>690.82818585555378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-9174.6966765931011</v>
      </c>
      <c r="AI48">
        <f t="shared" si="25"/>
        <v>-9186.8392031908788</v>
      </c>
      <c r="AJ48">
        <f t="shared" si="7"/>
        <v>40.709090780723955</v>
      </c>
      <c r="AK48">
        <f t="shared" si="22"/>
        <v>51.207609364539444</v>
      </c>
      <c r="AL48">
        <f t="shared" si="8"/>
        <v>-9094.9225030456164</v>
      </c>
      <c r="AN48">
        <f t="shared" si="26"/>
        <v>0</v>
      </c>
      <c r="AO48">
        <f t="shared" si="26"/>
        <v>0</v>
      </c>
      <c r="AP48">
        <f t="shared" si="26"/>
        <v>-7.4045393134277729E-2</v>
      </c>
      <c r="AQ48">
        <f t="shared" si="26"/>
        <v>-55.947501274601393</v>
      </c>
      <c r="AR48">
        <f t="shared" si="26"/>
        <v>-56.021546667735663</v>
      </c>
      <c r="AS48">
        <f t="shared" si="26"/>
        <v>0.24824492717596444</v>
      </c>
      <c r="AT48">
        <f t="shared" si="26"/>
        <v>0.31226512343465468</v>
      </c>
      <c r="AU48">
        <f t="shared" si="23"/>
        <v>-55.461036617125053</v>
      </c>
      <c r="AW48">
        <v>45</v>
      </c>
      <c r="AX48">
        <f>IF(Z48&gt;0, (R48*SUMPRODUCT(K48:$K$98, X48:$X$98)-K48*$AZ$3)/Z48, 0)</f>
        <v>1422.3320416319877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1000000</v>
      </c>
      <c r="S49">
        <f t="shared" si="1"/>
        <v>1380.9738299710286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690.82818585555378</v>
      </c>
      <c r="AC49">
        <f t="shared" si="2"/>
        <v>650.4150103379427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-9861.1887005877834</v>
      </c>
      <c r="AI49">
        <f t="shared" si="25"/>
        <v>-9872.9632722020688</v>
      </c>
      <c r="AJ49">
        <f t="shared" si="7"/>
        <v>40.41317551761108</v>
      </c>
      <c r="AK49">
        <f t="shared" si="22"/>
        <v>48.357973009888767</v>
      </c>
      <c r="AL49">
        <f t="shared" si="8"/>
        <v>-9784.1921236745693</v>
      </c>
      <c r="AN49">
        <f t="shared" si="26"/>
        <v>0</v>
      </c>
      <c r="AO49">
        <f t="shared" si="26"/>
        <v>0</v>
      </c>
      <c r="AP49">
        <f t="shared" si="26"/>
        <v>-6.4108567487615814E-2</v>
      </c>
      <c r="AQ49">
        <f t="shared" si="26"/>
        <v>-53.690843457330026</v>
      </c>
      <c r="AR49">
        <f t="shared" si="26"/>
        <v>-53.754952024817641</v>
      </c>
      <c r="AS49">
        <f t="shared" si="26"/>
        <v>0.22003609769685528</v>
      </c>
      <c r="AT49">
        <f t="shared" si="26"/>
        <v>0.26329283797530101</v>
      </c>
      <c r="AU49">
        <f t="shared" si="23"/>
        <v>-53.271623089145486</v>
      </c>
      <c r="AW49">
        <v>46</v>
      </c>
      <c r="AX49">
        <f>IF(Z49&gt;0, (R49*SUMPRODUCT(K49:$K$98, X49:$X$98)-K49*$AZ$3)/Z49, 0)</f>
        <v>1380.9738299710286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1000000</v>
      </c>
      <c r="S50">
        <f t="shared" si="1"/>
        <v>1339.8996832002986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650.4150103379427</v>
      </c>
      <c r="AC50">
        <f t="shared" si="2"/>
        <v>610.59410059221125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-10571.68137817046</v>
      </c>
      <c r="AI50">
        <f t="shared" si="25"/>
        <v>-10583.07391203415</v>
      </c>
      <c r="AJ50">
        <f t="shared" si="7"/>
        <v>39.820909745731456</v>
      </c>
      <c r="AK50">
        <f t="shared" si="22"/>
        <v>45.529050723655992</v>
      </c>
      <c r="AL50">
        <f t="shared" si="8"/>
        <v>-10497.723951564762</v>
      </c>
      <c r="AN50">
        <f t="shared" si="26"/>
        <v>0</v>
      </c>
      <c r="AO50">
        <f t="shared" si="26"/>
        <v>0</v>
      </c>
      <c r="AP50">
        <f t="shared" si="26"/>
        <v>-5.5382590095457707E-2</v>
      </c>
      <c r="AQ50">
        <f t="shared" si="26"/>
        <v>-51.392175208108021</v>
      </c>
      <c r="AR50">
        <f t="shared" si="26"/>
        <v>-51.447557798203476</v>
      </c>
      <c r="AS50">
        <f t="shared" si="26"/>
        <v>0.19358161652740355</v>
      </c>
      <c r="AT50">
        <f t="shared" si="26"/>
        <v>0.22133063494332245</v>
      </c>
      <c r="AU50">
        <f t="shared" si="23"/>
        <v>-51.032645546732752</v>
      </c>
      <c r="AW50">
        <v>47</v>
      </c>
      <c r="AX50">
        <f>IF(Z50&gt;0, (R50*SUMPRODUCT(K50:$K$98, X50:$X$98)-K50*$AZ$3)/Z50, 0)</f>
        <v>1339.8996832002986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25</v>
      </c>
      <c r="R51">
        <f t="shared" si="0"/>
        <v>1000000</v>
      </c>
      <c r="S51">
        <f t="shared" si="1"/>
        <v>1299.5978744981385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610.59410059221125</v>
      </c>
      <c r="AC51">
        <f t="shared" si="2"/>
        <v>571.58579476945908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-11326.912868633941</v>
      </c>
      <c r="AI51">
        <f t="shared" si="25"/>
        <v>-11337.908304337278</v>
      </c>
      <c r="AJ51">
        <f t="shared" si="7"/>
        <v>39.008305822752163</v>
      </c>
      <c r="AK51">
        <f t="shared" si="22"/>
        <v>42.741587041454792</v>
      </c>
      <c r="AL51">
        <f t="shared" si="8"/>
        <v>-11256.15841147307</v>
      </c>
      <c r="AN51">
        <f t="shared" si="26"/>
        <v>0</v>
      </c>
      <c r="AO51">
        <f t="shared" si="26"/>
        <v>0</v>
      </c>
      <c r="AP51">
        <f t="shared" si="26"/>
        <v>-4.7725155834902173E-2</v>
      </c>
      <c r="AQ51">
        <f t="shared" si="26"/>
        <v>-49.163916407596311</v>
      </c>
      <c r="AR51">
        <f t="shared" si="26"/>
        <v>-49.211641563431222</v>
      </c>
      <c r="AS51">
        <f t="shared" si="26"/>
        <v>0.16931366109316884</v>
      </c>
      <c r="AT51">
        <f t="shared" si="26"/>
        <v>0.18551778730928947</v>
      </c>
      <c r="AU51">
        <f t="shared" si="23"/>
        <v>-48.856810115028757</v>
      </c>
      <c r="AW51">
        <v>48</v>
      </c>
      <c r="AX51">
        <f>IF(Z51&gt;0, (R51*SUMPRODUCT(K51:$K$98, X51:$X$98)-K51*$AZ$3)/Z51, 0)</f>
        <v>1299.5978744981385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1000000</v>
      </c>
      <c r="S52">
        <f t="shared" si="1"/>
        <v>1260.298466725189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571.58579476945908</v>
      </c>
      <c r="AC52">
        <f t="shared" si="2"/>
        <v>533.47890459878772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-12123.56740649833</v>
      </c>
      <c r="AI52">
        <f t="shared" si="25"/>
        <v>-12134.149798659471</v>
      </c>
      <c r="AJ52">
        <f t="shared" si="7"/>
        <v>38.106890170671363</v>
      </c>
      <c r="AK52">
        <f t="shared" si="22"/>
        <v>40.01100563386214</v>
      </c>
      <c r="AL52">
        <f t="shared" si="8"/>
        <v>-12056.031902854938</v>
      </c>
      <c r="AN52">
        <f t="shared" si="26"/>
        <v>0</v>
      </c>
      <c r="AO52">
        <f t="shared" si="26"/>
        <v>0</v>
      </c>
      <c r="AP52">
        <f t="shared" si="26"/>
        <v>-4.1011036032110773E-2</v>
      </c>
      <c r="AQ52">
        <f t="shared" si="26"/>
        <v>-46.983711449609935</v>
      </c>
      <c r="AR52">
        <f t="shared" si="26"/>
        <v>-47.024722485642052</v>
      </c>
      <c r="AS52">
        <f t="shared" si="26"/>
        <v>0.14767956262289017</v>
      </c>
      <c r="AT52">
        <f t="shared" si="26"/>
        <v>0.15505877770782825</v>
      </c>
      <c r="AU52">
        <f t="shared" si="23"/>
        <v>-46.721984145311332</v>
      </c>
      <c r="AW52">
        <v>49</v>
      </c>
      <c r="AX52">
        <f>IF(Z52&gt;0, (R52*SUMPRODUCT(K52:$K$98, X52:$X$98)-K52*$AZ$3)/Z52, 0)</f>
        <v>1260.298466725189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1000000</v>
      </c>
      <c r="S53">
        <f t="shared" si="1"/>
        <v>1222.2761020874534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533.47890459878772</v>
      </c>
      <c r="AC53">
        <f t="shared" si="2"/>
        <v>496.36753800357502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-12961.737214651001</v>
      </c>
      <c r="AI53">
        <f t="shared" si="25"/>
        <v>-12971.889739460163</v>
      </c>
      <c r="AJ53">
        <f t="shared" si="7"/>
        <v>37.111366595212701</v>
      </c>
      <c r="AK53">
        <f t="shared" si="22"/>
        <v>37.343523321915143</v>
      </c>
      <c r="AL53">
        <f t="shared" si="8"/>
        <v>-12897.434849543035</v>
      </c>
      <c r="AN53">
        <f t="shared" si="26"/>
        <v>0</v>
      </c>
      <c r="AO53">
        <f t="shared" si="26"/>
        <v>0</v>
      </c>
      <c r="AP53">
        <f t="shared" si="26"/>
        <v>-3.5129577444152141E-2</v>
      </c>
      <c r="AQ53">
        <f t="shared" si="26"/>
        <v>-44.84996194068799</v>
      </c>
      <c r="AR53">
        <f t="shared" si="26"/>
        <v>-44.885091518132143</v>
      </c>
      <c r="AS53">
        <f t="shared" si="26"/>
        <v>0.12841206018903423</v>
      </c>
      <c r="AT53">
        <f t="shared" si="26"/>
        <v>0.12921536457520172</v>
      </c>
      <c r="AU53">
        <f t="shared" si="23"/>
        <v>-44.627464093367905</v>
      </c>
      <c r="AW53">
        <v>50</v>
      </c>
      <c r="AX53">
        <f>IF(Z53&gt;0, (R53*SUMPRODUCT(K53:$K$98, X53:$X$98)-K53*$AZ$3)/Z53, 0)</f>
        <v>1222.2761020874534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25</v>
      </c>
      <c r="R54">
        <f t="shared" si="0"/>
        <v>1000000</v>
      </c>
      <c r="S54">
        <f t="shared" si="1"/>
        <v>1185.6144838012938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496.36753800357502</v>
      </c>
      <c r="AC54">
        <f t="shared" si="2"/>
        <v>460.33216968288468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-13775.351762064121</v>
      </c>
      <c r="AI54">
        <f t="shared" si="25"/>
        <v>-13785.058377831141</v>
      </c>
      <c r="AJ54">
        <f t="shared" si="7"/>
        <v>36.035368320690338</v>
      </c>
      <c r="AK54">
        <f t="shared" si="22"/>
        <v>34.745727660250253</v>
      </c>
      <c r="AL54">
        <f t="shared" si="8"/>
        <v>-13714.2772818502</v>
      </c>
      <c r="AN54">
        <f t="shared" si="26"/>
        <v>0</v>
      </c>
      <c r="AO54">
        <f t="shared" si="26"/>
        <v>0</v>
      </c>
      <c r="AP54">
        <f t="shared" si="26"/>
        <v>-2.9988081493953149E-2</v>
      </c>
      <c r="AQ54">
        <f t="shared" si="26"/>
        <v>-42.558228445824454</v>
      </c>
      <c r="AR54">
        <f t="shared" si="26"/>
        <v>-42.588216527318409</v>
      </c>
      <c r="AS54">
        <f t="shared" si="26"/>
        <v>0.11132938480342425</v>
      </c>
      <c r="AT54">
        <f t="shared" si="26"/>
        <v>0.107345107466044</v>
      </c>
      <c r="AU54">
        <f t="shared" si="23"/>
        <v>-42.369542035048937</v>
      </c>
      <c r="AW54">
        <v>51</v>
      </c>
      <c r="AX54">
        <f>IF(Z54&gt;0, (R54*SUMPRODUCT(K54:$K$98, X54:$X$98)-K54*$AZ$3)/Z54, 0)</f>
        <v>1185.6144838012938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1000000</v>
      </c>
      <c r="S55">
        <f t="shared" si="1"/>
        <v>1150.784734959331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460.33216968288468</v>
      </c>
      <c r="AC55">
        <f t="shared" si="2"/>
        <v>425.64411411205799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-14509.060983909809</v>
      </c>
      <c r="AI55">
        <f t="shared" si="25"/>
        <v>-14518.30780699456</v>
      </c>
      <c r="AJ55">
        <f t="shared" si="7"/>
        <v>34.688055570826691</v>
      </c>
      <c r="AK55">
        <f t="shared" si="22"/>
        <v>32.223251877801928</v>
      </c>
      <c r="AL55">
        <f t="shared" si="8"/>
        <v>-14451.396499545932</v>
      </c>
      <c r="AN55">
        <f t="shared" si="26"/>
        <v>0</v>
      </c>
      <c r="AO55">
        <f t="shared" si="26"/>
        <v>0</v>
      </c>
      <c r="AP55">
        <f t="shared" si="26"/>
        <v>-2.5506764340773286E-2</v>
      </c>
      <c r="AQ55">
        <f t="shared" si="26"/>
        <v>-40.022307762411977</v>
      </c>
      <c r="AR55">
        <f t="shared" si="26"/>
        <v>-40.047814526752752</v>
      </c>
      <c r="AS55">
        <f t="shared" si="26"/>
        <v>9.5684761217480666E-2</v>
      </c>
      <c r="AT55">
        <f t="shared" si="26"/>
        <v>8.8885759401610989E-2</v>
      </c>
      <c r="AU55">
        <f t="shared" si="23"/>
        <v>-39.863244006133655</v>
      </c>
      <c r="AW55">
        <v>52</v>
      </c>
      <c r="AX55">
        <f>IF(Z55&gt;0, (R55*SUMPRODUCT(K55:$K$98, X55:$X$98)-K55*$AZ$3)/Z55, 0)</f>
        <v>1150.784734959331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1000000</v>
      </c>
      <c r="S56">
        <f t="shared" si="1"/>
        <v>1129.9967002200688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425.64411411205799</v>
      </c>
      <c r="AC56">
        <f t="shared" si="2"/>
        <v>392.64874641660805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-18696.412725342743</v>
      </c>
      <c r="AI56">
        <f t="shared" si="25"/>
        <v>-18705.099669878513</v>
      </c>
      <c r="AJ56">
        <f t="shared" si="7"/>
        <v>32.995367695449943</v>
      </c>
      <c r="AK56">
        <f t="shared" si="22"/>
        <v>29.795087987844063</v>
      </c>
      <c r="AL56">
        <f t="shared" si="8"/>
        <v>-18642.309214195218</v>
      </c>
      <c r="AN56">
        <f t="shared" si="26"/>
        <v>0</v>
      </c>
      <c r="AO56">
        <f t="shared" si="26"/>
        <v>0</v>
      </c>
      <c r="AP56">
        <f t="shared" si="26"/>
        <v>-2.1394978142030976E-2</v>
      </c>
      <c r="AQ56">
        <f t="shared" si="26"/>
        <v>-46.047184938959369</v>
      </c>
      <c r="AR56">
        <f t="shared" si="26"/>
        <v>-46.068579917101395</v>
      </c>
      <c r="AS56">
        <f t="shared" si="26"/>
        <v>8.1263920556369537E-2</v>
      </c>
      <c r="AT56">
        <f t="shared" si="26"/>
        <v>7.3381987603917273E-2</v>
      </c>
      <c r="AU56">
        <f t="shared" si="23"/>
        <v>-45.913934008941112</v>
      </c>
      <c r="AW56">
        <v>53</v>
      </c>
      <c r="AX56">
        <f>IF(Z56&gt;0, (R56*SUMPRODUCT(K56:$K$98, X56:$X$98)-K56*$AZ$3)/Z56, 0)</f>
        <v>1129.9967002200688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1000000</v>
      </c>
      <c r="S57">
        <f t="shared" si="1"/>
        <v>1097.6188511011783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392.64874641660805</v>
      </c>
      <c r="AC57">
        <f t="shared" si="2"/>
        <v>352.87561510886508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-22511.06244325883</v>
      </c>
      <c r="AI57">
        <f t="shared" si="25"/>
        <v>-22519.099741788163</v>
      </c>
      <c r="AJ57">
        <f t="shared" si="7"/>
        <v>39.773131307742972</v>
      </c>
      <c r="AK57">
        <f t="shared" si="22"/>
        <v>27.485412249162565</v>
      </c>
      <c r="AL57">
        <f t="shared" si="8"/>
        <v>-22451.841198231257</v>
      </c>
      <c r="AN57">
        <f t="shared" si="26"/>
        <v>0</v>
      </c>
      <c r="AO57">
        <f t="shared" si="26"/>
        <v>0</v>
      </c>
      <c r="AP57">
        <f t="shared" si="26"/>
        <v>-1.7674082400313592E-2</v>
      </c>
      <c r="AQ57">
        <f t="shared" si="26"/>
        <v>-49.502002580694423</v>
      </c>
      <c r="AR57">
        <f t="shared" si="26"/>
        <v>-49.519676663094735</v>
      </c>
      <c r="AS57">
        <f t="shared" si="26"/>
        <v>8.7461427180563087E-2</v>
      </c>
      <c r="AT57">
        <f t="shared" si="26"/>
        <v>6.0440636754438747E-2</v>
      </c>
      <c r="AU57">
        <f t="shared" si="23"/>
        <v>-49.371774599159735</v>
      </c>
      <c r="AW57">
        <v>54</v>
      </c>
      <c r="AX57">
        <f>IF(Z57&gt;0, (R57*SUMPRODUCT(K57:$K$98, X57:$X$98)-K57*$AZ$3)/Z57, 0)</f>
        <v>1097.6188511011783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1000000</v>
      </c>
      <c r="S58">
        <f t="shared" si="1"/>
        <v>1056.6647334194406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352.87561510886508</v>
      </c>
      <c r="AC58">
        <f t="shared" si="2"/>
        <v>308.97544612747095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-25870.701804562159</v>
      </c>
      <c r="AI58">
        <f t="shared" si="25"/>
        <v>-25878.011962561082</v>
      </c>
      <c r="AJ58">
        <f t="shared" si="7"/>
        <v>43.900168981394131</v>
      </c>
      <c r="AK58">
        <f t="shared" si="22"/>
        <v>24.701293057620557</v>
      </c>
      <c r="AL58">
        <f t="shared" si="8"/>
        <v>-25809.410500522066</v>
      </c>
      <c r="AN58">
        <f t="shared" si="26"/>
        <v>0</v>
      </c>
      <c r="AO58">
        <f t="shared" si="26"/>
        <v>0</v>
      </c>
      <c r="AP58">
        <f t="shared" si="26"/>
        <v>-1.4352763107350308E-2</v>
      </c>
      <c r="AQ58">
        <f t="shared" si="26"/>
        <v>-50.794532002789488</v>
      </c>
      <c r="AR58">
        <f t="shared" si="26"/>
        <v>-50.808884765896835</v>
      </c>
      <c r="AS58">
        <f t="shared" si="26"/>
        <v>8.619358512570624E-2</v>
      </c>
      <c r="AT58">
        <f t="shared" si="26"/>
        <v>4.8498515046249392E-2</v>
      </c>
      <c r="AU58">
        <f t="shared" si="23"/>
        <v>-50.674192665724881</v>
      </c>
      <c r="AW58">
        <v>55</v>
      </c>
      <c r="AX58">
        <f>IF(Z58&gt;0, (R58*SUMPRODUCT(K58:$K$98, X58:$X$98)-K58*$AZ$3)/Z58, 0)</f>
        <v>1056.6647334194406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1000000</v>
      </c>
      <c r="S59">
        <f t="shared" si="1"/>
        <v>1008.8279316816066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308.97544612747095</v>
      </c>
      <c r="AC59">
        <f t="shared" si="2"/>
        <v>263.18255126691383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-28602.73211117402</v>
      </c>
      <c r="AI59">
        <f t="shared" si="25"/>
        <v>-28609.254099290174</v>
      </c>
      <c r="AJ59">
        <f t="shared" si="7"/>
        <v>45.792894860557112</v>
      </c>
      <c r="AK59">
        <f t="shared" si="22"/>
        <v>21.628281228922969</v>
      </c>
      <c r="AL59">
        <f t="shared" si="8"/>
        <v>-28541.832923200691</v>
      </c>
      <c r="AN59">
        <f t="shared" si="26"/>
        <v>0</v>
      </c>
      <c r="AO59">
        <f t="shared" si="26"/>
        <v>0</v>
      </c>
      <c r="AP59">
        <f t="shared" si="26"/>
        <v>-1.1433277213354378E-2</v>
      </c>
      <c r="AQ59">
        <f t="shared" si="26"/>
        <v>-50.141607047139338</v>
      </c>
      <c r="AR59">
        <f t="shared" si="26"/>
        <v>-50.153040324352688</v>
      </c>
      <c r="AS59">
        <f t="shared" si="26"/>
        <v>8.0276573955395295E-2</v>
      </c>
      <c r="AT59">
        <f t="shared" si="26"/>
        <v>3.7915146506651745E-2</v>
      </c>
      <c r="AU59">
        <f t="shared" si="23"/>
        <v>-50.034848603890637</v>
      </c>
      <c r="AW59">
        <v>56</v>
      </c>
      <c r="AX59">
        <f>IF(Z59&gt;0, (R59*SUMPRODUCT(K59:$K$98, X59:$X$98)-K59*$AZ$3)/Z59, 0)</f>
        <v>1008.8279316816066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25</v>
      </c>
      <c r="R60">
        <f t="shared" si="0"/>
        <v>1000000</v>
      </c>
      <c r="S60">
        <f t="shared" si="1"/>
        <v>952.90221183675976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263.18255126691383</v>
      </c>
      <c r="AC60">
        <f t="shared" si="2"/>
        <v>217.50669166819637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-30013.633376279107</v>
      </c>
      <c r="AI60">
        <f t="shared" si="25"/>
        <v>-30019.339803679693</v>
      </c>
      <c r="AJ60">
        <f t="shared" si="7"/>
        <v>45.675859598717466</v>
      </c>
      <c r="AK60">
        <f t="shared" si="22"/>
        <v>18.422778588683968</v>
      </c>
      <c r="AL60">
        <f t="shared" si="8"/>
        <v>-29955.241165492294</v>
      </c>
      <c r="AN60">
        <f t="shared" si="26"/>
        <v>0</v>
      </c>
      <c r="AO60">
        <f t="shared" si="26"/>
        <v>0</v>
      </c>
      <c r="AP60">
        <f t="shared" si="26"/>
        <v>-8.9317591626233532E-3</v>
      </c>
      <c r="AQ60">
        <f t="shared" si="26"/>
        <v>-46.977649252952837</v>
      </c>
      <c r="AR60">
        <f t="shared" si="26"/>
        <v>-46.986581012115458</v>
      </c>
      <c r="AS60">
        <f t="shared" si="26"/>
        <v>7.1492327658387742E-2</v>
      </c>
      <c r="AT60">
        <f t="shared" si="26"/>
        <v>2.8835523508726847E-2</v>
      </c>
      <c r="AU60">
        <f t="shared" si="23"/>
        <v>-46.88625316094835</v>
      </c>
      <c r="AW60">
        <v>57</v>
      </c>
      <c r="AX60">
        <f>IF(Z60&gt;0, (R60*SUMPRODUCT(K60:$K$98, X60:$X$98)-K60*$AZ$3)/Z60, 0)</f>
        <v>952.90221183675976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25</v>
      </c>
      <c r="R61">
        <f t="shared" si="0"/>
        <v>1000000</v>
      </c>
      <c r="S61">
        <f t="shared" si="1"/>
        <v>892.81831635210131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217.50669166819637</v>
      </c>
      <c r="AC61">
        <f t="shared" si="2"/>
        <v>174.51631692276297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-30507.750103006507</v>
      </c>
      <c r="AI61">
        <f t="shared" si="25"/>
        <v>-30512.636772380512</v>
      </c>
      <c r="AJ61">
        <f t="shared" si="7"/>
        <v>42.9903747454334</v>
      </c>
      <c r="AK61">
        <f t="shared" si="22"/>
        <v>15.225468416773747</v>
      </c>
      <c r="AL61">
        <f t="shared" si="8"/>
        <v>-30454.420929218304</v>
      </c>
      <c r="AN61">
        <f t="shared" si="26"/>
        <v>0</v>
      </c>
      <c r="AO61">
        <f t="shared" si="26"/>
        <v>0</v>
      </c>
      <c r="AP61">
        <f t="shared" si="26"/>
        <v>-6.829165557542205E-3</v>
      </c>
      <c r="AQ61">
        <f t="shared" si="26"/>
        <v>-42.634862376780291</v>
      </c>
      <c r="AR61">
        <f t="shared" si="26"/>
        <v>-42.641691542337831</v>
      </c>
      <c r="AS61">
        <f t="shared" si="26"/>
        <v>6.0079445537910538E-2</v>
      </c>
      <c r="AT61">
        <f t="shared" si="26"/>
        <v>2.1277732654142595E-2</v>
      </c>
      <c r="AU61">
        <f t="shared" si="23"/>
        <v>-42.560334364145781</v>
      </c>
      <c r="AW61">
        <v>58</v>
      </c>
      <c r="AX61">
        <f>IF(Z61&gt;0, (R61*SUMPRODUCT(K61:$K$98, X61:$X$98)-K61*$AZ$3)/Z61, 0)</f>
        <v>892.81831635210131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25</v>
      </c>
      <c r="R62">
        <f t="shared" si="0"/>
        <v>1000000</v>
      </c>
      <c r="S62">
        <f t="shared" si="1"/>
        <v>828.0039580029719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174.51631692276297</v>
      </c>
      <c r="AC62">
        <f t="shared" si="2"/>
        <v>135.44152107055362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-29936.172867000139</v>
      </c>
      <c r="AI62">
        <f t="shared" si="25"/>
        <v>-29940.262265358731</v>
      </c>
      <c r="AJ62">
        <f t="shared" si="7"/>
        <v>39.074795852209348</v>
      </c>
      <c r="AK62">
        <f t="shared" si="22"/>
        <v>12.216142184593409</v>
      </c>
      <c r="AL62">
        <f t="shared" si="8"/>
        <v>-29888.971327321931</v>
      </c>
      <c r="AN62">
        <f t="shared" si="26"/>
        <v>0</v>
      </c>
      <c r="AO62">
        <f t="shared" si="26"/>
        <v>0</v>
      </c>
      <c r="AP62">
        <f t="shared" si="26"/>
        <v>-5.1026535304747045E-3</v>
      </c>
      <c r="AQ62">
        <f t="shared" si="26"/>
        <v>-37.353640994111181</v>
      </c>
      <c r="AR62">
        <f t="shared" si="26"/>
        <v>-37.35874364764166</v>
      </c>
      <c r="AS62">
        <f t="shared" si="26"/>
        <v>4.875659633134246E-2</v>
      </c>
      <c r="AT62">
        <f t="shared" si="26"/>
        <v>1.5243010237936477E-2</v>
      </c>
      <c r="AU62">
        <f t="shared" si="23"/>
        <v>-37.294744041072384</v>
      </c>
      <c r="AW62">
        <v>59</v>
      </c>
      <c r="AX62">
        <f>IF(Z62&gt;0, (R62*SUMPRODUCT(K62:$K$98, X62:$X$98)-K62*$AZ$3)/Z62, 0)</f>
        <v>828.0039580029719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1000000</v>
      </c>
      <c r="S63">
        <f t="shared" si="1"/>
        <v>758.02281585794867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135.44152107055362</v>
      </c>
      <c r="AC63">
        <f t="shared" si="2"/>
        <v>101.2665109019522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-28347.216076731784</v>
      </c>
      <c r="AI63">
        <f t="shared" si="25"/>
        <v>-28350.555900704869</v>
      </c>
      <c r="AJ63">
        <f t="shared" si="7"/>
        <v>34.175010168601418</v>
      </c>
      <c r="AK63">
        <f t="shared" si="22"/>
        <v>9.4809064749387542</v>
      </c>
      <c r="AL63">
        <f t="shared" si="8"/>
        <v>-28306.899984061329</v>
      </c>
      <c r="AN63">
        <f t="shared" si="26"/>
        <v>0</v>
      </c>
      <c r="AO63">
        <f t="shared" si="26"/>
        <v>0</v>
      </c>
      <c r="AP63">
        <f t="shared" si="26"/>
        <v>-3.720850471376554E-3</v>
      </c>
      <c r="AQ63">
        <f t="shared" si="26"/>
        <v>-31.581230972436376</v>
      </c>
      <c r="AR63">
        <f t="shared" si="26"/>
        <v>-31.584951822907751</v>
      </c>
      <c r="AS63">
        <f t="shared" si="26"/>
        <v>3.8073893630276967E-2</v>
      </c>
      <c r="AT63">
        <f t="shared" si="26"/>
        <v>1.0562543298877236E-2</v>
      </c>
      <c r="AU63">
        <f t="shared" si="23"/>
        <v>-31.536315385978597</v>
      </c>
      <c r="AW63">
        <v>60</v>
      </c>
      <c r="AX63">
        <f>IF(Z63&gt;0, (R63*SUMPRODUCT(K63:$K$98, X63:$X$98)-K63*$AZ$3)/Z63, 0)</f>
        <v>758.02281585794867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1000000</v>
      </c>
      <c r="S64">
        <f t="shared" si="1"/>
        <v>682.77715540425152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101.2665109019522</v>
      </c>
      <c r="AC64">
        <f t="shared" si="2"/>
        <v>72.523343166578172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-26038.854644940322</v>
      </c>
      <c r="AI64">
        <f t="shared" si="25"/>
        <v>-26041.510099307554</v>
      </c>
      <c r="AJ64">
        <f t="shared" si="7"/>
        <v>28.74316773537403</v>
      </c>
      <c r="AK64">
        <f t="shared" si="22"/>
        <v>7.0886557631366545</v>
      </c>
      <c r="AL64">
        <f t="shared" si="8"/>
        <v>-26005.678275809041</v>
      </c>
      <c r="AN64">
        <f t="shared" si="26"/>
        <v>0</v>
      </c>
      <c r="AO64">
        <f t="shared" si="26"/>
        <v>0</v>
      </c>
      <c r="AP64">
        <f t="shared" si="26"/>
        <v>-2.6414321516149541E-3</v>
      </c>
      <c r="AQ64">
        <f t="shared" si="26"/>
        <v>-25.901355601929996</v>
      </c>
      <c r="AR64">
        <f t="shared" si="26"/>
        <v>-25.903997034081609</v>
      </c>
      <c r="AS64">
        <f t="shared" si="26"/>
        <v>2.8591388476624367E-2</v>
      </c>
      <c r="AT64">
        <f t="shared" si="26"/>
        <v>7.0512238792480777E-3</v>
      </c>
      <c r="AU64">
        <f t="shared" si="23"/>
        <v>-25.868354421725737</v>
      </c>
      <c r="AW64">
        <v>61</v>
      </c>
      <c r="AX64">
        <f>IF(Z64&gt;0, (R64*SUMPRODUCT(K64:$K$98, X64:$X$98)-K64*$AZ$3)/Z64, 0)</f>
        <v>682.77715540425152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1000000</v>
      </c>
      <c r="S65">
        <f t="shared" si="1"/>
        <v>598.79355642802477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72.523343166578172</v>
      </c>
      <c r="AC65">
        <f t="shared" si="2"/>
        <v>49.155972597739535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-23064.306968060318</v>
      </c>
      <c r="AI65">
        <f t="shared" si="25"/>
        <v>-23066.359260209676</v>
      </c>
      <c r="AJ65">
        <f t="shared" si="7"/>
        <v>23.367370568838638</v>
      </c>
      <c r="AK65">
        <f t="shared" si="22"/>
        <v>5.0766340216604728</v>
      </c>
      <c r="AL65">
        <f t="shared" si="8"/>
        <v>-23037.915255619177</v>
      </c>
      <c r="AN65">
        <f t="shared" si="26"/>
        <v>0</v>
      </c>
      <c r="AO65">
        <f t="shared" si="26"/>
        <v>0</v>
      </c>
      <c r="AP65">
        <f t="shared" si="26"/>
        <v>-1.8227276357229724E-3</v>
      </c>
      <c r="AQ65">
        <f t="shared" si="26"/>
        <v>-20.484388503181254</v>
      </c>
      <c r="AR65">
        <f t="shared" si="26"/>
        <v>-20.486211230816973</v>
      </c>
      <c r="AS65">
        <f t="shared" si="26"/>
        <v>2.0753552131124339E-2</v>
      </c>
      <c r="AT65">
        <f t="shared" si="26"/>
        <v>4.5087738266824749E-3</v>
      </c>
      <c r="AU65">
        <f t="shared" si="23"/>
        <v>-20.460948904859169</v>
      </c>
      <c r="AW65">
        <v>62</v>
      </c>
      <c r="AX65">
        <f>IF(Z65&gt;0, (R65*SUMPRODUCT(K65:$K$98, X65:$X$98)-K65*$AZ$3)/Z65, 0)</f>
        <v>598.79355642802477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25</v>
      </c>
      <c r="R66">
        <f t="shared" si="0"/>
        <v>1000000</v>
      </c>
      <c r="S66">
        <f t="shared" si="1"/>
        <v>502.89044949281958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49.155972597739535</v>
      </c>
      <c r="AC66">
        <f t="shared" si="2"/>
        <v>30.934070731246955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-19758.22545334461</v>
      </c>
      <c r="AI66">
        <f t="shared" si="25"/>
        <v>-19759.763266936141</v>
      </c>
      <c r="AJ66">
        <f t="shared" si="7"/>
        <v>18.22190186649258</v>
      </c>
      <c r="AK66">
        <f t="shared" si="22"/>
        <v>3.440918081841768</v>
      </c>
      <c r="AL66">
        <f t="shared" si="8"/>
        <v>-19738.10044698781</v>
      </c>
      <c r="AN66">
        <f t="shared" si="26"/>
        <v>0</v>
      </c>
      <c r="AO66">
        <f t="shared" si="26"/>
        <v>0</v>
      </c>
      <c r="AP66">
        <f t="shared" si="26"/>
        <v>-1.2194619861428516E-3</v>
      </c>
      <c r="AQ66">
        <f t="shared" si="26"/>
        <v>-15.667961960205314</v>
      </c>
      <c r="AR66">
        <f t="shared" si="26"/>
        <v>-15.669181422191457</v>
      </c>
      <c r="AS66">
        <f t="shared" si="26"/>
        <v>1.4449681524333017E-2</v>
      </c>
      <c r="AT66">
        <f t="shared" si="26"/>
        <v>2.72859390848551E-3</v>
      </c>
      <c r="AU66">
        <f t="shared" si="23"/>
        <v>-15.652003146758641</v>
      </c>
      <c r="AW66">
        <v>63</v>
      </c>
      <c r="AX66">
        <f>IF(Z66&gt;0, (R66*SUMPRODUCT(K66:$K$98, X66:$X$98)-K66*$AZ$3)/Z66, 0)</f>
        <v>502.89044949281958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7">$C$6</f>
        <v>1000000</v>
      </c>
      <c r="S67">
        <f t="shared" ref="S67:S89" si="28">AX67</f>
        <v>387.9380771902828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30.934070731246955</v>
      </c>
      <c r="AC67">
        <f t="shared" ref="AC67:AC89" si="29">S67*Z67</f>
        <v>17.286186125227964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-1.1139784376430988</v>
      </c>
      <c r="AH67">
        <f t="shared" ref="AH67:AH89" si="32">-X67*R67</f>
        <v>-16338.28071890223</v>
      </c>
      <c r="AI67">
        <f t="shared" ref="AI67:AI89" si="33">SUM(AE67:AH67)</f>
        <v>-16339.394697339872</v>
      </c>
      <c r="AJ67">
        <f t="shared" ref="AJ67:AJ89" si="34">AB67-AC67</f>
        <v>13.647884606018991</v>
      </c>
      <c r="AK67">
        <f t="shared" si="22"/>
        <v>2.1653849511872871</v>
      </c>
      <c r="AL67">
        <f t="shared" ref="AL67:AL89" si="35">SUM(AI67:AK67)</f>
        <v>-16323.581427782667</v>
      </c>
      <c r="AN67">
        <f t="shared" ref="AN67:AT89" si="36">AE67*$K67</f>
        <v>0</v>
      </c>
      <c r="AO67">
        <f t="shared" si="36"/>
        <v>0</v>
      </c>
      <c r="AP67">
        <f t="shared" si="36"/>
        <v>-7.8872087198636714E-4</v>
      </c>
      <c r="AQ67">
        <f t="shared" si="36"/>
        <v>-11.567856773453274</v>
      </c>
      <c r="AR67">
        <f t="shared" si="36"/>
        <v>-11.56864549432526</v>
      </c>
      <c r="AS67">
        <f t="shared" si="36"/>
        <v>9.6629980289415184E-3</v>
      </c>
      <c r="AT67">
        <f t="shared" si="36"/>
        <v>1.5331394658769631E-3</v>
      </c>
      <c r="AU67">
        <f t="shared" si="23"/>
        <v>-11.557449356830443</v>
      </c>
      <c r="AW67">
        <v>64</v>
      </c>
      <c r="AX67">
        <f>IF(Z67&gt;0, (R67*SUMPRODUCT(K67:$K$98, X67:$X$98)-K67*$AZ$3)/Z67, 0)</f>
        <v>387.9380771902828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25</v>
      </c>
      <c r="R68">
        <f t="shared" si="27"/>
        <v>1000000</v>
      </c>
      <c r="S68">
        <f t="shared" si="28"/>
        <v>241.4978703602761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17.286186125227964</v>
      </c>
      <c r="AC68">
        <f t="shared" si="29"/>
        <v>7.5219698465839251</v>
      </c>
      <c r="AE68">
        <f t="shared" si="30"/>
        <v>0</v>
      </c>
      <c r="AF68">
        <f t="shared" si="31"/>
        <v>0</v>
      </c>
      <c r="AG68">
        <f t="shared" si="31"/>
        <v>-0.77867869345621477</v>
      </c>
      <c r="AH68">
        <f t="shared" si="32"/>
        <v>-12966.398392418119</v>
      </c>
      <c r="AI68">
        <f t="shared" si="33"/>
        <v>-12967.177071111575</v>
      </c>
      <c r="AJ68">
        <f t="shared" si="34"/>
        <v>9.7642162786440387</v>
      </c>
      <c r="AK68">
        <f t="shared" si="22"/>
        <v>1.2100330287659575</v>
      </c>
      <c r="AL68">
        <f t="shared" si="35"/>
        <v>-12956.202821804165</v>
      </c>
      <c r="AN68">
        <f t="shared" si="36"/>
        <v>0</v>
      </c>
      <c r="AO68">
        <f t="shared" si="36"/>
        <v>0</v>
      </c>
      <c r="AP68">
        <f t="shared" si="36"/>
        <v>-4.9225123901041896E-4</v>
      </c>
      <c r="AQ68">
        <f t="shared" si="36"/>
        <v>-8.1968669848155091</v>
      </c>
      <c r="AR68">
        <f t="shared" si="36"/>
        <v>-8.1973592360545187</v>
      </c>
      <c r="AS68">
        <f t="shared" si="36"/>
        <v>6.1725684823794365E-3</v>
      </c>
      <c r="AT68">
        <f t="shared" si="36"/>
        <v>7.6493714629558614E-4</v>
      </c>
      <c r="AU68">
        <f t="shared" si="23"/>
        <v>-8.1904217304258449</v>
      </c>
      <c r="AW68">
        <v>65</v>
      </c>
      <c r="AX68">
        <f>IF(Z68&gt;0, (R68*SUMPRODUCT(K68:$K$98, X68:$X$98)-K68*$AZ$3)/Z68, 0)</f>
        <v>241.4978703602761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7"/>
        <v>1000000</v>
      </c>
      <c r="S69">
        <f t="shared" si="28"/>
        <v>44.662682464473626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7.5219698465839251</v>
      </c>
      <c r="AC69">
        <f t="shared" si="29"/>
        <v>0.93549616070521679</v>
      </c>
      <c r="AE69">
        <f t="shared" si="30"/>
        <v>0</v>
      </c>
      <c r="AF69">
        <f t="shared" si="31"/>
        <v>0</v>
      </c>
      <c r="AG69">
        <f t="shared" si="31"/>
        <v>-0.52364530581506474</v>
      </c>
      <c r="AH69">
        <f t="shared" si="32"/>
        <v>-9889.8640282635188</v>
      </c>
      <c r="AI69">
        <f t="shared" si="33"/>
        <v>-9890.3876735693339</v>
      </c>
      <c r="AJ69">
        <f t="shared" si="34"/>
        <v>6.5864736858787083</v>
      </c>
      <c r="AK69">
        <f t="shared" si="22"/>
        <v>0.52653788926087486</v>
      </c>
      <c r="AL69">
        <f t="shared" si="35"/>
        <v>-9883.2746619941954</v>
      </c>
      <c r="AN69">
        <f t="shared" si="36"/>
        <v>0</v>
      </c>
      <c r="AO69">
        <f t="shared" si="36"/>
        <v>0</v>
      </c>
      <c r="AP69">
        <f t="shared" si="36"/>
        <v>-2.9556140232398588E-4</v>
      </c>
      <c r="AQ69">
        <f t="shared" si="36"/>
        <v>-5.5821412863375199</v>
      </c>
      <c r="AR69">
        <f t="shared" si="36"/>
        <v>-5.5824368477398441</v>
      </c>
      <c r="AS69">
        <f t="shared" si="36"/>
        <v>3.7176068941136651E-3</v>
      </c>
      <c r="AT69">
        <f t="shared" si="36"/>
        <v>2.9719406475805864E-4</v>
      </c>
      <c r="AU69">
        <f t="shared" si="23"/>
        <v>-5.5784220467809735</v>
      </c>
      <c r="AW69">
        <v>66</v>
      </c>
      <c r="AX69">
        <f>IF(Z69&gt;0, (R69*SUMPRODUCT(K69:$K$98, X69:$X$98)-K69*$AZ$3)/Z69, 0)</f>
        <v>44.662682464473626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25</v>
      </c>
      <c r="R70">
        <f t="shared" si="27"/>
        <v>1000000</v>
      </c>
      <c r="S70">
        <f t="shared" si="28"/>
        <v>-237.22748363315409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0.93549616070521679</v>
      </c>
      <c r="AC70">
        <f t="shared" si="29"/>
        <v>-3.2087939658672937</v>
      </c>
      <c r="AE70">
        <f t="shared" si="30"/>
        <v>0</v>
      </c>
      <c r="AF70">
        <f t="shared" si="31"/>
        <v>0</v>
      </c>
      <c r="AG70">
        <f t="shared" si="31"/>
        <v>-0.33815579846866906</v>
      </c>
      <c r="AH70">
        <f t="shared" si="32"/>
        <v>-7210.1221715297997</v>
      </c>
      <c r="AI70">
        <f t="shared" si="33"/>
        <v>-7210.4603273282682</v>
      </c>
      <c r="AJ70">
        <f t="shared" si="34"/>
        <v>4.1442901265725105</v>
      </c>
      <c r="AK70">
        <f t="shared" si="22"/>
        <v>6.5484731249365186E-2</v>
      </c>
      <c r="AL70">
        <f t="shared" si="35"/>
        <v>-7206.2505524704466</v>
      </c>
      <c r="AN70">
        <f t="shared" si="36"/>
        <v>0</v>
      </c>
      <c r="AO70">
        <f t="shared" si="36"/>
        <v>0</v>
      </c>
      <c r="AP70">
        <f t="shared" si="36"/>
        <v>-1.7041558899270307E-4</v>
      </c>
      <c r="AQ70">
        <f t="shared" si="36"/>
        <v>-3.6335831653185204</v>
      </c>
      <c r="AR70">
        <f t="shared" si="36"/>
        <v>-3.6337535809075128</v>
      </c>
      <c r="AS70">
        <f t="shared" si="36"/>
        <v>2.0885392061136998E-3</v>
      </c>
      <c r="AT70">
        <f t="shared" si="36"/>
        <v>3.3001412651876805E-5</v>
      </c>
      <c r="AU70">
        <f t="shared" si="23"/>
        <v>-3.6316320402887476</v>
      </c>
      <c r="AW70">
        <v>67</v>
      </c>
      <c r="AX70">
        <f>IF(Z70&gt;0, (R70*SUMPRODUCT(K70:$K$98, X70:$X$98)-K70*$AZ$3)/Z70, 0)</f>
        <v>-237.22748363315409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25</v>
      </c>
      <c r="R71">
        <f t="shared" si="27"/>
        <v>1000000</v>
      </c>
      <c r="S71">
        <f t="shared" si="28"/>
        <v>-663.35133796797811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-3.2087939658672937</v>
      </c>
      <c r="AC71">
        <f t="shared" si="29"/>
        <v>-5.5585814528241979</v>
      </c>
      <c r="AE71">
        <f t="shared" si="30"/>
        <v>0</v>
      </c>
      <c r="AF71">
        <f t="shared" si="31"/>
        <v>0</v>
      </c>
      <c r="AG71">
        <f t="shared" si="31"/>
        <v>-0.2094885897815332</v>
      </c>
      <c r="AH71">
        <f t="shared" si="32"/>
        <v>-5011.4260280979661</v>
      </c>
      <c r="AI71">
        <f t="shared" si="33"/>
        <v>-5011.6355166877474</v>
      </c>
      <c r="AJ71">
        <f t="shared" si="34"/>
        <v>2.3497874869569042</v>
      </c>
      <c r="AK71">
        <f t="shared" si="22"/>
        <v>-0.22461557761071058</v>
      </c>
      <c r="AL71">
        <f t="shared" si="35"/>
        <v>-5009.5103447784013</v>
      </c>
      <c r="AN71">
        <f t="shared" si="36"/>
        <v>0</v>
      </c>
      <c r="AO71">
        <f t="shared" si="36"/>
        <v>0</v>
      </c>
      <c r="AP71">
        <f t="shared" si="36"/>
        <v>-9.426160530288198E-5</v>
      </c>
      <c r="AQ71">
        <f t="shared" si="36"/>
        <v>-2.2549441129838645</v>
      </c>
      <c r="AR71">
        <f t="shared" si="36"/>
        <v>-2.2550383745891671</v>
      </c>
      <c r="AS71">
        <f t="shared" si="36"/>
        <v>1.057311717417021E-3</v>
      </c>
      <c r="AT71">
        <f t="shared" si="36"/>
        <v>-1.0106815337150196E-4</v>
      </c>
      <c r="AU71">
        <f t="shared" si="23"/>
        <v>-2.2540821310251218</v>
      </c>
      <c r="AW71">
        <v>68</v>
      </c>
      <c r="AX71">
        <f>IF(Z71&gt;0, (R71*SUMPRODUCT(K71:$K$98, X71:$X$98)-K71*$AZ$3)/Z71, 0)</f>
        <v>-663.35133796797811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25</v>
      </c>
      <c r="R72">
        <f t="shared" si="27"/>
        <v>1000000</v>
      </c>
      <c r="S72">
        <f t="shared" si="28"/>
        <v>-1342.6493123797002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-5.5585814528241979</v>
      </c>
      <c r="AC72">
        <f t="shared" si="29"/>
        <v>-6.6672794244137634</v>
      </c>
      <c r="AE72">
        <f t="shared" si="30"/>
        <v>0</v>
      </c>
      <c r="AF72">
        <f t="shared" si="31"/>
        <v>0</v>
      </c>
      <c r="AG72">
        <f t="shared" si="31"/>
        <v>-0.12414409635746086</v>
      </c>
      <c r="AH72">
        <f t="shared" si="32"/>
        <v>-3329.9843010502791</v>
      </c>
      <c r="AI72">
        <f t="shared" si="33"/>
        <v>-3330.1084451466368</v>
      </c>
      <c r="AJ72">
        <f t="shared" si="34"/>
        <v>1.1086979715895655</v>
      </c>
      <c r="AK72">
        <f t="shared" ref="AK72:AK89" si="49">G72*SUM(AB72:AB72, AE72:AF72)</f>
        <v>-0.3891007016976939</v>
      </c>
      <c r="AL72">
        <f t="shared" si="35"/>
        <v>-3329.3888478767449</v>
      </c>
      <c r="AN72">
        <f t="shared" si="36"/>
        <v>0</v>
      </c>
      <c r="AO72">
        <f t="shared" si="36"/>
        <v>0</v>
      </c>
      <c r="AP72">
        <f t="shared" si="36"/>
        <v>-4.9874953911287461E-5</v>
      </c>
      <c r="AQ72">
        <f t="shared" si="36"/>
        <v>-1.3378228881861136</v>
      </c>
      <c r="AR72">
        <f t="shared" si="36"/>
        <v>-1.3378727631400249</v>
      </c>
      <c r="AS72">
        <f t="shared" si="36"/>
        <v>4.4541997450565246E-4</v>
      </c>
      <c r="AT72">
        <f t="shared" si="36"/>
        <v>-1.5632140499169056E-4</v>
      </c>
      <c r="AU72">
        <f t="shared" si="23"/>
        <v>-1.337583664570511</v>
      </c>
      <c r="AW72">
        <v>69</v>
      </c>
      <c r="AX72">
        <f>IF(Z72&gt;0, (R72*SUMPRODUCT(K72:$K$98, X72:$X$98)-K72*$AZ$3)/Z72, 0)</f>
        <v>-1342.6493123797002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25</v>
      </c>
      <c r="R73">
        <f t="shared" si="27"/>
        <v>1000000</v>
      </c>
      <c r="S73">
        <f t="shared" si="28"/>
        <v>-2487.3824181728073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-6.6672794244137634</v>
      </c>
      <c r="AC73">
        <f t="shared" si="29"/>
        <v>-6.9816682577835358</v>
      </c>
      <c r="AE73">
        <f t="shared" si="30"/>
        <v>0</v>
      </c>
      <c r="AF73">
        <f t="shared" si="31"/>
        <v>0</v>
      </c>
      <c r="AG73">
        <f t="shared" si="31"/>
        <v>-7.0170837089378491E-2</v>
      </c>
      <c r="AH73">
        <f t="shared" si="32"/>
        <v>-2109.2727321803104</v>
      </c>
      <c r="AI73">
        <f t="shared" si="33"/>
        <v>-2109.3429030173997</v>
      </c>
      <c r="AJ73">
        <f t="shared" si="34"/>
        <v>0.31438883336977241</v>
      </c>
      <c r="AK73">
        <f t="shared" si="49"/>
        <v>-0.4667095597089635</v>
      </c>
      <c r="AL73">
        <f t="shared" si="35"/>
        <v>-2109.4952237437387</v>
      </c>
      <c r="AN73">
        <f t="shared" si="36"/>
        <v>0</v>
      </c>
      <c r="AO73">
        <f t="shared" si="36"/>
        <v>0</v>
      </c>
      <c r="AP73">
        <f t="shared" si="36"/>
        <v>-2.5170687074512683E-5</v>
      </c>
      <c r="AQ73">
        <f t="shared" si="36"/>
        <v>-0.75660838745429926</v>
      </c>
      <c r="AR73">
        <f t="shared" si="36"/>
        <v>-0.75663355814137379</v>
      </c>
      <c r="AS73">
        <f t="shared" si="36"/>
        <v>1.1277310165749003E-4</v>
      </c>
      <c r="AT73">
        <f t="shared" si="36"/>
        <v>-1.674114314348984E-4</v>
      </c>
      <c r="AU73">
        <f t="shared" si="23"/>
        <v>-0.75668819647115104</v>
      </c>
      <c r="AW73">
        <v>70</v>
      </c>
      <c r="AX73">
        <f>IF(Z73&gt;0, (R73*SUMPRODUCT(K73:$K$98, X73:$X$98)-K73*$AZ$3)/Z73, 0)</f>
        <v>-2487.3824181728073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25</v>
      </c>
      <c r="R74">
        <f t="shared" si="27"/>
        <v>1000000</v>
      </c>
      <c r="S74">
        <f t="shared" si="28"/>
        <v>-4522.8827481212438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-6.9816682577835358</v>
      </c>
      <c r="AC74">
        <f t="shared" si="29"/>
        <v>-6.82449623915182</v>
      </c>
      <c r="AE74">
        <f t="shared" si="30"/>
        <v>0</v>
      </c>
      <c r="AF74">
        <f t="shared" si="31"/>
        <v>0</v>
      </c>
      <c r="AG74">
        <f t="shared" si="31"/>
        <v>-3.7722049294703922E-2</v>
      </c>
      <c r="AH74">
        <f t="shared" si="32"/>
        <v>-1269.8831769512317</v>
      </c>
      <c r="AI74">
        <f t="shared" si="33"/>
        <v>-1269.9208990005263</v>
      </c>
      <c r="AJ74">
        <f t="shared" si="34"/>
        <v>-0.15717201863171582</v>
      </c>
      <c r="AK74">
        <f t="shared" si="49"/>
        <v>-0.48871677804484753</v>
      </c>
      <c r="AL74">
        <f t="shared" si="35"/>
        <v>-1270.5667877972028</v>
      </c>
      <c r="AN74">
        <f t="shared" si="36"/>
        <v>0</v>
      </c>
      <c r="AO74">
        <f t="shared" si="36"/>
        <v>0</v>
      </c>
      <c r="AP74">
        <f t="shared" si="36"/>
        <v>-1.2081355634414856E-5</v>
      </c>
      <c r="AQ74">
        <f t="shared" si="36"/>
        <v>-0.4067093533293899</v>
      </c>
      <c r="AR74">
        <f t="shared" si="36"/>
        <v>-0.40672143468502431</v>
      </c>
      <c r="AS74">
        <f t="shared" si="36"/>
        <v>-5.0337961175805745E-5</v>
      </c>
      <c r="AT74">
        <f t="shared" si="36"/>
        <v>-1.5652281120618095E-4</v>
      </c>
      <c r="AU74">
        <f t="shared" si="23"/>
        <v>-0.40692829545740627</v>
      </c>
      <c r="AW74">
        <v>71</v>
      </c>
      <c r="AX74">
        <f>IF(Z74&gt;0, (R74*SUMPRODUCT(K74:$K$98, X74:$X$98)-K74*$AZ$3)/Z74, 0)</f>
        <v>-4522.8827481212438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25</v>
      </c>
      <c r="R75">
        <f t="shared" si="27"/>
        <v>1000000</v>
      </c>
      <c r="S75">
        <f t="shared" si="28"/>
        <v>-8340.0808516217166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-6.82449623915182</v>
      </c>
      <c r="AC75">
        <f t="shared" si="29"/>
        <v>-6.4153302299044102</v>
      </c>
      <c r="AE75">
        <f t="shared" si="30"/>
        <v>0</v>
      </c>
      <c r="AF75">
        <f t="shared" si="31"/>
        <v>0</v>
      </c>
      <c r="AG75">
        <f t="shared" si="31"/>
        <v>-1.9230419776616912E-2</v>
      </c>
      <c r="AH75">
        <f t="shared" si="32"/>
        <v>-724.57636100559876</v>
      </c>
      <c r="AI75">
        <f t="shared" si="33"/>
        <v>-724.59559142537535</v>
      </c>
      <c r="AJ75">
        <f t="shared" si="34"/>
        <v>-0.40916600924740987</v>
      </c>
      <c r="AK75">
        <f t="shared" si="49"/>
        <v>-0.47771473674062742</v>
      </c>
      <c r="AL75">
        <f t="shared" si="35"/>
        <v>-725.48247217136338</v>
      </c>
      <c r="AN75">
        <f t="shared" si="36"/>
        <v>0</v>
      </c>
      <c r="AO75">
        <f t="shared" si="36"/>
        <v>0</v>
      </c>
      <c r="AP75">
        <f t="shared" si="36"/>
        <v>-5.499093857578507E-6</v>
      </c>
      <c r="AQ75">
        <f t="shared" si="36"/>
        <v>-0.20719846277081352</v>
      </c>
      <c r="AR75">
        <f t="shared" si="36"/>
        <v>-0.20720396186467108</v>
      </c>
      <c r="AS75">
        <f t="shared" si="36"/>
        <v>-1.1700432514313935E-4</v>
      </c>
      <c r="AT75">
        <f t="shared" si="36"/>
        <v>-1.3660638743203085E-4</v>
      </c>
      <c r="AU75">
        <f t="shared" si="23"/>
        <v>-0.20745757257724626</v>
      </c>
      <c r="AW75">
        <v>72</v>
      </c>
      <c r="AX75">
        <f>IF(Z75&gt;0, (R75*SUMPRODUCT(K75:$K$98, X75:$X$98)-K75*$AZ$3)/Z75, 0)</f>
        <v>-8340.0808516217166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25</v>
      </c>
      <c r="R76">
        <f t="shared" si="27"/>
        <v>1000000</v>
      </c>
      <c r="S76">
        <f t="shared" si="28"/>
        <v>-15901.670856482398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-6.4153302299044102</v>
      </c>
      <c r="AC76">
        <f t="shared" si="29"/>
        <v>-5.8940685475173664</v>
      </c>
      <c r="AE76">
        <f t="shared" si="30"/>
        <v>0</v>
      </c>
      <c r="AF76">
        <f t="shared" si="31"/>
        <v>0</v>
      </c>
      <c r="AG76">
        <f t="shared" si="31"/>
        <v>-9.2664296109402529E-3</v>
      </c>
      <c r="AH76">
        <f t="shared" si="32"/>
        <v>-390.86743871641949</v>
      </c>
      <c r="AI76">
        <f t="shared" si="33"/>
        <v>-390.87670514603042</v>
      </c>
      <c r="AJ76">
        <f t="shared" si="34"/>
        <v>-0.52126168238704373</v>
      </c>
      <c r="AK76">
        <f t="shared" si="49"/>
        <v>-0.44907311609330874</v>
      </c>
      <c r="AL76">
        <f t="shared" si="35"/>
        <v>-391.84703994451075</v>
      </c>
      <c r="AN76">
        <f t="shared" si="36"/>
        <v>0</v>
      </c>
      <c r="AO76">
        <f t="shared" si="36"/>
        <v>0</v>
      </c>
      <c r="AP76">
        <f t="shared" si="36"/>
        <v>-2.3659021351851448E-6</v>
      </c>
      <c r="AQ76">
        <f t="shared" si="36"/>
        <v>-9.979616169983424E-2</v>
      </c>
      <c r="AR76">
        <f t="shared" si="36"/>
        <v>-9.9798527601969431E-2</v>
      </c>
      <c r="AS76">
        <f t="shared" si="36"/>
        <v>-1.3308838237908666E-4</v>
      </c>
      <c r="AT76">
        <f t="shared" si="36"/>
        <v>-1.1465721845715275E-4</v>
      </c>
      <c r="AU76">
        <f t="shared" si="23"/>
        <v>-0.10004627320280567</v>
      </c>
      <c r="AW76">
        <v>73</v>
      </c>
      <c r="AX76">
        <f>IF(Z76&gt;0, (R76*SUMPRODUCT(K76:$K$98, X76:$X$98)-K76*$AZ$3)/Z76, 0)</f>
        <v>-15901.670856482398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25</v>
      </c>
      <c r="R77">
        <f t="shared" si="27"/>
        <v>1000000</v>
      </c>
      <c r="S77">
        <f t="shared" si="28"/>
        <v>-31772.199107889537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-5.8940685475173664</v>
      </c>
      <c r="AC77">
        <f t="shared" si="29"/>
        <v>-5.3434538653262571</v>
      </c>
      <c r="AE77">
        <f t="shared" si="30"/>
        <v>0</v>
      </c>
      <c r="AF77">
        <f t="shared" si="31"/>
        <v>0</v>
      </c>
      <c r="AG77">
        <f t="shared" si="31"/>
        <v>-4.2045042642322112E-3</v>
      </c>
      <c r="AH77">
        <f t="shared" si="32"/>
        <v>-198.77044202394558</v>
      </c>
      <c r="AI77">
        <f t="shared" si="33"/>
        <v>-198.77464652820981</v>
      </c>
      <c r="AJ77">
        <f t="shared" si="34"/>
        <v>-0.55061468219110932</v>
      </c>
      <c r="AK77">
        <f t="shared" si="49"/>
        <v>-0.4125847983262157</v>
      </c>
      <c r="AL77">
        <f t="shared" si="35"/>
        <v>-199.73784600872713</v>
      </c>
      <c r="AN77">
        <f t="shared" si="36"/>
        <v>0</v>
      </c>
      <c r="AO77">
        <f t="shared" si="36"/>
        <v>0</v>
      </c>
      <c r="AP77">
        <f t="shared" si="36"/>
        <v>-9.5847572845850153E-7</v>
      </c>
      <c r="AQ77">
        <f t="shared" si="36"/>
        <v>-4.5312510641420417E-2</v>
      </c>
      <c r="AR77">
        <f t="shared" si="36"/>
        <v>-4.5313469117148876E-2</v>
      </c>
      <c r="AS77">
        <f t="shared" si="36"/>
        <v>-1.255203409121629E-4</v>
      </c>
      <c r="AT77">
        <f t="shared" si="36"/>
        <v>-9.4054492580907762E-5</v>
      </c>
      <c r="AU77">
        <f t="shared" si="23"/>
        <v>-4.5533043950641942E-2</v>
      </c>
      <c r="AW77">
        <v>74</v>
      </c>
      <c r="AX77">
        <f>IF(Z77&gt;0, (R77*SUMPRODUCT(K77:$K$98, X77:$X$98)-K77*$AZ$3)/Z77, 0)</f>
        <v>-31772.199107889537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25</v>
      </c>
      <c r="R78">
        <f t="shared" si="27"/>
        <v>1000000</v>
      </c>
      <c r="S78">
        <f t="shared" si="28"/>
        <v>-67177.604657814081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-5.3434538653262571</v>
      </c>
      <c r="AC78">
        <f t="shared" si="29"/>
        <v>-4.808042408207907</v>
      </c>
      <c r="AE78">
        <f t="shared" si="30"/>
        <v>0</v>
      </c>
      <c r="AF78">
        <f t="shared" si="31"/>
        <v>0</v>
      </c>
      <c r="AG78">
        <f t="shared" si="31"/>
        <v>-1.7893025632198679E-3</v>
      </c>
      <c r="AH78">
        <f t="shared" si="32"/>
        <v>-94.926266334800872</v>
      </c>
      <c r="AI78">
        <f t="shared" si="33"/>
        <v>-94.928055637364096</v>
      </c>
      <c r="AJ78">
        <f t="shared" si="34"/>
        <v>-0.53541145711835014</v>
      </c>
      <c r="AK78">
        <f t="shared" si="49"/>
        <v>-0.37404177057283805</v>
      </c>
      <c r="AL78">
        <f t="shared" si="35"/>
        <v>-95.837508865055284</v>
      </c>
      <c r="AN78">
        <f t="shared" si="36"/>
        <v>0</v>
      </c>
      <c r="AO78">
        <f t="shared" si="36"/>
        <v>0</v>
      </c>
      <c r="AP78">
        <f t="shared" si="36"/>
        <v>-3.6419341062061936E-7</v>
      </c>
      <c r="AQ78">
        <f t="shared" si="36"/>
        <v>-1.9321226831386533E-2</v>
      </c>
      <c r="AR78">
        <f t="shared" si="36"/>
        <v>-1.9321591024797153E-2</v>
      </c>
      <c r="AS78">
        <f t="shared" si="36"/>
        <v>-1.0897727900327544E-4</v>
      </c>
      <c r="AT78">
        <f t="shared" si="36"/>
        <v>-7.6132204211657454E-5</v>
      </c>
      <c r="AU78">
        <f t="shared" si="23"/>
        <v>-1.9506700508012086E-2</v>
      </c>
      <c r="AW78">
        <v>75</v>
      </c>
      <c r="AX78">
        <f>IF(Z78&gt;0, (R78*SUMPRODUCT(K78:$K$98, X78:$X$98)-K78*$AZ$3)/Z78, 0)</f>
        <v>-67177.604657814081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25</v>
      </c>
      <c r="R79">
        <f t="shared" si="27"/>
        <v>1000000</v>
      </c>
      <c r="S79">
        <f t="shared" si="28"/>
        <v>-151444.45473251748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-4.808042408207907</v>
      </c>
      <c r="AC79">
        <f t="shared" si="29"/>
        <v>-4.3088600923966398</v>
      </c>
      <c r="AE79">
        <f t="shared" si="30"/>
        <v>0</v>
      </c>
      <c r="AF79">
        <f t="shared" si="31"/>
        <v>0</v>
      </c>
      <c r="AG79">
        <f t="shared" si="31"/>
        <v>-7.1129380405624389E-4</v>
      </c>
      <c r="AH79">
        <f t="shared" si="32"/>
        <v>-42.404629341257007</v>
      </c>
      <c r="AI79">
        <f t="shared" si="33"/>
        <v>-42.405340635061066</v>
      </c>
      <c r="AJ79">
        <f t="shared" si="34"/>
        <v>-0.49918231581126715</v>
      </c>
      <c r="AK79">
        <f t="shared" si="49"/>
        <v>-0.33656296857455353</v>
      </c>
      <c r="AL79">
        <f t="shared" si="35"/>
        <v>-43.241085919446888</v>
      </c>
      <c r="AN79">
        <f t="shared" si="36"/>
        <v>0</v>
      </c>
      <c r="AO79">
        <f t="shared" si="36"/>
        <v>0</v>
      </c>
      <c r="AP79">
        <f t="shared" si="36"/>
        <v>-1.2926450954443268E-7</v>
      </c>
      <c r="AQ79">
        <f t="shared" si="36"/>
        <v>-7.7062580651660181E-3</v>
      </c>
      <c r="AR79">
        <f t="shared" si="36"/>
        <v>-7.7063873296755632E-3</v>
      </c>
      <c r="AS79">
        <f t="shared" si="36"/>
        <v>-9.0717164775830478E-5</v>
      </c>
      <c r="AT79">
        <f t="shared" si="36"/>
        <v>-6.1164102394132303E-5</v>
      </c>
      <c r="AU79">
        <f t="shared" si="23"/>
        <v>-7.858268596845526E-3</v>
      </c>
      <c r="AW79">
        <v>76</v>
      </c>
      <c r="AX79">
        <f>IF(Z79&gt;0, (R79*SUMPRODUCT(K79:$K$98, X79:$X$98)-K79*$AZ$3)/Z79, 0)</f>
        <v>-151444.45473251748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25</v>
      </c>
      <c r="R80">
        <f t="shared" si="27"/>
        <v>1000000</v>
      </c>
      <c r="S80">
        <f t="shared" si="28"/>
        <v>-371110.89825330762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-4.3088600923966398</v>
      </c>
      <c r="AC80">
        <f t="shared" si="29"/>
        <v>-3.8536167588165799</v>
      </c>
      <c r="AE80">
        <f t="shared" si="30"/>
        <v>0</v>
      </c>
      <c r="AF80">
        <f t="shared" si="31"/>
        <v>0</v>
      </c>
      <c r="AG80">
        <f t="shared" si="31"/>
        <v>-2.5960008025594498E-4</v>
      </c>
      <c r="AH80">
        <f t="shared" si="32"/>
        <v>-17.78323143038946</v>
      </c>
      <c r="AI80">
        <f t="shared" si="33"/>
        <v>-17.783491030469715</v>
      </c>
      <c r="AJ80">
        <f t="shared" si="34"/>
        <v>-0.45524333358005986</v>
      </c>
      <c r="AK80">
        <f t="shared" si="49"/>
        <v>-0.30162020646776483</v>
      </c>
      <c r="AL80">
        <f t="shared" si="35"/>
        <v>-18.54035457051754</v>
      </c>
      <c r="AN80">
        <f t="shared" si="36"/>
        <v>0</v>
      </c>
      <c r="AO80">
        <f t="shared" si="36"/>
        <v>0</v>
      </c>
      <c r="AP80">
        <f t="shared" si="36"/>
        <v>-4.2122784942604095E-8</v>
      </c>
      <c r="AQ80">
        <f t="shared" si="36"/>
        <v>-2.8855123326168488E-3</v>
      </c>
      <c r="AR80">
        <f t="shared" si="36"/>
        <v>-2.8855544554017916E-3</v>
      </c>
      <c r="AS80">
        <f t="shared" si="36"/>
        <v>-7.3867916443018494E-5</v>
      </c>
      <c r="AT80">
        <f t="shared" si="36"/>
        <v>-4.8940982910557283E-5</v>
      </c>
      <c r="AU80">
        <f t="shared" si="23"/>
        <v>-3.008363354755367E-3</v>
      </c>
      <c r="AW80">
        <v>77</v>
      </c>
      <c r="AX80">
        <f>IF(Z80&gt;0, (R80*SUMPRODUCT(K80:$K$98, X80:$X$98)-K80*$AZ$3)/Z80, 0)</f>
        <v>-371110.89825330762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25</v>
      </c>
      <c r="R81">
        <f t="shared" si="27"/>
        <v>1000000</v>
      </c>
      <c r="S81">
        <f t="shared" si="28"/>
        <v>-996974.4779669306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-3.8536167588165799</v>
      </c>
      <c r="AC81">
        <f t="shared" si="29"/>
        <v>-3.4431544214659597</v>
      </c>
      <c r="AE81">
        <f t="shared" si="30"/>
        <v>0</v>
      </c>
      <c r="AF81">
        <f t="shared" si="31"/>
        <v>0</v>
      </c>
      <c r="AG81">
        <f t="shared" si="31"/>
        <v>-8.6340084364230042E-5</v>
      </c>
      <c r="AH81">
        <f t="shared" si="32"/>
        <v>-6.8265598035662203</v>
      </c>
      <c r="AI81">
        <f t="shared" si="33"/>
        <v>-6.8266461436505841</v>
      </c>
      <c r="AJ81">
        <f t="shared" si="34"/>
        <v>-0.41046233735062021</v>
      </c>
      <c r="AK81">
        <f t="shared" si="49"/>
        <v>-0.26975317311716063</v>
      </c>
      <c r="AL81">
        <f t="shared" si="35"/>
        <v>-7.5068616541183646</v>
      </c>
      <c r="AN81">
        <f t="shared" si="36"/>
        <v>0</v>
      </c>
      <c r="AO81">
        <f t="shared" si="36"/>
        <v>0</v>
      </c>
      <c r="AP81">
        <f t="shared" si="36"/>
        <v>-1.2508542267120056E-8</v>
      </c>
      <c r="AQ81">
        <f t="shared" si="36"/>
        <v>-9.8899963407155672E-4</v>
      </c>
      <c r="AR81">
        <f t="shared" si="36"/>
        <v>-9.890121426138238E-4</v>
      </c>
      <c r="AS81">
        <f t="shared" si="36"/>
        <v>-5.9465838302310192E-5</v>
      </c>
      <c r="AT81">
        <f t="shared" si="36"/>
        <v>-3.9080561392451771E-5</v>
      </c>
      <c r="AU81">
        <f t="shared" si="23"/>
        <v>-1.0875585423085858E-3</v>
      </c>
      <c r="AW81">
        <v>78</v>
      </c>
      <c r="AX81">
        <f>IF(Z81&gt;0, (R81*SUMPRODUCT(K81:$K$98, X81:$X$98)-K81*$AZ$3)/Z81, 0)</f>
        <v>-996974.4779669306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25</v>
      </c>
      <c r="R82">
        <f t="shared" si="27"/>
        <v>1000000</v>
      </c>
      <c r="S82">
        <f t="shared" si="28"/>
        <v>-2963788.126484327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-3.4431544214659597</v>
      </c>
      <c r="AC82">
        <f t="shared" si="29"/>
        <v>-3.0750828410257118</v>
      </c>
      <c r="AE82">
        <f t="shared" si="30"/>
        <v>0</v>
      </c>
      <c r="AF82">
        <f t="shared" si="31"/>
        <v>0</v>
      </c>
      <c r="AG82">
        <f t="shared" si="31"/>
        <v>-2.5938787708430118E-5</v>
      </c>
      <c r="AH82">
        <f t="shared" si="32"/>
        <v>-2.3815158324863046</v>
      </c>
      <c r="AI82">
        <f t="shared" si="33"/>
        <v>-2.381541771274013</v>
      </c>
      <c r="AJ82">
        <f t="shared" si="34"/>
        <v>-0.3680715804402479</v>
      </c>
      <c r="AK82">
        <f t="shared" si="49"/>
        <v>-0.2410208095026172</v>
      </c>
      <c r="AL82">
        <f t="shared" si="35"/>
        <v>-2.9906341612168781</v>
      </c>
      <c r="AN82">
        <f t="shared" si="36"/>
        <v>0</v>
      </c>
      <c r="AO82">
        <f t="shared" si="36"/>
        <v>0</v>
      </c>
      <c r="AP82">
        <f t="shared" si="36"/>
        <v>-3.3552577163515748E-9</v>
      </c>
      <c r="AQ82">
        <f t="shared" si="36"/>
        <v>-3.0805600721911031E-4</v>
      </c>
      <c r="AR82">
        <f t="shared" si="36"/>
        <v>-3.0805936247682667E-4</v>
      </c>
      <c r="AS82">
        <f t="shared" si="36"/>
        <v>-4.761113064819501E-5</v>
      </c>
      <c r="AT82">
        <f t="shared" si="36"/>
        <v>-3.117674349222326E-5</v>
      </c>
      <c r="AU82">
        <f t="shared" si="23"/>
        <v>-3.868472366172449E-4</v>
      </c>
      <c r="AW82">
        <v>79</v>
      </c>
      <c r="AX82">
        <f>IF(Z82&gt;0, (R82*SUMPRODUCT(K82:$K$98, X82:$X$98)-K82*$AZ$3)/Z82, 0)</f>
        <v>-2963788.126484327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25</v>
      </c>
      <c r="R83">
        <f t="shared" si="27"/>
        <v>1000000</v>
      </c>
      <c r="S83">
        <f t="shared" si="28"/>
        <v>-9855853.5403348245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-3.0750828410257118</v>
      </c>
      <c r="AC83">
        <f t="shared" si="29"/>
        <v>-2.7458725219665747</v>
      </c>
      <c r="AE83">
        <f t="shared" si="30"/>
        <v>0</v>
      </c>
      <c r="AF83">
        <f t="shared" si="31"/>
        <v>0</v>
      </c>
      <c r="AG83">
        <f t="shared" si="31"/>
        <v>-6.965080474078584E-6</v>
      </c>
      <c r="AH83">
        <f t="shared" si="32"/>
        <v>-0.74857277429068936</v>
      </c>
      <c r="AI83">
        <f t="shared" si="33"/>
        <v>-0.7485797393711634</v>
      </c>
      <c r="AJ83">
        <f t="shared" si="34"/>
        <v>-0.32921031905913711</v>
      </c>
      <c r="AK83">
        <f t="shared" si="49"/>
        <v>-0.21525579887179985</v>
      </c>
      <c r="AL83">
        <f t="shared" si="35"/>
        <v>-1.2930458573021002</v>
      </c>
      <c r="AN83">
        <f t="shared" si="36"/>
        <v>0</v>
      </c>
      <c r="AO83">
        <f t="shared" si="36"/>
        <v>0</v>
      </c>
      <c r="AP83">
        <f t="shared" si="36"/>
        <v>-8.0442271395258172E-10</v>
      </c>
      <c r="AQ83">
        <f t="shared" si="36"/>
        <v>-8.6455417841470257E-5</v>
      </c>
      <c r="AR83">
        <f t="shared" si="36"/>
        <v>-8.6456222264184204E-5</v>
      </c>
      <c r="AS83">
        <f t="shared" si="36"/>
        <v>-3.802170833550638E-5</v>
      </c>
      <c r="AT83">
        <f t="shared" si="36"/>
        <v>-2.4860682452544291E-5</v>
      </c>
      <c r="AU83">
        <f t="shared" si="23"/>
        <v>-1.4933861305223487E-4</v>
      </c>
      <c r="AW83">
        <v>80</v>
      </c>
      <c r="AX83">
        <f>IF(Z83&gt;0, (R83*SUMPRODUCT(K83:$K$98, X83:$X$98)-K83*$AZ$3)/Z83, 0)</f>
        <v>-9855853.5403348245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25</v>
      </c>
      <c r="R84">
        <f t="shared" si="27"/>
        <v>1000000</v>
      </c>
      <c r="S84">
        <f t="shared" si="28"/>
        <v>-37145449.547974452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-2.7458725219665747</v>
      </c>
      <c r="AC84">
        <f t="shared" si="29"/>
        <v>-2.4517461425037417</v>
      </c>
      <c r="AE84">
        <f t="shared" si="30"/>
        <v>0</v>
      </c>
      <c r="AF84">
        <f t="shared" si="31"/>
        <v>0</v>
      </c>
      <c r="AG84">
        <f t="shared" si="31"/>
        <v>-1.6500985802697303E-6</v>
      </c>
      <c r="AH84">
        <f t="shared" si="32"/>
        <v>-0.20981324356272271</v>
      </c>
      <c r="AI84">
        <f t="shared" si="33"/>
        <v>-0.20981489366130299</v>
      </c>
      <c r="AJ84">
        <f t="shared" si="34"/>
        <v>-0.29412637946283304</v>
      </c>
      <c r="AK84">
        <f t="shared" si="49"/>
        <v>-0.19221107653766026</v>
      </c>
      <c r="AL84">
        <f t="shared" si="35"/>
        <v>-0.69615234966179629</v>
      </c>
      <c r="AN84">
        <f t="shared" si="36"/>
        <v>0</v>
      </c>
      <c r="AO84">
        <f t="shared" si="36"/>
        <v>0</v>
      </c>
      <c r="AP84">
        <f t="shared" si="36"/>
        <v>-1.7015709181192685E-10</v>
      </c>
      <c r="AQ84">
        <f t="shared" si="36"/>
        <v>-2.1635805142274922E-5</v>
      </c>
      <c r="AR84">
        <f t="shared" si="36"/>
        <v>-2.1635975299366735E-5</v>
      </c>
      <c r="AS84">
        <f t="shared" si="36"/>
        <v>-3.0330120850346995E-5</v>
      </c>
      <c r="AT84">
        <f t="shared" si="36"/>
        <v>-1.9820681133088252E-5</v>
      </c>
      <c r="AU84">
        <f t="shared" si="23"/>
        <v>-7.1786777282801986E-5</v>
      </c>
      <c r="AW84">
        <v>81</v>
      </c>
      <c r="AX84">
        <f>IF(Z84&gt;0, (R84*SUMPRODUCT(K84:$K$98, X84:$X$98)-K84*$AZ$3)/Z84, 0)</f>
        <v>-37145449.547974452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25</v>
      </c>
      <c r="R85">
        <f t="shared" si="27"/>
        <v>1000000</v>
      </c>
      <c r="S85">
        <f t="shared" si="28"/>
        <v>-161421635.78277764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-2.4517461425037417</v>
      </c>
      <c r="AC85">
        <f t="shared" si="29"/>
        <v>-2.1890777471654239</v>
      </c>
      <c r="AE85">
        <f t="shared" si="30"/>
        <v>0</v>
      </c>
      <c r="AF85">
        <f t="shared" si="31"/>
        <v>0</v>
      </c>
      <c r="AG85">
        <f t="shared" si="31"/>
        <v>-3.3903103145838963E-7</v>
      </c>
      <c r="AH85">
        <f t="shared" si="32"/>
        <v>-5.1782662520345732E-2</v>
      </c>
      <c r="AI85">
        <f t="shared" si="33"/>
        <v>-5.1783001551377189E-2</v>
      </c>
      <c r="AJ85">
        <f t="shared" si="34"/>
        <v>-0.26266839533831776</v>
      </c>
      <c r="AK85">
        <f t="shared" si="49"/>
        <v>-0.17162222997526194</v>
      </c>
      <c r="AL85">
        <f t="shared" si="35"/>
        <v>-0.48607362686495686</v>
      </c>
      <c r="AN85">
        <f t="shared" si="36"/>
        <v>0</v>
      </c>
      <c r="AO85">
        <f t="shared" si="36"/>
        <v>0</v>
      </c>
      <c r="AP85">
        <f t="shared" si="36"/>
        <v>-3.1214874413273539E-11</v>
      </c>
      <c r="AQ85">
        <f t="shared" si="36"/>
        <v>-4.767673626819329E-6</v>
      </c>
      <c r="AR85">
        <f t="shared" si="36"/>
        <v>-4.7677048416937422E-6</v>
      </c>
      <c r="AS85">
        <f t="shared" si="36"/>
        <v>-2.4184101784287502E-5</v>
      </c>
      <c r="AT85">
        <f t="shared" si="36"/>
        <v>-1.5801404172824969E-5</v>
      </c>
      <c r="AU85">
        <f t="shared" si="23"/>
        <v>-4.4753210798806209E-5</v>
      </c>
      <c r="AW85">
        <v>82</v>
      </c>
      <c r="AX85">
        <f>IF(Z85&gt;0, (R85*SUMPRODUCT(K85:$K$98, X85:$X$98)-K85*$AZ$3)/Z85, 0)</f>
        <v>-161421635.78277764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25</v>
      </c>
      <c r="R86">
        <f t="shared" si="27"/>
        <v>1000000</v>
      </c>
      <c r="S86">
        <f t="shared" si="28"/>
        <v>-828252660.93185639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-2.1890777471654239</v>
      </c>
      <c r="AC86">
        <f t="shared" si="29"/>
        <v>-1.9545378441752466</v>
      </c>
      <c r="AE86">
        <f t="shared" si="30"/>
        <v>0</v>
      </c>
      <c r="AF86">
        <f t="shared" si="31"/>
        <v>0</v>
      </c>
      <c r="AG86">
        <f t="shared" si="31"/>
        <v>-5.8995821455503125E-8</v>
      </c>
      <c r="AH86">
        <f t="shared" si="32"/>
        <v>-1.1065795987532104E-2</v>
      </c>
      <c r="AI86">
        <f t="shared" si="33"/>
        <v>-1.106585498335356E-2</v>
      </c>
      <c r="AJ86">
        <f t="shared" si="34"/>
        <v>-0.23453990299017735</v>
      </c>
      <c r="AK86">
        <f t="shared" si="49"/>
        <v>-0.15323544230157968</v>
      </c>
      <c r="AL86">
        <f t="shared" si="35"/>
        <v>-0.39884120027511061</v>
      </c>
      <c r="AN86">
        <f t="shared" si="36"/>
        <v>0</v>
      </c>
      <c r="AO86">
        <f t="shared" si="36"/>
        <v>0</v>
      </c>
      <c r="AP86">
        <f t="shared" si="36"/>
        <v>-4.849817217425508E-12</v>
      </c>
      <c r="AQ86">
        <f t="shared" si="36"/>
        <v>-9.0967608520086541E-7</v>
      </c>
      <c r="AR86">
        <f t="shared" si="36"/>
        <v>-9.0968093501808281E-7</v>
      </c>
      <c r="AS86">
        <f t="shared" si="36"/>
        <v>-1.9280613976245718E-5</v>
      </c>
      <c r="AT86">
        <f t="shared" si="36"/>
        <v>-1.2596890221361463E-5</v>
      </c>
      <c r="AU86">
        <f t="shared" si="23"/>
        <v>-3.2787185132625264E-5</v>
      </c>
      <c r="AW86">
        <v>83</v>
      </c>
      <c r="AX86">
        <f>IF(Z86&gt;0, (R86*SUMPRODUCT(K86:$K$98, X86:$X$98)-K86*$AZ$3)/Z86, 0)</f>
        <v>-828252660.93185639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25</v>
      </c>
      <c r="R87">
        <f t="shared" si="27"/>
        <v>1000000</v>
      </c>
      <c r="S87">
        <f t="shared" si="28"/>
        <v>-5187228438.9528971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-1.9545378441752466</v>
      </c>
      <c r="AC87">
        <f t="shared" si="29"/>
        <v>-1.745123869330079</v>
      </c>
      <c r="AE87">
        <f t="shared" si="30"/>
        <v>0</v>
      </c>
      <c r="AF87">
        <f t="shared" si="31"/>
        <v>0</v>
      </c>
      <c r="AG87">
        <f t="shared" si="31"/>
        <v>-8.4106758062999093E-9</v>
      </c>
      <c r="AH87">
        <f t="shared" si="32"/>
        <v>-1.9998074973859273E-3</v>
      </c>
      <c r="AI87">
        <f t="shared" si="33"/>
        <v>-1.9998159080617337E-3</v>
      </c>
      <c r="AJ87">
        <f t="shared" si="34"/>
        <v>-0.20941397484516755</v>
      </c>
      <c r="AK87">
        <f t="shared" si="49"/>
        <v>-0.13681764909226726</v>
      </c>
      <c r="AL87">
        <f t="shared" si="35"/>
        <v>-0.34823143984549654</v>
      </c>
      <c r="AN87">
        <f t="shared" si="36"/>
        <v>0</v>
      </c>
      <c r="AO87">
        <f t="shared" si="36"/>
        <v>0</v>
      </c>
      <c r="AP87">
        <f t="shared" si="36"/>
        <v>-6.1732944035619724E-13</v>
      </c>
      <c r="AQ87">
        <f t="shared" si="36"/>
        <v>-1.4678250257329685E-7</v>
      </c>
      <c r="AR87">
        <f t="shared" si="36"/>
        <v>-1.467831199027372E-7</v>
      </c>
      <c r="AS87">
        <f t="shared" si="36"/>
        <v>-1.5370633094322867E-5</v>
      </c>
      <c r="AT87">
        <f t="shared" si="36"/>
        <v>-1.004218503841452E-5</v>
      </c>
      <c r="AU87">
        <f t="shared" si="23"/>
        <v>-2.5559601252640124E-5</v>
      </c>
      <c r="AW87">
        <v>84</v>
      </c>
      <c r="AX87">
        <f>IF(Z87&gt;0, (R87*SUMPRODUCT(K87:$K$98, X87:$X$98)-K87*$AZ$3)/Z87, 0)</f>
        <v>-5187228438.9528971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25</v>
      </c>
      <c r="R88">
        <f t="shared" si="27"/>
        <v>1000000</v>
      </c>
      <c r="S88">
        <f t="shared" si="28"/>
        <v>-41681703406.085548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-1.745123869330079</v>
      </c>
      <c r="AC88">
        <f t="shared" si="29"/>
        <v>-1.5581464406471772</v>
      </c>
      <c r="AE88">
        <f t="shared" si="30"/>
        <v>0</v>
      </c>
      <c r="AF88">
        <f t="shared" si="31"/>
        <v>0</v>
      </c>
      <c r="AG88">
        <f t="shared" si="31"/>
        <v>-9.3455060213523278E-10</v>
      </c>
      <c r="AH88">
        <f t="shared" si="32"/>
        <v>-2.9568073784406708E-4</v>
      </c>
      <c r="AI88">
        <f t="shared" si="33"/>
        <v>-2.9568167239466924E-4</v>
      </c>
      <c r="AJ88">
        <f t="shared" si="34"/>
        <v>-0.18697742868290179</v>
      </c>
      <c r="AK88">
        <f t="shared" si="49"/>
        <v>-0.12215867085310554</v>
      </c>
      <c r="AL88">
        <f t="shared" si="35"/>
        <v>-0.30943178120840198</v>
      </c>
      <c r="AN88">
        <f t="shared" si="36"/>
        <v>0</v>
      </c>
      <c r="AO88">
        <f t="shared" si="36"/>
        <v>0</v>
      </c>
      <c r="AP88">
        <f t="shared" si="36"/>
        <v>-6.1245036058873234E-14</v>
      </c>
      <c r="AQ88">
        <f t="shared" si="36"/>
        <v>-1.9377203770239184E-8</v>
      </c>
      <c r="AR88">
        <f t="shared" si="36"/>
        <v>-1.9377265015275247E-8</v>
      </c>
      <c r="AS88">
        <f t="shared" si="36"/>
        <v>-1.2253418205194903E-5</v>
      </c>
      <c r="AT88">
        <f t="shared" si="36"/>
        <v>-8.0055720730463563E-6</v>
      </c>
      <c r="AU88">
        <f t="shared" si="23"/>
        <v>-2.0278367543256533E-5</v>
      </c>
      <c r="AW88">
        <v>85</v>
      </c>
      <c r="AX88">
        <f>IF(Z88&gt;0, (R88*SUMPRODUCT(K88:$K$98, X88:$X$98)-K88*$AZ$3)/Z88, 0)</f>
        <v>-41681703406.085548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-1.5581464406471772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-3.7382024085409308E-5</v>
      </c>
      <c r="AI89">
        <f t="shared" si="33"/>
        <v>-3.7382024085409308E-5</v>
      </c>
      <c r="AJ89">
        <f t="shared" si="34"/>
        <v>-1.5581464406471772</v>
      </c>
      <c r="AK89">
        <f t="shared" si="49"/>
        <v>-0.10907025084530242</v>
      </c>
      <c r="AL89">
        <f t="shared" si="35"/>
        <v>-1.6672540735165651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-2.1873227163883296E-9</v>
      </c>
      <c r="AR89">
        <f t="shared" si="36"/>
        <v>-2.1873227163883296E-9</v>
      </c>
      <c r="AS89">
        <f t="shared" si="36"/>
        <v>-9.117133671789174E-5</v>
      </c>
      <c r="AT89">
        <f t="shared" si="36"/>
        <v>-6.3819935702524228E-6</v>
      </c>
      <c r="AU89">
        <f t="shared" si="23"/>
        <v>-9.7555517610860556E-5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27689.884165312393</v>
      </c>
      <c r="AO91" s="8">
        <f t="shared" si="50"/>
        <v>-2768.9884165312396</v>
      </c>
      <c r="AP91" s="8">
        <f t="shared" si="50"/>
        <v>-363.22513196695184</v>
      </c>
      <c r="AQ91" s="8">
        <f t="shared" si="50"/>
        <v>-23776.077347314393</v>
      </c>
      <c r="AR91" s="8">
        <f t="shared" si="50"/>
        <v>781.59326949978731</v>
      </c>
      <c r="AS91" s="8">
        <f t="shared" si="50"/>
        <v>-1875.8238467994997</v>
      </c>
      <c r="AT91" s="8">
        <f t="shared" si="50"/>
        <v>1094.2305772997072</v>
      </c>
      <c r="AU91" s="8">
        <f t="shared" si="50"/>
        <v>-9.5425234283418731E-13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342A-8E83-4B21-9C94-A9EEA16215A5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36792.076409022331</v>
      </c>
      <c r="K3">
        <v>1</v>
      </c>
      <c r="L3" s="2">
        <v>0</v>
      </c>
      <c r="O3">
        <f>$C$3</f>
        <v>36792.076409022331</v>
      </c>
      <c r="P3">
        <f>O3*C5</f>
        <v>3679.2076409022334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36792.076409022331</v>
      </c>
      <c r="AF3">
        <f t="shared" ref="AF3:AG34" si="4">-$Z3*P3</f>
        <v>-3679.2076409022334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32912.868768120097</v>
      </c>
      <c r="AJ3">
        <f t="shared" ref="AJ3:AJ66" si="7">AB3-AC3</f>
        <v>0</v>
      </c>
      <c r="AL3">
        <f t="shared" ref="AL3:AL66" si="8">SUM(AI3:AK3)</f>
        <v>32912.868768120097</v>
      </c>
      <c r="AN3">
        <f t="shared" ref="AN3:AU34" si="9">AE3*$K3</f>
        <v>36792.076409022331</v>
      </c>
      <c r="AO3">
        <f t="shared" si="9"/>
        <v>-3679.2076409022334</v>
      </c>
      <c r="AP3">
        <f t="shared" si="9"/>
        <v>-200</v>
      </c>
      <c r="AQ3">
        <f t="shared" si="9"/>
        <v>0</v>
      </c>
      <c r="AR3">
        <f t="shared" si="9"/>
        <v>32912.868768120097</v>
      </c>
      <c r="AS3">
        <f t="shared" si="9"/>
        <v>0</v>
      </c>
      <c r="AT3">
        <f t="shared" si="9"/>
        <v>0</v>
      </c>
      <c r="AU3">
        <f t="shared" si="9"/>
        <v>32912.868768120097</v>
      </c>
      <c r="AW3">
        <v>0</v>
      </c>
      <c r="AX3">
        <f>IF(Z3&gt;0, (R3*SUMPRODUCT(K3:$K$98, X3:$X$98)-K3*$AZ$3)/Z3, 0)</f>
        <v>0</v>
      </c>
      <c r="AZ3">
        <f>C6*ABS(SUMPRODUCT(X4:X79, K4:K79))/1</f>
        <v>31211.603812171197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3388.1394449524082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3344.1004084469168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-3344.1004084469168</v>
      </c>
      <c r="AK4">
        <f>G4*SUM(AB4, AE4:AF4)</f>
        <v>0</v>
      </c>
      <c r="AL4">
        <f t="shared" si="8"/>
        <v>-6342.1004084469168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-2676.7857142857142</v>
      </c>
      <c r="AR4">
        <f t="shared" si="9"/>
        <v>-2676.7857142857142</v>
      </c>
      <c r="AS4">
        <f t="shared" si="9"/>
        <v>-2985.8039361133183</v>
      </c>
      <c r="AT4">
        <f t="shared" si="9"/>
        <v>0</v>
      </c>
      <c r="AU4">
        <f t="shared" si="9"/>
        <v>-5662.5896503990325</v>
      </c>
      <c r="AW4">
        <v>1</v>
      </c>
      <c r="AX4">
        <f>IF(Z4&gt;0, (R4*SUMPRODUCT(K4:$K$98, X4:$X$98)-K4*$AZ$3)/Z4, 0)</f>
        <v>3388.1394449524082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1000000</v>
      </c>
      <c r="S5">
        <f t="shared" si="1"/>
        <v>3750.1554594549425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3344.1004084469168</v>
      </c>
      <c r="AC5">
        <f t="shared" si="2"/>
        <v>3653.1186302745155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-3007.395094</v>
      </c>
      <c r="AI5">
        <f t="shared" si="6"/>
        <v>-3031.7482086226501</v>
      </c>
      <c r="AJ5">
        <f t="shared" si="7"/>
        <v>-309.01822182759861</v>
      </c>
      <c r="AK5">
        <f>G5*SUM(AB5, AE5:AF5)</f>
        <v>234.0870285912842</v>
      </c>
      <c r="AL5">
        <f t="shared" si="8"/>
        <v>-3106.6794018589644</v>
      </c>
      <c r="AN5">
        <f t="shared" si="9"/>
        <v>0</v>
      </c>
      <c r="AO5">
        <f t="shared" si="9"/>
        <v>0</v>
      </c>
      <c r="AP5">
        <f t="shared" si="9"/>
        <v>-19.414153876474806</v>
      </c>
      <c r="AQ5">
        <f t="shared" si="9"/>
        <v>-2397.4769563137752</v>
      </c>
      <c r="AR5">
        <f t="shared" si="9"/>
        <v>-2416.8911101902499</v>
      </c>
      <c r="AS5">
        <f t="shared" si="9"/>
        <v>-246.34743449266469</v>
      </c>
      <c r="AT5">
        <f t="shared" si="9"/>
        <v>186.61274600708242</v>
      </c>
      <c r="AU5">
        <f t="shared" si="9"/>
        <v>-2476.6257986758324</v>
      </c>
      <c r="AW5">
        <v>2</v>
      </c>
      <c r="AX5">
        <f>IF(Z5&gt;0, (R5*SUMPRODUCT(K5:$K$98, X5:$X$98)-K5*$AZ$3)/Z5, 0)</f>
        <v>3750.1554594549425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25</v>
      </c>
      <c r="R6">
        <f t="shared" si="0"/>
        <v>1000000</v>
      </c>
      <c r="S6">
        <f t="shared" si="1"/>
        <v>4079.1581169509577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3653.1186302745155</v>
      </c>
      <c r="AC6">
        <f t="shared" si="2"/>
        <v>3921.538045490488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-3023.6827115482238</v>
      </c>
      <c r="AI6">
        <f t="shared" si="6"/>
        <v>-3047.7167029568586</v>
      </c>
      <c r="AJ6">
        <f t="shared" si="7"/>
        <v>-268.41941521597255</v>
      </c>
      <c r="AK6">
        <f>G6*SUM(AB6, AE6:AF6)</f>
        <v>255.7183041192161</v>
      </c>
      <c r="AL6">
        <f t="shared" si="8"/>
        <v>-3060.4178140536151</v>
      </c>
      <c r="AN6">
        <f t="shared" si="9"/>
        <v>0</v>
      </c>
      <c r="AO6">
        <f t="shared" si="9"/>
        <v>0</v>
      </c>
      <c r="AP6">
        <f t="shared" si="9"/>
        <v>-17.106920360783462</v>
      </c>
      <c r="AQ6">
        <f t="shared" si="9"/>
        <v>-2152.1976297349211</v>
      </c>
      <c r="AR6">
        <f t="shared" si="9"/>
        <v>-2169.3045500957046</v>
      </c>
      <c r="AS6">
        <f t="shared" si="9"/>
        <v>-191.05563788035579</v>
      </c>
      <c r="AT6">
        <f t="shared" si="9"/>
        <v>182.01523787640082</v>
      </c>
      <c r="AU6">
        <f t="shared" si="9"/>
        <v>-2178.3449500996599</v>
      </c>
      <c r="AW6">
        <v>3</v>
      </c>
      <c r="AX6">
        <f>IF(Z6&gt;0, (R6*SUMPRODUCT(K6:$K$98, X6:$X$98)-K6*$AZ$3)/Z6, 0)</f>
        <v>4079.1581169509577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1000000</v>
      </c>
      <c r="S7">
        <f t="shared" si="1"/>
        <v>4373.9974459015148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3921.538045490488</v>
      </c>
      <c r="AC7">
        <f t="shared" si="2"/>
        <v>4149.6050331928382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-3047.5101106148923</v>
      </c>
      <c r="AI7">
        <f t="shared" si="6"/>
        <v>-3071.2275743566752</v>
      </c>
      <c r="AJ7">
        <f t="shared" si="7"/>
        <v>-228.06698770235016</v>
      </c>
      <c r="AK7">
        <f>G7*SUM(AB7, AE7:AF7)</f>
        <v>274.50766318433421</v>
      </c>
      <c r="AL7">
        <f t="shared" si="8"/>
        <v>-3024.7868988746914</v>
      </c>
      <c r="AN7">
        <f t="shared" si="9"/>
        <v>0</v>
      </c>
      <c r="AO7">
        <f t="shared" si="9"/>
        <v>0</v>
      </c>
      <c r="AP7">
        <f t="shared" si="9"/>
        <v>-15.072876981814238</v>
      </c>
      <c r="AQ7">
        <f t="shared" si="9"/>
        <v>-1936.747769417271</v>
      </c>
      <c r="AR7">
        <f t="shared" si="9"/>
        <v>-1951.820646399085</v>
      </c>
      <c r="AS7">
        <f t="shared" si="9"/>
        <v>-144.94069377217585</v>
      </c>
      <c r="AT7">
        <f t="shared" si="9"/>
        <v>174.45458261430869</v>
      </c>
      <c r="AU7">
        <f t="shared" si="9"/>
        <v>-1922.3067575569523</v>
      </c>
      <c r="AW7">
        <v>4</v>
      </c>
      <c r="AX7">
        <f>IF(Z7&gt;0, (R7*SUMPRODUCT(K7:$K$98, X7:$X$98)-K7*$AZ$3)/Z7, 0)</f>
        <v>4373.9974459015148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1000000</v>
      </c>
      <c r="S8">
        <f t="shared" si="1"/>
        <v>4634.0284749535895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4149.6050331928382</v>
      </c>
      <c r="AC8">
        <f t="shared" si="2"/>
        <v>4338.0935293445655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-3072.8346023854151</v>
      </c>
      <c r="AI8">
        <f t="shared" si="6"/>
        <v>-3096.2380706247209</v>
      </c>
      <c r="AJ8">
        <f t="shared" si="7"/>
        <v>-188.4884961517273</v>
      </c>
      <c r="AK8">
        <f t="shared" ref="AK8:AK71" si="22">G8*SUM(AB8:AB8, AE8:AF8)</f>
        <v>290.47235232349868</v>
      </c>
      <c r="AL8">
        <f t="shared" si="8"/>
        <v>-2994.2542144529493</v>
      </c>
      <c r="AN8">
        <f t="shared" si="9"/>
        <v>0</v>
      </c>
      <c r="AO8">
        <f t="shared" si="9"/>
        <v>0</v>
      </c>
      <c r="AP8">
        <f t="shared" si="9"/>
        <v>-13.279756395939284</v>
      </c>
      <c r="AQ8">
        <f t="shared" si="9"/>
        <v>-1743.6088765748684</v>
      </c>
      <c r="AR8">
        <f t="shared" si="9"/>
        <v>-1756.8886329708077</v>
      </c>
      <c r="AS8">
        <f t="shared" si="9"/>
        <v>-106.95343471050192</v>
      </c>
      <c r="AT8">
        <f t="shared" si="9"/>
        <v>164.82181355210804</v>
      </c>
      <c r="AU8">
        <f t="shared" si="9"/>
        <v>-1699.0202541292015</v>
      </c>
      <c r="AW8">
        <v>5</v>
      </c>
      <c r="AX8">
        <f>IF(Z8&gt;0, (R8*SUMPRODUCT(K8:$K$98, X8:$X$98)-K8*$AZ$3)/Z8, 0)</f>
        <v>4634.0284749535895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1000000</v>
      </c>
      <c r="S9">
        <f t="shared" si="1"/>
        <v>4863.2058784815636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4338.0935293445655</v>
      </c>
      <c r="AC9">
        <f t="shared" si="2"/>
        <v>4492.0170327420055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-3103.2998885319234</v>
      </c>
      <c r="AI9">
        <f t="shared" si="6"/>
        <v>-3126.3917395916228</v>
      </c>
      <c r="AJ9">
        <f t="shared" si="7"/>
        <v>-153.92350339744007</v>
      </c>
      <c r="AK9">
        <f t="shared" si="22"/>
        <v>303.66654705411963</v>
      </c>
      <c r="AL9">
        <f t="shared" si="8"/>
        <v>-2976.6486959349431</v>
      </c>
      <c r="AN9">
        <f t="shared" si="9"/>
        <v>0</v>
      </c>
      <c r="AO9">
        <f t="shared" si="9"/>
        <v>0</v>
      </c>
      <c r="AP9">
        <f t="shared" si="9"/>
        <v>-11.699050392435135</v>
      </c>
      <c r="AQ9">
        <f t="shared" si="9"/>
        <v>-1572.2283018763831</v>
      </c>
      <c r="AR9">
        <f t="shared" si="9"/>
        <v>-1583.9273522688181</v>
      </c>
      <c r="AS9">
        <f t="shared" si="9"/>
        <v>-77.982437101786203</v>
      </c>
      <c r="AT9">
        <f t="shared" si="9"/>
        <v>153.84692319807428</v>
      </c>
      <c r="AU9">
        <f t="shared" si="9"/>
        <v>-1508.06286617253</v>
      </c>
      <c r="AW9">
        <v>6</v>
      </c>
      <c r="AX9">
        <f>IF(Z9&gt;0, (R9*SUMPRODUCT(K9:$K$98, X9:$X$98)-K9*$AZ$3)/Z9, 0)</f>
        <v>4863.2058784815636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1000000</v>
      </c>
      <c r="S10">
        <f t="shared" si="1"/>
        <v>5063.1144412880494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4492.0170327420055</v>
      </c>
      <c r="AC10">
        <f t="shared" si="2"/>
        <v>4614.0140701266209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-3137.7207219919342</v>
      </c>
      <c r="AI10">
        <f t="shared" si="6"/>
        <v>-3160.5032115229865</v>
      </c>
      <c r="AJ10">
        <f t="shared" si="7"/>
        <v>-121.9970373846154</v>
      </c>
      <c r="AK10">
        <f t="shared" si="22"/>
        <v>314.44119229194041</v>
      </c>
      <c r="AL10">
        <f t="shared" si="8"/>
        <v>-2968.0590566156616</v>
      </c>
      <c r="AN10">
        <f t="shared" si="9"/>
        <v>0</v>
      </c>
      <c r="AO10">
        <f t="shared" si="9"/>
        <v>0</v>
      </c>
      <c r="AP10">
        <f t="shared" si="9"/>
        <v>-10.305641262792573</v>
      </c>
      <c r="AQ10">
        <f t="shared" si="9"/>
        <v>-1419.3455065393625</v>
      </c>
      <c r="AR10">
        <f t="shared" si="9"/>
        <v>-1429.651147802155</v>
      </c>
      <c r="AS10">
        <f t="shared" si="9"/>
        <v>-55.185264134356444</v>
      </c>
      <c r="AT10">
        <f t="shared" si="9"/>
        <v>142.23722660285651</v>
      </c>
      <c r="AU10">
        <f t="shared" si="9"/>
        <v>-1342.599185333655</v>
      </c>
      <c r="AW10">
        <v>7</v>
      </c>
      <c r="AX10">
        <f>IF(Z10&gt;0, (R10*SUMPRODUCT(K10:$K$98, X10:$X$98)-K10*$AZ$3)/Z10, 0)</f>
        <v>5063.1144412880494</v>
      </c>
    </row>
    <row r="11" spans="1:52" x14ac:dyDescent="0.25">
      <c r="A11" t="s">
        <v>33</v>
      </c>
      <c r="C11" s="12">
        <f>AU81</f>
        <v>2.9844039566018221E-12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1000000</v>
      </c>
      <c r="S11">
        <f t="shared" si="1"/>
        <v>5236.1983637947042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4614.0140701266209</v>
      </c>
      <c r="AC11">
        <f t="shared" si="2"/>
        <v>4707.3697593560009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-3181.3468381161661</v>
      </c>
      <c r="AI11">
        <f t="shared" si="6"/>
        <v>-3203.8219690809551</v>
      </c>
      <c r="AJ11">
        <f t="shared" si="7"/>
        <v>-93.355689229380005</v>
      </c>
      <c r="AK11">
        <f t="shared" si="22"/>
        <v>322.98098490886349</v>
      </c>
      <c r="AL11">
        <f t="shared" si="8"/>
        <v>-2974.1966734014718</v>
      </c>
      <c r="AN11">
        <f t="shared" si="9"/>
        <v>0</v>
      </c>
      <c r="AO11">
        <f t="shared" si="9"/>
        <v>0</v>
      </c>
      <c r="AP11">
        <f t="shared" si="9"/>
        <v>-9.0773284433180699</v>
      </c>
      <c r="AQ11">
        <f t="shared" si="9"/>
        <v>-1284.8926303003168</v>
      </c>
      <c r="AR11">
        <f t="shared" si="9"/>
        <v>-1293.9699587436351</v>
      </c>
      <c r="AS11">
        <f t="shared" si="9"/>
        <v>-37.70479711620083</v>
      </c>
      <c r="AT11">
        <f t="shared" si="9"/>
        <v>130.44660276094771</v>
      </c>
      <c r="AU11">
        <f t="shared" si="9"/>
        <v>-1201.2281530988882</v>
      </c>
      <c r="AW11">
        <v>8</v>
      </c>
      <c r="AX11">
        <f>IF(Z11&gt;0, (R11*SUMPRODUCT(K11:$K$98, X11:$X$98)-K11*$AZ$3)/Z11, 0)</f>
        <v>5236.1983637947042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1000000</v>
      </c>
      <c r="S12">
        <f t="shared" si="1"/>
        <v>5382.5131290414029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4707.3697593560009</v>
      </c>
      <c r="AC12">
        <f t="shared" si="2"/>
        <v>4773.10319670635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-3235.5198536910293</v>
      </c>
      <c r="AI12">
        <f t="shared" si="6"/>
        <v>-3257.6893453498283</v>
      </c>
      <c r="AJ12">
        <f t="shared" si="7"/>
        <v>-65.73343735034905</v>
      </c>
      <c r="AK12">
        <f t="shared" si="22"/>
        <v>329.51588315492012</v>
      </c>
      <c r="AL12">
        <f t="shared" si="8"/>
        <v>-2993.9068995452571</v>
      </c>
      <c r="AN12">
        <f t="shared" si="9"/>
        <v>0</v>
      </c>
      <c r="AO12">
        <f t="shared" si="9"/>
        <v>0</v>
      </c>
      <c r="AP12">
        <f t="shared" si="9"/>
        <v>-7.9945409409083794</v>
      </c>
      <c r="AQ12">
        <f t="shared" si="9"/>
        <v>-1166.7608952679188</v>
      </c>
      <c r="AR12">
        <f t="shared" si="9"/>
        <v>-1174.7554362088274</v>
      </c>
      <c r="AS12">
        <f t="shared" si="9"/>
        <v>-23.704136485034471</v>
      </c>
      <c r="AT12">
        <f t="shared" si="9"/>
        <v>118.82673085632301</v>
      </c>
      <c r="AU12">
        <f t="shared" si="9"/>
        <v>-1079.6328418375388</v>
      </c>
      <c r="AW12">
        <v>9</v>
      </c>
      <c r="AX12">
        <f>IF(Z12&gt;0, (R12*SUMPRODUCT(K12:$K$98, X12:$X$98)-K12*$AZ$3)/Z12, 0)</f>
        <v>5382.5131290414029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1000000</v>
      </c>
      <c r="S13">
        <f t="shared" si="1"/>
        <v>5502.1404030036938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4773.10319670635</v>
      </c>
      <c r="AC13">
        <f t="shared" si="2"/>
        <v>4812.2584332693787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-3296.1600198302149</v>
      </c>
      <c r="AI13">
        <f t="shared" si="6"/>
        <v>-3318.0254125719298</v>
      </c>
      <c r="AJ13">
        <f t="shared" si="7"/>
        <v>-39.155236563028666</v>
      </c>
      <c r="AK13">
        <f t="shared" si="22"/>
        <v>334.11722376944454</v>
      </c>
      <c r="AL13">
        <f t="shared" si="8"/>
        <v>-3023.0634253655139</v>
      </c>
      <c r="AN13">
        <f t="shared" si="9"/>
        <v>0</v>
      </c>
      <c r="AO13">
        <f t="shared" si="9"/>
        <v>0</v>
      </c>
      <c r="AP13">
        <f t="shared" si="9"/>
        <v>-7.0400712703767301</v>
      </c>
      <c r="AQ13">
        <f t="shared" si="9"/>
        <v>-1061.2753099055872</v>
      </c>
      <c r="AR13">
        <f t="shared" si="9"/>
        <v>-1068.3153811759637</v>
      </c>
      <c r="AS13">
        <f t="shared" si="9"/>
        <v>-12.606938245672701</v>
      </c>
      <c r="AT13">
        <f t="shared" si="9"/>
        <v>107.57680393774589</v>
      </c>
      <c r="AU13">
        <f t="shared" si="9"/>
        <v>-973.34551548389061</v>
      </c>
      <c r="AW13">
        <v>10</v>
      </c>
      <c r="AX13">
        <f>IF(Z13&gt;0, (R13*SUMPRODUCT(K13:$K$98, X13:$X$98)-K13*$AZ$3)/Z13, 0)</f>
        <v>5502.1404030036938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25</v>
      </c>
      <c r="R14">
        <f t="shared" si="0"/>
        <v>1000000</v>
      </c>
      <c r="S14">
        <f t="shared" si="1"/>
        <v>5597.3228669865575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4812.2584332693787</v>
      </c>
      <c r="AC14">
        <f t="shared" si="2"/>
        <v>4827.6939553557149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-3369.0197136434654</v>
      </c>
      <c r="AI14">
        <f t="shared" si="6"/>
        <v>-3390.582226964922</v>
      </c>
      <c r="AJ14">
        <f t="shared" si="7"/>
        <v>-15.435522086336277</v>
      </c>
      <c r="AK14">
        <f t="shared" si="22"/>
        <v>336.85809032885652</v>
      </c>
      <c r="AL14">
        <f t="shared" si="8"/>
        <v>-3069.1596587224017</v>
      </c>
      <c r="AN14">
        <f t="shared" si="9"/>
        <v>0</v>
      </c>
      <c r="AO14">
        <f t="shared" si="9"/>
        <v>0</v>
      </c>
      <c r="AP14">
        <f t="shared" si="9"/>
        <v>-6.1987073242316715</v>
      </c>
      <c r="AQ14">
        <f t="shared" si="9"/>
        <v>-968.51266191039861</v>
      </c>
      <c r="AR14">
        <f t="shared" si="9"/>
        <v>-974.71136923463018</v>
      </c>
      <c r="AS14">
        <f t="shared" si="9"/>
        <v>-4.4373437541114855</v>
      </c>
      <c r="AT14">
        <f t="shared" si="9"/>
        <v>96.83865144191337</v>
      </c>
      <c r="AU14">
        <f t="shared" si="9"/>
        <v>-882.31006154682825</v>
      </c>
      <c r="AW14">
        <v>11</v>
      </c>
      <c r="AX14">
        <f>IF(Z14&gt;0, (R14*SUMPRODUCT(K14:$K$98, X14:$X$98)-K14*$AZ$3)/Z14, 0)</f>
        <v>5597.3228669865575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1000000</v>
      </c>
      <c r="S15">
        <f t="shared" si="1"/>
        <v>5668.4031130497806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4827.6939553557149</v>
      </c>
      <c r="AC15">
        <f t="shared" si="2"/>
        <v>4820.5302505809614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-3454.3146340973926</v>
      </c>
      <c r="AI15">
        <f t="shared" si="6"/>
        <v>-3475.5751644197826</v>
      </c>
      <c r="AJ15">
        <f t="shared" si="7"/>
        <v>7.1637047747535689</v>
      </c>
      <c r="AK15">
        <f t="shared" si="22"/>
        <v>337.93857687490009</v>
      </c>
      <c r="AL15">
        <f t="shared" si="8"/>
        <v>-3130.4728827701288</v>
      </c>
      <c r="AN15">
        <f t="shared" si="9"/>
        <v>0</v>
      </c>
      <c r="AO15">
        <f t="shared" si="9"/>
        <v>0</v>
      </c>
      <c r="AP15">
        <f t="shared" si="9"/>
        <v>-5.4570485965676845</v>
      </c>
      <c r="AQ15">
        <f t="shared" si="9"/>
        <v>-886.63652976956575</v>
      </c>
      <c r="AR15">
        <f t="shared" si="9"/>
        <v>-892.09357836613344</v>
      </c>
      <c r="AS15">
        <f t="shared" si="9"/>
        <v>1.8387445888931995</v>
      </c>
      <c r="AT15">
        <f t="shared" si="9"/>
        <v>86.740415629197486</v>
      </c>
      <c r="AU15">
        <f t="shared" si="9"/>
        <v>-803.51441814804275</v>
      </c>
      <c r="AW15">
        <v>12</v>
      </c>
      <c r="AX15">
        <f>IF(Z15&gt;0, (R15*SUMPRODUCT(K15:$K$98, X15:$X$98)-K15*$AZ$3)/Z15, 0)</f>
        <v>5668.4031130497806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1000000</v>
      </c>
      <c r="S16">
        <f t="shared" si="1"/>
        <v>5716.1009850810387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4820.5302505809614</v>
      </c>
      <c r="AC16">
        <f t="shared" si="2"/>
        <v>4792.2410039682209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-3541.1539304972584</v>
      </c>
      <c r="AI16">
        <f t="shared" si="6"/>
        <v>-3562.1133266681618</v>
      </c>
      <c r="AJ16">
        <f t="shared" si="7"/>
        <v>28.289246612740499</v>
      </c>
      <c r="AK16">
        <f t="shared" si="22"/>
        <v>337.43711754066732</v>
      </c>
      <c r="AL16">
        <f t="shared" si="8"/>
        <v>-3196.386962514754</v>
      </c>
      <c r="AN16">
        <f t="shared" si="9"/>
        <v>0</v>
      </c>
      <c r="AO16">
        <f t="shared" si="9"/>
        <v>0</v>
      </c>
      <c r="AP16">
        <f t="shared" si="9"/>
        <v>-4.8033526430766962</v>
      </c>
      <c r="AQ16">
        <f t="shared" si="9"/>
        <v>-811.5410841467085</v>
      </c>
      <c r="AR16">
        <f t="shared" si="9"/>
        <v>-816.34443678978516</v>
      </c>
      <c r="AS16">
        <f t="shared" si="9"/>
        <v>6.4831651818573208</v>
      </c>
      <c r="AT16">
        <f t="shared" si="9"/>
        <v>77.331878132120494</v>
      </c>
      <c r="AU16">
        <f t="shared" si="9"/>
        <v>-732.5293934758073</v>
      </c>
      <c r="AW16">
        <v>13</v>
      </c>
      <c r="AX16">
        <f>IF(Z16&gt;0, (R16*SUMPRODUCT(K16:$K$98, X16:$X$98)-K16*$AZ$3)/Z16, 0)</f>
        <v>5716.1009850810387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1000000</v>
      </c>
      <c r="S17">
        <f t="shared" si="1"/>
        <v>5744.5840410696501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4792.2410039682209</v>
      </c>
      <c r="AC17">
        <f t="shared" si="2"/>
        <v>4747.0814226401089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-3634.3592960346755</v>
      </c>
      <c r="AI17">
        <f t="shared" si="6"/>
        <v>-3655.0182392614693</v>
      </c>
      <c r="AJ17">
        <f t="shared" si="7"/>
        <v>45.159581328111926</v>
      </c>
      <c r="AK17">
        <f t="shared" si="22"/>
        <v>335.45687027777547</v>
      </c>
      <c r="AL17">
        <f t="shared" si="8"/>
        <v>-3274.4017876555818</v>
      </c>
      <c r="AN17">
        <f t="shared" si="9"/>
        <v>0</v>
      </c>
      <c r="AO17">
        <f t="shared" si="9"/>
        <v>0</v>
      </c>
      <c r="AP17">
        <f t="shared" si="9"/>
        <v>-4.2272290919090993</v>
      </c>
      <c r="AQ17">
        <f t="shared" si="9"/>
        <v>-743.66191813348132</v>
      </c>
      <c r="AR17">
        <f t="shared" si="9"/>
        <v>-747.88914722539039</v>
      </c>
      <c r="AS17">
        <f t="shared" si="9"/>
        <v>9.2405450691709046</v>
      </c>
      <c r="AT17">
        <f t="shared" si="9"/>
        <v>68.64112193695577</v>
      </c>
      <c r="AU17">
        <f t="shared" si="9"/>
        <v>-670.0074802192637</v>
      </c>
      <c r="AW17">
        <v>14</v>
      </c>
      <c r="AX17">
        <f>IF(Z17&gt;0, (R17*SUMPRODUCT(K17:$K$98, X17:$X$98)-K17*$AZ$3)/Z17, 0)</f>
        <v>5744.5840410696501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25</v>
      </c>
      <c r="R18">
        <f t="shared" si="0"/>
        <v>1000000</v>
      </c>
      <c r="S18">
        <f t="shared" si="1"/>
        <v>5756.3041994118148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4747.0814226401089</v>
      </c>
      <c r="AC18">
        <f t="shared" si="2"/>
        <v>4687.6887034518022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-3736.7896508624344</v>
      </c>
      <c r="AI18">
        <f t="shared" si="6"/>
        <v>-3757.1485849156884</v>
      </c>
      <c r="AJ18">
        <f t="shared" si="7"/>
        <v>59.392719188306728</v>
      </c>
      <c r="AK18">
        <f t="shared" si="22"/>
        <v>332.29569958480766</v>
      </c>
      <c r="AL18">
        <f t="shared" si="8"/>
        <v>-3365.4601661425741</v>
      </c>
      <c r="AN18">
        <f t="shared" si="9"/>
        <v>0</v>
      </c>
      <c r="AO18">
        <f t="shared" si="9"/>
        <v>0</v>
      </c>
      <c r="AP18">
        <f t="shared" si="9"/>
        <v>-3.7195011348539242</v>
      </c>
      <c r="AQ18">
        <f t="shared" si="9"/>
        <v>-682.69749834331935</v>
      </c>
      <c r="AR18">
        <f t="shared" si="9"/>
        <v>-686.41699947817324</v>
      </c>
      <c r="AS18">
        <f t="shared" si="9"/>
        <v>10.85082774201811</v>
      </c>
      <c r="AT18">
        <f t="shared" si="9"/>
        <v>60.709181948315901</v>
      </c>
      <c r="AU18">
        <f t="shared" si="9"/>
        <v>-614.85698978783932</v>
      </c>
      <c r="AW18">
        <v>15</v>
      </c>
      <c r="AX18">
        <f>IF(Z18&gt;0, (R18*SUMPRODUCT(K18:$K$98, X18:$X$98)-K18*$AZ$3)/Z18, 0)</f>
        <v>5756.3041994118148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1000000</v>
      </c>
      <c r="S19">
        <f t="shared" si="1"/>
        <v>5753.0468709121233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4687.6887034518022</v>
      </c>
      <c r="AC19">
        <f t="shared" si="2"/>
        <v>4615.9458470238178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-3865.7543980318983</v>
      </c>
      <c r="AI19">
        <f t="shared" si="6"/>
        <v>-3885.8130988846692</v>
      </c>
      <c r="AJ19">
        <f t="shared" si="7"/>
        <v>71.742856427984407</v>
      </c>
      <c r="AK19">
        <f t="shared" si="22"/>
        <v>328.13820924162621</v>
      </c>
      <c r="AL19">
        <f t="shared" si="8"/>
        <v>-3485.9320332150587</v>
      </c>
      <c r="AN19">
        <f t="shared" si="9"/>
        <v>0</v>
      </c>
      <c r="AO19">
        <f t="shared" si="9"/>
        <v>0</v>
      </c>
      <c r="AP19">
        <f t="shared" si="9"/>
        <v>-3.2720086175162795</v>
      </c>
      <c r="AQ19">
        <f t="shared" si="9"/>
        <v>-630.58828168398497</v>
      </c>
      <c r="AR19">
        <f t="shared" si="9"/>
        <v>-633.86029030150132</v>
      </c>
      <c r="AS19">
        <f t="shared" si="9"/>
        <v>11.702813965899088</v>
      </c>
      <c r="AT19">
        <f t="shared" si="9"/>
        <v>53.526450005691643</v>
      </c>
      <c r="AU19">
        <f t="shared" si="9"/>
        <v>-568.63102632991058</v>
      </c>
      <c r="AW19">
        <v>16</v>
      </c>
      <c r="AX19">
        <f>IF(Z19&gt;0, (R19*SUMPRODUCT(K19:$K$98, X19:$X$98)-K19*$AZ$3)/Z19, 0)</f>
        <v>5753.0468709121233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1000000</v>
      </c>
      <c r="S20">
        <f t="shared" si="1"/>
        <v>5732.9109513410676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4615.9458470238178</v>
      </c>
      <c r="AC20">
        <f t="shared" si="2"/>
        <v>4530.8527813356632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-4001.3096461107211</v>
      </c>
      <c r="AI20">
        <f t="shared" si="6"/>
        <v>-4021.0677272138114</v>
      </c>
      <c r="AJ20">
        <f t="shared" si="7"/>
        <v>85.093065688154638</v>
      </c>
      <c r="AK20">
        <f t="shared" si="22"/>
        <v>323.1162092916673</v>
      </c>
      <c r="AL20">
        <f t="shared" si="8"/>
        <v>-3612.8584522339893</v>
      </c>
      <c r="AN20">
        <f t="shared" si="9"/>
        <v>0</v>
      </c>
      <c r="AO20">
        <f t="shared" si="9"/>
        <v>0</v>
      </c>
      <c r="AP20">
        <f t="shared" si="9"/>
        <v>-2.8776527003263954</v>
      </c>
      <c r="AQ20">
        <f t="shared" si="9"/>
        <v>-582.76810626977442</v>
      </c>
      <c r="AR20">
        <f t="shared" si="9"/>
        <v>-585.64575897010081</v>
      </c>
      <c r="AS20">
        <f t="shared" si="9"/>
        <v>12.39332346997351</v>
      </c>
      <c r="AT20">
        <f t="shared" si="9"/>
        <v>47.060047346498841</v>
      </c>
      <c r="AU20">
        <f t="shared" si="9"/>
        <v>-526.19238815362849</v>
      </c>
      <c r="AW20">
        <v>17</v>
      </c>
      <c r="AX20">
        <f>IF(Z20&gt;0, (R20*SUMPRODUCT(K20:$K$98, X20:$X$98)-K20*$AZ$3)/Z20, 0)</f>
        <v>5732.9109513410676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1000000</v>
      </c>
      <c r="S21">
        <f t="shared" si="1"/>
        <v>5698.5580070624128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4530.8527813356632</v>
      </c>
      <c r="AC21">
        <f t="shared" si="2"/>
        <v>4435.1339750621682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-4129.4389505458794</v>
      </c>
      <c r="AI21">
        <f t="shared" si="6"/>
        <v>-4148.8962148641749</v>
      </c>
      <c r="AJ21">
        <f t="shared" si="7"/>
        <v>95.71880627349492</v>
      </c>
      <c r="AK21">
        <f t="shared" si="22"/>
        <v>317.15969469349648</v>
      </c>
      <c r="AL21">
        <f t="shared" si="8"/>
        <v>-3736.0177138971835</v>
      </c>
      <c r="AN21">
        <f t="shared" si="9"/>
        <v>0</v>
      </c>
      <c r="AO21">
        <f t="shared" si="9"/>
        <v>0</v>
      </c>
      <c r="AP21">
        <f t="shared" si="9"/>
        <v>-2.5302146767535052</v>
      </c>
      <c r="AQ21">
        <f t="shared" si="9"/>
        <v>-536.99054854305041</v>
      </c>
      <c r="AR21">
        <f t="shared" si="9"/>
        <v>-539.52076321980394</v>
      </c>
      <c r="AS21">
        <f t="shared" si="9"/>
        <v>12.44723433431443</v>
      </c>
      <c r="AT21">
        <f t="shared" si="9"/>
        <v>41.243316699643472</v>
      </c>
      <c r="AU21">
        <f t="shared" si="9"/>
        <v>-485.83021218584599</v>
      </c>
      <c r="AW21">
        <v>18</v>
      </c>
      <c r="AX21">
        <f>IF(Z21&gt;0, (R21*SUMPRODUCT(K21:$K$98, X21:$X$98)-K21*$AZ$3)/Z21, 0)</f>
        <v>5698.5580070624128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1000000</v>
      </c>
      <c r="S22">
        <f t="shared" si="1"/>
        <v>5654.9242841694877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4435.1339750621682</v>
      </c>
      <c r="AC22">
        <f t="shared" si="2"/>
        <v>4333.0088729443687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-4271.25866315229</v>
      </c>
      <c r="AI22">
        <f t="shared" si="6"/>
        <v>-4290.4145733608239</v>
      </c>
      <c r="AJ22">
        <f t="shared" si="7"/>
        <v>102.12510211779954</v>
      </c>
      <c r="AK22">
        <f t="shared" si="22"/>
        <v>310.4593782543518</v>
      </c>
      <c r="AL22">
        <f t="shared" si="8"/>
        <v>-3877.8300929886727</v>
      </c>
      <c r="AN22">
        <f t="shared" si="9"/>
        <v>0</v>
      </c>
      <c r="AO22">
        <f t="shared" si="9"/>
        <v>0</v>
      </c>
      <c r="AP22">
        <f t="shared" si="9"/>
        <v>-2.2241309927142381</v>
      </c>
      <c r="AQ22">
        <f t="shared" si="9"/>
        <v>-495.92207664368692</v>
      </c>
      <c r="AR22">
        <f t="shared" si="9"/>
        <v>-498.14620763640113</v>
      </c>
      <c r="AS22">
        <f t="shared" si="9"/>
        <v>11.857416446497698</v>
      </c>
      <c r="AT22">
        <f t="shared" si="9"/>
        <v>36.046437764501299</v>
      </c>
      <c r="AU22">
        <f t="shared" si="9"/>
        <v>-450.24235342540214</v>
      </c>
      <c r="AW22">
        <v>19</v>
      </c>
      <c r="AX22">
        <f>IF(Z22&gt;0, (R22*SUMPRODUCT(K22:$K$98, X22:$X$98)-K22*$AZ$3)/Z22, 0)</f>
        <v>5654.9242841694877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1000000</v>
      </c>
      <c r="S23">
        <f t="shared" si="1"/>
        <v>5602.7721437806813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4333.0088729443687</v>
      </c>
      <c r="AC23">
        <f t="shared" si="2"/>
        <v>4225.3595163232267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-4418.8853669046284</v>
      </c>
      <c r="AI23">
        <f t="shared" si="6"/>
        <v>-4437.7392458769045</v>
      </c>
      <c r="AJ23">
        <f t="shared" si="7"/>
        <v>107.64935662114203</v>
      </c>
      <c r="AK23">
        <f t="shared" si="22"/>
        <v>303.31062110610583</v>
      </c>
      <c r="AL23">
        <f t="shared" si="8"/>
        <v>-4026.7792681496567</v>
      </c>
      <c r="AN23">
        <f t="shared" si="9"/>
        <v>0</v>
      </c>
      <c r="AO23">
        <f t="shared" si="9"/>
        <v>0</v>
      </c>
      <c r="AP23">
        <f t="shared" si="9"/>
        <v>-1.9545206422786721</v>
      </c>
      <c r="AQ23">
        <f t="shared" si="9"/>
        <v>-458.09155124939338</v>
      </c>
      <c r="AR23">
        <f t="shared" si="9"/>
        <v>-460.046071891672</v>
      </c>
      <c r="AS23">
        <f t="shared" si="9"/>
        <v>11.159660563931171</v>
      </c>
      <c r="AT23">
        <f t="shared" si="9"/>
        <v>31.443230904684338</v>
      </c>
      <c r="AU23">
        <f t="shared" si="9"/>
        <v>-417.4431804230565</v>
      </c>
      <c r="AW23">
        <v>20</v>
      </c>
      <c r="AX23">
        <f>IF(Z23&gt;0, (R23*SUMPRODUCT(K23:$K$98, X23:$X$98)-K23*$AZ$3)/Z23, 0)</f>
        <v>5602.7721437806813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1000000</v>
      </c>
      <c r="S24">
        <f t="shared" si="1"/>
        <v>5544.1705263853646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4225.3595163232267</v>
      </c>
      <c r="AC24">
        <f t="shared" si="2"/>
        <v>4113.9400365225356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-4583.7550557397562</v>
      </c>
      <c r="AI24">
        <f t="shared" si="6"/>
        <v>-4602.3058020459157</v>
      </c>
      <c r="AJ24">
        <f t="shared" si="7"/>
        <v>111.41947980069108</v>
      </c>
      <c r="AK24">
        <f t="shared" si="22"/>
        <v>295.77516614262589</v>
      </c>
      <c r="AL24">
        <f t="shared" si="8"/>
        <v>-4195.1111561025991</v>
      </c>
      <c r="AN24">
        <f t="shared" si="9"/>
        <v>0</v>
      </c>
      <c r="AO24">
        <f t="shared" si="9"/>
        <v>0</v>
      </c>
      <c r="AP24">
        <f t="shared" si="9"/>
        <v>-1.717049874457246</v>
      </c>
      <c r="AQ24">
        <f t="shared" si="9"/>
        <v>-424.2705879917774</v>
      </c>
      <c r="AR24">
        <f t="shared" si="9"/>
        <v>-425.98763786623465</v>
      </c>
      <c r="AS24">
        <f t="shared" si="9"/>
        <v>10.312943783848874</v>
      </c>
      <c r="AT24">
        <f t="shared" si="9"/>
        <v>27.376834522508176</v>
      </c>
      <c r="AU24">
        <f t="shared" si="9"/>
        <v>-388.29785955987762</v>
      </c>
      <c r="AW24">
        <v>21</v>
      </c>
      <c r="AX24">
        <f>IF(Z24&gt;0, (R24*SUMPRODUCT(K24:$K$98, X24:$X$98)-K24*$AZ$3)/Z24, 0)</f>
        <v>5544.1705263853646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1000000</v>
      </c>
      <c r="S25">
        <f t="shared" si="1"/>
        <v>5479.600714563674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4113.9400365225356</v>
      </c>
      <c r="AC25">
        <f t="shared" si="2"/>
        <v>3999.1980837528099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-4775.7041290577818</v>
      </c>
      <c r="AI25">
        <f t="shared" si="6"/>
        <v>-4793.9499752976535</v>
      </c>
      <c r="AJ25">
        <f t="shared" si="7"/>
        <v>114.74195276972569</v>
      </c>
      <c r="AK25">
        <f t="shared" si="22"/>
        <v>287.97580255657749</v>
      </c>
      <c r="AL25">
        <f t="shared" si="8"/>
        <v>-4391.2322199713508</v>
      </c>
      <c r="AN25">
        <f t="shared" si="9"/>
        <v>0</v>
      </c>
      <c r="AO25">
        <f t="shared" si="9"/>
        <v>0</v>
      </c>
      <c r="AP25">
        <f t="shared" si="9"/>
        <v>-1.5078825381434524</v>
      </c>
      <c r="AQ25">
        <f t="shared" si="9"/>
        <v>-394.67617828595843</v>
      </c>
      <c r="AR25">
        <f t="shared" si="9"/>
        <v>-396.18406082410189</v>
      </c>
      <c r="AS25">
        <f t="shared" si="9"/>
        <v>9.4825630282833124</v>
      </c>
      <c r="AT25">
        <f t="shared" si="9"/>
        <v>23.799043265748885</v>
      </c>
      <c r="AU25">
        <f t="shared" si="9"/>
        <v>-362.90245453006969</v>
      </c>
      <c r="AW25">
        <v>22</v>
      </c>
      <c r="AX25">
        <f>IF(Z25&gt;0, (R25*SUMPRODUCT(K25:$K$98, X25:$X$98)-K25*$AZ$3)/Z25, 0)</f>
        <v>5479.600714563674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1000000</v>
      </c>
      <c r="S26">
        <f t="shared" si="1"/>
        <v>5408.4638719767681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3999.1980837528099</v>
      </c>
      <c r="AC26">
        <f t="shared" si="2"/>
        <v>3880.8867583436854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-4977.4668542370182</v>
      </c>
      <c r="AI26">
        <f t="shared" si="6"/>
        <v>-4995.4058053431354</v>
      </c>
      <c r="AJ26">
        <f t="shared" si="7"/>
        <v>118.31132540912449</v>
      </c>
      <c r="AK26">
        <f t="shared" si="22"/>
        <v>279.94386586269673</v>
      </c>
      <c r="AL26">
        <f t="shared" si="8"/>
        <v>-4597.1506140713136</v>
      </c>
      <c r="AN26">
        <f t="shared" si="9"/>
        <v>0</v>
      </c>
      <c r="AO26">
        <f t="shared" si="9"/>
        <v>0</v>
      </c>
      <c r="AP26">
        <f t="shared" si="9"/>
        <v>-1.3236785302248921</v>
      </c>
      <c r="AQ26">
        <f t="shared" si="9"/>
        <v>-367.27710393351231</v>
      </c>
      <c r="AR26">
        <f t="shared" si="9"/>
        <v>-368.60078246373723</v>
      </c>
      <c r="AS26">
        <f t="shared" si="9"/>
        <v>8.7299508427282948</v>
      </c>
      <c r="AT26">
        <f t="shared" si="9"/>
        <v>20.656485583722368</v>
      </c>
      <c r="AU26">
        <f t="shared" si="9"/>
        <v>-339.21434603728653</v>
      </c>
      <c r="AW26">
        <v>23</v>
      </c>
      <c r="AX26">
        <f>IF(Z26&gt;0, (R26*SUMPRODUCT(K26:$K$98, X26:$X$98)-K26*$AZ$3)/Z26, 0)</f>
        <v>5408.4638719767681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1000000</v>
      </c>
      <c r="S27">
        <f t="shared" si="1"/>
        <v>5332.3620737599058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3880.8867583436854</v>
      </c>
      <c r="AC27">
        <f t="shared" si="2"/>
        <v>3760.363987335918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-5185.7919857563375</v>
      </c>
      <c r="AI27">
        <f t="shared" si="6"/>
        <v>-5203.4219025517496</v>
      </c>
      <c r="AJ27">
        <f t="shared" si="7"/>
        <v>120.52277100776746</v>
      </c>
      <c r="AK27">
        <f t="shared" si="22"/>
        <v>271.66207308405802</v>
      </c>
      <c r="AL27">
        <f t="shared" si="8"/>
        <v>-4811.2370584599239</v>
      </c>
      <c r="AN27">
        <f t="shared" si="9"/>
        <v>0</v>
      </c>
      <c r="AO27">
        <f t="shared" si="9"/>
        <v>0</v>
      </c>
      <c r="AP27">
        <f t="shared" si="9"/>
        <v>-1.1614960001649177</v>
      </c>
      <c r="AQ27">
        <f t="shared" si="9"/>
        <v>-341.65088349768911</v>
      </c>
      <c r="AR27">
        <f t="shared" si="9"/>
        <v>-342.81237949785401</v>
      </c>
      <c r="AS27">
        <f t="shared" si="9"/>
        <v>7.9402936541790119</v>
      </c>
      <c r="AT27">
        <f t="shared" si="9"/>
        <v>17.897668772081595</v>
      </c>
      <c r="AU27">
        <f t="shared" si="9"/>
        <v>-316.97441707159339</v>
      </c>
      <c r="AW27">
        <v>24</v>
      </c>
      <c r="AX27">
        <f>IF(Z27&gt;0, (R27*SUMPRODUCT(K27:$K$98, X27:$X$98)-K27*$AZ$3)/Z27, 0)</f>
        <v>5332.3620737599058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1000000</v>
      </c>
      <c r="S28">
        <f t="shared" si="1"/>
        <v>5253.2126971900534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3760.363987335918</v>
      </c>
      <c r="AC28">
        <f t="shared" si="2"/>
        <v>3639.0294725219301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-5420.1416195814791</v>
      </c>
      <c r="AI28">
        <f t="shared" si="6"/>
        <v>-5437.4597336684474</v>
      </c>
      <c r="AJ28">
        <f t="shared" si="7"/>
        <v>121.33451481398788</v>
      </c>
      <c r="AK28">
        <f t="shared" si="22"/>
        <v>263.22547911351427</v>
      </c>
      <c r="AL28">
        <f t="shared" si="8"/>
        <v>-5052.8997397409448</v>
      </c>
      <c r="AN28">
        <f t="shared" si="9"/>
        <v>0</v>
      </c>
      <c r="AO28">
        <f t="shared" si="9"/>
        <v>0</v>
      </c>
      <c r="AP28">
        <f t="shared" si="9"/>
        <v>-1.0187087338446437</v>
      </c>
      <c r="AQ28">
        <f t="shared" si="9"/>
        <v>-318.83065204526991</v>
      </c>
      <c r="AR28">
        <f t="shared" si="9"/>
        <v>-319.84936077911459</v>
      </c>
      <c r="AS28">
        <f t="shared" si="9"/>
        <v>7.1372973602721714</v>
      </c>
      <c r="AT28">
        <f t="shared" si="9"/>
        <v>15.483793050258091</v>
      </c>
      <c r="AU28">
        <f t="shared" si="9"/>
        <v>-297.22827036858428</v>
      </c>
      <c r="AW28">
        <v>25</v>
      </c>
      <c r="AX28">
        <f>IF(Z28&gt;0, (R28*SUMPRODUCT(K28:$K$98, X28:$X$98)-K28*$AZ$3)/Z28, 0)</f>
        <v>5253.2126971900534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1000000</v>
      </c>
      <c r="S29">
        <f t="shared" si="1"/>
        <v>5171.0525280286865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3639.0294725219301</v>
      </c>
      <c r="AC29">
        <f t="shared" si="2"/>
        <v>3516.9098639442495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-5682.4195942160668</v>
      </c>
      <c r="AI29">
        <f t="shared" si="6"/>
        <v>-5699.4224666723103</v>
      </c>
      <c r="AJ29">
        <f t="shared" si="7"/>
        <v>122.11960857768054</v>
      </c>
      <c r="AK29">
        <f t="shared" si="22"/>
        <v>254.73206307653513</v>
      </c>
      <c r="AL29">
        <f t="shared" si="8"/>
        <v>-5322.5707950180949</v>
      </c>
      <c r="AN29">
        <f t="shared" si="9"/>
        <v>0</v>
      </c>
      <c r="AO29">
        <f t="shared" si="9"/>
        <v>0</v>
      </c>
      <c r="AP29">
        <f t="shared" si="9"/>
        <v>-0.89300462389506219</v>
      </c>
      <c r="AQ29">
        <f t="shared" si="9"/>
        <v>-298.44527656170038</v>
      </c>
      <c r="AR29">
        <f t="shared" si="9"/>
        <v>-299.33828118559546</v>
      </c>
      <c r="AS29">
        <f t="shared" si="9"/>
        <v>6.4138206887554698</v>
      </c>
      <c r="AT29">
        <f t="shared" si="9"/>
        <v>13.378734138427712</v>
      </c>
      <c r="AU29">
        <f t="shared" si="9"/>
        <v>-279.54572635841231</v>
      </c>
      <c r="AW29">
        <v>26</v>
      </c>
      <c r="AX29">
        <f>IF(Z29&gt;0, (R29*SUMPRODUCT(K29:$K$98, X29:$X$98)-K29*$AZ$3)/Z29, 0)</f>
        <v>5171.0525280286865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1000000</v>
      </c>
      <c r="S30">
        <f t="shared" si="1"/>
        <v>5086.0722129231244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3516.9098639442495</v>
      </c>
      <c r="AC30">
        <f t="shared" si="2"/>
        <v>3394.0994476214678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-5981.6105301063935</v>
      </c>
      <c r="AI30">
        <f t="shared" si="6"/>
        <v>-5998.2938335748213</v>
      </c>
      <c r="AJ30">
        <f t="shared" si="7"/>
        <v>122.81041632278175</v>
      </c>
      <c r="AK30">
        <f t="shared" si="22"/>
        <v>246.1836904760975</v>
      </c>
      <c r="AL30">
        <f t="shared" si="8"/>
        <v>-5629.299726775942</v>
      </c>
      <c r="AN30">
        <f t="shared" si="9"/>
        <v>0</v>
      </c>
      <c r="AO30">
        <f t="shared" si="9"/>
        <v>0</v>
      </c>
      <c r="AP30">
        <f t="shared" si="9"/>
        <v>-0.78233982320442363</v>
      </c>
      <c r="AQ30">
        <f t="shared" si="9"/>
        <v>-280.49913096989536</v>
      </c>
      <c r="AR30">
        <f t="shared" si="9"/>
        <v>-281.2814707930998</v>
      </c>
      <c r="AS30">
        <f t="shared" si="9"/>
        <v>5.7590200631097614</v>
      </c>
      <c r="AT30">
        <f t="shared" si="9"/>
        <v>11.544434544834667</v>
      </c>
      <c r="AU30">
        <f t="shared" si="9"/>
        <v>-263.97801618515535</v>
      </c>
      <c r="AW30">
        <v>27</v>
      </c>
      <c r="AX30">
        <f>IF(Z30&gt;0, (R30*SUMPRODUCT(K30:$K$98, X30:$X$98)-K30*$AZ$3)/Z30, 0)</f>
        <v>5086.0722129231244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1000000</v>
      </c>
      <c r="S31">
        <f t="shared" si="1"/>
        <v>4998.086511104123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3394.0994476214678</v>
      </c>
      <c r="AC31">
        <f t="shared" si="2"/>
        <v>3270.4171561506073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-6324.9740109505028</v>
      </c>
      <c r="AI31">
        <f t="shared" si="6"/>
        <v>-6341.3323570339726</v>
      </c>
      <c r="AJ31">
        <f t="shared" si="7"/>
        <v>123.68229147086049</v>
      </c>
      <c r="AK31">
        <f t="shared" si="22"/>
        <v>237.58696133350276</v>
      </c>
      <c r="AL31">
        <f t="shared" si="8"/>
        <v>-5980.0631042296091</v>
      </c>
      <c r="AN31">
        <f t="shared" si="9"/>
        <v>0</v>
      </c>
      <c r="AO31">
        <f t="shared" si="9"/>
        <v>0</v>
      </c>
      <c r="AP31">
        <f t="shared" si="9"/>
        <v>-0.68491197154289973</v>
      </c>
      <c r="AQ31">
        <f t="shared" si="9"/>
        <v>-264.82203015469736</v>
      </c>
      <c r="AR31">
        <f t="shared" si="9"/>
        <v>-265.50694212624023</v>
      </c>
      <c r="AS31">
        <f t="shared" si="9"/>
        <v>5.1784869731940795</v>
      </c>
      <c r="AT31">
        <f t="shared" si="9"/>
        <v>9.9475920896580199</v>
      </c>
      <c r="AU31">
        <f t="shared" si="9"/>
        <v>-250.38086306338812</v>
      </c>
      <c r="AW31">
        <v>28</v>
      </c>
      <c r="AX31">
        <f>IF(Z31&gt;0, (R31*SUMPRODUCT(K31:$K$98, X31:$X$98)-K31*$AZ$3)/Z31, 0)</f>
        <v>4998.086511104123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25</v>
      </c>
      <c r="R32">
        <f t="shared" si="0"/>
        <v>1000000</v>
      </c>
      <c r="S32">
        <f t="shared" si="1"/>
        <v>4906.7834596618659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3270.4171561506073</v>
      </c>
      <c r="AC32">
        <f t="shared" si="2"/>
        <v>3145.6101612629063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-6716.7369018728486</v>
      </c>
      <c r="AI32">
        <f t="shared" si="6"/>
        <v>-6732.7637460729375</v>
      </c>
      <c r="AJ32">
        <f t="shared" si="7"/>
        <v>124.80699488770097</v>
      </c>
      <c r="AK32">
        <f t="shared" si="22"/>
        <v>228.92920093054252</v>
      </c>
      <c r="AL32">
        <f t="shared" si="8"/>
        <v>-6379.0275502546938</v>
      </c>
      <c r="AN32">
        <f t="shared" si="9"/>
        <v>0</v>
      </c>
      <c r="AO32">
        <f t="shared" si="9"/>
        <v>0</v>
      </c>
      <c r="AP32">
        <f t="shared" si="9"/>
        <v>-0.59913592003534166</v>
      </c>
      <c r="AQ32">
        <f t="shared" si="9"/>
        <v>-251.09362099599514</v>
      </c>
      <c r="AR32">
        <f t="shared" si="9"/>
        <v>-251.6927569160305</v>
      </c>
      <c r="AS32">
        <f t="shared" si="9"/>
        <v>4.6656941800479563</v>
      </c>
      <c r="AT32">
        <f t="shared" si="9"/>
        <v>8.5581232156557441</v>
      </c>
      <c r="AU32">
        <f t="shared" si="9"/>
        <v>-238.46893952032678</v>
      </c>
      <c r="AW32">
        <v>29</v>
      </c>
      <c r="AX32">
        <f>IF(Z32&gt;0, (R32*SUMPRODUCT(K32:$K$98, X32:$X$98)-K32*$AZ$3)/Z32, 0)</f>
        <v>4906.7834596618659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25</v>
      </c>
      <c r="R33">
        <f t="shared" si="0"/>
        <v>1000000</v>
      </c>
      <c r="S33">
        <f t="shared" si="1"/>
        <v>4812.1499459742763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3145.6101612629063</v>
      </c>
      <c r="AC33">
        <f t="shared" si="2"/>
        <v>3019.5299646124436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-7182.5904967117258</v>
      </c>
      <c r="AI33">
        <f t="shared" si="6"/>
        <v>-7198.2775077073957</v>
      </c>
      <c r="AJ33">
        <f t="shared" si="7"/>
        <v>126.08019665046277</v>
      </c>
      <c r="AK33">
        <f t="shared" si="22"/>
        <v>220.19271128840347</v>
      </c>
      <c r="AL33">
        <f t="shared" si="8"/>
        <v>-6852.0045997685293</v>
      </c>
      <c r="AN33">
        <f t="shared" si="9"/>
        <v>0</v>
      </c>
      <c r="AO33">
        <f t="shared" si="9"/>
        <v>0</v>
      </c>
      <c r="AP33">
        <f t="shared" si="9"/>
        <v>-0.5235998589168861</v>
      </c>
      <c r="AQ33">
        <f t="shared" si="9"/>
        <v>-239.73995885985605</v>
      </c>
      <c r="AR33">
        <f t="shared" si="9"/>
        <v>-240.26355871877294</v>
      </c>
      <c r="AS33">
        <f t="shared" si="9"/>
        <v>4.2082952065640571</v>
      </c>
      <c r="AT33">
        <f t="shared" si="9"/>
        <v>7.3495755562967746</v>
      </c>
      <c r="AU33">
        <f t="shared" si="9"/>
        <v>-228.70568795591211</v>
      </c>
      <c r="AW33">
        <v>30</v>
      </c>
      <c r="AX33">
        <f>IF(Z33&gt;0, (R33*SUMPRODUCT(K33:$K$98, X33:$X$98)-K33*$AZ$3)/Z33, 0)</f>
        <v>4812.1499459742763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1000000</v>
      </c>
      <c r="S34">
        <f t="shared" si="1"/>
        <v>4712.9960773679968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3019.5299646124436</v>
      </c>
      <c r="AC34">
        <f t="shared" si="2"/>
        <v>2891.4091346325263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-7708.5972032722193</v>
      </c>
      <c r="AI34">
        <f t="shared" si="6"/>
        <v>-7723.9346292278506</v>
      </c>
      <c r="AJ34">
        <f t="shared" si="7"/>
        <v>128.12082997991729</v>
      </c>
      <c r="AK34">
        <f t="shared" si="22"/>
        <v>211.36709752287106</v>
      </c>
      <c r="AL34">
        <f t="shared" si="8"/>
        <v>-7384.4467017250627</v>
      </c>
      <c r="AN34">
        <f t="shared" si="9"/>
        <v>0</v>
      </c>
      <c r="AO34">
        <f t="shared" si="9"/>
        <v>0</v>
      </c>
      <c r="AP34">
        <f t="shared" si="9"/>
        <v>-0.45708163934011004</v>
      </c>
      <c r="AQ34">
        <f t="shared" si="9"/>
        <v>-229.72943809978375</v>
      </c>
      <c r="AR34">
        <f t="shared" si="9"/>
        <v>-230.18651973912387</v>
      </c>
      <c r="AS34">
        <f t="shared" si="9"/>
        <v>3.818220812947688</v>
      </c>
      <c r="AT34">
        <f t="shared" si="9"/>
        <v>6.2991025819975803</v>
      </c>
      <c r="AU34">
        <f t="shared" ref="AU34:AU79" si="23">AL34*$K34</f>
        <v>-220.06919634417861</v>
      </c>
      <c r="AW34">
        <v>31</v>
      </c>
      <c r="AX34">
        <f>IF(Z34&gt;0, (R34*SUMPRODUCT(K34:$K$98, X34:$X$98)-K34*$AZ$3)/Z34, 0)</f>
        <v>4712.9960773679968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25</v>
      </c>
      <c r="R35">
        <f t="shared" si="0"/>
        <v>1000000</v>
      </c>
      <c r="S35">
        <f t="shared" si="1"/>
        <v>4609.4335795513489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2891.4091346325263</v>
      </c>
      <c r="AC35">
        <f t="shared" si="2"/>
        <v>2761.3396330326882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-8299.387933111293</v>
      </c>
      <c r="AI35">
        <f t="shared" ref="AI35:AI66" si="25">SUM(AE35:AH35)</f>
        <v>-8314.3645001090408</v>
      </c>
      <c r="AJ35">
        <f t="shared" si="7"/>
        <v>130.06950159983808</v>
      </c>
      <c r="AK35">
        <f t="shared" si="22"/>
        <v>202.39863942427687</v>
      </c>
      <c r="AL35">
        <f t="shared" si="8"/>
        <v>-7981.8963590849262</v>
      </c>
      <c r="AN35">
        <f t="shared" ref="AN35:AT66" si="26">AE35*$K35</f>
        <v>0</v>
      </c>
      <c r="AO35">
        <f t="shared" si="26"/>
        <v>0</v>
      </c>
      <c r="AP35">
        <f t="shared" si="26"/>
        <v>-0.39850662725867486</v>
      </c>
      <c r="AQ35">
        <f t="shared" si="26"/>
        <v>-220.83572917832171</v>
      </c>
      <c r="AR35">
        <f t="shared" si="26"/>
        <v>-221.2342358055804</v>
      </c>
      <c r="AS35">
        <f t="shared" si="26"/>
        <v>3.4609772987070153</v>
      </c>
      <c r="AT35">
        <f t="shared" si="26"/>
        <v>5.3855599331171806</v>
      </c>
      <c r="AU35">
        <f t="shared" si="23"/>
        <v>-212.38769857375621</v>
      </c>
      <c r="AW35">
        <v>32</v>
      </c>
      <c r="AX35">
        <f>IF(Z35&gt;0, (R35*SUMPRODUCT(K35:$K$98, X35:$X$98)-K35*$AZ$3)/Z35, 0)</f>
        <v>4609.4335795513489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1000000</v>
      </c>
      <c r="S36">
        <f t="shared" si="1"/>
        <v>4501.7098507440942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2761.3396330326882</v>
      </c>
      <c r="AC36">
        <f t="shared" si="2"/>
        <v>2629.4859900150323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-8963.7748794917497</v>
      </c>
      <c r="AI36">
        <f t="shared" si="25"/>
        <v>-8978.3775864475319</v>
      </c>
      <c r="AJ36">
        <f t="shared" si="7"/>
        <v>131.85364301765594</v>
      </c>
      <c r="AK36">
        <f t="shared" si="22"/>
        <v>193.29377431228818</v>
      </c>
      <c r="AL36">
        <f t="shared" si="8"/>
        <v>-8653.230169117589</v>
      </c>
      <c r="AN36">
        <f t="shared" si="26"/>
        <v>0</v>
      </c>
      <c r="AO36">
        <f t="shared" si="26"/>
        <v>0</v>
      </c>
      <c r="AP36">
        <f t="shared" si="26"/>
        <v>-0.34692741635930052</v>
      </c>
      <c r="AQ36">
        <f t="shared" si="26"/>
        <v>-212.95909513112687</v>
      </c>
      <c r="AR36">
        <f t="shared" si="26"/>
        <v>-213.30602254748615</v>
      </c>
      <c r="AS36">
        <f t="shared" si="26"/>
        <v>3.1325454827101535</v>
      </c>
      <c r="AT36">
        <f t="shared" si="26"/>
        <v>4.5922245733997222</v>
      </c>
      <c r="AU36">
        <f t="shared" si="23"/>
        <v>-205.58125249137632</v>
      </c>
      <c r="AW36">
        <v>33</v>
      </c>
      <c r="AX36">
        <f>IF(Z36&gt;0, (R36*SUMPRODUCT(K36:$K$98, X36:$X$98)-K36*$AZ$3)/Z36, 0)</f>
        <v>4501.7098507440942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1000000</v>
      </c>
      <c r="S37">
        <f t="shared" si="1"/>
        <v>4389.7651192277153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2629.4859900150323</v>
      </c>
      <c r="AC37">
        <f t="shared" si="2"/>
        <v>2495.9751860987853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-9677.5059537362413</v>
      </c>
      <c r="AI37">
        <f t="shared" si="25"/>
        <v>-9691.7206959736232</v>
      </c>
      <c r="AJ37">
        <f t="shared" si="7"/>
        <v>133.51080391624691</v>
      </c>
      <c r="AK37">
        <f t="shared" si="22"/>
        <v>184.06401930105227</v>
      </c>
      <c r="AL37">
        <f t="shared" si="8"/>
        <v>-9374.145872756324</v>
      </c>
      <c r="AN37">
        <f t="shared" si="26"/>
        <v>0</v>
      </c>
      <c r="AO37">
        <f t="shared" si="26"/>
        <v>0</v>
      </c>
      <c r="AP37">
        <f t="shared" si="26"/>
        <v>-0.30152700782273806</v>
      </c>
      <c r="AQ37">
        <f t="shared" si="26"/>
        <v>-205.28190836574612</v>
      </c>
      <c r="AR37">
        <f t="shared" si="26"/>
        <v>-205.58343537356888</v>
      </c>
      <c r="AS37">
        <f t="shared" si="26"/>
        <v>2.8320677606807165</v>
      </c>
      <c r="AT37">
        <f t="shared" si="26"/>
        <v>3.9044164192946527</v>
      </c>
      <c r="AU37">
        <f t="shared" si="23"/>
        <v>-198.84695119359353</v>
      </c>
      <c r="AW37">
        <v>34</v>
      </c>
      <c r="AX37">
        <f>IF(Z37&gt;0, (R37*SUMPRODUCT(K37:$K$98, X37:$X$98)-K37*$AZ$3)/Z37, 0)</f>
        <v>4389.7651192277153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1000000</v>
      </c>
      <c r="S38">
        <f t="shared" si="1"/>
        <v>4274.6904625195657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2495.9751860987853</v>
      </c>
      <c r="AC38">
        <f t="shared" si="2"/>
        <v>2361.6292520320389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-10435.8951609959</v>
      </c>
      <c r="AI38">
        <f t="shared" si="25"/>
        <v>-10449.706858431882</v>
      </c>
      <c r="AJ38">
        <f t="shared" si="7"/>
        <v>134.34593406674639</v>
      </c>
      <c r="AK38">
        <f t="shared" si="22"/>
        <v>174.718263026915</v>
      </c>
      <c r="AL38">
        <f t="shared" si="8"/>
        <v>-10140.642661338221</v>
      </c>
      <c r="AN38">
        <f t="shared" si="26"/>
        <v>0</v>
      </c>
      <c r="AO38">
        <f t="shared" si="26"/>
        <v>0</v>
      </c>
      <c r="AP38">
        <f t="shared" si="26"/>
        <v>-0.26158706343118943</v>
      </c>
      <c r="AQ38">
        <f t="shared" si="26"/>
        <v>-197.6509536278048</v>
      </c>
      <c r="AR38">
        <f t="shared" si="26"/>
        <v>-197.91254069123599</v>
      </c>
      <c r="AS38">
        <f t="shared" si="26"/>
        <v>2.544448902050545</v>
      </c>
      <c r="AT38">
        <f t="shared" si="26"/>
        <v>3.3090818536133955</v>
      </c>
      <c r="AU38">
        <f t="shared" si="23"/>
        <v>-192.05900993557205</v>
      </c>
      <c r="AW38">
        <v>35</v>
      </c>
      <c r="AX38">
        <f>IF(Z38&gt;0, (R38*SUMPRODUCT(K38:$K$98, X38:$X$98)-K38*$AZ$3)/Z38, 0)</f>
        <v>4274.6904625195657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1000000</v>
      </c>
      <c r="S39">
        <f t="shared" si="1"/>
        <v>4157.5582776658102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2361.6292520320389</v>
      </c>
      <c r="AC39">
        <f t="shared" si="2"/>
        <v>2227.3139897426272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-11216.755721710231</v>
      </c>
      <c r="AI39">
        <f t="shared" si="25"/>
        <v>-11230.148883278811</v>
      </c>
      <c r="AJ39">
        <f t="shared" si="7"/>
        <v>134.31526228941175</v>
      </c>
      <c r="AK39">
        <f t="shared" si="22"/>
        <v>165.31404764224274</v>
      </c>
      <c r="AL39">
        <f t="shared" si="8"/>
        <v>-10930.519573347156</v>
      </c>
      <c r="AN39">
        <f t="shared" si="26"/>
        <v>0</v>
      </c>
      <c r="AO39">
        <f t="shared" si="26"/>
        <v>0</v>
      </c>
      <c r="AP39">
        <f t="shared" si="26"/>
        <v>-0.22648231307860184</v>
      </c>
      <c r="AQ39">
        <f t="shared" si="26"/>
        <v>-189.67864817297996</v>
      </c>
      <c r="AR39">
        <f t="shared" si="26"/>
        <v>-189.90513048605854</v>
      </c>
      <c r="AS39">
        <f t="shared" si="26"/>
        <v>2.2713107080280062</v>
      </c>
      <c r="AT39">
        <f t="shared" si="26"/>
        <v>2.7955093129195148</v>
      </c>
      <c r="AU39">
        <f t="shared" si="23"/>
        <v>-184.83831046511102</v>
      </c>
      <c r="AW39">
        <v>36</v>
      </c>
      <c r="AX39">
        <f>IF(Z39&gt;0, (R39*SUMPRODUCT(K39:$K$98, X39:$X$98)-K39*$AZ$3)/Z39, 0)</f>
        <v>4157.5582776658102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1000000</v>
      </c>
      <c r="S40">
        <f t="shared" si="1"/>
        <v>4040.1430843785547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2227.3139897426272</v>
      </c>
      <c r="AC40">
        <f t="shared" si="2"/>
        <v>2094.1850659789266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-12024.91618273393</v>
      </c>
      <c r="AI40">
        <f t="shared" si="25"/>
        <v>-12037.874789782256</v>
      </c>
      <c r="AJ40">
        <f t="shared" si="7"/>
        <v>133.12892376370064</v>
      </c>
      <c r="AK40">
        <f t="shared" si="22"/>
        <v>155.91197928198392</v>
      </c>
      <c r="AL40">
        <f t="shared" si="8"/>
        <v>-11748.833886736571</v>
      </c>
      <c r="AN40">
        <f t="shared" si="26"/>
        <v>0</v>
      </c>
      <c r="AO40">
        <f t="shared" si="26"/>
        <v>0</v>
      </c>
      <c r="AP40">
        <f t="shared" si="26"/>
        <v>-0.19565523923969064</v>
      </c>
      <c r="AQ40">
        <f t="shared" si="26"/>
        <v>-181.55792854865348</v>
      </c>
      <c r="AR40">
        <f t="shared" si="26"/>
        <v>-181.75358378789315</v>
      </c>
      <c r="AS40">
        <f t="shared" si="26"/>
        <v>2.0100440835633147</v>
      </c>
      <c r="AT40">
        <f t="shared" si="26"/>
        <v>2.3540335387121023</v>
      </c>
      <c r="AU40">
        <f t="shared" si="23"/>
        <v>-177.38950616561775</v>
      </c>
      <c r="AW40">
        <v>37</v>
      </c>
      <c r="AX40">
        <f>IF(Z40&gt;0, (R40*SUMPRODUCT(K40:$K$98, X40:$X$98)-K40*$AZ$3)/Z40, 0)</f>
        <v>4040.1430843785547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25</v>
      </c>
      <c r="R41">
        <f t="shared" si="0"/>
        <v>1000000</v>
      </c>
      <c r="S41">
        <f t="shared" si="1"/>
        <v>3924.0629863706199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2094.1850659789266</v>
      </c>
      <c r="AC41">
        <f t="shared" si="2"/>
        <v>1963.117962795701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-12883.965471727564</v>
      </c>
      <c r="AI41">
        <f t="shared" si="25"/>
        <v>-12896.472393568614</v>
      </c>
      <c r="AJ41">
        <f t="shared" si="7"/>
        <v>131.06710318322553</v>
      </c>
      <c r="AK41">
        <f t="shared" si="22"/>
        <v>146.59295461852489</v>
      </c>
      <c r="AL41">
        <f t="shared" si="8"/>
        <v>-12618.812335766863</v>
      </c>
      <c r="AN41">
        <f t="shared" si="26"/>
        <v>0</v>
      </c>
      <c r="AO41">
        <f t="shared" si="26"/>
        <v>0</v>
      </c>
      <c r="AP41">
        <f t="shared" si="26"/>
        <v>-0.16860310733995715</v>
      </c>
      <c r="AQ41">
        <f t="shared" si="26"/>
        <v>-173.68595094791968</v>
      </c>
      <c r="AR41">
        <f t="shared" si="26"/>
        <v>-173.85455405525965</v>
      </c>
      <c r="AS41">
        <f t="shared" si="26"/>
        <v>1.7668872603176284</v>
      </c>
      <c r="AT41">
        <f t="shared" si="26"/>
        <v>1.9761879043416699</v>
      </c>
      <c r="AU41">
        <f t="shared" si="23"/>
        <v>-170.11147889060032</v>
      </c>
      <c r="AW41">
        <v>38</v>
      </c>
      <c r="AX41">
        <f>IF(Z41&gt;0, (R41*SUMPRODUCT(K41:$K$98, X41:$X$98)-K41*$AZ$3)/Z41, 0)</f>
        <v>3924.0629863706199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1000000</v>
      </c>
      <c r="S42">
        <f t="shared" si="1"/>
        <v>3810.1228893188641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1963.117962795701</v>
      </c>
      <c r="AC42">
        <f t="shared" si="2"/>
        <v>1834.5131059240562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-13790.132021941148</v>
      </c>
      <c r="AI42">
        <f t="shared" si="25"/>
        <v>-13802.16912126324</v>
      </c>
      <c r="AJ42">
        <f t="shared" si="7"/>
        <v>128.60485687164487</v>
      </c>
      <c r="AK42">
        <f t="shared" si="22"/>
        <v>137.41825739569907</v>
      </c>
      <c r="AL42">
        <f t="shared" si="8"/>
        <v>-13536.146006995896</v>
      </c>
      <c r="AN42">
        <f t="shared" si="26"/>
        <v>0</v>
      </c>
      <c r="AO42">
        <f t="shared" si="26"/>
        <v>0</v>
      </c>
      <c r="AP42">
        <f t="shared" si="26"/>
        <v>-0.14488351036851041</v>
      </c>
      <c r="AQ42">
        <f t="shared" si="26"/>
        <v>-165.98373763663994</v>
      </c>
      <c r="AR42">
        <f t="shared" si="26"/>
        <v>-166.12862114700846</v>
      </c>
      <c r="AS42">
        <f t="shared" si="26"/>
        <v>1.5479412951099469</v>
      </c>
      <c r="AT42">
        <f t="shared" si="26"/>
        <v>1.654023032249496</v>
      </c>
      <c r="AU42">
        <f t="shared" si="23"/>
        <v>-162.926656819649</v>
      </c>
      <c r="AW42">
        <v>39</v>
      </c>
      <c r="AX42">
        <f>IF(Z42&gt;0, (R42*SUMPRODUCT(K42:$K$98, X42:$X$98)-K42*$AZ$3)/Z42, 0)</f>
        <v>3810.1228893188641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1000000</v>
      </c>
      <c r="S43">
        <f t="shared" si="1"/>
        <v>3699.2543803425879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1834.5131059240562</v>
      </c>
      <c r="AC43">
        <f t="shared" si="2"/>
        <v>1708.7803451412333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-14743.520733669266</v>
      </c>
      <c r="AI43">
        <f t="shared" si="25"/>
        <v>-14755.068873979793</v>
      </c>
      <c r="AJ43">
        <f t="shared" si="7"/>
        <v>125.73276078282288</v>
      </c>
      <c r="AK43">
        <f t="shared" si="22"/>
        <v>128.41591741468395</v>
      </c>
      <c r="AL43">
        <f t="shared" si="8"/>
        <v>-14500.920195782286</v>
      </c>
      <c r="AN43">
        <f t="shared" si="26"/>
        <v>0</v>
      </c>
      <c r="AO43">
        <f t="shared" si="26"/>
        <v>0</v>
      </c>
      <c r="AP43">
        <f t="shared" si="26"/>
        <v>-0.12410553329806352</v>
      </c>
      <c r="AQ43">
        <f t="shared" si="26"/>
        <v>-158.44564182121985</v>
      </c>
      <c r="AR43">
        <f t="shared" si="26"/>
        <v>-158.56974735451792</v>
      </c>
      <c r="AS43">
        <f t="shared" si="26"/>
        <v>1.3512246050357248</v>
      </c>
      <c r="AT43">
        <f t="shared" si="26"/>
        <v>1.380059947849821</v>
      </c>
      <c r="AU43">
        <f t="shared" si="23"/>
        <v>-155.83846280163237</v>
      </c>
      <c r="AW43">
        <v>40</v>
      </c>
      <c r="AX43">
        <f>IF(Z43&gt;0, (R43*SUMPRODUCT(K43:$K$98, X43:$X$98)-K43*$AZ$3)/Z43, 0)</f>
        <v>3699.2543803425879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25</v>
      </c>
      <c r="R44">
        <f t="shared" si="0"/>
        <v>1000000</v>
      </c>
      <c r="S44">
        <f t="shared" si="1"/>
        <v>3591.7998701526367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1708.7803451412333</v>
      </c>
      <c r="AC44">
        <f t="shared" si="2"/>
        <v>1586.2730755109212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-15668.978698936558</v>
      </c>
      <c r="AI44">
        <f t="shared" si="25"/>
        <v>-15680.019633376507</v>
      </c>
      <c r="AJ44">
        <f t="shared" si="7"/>
        <v>122.50726963031207</v>
      </c>
      <c r="AK44">
        <f t="shared" si="22"/>
        <v>119.61462415988635</v>
      </c>
      <c r="AL44">
        <f t="shared" si="8"/>
        <v>-15437.897739586308</v>
      </c>
      <c r="AN44">
        <f t="shared" si="26"/>
        <v>0</v>
      </c>
      <c r="AO44">
        <f t="shared" si="26"/>
        <v>0</v>
      </c>
      <c r="AP44">
        <f t="shared" si="26"/>
        <v>-0.10594169122328506</v>
      </c>
      <c r="AQ44">
        <f t="shared" si="26"/>
        <v>-150.34942125012901</v>
      </c>
      <c r="AR44">
        <f t="shared" si="26"/>
        <v>-150.45536294135229</v>
      </c>
      <c r="AS44">
        <f t="shared" si="26"/>
        <v>1.1755008058758163</v>
      </c>
      <c r="AT44">
        <f t="shared" si="26"/>
        <v>1.1477448441940361</v>
      </c>
      <c r="AU44">
        <f t="shared" si="23"/>
        <v>-148.13211729128241</v>
      </c>
      <c r="AW44">
        <v>41</v>
      </c>
      <c r="AX44">
        <f>IF(Z44&gt;0, (R44*SUMPRODUCT(K44:$K$98, X44:$X$98)-K44*$AZ$3)/Z44, 0)</f>
        <v>3591.7998701526367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1000000</v>
      </c>
      <c r="S45">
        <f t="shared" si="1"/>
        <v>3489.3049084141207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1586.2730755109212</v>
      </c>
      <c r="AC45">
        <f t="shared" si="2"/>
        <v>1468.0114865741029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-16503.547163458352</v>
      </c>
      <c r="AI45">
        <f t="shared" si="25"/>
        <v>-16514.065099874813</v>
      </c>
      <c r="AJ45">
        <f t="shared" si="7"/>
        <v>118.26158893681827</v>
      </c>
      <c r="AK45">
        <f t="shared" si="22"/>
        <v>111.0391152857645</v>
      </c>
      <c r="AL45">
        <f t="shared" si="8"/>
        <v>-16284.764395652232</v>
      </c>
      <c r="AN45">
        <f t="shared" si="26"/>
        <v>0</v>
      </c>
      <c r="AO45">
        <f t="shared" si="26"/>
        <v>0</v>
      </c>
      <c r="AP45">
        <f t="shared" si="26"/>
        <v>-9.0110124331901117E-2</v>
      </c>
      <c r="AQ45">
        <f t="shared" si="26"/>
        <v>-141.39053783296211</v>
      </c>
      <c r="AR45">
        <f t="shared" si="26"/>
        <v>-141.480647957294</v>
      </c>
      <c r="AS45">
        <f t="shared" si="26"/>
        <v>1.0131803483908415</v>
      </c>
      <c r="AT45">
        <f t="shared" si="26"/>
        <v>0.95130338194886488</v>
      </c>
      <c r="AU45">
        <f t="shared" si="23"/>
        <v>-139.51616422695429</v>
      </c>
      <c r="AW45">
        <v>42</v>
      </c>
      <c r="AX45">
        <f>IF(Z45&gt;0, (R45*SUMPRODUCT(K45:$K$98, X45:$X$98)-K45*$AZ$3)/Z45, 0)</f>
        <v>3489.3049084141207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1000000</v>
      </c>
      <c r="S46">
        <f t="shared" si="1"/>
        <v>3428.9491798760796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1468.0114865741029</v>
      </c>
      <c r="AC46">
        <f t="shared" si="2"/>
        <v>1355.2707990208824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-21266.512666971288</v>
      </c>
      <c r="AI46">
        <f t="shared" si="25"/>
        <v>-21276.393761206913</v>
      </c>
      <c r="AJ46">
        <f t="shared" si="7"/>
        <v>112.7406875532206</v>
      </c>
      <c r="AK46">
        <f t="shared" si="22"/>
        <v>102.76080406018721</v>
      </c>
      <c r="AL46">
        <f t="shared" si="8"/>
        <v>-21060.892269593503</v>
      </c>
      <c r="AN46">
        <f t="shared" si="26"/>
        <v>0</v>
      </c>
      <c r="AO46">
        <f t="shared" si="26"/>
        <v>0</v>
      </c>
      <c r="AP46">
        <f t="shared" si="26"/>
        <v>-7.5584033893899602E-2</v>
      </c>
      <c r="AQ46">
        <f t="shared" si="26"/>
        <v>-162.67518312194821</v>
      </c>
      <c r="AR46">
        <f t="shared" si="26"/>
        <v>-162.75076715584211</v>
      </c>
      <c r="AS46">
        <f t="shared" si="26"/>
        <v>0.8623939561796734</v>
      </c>
      <c r="AT46">
        <f t="shared" si="26"/>
        <v>0.78605424782277311</v>
      </c>
      <c r="AU46">
        <f t="shared" si="23"/>
        <v>-161.10231895183966</v>
      </c>
      <c r="AW46">
        <v>43</v>
      </c>
      <c r="AX46">
        <f>IF(Z46&gt;0, (R46*SUMPRODUCT(K46:$K$98, X46:$X$98)-K46*$AZ$3)/Z46, 0)</f>
        <v>3428.9491798760796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1000000</v>
      </c>
      <c r="S47">
        <f t="shared" si="1"/>
        <v>3331.2091307437208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1355.2707990208824</v>
      </c>
      <c r="AC47">
        <f t="shared" si="2"/>
        <v>1218.1758393629896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-25605.542711818238</v>
      </c>
      <c r="AI47">
        <f t="shared" si="25"/>
        <v>-25614.68485654371</v>
      </c>
      <c r="AJ47">
        <f t="shared" si="7"/>
        <v>137.09495965789279</v>
      </c>
      <c r="AK47">
        <f t="shared" si="22"/>
        <v>94.86895593146177</v>
      </c>
      <c r="AL47">
        <f t="shared" si="8"/>
        <v>-25382.720940954354</v>
      </c>
      <c r="AN47">
        <f t="shared" si="26"/>
        <v>0</v>
      </c>
      <c r="AO47">
        <f t="shared" si="26"/>
        <v>0</v>
      </c>
      <c r="AP47">
        <f t="shared" si="26"/>
        <v>-6.2438878615375157E-2</v>
      </c>
      <c r="AQ47">
        <f t="shared" si="26"/>
        <v>-174.88033949072945</v>
      </c>
      <c r="AR47">
        <f t="shared" si="26"/>
        <v>-174.94277836934484</v>
      </c>
      <c r="AS47">
        <f t="shared" si="26"/>
        <v>0.93632903458728056</v>
      </c>
      <c r="AT47">
        <f t="shared" si="26"/>
        <v>0.64793452758053205</v>
      </c>
      <c r="AU47">
        <f t="shared" si="23"/>
        <v>-173.35851480717699</v>
      </c>
      <c r="AW47">
        <v>44</v>
      </c>
      <c r="AX47">
        <f>IF(Z47&gt;0, (R47*SUMPRODUCT(K47:$K$98, X47:$X$98)-K47*$AZ$3)/Z47, 0)</f>
        <v>3331.2091307437208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1000000</v>
      </c>
      <c r="S48">
        <f t="shared" si="1"/>
        <v>3205.4384887140982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1218.1758393629896</v>
      </c>
      <c r="AC48">
        <f t="shared" si="2"/>
        <v>1066.1349851080238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-29427.014460608098</v>
      </c>
      <c r="AI48">
        <f t="shared" si="25"/>
        <v>-29435.329508524799</v>
      </c>
      <c r="AJ48">
        <f t="shared" si="7"/>
        <v>152.04085425496578</v>
      </c>
      <c r="AK48">
        <f t="shared" si="22"/>
        <v>85.272308755409284</v>
      </c>
      <c r="AL48">
        <f t="shared" si="8"/>
        <v>-29198.016345514425</v>
      </c>
      <c r="AN48">
        <f t="shared" si="26"/>
        <v>0</v>
      </c>
      <c r="AO48">
        <f t="shared" si="26"/>
        <v>0</v>
      </c>
      <c r="AP48">
        <f t="shared" si="26"/>
        <v>-5.0705344309087297E-2</v>
      </c>
      <c r="AQ48">
        <f t="shared" si="26"/>
        <v>-179.44657868012933</v>
      </c>
      <c r="AR48">
        <f t="shared" si="26"/>
        <v>-179.49728402443841</v>
      </c>
      <c r="AS48">
        <f t="shared" si="26"/>
        <v>0.9271484591880681</v>
      </c>
      <c r="AT48">
        <f t="shared" si="26"/>
        <v>0.51999240639234146</v>
      </c>
      <c r="AU48">
        <f t="shared" si="23"/>
        <v>-178.05014315885802</v>
      </c>
      <c r="AW48">
        <v>45</v>
      </c>
      <c r="AX48">
        <f>IF(Z48&gt;0, (R48*SUMPRODUCT(K48:$K$98, X48:$X$98)-K48*$AZ$3)/Z48, 0)</f>
        <v>3205.4384887140982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1000000</v>
      </c>
      <c r="S49">
        <f t="shared" si="1"/>
        <v>3056.806789747834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1066.1349851080238</v>
      </c>
      <c r="AC49">
        <f t="shared" si="2"/>
        <v>907.08080395982586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-32534.602957697472</v>
      </c>
      <c r="AI49">
        <f t="shared" si="25"/>
        <v>-32542.021490061066</v>
      </c>
      <c r="AJ49">
        <f t="shared" si="7"/>
        <v>159.05418114819793</v>
      </c>
      <c r="AK49">
        <f t="shared" si="22"/>
        <v>74.629448957561678</v>
      </c>
      <c r="AL49">
        <f t="shared" si="8"/>
        <v>-32308.337859955307</v>
      </c>
      <c r="AN49">
        <f t="shared" si="26"/>
        <v>0</v>
      </c>
      <c r="AO49">
        <f t="shared" si="26"/>
        <v>0</v>
      </c>
      <c r="AP49">
        <f t="shared" si="26"/>
        <v>-4.0391404313465377E-2</v>
      </c>
      <c r="AQ49">
        <f t="shared" si="26"/>
        <v>-177.13992981840025</v>
      </c>
      <c r="AR49">
        <f t="shared" si="26"/>
        <v>-177.18032122271373</v>
      </c>
      <c r="AS49">
        <f t="shared" si="26"/>
        <v>0.86599632159484885</v>
      </c>
      <c r="AT49">
        <f t="shared" si="26"/>
        <v>0.40633215557962199</v>
      </c>
      <c r="AU49">
        <f t="shared" si="23"/>
        <v>-175.90799274553925</v>
      </c>
      <c r="AW49">
        <v>46</v>
      </c>
      <c r="AX49">
        <f>IF(Z49&gt;0, (R49*SUMPRODUCT(K49:$K$98, X49:$X$98)-K49*$AZ$3)/Z49, 0)</f>
        <v>3056.806789747834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25</v>
      </c>
      <c r="R50">
        <f t="shared" si="0"/>
        <v>1000000</v>
      </c>
      <c r="S50">
        <f t="shared" si="1"/>
        <v>2881.5453237564398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907.08080395982586</v>
      </c>
      <c r="AC50">
        <f t="shared" si="2"/>
        <v>748.14837193779317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-34139.453581557093</v>
      </c>
      <c r="AI50">
        <f t="shared" si="25"/>
        <v>-34145.944442257511</v>
      </c>
      <c r="AJ50">
        <f t="shared" si="7"/>
        <v>158.93243202203269</v>
      </c>
      <c r="AK50">
        <f t="shared" si="22"/>
        <v>63.495656277187813</v>
      </c>
      <c r="AL50">
        <f t="shared" si="8"/>
        <v>-33923.516353958286</v>
      </c>
      <c r="AN50">
        <f t="shared" si="26"/>
        <v>0</v>
      </c>
      <c r="AO50">
        <f t="shared" si="26"/>
        <v>0</v>
      </c>
      <c r="AP50">
        <f t="shared" si="26"/>
        <v>-3.1554058284061701E-2</v>
      </c>
      <c r="AQ50">
        <f t="shared" si="26"/>
        <v>-165.96232114934281</v>
      </c>
      <c r="AR50">
        <f t="shared" si="26"/>
        <v>-165.99387520762687</v>
      </c>
      <c r="AS50">
        <f t="shared" si="26"/>
        <v>0.77261914169991364</v>
      </c>
      <c r="AT50">
        <f t="shared" si="26"/>
        <v>0.30867179738212724</v>
      </c>
      <c r="AU50">
        <f t="shared" si="23"/>
        <v>-164.9125842685448</v>
      </c>
      <c r="AW50">
        <v>47</v>
      </c>
      <c r="AX50">
        <f>IF(Z50&gt;0, (R50*SUMPRODUCT(K50:$K$98, X50:$X$98)-K50*$AZ$3)/Z50, 0)</f>
        <v>2881.5453237564398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25</v>
      </c>
      <c r="R51">
        <f t="shared" si="0"/>
        <v>1000000</v>
      </c>
      <c r="S51">
        <f t="shared" si="1"/>
        <v>2691.6071077551146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748.14837193779317</v>
      </c>
      <c r="AC51">
        <f t="shared" si="2"/>
        <v>598.44274524949287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-34701.493999806247</v>
      </c>
      <c r="AI51">
        <f t="shared" si="25"/>
        <v>-34707.052414549667</v>
      </c>
      <c r="AJ51">
        <f t="shared" si="7"/>
        <v>149.7056266883003</v>
      </c>
      <c r="AK51">
        <f t="shared" si="22"/>
        <v>52.370386035645524</v>
      </c>
      <c r="AL51">
        <f t="shared" si="8"/>
        <v>-34504.976401825719</v>
      </c>
      <c r="AN51">
        <f t="shared" si="26"/>
        <v>0</v>
      </c>
      <c r="AO51">
        <f t="shared" si="26"/>
        <v>0</v>
      </c>
      <c r="AP51">
        <f t="shared" si="26"/>
        <v>-2.4126029834743379E-2</v>
      </c>
      <c r="AQ51">
        <f t="shared" si="26"/>
        <v>-150.62015308244668</v>
      </c>
      <c r="AR51">
        <f t="shared" si="26"/>
        <v>-150.64427911228142</v>
      </c>
      <c r="AS51">
        <f t="shared" si="26"/>
        <v>0.64979001795200242</v>
      </c>
      <c r="AT51">
        <f t="shared" si="26"/>
        <v>0.22731112273494042</v>
      </c>
      <c r="AU51">
        <f t="shared" si="23"/>
        <v>-149.76717797159446</v>
      </c>
      <c r="AW51">
        <v>48</v>
      </c>
      <c r="AX51">
        <f>IF(Z51&gt;0, (R51*SUMPRODUCT(K51:$K$98, X51:$X$98)-K51*$AZ$3)/Z51, 0)</f>
        <v>2691.6071077551146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25</v>
      </c>
      <c r="R52">
        <f t="shared" si="0"/>
        <v>1000000</v>
      </c>
      <c r="S52">
        <f t="shared" si="1"/>
        <v>2484.8588047901985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598.44274524949287</v>
      </c>
      <c r="AC52">
        <f t="shared" si="2"/>
        <v>462.33749793583411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-34051.344973452899</v>
      </c>
      <c r="AI52">
        <f t="shared" si="25"/>
        <v>-34055.996520424545</v>
      </c>
      <c r="AJ52">
        <f t="shared" si="7"/>
        <v>136.10524731365877</v>
      </c>
      <c r="AK52">
        <f t="shared" si="22"/>
        <v>41.890992167464503</v>
      </c>
      <c r="AL52">
        <f t="shared" si="8"/>
        <v>-33878.000280943423</v>
      </c>
      <c r="AN52">
        <f t="shared" si="26"/>
        <v>0</v>
      </c>
      <c r="AO52">
        <f t="shared" si="26"/>
        <v>0</v>
      </c>
      <c r="AP52">
        <f t="shared" si="26"/>
        <v>-1.8026619837416429E-2</v>
      </c>
      <c r="AQ52">
        <f t="shared" si="26"/>
        <v>-131.96268994605495</v>
      </c>
      <c r="AR52">
        <f t="shared" si="26"/>
        <v>-131.98071656589235</v>
      </c>
      <c r="AS52">
        <f t="shared" si="26"/>
        <v>0.52746270566657749</v>
      </c>
      <c r="AT52">
        <f t="shared" si="26"/>
        <v>0.16234448346276806</v>
      </c>
      <c r="AU52">
        <f t="shared" si="23"/>
        <v>-131.29090937676301</v>
      </c>
      <c r="AW52">
        <v>49</v>
      </c>
      <c r="AX52">
        <f>IF(Z52&gt;0, (R52*SUMPRODUCT(K52:$K$98, X52:$X$98)-K52*$AZ$3)/Z52, 0)</f>
        <v>2484.8588047901985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1000000</v>
      </c>
      <c r="S53">
        <f t="shared" si="1"/>
        <v>2259.4146555160119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462.33749793583411</v>
      </c>
      <c r="AC53">
        <f t="shared" si="2"/>
        <v>343.33454528333993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-32243.962444840443</v>
      </c>
      <c r="AI53">
        <f t="shared" si="25"/>
        <v>-32247.761377281255</v>
      </c>
      <c r="AJ53">
        <f t="shared" si="7"/>
        <v>119.00295265249417</v>
      </c>
      <c r="AK53">
        <f t="shared" si="22"/>
        <v>32.363624855508391</v>
      </c>
      <c r="AL53">
        <f t="shared" si="8"/>
        <v>-32096.39479977325</v>
      </c>
      <c r="AN53">
        <f t="shared" si="26"/>
        <v>0</v>
      </c>
      <c r="AO53">
        <f t="shared" si="26"/>
        <v>0</v>
      </c>
      <c r="AP53">
        <f t="shared" si="26"/>
        <v>-1.3144995347770914E-2</v>
      </c>
      <c r="AQ53">
        <f t="shared" si="26"/>
        <v>-111.56995891210133</v>
      </c>
      <c r="AR53">
        <f t="shared" si="26"/>
        <v>-111.5831039074491</v>
      </c>
      <c r="AS53">
        <f t="shared" si="26"/>
        <v>0.41177180256833085</v>
      </c>
      <c r="AT53">
        <f t="shared" si="26"/>
        <v>0.11198401255902468</v>
      </c>
      <c r="AU53">
        <f t="shared" si="23"/>
        <v>-111.05934809232173</v>
      </c>
      <c r="AW53">
        <v>50</v>
      </c>
      <c r="AX53">
        <f>IF(Z53&gt;0, (R53*SUMPRODUCT(K53:$K$98, X53:$X$98)-K53*$AZ$3)/Z53, 0)</f>
        <v>2259.4146555160119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1000000</v>
      </c>
      <c r="S54">
        <f t="shared" si="1"/>
        <v>2014.0448909394352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343.33454528333993</v>
      </c>
      <c r="AC54">
        <f t="shared" si="2"/>
        <v>243.33578038334633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-29618.282409300824</v>
      </c>
      <c r="AI54">
        <f t="shared" si="25"/>
        <v>-29621.302895356996</v>
      </c>
      <c r="AJ54">
        <f t="shared" si="7"/>
        <v>99.998764899993603</v>
      </c>
      <c r="AK54">
        <f t="shared" si="22"/>
        <v>24.033418169833798</v>
      </c>
      <c r="AL54">
        <f t="shared" si="8"/>
        <v>-29497.270712287169</v>
      </c>
      <c r="AN54">
        <f t="shared" si="26"/>
        <v>0</v>
      </c>
      <c r="AO54">
        <f t="shared" si="26"/>
        <v>0</v>
      </c>
      <c r="AP54">
        <f t="shared" si="26"/>
        <v>-9.3316336175115321E-3</v>
      </c>
      <c r="AQ54">
        <f t="shared" si="26"/>
        <v>-91.504133667153098</v>
      </c>
      <c r="AR54">
        <f t="shared" si="26"/>
        <v>-91.513465300770619</v>
      </c>
      <c r="AS54">
        <f t="shared" si="26"/>
        <v>0.30894095152140988</v>
      </c>
      <c r="AT54">
        <f t="shared" si="26"/>
        <v>7.4249987838608492E-2</v>
      </c>
      <c r="AU54">
        <f t="shared" si="23"/>
        <v>-91.130274361410599</v>
      </c>
      <c r="AW54">
        <v>51</v>
      </c>
      <c r="AX54">
        <f>IF(Z54&gt;0, (R54*SUMPRODUCT(K54:$K$98, X54:$X$98)-K54*$AZ$3)/Z54, 0)</f>
        <v>2014.0448909394352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1000000</v>
      </c>
      <c r="S55">
        <f t="shared" si="1"/>
        <v>1736.6599535111616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243.33578038334633</v>
      </c>
      <c r="AC55">
        <f t="shared" si="2"/>
        <v>162.16306994128931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-26234.838923207222</v>
      </c>
      <c r="AI55">
        <f t="shared" si="25"/>
        <v>-26237.17333342975</v>
      </c>
      <c r="AJ55">
        <f t="shared" si="7"/>
        <v>81.172710442057024</v>
      </c>
      <c r="AK55">
        <f t="shared" si="22"/>
        <v>17.033504626834244</v>
      </c>
      <c r="AL55">
        <f t="shared" si="8"/>
        <v>-26138.967118360859</v>
      </c>
      <c r="AN55">
        <f t="shared" si="26"/>
        <v>0</v>
      </c>
      <c r="AO55">
        <f t="shared" si="26"/>
        <v>0</v>
      </c>
      <c r="AP55">
        <f t="shared" si="26"/>
        <v>-6.4393198480152515E-3</v>
      </c>
      <c r="AQ55">
        <f t="shared" si="26"/>
        <v>-72.367108984261961</v>
      </c>
      <c r="AR55">
        <f t="shared" si="26"/>
        <v>-72.373548304109974</v>
      </c>
      <c r="AS55">
        <f t="shared" si="26"/>
        <v>0.22390967980794263</v>
      </c>
      <c r="AT55">
        <f t="shared" si="26"/>
        <v>4.6985822528669452E-2</v>
      </c>
      <c r="AU55">
        <f t="shared" si="23"/>
        <v>-72.10265280177336</v>
      </c>
      <c r="AW55">
        <v>52</v>
      </c>
      <c r="AX55">
        <f>IF(Z55&gt;0, (R55*SUMPRODUCT(K55:$K$98, X55:$X$98)-K55*$AZ$3)/Z55, 0)</f>
        <v>1736.6599535111616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25</v>
      </c>
      <c r="R56">
        <f t="shared" si="0"/>
        <v>1000000</v>
      </c>
      <c r="S56">
        <f t="shared" si="1"/>
        <v>1415.2175292054571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162.16306994128931</v>
      </c>
      <c r="AC56">
        <f t="shared" si="2"/>
        <v>99.020445979434527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-22474.287343414668</v>
      </c>
      <c r="AI56">
        <f t="shared" si="25"/>
        <v>-22476.036552351386</v>
      </c>
      <c r="AJ56">
        <f t="shared" si="7"/>
        <v>63.142623961854781</v>
      </c>
      <c r="AK56">
        <f t="shared" si="22"/>
        <v>11.351414895890253</v>
      </c>
      <c r="AL56">
        <f t="shared" si="8"/>
        <v>-22401.542513493641</v>
      </c>
      <c r="AN56">
        <f t="shared" si="26"/>
        <v>0</v>
      </c>
      <c r="AO56">
        <f t="shared" si="26"/>
        <v>0</v>
      </c>
      <c r="AP56">
        <f t="shared" si="26"/>
        <v>-4.3081070464787907E-3</v>
      </c>
      <c r="AQ56">
        <f t="shared" si="26"/>
        <v>-55.351669909959028</v>
      </c>
      <c r="AR56">
        <f t="shared" si="26"/>
        <v>-55.355978017005512</v>
      </c>
      <c r="AS56">
        <f t="shared" si="26"/>
        <v>0.15551325945867475</v>
      </c>
      <c r="AT56">
        <f t="shared" si="26"/>
        <v>2.795727226974417E-2</v>
      </c>
      <c r="AU56">
        <f t="shared" si="23"/>
        <v>-55.172507485277094</v>
      </c>
      <c r="AW56">
        <v>53</v>
      </c>
      <c r="AX56">
        <f>IF(Z56&gt;0, (R56*SUMPRODUCT(K56:$K$98, X56:$X$98)-K56*$AZ$3)/Z56, 0)</f>
        <v>1415.2175292054571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1000000</v>
      </c>
      <c r="S57">
        <f t="shared" si="1"/>
        <v>1024.0797677156008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99.020445979434527</v>
      </c>
      <c r="AC57">
        <f t="shared" si="2"/>
        <v>51.904923410910683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-18584.22035121698</v>
      </c>
      <c r="AI57">
        <f t="shared" si="25"/>
        <v>-18585.487462555549</v>
      </c>
      <c r="AJ57">
        <f t="shared" si="7"/>
        <v>47.115522568523843</v>
      </c>
      <c r="AK57">
        <f t="shared" si="22"/>
        <v>6.9314312185604177</v>
      </c>
      <c r="AL57">
        <f t="shared" si="8"/>
        <v>-18531.440508768464</v>
      </c>
      <c r="AN57">
        <f t="shared" si="26"/>
        <v>0</v>
      </c>
      <c r="AO57">
        <f t="shared" si="26"/>
        <v>0</v>
      </c>
      <c r="AP57">
        <f t="shared" si="26"/>
        <v>-2.7863877553550281E-3</v>
      </c>
      <c r="AQ57">
        <f t="shared" si="26"/>
        <v>-40.866846072013232</v>
      </c>
      <c r="AR57">
        <f t="shared" si="26"/>
        <v>-40.869632459768582</v>
      </c>
      <c r="AS57">
        <f t="shared" si="26"/>
        <v>0.10360740305601474</v>
      </c>
      <c r="AT57">
        <f t="shared" si="26"/>
        <v>1.5242271524675834E-2</v>
      </c>
      <c r="AU57">
        <f t="shared" si="23"/>
        <v>-40.750782785187894</v>
      </c>
      <c r="AW57">
        <v>54</v>
      </c>
      <c r="AX57">
        <f>IF(Z57&gt;0, (R57*SUMPRODUCT(K57:$K$98, X57:$X$98)-K57*$AZ$3)/Z57, 0)</f>
        <v>1024.0797677156008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1000000</v>
      </c>
      <c r="S58">
        <f t="shared" si="1"/>
        <v>519.11968255978854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51.904923410910683</v>
      </c>
      <c r="AC58">
        <f t="shared" si="2"/>
        <v>18.391780322321633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-14748.822659631398</v>
      </c>
      <c r="AI58">
        <f t="shared" si="25"/>
        <v>-14749.708379290092</v>
      </c>
      <c r="AJ58">
        <f t="shared" si="7"/>
        <v>33.513143088589047</v>
      </c>
      <c r="AK58">
        <f t="shared" si="22"/>
        <v>3.6333446387637482</v>
      </c>
      <c r="AL58">
        <f t="shared" si="8"/>
        <v>-14712.56189156274</v>
      </c>
      <c r="AN58">
        <f t="shared" si="26"/>
        <v>0</v>
      </c>
      <c r="AO58">
        <f t="shared" si="26"/>
        <v>0</v>
      </c>
      <c r="AP58">
        <f t="shared" si="26"/>
        <v>-1.7390218436626847E-3</v>
      </c>
      <c r="AQ58">
        <f t="shared" si="26"/>
        <v>-28.957836174973945</v>
      </c>
      <c r="AR58">
        <f t="shared" si="26"/>
        <v>-28.95957519681761</v>
      </c>
      <c r="AS58">
        <f t="shared" si="26"/>
        <v>6.5799700061759087E-2</v>
      </c>
      <c r="AT58">
        <f t="shared" si="26"/>
        <v>7.1337083131739285E-3</v>
      </c>
      <c r="AU58">
        <f t="shared" si="23"/>
        <v>-28.886641788442677</v>
      </c>
      <c r="AW58">
        <v>55</v>
      </c>
      <c r="AX58">
        <f>IF(Z58&gt;0, (R58*SUMPRODUCT(K58:$K$98, X58:$X$98)-K58*$AZ$3)/Z58, 0)</f>
        <v>519.11968255978854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1000000</v>
      </c>
      <c r="S59">
        <f t="shared" si="1"/>
        <v>-167.90046303140261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18.391780322321633</v>
      </c>
      <c r="AC59">
        <f t="shared" si="2"/>
        <v>-4.0002496174521838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-11249.372899572318</v>
      </c>
      <c r="AI59">
        <f t="shared" si="25"/>
        <v>-11249.968527711935</v>
      </c>
      <c r="AJ59">
        <f t="shared" si="7"/>
        <v>22.392029939773817</v>
      </c>
      <c r="AK59">
        <f t="shared" si="22"/>
        <v>1.2874246225625146</v>
      </c>
      <c r="AL59">
        <f t="shared" si="8"/>
        <v>-11226.289073149599</v>
      </c>
      <c r="AN59">
        <f t="shared" si="26"/>
        <v>0</v>
      </c>
      <c r="AO59">
        <f t="shared" si="26"/>
        <v>0</v>
      </c>
      <c r="AP59">
        <f t="shared" si="26"/>
        <v>-1.044157320595606E-3</v>
      </c>
      <c r="AQ59">
        <f t="shared" si="26"/>
        <v>-19.720550934249243</v>
      </c>
      <c r="AR59">
        <f t="shared" si="26"/>
        <v>-19.721595091569835</v>
      </c>
      <c r="AS59">
        <f t="shared" si="26"/>
        <v>3.9254025170179202E-2</v>
      </c>
      <c r="AT59">
        <f t="shared" si="26"/>
        <v>2.2569011686167776E-3</v>
      </c>
      <c r="AU59">
        <f t="shared" si="23"/>
        <v>-19.68008416523104</v>
      </c>
      <c r="AW59">
        <v>56</v>
      </c>
      <c r="AX59">
        <f>IF(Z59&gt;0, (R59*SUMPRODUCT(K59:$K$98, X59:$X$98)-K59*$AZ$3)/Z59, 0)</f>
        <v>-167.90046303140261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25</v>
      </c>
      <c r="R60">
        <f t="shared" si="0"/>
        <v>1000000</v>
      </c>
      <c r="S60">
        <f t="shared" si="1"/>
        <v>-1160.7254647399984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-4.0002496174521838</v>
      </c>
      <c r="AC60">
        <f t="shared" si="2"/>
        <v>-17.858473555986997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-8201.2606773173375</v>
      </c>
      <c r="AI60">
        <f t="shared" si="25"/>
        <v>-8201.6453176586256</v>
      </c>
      <c r="AJ60">
        <f t="shared" si="7"/>
        <v>13.858223938534813</v>
      </c>
      <c r="AK60">
        <f t="shared" si="22"/>
        <v>-0.28001747322165288</v>
      </c>
      <c r="AL60">
        <f t="shared" si="8"/>
        <v>-8188.0671111933125</v>
      </c>
      <c r="AN60">
        <f t="shared" si="26"/>
        <v>0</v>
      </c>
      <c r="AO60">
        <f t="shared" si="26"/>
        <v>0</v>
      </c>
      <c r="AP60">
        <f t="shared" si="26"/>
        <v>-6.0204303874323033E-4</v>
      </c>
      <c r="AQ60">
        <f t="shared" si="26"/>
        <v>-12.836697999901146</v>
      </c>
      <c r="AR60">
        <f t="shared" si="26"/>
        <v>-12.837300042939889</v>
      </c>
      <c r="AS60">
        <f t="shared" si="26"/>
        <v>2.1691035380204709E-2</v>
      </c>
      <c r="AT60">
        <f t="shared" si="26"/>
        <v>-4.3828624401407736E-4</v>
      </c>
      <c r="AU60">
        <f t="shared" si="23"/>
        <v>-12.816047293803699</v>
      </c>
      <c r="AW60">
        <v>57</v>
      </c>
      <c r="AX60">
        <f>IF(Z60&gt;0, (R60*SUMPRODUCT(K60:$K$98, X60:$X$98)-K60*$AZ$3)/Z60, 0)</f>
        <v>-1160.7254647399984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25</v>
      </c>
      <c r="R61">
        <f t="shared" si="0"/>
        <v>1000000</v>
      </c>
      <c r="S61">
        <f t="shared" si="1"/>
        <v>-2671.2606363239138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-17.858473555986997</v>
      </c>
      <c r="AC61">
        <f t="shared" si="2"/>
        <v>-25.460951024000252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-5700.3210547268854</v>
      </c>
      <c r="AI61">
        <f t="shared" si="25"/>
        <v>-5700.5593406383923</v>
      </c>
      <c r="AJ61">
        <f t="shared" si="7"/>
        <v>7.6024774680132552</v>
      </c>
      <c r="AK61">
        <f t="shared" si="22"/>
        <v>-1.2500931489190898</v>
      </c>
      <c r="AL61">
        <f t="shared" si="8"/>
        <v>-5694.2069563192981</v>
      </c>
      <c r="AN61">
        <f t="shared" si="26"/>
        <v>0</v>
      </c>
      <c r="AO61">
        <f t="shared" si="26"/>
        <v>0</v>
      </c>
      <c r="AP61">
        <f t="shared" si="26"/>
        <v>-3.3300676087674106E-4</v>
      </c>
      <c r="AQ61">
        <f t="shared" si="26"/>
        <v>-7.9662512919231379</v>
      </c>
      <c r="AR61">
        <f t="shared" si="26"/>
        <v>-7.9665842986840145</v>
      </c>
      <c r="AS61">
        <f t="shared" si="26"/>
        <v>1.0624532437722291E-2</v>
      </c>
      <c r="AT61">
        <f t="shared" si="26"/>
        <v>-1.7470167148467919E-3</v>
      </c>
      <c r="AU61">
        <f t="shared" si="23"/>
        <v>-7.9577067829611385</v>
      </c>
      <c r="AW61">
        <v>58</v>
      </c>
      <c r="AX61">
        <f>IF(Z61&gt;0, (R61*SUMPRODUCT(K61:$K$98, X61:$X$98)-K61*$AZ$3)/Z61, 0)</f>
        <v>-2671.2606363239138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25</v>
      </c>
      <c r="R62">
        <f t="shared" si="0"/>
        <v>1000000</v>
      </c>
      <c r="S62">
        <f t="shared" si="1"/>
        <v>-5090.6244393129855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-25.460951024000252</v>
      </c>
      <c r="AC62">
        <f t="shared" si="2"/>
        <v>-28.753791126737784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-3787.740159539243</v>
      </c>
      <c r="AI62">
        <f t="shared" si="25"/>
        <v>-3787.8813690876468</v>
      </c>
      <c r="AJ62">
        <f t="shared" si="7"/>
        <v>3.2928401027375322</v>
      </c>
      <c r="AK62">
        <f t="shared" si="22"/>
        <v>-1.7822665716800179</v>
      </c>
      <c r="AL62">
        <f t="shared" si="8"/>
        <v>-3786.3707955565892</v>
      </c>
      <c r="AN62">
        <f t="shared" si="26"/>
        <v>0</v>
      </c>
      <c r="AO62">
        <f t="shared" si="26"/>
        <v>0</v>
      </c>
      <c r="AP62">
        <f t="shared" si="26"/>
        <v>-1.7619789942583113E-4</v>
      </c>
      <c r="AQ62">
        <f t="shared" si="26"/>
        <v>-4.7262516396800995</v>
      </c>
      <c r="AR62">
        <f t="shared" si="26"/>
        <v>-4.726427837579525</v>
      </c>
      <c r="AS62">
        <f t="shared" si="26"/>
        <v>4.1087271774895911E-3</v>
      </c>
      <c r="AT62">
        <f t="shared" si="26"/>
        <v>-2.223869629899422E-3</v>
      </c>
      <c r="AU62">
        <f t="shared" si="23"/>
        <v>-4.7245429800319352</v>
      </c>
      <c r="AW62">
        <v>59</v>
      </c>
      <c r="AX62">
        <f>IF(Z62&gt;0, (R62*SUMPRODUCT(K62:$K$98, X62:$X$98)-K62*$AZ$3)/Z62, 0)</f>
        <v>-5090.6244393129855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25</v>
      </c>
      <c r="R63">
        <f t="shared" si="0"/>
        <v>1000000</v>
      </c>
      <c r="S63">
        <f t="shared" si="1"/>
        <v>-9179.5622636626522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-28.753791126737784</v>
      </c>
      <c r="AC63">
        <f t="shared" si="2"/>
        <v>-29.307354204645012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-2399.2236337512377</v>
      </c>
      <c r="AI63">
        <f t="shared" si="25"/>
        <v>-2399.3034506133135</v>
      </c>
      <c r="AJ63">
        <f t="shared" si="7"/>
        <v>0.55356307790722781</v>
      </c>
      <c r="AK63">
        <f t="shared" si="22"/>
        <v>-2.0127653788716451</v>
      </c>
      <c r="AL63">
        <f t="shared" si="8"/>
        <v>-2400.7626529142781</v>
      </c>
      <c r="AN63">
        <f t="shared" si="26"/>
        <v>0</v>
      </c>
      <c r="AO63">
        <f t="shared" si="26"/>
        <v>0</v>
      </c>
      <c r="AP63">
        <f t="shared" si="26"/>
        <v>-8.8922832841562601E-5</v>
      </c>
      <c r="AQ63">
        <f t="shared" si="26"/>
        <v>-2.6729409874650973</v>
      </c>
      <c r="AR63">
        <f t="shared" si="26"/>
        <v>-2.6730299102979389</v>
      </c>
      <c r="AS63">
        <f t="shared" si="26"/>
        <v>6.1671676590319049E-4</v>
      </c>
      <c r="AT63">
        <f t="shared" si="26"/>
        <v>-2.242393332431869E-3</v>
      </c>
      <c r="AU63">
        <f t="shared" si="23"/>
        <v>-2.6746555868644677</v>
      </c>
      <c r="AW63">
        <v>60</v>
      </c>
      <c r="AX63">
        <f>IF(Z63&gt;0, (R63*SUMPRODUCT(K63:$K$98, X63:$X$98)-K63*$AZ$3)/Z63, 0)</f>
        <v>-9179.5622636626522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1000000</v>
      </c>
      <c r="S64">
        <f t="shared" si="1"/>
        <v>-16462.551142395107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-29.307354204645012</v>
      </c>
      <c r="AC64">
        <f t="shared" si="2"/>
        <v>-28.254680404812916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-1444.4475025736265</v>
      </c>
      <c r="AI64">
        <f t="shared" si="25"/>
        <v>-1444.4904100795172</v>
      </c>
      <c r="AJ64">
        <f t="shared" si="7"/>
        <v>-1.0526737998320961</v>
      </c>
      <c r="AK64">
        <f t="shared" si="22"/>
        <v>-2.051514794325151</v>
      </c>
      <c r="AL64">
        <f t="shared" si="8"/>
        <v>-1447.5945986736745</v>
      </c>
      <c r="AN64">
        <f t="shared" si="26"/>
        <v>0</v>
      </c>
      <c r="AO64">
        <f t="shared" si="26"/>
        <v>0</v>
      </c>
      <c r="AP64">
        <f t="shared" si="26"/>
        <v>-4.2680931370616615E-5</v>
      </c>
      <c r="AQ64">
        <f t="shared" si="26"/>
        <v>-1.4368200492162984</v>
      </c>
      <c r="AR64">
        <f t="shared" si="26"/>
        <v>-1.4368627301476689</v>
      </c>
      <c r="AS64">
        <f t="shared" si="26"/>
        <v>-1.047115120617798E-3</v>
      </c>
      <c r="AT64">
        <f t="shared" si="26"/>
        <v>-2.0406817018259753E-3</v>
      </c>
      <c r="AU64">
        <f t="shared" si="23"/>
        <v>-1.4399505269701127</v>
      </c>
      <c r="AW64">
        <v>61</v>
      </c>
      <c r="AX64">
        <f>IF(Z64&gt;0, (R64*SUMPRODUCT(K64:$K$98, X64:$X$98)-K64*$AZ$3)/Z64, 0)</f>
        <v>-16462.551142395107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1000000</v>
      </c>
      <c r="S65">
        <f t="shared" si="1"/>
        <v>-30132.973798432638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-28.254680404812916</v>
      </c>
      <c r="AC65">
        <f t="shared" si="2"/>
        <v>-26.365058679656713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-824.18015615511808</v>
      </c>
      <c r="AI65">
        <f t="shared" si="25"/>
        <v>-824.20203008204612</v>
      </c>
      <c r="AJ65">
        <f t="shared" si="7"/>
        <v>-1.8896217251562035</v>
      </c>
      <c r="AK65">
        <f t="shared" si="22"/>
        <v>-1.9778276283369043</v>
      </c>
      <c r="AL65">
        <f t="shared" si="8"/>
        <v>-828.06947943553917</v>
      </c>
      <c r="AN65">
        <f t="shared" si="26"/>
        <v>0</v>
      </c>
      <c r="AO65">
        <f t="shared" si="26"/>
        <v>0</v>
      </c>
      <c r="AP65">
        <f t="shared" si="26"/>
        <v>-1.9427161540324556E-5</v>
      </c>
      <c r="AQ65">
        <f t="shared" si="26"/>
        <v>-0.73198932613381951</v>
      </c>
      <c r="AR65">
        <f t="shared" si="26"/>
        <v>-0.73200875329535986</v>
      </c>
      <c r="AS65">
        <f t="shared" si="26"/>
        <v>-1.6782531378789804E-3</v>
      </c>
      <c r="AT65">
        <f t="shared" si="26"/>
        <v>-1.7565925387345795E-3</v>
      </c>
      <c r="AU65">
        <f t="shared" si="23"/>
        <v>-0.73544359897197331</v>
      </c>
      <c r="AW65">
        <v>62</v>
      </c>
      <c r="AX65">
        <f>IF(Z65&gt;0, (R65*SUMPRODUCT(K65:$K$98, X65:$X$98)-K65*$AZ$3)/Z65, 0)</f>
        <v>-30132.973798432638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25</v>
      </c>
      <c r="R66">
        <f t="shared" si="0"/>
        <v>1000000</v>
      </c>
      <c r="S66">
        <f t="shared" si="1"/>
        <v>-57225.961978016137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-26.365058679656713</v>
      </c>
      <c r="AC66">
        <f t="shared" si="2"/>
        <v>-24.127010707243656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-444.59798030143099</v>
      </c>
      <c r="AI66">
        <f t="shared" si="25"/>
        <v>-444.60852053958223</v>
      </c>
      <c r="AJ66">
        <f t="shared" si="7"/>
        <v>-2.2380479724130566</v>
      </c>
      <c r="AK66">
        <f t="shared" si="22"/>
        <v>-1.84555410757597</v>
      </c>
      <c r="AL66">
        <f t="shared" si="8"/>
        <v>-448.69212261957131</v>
      </c>
      <c r="AN66">
        <f t="shared" si="26"/>
        <v>0</v>
      </c>
      <c r="AO66">
        <f t="shared" si="26"/>
        <v>0</v>
      </c>
      <c r="AP66">
        <f t="shared" si="26"/>
        <v>-8.3582430413508203E-6</v>
      </c>
      <c r="AQ66">
        <f t="shared" si="26"/>
        <v>-0.352559204236014</v>
      </c>
      <c r="AR66">
        <f t="shared" si="26"/>
        <v>-0.35256756247905535</v>
      </c>
      <c r="AS66">
        <f t="shared" si="26"/>
        <v>-1.7747368345241046E-3</v>
      </c>
      <c r="AT66">
        <f t="shared" si="26"/>
        <v>-1.4634953741812953E-3</v>
      </c>
      <c r="AU66">
        <f t="shared" si="23"/>
        <v>-0.3558057946877608</v>
      </c>
      <c r="AW66">
        <v>63</v>
      </c>
      <c r="AX66">
        <f>IF(Z66&gt;0, (R66*SUMPRODUCT(K66:$K$98, X66:$X$98)-K66*$AZ$3)/Z66, 0)</f>
        <v>-57225.961978016137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7">$C$6</f>
        <v>1000000</v>
      </c>
      <c r="S67">
        <f t="shared" ref="S67:S79" si="28">AX67</f>
        <v>-114102.77527421962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-24.127010707243656</v>
      </c>
      <c r="AC67">
        <f t="shared" ref="AC67:AC79" si="29">S67*Z67</f>
        <v>-21.827750894919962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-4.7824758956261171E-3</v>
      </c>
      <c r="AH67">
        <f t="shared" ref="AH67:AH79" si="32">-X67*R67</f>
        <v>-226.09439496336461</v>
      </c>
      <c r="AI67">
        <f t="shared" ref="AI67:AI79" si="33">SUM(AE67:AH67)</f>
        <v>-226.09917743926025</v>
      </c>
      <c r="AJ67">
        <f t="shared" ref="AJ67:AJ79" si="34">AB67-AC67</f>
        <v>-2.2992598123236938</v>
      </c>
      <c r="AK67">
        <f t="shared" si="22"/>
        <v>-1.688890749507056</v>
      </c>
      <c r="AL67">
        <f t="shared" ref="AL67:AL79" si="35">SUM(AI67:AK67)</f>
        <v>-230.08732800109101</v>
      </c>
      <c r="AN67">
        <f t="shared" ref="AN67:AT79" si="36">AE67*$K67</f>
        <v>0</v>
      </c>
      <c r="AO67">
        <f t="shared" si="36"/>
        <v>0</v>
      </c>
      <c r="AP67">
        <f t="shared" si="36"/>
        <v>-3.3860965627240583E-6</v>
      </c>
      <c r="AQ67">
        <f t="shared" si="36"/>
        <v>-0.1600797307387988</v>
      </c>
      <c r="AR67">
        <f t="shared" si="36"/>
        <v>-0.16008311683536153</v>
      </c>
      <c r="AS67">
        <f t="shared" si="36"/>
        <v>-1.6279257684161418E-3</v>
      </c>
      <c r="AT67">
        <f t="shared" si="36"/>
        <v>-1.1957712462184E-3</v>
      </c>
      <c r="AU67">
        <f t="shared" si="23"/>
        <v>-0.16290681384999608</v>
      </c>
      <c r="AW67">
        <v>64</v>
      </c>
      <c r="AX67">
        <f>IF(Z67&gt;0, (R67*SUMPRODUCT(K67:$K$98, X67:$X$98)-K67*$AZ$3)/Z67, 0)</f>
        <v>-114102.77527421962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25</v>
      </c>
      <c r="R68">
        <f t="shared" si="27"/>
        <v>1000000</v>
      </c>
      <c r="S68">
        <f t="shared" si="28"/>
        <v>-241001.76603324834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-21.827750894919962</v>
      </c>
      <c r="AC68">
        <f t="shared" si="29"/>
        <v>-19.62013507515902</v>
      </c>
      <c r="AE68">
        <f t="shared" si="30"/>
        <v>0</v>
      </c>
      <c r="AF68">
        <f t="shared" si="31"/>
        <v>0</v>
      </c>
      <c r="AG68">
        <f t="shared" si="31"/>
        <v>-2.0352688071642853E-3</v>
      </c>
      <c r="AH68">
        <f t="shared" si="32"/>
        <v>-107.97529318022283</v>
      </c>
      <c r="AI68">
        <f t="shared" si="33"/>
        <v>-107.97732844903</v>
      </c>
      <c r="AJ68">
        <f t="shared" si="34"/>
        <v>-2.2076158197609423</v>
      </c>
      <c r="AK68">
        <f t="shared" si="22"/>
        <v>-1.5279425626443974</v>
      </c>
      <c r="AL68">
        <f t="shared" si="35"/>
        <v>-111.71288683143534</v>
      </c>
      <c r="AN68">
        <f t="shared" si="36"/>
        <v>0</v>
      </c>
      <c r="AO68">
        <f t="shared" si="36"/>
        <v>0</v>
      </c>
      <c r="AP68">
        <f t="shared" si="36"/>
        <v>-1.2866200147316754E-6</v>
      </c>
      <c r="AQ68">
        <f t="shared" si="36"/>
        <v>-6.8257899307047898E-2</v>
      </c>
      <c r="AR68">
        <f t="shared" si="36"/>
        <v>-6.8259185927062635E-2</v>
      </c>
      <c r="AS68">
        <f t="shared" si="36"/>
        <v>-1.3955712820559291E-3</v>
      </c>
      <c r="AT68">
        <f t="shared" si="36"/>
        <v>-9.6590753788327677E-4</v>
      </c>
      <c r="AU68">
        <f t="shared" si="23"/>
        <v>-7.0620664747001835E-2</v>
      </c>
      <c r="AW68">
        <v>65</v>
      </c>
      <c r="AX68">
        <f>IF(Z68&gt;0, (R68*SUMPRODUCT(K68:$K$98, X68:$X$98)-K68*$AZ$3)/Z68, 0)</f>
        <v>-241001.76603324834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7"/>
        <v>1000000</v>
      </c>
      <c r="S69">
        <f t="shared" si="28"/>
        <v>-543041.45048872323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-19.62013507515902</v>
      </c>
      <c r="AC69">
        <f t="shared" si="29"/>
        <v>-17.574379090091302</v>
      </c>
      <c r="AE69">
        <f t="shared" si="30"/>
        <v>0</v>
      </c>
      <c r="AF69">
        <f t="shared" si="31"/>
        <v>0</v>
      </c>
      <c r="AG69">
        <f t="shared" si="31"/>
        <v>-8.0907171424367404E-4</v>
      </c>
      <c r="AH69">
        <f t="shared" si="32"/>
        <v>-48.233776193958732</v>
      </c>
      <c r="AI69">
        <f t="shared" si="33"/>
        <v>-48.234585265672976</v>
      </c>
      <c r="AJ69">
        <f t="shared" si="34"/>
        <v>-2.0457559850677178</v>
      </c>
      <c r="AK69">
        <f t="shared" si="22"/>
        <v>-1.3734094552611316</v>
      </c>
      <c r="AL69">
        <f t="shared" si="35"/>
        <v>-51.653750706001823</v>
      </c>
      <c r="AN69">
        <f t="shared" si="36"/>
        <v>0</v>
      </c>
      <c r="AO69">
        <f t="shared" si="36"/>
        <v>0</v>
      </c>
      <c r="AP69">
        <f t="shared" si="36"/>
        <v>-4.5666478394248207E-7</v>
      </c>
      <c r="AQ69">
        <f t="shared" si="36"/>
        <v>-2.7224616306027807E-2</v>
      </c>
      <c r="AR69">
        <f t="shared" si="36"/>
        <v>-2.722507297081175E-2</v>
      </c>
      <c r="AS69">
        <f t="shared" si="36"/>
        <v>-1.1546871537751247E-3</v>
      </c>
      <c r="AT69">
        <f t="shared" si="36"/>
        <v>-7.7519423941014448E-4</v>
      </c>
      <c r="AU69">
        <f t="shared" si="23"/>
        <v>-2.915495436399702E-2</v>
      </c>
      <c r="AW69">
        <v>66</v>
      </c>
      <c r="AX69">
        <f>IF(Z69&gt;0, (R69*SUMPRODUCT(K69:$K$98, X69:$X$98)-K69*$AZ$3)/Z69, 0)</f>
        <v>-543041.45048872323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25</v>
      </c>
      <c r="R70">
        <f t="shared" si="27"/>
        <v>1000000</v>
      </c>
      <c r="S70">
        <f t="shared" si="28"/>
        <v>-1330412.957816316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-17.574379090091302</v>
      </c>
      <c r="AC70">
        <f t="shared" si="29"/>
        <v>-15.714091309634144</v>
      </c>
      <c r="AE70">
        <f t="shared" si="30"/>
        <v>0</v>
      </c>
      <c r="AF70">
        <f t="shared" si="31"/>
        <v>0</v>
      </c>
      <c r="AG70">
        <f t="shared" si="31"/>
        <v>-2.9528597149689888E-4</v>
      </c>
      <c r="AH70">
        <f t="shared" si="32"/>
        <v>-20.227801024173537</v>
      </c>
      <c r="AI70">
        <f t="shared" si="33"/>
        <v>-20.228096310145034</v>
      </c>
      <c r="AJ70">
        <f t="shared" si="34"/>
        <v>-1.860287780457158</v>
      </c>
      <c r="AK70">
        <f t="shared" si="22"/>
        <v>-1.2302065363063912</v>
      </c>
      <c r="AL70">
        <f t="shared" si="35"/>
        <v>-23.318590626908581</v>
      </c>
      <c r="AN70">
        <f t="shared" si="36"/>
        <v>0</v>
      </c>
      <c r="AO70">
        <f t="shared" si="36"/>
        <v>0</v>
      </c>
      <c r="AP70">
        <f t="shared" si="36"/>
        <v>-1.4881108939076481E-7</v>
      </c>
      <c r="AQ70">
        <f t="shared" si="36"/>
        <v>-1.0193918428050026E-2</v>
      </c>
      <c r="AR70">
        <f t="shared" si="36"/>
        <v>-1.0194067239139416E-2</v>
      </c>
      <c r="AS70">
        <f t="shared" si="36"/>
        <v>-9.375028884264652E-4</v>
      </c>
      <c r="AT70">
        <f t="shared" si="36"/>
        <v>-6.1996976664811224E-4</v>
      </c>
      <c r="AU70">
        <f t="shared" si="23"/>
        <v>-1.1751539894213991E-2</v>
      </c>
      <c r="AW70">
        <v>67</v>
      </c>
      <c r="AX70">
        <f>IF(Z70&gt;0, (R70*SUMPRODUCT(K70:$K$98, X70:$X$98)-K70*$AZ$3)/Z70, 0)</f>
        <v>-1330412.957816316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25</v>
      </c>
      <c r="R71">
        <f t="shared" si="27"/>
        <v>1000000</v>
      </c>
      <c r="S71">
        <f t="shared" si="28"/>
        <v>-3573764.3850060799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-15.714091309634144</v>
      </c>
      <c r="AC71">
        <f t="shared" si="29"/>
        <v>-14.039006302380779</v>
      </c>
      <c r="AE71">
        <f t="shared" si="30"/>
        <v>0</v>
      </c>
      <c r="AF71">
        <f t="shared" si="31"/>
        <v>0</v>
      </c>
      <c r="AG71">
        <f t="shared" si="31"/>
        <v>-9.8208812822707218E-5</v>
      </c>
      <c r="AH71">
        <f t="shared" si="32"/>
        <v>-7.7649719583689061</v>
      </c>
      <c r="AI71">
        <f t="shared" si="33"/>
        <v>-7.7650701671817286</v>
      </c>
      <c r="AJ71">
        <f t="shared" si="34"/>
        <v>-1.6750850072533652</v>
      </c>
      <c r="AK71">
        <f t="shared" si="22"/>
        <v>-1.0999863916743902</v>
      </c>
      <c r="AL71">
        <f t="shared" si="35"/>
        <v>-10.540141566109485</v>
      </c>
      <c r="AN71">
        <f t="shared" si="36"/>
        <v>0</v>
      </c>
      <c r="AO71">
        <f t="shared" si="36"/>
        <v>0</v>
      </c>
      <c r="AP71">
        <f t="shared" si="36"/>
        <v>-4.4190093413740152E-8</v>
      </c>
      <c r="AQ71">
        <f t="shared" si="36"/>
        <v>-3.4939312097667197E-3</v>
      </c>
      <c r="AR71">
        <f t="shared" si="36"/>
        <v>-3.4939753998601331E-3</v>
      </c>
      <c r="AS71">
        <f t="shared" si="36"/>
        <v>-7.5372220495233263E-4</v>
      </c>
      <c r="AT71">
        <f t="shared" si="36"/>
        <v>-4.9495050398058889E-4</v>
      </c>
      <c r="AU71">
        <f t="shared" si="23"/>
        <v>-4.7426481087930556E-3</v>
      </c>
      <c r="AW71">
        <v>68</v>
      </c>
      <c r="AX71">
        <f>IF(Z71&gt;0, (R71*SUMPRODUCT(K71:$K$98, X71:$X$98)-K71*$AZ$3)/Z71, 0)</f>
        <v>-3573764.3850060799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25</v>
      </c>
      <c r="R72">
        <f t="shared" si="27"/>
        <v>1000000</v>
      </c>
      <c r="S72">
        <f t="shared" si="28"/>
        <v>-10623637.069372162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-14.039006302380779</v>
      </c>
      <c r="AC72">
        <f t="shared" si="29"/>
        <v>-12.537786907089279</v>
      </c>
      <c r="AE72">
        <f t="shared" si="30"/>
        <v>0</v>
      </c>
      <c r="AF72">
        <f t="shared" si="31"/>
        <v>0</v>
      </c>
      <c r="AG72">
        <f t="shared" si="31"/>
        <v>-2.9504459784388697E-5</v>
      </c>
      <c r="AH72">
        <f t="shared" si="32"/>
        <v>-2.7088905964036578</v>
      </c>
      <c r="AI72">
        <f t="shared" si="33"/>
        <v>-2.708920100863442</v>
      </c>
      <c r="AJ72">
        <f t="shared" si="34"/>
        <v>-1.5012193952914998</v>
      </c>
      <c r="AK72">
        <f t="shared" ref="AK72:AK79" si="49">G72*SUM(AB72:AB72, AE72:AF72)</f>
        <v>-0.98273044116665464</v>
      </c>
      <c r="AL72">
        <f t="shared" si="35"/>
        <v>-5.1928699373215963</v>
      </c>
      <c r="AN72">
        <f t="shared" si="36"/>
        <v>0</v>
      </c>
      <c r="AO72">
        <f t="shared" si="36"/>
        <v>0</v>
      </c>
      <c r="AP72">
        <f t="shared" si="36"/>
        <v>-1.1853431738603846E-8</v>
      </c>
      <c r="AQ72">
        <f t="shared" si="36"/>
        <v>-1.0882981761559441E-3</v>
      </c>
      <c r="AR72">
        <f t="shared" si="36"/>
        <v>-1.0883100295876827E-3</v>
      </c>
      <c r="AS72">
        <f t="shared" si="36"/>
        <v>-6.0311565630397882E-4</v>
      </c>
      <c r="AT72">
        <f t="shared" si="36"/>
        <v>-3.9481245503029076E-4</v>
      </c>
      <c r="AU72">
        <f t="shared" si="23"/>
        <v>-2.0862381409219523E-3</v>
      </c>
      <c r="AW72">
        <v>69</v>
      </c>
      <c r="AX72">
        <f>IF(Z72&gt;0, (R72*SUMPRODUCT(K72:$K$98, X72:$X$98)-K72*$AZ$3)/Z72, 0)</f>
        <v>-10623637.069372162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25</v>
      </c>
      <c r="R73">
        <f t="shared" si="27"/>
        <v>1000000</v>
      </c>
      <c r="S73">
        <f t="shared" si="28"/>
        <v>-35327651.046826601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-12.537786907089279</v>
      </c>
      <c r="AC73">
        <f t="shared" si="29"/>
        <v>-11.19538116374645</v>
      </c>
      <c r="AE73">
        <f t="shared" si="30"/>
        <v>0</v>
      </c>
      <c r="AF73">
        <f t="shared" si="31"/>
        <v>0</v>
      </c>
      <c r="AG73">
        <f t="shared" si="31"/>
        <v>-7.9225343548223985E-6</v>
      </c>
      <c r="AH73">
        <f t="shared" si="32"/>
        <v>-0.85147523326889651</v>
      </c>
      <c r="AI73">
        <f t="shared" si="33"/>
        <v>-0.85148315580325129</v>
      </c>
      <c r="AJ73">
        <f t="shared" si="34"/>
        <v>-1.3424057433428285</v>
      </c>
      <c r="AK73">
        <f t="shared" si="49"/>
        <v>-0.87764508349624959</v>
      </c>
      <c r="AL73">
        <f t="shared" si="35"/>
        <v>-3.0715339826423294</v>
      </c>
      <c r="AN73">
        <f t="shared" si="36"/>
        <v>0</v>
      </c>
      <c r="AO73">
        <f t="shared" si="36"/>
        <v>0</v>
      </c>
      <c r="AP73">
        <f t="shared" si="36"/>
        <v>-2.8418591163207835E-9</v>
      </c>
      <c r="AQ73">
        <f t="shared" si="36"/>
        <v>-3.0542911467637605E-4</v>
      </c>
      <c r="AR73">
        <f t="shared" si="36"/>
        <v>-3.0543195653549236E-4</v>
      </c>
      <c r="AS73">
        <f t="shared" si="36"/>
        <v>-4.8152874177163674E-4</v>
      </c>
      <c r="AT73">
        <f t="shared" si="36"/>
        <v>-3.1481639204376089E-4</v>
      </c>
      <c r="AU73">
        <f t="shared" si="23"/>
        <v>-1.1017770903508899E-3</v>
      </c>
      <c r="AW73">
        <v>70</v>
      </c>
      <c r="AX73">
        <f>IF(Z73&gt;0, (R73*SUMPRODUCT(K73:$K$98, X73:$X$98)-K73*$AZ$3)/Z73, 0)</f>
        <v>-35327651.046826601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25</v>
      </c>
      <c r="R74">
        <f t="shared" si="27"/>
        <v>1000000</v>
      </c>
      <c r="S74">
        <f t="shared" si="28"/>
        <v>-133144853.28251788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-11.19538116374645</v>
      </c>
      <c r="AC74">
        <f t="shared" si="29"/>
        <v>-9.9961383415048868</v>
      </c>
      <c r="AE74">
        <f t="shared" si="30"/>
        <v>0</v>
      </c>
      <c r="AF74">
        <f t="shared" si="31"/>
        <v>0</v>
      </c>
      <c r="AG74">
        <f t="shared" si="31"/>
        <v>-1.8769291668177075E-6</v>
      </c>
      <c r="AH74">
        <f t="shared" si="32"/>
        <v>-0.23865519377825872</v>
      </c>
      <c r="AI74">
        <f t="shared" si="33"/>
        <v>-0.23865707070742553</v>
      </c>
      <c r="AJ74">
        <f t="shared" si="34"/>
        <v>-1.1992428222415636</v>
      </c>
      <c r="AK74">
        <f t="shared" si="49"/>
        <v>-0.78367668146225156</v>
      </c>
      <c r="AL74">
        <f t="shared" si="35"/>
        <v>-2.221576574411241</v>
      </c>
      <c r="AN74">
        <f t="shared" si="36"/>
        <v>0</v>
      </c>
      <c r="AO74">
        <f t="shared" si="36"/>
        <v>0</v>
      </c>
      <c r="AP74">
        <f t="shared" si="36"/>
        <v>-6.0112982165352091E-10</v>
      </c>
      <c r="AQ74">
        <f t="shared" si="36"/>
        <v>-7.6434825889486866E-5</v>
      </c>
      <c r="AR74">
        <f t="shared" si="36"/>
        <v>-7.6435427019308527E-5</v>
      </c>
      <c r="AS74">
        <f t="shared" si="36"/>
        <v>-3.8408515174582082E-4</v>
      </c>
      <c r="AT74">
        <f t="shared" si="36"/>
        <v>-2.5099051796405916E-4</v>
      </c>
      <c r="AU74">
        <f t="shared" si="23"/>
        <v>-7.1151109672918853E-4</v>
      </c>
      <c r="AW74">
        <v>71</v>
      </c>
      <c r="AX74">
        <f>IF(Z74&gt;0, (R74*SUMPRODUCT(K74:$K$98, X74:$X$98)-K74*$AZ$3)/Z74, 0)</f>
        <v>-133144853.28251788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25</v>
      </c>
      <c r="R75">
        <f t="shared" si="27"/>
        <v>1000000</v>
      </c>
      <c r="S75">
        <f t="shared" si="28"/>
        <v>-578602110.7009294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-9.9961383415048868</v>
      </c>
      <c r="AC75">
        <f t="shared" si="29"/>
        <v>-8.9251895519055662</v>
      </c>
      <c r="AE75">
        <f t="shared" si="30"/>
        <v>0</v>
      </c>
      <c r="AF75">
        <f t="shared" si="31"/>
        <v>0</v>
      </c>
      <c r="AG75">
        <f t="shared" si="31"/>
        <v>-3.8563588806707878E-7</v>
      </c>
      <c r="AH75">
        <f t="shared" si="32"/>
        <v>-5.8900959483298064E-2</v>
      </c>
      <c r="AI75">
        <f t="shared" si="33"/>
        <v>-5.8901345119186134E-2</v>
      </c>
      <c r="AJ75">
        <f t="shared" si="34"/>
        <v>-1.0709487895993206</v>
      </c>
      <c r="AK75">
        <f t="shared" si="49"/>
        <v>-0.69972968390534218</v>
      </c>
      <c r="AL75">
        <f t="shared" si="35"/>
        <v>-1.829579818623849</v>
      </c>
      <c r="AN75">
        <f t="shared" si="36"/>
        <v>0</v>
      </c>
      <c r="AO75">
        <f t="shared" si="36"/>
        <v>0</v>
      </c>
      <c r="AP75">
        <f t="shared" si="36"/>
        <v>-1.1027569694084848E-10</v>
      </c>
      <c r="AQ75">
        <f t="shared" si="36"/>
        <v>-1.6843205102258407E-5</v>
      </c>
      <c r="AR75">
        <f t="shared" si="36"/>
        <v>-1.6843315377955347E-5</v>
      </c>
      <c r="AS75">
        <f t="shared" si="36"/>
        <v>-3.0624645634765339E-4</v>
      </c>
      <c r="AT75">
        <f t="shared" si="36"/>
        <v>-2.0009335476951046E-4</v>
      </c>
      <c r="AU75">
        <f t="shared" si="23"/>
        <v>-5.2318312649511916E-4</v>
      </c>
      <c r="AW75">
        <v>72</v>
      </c>
      <c r="AX75">
        <f>IF(Z75&gt;0, (R75*SUMPRODUCT(K75:$K$98, X75:$X$98)-K75*$AZ$3)/Z75, 0)</f>
        <v>-578602110.7009294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25</v>
      </c>
      <c r="R76">
        <f t="shared" si="27"/>
        <v>1000000</v>
      </c>
      <c r="S76">
        <f t="shared" si="28"/>
        <v>-2968800309.2928562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-8.9251895519055662</v>
      </c>
      <c r="AC76">
        <f t="shared" si="29"/>
        <v>-7.9689338733024435</v>
      </c>
      <c r="AE76">
        <f t="shared" si="30"/>
        <v>0</v>
      </c>
      <c r="AF76">
        <f t="shared" si="31"/>
        <v>0</v>
      </c>
      <c r="AG76">
        <f t="shared" si="31"/>
        <v>-6.7105674372559753E-8</v>
      </c>
      <c r="AH76">
        <f t="shared" si="32"/>
        <v>-1.2586954192553929E-2</v>
      </c>
      <c r="AI76">
        <f t="shared" si="33"/>
        <v>-1.2587021298228302E-2</v>
      </c>
      <c r="AJ76">
        <f t="shared" si="34"/>
        <v>-0.95625567860312266</v>
      </c>
      <c r="AK76">
        <f t="shared" si="49"/>
        <v>-0.62476326863338971</v>
      </c>
      <c r="AL76">
        <f t="shared" si="35"/>
        <v>-1.5936059685347406</v>
      </c>
      <c r="AN76">
        <f t="shared" si="36"/>
        <v>0</v>
      </c>
      <c r="AO76">
        <f t="shared" si="36"/>
        <v>0</v>
      </c>
      <c r="AP76">
        <f t="shared" si="36"/>
        <v>-1.7133401422877527E-11</v>
      </c>
      <c r="AQ76">
        <f t="shared" si="36"/>
        <v>-3.2136975134934696E-6</v>
      </c>
      <c r="AR76">
        <f t="shared" si="36"/>
        <v>-3.2137146468948927E-6</v>
      </c>
      <c r="AS76">
        <f t="shared" si="36"/>
        <v>-2.4415092401057844E-4</v>
      </c>
      <c r="AT76">
        <f t="shared" si="36"/>
        <v>-1.595143775224774E-4</v>
      </c>
      <c r="AU76">
        <f t="shared" si="23"/>
        <v>-4.0687901617995068E-4</v>
      </c>
      <c r="AW76">
        <v>73</v>
      </c>
      <c r="AX76">
        <f>IF(Z76&gt;0, (R76*SUMPRODUCT(K76:$K$98, X76:$X$98)-K76*$AZ$3)/Z76, 0)</f>
        <v>-2968800309.2928562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25</v>
      </c>
      <c r="R77">
        <f t="shared" si="27"/>
        <v>1000000</v>
      </c>
      <c r="S77">
        <f t="shared" si="28"/>
        <v>-18593172330.924355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-7.9689338733024435</v>
      </c>
      <c r="AC77">
        <f t="shared" si="29"/>
        <v>-7.1151223353854709</v>
      </c>
      <c r="AE77">
        <f t="shared" si="30"/>
        <v>0</v>
      </c>
      <c r="AF77">
        <f t="shared" si="31"/>
        <v>0</v>
      </c>
      <c r="AG77">
        <f t="shared" si="31"/>
        <v>-9.5668482612183485E-9</v>
      </c>
      <c r="AH77">
        <f t="shared" si="32"/>
        <v>-2.2747107747046321E-3</v>
      </c>
      <c r="AI77">
        <f t="shared" si="33"/>
        <v>-2.2747203415528932E-3</v>
      </c>
      <c r="AJ77">
        <f t="shared" si="34"/>
        <v>-0.85381153791697262</v>
      </c>
      <c r="AK77">
        <f t="shared" si="49"/>
        <v>-0.55782537113117114</v>
      </c>
      <c r="AL77">
        <f t="shared" si="35"/>
        <v>-1.4139116293896965</v>
      </c>
      <c r="AN77">
        <f t="shared" si="36"/>
        <v>0</v>
      </c>
      <c r="AO77">
        <f t="shared" si="36"/>
        <v>0</v>
      </c>
      <c r="AP77">
        <f t="shared" si="36"/>
        <v>-2.1808972663505372E-12</v>
      </c>
      <c r="AQ77">
        <f t="shared" si="36"/>
        <v>-5.1855223108343384E-7</v>
      </c>
      <c r="AR77">
        <f t="shared" si="36"/>
        <v>-5.1855441198070015E-7</v>
      </c>
      <c r="AS77">
        <f t="shared" si="36"/>
        <v>-1.9463831746658602E-4</v>
      </c>
      <c r="AT77">
        <f t="shared" si="36"/>
        <v>-1.2716411860869367E-4</v>
      </c>
      <c r="AU77">
        <f t="shared" si="23"/>
        <v>-3.2232099048726037E-4</v>
      </c>
      <c r="AW77">
        <v>74</v>
      </c>
      <c r="AX77">
        <f>IF(Z77&gt;0, (R77*SUMPRODUCT(K77:$K$98, X77:$X$98)-K77*$AZ$3)/Z77, 0)</f>
        <v>-18593172330.924355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25</v>
      </c>
      <c r="R78">
        <f t="shared" si="27"/>
        <v>1000000</v>
      </c>
      <c r="S78">
        <f t="shared" si="28"/>
        <v>-149404464261.9743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-7.1151223353854709</v>
      </c>
      <c r="AC78">
        <f t="shared" si="29"/>
        <v>-6.3527882542819105</v>
      </c>
      <c r="AE78">
        <f t="shared" si="30"/>
        <v>0</v>
      </c>
      <c r="AF78">
        <f t="shared" si="31"/>
        <v>0</v>
      </c>
      <c r="AG78">
        <f t="shared" si="31"/>
        <v>-1.0630184790098658E-9</v>
      </c>
      <c r="AH78">
        <f t="shared" si="32"/>
        <v>-3.36326451983852E-4</v>
      </c>
      <c r="AI78">
        <f t="shared" si="33"/>
        <v>-3.3632751500233102E-4</v>
      </c>
      <c r="AJ78">
        <f t="shared" si="34"/>
        <v>-0.76233408110356038</v>
      </c>
      <c r="AK78">
        <f t="shared" si="49"/>
        <v>-0.49805856347698302</v>
      </c>
      <c r="AL78">
        <f t="shared" si="35"/>
        <v>-1.2607289720955457</v>
      </c>
      <c r="AN78">
        <f t="shared" si="36"/>
        <v>0</v>
      </c>
      <c r="AO78">
        <f t="shared" si="36"/>
        <v>0</v>
      </c>
      <c r="AP78">
        <f t="shared" si="36"/>
        <v>-2.1636604863890443E-13</v>
      </c>
      <c r="AQ78">
        <f t="shared" si="36"/>
        <v>-6.8455654257552097E-8</v>
      </c>
      <c r="AR78">
        <f t="shared" si="36"/>
        <v>-6.8455870623600736E-8</v>
      </c>
      <c r="AS78">
        <f t="shared" si="36"/>
        <v>-1.551649535055887E-4</v>
      </c>
      <c r="AT78">
        <f t="shared" si="36"/>
        <v>-1.0137449677324343E-4</v>
      </c>
      <c r="AU78">
        <f t="shared" si="23"/>
        <v>-2.5660790614945571E-4</v>
      </c>
      <c r="AW78">
        <v>75</v>
      </c>
      <c r="AX78">
        <f>IF(Z78&gt;0, (R78*SUMPRODUCT(K78:$K$98, X78:$X$98)-K78*$AZ$3)/Z78, 0)</f>
        <v>-149404464261.9743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-6.3527882542819105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-4.2520739160394627E-5</v>
      </c>
      <c r="AI79">
        <f t="shared" si="33"/>
        <v>-4.2520739160394627E-5</v>
      </c>
      <c r="AJ79">
        <f t="shared" si="34"/>
        <v>-6.3527882542819105</v>
      </c>
      <c r="AK79">
        <f t="shared" si="49"/>
        <v>-0.44469517779973378</v>
      </c>
      <c r="AL79">
        <f t="shared" si="35"/>
        <v>-6.7975259528208047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-7.7273588799608719E-9</v>
      </c>
      <c r="AR79">
        <f t="shared" si="36"/>
        <v>-7.7273588799608719E-9</v>
      </c>
      <c r="AS79">
        <f t="shared" si="36"/>
        <v>-1.1545019136205638E-3</v>
      </c>
      <c r="AT79">
        <f t="shared" si="36"/>
        <v>-8.0815133953439478E-5</v>
      </c>
      <c r="AU79">
        <f t="shared" si="23"/>
        <v>-1.2353247749328834E-3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36792.076409022331</v>
      </c>
      <c r="AO81" s="8">
        <f t="shared" si="50"/>
        <v>-3679.2076409022334</v>
      </c>
      <c r="AP81" s="8">
        <f t="shared" si="50"/>
        <v>-361.63082145913688</v>
      </c>
      <c r="AQ81" s="8">
        <f t="shared" si="50"/>
        <v>-31211.60381217119</v>
      </c>
      <c r="AR81" s="8">
        <f t="shared" si="50"/>
        <v>1539.634134489778</v>
      </c>
      <c r="AS81" s="8">
        <f t="shared" si="50"/>
        <v>-3695.1219227754545</v>
      </c>
      <c r="AT81" s="8">
        <f t="shared" si="50"/>
        <v>2155.4877882856804</v>
      </c>
      <c r="AU81" s="8">
        <f t="shared" si="50"/>
        <v>2.9844039566018221E-12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74BB-F4A0-4A38-A048-9776CF57D093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58359.889125141679</v>
      </c>
      <c r="K3">
        <v>1</v>
      </c>
      <c r="L3" s="2">
        <v>0</v>
      </c>
      <c r="O3">
        <f>$C$3</f>
        <v>58359.889125141679</v>
      </c>
      <c r="P3" s="2">
        <f>O3*C5</f>
        <v>5835.9889125141681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58359.889125141679</v>
      </c>
      <c r="AF3">
        <f t="shared" ref="AF3:AG34" si="4">-$Z3*P3</f>
        <v>-5835.9889125141681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52323.900212627508</v>
      </c>
      <c r="AJ3">
        <f t="shared" ref="AJ3:AJ66" si="7">AB3-AC3</f>
        <v>0</v>
      </c>
      <c r="AL3">
        <f t="shared" ref="AL3:AL66" si="8">SUM(AI3:AK3)</f>
        <v>52323.900212627508</v>
      </c>
      <c r="AN3">
        <f t="shared" ref="AN3:AU34" si="9">AE3*$K3</f>
        <v>58359.889125141679</v>
      </c>
      <c r="AO3">
        <f t="shared" si="9"/>
        <v>-5835.9889125141681</v>
      </c>
      <c r="AP3">
        <f t="shared" si="9"/>
        <v>-200</v>
      </c>
      <c r="AQ3">
        <f t="shared" si="9"/>
        <v>0</v>
      </c>
      <c r="AR3">
        <f t="shared" si="9"/>
        <v>52323.900212627508</v>
      </c>
      <c r="AS3">
        <f t="shared" si="9"/>
        <v>0</v>
      </c>
      <c r="AT3">
        <f t="shared" si="9"/>
        <v>0</v>
      </c>
      <c r="AU3">
        <f t="shared" si="9"/>
        <v>52323.900212627508</v>
      </c>
      <c r="AW3">
        <v>0</v>
      </c>
      <c r="AX3">
        <f>IF(Z3&gt;0, (R3*SUMPRODUCT(K3:$K$98, X3:$X$98)-K3*$AZ$3)/Z3, 0)</f>
        <v>0</v>
      </c>
      <c r="AZ3">
        <f>C6*ABS(SUMPRODUCT(X4:X69, K4:K69))/1</f>
        <v>49006.195008365947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5324.4175832596666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5250.663750896354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-5250.663750896354</v>
      </c>
      <c r="AK4">
        <f>G4*SUM(AB4, AE4:AF4)</f>
        <v>0</v>
      </c>
      <c r="AL4">
        <f t="shared" si="8"/>
        <v>-9102.663750896354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-3439.2857142857142</v>
      </c>
      <c r="AR4">
        <f t="shared" si="9"/>
        <v>-3439.2857142857142</v>
      </c>
      <c r="AS4">
        <f t="shared" si="9"/>
        <v>-4688.0926347288869</v>
      </c>
      <c r="AT4">
        <f t="shared" si="9"/>
        <v>0</v>
      </c>
      <c r="AU4">
        <f t="shared" si="9"/>
        <v>-8127.3783490146016</v>
      </c>
      <c r="AW4">
        <v>1</v>
      </c>
      <c r="AX4">
        <f>IF(Z4&gt;0, (R4*SUMPRODUCT(K4:$K$98, X4:$X$98)-K4*$AZ$3)/Z4, 0)</f>
        <v>5324.4175832596666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1000000</v>
      </c>
      <c r="S5">
        <f t="shared" si="1"/>
        <v>6684.3807133275104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5250.663750896354</v>
      </c>
      <c r="AC5">
        <f t="shared" si="2"/>
        <v>6499.4706713395281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-3949.5227399999999</v>
      </c>
      <c r="AI5">
        <f t="shared" si="6"/>
        <v>-3973.8311649315001</v>
      </c>
      <c r="AJ5">
        <f t="shared" si="7"/>
        <v>-1248.806920443174</v>
      </c>
      <c r="AK5">
        <f>G5*SUM(AB5, AE5:AF5)</f>
        <v>367.54646256274481</v>
      </c>
      <c r="AL5">
        <f t="shared" si="8"/>
        <v>-4855.0916228119295</v>
      </c>
      <c r="AN5">
        <f t="shared" si="9"/>
        <v>0</v>
      </c>
      <c r="AO5">
        <f t="shared" si="9"/>
        <v>0</v>
      </c>
      <c r="AP5">
        <f t="shared" si="9"/>
        <v>-19.378527528300381</v>
      </c>
      <c r="AQ5">
        <f t="shared" si="9"/>
        <v>-3148.5353475765301</v>
      </c>
      <c r="AR5">
        <f t="shared" si="9"/>
        <v>-3167.9138751048308</v>
      </c>
      <c r="AS5">
        <f t="shared" si="9"/>
        <v>-995.54123122064243</v>
      </c>
      <c r="AT5">
        <f t="shared" si="9"/>
        <v>293.00578967055549</v>
      </c>
      <c r="AU5">
        <f t="shared" si="9"/>
        <v>-3870.4493166549178</v>
      </c>
      <c r="AW5">
        <v>2</v>
      </c>
      <c r="AX5">
        <f>IF(Z5&gt;0, (R5*SUMPRODUCT(K5:$K$98, X5:$X$98)-K5*$AZ$3)/Z5, 0)</f>
        <v>6684.3807133275104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1000000</v>
      </c>
      <c r="S6">
        <f t="shared" si="1"/>
        <v>7862.5171642168998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6499.4706713395281</v>
      </c>
      <c r="AC6">
        <f t="shared" si="2"/>
        <v>7536.7323190566531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-4048.8112565906404</v>
      </c>
      <c r="AI6">
        <f t="shared" si="6"/>
        <v>-4072.7753769914107</v>
      </c>
      <c r="AJ6">
        <f t="shared" si="7"/>
        <v>-1037.261647717125</v>
      </c>
      <c r="AK6">
        <f>G6*SUM(AB6, AE6:AF6)</f>
        <v>454.96294699376699</v>
      </c>
      <c r="AL6">
        <f t="shared" si="8"/>
        <v>-4655.0740777147685</v>
      </c>
      <c r="AN6">
        <f t="shared" si="9"/>
        <v>0</v>
      </c>
      <c r="AO6">
        <f t="shared" si="9"/>
        <v>0</v>
      </c>
      <c r="AP6">
        <f t="shared" si="9"/>
        <v>-17.057187557490654</v>
      </c>
      <c r="AQ6">
        <f t="shared" si="9"/>
        <v>-2881.8638795658139</v>
      </c>
      <c r="AR6">
        <f t="shared" si="9"/>
        <v>-2898.9210671233045</v>
      </c>
      <c r="AS6">
        <f t="shared" si="9"/>
        <v>-738.30235265944225</v>
      </c>
      <c r="AT6">
        <f t="shared" si="9"/>
        <v>323.83363915714324</v>
      </c>
      <c r="AU6">
        <f t="shared" si="9"/>
        <v>-3313.3897806256036</v>
      </c>
      <c r="AW6">
        <v>3</v>
      </c>
      <c r="AX6">
        <f>IF(Z6&gt;0, (R6*SUMPRODUCT(K6:$K$98, X6:$X$98)-K6*$AZ$3)/Z6, 0)</f>
        <v>7862.5171642168998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1000000</v>
      </c>
      <c r="S7">
        <f t="shared" si="1"/>
        <v>8882.2776050973607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7536.7323190566531</v>
      </c>
      <c r="AC7">
        <f t="shared" si="2"/>
        <v>8392.187185288738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-4155.3784774935593</v>
      </c>
      <c r="AI7">
        <f t="shared" si="6"/>
        <v>-4178.9990722283846</v>
      </c>
      <c r="AJ7">
        <f t="shared" si="7"/>
        <v>-855.4548662320849</v>
      </c>
      <c r="AK7">
        <f>G7*SUM(AB7, AE7:AF7)</f>
        <v>527.57126233396582</v>
      </c>
      <c r="AL7">
        <f t="shared" si="8"/>
        <v>-4506.8826761265036</v>
      </c>
      <c r="AN7">
        <f t="shared" si="9"/>
        <v>0</v>
      </c>
      <c r="AO7">
        <f t="shared" si="9"/>
        <v>0</v>
      </c>
      <c r="AP7">
        <f t="shared" si="9"/>
        <v>-15.011314976655381</v>
      </c>
      <c r="AQ7">
        <f t="shared" si="9"/>
        <v>-2640.8181450614998</v>
      </c>
      <c r="AR7">
        <f t="shared" si="9"/>
        <v>-2655.8294600381555</v>
      </c>
      <c r="AS7">
        <f t="shared" si="9"/>
        <v>-543.65703274987652</v>
      </c>
      <c r="AT7">
        <f t="shared" si="9"/>
        <v>335.28107486009304</v>
      </c>
      <c r="AU7">
        <f t="shared" si="9"/>
        <v>-2864.2054179279389</v>
      </c>
      <c r="AW7">
        <v>4</v>
      </c>
      <c r="AX7">
        <f>IF(Z7&gt;0, (R7*SUMPRODUCT(K7:$K$98, X7:$X$98)-K7*$AZ$3)/Z7, 0)</f>
        <v>8882.2776050973607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25</v>
      </c>
      <c r="R8">
        <f t="shared" si="0"/>
        <v>1000000</v>
      </c>
      <c r="S8">
        <f t="shared" si="1"/>
        <v>9760.7463495085431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8392.187185288738</v>
      </c>
      <c r="AC8">
        <f t="shared" si="2"/>
        <v>9088.2607775467804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-4272.4931756351807</v>
      </c>
      <c r="AI8">
        <f t="shared" si="6"/>
        <v>-4295.7707520932672</v>
      </c>
      <c r="AJ8">
        <f t="shared" si="7"/>
        <v>-696.07359225804248</v>
      </c>
      <c r="AK8">
        <f t="shared" ref="AK8:AK69" si="22">G8*SUM(AB8:AB8, AE8:AF8)</f>
        <v>587.45310297021172</v>
      </c>
      <c r="AL8">
        <f t="shared" si="8"/>
        <v>-4404.3912413810976</v>
      </c>
      <c r="AN8">
        <f t="shared" si="9"/>
        <v>0</v>
      </c>
      <c r="AO8">
        <f t="shared" si="9"/>
        <v>0</v>
      </c>
      <c r="AP8">
        <f t="shared" si="9"/>
        <v>-13.208322018361063</v>
      </c>
      <c r="AQ8">
        <f t="shared" si="9"/>
        <v>-2424.3273687298438</v>
      </c>
      <c r="AR8">
        <f t="shared" si="9"/>
        <v>-2437.5356907482051</v>
      </c>
      <c r="AS8">
        <f t="shared" si="9"/>
        <v>-394.97084980373137</v>
      </c>
      <c r="AT8">
        <f t="shared" si="9"/>
        <v>333.33666710052177</v>
      </c>
      <c r="AU8">
        <f t="shared" si="9"/>
        <v>-2499.1698734514143</v>
      </c>
      <c r="AW8">
        <v>5</v>
      </c>
      <c r="AX8">
        <f>IF(Z8&gt;0, (R8*SUMPRODUCT(K8:$K$98, X8:$X$98)-K8*$AZ$3)/Z8, 0)</f>
        <v>9760.7463495085431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1000000</v>
      </c>
      <c r="S9">
        <f t="shared" si="1"/>
        <v>10511.875416375187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9088.2607775467804</v>
      </c>
      <c r="AC9">
        <f t="shared" si="2"/>
        <v>9643.301031423689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-4419.9462178613821</v>
      </c>
      <c r="AI9">
        <f t="shared" si="6"/>
        <v>-4442.8805198994405</v>
      </c>
      <c r="AJ9">
        <f t="shared" si="7"/>
        <v>-555.04025387690854</v>
      </c>
      <c r="AK9">
        <f t="shared" si="22"/>
        <v>636.17825442827473</v>
      </c>
      <c r="AL9">
        <f t="shared" si="8"/>
        <v>-4361.742519348074</v>
      </c>
      <c r="AN9">
        <f t="shared" si="9"/>
        <v>0</v>
      </c>
      <c r="AO9">
        <f t="shared" si="9"/>
        <v>0</v>
      </c>
      <c r="AP9">
        <f t="shared" si="9"/>
        <v>-11.619231154960975</v>
      </c>
      <c r="AQ9">
        <f t="shared" si="9"/>
        <v>-2239.2823078985707</v>
      </c>
      <c r="AR9">
        <f t="shared" si="9"/>
        <v>-2250.9015390535315</v>
      </c>
      <c r="AS9">
        <f t="shared" si="9"/>
        <v>-281.20066612020292</v>
      </c>
      <c r="AT9">
        <f t="shared" si="9"/>
        <v>322.30770230962764</v>
      </c>
      <c r="AU9">
        <f t="shared" si="9"/>
        <v>-2209.7945028641066</v>
      </c>
      <c r="AW9">
        <v>6</v>
      </c>
      <c r="AX9">
        <f>IF(Z9&gt;0, (R9*SUMPRODUCT(K9:$K$98, X9:$X$98)-K9*$AZ$3)/Z9, 0)</f>
        <v>10511.875416375187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1000000</v>
      </c>
      <c r="S10">
        <f t="shared" si="1"/>
        <v>11137.569141601451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9643.301031423689</v>
      </c>
      <c r="AC10">
        <f t="shared" si="2"/>
        <v>10064.168386566853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-4574.9345705519427</v>
      </c>
      <c r="AI10">
        <f t="shared" si="6"/>
        <v>-4597.5251562053572</v>
      </c>
      <c r="AJ10">
        <f t="shared" si="7"/>
        <v>-420.86735514316388</v>
      </c>
      <c r="AK10">
        <f t="shared" si="22"/>
        <v>675.0310721996583</v>
      </c>
      <c r="AL10">
        <f t="shared" si="8"/>
        <v>-4343.3614391488627</v>
      </c>
      <c r="AN10">
        <f t="shared" si="9"/>
        <v>0</v>
      </c>
      <c r="AO10">
        <f t="shared" si="9"/>
        <v>0</v>
      </c>
      <c r="AP10">
        <f t="shared" si="9"/>
        <v>-10.218833694322834</v>
      </c>
      <c r="AQ10">
        <f t="shared" si="9"/>
        <v>-2069.4680632067993</v>
      </c>
      <c r="AR10">
        <f t="shared" si="9"/>
        <v>-2079.6868969011221</v>
      </c>
      <c r="AS10">
        <f t="shared" si="9"/>
        <v>-190.37901785992389</v>
      </c>
      <c r="AT10">
        <f t="shared" si="9"/>
        <v>305.34977583753738</v>
      </c>
      <c r="AU10">
        <f t="shared" si="9"/>
        <v>-1964.7161389235087</v>
      </c>
      <c r="AW10">
        <v>7</v>
      </c>
      <c r="AX10">
        <f>IF(Z10&gt;0, (R10*SUMPRODUCT(K10:$K$98, X10:$X$98)-K10*$AZ$3)/Z10, 0)</f>
        <v>11137.569141601451</v>
      </c>
    </row>
    <row r="11" spans="1:52" x14ac:dyDescent="0.25">
      <c r="A11" t="s">
        <v>33</v>
      </c>
      <c r="C11" s="12">
        <f>AU71</f>
        <v>1.5252729634873674E-13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1000000</v>
      </c>
      <c r="S11">
        <f t="shared" si="1"/>
        <v>11653.256506025898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10064.168386566853</v>
      </c>
      <c r="AC11">
        <f t="shared" si="2"/>
        <v>10369.833951075896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-4721.4324015635839</v>
      </c>
      <c r="AI11">
        <f t="shared" si="6"/>
        <v>-4743.6790455504251</v>
      </c>
      <c r="AJ11">
        <f t="shared" si="7"/>
        <v>-305.66556450904318</v>
      </c>
      <c r="AK11">
        <f t="shared" si="22"/>
        <v>704.49178705967972</v>
      </c>
      <c r="AL11">
        <f t="shared" si="8"/>
        <v>-4344.8528229997883</v>
      </c>
      <c r="AN11">
        <f t="shared" si="9"/>
        <v>0</v>
      </c>
      <c r="AO11">
        <f t="shared" si="9"/>
        <v>0</v>
      </c>
      <c r="AP11">
        <f t="shared" si="9"/>
        <v>-8.9850463851131863</v>
      </c>
      <c r="AQ11">
        <f t="shared" si="9"/>
        <v>-1906.9073590298856</v>
      </c>
      <c r="AR11">
        <f t="shared" si="9"/>
        <v>-1915.8924054149988</v>
      </c>
      <c r="AS11">
        <f t="shared" si="9"/>
        <v>-123.45319487604847</v>
      </c>
      <c r="AT11">
        <f t="shared" si="9"/>
        <v>284.53241704261785</v>
      </c>
      <c r="AU11">
        <f t="shared" si="9"/>
        <v>-1754.8131832484294</v>
      </c>
      <c r="AW11">
        <v>8</v>
      </c>
      <c r="AX11">
        <f>IF(Z11&gt;0, (R11*SUMPRODUCT(K11:$K$98, X11:$X$98)-K11*$AZ$3)/Z11, 0)</f>
        <v>11653.256506025898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1000000</v>
      </c>
      <c r="S12">
        <f t="shared" si="1"/>
        <v>12080.562403245345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10369.833951075896</v>
      </c>
      <c r="AC12">
        <f t="shared" si="2"/>
        <v>10583.581616792293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-4883.5832879913469</v>
      </c>
      <c r="AI12">
        <f t="shared" si="6"/>
        <v>-4905.4853759561202</v>
      </c>
      <c r="AJ12">
        <f t="shared" si="7"/>
        <v>-213.74766571639702</v>
      </c>
      <c r="AK12">
        <f t="shared" si="22"/>
        <v>725.8883765753128</v>
      </c>
      <c r="AL12">
        <f t="shared" si="8"/>
        <v>-4393.3446650972046</v>
      </c>
      <c r="AN12">
        <f t="shared" si="9"/>
        <v>0</v>
      </c>
      <c r="AO12">
        <f t="shared" si="9"/>
        <v>0</v>
      </c>
      <c r="AP12">
        <f t="shared" si="9"/>
        <v>-7.898112488125494</v>
      </c>
      <c r="AQ12">
        <f t="shared" si="9"/>
        <v>-1761.0690914821844</v>
      </c>
      <c r="AR12">
        <f t="shared" si="9"/>
        <v>-1768.96720397031</v>
      </c>
      <c r="AS12">
        <f t="shared" si="9"/>
        <v>-77.079551073744256</v>
      </c>
      <c r="AT12">
        <f t="shared" si="9"/>
        <v>261.76262561066181</v>
      </c>
      <c r="AU12">
        <f t="shared" si="9"/>
        <v>-1584.2841294333925</v>
      </c>
      <c r="AW12">
        <v>9</v>
      </c>
      <c r="AX12">
        <f>IF(Z12&gt;0, (R12*SUMPRODUCT(K12:$K$98, X12:$X$98)-K12*$AZ$3)/Z12, 0)</f>
        <v>12080.562403245345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1000000</v>
      </c>
      <c r="S13">
        <f t="shared" si="1"/>
        <v>12427.604650746604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10583.581616792293</v>
      </c>
      <c r="AC13">
        <f t="shared" si="2"/>
        <v>10715.954511690717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-5052.3736517138032</v>
      </c>
      <c r="AI13">
        <f t="shared" si="6"/>
        <v>-5073.9304094576355</v>
      </c>
      <c r="AJ13">
        <f t="shared" si="7"/>
        <v>-132.37289489842442</v>
      </c>
      <c r="AK13">
        <f t="shared" si="22"/>
        <v>740.85071317546056</v>
      </c>
      <c r="AL13">
        <f t="shared" si="8"/>
        <v>-4465.4525911805995</v>
      </c>
      <c r="AN13">
        <f t="shared" si="9"/>
        <v>0</v>
      </c>
      <c r="AO13">
        <f t="shared" si="9"/>
        <v>0</v>
      </c>
      <c r="AP13">
        <f t="shared" si="9"/>
        <v>-6.9406990611832304</v>
      </c>
      <c r="AQ13">
        <f t="shared" si="9"/>
        <v>-1626.7290971078473</v>
      </c>
      <c r="AR13">
        <f t="shared" si="9"/>
        <v>-1633.6697961690306</v>
      </c>
      <c r="AS13">
        <f t="shared" si="9"/>
        <v>-42.620529407325748</v>
      </c>
      <c r="AT13">
        <f t="shared" si="9"/>
        <v>238.53410195162846</v>
      </c>
      <c r="AU13">
        <f t="shared" si="9"/>
        <v>-1437.7562236247279</v>
      </c>
      <c r="AW13">
        <v>10</v>
      </c>
      <c r="AX13">
        <f>IF(Z13&gt;0, (R13*SUMPRODUCT(K13:$K$98, X13:$X$98)-K13*$AZ$3)/Z13, 0)</f>
        <v>12427.604650746604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1000000</v>
      </c>
      <c r="S14">
        <f t="shared" si="1"/>
        <v>12705.932502168964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10715.954511690717</v>
      </c>
      <c r="AC14">
        <f t="shared" si="2"/>
        <v>10779.798616708411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-5240.8789426805051</v>
      </c>
      <c r="AI14">
        <f t="shared" si="6"/>
        <v>-5262.0891108733322</v>
      </c>
      <c r="AJ14">
        <f t="shared" si="7"/>
        <v>-63.844105017693437</v>
      </c>
      <c r="AK14">
        <f t="shared" si="22"/>
        <v>750.11681581835035</v>
      </c>
      <c r="AL14">
        <f t="shared" si="8"/>
        <v>-4575.8164000726756</v>
      </c>
      <c r="AN14">
        <f t="shared" si="9"/>
        <v>0</v>
      </c>
      <c r="AO14">
        <f t="shared" si="9"/>
        <v>0</v>
      </c>
      <c r="AP14">
        <f t="shared" si="9"/>
        <v>-6.0974165193549341</v>
      </c>
      <c r="AQ14">
        <f t="shared" si="9"/>
        <v>-1506.6274604954169</v>
      </c>
      <c r="AR14">
        <f t="shared" si="9"/>
        <v>-1512.7248770147719</v>
      </c>
      <c r="AS14">
        <f t="shared" si="9"/>
        <v>-18.35365458016344</v>
      </c>
      <c r="AT14">
        <f t="shared" si="9"/>
        <v>215.64065983048326</v>
      </c>
      <c r="AU14">
        <f t="shared" si="9"/>
        <v>-1315.4378717644522</v>
      </c>
      <c r="AW14">
        <v>11</v>
      </c>
      <c r="AX14">
        <f>IF(Z14&gt;0, (R14*SUMPRODUCT(K14:$K$98, X14:$X$98)-K14*$AZ$3)/Z14, 0)</f>
        <v>12705.932502168964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1000000</v>
      </c>
      <c r="S15">
        <f t="shared" si="1"/>
        <v>12921.627885208914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10779.798616708411</v>
      </c>
      <c r="AC15">
        <f t="shared" si="2"/>
        <v>10782.61151525366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-5460.3456995613687</v>
      </c>
      <c r="AI15">
        <f t="shared" si="6"/>
        <v>-5481.2072574297781</v>
      </c>
      <c r="AJ15">
        <f t="shared" si="7"/>
        <v>-2.8128985452494817</v>
      </c>
      <c r="AK15">
        <f t="shared" si="22"/>
        <v>754.58590316958885</v>
      </c>
      <c r="AL15">
        <f t="shared" si="8"/>
        <v>-4729.4342528054385</v>
      </c>
      <c r="AN15">
        <f t="shared" si="9"/>
        <v>0</v>
      </c>
      <c r="AO15">
        <f t="shared" si="9"/>
        <v>0</v>
      </c>
      <c r="AP15">
        <f t="shared" si="9"/>
        <v>-5.3546423048596576</v>
      </c>
      <c r="AQ15">
        <f t="shared" si="9"/>
        <v>-1401.5347399488696</v>
      </c>
      <c r="AR15">
        <f t="shared" si="9"/>
        <v>-1406.8893822537293</v>
      </c>
      <c r="AS15">
        <f t="shared" si="9"/>
        <v>-0.72200099554786035</v>
      </c>
      <c r="AT15">
        <f t="shared" si="9"/>
        <v>193.68340683133454</v>
      </c>
      <c r="AU15">
        <f t="shared" si="9"/>
        <v>-1213.9279764179425</v>
      </c>
      <c r="AW15">
        <v>12</v>
      </c>
      <c r="AX15">
        <f>IF(Z15&gt;0, (R15*SUMPRODUCT(K15:$K$98, X15:$X$98)-K15*$AZ$3)/Z15, 0)</f>
        <v>12921.627885208914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1000000</v>
      </c>
      <c r="S16">
        <f t="shared" si="1"/>
        <v>13077.087719048617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10782.61151525366</v>
      </c>
      <c r="AC16">
        <f t="shared" si="2"/>
        <v>10728.791381591103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-5691.0329865021504</v>
      </c>
      <c r="AI16">
        <f t="shared" si="6"/>
        <v>-5711.5436529672133</v>
      </c>
      <c r="AJ16">
        <f t="shared" si="7"/>
        <v>53.820133662557055</v>
      </c>
      <c r="AK16">
        <f t="shared" si="22"/>
        <v>754.78280606775627</v>
      </c>
      <c r="AL16">
        <f t="shared" si="8"/>
        <v>-4902.9407132368997</v>
      </c>
      <c r="AN16">
        <f t="shared" si="9"/>
        <v>0</v>
      </c>
      <c r="AO16">
        <f t="shared" si="9"/>
        <v>0</v>
      </c>
      <c r="AP16">
        <f t="shared" si="9"/>
        <v>-4.7005153761534979</v>
      </c>
      <c r="AQ16">
        <f t="shared" si="9"/>
        <v>-1304.2378756836736</v>
      </c>
      <c r="AR16">
        <f t="shared" si="9"/>
        <v>-1308.9383910598269</v>
      </c>
      <c r="AS16">
        <f t="shared" si="9"/>
        <v>12.334185544794726</v>
      </c>
      <c r="AT16">
        <f t="shared" si="9"/>
        <v>172.97673830448471</v>
      </c>
      <c r="AU16">
        <f t="shared" si="9"/>
        <v>-1123.6274672105476</v>
      </c>
      <c r="AW16">
        <v>13</v>
      </c>
      <c r="AX16">
        <f>IF(Z16&gt;0, (R16*SUMPRODUCT(K16:$K$98, X16:$X$98)-K16*$AZ$3)/Z16, 0)</f>
        <v>13077.087719048617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1000000</v>
      </c>
      <c r="S17">
        <f t="shared" si="1"/>
        <v>13181.14866049627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10728.791381591103</v>
      </c>
      <c r="AC17">
        <f t="shared" si="2"/>
        <v>10627.870118663053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-5929.2234617204103</v>
      </c>
      <c r="AI17">
        <f t="shared" si="6"/>
        <v>-5949.3807909342795</v>
      </c>
      <c r="AJ17">
        <f t="shared" si="7"/>
        <v>100.92126292805006</v>
      </c>
      <c r="AK17">
        <f t="shared" si="22"/>
        <v>751.01539671137732</v>
      </c>
      <c r="AL17">
        <f t="shared" si="8"/>
        <v>-5097.444131294852</v>
      </c>
      <c r="AN17">
        <f t="shared" si="9"/>
        <v>0</v>
      </c>
      <c r="AO17">
        <f t="shared" si="9"/>
        <v>0</v>
      </c>
      <c r="AP17">
        <f t="shared" si="9"/>
        <v>-4.124588926579019</v>
      </c>
      <c r="AQ17">
        <f t="shared" si="9"/>
        <v>-1213.2365936950475</v>
      </c>
      <c r="AR17">
        <f t="shared" si="9"/>
        <v>-1217.3611826216263</v>
      </c>
      <c r="AS17">
        <f t="shared" si="9"/>
        <v>20.650489909297903</v>
      </c>
      <c r="AT17">
        <f t="shared" si="9"/>
        <v>153.67262974674026</v>
      </c>
      <c r="AU17">
        <f t="shared" si="9"/>
        <v>-1043.0380629655883</v>
      </c>
      <c r="AW17">
        <v>14</v>
      </c>
      <c r="AX17">
        <f>IF(Z17&gt;0, (R17*SUMPRODUCT(K17:$K$98, X17:$X$98)-K17*$AZ$3)/Z17, 0)</f>
        <v>13181.14866049627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1000000</v>
      </c>
      <c r="S18">
        <f t="shared" si="1"/>
        <v>13243.163432419238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10627.870118663053</v>
      </c>
      <c r="AC18">
        <f t="shared" si="2"/>
        <v>10489.023357785536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-6197.1692935119936</v>
      </c>
      <c r="AI18">
        <f t="shared" si="6"/>
        <v>-6216.9701202013866</v>
      </c>
      <c r="AJ18">
        <f t="shared" si="7"/>
        <v>138.84676087751723</v>
      </c>
      <c r="AK18">
        <f t="shared" si="22"/>
        <v>743.95090830641379</v>
      </c>
      <c r="AL18">
        <f t="shared" si="8"/>
        <v>-5334.1724510174554</v>
      </c>
      <c r="AN18">
        <f t="shared" si="9"/>
        <v>0</v>
      </c>
      <c r="AO18">
        <f t="shared" si="9"/>
        <v>0</v>
      </c>
      <c r="AP18">
        <f t="shared" si="9"/>
        <v>-3.6175370060924483</v>
      </c>
      <c r="AQ18">
        <f t="shared" si="9"/>
        <v>-1132.1996603459406</v>
      </c>
      <c r="AR18">
        <f t="shared" si="9"/>
        <v>-1135.817197352033</v>
      </c>
      <c r="AS18">
        <f t="shared" si="9"/>
        <v>25.366784100966694</v>
      </c>
      <c r="AT18">
        <f t="shared" si="9"/>
        <v>135.91704951168694</v>
      </c>
      <c r="AU18">
        <f t="shared" si="9"/>
        <v>-974.53336373937941</v>
      </c>
      <c r="AW18">
        <v>15</v>
      </c>
      <c r="AX18">
        <f>IF(Z18&gt;0, (R18*SUMPRODUCT(K18:$K$98, X18:$X$98)-K18*$AZ$3)/Z18, 0)</f>
        <v>13243.163432419238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1000000</v>
      </c>
      <c r="S19">
        <f t="shared" si="1"/>
        <v>13266.322260770856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10489.023357785536</v>
      </c>
      <c r="AC19">
        <f t="shared" si="2"/>
        <v>10316.100333883816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-6497.0472533235852</v>
      </c>
      <c r="AI19">
        <f t="shared" si="6"/>
        <v>-6516.4876455647509</v>
      </c>
      <c r="AJ19">
        <f t="shared" si="7"/>
        <v>172.92302390171972</v>
      </c>
      <c r="AK19">
        <f t="shared" si="22"/>
        <v>734.23163504498757</v>
      </c>
      <c r="AL19">
        <f t="shared" si="8"/>
        <v>-5609.3329866180438</v>
      </c>
      <c r="AN19">
        <f t="shared" si="9"/>
        <v>0</v>
      </c>
      <c r="AO19">
        <f t="shared" si="9"/>
        <v>0</v>
      </c>
      <c r="AP19">
        <f t="shared" si="9"/>
        <v>-3.1711490892594174</v>
      </c>
      <c r="AQ19">
        <f t="shared" si="9"/>
        <v>-1059.8091450348697</v>
      </c>
      <c r="AR19">
        <f t="shared" si="9"/>
        <v>-1062.9802941241292</v>
      </c>
      <c r="AS19">
        <f t="shared" si="9"/>
        <v>28.207491029771397</v>
      </c>
      <c r="AT19">
        <f t="shared" si="9"/>
        <v>119.76908448626722</v>
      </c>
      <c r="AU19">
        <f t="shared" si="9"/>
        <v>-915.00371860809059</v>
      </c>
      <c r="AW19">
        <v>16</v>
      </c>
      <c r="AX19">
        <f>IF(Z19&gt;0, (R19*SUMPRODUCT(K19:$K$98, X19:$X$98)-K19*$AZ$3)/Z19, 0)</f>
        <v>13266.322260770856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1000000</v>
      </c>
      <c r="S20">
        <f t="shared" si="1"/>
        <v>13253.974898436252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10316.100333883816</v>
      </c>
      <c r="AC20">
        <f t="shared" si="2"/>
        <v>10112.788185674148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-6839.129990442143</v>
      </c>
      <c r="AI20">
        <f t="shared" si="6"/>
        <v>-6858.2050005111359</v>
      </c>
      <c r="AJ20">
        <f t="shared" si="7"/>
        <v>203.31214820966852</v>
      </c>
      <c r="AK20">
        <f t="shared" si="22"/>
        <v>722.12702337186727</v>
      </c>
      <c r="AL20">
        <f t="shared" si="8"/>
        <v>-5932.7658289296005</v>
      </c>
      <c r="AN20">
        <f t="shared" si="9"/>
        <v>0</v>
      </c>
      <c r="AO20">
        <f t="shared" si="9"/>
        <v>0</v>
      </c>
      <c r="AP20">
        <f t="shared" si="9"/>
        <v>-2.7781672697560595</v>
      </c>
      <c r="AQ20">
        <f t="shared" si="9"/>
        <v>-996.0805800013062</v>
      </c>
      <c r="AR20">
        <f t="shared" si="9"/>
        <v>-998.85874727106227</v>
      </c>
      <c r="AS20">
        <f t="shared" si="9"/>
        <v>29.611263829320158</v>
      </c>
      <c r="AT20">
        <f t="shared" si="9"/>
        <v>105.17371438766358</v>
      </c>
      <c r="AU20">
        <f t="shared" si="9"/>
        <v>-864.07376905407853</v>
      </c>
      <c r="AW20">
        <v>17</v>
      </c>
      <c r="AX20">
        <f>IF(Z20&gt;0, (R20*SUMPRODUCT(K20:$K$98, X20:$X$98)-K20*$AZ$3)/Z20, 0)</f>
        <v>13253.974898436252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1000000</v>
      </c>
      <c r="S21">
        <f t="shared" si="1"/>
        <v>13208.028563690334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10112.788185674148</v>
      </c>
      <c r="AC21">
        <f t="shared" si="2"/>
        <v>9881.4370671239067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-7231.7178173566745</v>
      </c>
      <c r="AI21">
        <f t="shared" si="6"/>
        <v>-7250.421284379544</v>
      </c>
      <c r="AJ21">
        <f t="shared" si="7"/>
        <v>231.35111855024115</v>
      </c>
      <c r="AK21">
        <f t="shared" si="22"/>
        <v>707.89517299719046</v>
      </c>
      <c r="AL21">
        <f t="shared" si="8"/>
        <v>-6311.1749928321124</v>
      </c>
      <c r="AN21">
        <f t="shared" si="9"/>
        <v>0</v>
      </c>
      <c r="AO21">
        <f t="shared" si="9"/>
        <v>0</v>
      </c>
      <c r="AP21">
        <f t="shared" si="9"/>
        <v>-2.4321911854247769</v>
      </c>
      <c r="AQ21">
        <f t="shared" si="9"/>
        <v>-940.40962081242583</v>
      </c>
      <c r="AR21">
        <f t="shared" si="9"/>
        <v>-942.84181199785064</v>
      </c>
      <c r="AS21">
        <f t="shared" si="9"/>
        <v>30.084804629432679</v>
      </c>
      <c r="AT21">
        <f t="shared" si="9"/>
        <v>92.054398142509967</v>
      </c>
      <c r="AU21">
        <f t="shared" si="9"/>
        <v>-820.70260922590796</v>
      </c>
      <c r="AW21">
        <v>18</v>
      </c>
      <c r="AX21">
        <f>IF(Z21&gt;0, (R21*SUMPRODUCT(K21:$K$98, X21:$X$98)-K21*$AZ$3)/Z21, 0)</f>
        <v>13208.028563690334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25</v>
      </c>
      <c r="R22">
        <f t="shared" si="0"/>
        <v>1000000</v>
      </c>
      <c r="S22">
        <f t="shared" si="1"/>
        <v>13129.76132512645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9881.4370671239067</v>
      </c>
      <c r="AC22">
        <f t="shared" si="2"/>
        <v>9623.8216083213592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-7679.6435595901257</v>
      </c>
      <c r="AI22">
        <f t="shared" si="6"/>
        <v>-7697.9680008537762</v>
      </c>
      <c r="AJ22">
        <f t="shared" si="7"/>
        <v>257.61545880254744</v>
      </c>
      <c r="AK22">
        <f t="shared" si="22"/>
        <v>691.70059469867351</v>
      </c>
      <c r="AL22">
        <f t="shared" si="8"/>
        <v>-6748.651947352555</v>
      </c>
      <c r="AN22">
        <f t="shared" si="9"/>
        <v>0</v>
      </c>
      <c r="AO22">
        <f t="shared" si="9"/>
        <v>0</v>
      </c>
      <c r="AP22">
        <f t="shared" si="9"/>
        <v>-2.1275918134394138</v>
      </c>
      <c r="AQ22">
        <f t="shared" si="9"/>
        <v>-891.65866137090472</v>
      </c>
      <c r="AR22">
        <f t="shared" si="9"/>
        <v>-893.7862531843441</v>
      </c>
      <c r="AS22">
        <f t="shared" si="9"/>
        <v>29.910900598697918</v>
      </c>
      <c r="AT22">
        <f t="shared" si="9"/>
        <v>80.311126623615777</v>
      </c>
      <c r="AU22">
        <f t="shared" si="9"/>
        <v>-783.56422596203038</v>
      </c>
      <c r="AW22">
        <v>19</v>
      </c>
      <c r="AX22">
        <f>IF(Z22&gt;0, (R22*SUMPRODUCT(K22:$K$98, X22:$X$98)-K22*$AZ$3)/Z22, 0)</f>
        <v>13129.76132512645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25</v>
      </c>
      <c r="R23">
        <f t="shared" si="0"/>
        <v>1000000</v>
      </c>
      <c r="S23">
        <f t="shared" si="1"/>
        <v>13021.099998371212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9623.8216083213592</v>
      </c>
      <c r="AC23">
        <f t="shared" si="2"/>
        <v>9341.8005916021339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-8212.2815967177594</v>
      </c>
      <c r="AI23">
        <f t="shared" si="6"/>
        <v>-8230.2174865288562</v>
      </c>
      <c r="AJ23">
        <f t="shared" si="7"/>
        <v>282.02101671922537</v>
      </c>
      <c r="AK23">
        <f t="shared" si="22"/>
        <v>673.66751258249519</v>
      </c>
      <c r="AL23">
        <f t="shared" si="8"/>
        <v>-7274.5289572271358</v>
      </c>
      <c r="AN23">
        <f t="shared" si="9"/>
        <v>0</v>
      </c>
      <c r="AO23">
        <f t="shared" si="9"/>
        <v>0</v>
      </c>
      <c r="AP23">
        <f t="shared" si="9"/>
        <v>-1.8593556755600402</v>
      </c>
      <c r="AQ23">
        <f t="shared" si="9"/>
        <v>-851.34066706340002</v>
      </c>
      <c r="AR23">
        <f t="shared" si="9"/>
        <v>-853.20002273896012</v>
      </c>
      <c r="AS23">
        <f t="shared" si="9"/>
        <v>29.236206488048811</v>
      </c>
      <c r="AT23">
        <f t="shared" si="9"/>
        <v>69.836931769381181</v>
      </c>
      <c r="AU23">
        <f t="shared" si="9"/>
        <v>-754.12688448153006</v>
      </c>
      <c r="AW23">
        <v>20</v>
      </c>
      <c r="AX23">
        <f>IF(Z23&gt;0, (R23*SUMPRODUCT(K23:$K$98, X23:$X$98)-K23*$AZ$3)/Z23, 0)</f>
        <v>13021.099998371212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1000000</v>
      </c>
      <c r="S24">
        <f t="shared" si="1"/>
        <v>12880.192361486244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9341.8005916021339</v>
      </c>
      <c r="AC24">
        <f t="shared" si="2"/>
        <v>9034.7792501205913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-8813.696253172764</v>
      </c>
      <c r="AI24">
        <f t="shared" si="6"/>
        <v>-8831.2324416794199</v>
      </c>
      <c r="AJ24">
        <f t="shared" si="7"/>
        <v>307.02134148154255</v>
      </c>
      <c r="AK24">
        <f t="shared" si="22"/>
        <v>653.9260414121494</v>
      </c>
      <c r="AL24">
        <f t="shared" si="8"/>
        <v>-7870.2850587857283</v>
      </c>
      <c r="AN24">
        <f t="shared" si="9"/>
        <v>0</v>
      </c>
      <c r="AO24">
        <f t="shared" si="9"/>
        <v>0</v>
      </c>
      <c r="AP24">
        <f t="shared" si="9"/>
        <v>-1.6231427985090932</v>
      </c>
      <c r="AQ24">
        <f t="shared" si="9"/>
        <v>-815.7923026519677</v>
      </c>
      <c r="AR24">
        <f t="shared" si="9"/>
        <v>-817.41544545047668</v>
      </c>
      <c r="AS24">
        <f t="shared" si="9"/>
        <v>28.417776144754338</v>
      </c>
      <c r="AT24">
        <f t="shared" si="9"/>
        <v>60.52714046001585</v>
      </c>
      <c r="AU24">
        <f t="shared" si="9"/>
        <v>-728.47052884570655</v>
      </c>
      <c r="AW24">
        <v>21</v>
      </c>
      <c r="AX24">
        <f>IF(Z24&gt;0, (R24*SUMPRODUCT(K24:$K$98, X24:$X$98)-K24*$AZ$3)/Z24, 0)</f>
        <v>12880.192361486244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25</v>
      </c>
      <c r="R25">
        <f t="shared" si="0"/>
        <v>1000000</v>
      </c>
      <c r="S25">
        <f t="shared" si="1"/>
        <v>12709.050430588664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9034.7792501205913</v>
      </c>
      <c r="AC25">
        <f t="shared" si="2"/>
        <v>8704.9863453095677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-9489.182324721749</v>
      </c>
      <c r="AI25">
        <f t="shared" si="6"/>
        <v>-9506.3059217852206</v>
      </c>
      <c r="AJ25">
        <f t="shared" si="7"/>
        <v>329.79290481102362</v>
      </c>
      <c r="AK25">
        <f t="shared" si="22"/>
        <v>632.43454750844148</v>
      </c>
      <c r="AL25">
        <f t="shared" si="8"/>
        <v>-8544.0784694657559</v>
      </c>
      <c r="AN25">
        <f t="shared" si="9"/>
        <v>0</v>
      </c>
      <c r="AO25">
        <f t="shared" si="9"/>
        <v>0</v>
      </c>
      <c r="AP25">
        <f t="shared" si="9"/>
        <v>-1.4151370488801529</v>
      </c>
      <c r="AQ25">
        <f t="shared" si="9"/>
        <v>-784.20984922253615</v>
      </c>
      <c r="AR25">
        <f t="shared" si="9"/>
        <v>-785.62498627141633</v>
      </c>
      <c r="AS25">
        <f t="shared" si="9"/>
        <v>27.254913574874195</v>
      </c>
      <c r="AT25">
        <f t="shared" si="9"/>
        <v>52.265978687395581</v>
      </c>
      <c r="AU25">
        <f t="shared" si="9"/>
        <v>-706.10409400914659</v>
      </c>
      <c r="AW25">
        <v>22</v>
      </c>
      <c r="AX25">
        <f>IF(Z25&gt;0, (R25*SUMPRODUCT(K25:$K$98, X25:$X$98)-K25*$AZ$3)/Z25, 0)</f>
        <v>12709.050430588664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1000000</v>
      </c>
      <c r="S26">
        <f t="shared" si="1"/>
        <v>12509.933695158668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8704.9863453095677</v>
      </c>
      <c r="AC26">
        <f t="shared" si="2"/>
        <v>8354.7045298735939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-10248.815314428961</v>
      </c>
      <c r="AI26">
        <f t="shared" si="6"/>
        <v>-10265.511455138936</v>
      </c>
      <c r="AJ26">
        <f t="shared" si="7"/>
        <v>350.28181543597384</v>
      </c>
      <c r="AK26">
        <f t="shared" si="22"/>
        <v>609.34904417166979</v>
      </c>
      <c r="AL26">
        <f t="shared" si="8"/>
        <v>-9305.8805955312928</v>
      </c>
      <c r="AN26">
        <f t="shared" si="9"/>
        <v>0</v>
      </c>
      <c r="AO26">
        <f t="shared" si="9"/>
        <v>0</v>
      </c>
      <c r="AP26">
        <f t="shared" si="9"/>
        <v>-1.2319740917222834</v>
      </c>
      <c r="AQ26">
        <f t="shared" si="9"/>
        <v>-756.23913079977604</v>
      </c>
      <c r="AR26">
        <f t="shared" si="9"/>
        <v>-757.47110489149827</v>
      </c>
      <c r="AS26">
        <f t="shared" si="9"/>
        <v>25.846579093617695</v>
      </c>
      <c r="AT26">
        <f t="shared" si="9"/>
        <v>44.962620301030697</v>
      </c>
      <c r="AU26">
        <f t="shared" si="9"/>
        <v>-686.66190549684995</v>
      </c>
      <c r="AW26">
        <v>23</v>
      </c>
      <c r="AX26">
        <f>IF(Z26&gt;0, (R26*SUMPRODUCT(K26:$K$98, X26:$X$98)-K26*$AZ$3)/Z26, 0)</f>
        <v>12509.933695158668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1000000</v>
      </c>
      <c r="S27">
        <f t="shared" si="1"/>
        <v>12284.068327353478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8354.7045298735939</v>
      </c>
      <c r="AC27">
        <f t="shared" si="2"/>
        <v>7985.9011435261009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-11064.866371315333</v>
      </c>
      <c r="AI27">
        <f t="shared" si="6"/>
        <v>-11081.118928958926</v>
      </c>
      <c r="AJ27">
        <f t="shared" si="7"/>
        <v>368.80338634749296</v>
      </c>
      <c r="AK27">
        <f t="shared" si="22"/>
        <v>584.82931709115167</v>
      </c>
      <c r="AL27">
        <f t="shared" si="8"/>
        <v>-10127.486225520281</v>
      </c>
      <c r="AN27">
        <f t="shared" si="9"/>
        <v>0</v>
      </c>
      <c r="AO27">
        <f t="shared" si="9"/>
        <v>0</v>
      </c>
      <c r="AP27">
        <f t="shared" si="9"/>
        <v>-1.0707526821905409</v>
      </c>
      <c r="AQ27">
        <f t="shared" si="9"/>
        <v>-728.97666970195689</v>
      </c>
      <c r="AR27">
        <f t="shared" si="9"/>
        <v>-730.04742238414735</v>
      </c>
      <c r="AS27">
        <f t="shared" si="9"/>
        <v>24.297542810943156</v>
      </c>
      <c r="AT27">
        <f t="shared" si="9"/>
        <v>38.529785503997729</v>
      </c>
      <c r="AU27">
        <f t="shared" si="9"/>
        <v>-667.22009406920643</v>
      </c>
      <c r="AW27">
        <v>24</v>
      </c>
      <c r="AX27">
        <f>IF(Z27&gt;0, (R27*SUMPRODUCT(K27:$K$98, X27:$X$98)-K27*$AZ$3)/Z27, 0)</f>
        <v>12284.068327353478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1000000</v>
      </c>
      <c r="S28">
        <f t="shared" si="1"/>
        <v>12036.122676655312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7985.9011435261009</v>
      </c>
      <c r="AC28">
        <f t="shared" si="2"/>
        <v>7602.84924565654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-11931.977719620538</v>
      </c>
      <c r="AI28">
        <f t="shared" si="6"/>
        <v>-11947.769452244705</v>
      </c>
      <c r="AJ28">
        <f t="shared" si="7"/>
        <v>383.05189786956089</v>
      </c>
      <c r="AK28">
        <f t="shared" si="22"/>
        <v>559.0130800468271</v>
      </c>
      <c r="AL28">
        <f t="shared" si="8"/>
        <v>-11005.704474328317</v>
      </c>
      <c r="AN28">
        <f t="shared" si="9"/>
        <v>0</v>
      </c>
      <c r="AO28">
        <f t="shared" si="9"/>
        <v>0</v>
      </c>
      <c r="AP28">
        <f t="shared" si="9"/>
        <v>-0.92892192914259841</v>
      </c>
      <c r="AQ28">
        <f t="shared" si="9"/>
        <v>-701.87838317589933</v>
      </c>
      <c r="AR28">
        <f t="shared" si="9"/>
        <v>-702.80730510504202</v>
      </c>
      <c r="AS28">
        <f t="shared" si="9"/>
        <v>22.532379213803736</v>
      </c>
      <c r="AT28">
        <f t="shared" si="9"/>
        <v>32.88299777431402</v>
      </c>
      <c r="AU28">
        <f t="shared" si="9"/>
        <v>-647.39192811692419</v>
      </c>
      <c r="AW28">
        <v>25</v>
      </c>
      <c r="AX28">
        <f>IF(Z28&gt;0, (R28*SUMPRODUCT(K28:$K$98, X28:$X$98)-K28*$AZ$3)/Z28, 0)</f>
        <v>12036.122676655312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1000000</v>
      </c>
      <c r="S29">
        <f t="shared" si="1"/>
        <v>11770.619900955904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7602.84924565654</v>
      </c>
      <c r="AC29">
        <f t="shared" si="2"/>
        <v>7209.8322659024243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-12824.781898738476</v>
      </c>
      <c r="AI29">
        <f t="shared" si="6"/>
        <v>-12840.095094488934</v>
      </c>
      <c r="AJ29">
        <f t="shared" si="7"/>
        <v>393.01697975411571</v>
      </c>
      <c r="AK29">
        <f t="shared" si="22"/>
        <v>532.19944719595787</v>
      </c>
      <c r="AL29">
        <f t="shared" si="8"/>
        <v>-11914.878667538858</v>
      </c>
      <c r="AN29">
        <f t="shared" si="9"/>
        <v>0</v>
      </c>
      <c r="AO29">
        <f t="shared" si="9"/>
        <v>0</v>
      </c>
      <c r="AP29">
        <f t="shared" si="9"/>
        <v>-0.8042614356462412</v>
      </c>
      <c r="AQ29">
        <f t="shared" si="9"/>
        <v>-673.56792597793481</v>
      </c>
      <c r="AR29">
        <f t="shared" si="9"/>
        <v>-674.37218741358106</v>
      </c>
      <c r="AS29">
        <f t="shared" si="9"/>
        <v>20.641569893140367</v>
      </c>
      <c r="AT29">
        <f t="shared" si="9"/>
        <v>27.951545740489067</v>
      </c>
      <c r="AU29">
        <f t="shared" si="9"/>
        <v>-625.77907177995155</v>
      </c>
      <c r="AW29">
        <v>26</v>
      </c>
      <c r="AX29">
        <f>IF(Z29&gt;0, (R29*SUMPRODUCT(K29:$K$98, X29:$X$98)-K29*$AZ$3)/Z29, 0)</f>
        <v>11770.619900955904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1000000</v>
      </c>
      <c r="S30">
        <f t="shared" si="1"/>
        <v>11494.120178285011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7209.8322659024243</v>
      </c>
      <c r="AC30">
        <f t="shared" si="2"/>
        <v>6812.0334501225097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-13748.799672590165</v>
      </c>
      <c r="AI30">
        <f t="shared" si="6"/>
        <v>-13763.616016391303</v>
      </c>
      <c r="AJ30">
        <f t="shared" si="7"/>
        <v>397.79881577991455</v>
      </c>
      <c r="AK30">
        <f t="shared" si="22"/>
        <v>504.68825861316975</v>
      </c>
      <c r="AL30">
        <f t="shared" si="8"/>
        <v>-12861.128941998219</v>
      </c>
      <c r="AN30">
        <f t="shared" si="9"/>
        <v>0</v>
      </c>
      <c r="AO30">
        <f t="shared" si="9"/>
        <v>0</v>
      </c>
      <c r="AP30">
        <f t="shared" si="9"/>
        <v>-0.69479140098684222</v>
      </c>
      <c r="AQ30">
        <f t="shared" si="9"/>
        <v>-644.73043516126893</v>
      </c>
      <c r="AR30">
        <f t="shared" si="9"/>
        <v>-645.42522656225572</v>
      </c>
      <c r="AS30">
        <f t="shared" si="9"/>
        <v>18.654210528336563</v>
      </c>
      <c r="AT30">
        <f t="shared" si="9"/>
        <v>23.666639149972532</v>
      </c>
      <c r="AU30">
        <f t="shared" si="9"/>
        <v>-603.10437688394666</v>
      </c>
      <c r="AW30">
        <v>27</v>
      </c>
      <c r="AX30">
        <f>IF(Z30&gt;0, (R30*SUMPRODUCT(K30:$K$98, X30:$X$98)-K30*$AZ$3)/Z30, 0)</f>
        <v>11494.120178285011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25</v>
      </c>
      <c r="R31">
        <f t="shared" si="0"/>
        <v>1000000</v>
      </c>
      <c r="S31">
        <f t="shared" si="1"/>
        <v>11212.531290488687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6812.0334501225097</v>
      </c>
      <c r="AC31">
        <f t="shared" si="2"/>
        <v>6413.5254347808986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-14731.001660842961</v>
      </c>
      <c r="AI31">
        <f t="shared" si="6"/>
        <v>-14745.301566164566</v>
      </c>
      <c r="AJ31">
        <f t="shared" si="7"/>
        <v>398.5080153416111</v>
      </c>
      <c r="AK31">
        <f t="shared" si="22"/>
        <v>476.84234150857571</v>
      </c>
      <c r="AL31">
        <f t="shared" si="8"/>
        <v>-13869.951209314379</v>
      </c>
      <c r="AN31">
        <f t="shared" si="9"/>
        <v>0</v>
      </c>
      <c r="AO31">
        <f t="shared" si="9"/>
        <v>0</v>
      </c>
      <c r="AP31">
        <f t="shared" si="9"/>
        <v>-0.59872656420896853</v>
      </c>
      <c r="AQ31">
        <f t="shared" si="9"/>
        <v>-616.77625224746248</v>
      </c>
      <c r="AR31">
        <f t="shared" si="9"/>
        <v>-617.37497881167133</v>
      </c>
      <c r="AS31">
        <f t="shared" si="9"/>
        <v>16.685238780898224</v>
      </c>
      <c r="AT31">
        <f t="shared" si="9"/>
        <v>19.96503965445444</v>
      </c>
      <c r="AU31">
        <f t="shared" si="9"/>
        <v>-580.72470037631865</v>
      </c>
      <c r="AW31">
        <v>28</v>
      </c>
      <c r="AX31">
        <f>IF(Z31&gt;0, (R31*SUMPRODUCT(K31:$K$98, X31:$X$98)-K31*$AZ$3)/Z31, 0)</f>
        <v>11212.531290488687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1000000</v>
      </c>
      <c r="S32">
        <f t="shared" si="1"/>
        <v>10929.137788489199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6413.5254347808986</v>
      </c>
      <c r="AC32">
        <f t="shared" si="2"/>
        <v>6016.5906288009928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-15767.075607601742</v>
      </c>
      <c r="AI32">
        <f t="shared" si="6"/>
        <v>-15780.838336979941</v>
      </c>
      <c r="AJ32">
        <f t="shared" si="7"/>
        <v>396.93480597990583</v>
      </c>
      <c r="AK32">
        <f t="shared" si="22"/>
        <v>448.94678043466297</v>
      </c>
      <c r="AL32">
        <f t="shared" si="8"/>
        <v>-14934.956750565374</v>
      </c>
      <c r="AN32">
        <f t="shared" si="9"/>
        <v>0</v>
      </c>
      <c r="AO32">
        <f t="shared" si="9"/>
        <v>0</v>
      </c>
      <c r="AP32">
        <f t="shared" si="9"/>
        <v>-0.51449589359326664</v>
      </c>
      <c r="AQ32">
        <f t="shared" si="9"/>
        <v>-589.4249193721505</v>
      </c>
      <c r="AR32">
        <f t="shared" si="9"/>
        <v>-589.93941526574372</v>
      </c>
      <c r="AS32">
        <f t="shared" si="9"/>
        <v>14.838722908001154</v>
      </c>
      <c r="AT32">
        <f t="shared" si="9"/>
        <v>16.78310083909961</v>
      </c>
      <c r="AU32">
        <f t="shared" si="9"/>
        <v>-558.3175915186431</v>
      </c>
      <c r="AW32">
        <v>29</v>
      </c>
      <c r="AX32">
        <f>IF(Z32&gt;0, (R32*SUMPRODUCT(K32:$K$98, X32:$X$98)-K32*$AZ$3)/Z32, 0)</f>
        <v>10929.137788489199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1000000</v>
      </c>
      <c r="S33">
        <f t="shared" si="1"/>
        <v>10647.515432973043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6016.5906288009928</v>
      </c>
      <c r="AC33">
        <f t="shared" si="2"/>
        <v>5623.4527150248714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-16857.141451593227</v>
      </c>
      <c r="AI33">
        <f t="shared" si="6"/>
        <v>-16870.345125141353</v>
      </c>
      <c r="AJ33">
        <f t="shared" si="7"/>
        <v>393.13791377612142</v>
      </c>
      <c r="AK33">
        <f t="shared" si="22"/>
        <v>421.16134401606956</v>
      </c>
      <c r="AL33">
        <f t="shared" si="8"/>
        <v>-16056.045867349163</v>
      </c>
      <c r="AN33">
        <f t="shared" si="9"/>
        <v>0</v>
      </c>
      <c r="AO33">
        <f t="shared" si="9"/>
        <v>0</v>
      </c>
      <c r="AP33">
        <f t="shared" si="9"/>
        <v>-0.44071121062465585</v>
      </c>
      <c r="AQ33">
        <f t="shared" si="9"/>
        <v>-562.6563842042649</v>
      </c>
      <c r="AR33">
        <f t="shared" si="9"/>
        <v>-563.09709541488951</v>
      </c>
      <c r="AS33">
        <f t="shared" si="9"/>
        <v>13.12212736032858</v>
      </c>
      <c r="AT33">
        <f t="shared" si="9"/>
        <v>14.057491281731721</v>
      </c>
      <c r="AU33">
        <f t="shared" si="9"/>
        <v>-535.91747677282922</v>
      </c>
      <c r="AW33">
        <v>30</v>
      </c>
      <c r="AX33">
        <f>IF(Z33&gt;0, (R33*SUMPRODUCT(K33:$K$98, X33:$X$98)-K33*$AZ$3)/Z33, 0)</f>
        <v>10647.515432973043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25</v>
      </c>
      <c r="R34">
        <f t="shared" si="0"/>
        <v>1000000</v>
      </c>
      <c r="S34">
        <f t="shared" si="1"/>
        <v>10369.443531057748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5623.4527150248714</v>
      </c>
      <c r="AC34">
        <f t="shared" si="2"/>
        <v>5236.052585817064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-17915.272417040844</v>
      </c>
      <c r="AI34">
        <f t="shared" si="6"/>
        <v>-17927.896172043063</v>
      </c>
      <c r="AJ34">
        <f t="shared" si="7"/>
        <v>387.40012920780737</v>
      </c>
      <c r="AK34">
        <f t="shared" si="22"/>
        <v>393.64169005174102</v>
      </c>
      <c r="AL34">
        <f t="shared" si="8"/>
        <v>-17146.854352783517</v>
      </c>
      <c r="AN34">
        <f t="shared" si="9"/>
        <v>0</v>
      </c>
      <c r="AO34">
        <f t="shared" si="9"/>
        <v>0</v>
      </c>
      <c r="AP34">
        <f t="shared" si="9"/>
        <v>-0.37620958352036632</v>
      </c>
      <c r="AQ34">
        <f t="shared" si="9"/>
        <v>-533.90589198567682</v>
      </c>
      <c r="AR34">
        <f t="shared" si="9"/>
        <v>-534.28210156919715</v>
      </c>
      <c r="AS34">
        <f t="shared" si="9"/>
        <v>11.545189306935745</v>
      </c>
      <c r="AT34">
        <f t="shared" si="9"/>
        <v>11.731198541525641</v>
      </c>
      <c r="AU34">
        <f t="shared" ref="AU34:AU69" si="23">AL34*$K34</f>
        <v>-511.00571372073586</v>
      </c>
      <c r="AW34">
        <v>31</v>
      </c>
      <c r="AX34">
        <f>IF(Z34&gt;0, (R34*SUMPRODUCT(K34:$K$98, X34:$X$98)-K34*$AZ$3)/Z34, 0)</f>
        <v>10369.443531057748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1000000</v>
      </c>
      <c r="S35">
        <f t="shared" si="1"/>
        <v>10100.437042161209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5236.052585817064</v>
      </c>
      <c r="AC35">
        <f t="shared" si="2"/>
        <v>4858.6254929353636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-18869.484027118153</v>
      </c>
      <c r="AI35">
        <f t="shared" ref="AI35:AI66" si="25">SUM(AE35:AH35)</f>
        <v>-18881.509807469673</v>
      </c>
      <c r="AJ35">
        <f t="shared" si="7"/>
        <v>377.42709288170045</v>
      </c>
      <c r="AK35">
        <f t="shared" si="22"/>
        <v>366.52368100719451</v>
      </c>
      <c r="AL35">
        <f t="shared" si="8"/>
        <v>-18137.559033580779</v>
      </c>
      <c r="AN35">
        <f t="shared" ref="AN35:AT69" si="26">AE35*$K35</f>
        <v>0</v>
      </c>
      <c r="AO35">
        <f t="shared" si="26"/>
        <v>0</v>
      </c>
      <c r="AP35">
        <f t="shared" si="26"/>
        <v>-0.31999009978445547</v>
      </c>
      <c r="AQ35">
        <f t="shared" si="26"/>
        <v>-502.09199737759172</v>
      </c>
      <c r="AR35">
        <f t="shared" si="26"/>
        <v>-502.41198747737616</v>
      </c>
      <c r="AS35">
        <f t="shared" si="26"/>
        <v>10.042835440388707</v>
      </c>
      <c r="AT35">
        <f t="shared" si="26"/>
        <v>9.7527100803929816</v>
      </c>
      <c r="AU35">
        <f t="shared" si="23"/>
        <v>-482.61644195659449</v>
      </c>
      <c r="AW35">
        <v>32</v>
      </c>
      <c r="AX35">
        <f>IF(Z35&gt;0, (R35*SUMPRODUCT(K35:$K$98, X35:$X$98)-K35*$AZ$3)/Z35, 0)</f>
        <v>10100.437042161209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1000000</v>
      </c>
      <c r="S36">
        <f t="shared" si="1"/>
        <v>9949.5256104769305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4858.6254929353636</v>
      </c>
      <c r="AC36">
        <f t="shared" si="2"/>
        <v>4496.2467090434675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-24315.264900774819</v>
      </c>
      <c r="AI36">
        <f t="shared" si="25"/>
        <v>-24326.562541700303</v>
      </c>
      <c r="AJ36">
        <f t="shared" si="7"/>
        <v>362.37878389189609</v>
      </c>
      <c r="AK36">
        <f t="shared" si="22"/>
        <v>340.10378450547546</v>
      </c>
      <c r="AL36">
        <f t="shared" si="8"/>
        <v>-23624.079973302934</v>
      </c>
      <c r="AN36">
        <f t="shared" si="26"/>
        <v>0</v>
      </c>
      <c r="AO36">
        <f t="shared" si="26"/>
        <v>0</v>
      </c>
      <c r="AP36">
        <f t="shared" si="26"/>
        <v>-0.26840649402209432</v>
      </c>
      <c r="AQ36">
        <f t="shared" si="26"/>
        <v>-577.67591006661451</v>
      </c>
      <c r="AR36">
        <f t="shared" si="26"/>
        <v>-577.94431656063659</v>
      </c>
      <c r="AS36">
        <f t="shared" si="26"/>
        <v>8.6093034407745019</v>
      </c>
      <c r="AT36">
        <f t="shared" si="26"/>
        <v>8.0800996424694382</v>
      </c>
      <c r="AU36">
        <f t="shared" si="23"/>
        <v>-561.25491347739273</v>
      </c>
      <c r="AW36">
        <v>33</v>
      </c>
      <c r="AX36">
        <f>IF(Z36&gt;0, (R36*SUMPRODUCT(K36:$K$98, X36:$X$98)-K36*$AZ$3)/Z36, 0)</f>
        <v>9949.5256104769305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1000000</v>
      </c>
      <c r="S37">
        <f t="shared" si="1"/>
        <v>9670.4512359282307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4496.2467090434675</v>
      </c>
      <c r="AC37">
        <f t="shared" si="2"/>
        <v>4043.3147395890819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-29276.335227868556</v>
      </c>
      <c r="AI37">
        <f t="shared" si="25"/>
        <v>-29286.787984004091</v>
      </c>
      <c r="AJ37">
        <f t="shared" si="7"/>
        <v>452.93196945438558</v>
      </c>
      <c r="AK37">
        <f t="shared" si="22"/>
        <v>314.73726963304273</v>
      </c>
      <c r="AL37">
        <f t="shared" si="8"/>
        <v>-28519.118744916665</v>
      </c>
      <c r="AN37">
        <f t="shared" si="26"/>
        <v>0</v>
      </c>
      <c r="AO37">
        <f t="shared" si="26"/>
        <v>0</v>
      </c>
      <c r="AP37">
        <f t="shared" si="26"/>
        <v>-0.22172672767570548</v>
      </c>
      <c r="AQ37">
        <f t="shared" si="26"/>
        <v>-621.01764589583195</v>
      </c>
      <c r="AR37">
        <f t="shared" si="26"/>
        <v>-621.23937262350762</v>
      </c>
      <c r="AS37">
        <f t="shared" si="26"/>
        <v>9.6077170599471824</v>
      </c>
      <c r="AT37">
        <f t="shared" si="26"/>
        <v>6.6762932157278776</v>
      </c>
      <c r="AU37">
        <f t="shared" si="23"/>
        <v>-604.95536234783265</v>
      </c>
      <c r="AW37">
        <v>34</v>
      </c>
      <c r="AX37">
        <f>IF(Z37&gt;0, (R37*SUMPRODUCT(K37:$K$98, X37:$X$98)-K37*$AZ$3)/Z37, 0)</f>
        <v>9670.4512359282307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1000000</v>
      </c>
      <c r="S38">
        <f t="shared" si="1"/>
        <v>9292.2140502783604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4043.3147395890819</v>
      </c>
      <c r="AC38">
        <f t="shared" si="2"/>
        <v>3533.675612097024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-33645.650467172723</v>
      </c>
      <c r="AI38">
        <f t="shared" si="25"/>
        <v>-33655.157554485224</v>
      </c>
      <c r="AJ38">
        <f t="shared" si="7"/>
        <v>509.63912749205792</v>
      </c>
      <c r="AK38">
        <f t="shared" si="22"/>
        <v>283.03203177123578</v>
      </c>
      <c r="AL38">
        <f t="shared" si="8"/>
        <v>-32862.486395221931</v>
      </c>
      <c r="AN38">
        <f t="shared" si="26"/>
        <v>0</v>
      </c>
      <c r="AO38">
        <f t="shared" si="26"/>
        <v>0</v>
      </c>
      <c r="AP38">
        <f t="shared" si="26"/>
        <v>-0.18005976914767066</v>
      </c>
      <c r="AQ38">
        <f t="shared" si="26"/>
        <v>-637.2328197699012</v>
      </c>
      <c r="AR38">
        <f t="shared" si="26"/>
        <v>-637.41287953904896</v>
      </c>
      <c r="AS38">
        <f t="shared" si="26"/>
        <v>9.6523257469400345</v>
      </c>
      <c r="AT38">
        <f t="shared" si="26"/>
        <v>5.3604937692246208</v>
      </c>
      <c r="AU38">
        <f t="shared" si="23"/>
        <v>-622.4000600228843</v>
      </c>
      <c r="AW38">
        <v>35</v>
      </c>
      <c r="AX38">
        <f>IF(Z38&gt;0, (R38*SUMPRODUCT(K38:$K$98, X38:$X$98)-K38*$AZ$3)/Z38, 0)</f>
        <v>9292.2140502783604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1000000</v>
      </c>
      <c r="S39">
        <f t="shared" si="1"/>
        <v>8830.0842121247406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3533.675612097024</v>
      </c>
      <c r="AC39">
        <f t="shared" si="2"/>
        <v>2995.8878980447789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-37198.740656081929</v>
      </c>
      <c r="AI39">
        <f t="shared" si="25"/>
        <v>-37207.222704004904</v>
      </c>
      <c r="AJ39">
        <f t="shared" si="7"/>
        <v>537.78771405224506</v>
      </c>
      <c r="AK39">
        <f t="shared" si="22"/>
        <v>247.35729284679169</v>
      </c>
      <c r="AL39">
        <f t="shared" si="8"/>
        <v>-36422.077697105866</v>
      </c>
      <c r="AN39">
        <f t="shared" si="26"/>
        <v>0</v>
      </c>
      <c r="AO39">
        <f t="shared" si="26"/>
        <v>0</v>
      </c>
      <c r="AP39">
        <f t="shared" si="26"/>
        <v>-0.14343393256338421</v>
      </c>
      <c r="AQ39">
        <f t="shared" si="26"/>
        <v>-629.04167804298788</v>
      </c>
      <c r="AR39">
        <f t="shared" si="26"/>
        <v>-629.18511197555131</v>
      </c>
      <c r="AS39">
        <f t="shared" si="26"/>
        <v>9.094148890844691</v>
      </c>
      <c r="AT39">
        <f t="shared" si="26"/>
        <v>4.1828847919096583</v>
      </c>
      <c r="AU39">
        <f t="shared" si="23"/>
        <v>-615.90807829279697</v>
      </c>
      <c r="AW39">
        <v>36</v>
      </c>
      <c r="AX39">
        <f>IF(Z39&gt;0, (R39*SUMPRODUCT(K39:$K$98, X39:$X$98)-K39*$AZ$3)/Z39, 0)</f>
        <v>8830.0842121247406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25</v>
      </c>
      <c r="R40">
        <f t="shared" si="0"/>
        <v>1000000</v>
      </c>
      <c r="S40">
        <f t="shared" si="1"/>
        <v>8272.16278822393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2995.8878980447789</v>
      </c>
      <c r="AC40">
        <f t="shared" si="2"/>
        <v>2455.6364929639835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-39033.661531751655</v>
      </c>
      <c r="AI40">
        <f t="shared" si="25"/>
        <v>-39041.082917657106</v>
      </c>
      <c r="AJ40">
        <f t="shared" si="7"/>
        <v>540.25140508079539</v>
      </c>
      <c r="AK40">
        <f t="shared" si="22"/>
        <v>209.71215286313455</v>
      </c>
      <c r="AL40">
        <f t="shared" si="8"/>
        <v>-38291.119359713179</v>
      </c>
      <c r="AN40">
        <f t="shared" si="26"/>
        <v>0</v>
      </c>
      <c r="AO40">
        <f t="shared" si="26"/>
        <v>0</v>
      </c>
      <c r="AP40">
        <f t="shared" si="26"/>
        <v>-0.11205162942325293</v>
      </c>
      <c r="AQ40">
        <f t="shared" si="26"/>
        <v>-589.34886727525213</v>
      </c>
      <c r="AR40">
        <f t="shared" si="26"/>
        <v>-589.4609189046754</v>
      </c>
      <c r="AS40">
        <f t="shared" si="26"/>
        <v>8.1569737793937875</v>
      </c>
      <c r="AT40">
        <f t="shared" si="26"/>
        <v>3.1663342585272591</v>
      </c>
      <c r="AU40">
        <f t="shared" si="23"/>
        <v>-578.13761086675447</v>
      </c>
      <c r="AW40">
        <v>37</v>
      </c>
      <c r="AX40">
        <f>IF(Z40&gt;0, (R40*SUMPRODUCT(K40:$K$98, X40:$X$98)-K40*$AZ$3)/Z40, 0)</f>
        <v>8272.16278822393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25</v>
      </c>
      <c r="R41">
        <f t="shared" si="0"/>
        <v>1000000</v>
      </c>
      <c r="S41">
        <f t="shared" si="1"/>
        <v>7653.3575222952095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2455.6364929639835</v>
      </c>
      <c r="AC41">
        <f t="shared" si="2"/>
        <v>1945.564655119261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-39676.275667349692</v>
      </c>
      <c r="AI41">
        <f t="shared" si="25"/>
        <v>-39682.630932504399</v>
      </c>
      <c r="AJ41">
        <f t="shared" si="7"/>
        <v>510.07183784472249</v>
      </c>
      <c r="AK41">
        <f t="shared" si="22"/>
        <v>171.89455450747886</v>
      </c>
      <c r="AL41">
        <f t="shared" si="8"/>
        <v>-39000.664540152196</v>
      </c>
      <c r="AN41">
        <f t="shared" si="26"/>
        <v>0</v>
      </c>
      <c r="AO41">
        <f t="shared" si="26"/>
        <v>0</v>
      </c>
      <c r="AP41">
        <f t="shared" si="26"/>
        <v>-8.5673954524654775E-2</v>
      </c>
      <c r="AQ41">
        <f t="shared" si="26"/>
        <v>-534.8672879073946</v>
      </c>
      <c r="AR41">
        <f t="shared" si="26"/>
        <v>-534.95296186191922</v>
      </c>
      <c r="AS41">
        <f t="shared" si="26"/>
        <v>6.8761680867757473</v>
      </c>
      <c r="AT41">
        <f t="shared" si="26"/>
        <v>2.3172732981872266</v>
      </c>
      <c r="AU41">
        <f t="shared" si="23"/>
        <v>-525.75952047695614</v>
      </c>
      <c r="AW41">
        <v>38</v>
      </c>
      <c r="AX41">
        <f>IF(Z41&gt;0, (R41*SUMPRODUCT(K41:$K$98, X41:$X$98)-K41*$AZ$3)/Z41, 0)</f>
        <v>7653.3575222952095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25</v>
      </c>
      <c r="R42">
        <f t="shared" si="0"/>
        <v>1000000</v>
      </c>
      <c r="S42">
        <f t="shared" si="1"/>
        <v>6963.9523412610979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1945.564655119261</v>
      </c>
      <c r="AC42">
        <f t="shared" si="2"/>
        <v>1481.4804292034103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-38932.921735827367</v>
      </c>
      <c r="AI42">
        <f t="shared" si="25"/>
        <v>-38938.240125287135</v>
      </c>
      <c r="AJ42">
        <f t="shared" si="7"/>
        <v>464.08422591585077</v>
      </c>
      <c r="AK42">
        <f t="shared" si="22"/>
        <v>136.18952585834828</v>
      </c>
      <c r="AL42">
        <f t="shared" si="8"/>
        <v>-38337.966373512936</v>
      </c>
      <c r="AN42">
        <f t="shared" si="26"/>
        <v>0</v>
      </c>
      <c r="AO42">
        <f t="shared" si="26"/>
        <v>0</v>
      </c>
      <c r="AP42">
        <f t="shared" si="26"/>
        <v>-6.4014337160438264E-2</v>
      </c>
      <c r="AQ42">
        <f t="shared" si="26"/>
        <v>-468.61276284704917</v>
      </c>
      <c r="AR42">
        <f t="shared" si="26"/>
        <v>-468.67677718420958</v>
      </c>
      <c r="AS42">
        <f t="shared" si="26"/>
        <v>5.585909857364558</v>
      </c>
      <c r="AT42">
        <f t="shared" si="26"/>
        <v>1.6392335108151108</v>
      </c>
      <c r="AU42">
        <f t="shared" si="23"/>
        <v>-461.45163381602993</v>
      </c>
      <c r="AW42">
        <v>39</v>
      </c>
      <c r="AX42">
        <f>IF(Z42&gt;0, (R42*SUMPRODUCT(K42:$K$98, X42:$X$98)-K42*$AZ$3)/Z42, 0)</f>
        <v>6963.9523412610979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1000000</v>
      </c>
      <c r="S43">
        <f t="shared" si="1"/>
        <v>6193.4830891829479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1481.4804292034103</v>
      </c>
      <c r="AC43">
        <f t="shared" si="2"/>
        <v>1076.0668288488109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-36866.434124602914</v>
      </c>
      <c r="AI43">
        <f t="shared" si="25"/>
        <v>-36870.777669314972</v>
      </c>
      <c r="AJ43">
        <f t="shared" si="7"/>
        <v>405.41360035459934</v>
      </c>
      <c r="AK43">
        <f t="shared" si="22"/>
        <v>103.70363004423872</v>
      </c>
      <c r="AL43">
        <f t="shared" si="8"/>
        <v>-36361.660438916129</v>
      </c>
      <c r="AN43">
        <f t="shared" si="26"/>
        <v>0</v>
      </c>
      <c r="AO43">
        <f t="shared" si="26"/>
        <v>0</v>
      </c>
      <c r="AP43">
        <f t="shared" si="26"/>
        <v>-4.6679198416223922E-2</v>
      </c>
      <c r="AQ43">
        <f t="shared" si="26"/>
        <v>-396.19612723796683</v>
      </c>
      <c r="AR43">
        <f t="shared" si="26"/>
        <v>-396.24280643638309</v>
      </c>
      <c r="AS43">
        <f t="shared" si="26"/>
        <v>4.3568981433683245</v>
      </c>
      <c r="AT43">
        <f t="shared" si="26"/>
        <v>1.114481982856778</v>
      </c>
      <c r="AU43">
        <f t="shared" si="23"/>
        <v>-390.77142631015795</v>
      </c>
      <c r="AW43">
        <v>40</v>
      </c>
      <c r="AX43">
        <f>IF(Z43&gt;0, (R43*SUMPRODUCT(K43:$K$98, X43:$X$98)-K43*$AZ$3)/Z43, 0)</f>
        <v>6193.4830891829479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1000000</v>
      </c>
      <c r="S44">
        <f t="shared" si="1"/>
        <v>5330.0879827511426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1076.0668288488109</v>
      </c>
      <c r="AC44">
        <f t="shared" si="2"/>
        <v>736.29852526481704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-33864.338453883152</v>
      </c>
      <c r="AI44">
        <f t="shared" si="25"/>
        <v>-33867.791954686742</v>
      </c>
      <c r="AJ44">
        <f t="shared" si="7"/>
        <v>339.76830358399388</v>
      </c>
      <c r="AK44">
        <f t="shared" si="22"/>
        <v>75.324678019416766</v>
      </c>
      <c r="AL44">
        <f t="shared" si="8"/>
        <v>-33452.69897308333</v>
      </c>
      <c r="AN44">
        <f t="shared" si="26"/>
        <v>0</v>
      </c>
      <c r="AO44">
        <f t="shared" si="26"/>
        <v>0</v>
      </c>
      <c r="AP44">
        <f t="shared" si="26"/>
        <v>-3.3137567998697916E-2</v>
      </c>
      <c r="AQ44">
        <f t="shared" si="26"/>
        <v>-324.94036691142963</v>
      </c>
      <c r="AR44">
        <f t="shared" si="26"/>
        <v>-324.97350447942836</v>
      </c>
      <c r="AS44">
        <f t="shared" si="26"/>
        <v>3.2601976672837423</v>
      </c>
      <c r="AT44">
        <f t="shared" si="26"/>
        <v>0.72276706501874588</v>
      </c>
      <c r="AU44">
        <f t="shared" si="23"/>
        <v>-320.99053974712581</v>
      </c>
      <c r="AW44">
        <v>41</v>
      </c>
      <c r="AX44">
        <f>IF(Z44&gt;0, (R44*SUMPRODUCT(K44:$K$98, X44:$X$98)-K44*$AZ$3)/Z44, 0)</f>
        <v>5330.0879827511426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1000000</v>
      </c>
      <c r="S45">
        <f t="shared" si="1"/>
        <v>4324.9166279631409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736.29852526481704</v>
      </c>
      <c r="AC45">
        <f t="shared" si="2"/>
        <v>461.74014375872025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-29995.846899603155</v>
      </c>
      <c r="AI45">
        <f t="shared" si="25"/>
        <v>-29998.515969226217</v>
      </c>
      <c r="AJ45">
        <f t="shared" si="7"/>
        <v>274.55838150609679</v>
      </c>
      <c r="AK45">
        <f t="shared" si="22"/>
        <v>51.540896768537195</v>
      </c>
      <c r="AL45">
        <f t="shared" si="8"/>
        <v>-29672.416690951584</v>
      </c>
      <c r="AN45">
        <f t="shared" si="26"/>
        <v>0</v>
      </c>
      <c r="AO45">
        <f t="shared" si="26"/>
        <v>0</v>
      </c>
      <c r="AP45">
        <f t="shared" si="26"/>
        <v>-2.2866671375582081E-2</v>
      </c>
      <c r="AQ45">
        <f t="shared" si="26"/>
        <v>-256.98287064496395</v>
      </c>
      <c r="AR45">
        <f t="shared" si="26"/>
        <v>-257.00573731633955</v>
      </c>
      <c r="AS45">
        <f t="shared" si="26"/>
        <v>2.352219001357998</v>
      </c>
      <c r="AT45">
        <f t="shared" si="26"/>
        <v>0.44156538241864635</v>
      </c>
      <c r="AU45">
        <f t="shared" si="23"/>
        <v>-254.21195293256289</v>
      </c>
      <c r="AW45">
        <v>42</v>
      </c>
      <c r="AX45">
        <f>IF(Z45&gt;0, (R45*SUMPRODUCT(K45:$K$98, X45:$X$98)-K45*$AZ$3)/Z45, 0)</f>
        <v>4324.9166279631409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25</v>
      </c>
      <c r="R46">
        <f t="shared" si="0"/>
        <v>1000000</v>
      </c>
      <c r="S46">
        <f t="shared" si="1"/>
        <v>3121.804982287571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461.74014375872025</v>
      </c>
      <c r="AC46">
        <f t="shared" si="2"/>
        <v>249.74118865423245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-25696.185301691261</v>
      </c>
      <c r="AI46">
        <f t="shared" si="25"/>
        <v>-25698.18527598555</v>
      </c>
      <c r="AJ46">
        <f t="shared" si="7"/>
        <v>211.99895510448781</v>
      </c>
      <c r="AK46">
        <f t="shared" si="22"/>
        <v>32.321810063110419</v>
      </c>
      <c r="AL46">
        <f t="shared" si="8"/>
        <v>-25453.864510817952</v>
      </c>
      <c r="AN46">
        <f t="shared" si="26"/>
        <v>0</v>
      </c>
      <c r="AO46">
        <f t="shared" si="26"/>
        <v>0</v>
      </c>
      <c r="AP46">
        <f t="shared" si="26"/>
        <v>-1.5298520714578849E-2</v>
      </c>
      <c r="AQ46">
        <f t="shared" si="26"/>
        <v>-196.55933791064115</v>
      </c>
      <c r="AR46">
        <f t="shared" si="26"/>
        <v>-196.57463643135574</v>
      </c>
      <c r="AS46">
        <f t="shared" si="26"/>
        <v>1.621656045979059</v>
      </c>
      <c r="AT46">
        <f t="shared" si="26"/>
        <v>0.24724111814605934</v>
      </c>
      <c r="AU46">
        <f t="shared" si="23"/>
        <v>-194.70573926723063</v>
      </c>
      <c r="AW46">
        <v>43</v>
      </c>
      <c r="AX46">
        <f>IF(Z46&gt;0, (R46*SUMPRODUCT(K46:$K$98, X46:$X$98)-K46*$AZ$3)/Z46, 0)</f>
        <v>3121.804982287571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1000000</v>
      </c>
      <c r="S47">
        <f t="shared" si="1"/>
        <v>1610.7884315838721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249.74118865423245</v>
      </c>
      <c r="AC47">
        <f t="shared" si="2"/>
        <v>93.346061047587796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-21248.441053338294</v>
      </c>
      <c r="AI47">
        <f t="shared" si="25"/>
        <v>-21249.889816863306</v>
      </c>
      <c r="AJ47">
        <f t="shared" si="7"/>
        <v>156.39512760664465</v>
      </c>
      <c r="AK47">
        <f t="shared" si="22"/>
        <v>17.481883205796272</v>
      </c>
      <c r="AL47">
        <f t="shared" si="8"/>
        <v>-21076.012806050865</v>
      </c>
      <c r="AN47">
        <f t="shared" si="26"/>
        <v>0</v>
      </c>
      <c r="AO47">
        <f t="shared" si="26"/>
        <v>0</v>
      </c>
      <c r="AP47">
        <f t="shared" si="26"/>
        <v>-9.8947427104879426E-3</v>
      </c>
      <c r="AQ47">
        <f t="shared" si="26"/>
        <v>-145.12227398880572</v>
      </c>
      <c r="AR47">
        <f t="shared" si="26"/>
        <v>-145.1321687315162</v>
      </c>
      <c r="AS47">
        <f t="shared" si="26"/>
        <v>1.0681450230665246</v>
      </c>
      <c r="AT47">
        <f t="shared" si="26"/>
        <v>0.11939749547100463</v>
      </c>
      <c r="AU47">
        <f t="shared" si="23"/>
        <v>-143.94462621297868</v>
      </c>
      <c r="AW47">
        <v>44</v>
      </c>
      <c r="AX47">
        <f>IF(Z47&gt;0, (R47*SUMPRODUCT(K47:$K$98, X47:$X$98)-K47*$AZ$3)/Z47, 0)</f>
        <v>1610.7884315838721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1000000</v>
      </c>
      <c r="S48">
        <f t="shared" si="1"/>
        <v>-392.89465879091125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93.346061047587796</v>
      </c>
      <c r="AC48">
        <f t="shared" si="2"/>
        <v>-15.915310884078337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-16863.203457916148</v>
      </c>
      <c r="AI48">
        <f t="shared" si="25"/>
        <v>-16864.216153719462</v>
      </c>
      <c r="AJ48">
        <f t="shared" si="7"/>
        <v>109.26137193166613</v>
      </c>
      <c r="AK48">
        <f t="shared" si="22"/>
        <v>6.5342242733311462</v>
      </c>
      <c r="AL48">
        <f t="shared" si="8"/>
        <v>-16748.420557514466</v>
      </c>
      <c r="AN48">
        <f t="shared" si="26"/>
        <v>0</v>
      </c>
      <c r="AO48">
        <f t="shared" si="26"/>
        <v>0</v>
      </c>
      <c r="AP48">
        <f t="shared" si="26"/>
        <v>-6.1754411882879523E-3</v>
      </c>
      <c r="AQ48">
        <f t="shared" si="26"/>
        <v>-102.832184017877</v>
      </c>
      <c r="AR48">
        <f t="shared" si="26"/>
        <v>-102.83835945906529</v>
      </c>
      <c r="AS48">
        <f t="shared" si="26"/>
        <v>0.66627823904054451</v>
      </c>
      <c r="AT48">
        <f t="shared" si="26"/>
        <v>3.9845842728882065E-2</v>
      </c>
      <c r="AU48">
        <f t="shared" si="23"/>
        <v>-102.13223537729587</v>
      </c>
      <c r="AW48">
        <v>45</v>
      </c>
      <c r="AX48">
        <f>IF(Z48&gt;0, (R48*SUMPRODUCT(K48:$K$98, X48:$X$98)-K48*$AZ$3)/Z48, 0)</f>
        <v>-392.89465879091125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1000000</v>
      </c>
      <c r="S49">
        <f t="shared" si="1"/>
        <v>-3183.7985065674461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-15.915310884078337</v>
      </c>
      <c r="AC49">
        <f t="shared" si="2"/>
        <v>-86.728832350937637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-12862.07505217892</v>
      </c>
      <c r="AI49">
        <f t="shared" si="25"/>
        <v>-12862.756069147896</v>
      </c>
      <c r="AJ49">
        <f t="shared" si="7"/>
        <v>70.813521466859299</v>
      </c>
      <c r="AK49">
        <f t="shared" si="22"/>
        <v>-1.1140717618854836</v>
      </c>
      <c r="AL49">
        <f t="shared" si="8"/>
        <v>-12793.056619442921</v>
      </c>
      <c r="AN49">
        <f t="shared" si="26"/>
        <v>0</v>
      </c>
      <c r="AO49">
        <f t="shared" si="26"/>
        <v>0</v>
      </c>
      <c r="AP49">
        <f t="shared" si="26"/>
        <v>-3.7079074930292987E-3</v>
      </c>
      <c r="AQ49">
        <f t="shared" si="26"/>
        <v>-70.029656579009185</v>
      </c>
      <c r="AR49">
        <f t="shared" si="26"/>
        <v>-70.033364486502222</v>
      </c>
      <c r="AS49">
        <f t="shared" si="26"/>
        <v>0.38555571860345789</v>
      </c>
      <c r="AT49">
        <f t="shared" si="26"/>
        <v>-6.0657446463893358E-3</v>
      </c>
      <c r="AU49">
        <f t="shared" si="23"/>
        <v>-69.653874512545144</v>
      </c>
      <c r="AW49">
        <v>46</v>
      </c>
      <c r="AX49">
        <f>IF(Z49&gt;0, (R49*SUMPRODUCT(K49:$K$98, X49:$X$98)-K49*$AZ$3)/Z49, 0)</f>
        <v>-3183.7985065674461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25</v>
      </c>
      <c r="R50">
        <f t="shared" si="0"/>
        <v>1000000</v>
      </c>
      <c r="S50">
        <f t="shared" si="1"/>
        <v>-7286.0170279957774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-86.728832350937637</v>
      </c>
      <c r="AC50">
        <f t="shared" si="2"/>
        <v>-128.1703973665382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-9376.9876148518197</v>
      </c>
      <c r="AI50">
        <f t="shared" si="25"/>
        <v>-9377.4273969607348</v>
      </c>
      <c r="AJ50">
        <f t="shared" si="7"/>
        <v>41.44156501560056</v>
      </c>
      <c r="AK50">
        <f t="shared" si="22"/>
        <v>-6.0710182645656348</v>
      </c>
      <c r="AL50">
        <f t="shared" si="8"/>
        <v>-9342.0568502096994</v>
      </c>
      <c r="AN50">
        <f t="shared" si="26"/>
        <v>0</v>
      </c>
      <c r="AO50">
        <f t="shared" si="26"/>
        <v>0</v>
      </c>
      <c r="AP50">
        <f t="shared" si="26"/>
        <v>-2.1379152838853785E-3</v>
      </c>
      <c r="AQ50">
        <f t="shared" si="26"/>
        <v>-45.584403576692182</v>
      </c>
      <c r="AR50">
        <f t="shared" si="26"/>
        <v>-45.586541491976064</v>
      </c>
      <c r="AS50">
        <f t="shared" si="26"/>
        <v>0.20146011726930452</v>
      </c>
      <c r="AT50">
        <f t="shared" si="26"/>
        <v>-2.9513075846992309E-2</v>
      </c>
      <c r="AU50">
        <f t="shared" si="23"/>
        <v>-45.41459445055375</v>
      </c>
      <c r="AW50">
        <v>47</v>
      </c>
      <c r="AX50">
        <f>IF(Z50&gt;0, (R50*SUMPRODUCT(K50:$K$98, X50:$X$98)-K50*$AZ$3)/Z50, 0)</f>
        <v>-7286.0170279957774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25</v>
      </c>
      <c r="R51">
        <f t="shared" si="0"/>
        <v>1000000</v>
      </c>
      <c r="S51">
        <f t="shared" si="1"/>
        <v>-13601.731657510647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-128.1703973665382</v>
      </c>
      <c r="AC51">
        <f t="shared" si="2"/>
        <v>-148.22971919018701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-6517.5150545680926</v>
      </c>
      <c r="AI51">
        <f t="shared" si="25"/>
        <v>-6517.7875009795544</v>
      </c>
      <c r="AJ51">
        <f t="shared" si="7"/>
        <v>20.059321823648816</v>
      </c>
      <c r="AK51">
        <f t="shared" si="22"/>
        <v>-8.9719278156576738</v>
      </c>
      <c r="AL51">
        <f t="shared" si="8"/>
        <v>-6506.7001069715634</v>
      </c>
      <c r="AN51">
        <f t="shared" si="26"/>
        <v>0</v>
      </c>
      <c r="AO51">
        <f t="shared" si="26"/>
        <v>0</v>
      </c>
      <c r="AP51">
        <f t="shared" si="26"/>
        <v>-1.1825404462806005E-3</v>
      </c>
      <c r="AQ51">
        <f t="shared" si="26"/>
        <v>-28.288958257580436</v>
      </c>
      <c r="AR51">
        <f t="shared" si="26"/>
        <v>-28.290140798026716</v>
      </c>
      <c r="AS51">
        <f t="shared" si="26"/>
        <v>8.7066514306989709E-2</v>
      </c>
      <c r="AT51">
        <f t="shared" si="26"/>
        <v>-3.8942217907003238E-2</v>
      </c>
      <c r="AU51">
        <f t="shared" si="23"/>
        <v>-28.242016501626733</v>
      </c>
      <c r="AW51">
        <v>48</v>
      </c>
      <c r="AX51">
        <f>IF(Z51&gt;0, (R51*SUMPRODUCT(K51:$K$98, X51:$X$98)-K51*$AZ$3)/Z51, 0)</f>
        <v>-13601.731657510647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25</v>
      </c>
      <c r="R52">
        <f t="shared" si="0"/>
        <v>1000000</v>
      </c>
      <c r="S52">
        <f t="shared" si="1"/>
        <v>-23803.860613426492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-148.22971919018701</v>
      </c>
      <c r="AC52">
        <f t="shared" si="2"/>
        <v>-153.72842588255017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-4330.7479132457311</v>
      </c>
      <c r="AI52">
        <f t="shared" si="25"/>
        <v>-4330.909366495247</v>
      </c>
      <c r="AJ52">
        <f t="shared" si="7"/>
        <v>5.4987066923631573</v>
      </c>
      <c r="AK52">
        <f t="shared" si="22"/>
        <v>-10.376080343313092</v>
      </c>
      <c r="AL52">
        <f t="shared" si="8"/>
        <v>-4335.7867401461972</v>
      </c>
      <c r="AN52">
        <f t="shared" si="26"/>
        <v>0</v>
      </c>
      <c r="AO52">
        <f t="shared" si="26"/>
        <v>0</v>
      </c>
      <c r="AP52">
        <f t="shared" si="26"/>
        <v>-6.2569643352631318E-4</v>
      </c>
      <c r="AQ52">
        <f t="shared" si="26"/>
        <v>-16.783394152440128</v>
      </c>
      <c r="AR52">
        <f t="shared" si="26"/>
        <v>-16.784019848873655</v>
      </c>
      <c r="AS52">
        <f t="shared" si="26"/>
        <v>2.1309705296936952E-2</v>
      </c>
      <c r="AT52">
        <f t="shared" si="26"/>
        <v>-4.0211494561154033E-2</v>
      </c>
      <c r="AU52">
        <f t="shared" si="23"/>
        <v>-16.802921638137871</v>
      </c>
      <c r="AW52">
        <v>49</v>
      </c>
      <c r="AX52">
        <f>IF(Z52&gt;0, (R52*SUMPRODUCT(K52:$K$98, X52:$X$98)-K52*$AZ$3)/Z52, 0)</f>
        <v>-23803.860613426492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25</v>
      </c>
      <c r="R53">
        <f t="shared" si="0"/>
        <v>1000000</v>
      </c>
      <c r="S53">
        <f t="shared" si="1"/>
        <v>-41136.436820473718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-153.72842588255017</v>
      </c>
      <c r="AC53">
        <f t="shared" si="2"/>
        <v>-150.16338113747486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-2743.1746391341553</v>
      </c>
      <c r="AI53">
        <f t="shared" si="25"/>
        <v>-2743.2658984851978</v>
      </c>
      <c r="AJ53">
        <f t="shared" si="7"/>
        <v>-3.565044745075312</v>
      </c>
      <c r="AK53">
        <f t="shared" si="22"/>
        <v>-10.760989811778513</v>
      </c>
      <c r="AL53">
        <f t="shared" si="8"/>
        <v>-2757.5919330420516</v>
      </c>
      <c r="AN53">
        <f t="shared" si="26"/>
        <v>0</v>
      </c>
      <c r="AO53">
        <f t="shared" si="26"/>
        <v>0</v>
      </c>
      <c r="AP53">
        <f t="shared" si="26"/>
        <v>-3.1577390848205216E-4</v>
      </c>
      <c r="AQ53">
        <f t="shared" si="26"/>
        <v>-9.4918818461125571</v>
      </c>
      <c r="AR53">
        <f t="shared" si="26"/>
        <v>-9.4921976200210398</v>
      </c>
      <c r="AS53">
        <f t="shared" si="26"/>
        <v>-1.2335701494761604E-2</v>
      </c>
      <c r="AT53">
        <f t="shared" si="26"/>
        <v>-3.7234976724946085E-2</v>
      </c>
      <c r="AU53">
        <f t="shared" si="23"/>
        <v>-9.541768298240747</v>
      </c>
      <c r="AW53">
        <v>50</v>
      </c>
      <c r="AX53">
        <f>IF(Z53&gt;0, (R53*SUMPRODUCT(K53:$K$98, X53:$X$98)-K53*$AZ$3)/Z53, 0)</f>
        <v>-41136.436820473718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1000000</v>
      </c>
      <c r="S54">
        <f t="shared" si="1"/>
        <v>-72100.884542983127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-150.16338113747486</v>
      </c>
      <c r="AC54">
        <f t="shared" si="2"/>
        <v>-141.48701396794863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-1651.522476220938</v>
      </c>
      <c r="AI54">
        <f t="shared" si="25"/>
        <v>-1651.5715349165646</v>
      </c>
      <c r="AJ54">
        <f t="shared" si="7"/>
        <v>-8.6763671695262303</v>
      </c>
      <c r="AK54">
        <f t="shared" si="22"/>
        <v>-10.511436679623241</v>
      </c>
      <c r="AL54">
        <f t="shared" si="8"/>
        <v>-1670.7593387657141</v>
      </c>
      <c r="AN54">
        <f t="shared" si="26"/>
        <v>0</v>
      </c>
      <c r="AO54">
        <f t="shared" si="26"/>
        <v>0</v>
      </c>
      <c r="AP54">
        <f t="shared" si="26"/>
        <v>-1.5156427304297975E-4</v>
      </c>
      <c r="AQ54">
        <f t="shared" si="26"/>
        <v>-5.1022922710390812</v>
      </c>
      <c r="AR54">
        <f t="shared" si="26"/>
        <v>-5.1024438353121244</v>
      </c>
      <c r="AS54">
        <f t="shared" si="26"/>
        <v>-2.6805182361834618E-2</v>
      </c>
      <c r="AT54">
        <f t="shared" si="26"/>
        <v>-3.2474533589564973E-2</v>
      </c>
      <c r="AU54">
        <f t="shared" si="23"/>
        <v>-5.1617235512635249</v>
      </c>
      <c r="AW54">
        <v>51</v>
      </c>
      <c r="AX54">
        <f>IF(Z54&gt;0, (R54*SUMPRODUCT(K54:$K$98, X54:$X$98)-K54*$AZ$3)/Z54, 0)</f>
        <v>-72100.884542983127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1000000</v>
      </c>
      <c r="S55">
        <f t="shared" si="1"/>
        <v>-130316.79195199684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-141.48701396794863</v>
      </c>
      <c r="AC55">
        <f t="shared" si="2"/>
        <v>-130.36765533216737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-942.33404116123563</v>
      </c>
      <c r="AI55">
        <f t="shared" si="25"/>
        <v>-942.35905091887685</v>
      </c>
      <c r="AJ55">
        <f t="shared" si="7"/>
        <v>-11.119358635781253</v>
      </c>
      <c r="AK55">
        <f t="shared" si="22"/>
        <v>-9.9040909777564057</v>
      </c>
      <c r="AL55">
        <f t="shared" si="8"/>
        <v>-963.3825005324145</v>
      </c>
      <c r="AN55">
        <f t="shared" si="26"/>
        <v>0</v>
      </c>
      <c r="AO55">
        <f t="shared" si="26"/>
        <v>0</v>
      </c>
      <c r="AP55">
        <f t="shared" si="26"/>
        <v>-6.8987801380897713E-5</v>
      </c>
      <c r="AQ55">
        <f t="shared" si="26"/>
        <v>-2.5993675987837315</v>
      </c>
      <c r="AR55">
        <f t="shared" si="26"/>
        <v>-2.5994365865851123</v>
      </c>
      <c r="AS55">
        <f t="shared" si="26"/>
        <v>-3.0672032734260994E-2</v>
      </c>
      <c r="AT55">
        <f t="shared" si="26"/>
        <v>-2.7319795378782635E-2</v>
      </c>
      <c r="AU55">
        <f t="shared" si="23"/>
        <v>-2.6574284146981562</v>
      </c>
      <c r="AW55">
        <v>52</v>
      </c>
      <c r="AX55">
        <f>IF(Z55&gt;0, (R55*SUMPRODUCT(K55:$K$98, X55:$X$98)-K55*$AZ$3)/Z55, 0)</f>
        <v>-130316.79195199684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25</v>
      </c>
      <c r="R56">
        <f t="shared" si="0"/>
        <v>1000000</v>
      </c>
      <c r="S56">
        <f t="shared" si="1"/>
        <v>-245790.10165494776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-130.36765533216737</v>
      </c>
      <c r="AC56">
        <f t="shared" si="2"/>
        <v>-118.48340604986153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-508.33523270453378</v>
      </c>
      <c r="AI56">
        <f t="shared" si="25"/>
        <v>-508.34728398378098</v>
      </c>
      <c r="AJ56">
        <f t="shared" si="7"/>
        <v>-11.884249282305845</v>
      </c>
      <c r="AK56">
        <f t="shared" si="22"/>
        <v>-9.1257358732517169</v>
      </c>
      <c r="AL56">
        <f t="shared" si="8"/>
        <v>-529.35726913933854</v>
      </c>
      <c r="AN56">
        <f t="shared" si="26"/>
        <v>0</v>
      </c>
      <c r="AO56">
        <f t="shared" si="26"/>
        <v>0</v>
      </c>
      <c r="AP56">
        <f t="shared" si="26"/>
        <v>-2.9680960321100405E-5</v>
      </c>
      <c r="AQ56">
        <f t="shared" si="26"/>
        <v>-1.2519731359805819</v>
      </c>
      <c r="AR56">
        <f t="shared" si="26"/>
        <v>-1.252002816940903</v>
      </c>
      <c r="AS56">
        <f t="shared" si="26"/>
        <v>-2.9269584096272162E-2</v>
      </c>
      <c r="AT56">
        <f t="shared" si="26"/>
        <v>-2.2475672399450322E-2</v>
      </c>
      <c r="AU56">
        <f t="shared" si="23"/>
        <v>-1.3037480734366256</v>
      </c>
      <c r="AW56">
        <v>53</v>
      </c>
      <c r="AX56">
        <f>IF(Z56&gt;0, (R56*SUMPRODUCT(K56:$K$98, X56:$X$98)-K56*$AZ$3)/Z56, 0)</f>
        <v>-245790.10165494776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1000000</v>
      </c>
      <c r="S57">
        <f t="shared" si="1"/>
        <v>-488304.01634723728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-118.48340604986153</v>
      </c>
      <c r="AC57">
        <f t="shared" si="2"/>
        <v>-106.80357839915497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-258.50712771787823</v>
      </c>
      <c r="AI57">
        <f t="shared" si="25"/>
        <v>-258.51259580614004</v>
      </c>
      <c r="AJ57">
        <f t="shared" si="7"/>
        <v>-11.679827650706557</v>
      </c>
      <c r="AK57">
        <f t="shared" si="22"/>
        <v>-8.2938384234903086</v>
      </c>
      <c r="AL57">
        <f t="shared" si="8"/>
        <v>-278.48626188033688</v>
      </c>
      <c r="AN57">
        <f t="shared" si="26"/>
        <v>0</v>
      </c>
      <c r="AO57">
        <f t="shared" si="26"/>
        <v>0</v>
      </c>
      <c r="AP57">
        <f t="shared" si="26"/>
        <v>-1.2024368904374964E-5</v>
      </c>
      <c r="AQ57">
        <f t="shared" si="26"/>
        <v>-0.56845919803533707</v>
      </c>
      <c r="AR57">
        <f t="shared" si="26"/>
        <v>-0.56847122240424142</v>
      </c>
      <c r="AS57">
        <f t="shared" si="26"/>
        <v>-2.5684032460248557E-2</v>
      </c>
      <c r="AT57">
        <f t="shared" si="26"/>
        <v>-1.823821563634935E-2</v>
      </c>
      <c r="AU57">
        <f t="shared" si="23"/>
        <v>-0.61239347050083937</v>
      </c>
      <c r="AW57">
        <v>54</v>
      </c>
      <c r="AX57">
        <f>IF(Z57&gt;0, (R57*SUMPRODUCT(K57:$K$98, X57:$X$98)-K57*$AZ$3)/Z57, 0)</f>
        <v>-488304.01634723728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25</v>
      </c>
      <c r="R58">
        <f t="shared" si="0"/>
        <v>1000000</v>
      </c>
      <c r="S58">
        <f t="shared" si="1"/>
        <v>-1029479.9673944867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-106.80357839915497</v>
      </c>
      <c r="AC58">
        <f t="shared" si="2"/>
        <v>-95.825786894791094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-123.45455493948894</v>
      </c>
      <c r="AI58">
        <f t="shared" si="25"/>
        <v>-123.45688198299464</v>
      </c>
      <c r="AJ58">
        <f t="shared" si="7"/>
        <v>-10.977791504363879</v>
      </c>
      <c r="AK58">
        <f t="shared" si="22"/>
        <v>-7.4762504879408489</v>
      </c>
      <c r="AL58">
        <f t="shared" si="8"/>
        <v>-141.91092397529937</v>
      </c>
      <c r="AN58">
        <f t="shared" si="26"/>
        <v>0</v>
      </c>
      <c r="AO58">
        <f t="shared" si="26"/>
        <v>0</v>
      </c>
      <c r="AP58">
        <f t="shared" si="26"/>
        <v>-4.5689168664581783E-6</v>
      </c>
      <c r="AQ58">
        <f t="shared" si="26"/>
        <v>-0.24239065446064473</v>
      </c>
      <c r="AR58">
        <f t="shared" si="26"/>
        <v>-0.24239522337751118</v>
      </c>
      <c r="AS58">
        <f t="shared" si="26"/>
        <v>-2.1553794176160684E-2</v>
      </c>
      <c r="AT58">
        <f t="shared" si="26"/>
        <v>-1.4678869075117808E-2</v>
      </c>
      <c r="AU58">
        <f t="shared" si="23"/>
        <v>-0.27862788662878968</v>
      </c>
      <c r="AW58">
        <v>55</v>
      </c>
      <c r="AX58">
        <f>IF(Z58&gt;0, (R58*SUMPRODUCT(K58:$K$98, X58:$X$98)-K58*$AZ$3)/Z58, 0)</f>
        <v>-1029479.9673944867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1000000</v>
      </c>
      <c r="S59">
        <f t="shared" si="1"/>
        <v>-2317661.9979933538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-95.825786894791094</v>
      </c>
      <c r="AC59">
        <f t="shared" si="2"/>
        <v>-85.759025136395294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-55.148536277989699</v>
      </c>
      <c r="AI59">
        <f t="shared" si="25"/>
        <v>-55.149461337653385</v>
      </c>
      <c r="AJ59">
        <f t="shared" si="7"/>
        <v>-10.066761758395799</v>
      </c>
      <c r="AK59">
        <f t="shared" si="22"/>
        <v>-6.7078050826353772</v>
      </c>
      <c r="AL59">
        <f t="shared" si="8"/>
        <v>-71.924028178684566</v>
      </c>
      <c r="AN59">
        <f t="shared" si="26"/>
        <v>0</v>
      </c>
      <c r="AO59">
        <f t="shared" si="26"/>
        <v>0</v>
      </c>
      <c r="AP59">
        <f t="shared" si="26"/>
        <v>-1.6216625031341661E-6</v>
      </c>
      <c r="AQ59">
        <f t="shared" si="26"/>
        <v>-9.6677346224404659E-2</v>
      </c>
      <c r="AR59">
        <f t="shared" si="26"/>
        <v>-9.6678967886907788E-2</v>
      </c>
      <c r="AS59">
        <f t="shared" si="26"/>
        <v>-1.7647391527659668E-2</v>
      </c>
      <c r="AT59">
        <f t="shared" si="26"/>
        <v>-1.1759020966773713E-2</v>
      </c>
      <c r="AU59">
        <f t="shared" si="23"/>
        <v>-0.12608538038134118</v>
      </c>
      <c r="AW59">
        <v>56</v>
      </c>
      <c r="AX59">
        <f>IF(Z59&gt;0, (R59*SUMPRODUCT(K59:$K$98, X59:$X$98)-K59*$AZ$3)/Z59, 0)</f>
        <v>-2317661.9979933538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1000000</v>
      </c>
      <c r="S60">
        <f t="shared" si="1"/>
        <v>-5675875.637815305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-85.759025136395294</v>
      </c>
      <c r="AC60">
        <f t="shared" si="2"/>
        <v>-76.651102113997865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-23.127644290585561</v>
      </c>
      <c r="AI60">
        <f t="shared" si="25"/>
        <v>-23.127981908545348</v>
      </c>
      <c r="AJ60">
        <f t="shared" si="7"/>
        <v>-9.1079230223974292</v>
      </c>
      <c r="AK60">
        <f t="shared" si="22"/>
        <v>-6.0031317595476708</v>
      </c>
      <c r="AL60">
        <f t="shared" si="8"/>
        <v>-38.239036690490451</v>
      </c>
      <c r="AN60">
        <f t="shared" si="26"/>
        <v>0</v>
      </c>
      <c r="AO60">
        <f t="shared" si="26"/>
        <v>0</v>
      </c>
      <c r="AP60">
        <f t="shared" si="26"/>
        <v>-5.2844312108363649E-7</v>
      </c>
      <c r="AQ60">
        <f t="shared" si="26"/>
        <v>-3.6199627946041119E-2</v>
      </c>
      <c r="AR60">
        <f t="shared" si="26"/>
        <v>-3.62001563891622E-2</v>
      </c>
      <c r="AS60">
        <f t="shared" si="26"/>
        <v>-1.4255815275841984E-2</v>
      </c>
      <c r="AT60">
        <f t="shared" si="26"/>
        <v>-9.3961638927120856E-3</v>
      </c>
      <c r="AU60">
        <f t="shared" si="23"/>
        <v>-5.9852135557716277E-2</v>
      </c>
      <c r="AW60">
        <v>57</v>
      </c>
      <c r="AX60">
        <f>IF(Z60&gt;0, (R60*SUMPRODUCT(K60:$K$98, X60:$X$98)-K60*$AZ$3)/Z60, 0)</f>
        <v>-5675875.637815305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1000000</v>
      </c>
      <c r="S61">
        <f t="shared" si="1"/>
        <v>-15244045.143576456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-76.651102113997865</v>
      </c>
      <c r="AC61">
        <f t="shared" si="2"/>
        <v>-68.468908555674417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-8.8781528533383955</v>
      </c>
      <c r="AI61">
        <f t="shared" si="25"/>
        <v>-8.878265141297252</v>
      </c>
      <c r="AJ61">
        <f t="shared" si="7"/>
        <v>-8.1821935583234477</v>
      </c>
      <c r="AK61">
        <f t="shared" si="22"/>
        <v>-5.3655771479798506</v>
      </c>
      <c r="AL61">
        <f t="shared" si="8"/>
        <v>-22.426035847600552</v>
      </c>
      <c r="AN61">
        <f t="shared" si="26"/>
        <v>0</v>
      </c>
      <c r="AO61">
        <f t="shared" si="26"/>
        <v>0</v>
      </c>
      <c r="AP61">
        <f t="shared" si="26"/>
        <v>-1.5692345899850332E-7</v>
      </c>
      <c r="AQ61">
        <f t="shared" si="26"/>
        <v>-1.2407300564088439E-2</v>
      </c>
      <c r="AR61">
        <f t="shared" si="26"/>
        <v>-1.2407457487547437E-2</v>
      </c>
      <c r="AS61">
        <f t="shared" si="26"/>
        <v>-1.1434691025114957E-2</v>
      </c>
      <c r="AT61">
        <f t="shared" si="26"/>
        <v>-7.498443592324237E-3</v>
      </c>
      <c r="AU61">
        <f t="shared" si="23"/>
        <v>-3.1340592104986631E-2</v>
      </c>
      <c r="AW61">
        <v>58</v>
      </c>
      <c r="AX61">
        <f>IF(Z61&gt;0, (R61*SUMPRODUCT(K61:$K$98, X61:$X$98)-K61*$AZ$3)/Z61, 0)</f>
        <v>-15244045.143576456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1000000</v>
      </c>
      <c r="S62">
        <f t="shared" si="1"/>
        <v>-45312670.733410373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-68.468908555674417</v>
      </c>
      <c r="AC62">
        <f t="shared" si="2"/>
        <v>-61.143464797069328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-3.0972352388114177</v>
      </c>
      <c r="AI62">
        <f t="shared" si="25"/>
        <v>-3.0972689730097156</v>
      </c>
      <c r="AJ62">
        <f t="shared" si="7"/>
        <v>-7.3254437586050898</v>
      </c>
      <c r="AK62">
        <f t="shared" si="22"/>
        <v>-4.7928235988972094</v>
      </c>
      <c r="AL62">
        <f t="shared" si="8"/>
        <v>-15.215536330512014</v>
      </c>
      <c r="AN62">
        <f t="shared" si="26"/>
        <v>0</v>
      </c>
      <c r="AO62">
        <f t="shared" si="26"/>
        <v>0</v>
      </c>
      <c r="AP62">
        <f t="shared" si="26"/>
        <v>-4.2092726349521545E-8</v>
      </c>
      <c r="AQ62">
        <f t="shared" si="26"/>
        <v>-3.8646561034662193E-3</v>
      </c>
      <c r="AR62">
        <f t="shared" si="26"/>
        <v>-3.8646981961925689E-3</v>
      </c>
      <c r="AS62">
        <f t="shared" si="26"/>
        <v>-9.140513635365952E-3</v>
      </c>
      <c r="AT62">
        <f t="shared" si="26"/>
        <v>-5.9803707326483843E-3</v>
      </c>
      <c r="AU62">
        <f t="shared" si="23"/>
        <v>-1.8985582564206904E-2</v>
      </c>
      <c r="AW62">
        <v>59</v>
      </c>
      <c r="AX62">
        <f>IF(Z62&gt;0, (R62*SUMPRODUCT(K62:$K$98, X62:$X$98)-K62*$AZ$3)/Z62, 0)</f>
        <v>-45312670.733410373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1000000</v>
      </c>
      <c r="S63">
        <f t="shared" si="1"/>
        <v>-150678540.48428589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-61.143464797069328</v>
      </c>
      <c r="AC63">
        <f t="shared" si="2"/>
        <v>-54.595676721771746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-0.97354212124948458</v>
      </c>
      <c r="AI63">
        <f t="shared" si="25"/>
        <v>-0.97355117955276826</v>
      </c>
      <c r="AJ63">
        <f t="shared" si="7"/>
        <v>-6.5477880752975821</v>
      </c>
      <c r="AK63">
        <f t="shared" si="22"/>
        <v>-4.2800425357948537</v>
      </c>
      <c r="AL63">
        <f t="shared" si="8"/>
        <v>-11.801381790645204</v>
      </c>
      <c r="AN63">
        <f t="shared" si="26"/>
        <v>0</v>
      </c>
      <c r="AO63">
        <f t="shared" si="26"/>
        <v>0</v>
      </c>
      <c r="AP63">
        <f t="shared" si="26"/>
        <v>-1.0091727083356323E-8</v>
      </c>
      <c r="AQ63">
        <f t="shared" si="26"/>
        <v>-1.0846094554524018E-3</v>
      </c>
      <c r="AR63">
        <f t="shared" si="26"/>
        <v>-1.0846195471794853E-3</v>
      </c>
      <c r="AS63">
        <f t="shared" si="26"/>
        <v>-7.2947977326872143E-3</v>
      </c>
      <c r="AT63">
        <f t="shared" si="26"/>
        <v>-4.7683346233685434E-3</v>
      </c>
      <c r="AU63">
        <f t="shared" si="23"/>
        <v>-1.3147751903235241E-2</v>
      </c>
      <c r="AW63">
        <v>60</v>
      </c>
      <c r="AX63">
        <f>IF(Z63&gt;0, (R63*SUMPRODUCT(K63:$K$98, X63:$X$98)-K63*$AZ$3)/Z63, 0)</f>
        <v>-150678540.48428589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1000000</v>
      </c>
      <c r="S64">
        <f t="shared" si="1"/>
        <v>-567881771.91155505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-54.595676721771746</v>
      </c>
      <c r="AC64">
        <f t="shared" si="2"/>
        <v>-48.747071392476258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-0.27286863377824083</v>
      </c>
      <c r="AI64">
        <f t="shared" si="25"/>
        <v>-0.27287077978264718</v>
      </c>
      <c r="AJ64">
        <f t="shared" si="7"/>
        <v>-5.8486053292954878</v>
      </c>
      <c r="AK64">
        <f t="shared" si="22"/>
        <v>-3.8216973705240225</v>
      </c>
      <c r="AL64">
        <f t="shared" si="8"/>
        <v>-9.9431734796021587</v>
      </c>
      <c r="AN64">
        <f t="shared" si="26"/>
        <v>0</v>
      </c>
      <c r="AO64">
        <f t="shared" si="26"/>
        <v>0</v>
      </c>
      <c r="AP64">
        <f t="shared" si="26"/>
        <v>-2.1346723583004067E-9</v>
      </c>
      <c r="AQ64">
        <f t="shared" si="26"/>
        <v>-2.7142774182951088E-4</v>
      </c>
      <c r="AR64">
        <f t="shared" si="26"/>
        <v>-2.7142987650186919E-4</v>
      </c>
      <c r="AS64">
        <f t="shared" si="26"/>
        <v>-5.8177215732052607E-3</v>
      </c>
      <c r="AT64">
        <f t="shared" si="26"/>
        <v>-3.8015167697146761E-3</v>
      </c>
      <c r="AU64">
        <f t="shared" si="23"/>
        <v>-9.8906682194218071E-3</v>
      </c>
      <c r="AW64">
        <v>61</v>
      </c>
      <c r="AX64">
        <f>IF(Z64&gt;0, (R64*SUMPRODUCT(K64:$K$98, X64:$X$98)-K64*$AZ$3)/Z64, 0)</f>
        <v>-567881771.91155505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1000000</v>
      </c>
      <c r="S65">
        <f t="shared" si="1"/>
        <v>-2467815488.1849852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-48.747071392476258</v>
      </c>
      <c r="AC65">
        <f t="shared" si="2"/>
        <v>-43.524405374904738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-6.7344959428656842E-2</v>
      </c>
      <c r="AI65">
        <f t="shared" si="25"/>
        <v>-6.7345400349033413E-2</v>
      </c>
      <c r="AJ65">
        <f t="shared" si="7"/>
        <v>-5.2226660175715196</v>
      </c>
      <c r="AK65">
        <f t="shared" si="22"/>
        <v>-3.4122949974733383</v>
      </c>
      <c r="AL65">
        <f t="shared" si="8"/>
        <v>-8.7023064153938918</v>
      </c>
      <c r="AN65">
        <f t="shared" si="26"/>
        <v>0</v>
      </c>
      <c r="AO65">
        <f t="shared" si="26"/>
        <v>0</v>
      </c>
      <c r="AP65">
        <f t="shared" si="26"/>
        <v>-3.9160007301654569E-10</v>
      </c>
      <c r="AQ65">
        <f t="shared" si="26"/>
        <v>-5.9811912604959667E-5</v>
      </c>
      <c r="AR65">
        <f t="shared" si="26"/>
        <v>-5.9812304205032681E-5</v>
      </c>
      <c r="AS65">
        <f t="shared" si="26"/>
        <v>-4.6384710312106382E-3</v>
      </c>
      <c r="AT65">
        <f t="shared" si="26"/>
        <v>-3.0306038032056315E-3</v>
      </c>
      <c r="AU65">
        <f t="shared" si="23"/>
        <v>-7.7288871386213031E-3</v>
      </c>
      <c r="AW65">
        <v>62</v>
      </c>
      <c r="AX65">
        <f>IF(Z65&gt;0, (R65*SUMPRODUCT(K65:$K$98, X65:$X$98)-K65*$AZ$3)/Z65, 0)</f>
        <v>-2467815488.1849852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1000000</v>
      </c>
      <c r="S66">
        <f t="shared" si="1"/>
        <v>-12662324580.328236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-43.524405374904738</v>
      </c>
      <c r="AC66">
        <f t="shared" si="2"/>
        <v>-38.861128182073294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-1.4391411054488353E-2</v>
      </c>
      <c r="AI66">
        <f t="shared" si="25"/>
        <v>-1.4391487780384802E-2</v>
      </c>
      <c r="AJ66">
        <f t="shared" si="7"/>
        <v>-4.663277192831444</v>
      </c>
      <c r="AK66">
        <f t="shared" si="22"/>
        <v>-3.0467083762433318</v>
      </c>
      <c r="AL66">
        <f t="shared" si="8"/>
        <v>-7.7243770568551611</v>
      </c>
      <c r="AN66">
        <f t="shared" si="26"/>
        <v>0</v>
      </c>
      <c r="AO66">
        <f t="shared" si="26"/>
        <v>0</v>
      </c>
      <c r="AP66">
        <f t="shared" si="26"/>
        <v>-6.0842428879135077E-11</v>
      </c>
      <c r="AQ66">
        <f t="shared" si="26"/>
        <v>-1.1412162569348176E-5</v>
      </c>
      <c r="AR66">
        <f t="shared" si="26"/>
        <v>-1.1412223411777055E-5</v>
      </c>
      <c r="AS66">
        <f t="shared" si="26"/>
        <v>-3.6979054540957289E-3</v>
      </c>
      <c r="AT66">
        <f t="shared" si="26"/>
        <v>-2.4159918134115063E-3</v>
      </c>
      <c r="AU66">
        <f t="shared" si="23"/>
        <v>-6.1253094909190118E-3</v>
      </c>
      <c r="AW66">
        <v>63</v>
      </c>
      <c r="AX66">
        <f>IF(Z66&gt;0, (R66*SUMPRODUCT(K66:$K$98, X66:$X$98)-K66*$AZ$3)/Z66, 0)</f>
        <v>-12662324580.328236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7">$C$6</f>
        <v>1000000</v>
      </c>
      <c r="S67">
        <f t="shared" ref="S67:S69" si="28">AX67</f>
        <v>-79302321904.849915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-38.861128182073294</v>
      </c>
      <c r="AC67">
        <f t="shared" ref="AC67:AC69" si="29">S67*Z67</f>
        <v>-34.6974458400001</v>
      </c>
      <c r="AE67">
        <f t="shared" ref="AE67:AE69" si="30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1">-X67*R67</f>
        <v>-2.6008117045674033E-3</v>
      </c>
      <c r="AI67">
        <f t="shared" ref="AI67:AI69" si="32">SUM(AE67:AH67)</f>
        <v>-2.6008226429122734E-3</v>
      </c>
      <c r="AJ67">
        <f t="shared" ref="AJ67:AJ69" si="33">AB67-AC67</f>
        <v>-4.1636823420731943</v>
      </c>
      <c r="AK67">
        <f t="shared" si="22"/>
        <v>-2.7202789727451306</v>
      </c>
      <c r="AL67">
        <f t="shared" ref="AL67:AL69" si="34">SUM(AI67:AK67)</f>
        <v>-6.8865621374612367</v>
      </c>
      <c r="AN67">
        <f t="shared" si="26"/>
        <v>0</v>
      </c>
      <c r="AO67">
        <f t="shared" si="26"/>
        <v>0</v>
      </c>
      <c r="AP67">
        <f t="shared" si="26"/>
        <v>-7.7445851845539396E-12</v>
      </c>
      <c r="AQ67">
        <f t="shared" si="26"/>
        <v>-1.8414310422729754E-6</v>
      </c>
      <c r="AR67">
        <f t="shared" si="26"/>
        <v>-1.8414387868581599E-6</v>
      </c>
      <c r="AS67">
        <f t="shared" si="26"/>
        <v>-2.9479773185397563E-3</v>
      </c>
      <c r="AT67">
        <f t="shared" si="26"/>
        <v>-1.9260164568078615E-3</v>
      </c>
      <c r="AU67">
        <f t="shared" si="23"/>
        <v>-4.8758352141344751E-3</v>
      </c>
      <c r="AW67">
        <v>64</v>
      </c>
      <c r="AX67">
        <f>IF(Z67&gt;0, (R67*SUMPRODUCT(K67:$K$98, X67:$X$98)-K67*$AZ$3)/Z67, 0)</f>
        <v>-79302321904.849915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25</v>
      </c>
      <c r="R68">
        <f t="shared" si="27"/>
        <v>1000000</v>
      </c>
      <c r="S68">
        <f t="shared" si="28"/>
        <v>-637229649544.77454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-34.6974458400001</v>
      </c>
      <c r="AC68">
        <f t="shared" si="29"/>
        <v>-30.979863972292069</v>
      </c>
      <c r="AE68">
        <f t="shared" si="30"/>
        <v>0</v>
      </c>
      <c r="AF68">
        <f t="shared" si="24"/>
        <v>0</v>
      </c>
      <c r="AG68">
        <f t="shared" si="24"/>
        <v>-1.215412057271014E-9</v>
      </c>
      <c r="AH68">
        <f t="shared" si="31"/>
        <v>-3.8454197456765045E-4</v>
      </c>
      <c r="AI68">
        <f t="shared" si="32"/>
        <v>-3.8454318997970774E-4</v>
      </c>
      <c r="AJ68">
        <f t="shared" si="33"/>
        <v>-3.7175818677080308</v>
      </c>
      <c r="AK68">
        <f t="shared" si="22"/>
        <v>-2.4288212088000072</v>
      </c>
      <c r="AL68">
        <f t="shared" si="34"/>
        <v>-6.1467876196980171</v>
      </c>
      <c r="AN68">
        <f t="shared" si="26"/>
        <v>0</v>
      </c>
      <c r="AO68">
        <f t="shared" si="26"/>
        <v>0</v>
      </c>
      <c r="AP68">
        <f t="shared" si="26"/>
        <v>-7.683375648103575E-13</v>
      </c>
      <c r="AQ68">
        <f t="shared" si="26"/>
        <v>-2.4309290214717143E-7</v>
      </c>
      <c r="AR68">
        <f t="shared" si="26"/>
        <v>-2.4309367048473627E-7</v>
      </c>
      <c r="AS68">
        <f t="shared" si="26"/>
        <v>-2.3501147467891335E-3</v>
      </c>
      <c r="AT68">
        <f t="shared" si="26"/>
        <v>-1.5354089683125704E-3</v>
      </c>
      <c r="AU68">
        <f t="shared" si="23"/>
        <v>-3.8857668087721882E-3</v>
      </c>
      <c r="AW68">
        <v>65</v>
      </c>
      <c r="AX68">
        <f>IF(Z68&gt;0, (R68*SUMPRODUCT(K68:$K$98, X68:$X$98)-K68*$AZ$3)/Z68, 0)</f>
        <v>-637229649544.77454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-30.979863972292069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-4.8616482290840562E-5</v>
      </c>
      <c r="AI69">
        <f t="shared" si="32"/>
        <v>-4.8616482290840562E-5</v>
      </c>
      <c r="AJ69">
        <f t="shared" si="33"/>
        <v>-30.979863972292069</v>
      </c>
      <c r="AK69">
        <f t="shared" si="22"/>
        <v>-2.168590478060445</v>
      </c>
      <c r="AL69">
        <f t="shared" si="34"/>
        <v>-33.148503066834806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-2.7440627314655625E-8</v>
      </c>
      <c r="AR69">
        <f t="shared" si="26"/>
        <v>-2.7440627314655625E-8</v>
      </c>
      <c r="AS69">
        <f t="shared" si="26"/>
        <v>-1.748598132700677E-2</v>
      </c>
      <c r="AT69">
        <f t="shared" si="26"/>
        <v>-1.2240186928904741E-3</v>
      </c>
      <c r="AU69">
        <f t="shared" si="23"/>
        <v>-1.871002746052456E-2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58359.889125141679</v>
      </c>
      <c r="AO71" s="8">
        <f t="shared" si="47"/>
        <v>-5835.9889125141681</v>
      </c>
      <c r="AP71" s="8">
        <f t="shared" si="47"/>
        <v>-357.81720277841794</v>
      </c>
      <c r="AQ71" s="8">
        <f t="shared" si="47"/>
        <v>-49006.195008365969</v>
      </c>
      <c r="AR71" s="8">
        <f t="shared" si="47"/>
        <v>3159.8880014831439</v>
      </c>
      <c r="AS71" s="8">
        <f t="shared" si="47"/>
        <v>-7583.7312035595442</v>
      </c>
      <c r="AT71" s="8">
        <f t="shared" si="47"/>
        <v>4423.8432020764003</v>
      </c>
      <c r="AU71" s="8">
        <f t="shared" si="47"/>
        <v>1.5252729634873674E-13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50F3C-0512-40D3-8C49-8DC17F7DCD8A}">
  <dimension ref="A1:AZ100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48150.398853412829</v>
      </c>
      <c r="K3">
        <v>1</v>
      </c>
      <c r="L3" s="2">
        <v>0</v>
      </c>
      <c r="O3">
        <f>$C$3</f>
        <v>48150.398853412829</v>
      </c>
      <c r="P3">
        <f>O3*C5</f>
        <v>4815.0398853412835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48150.398853412829</v>
      </c>
      <c r="AF3">
        <f t="shared" ref="AF3:AG34" si="4">-$Z3*P3</f>
        <v>-4815.0398853412835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43135.358968071545</v>
      </c>
      <c r="AJ3">
        <f t="shared" ref="AJ3:AJ66" si="7">AB3-AC3</f>
        <v>0</v>
      </c>
      <c r="AL3">
        <f t="shared" ref="AL3:AL66" si="8">SUM(AI3:AK3)</f>
        <v>43135.358968071545</v>
      </c>
      <c r="AN3">
        <f t="shared" ref="AN3:AU34" si="9">AE3*$K3</f>
        <v>48150.398853412829</v>
      </c>
      <c r="AO3">
        <f t="shared" si="9"/>
        <v>-4815.0398853412835</v>
      </c>
      <c r="AP3">
        <f t="shared" si="9"/>
        <v>-200</v>
      </c>
      <c r="AQ3">
        <f t="shared" si="9"/>
        <v>0</v>
      </c>
      <c r="AR3">
        <f t="shared" si="9"/>
        <v>43135.358968071545</v>
      </c>
      <c r="AS3">
        <f t="shared" si="9"/>
        <v>0</v>
      </c>
      <c r="AT3">
        <f t="shared" si="9"/>
        <v>0</v>
      </c>
      <c r="AU3">
        <f t="shared" si="9"/>
        <v>43135.358968071545</v>
      </c>
      <c r="AW3">
        <v>0</v>
      </c>
      <c r="AX3">
        <f>IF(Z3&gt;0, (R3*SUMPRODUCT(K3:$K$98, X3:$X$98)-K3*$AZ$3)/Z3, 0)</f>
        <v>0</v>
      </c>
      <c r="AZ3">
        <f>C6*SUMPRODUCT(X4:X98, K4:K98)/1</f>
        <v>42039.531672153615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4561.690022130917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4504.2355363021779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-4504.2355363021779</v>
      </c>
      <c r="AK4">
        <f>G4*SUM(AB4, AE4:AF4)</f>
        <v>0</v>
      </c>
      <c r="AL4">
        <f t="shared" si="8"/>
        <v>-9694.2355363021779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-4633.9285714285706</v>
      </c>
      <c r="AR4">
        <f t="shared" si="9"/>
        <v>-4633.9285714285706</v>
      </c>
      <c r="AS4">
        <f t="shared" si="9"/>
        <v>-4021.6388716983729</v>
      </c>
      <c r="AT4">
        <f t="shared" si="9"/>
        <v>0</v>
      </c>
      <c r="AU4">
        <f t="shared" si="9"/>
        <v>-8655.5674431269435</v>
      </c>
      <c r="AW4">
        <v>1</v>
      </c>
      <c r="AX4">
        <f>IF(Z4&gt;0, (R4*SUMPRODUCT(K4:$K$98, X4:$X$98)-K4*$AZ$3)/Z4, 0)</f>
        <v>4561.690022130917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2000000</v>
      </c>
      <c r="S5">
        <f t="shared" si="1"/>
        <v>3991.8839100794171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4504.2355363021779</v>
      </c>
      <c r="AC5">
        <f t="shared" si="2"/>
        <v>3891.9458365719765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-5132.5311900000006</v>
      </c>
      <c r="AI5">
        <f t="shared" si="6"/>
        <v>-5156.9053071101252</v>
      </c>
      <c r="AJ5">
        <f t="shared" si="7"/>
        <v>612.28969973020139</v>
      </c>
      <c r="AK5">
        <f>G5*SUM(AB5, AE5:AF5)</f>
        <v>315.29648754115249</v>
      </c>
      <c r="AL5">
        <f t="shared" si="8"/>
        <v>-4229.3191198387713</v>
      </c>
      <c r="AN5">
        <f t="shared" si="9"/>
        <v>0</v>
      </c>
      <c r="AO5">
        <f t="shared" si="9"/>
        <v>0</v>
      </c>
      <c r="AP5">
        <f t="shared" si="9"/>
        <v>-19.43089693090322</v>
      </c>
      <c r="AQ5">
        <f t="shared" si="9"/>
        <v>-4091.6224410076534</v>
      </c>
      <c r="AR5">
        <f t="shared" si="9"/>
        <v>-4111.0533379385561</v>
      </c>
      <c r="AS5">
        <f t="shared" si="9"/>
        <v>488.11359991246917</v>
      </c>
      <c r="AT5">
        <f t="shared" si="9"/>
        <v>251.35242948114833</v>
      </c>
      <c r="AU5">
        <f t="shared" si="9"/>
        <v>-3371.5873085449384</v>
      </c>
      <c r="AW5">
        <v>2</v>
      </c>
      <c r="AX5">
        <f>IF(Z5&gt;0, (R5*SUMPRODUCT(K5:$K$98, X5:$X$98)-K5*$AZ$3)/Z5, 0)</f>
        <v>3991.8839100794171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2000000</v>
      </c>
      <c r="S6">
        <f t="shared" si="1"/>
        <v>3522.5435611697735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3891.9458365719765</v>
      </c>
      <c r="AC6">
        <f t="shared" si="2"/>
        <v>3391.0723881521626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-5075.66614701243</v>
      </c>
      <c r="AI6">
        <f t="shared" si="6"/>
        <v>-5099.7330771246161</v>
      </c>
      <c r="AJ6">
        <f t="shared" si="7"/>
        <v>500.87344841981394</v>
      </c>
      <c r="AK6">
        <f>G6*SUM(AB6, AE6:AF6)</f>
        <v>272.43620856003838</v>
      </c>
      <c r="AL6">
        <f t="shared" si="8"/>
        <v>-4326.4234201447634</v>
      </c>
      <c r="AN6">
        <f t="shared" si="9"/>
        <v>0</v>
      </c>
      <c r="AO6">
        <f t="shared" si="9"/>
        <v>0</v>
      </c>
      <c r="AP6">
        <f t="shared" si="9"/>
        <v>-17.130365479359863</v>
      </c>
      <c r="AQ6">
        <f t="shared" si="9"/>
        <v>-3612.7589079386485</v>
      </c>
      <c r="AR6">
        <f t="shared" si="9"/>
        <v>-3629.8892734180081</v>
      </c>
      <c r="AS6">
        <f t="shared" si="9"/>
        <v>356.51182723941287</v>
      </c>
      <c r="AT6">
        <f t="shared" si="9"/>
        <v>193.91471204221023</v>
      </c>
      <c r="AU6">
        <f t="shared" si="9"/>
        <v>-3079.4627341363848</v>
      </c>
      <c r="AW6">
        <v>3</v>
      </c>
      <c r="AX6">
        <f>IF(Z6&gt;0, (R6*SUMPRODUCT(K6:$K$98, X6:$X$98)-K6*$AZ$3)/Z6, 0)</f>
        <v>3522.5435611697735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2000000</v>
      </c>
      <c r="S7">
        <f t="shared" si="1"/>
        <v>3139.6259890650672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3391.0723881521626</v>
      </c>
      <c r="AC7">
        <f t="shared" si="2"/>
        <v>2984.3393664526775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-5021.324298606507</v>
      </c>
      <c r="AI7">
        <f t="shared" si="6"/>
        <v>-5045.0877928638383</v>
      </c>
      <c r="AJ7">
        <f t="shared" si="7"/>
        <v>406.73302169948511</v>
      </c>
      <c r="AK7">
        <f>G7*SUM(AB7, AE7:AF7)</f>
        <v>237.37506717065139</v>
      </c>
      <c r="AL7">
        <f t="shared" si="8"/>
        <v>-4400.9797039937021</v>
      </c>
      <c r="AN7">
        <f t="shared" si="9"/>
        <v>0</v>
      </c>
      <c r="AO7">
        <f t="shared" si="9"/>
        <v>0</v>
      </c>
      <c r="AP7">
        <f t="shared" si="9"/>
        <v>-15.102130206603654</v>
      </c>
      <c r="AQ7">
        <f t="shared" si="9"/>
        <v>-3191.1423692978942</v>
      </c>
      <c r="AR7">
        <f t="shared" si="9"/>
        <v>-3206.2444995044975</v>
      </c>
      <c r="AS7">
        <f t="shared" si="9"/>
        <v>258.48618837424726</v>
      </c>
      <c r="AT7">
        <f t="shared" si="9"/>
        <v>150.8561465495101</v>
      </c>
      <c r="AU7">
        <f t="shared" si="9"/>
        <v>-2796.9021645807402</v>
      </c>
      <c r="AW7">
        <v>4</v>
      </c>
      <c r="AX7">
        <f>IF(Z7&gt;0, (R7*SUMPRODUCT(K7:$K$98, X7:$X$98)-K7*$AZ$3)/Z7, 0)</f>
        <v>3139.6259890650672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25</v>
      </c>
      <c r="R8">
        <f t="shared" si="0"/>
        <v>2000000</v>
      </c>
      <c r="S8">
        <f t="shared" si="1"/>
        <v>2829.5999864874684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2984.3393664526775</v>
      </c>
      <c r="AC8">
        <f t="shared" si="2"/>
        <v>2655.7201098682926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-4969.4219190931954</v>
      </c>
      <c r="AI8">
        <f t="shared" si="6"/>
        <v>-4992.885660633965</v>
      </c>
      <c r="AJ8">
        <f t="shared" si="7"/>
        <v>328.61925658438486</v>
      </c>
      <c r="AK8">
        <f>G8*SUM(AB8, AE8:AF8)</f>
        <v>208.90375565168745</v>
      </c>
      <c r="AL8">
        <f t="shared" si="8"/>
        <v>-4455.3626483978924</v>
      </c>
      <c r="AN8">
        <f t="shared" si="9"/>
        <v>0</v>
      </c>
      <c r="AO8">
        <f t="shared" si="9"/>
        <v>0</v>
      </c>
      <c r="AP8">
        <f t="shared" si="9"/>
        <v>-13.313957085872817</v>
      </c>
      <c r="AQ8">
        <f t="shared" si="9"/>
        <v>-2819.7834542901396</v>
      </c>
      <c r="AR8">
        <f t="shared" si="9"/>
        <v>-2833.0974113760121</v>
      </c>
      <c r="AS8">
        <f t="shared" si="9"/>
        <v>186.4673914922611</v>
      </c>
      <c r="AT8">
        <f t="shared" si="9"/>
        <v>118.53760121724358</v>
      </c>
      <c r="AU8">
        <f t="shared" si="9"/>
        <v>-2528.0924186665075</v>
      </c>
      <c r="AW8">
        <v>5</v>
      </c>
      <c r="AX8">
        <f>IF(Z8&gt;0, (R8*SUMPRODUCT(K8:$K$98, X8:$X$98)-K8*$AZ$3)/Z8, 0)</f>
        <v>2829.5999864874684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25</v>
      </c>
      <c r="R9">
        <f t="shared" si="0"/>
        <v>2000000</v>
      </c>
      <c r="S9">
        <f t="shared" si="1"/>
        <v>2580.9401342610736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2655.7201098682926</v>
      </c>
      <c r="AC9">
        <f t="shared" si="2"/>
        <v>2391.7608633580749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-4925.5086242383695</v>
      </c>
      <c r="AI9">
        <f t="shared" si="6"/>
        <v>-4948.6761595059288</v>
      </c>
      <c r="AJ9">
        <f t="shared" si="7"/>
        <v>263.95924651021778</v>
      </c>
      <c r="AK9">
        <f t="shared" ref="AK9:AK72" si="22">G9*SUM(AB9:AB9, AE9:AF9)</f>
        <v>185.9004076907805</v>
      </c>
      <c r="AL9">
        <f t="shared" si="8"/>
        <v>-4498.8165053049306</v>
      </c>
      <c r="AN9">
        <f t="shared" si="9"/>
        <v>0</v>
      </c>
      <c r="AO9">
        <f t="shared" si="9"/>
        <v>0</v>
      </c>
      <c r="AP9">
        <f t="shared" si="9"/>
        <v>-11.737394367518535</v>
      </c>
      <c r="AQ9">
        <f t="shared" si="9"/>
        <v>-2495.415956666448</v>
      </c>
      <c r="AR9">
        <f t="shared" si="9"/>
        <v>-2507.1533510339668</v>
      </c>
      <c r="AS9">
        <f t="shared" si="9"/>
        <v>133.72996900459245</v>
      </c>
      <c r="AT9">
        <f t="shared" si="9"/>
        <v>94.182931975701152</v>
      </c>
      <c r="AU9">
        <f t="shared" si="9"/>
        <v>-2279.2404500536732</v>
      </c>
      <c r="AW9">
        <v>6</v>
      </c>
      <c r="AX9">
        <f>IF(Z9&gt;0, (R9*SUMPRODUCT(K9:$K$98, X9:$X$98)-K9*$AZ$3)/Z9, 0)</f>
        <v>2580.9401342610736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2000000</v>
      </c>
      <c r="S10">
        <f t="shared" si="1"/>
        <v>2380.7088201574957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2391.7608633580749</v>
      </c>
      <c r="AC10">
        <f t="shared" si="2"/>
        <v>2178.3308064951234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-4883.7164344014373</v>
      </c>
      <c r="AI10">
        <f t="shared" si="6"/>
        <v>-4906.5912478608907</v>
      </c>
      <c r="AJ10">
        <f t="shared" si="7"/>
        <v>213.43005686295146</v>
      </c>
      <c r="AK10">
        <f t="shared" si="22"/>
        <v>167.42326043506526</v>
      </c>
      <c r="AL10">
        <f t="shared" si="8"/>
        <v>-4525.7379305628738</v>
      </c>
      <c r="AN10">
        <f t="shared" si="9"/>
        <v>0</v>
      </c>
      <c r="AO10">
        <f t="shared" si="9"/>
        <v>0</v>
      </c>
      <c r="AP10">
        <f t="shared" si="9"/>
        <v>-10.347403919361554</v>
      </c>
      <c r="AQ10">
        <f t="shared" si="9"/>
        <v>-2209.1452970293817</v>
      </c>
      <c r="AR10">
        <f t="shared" si="9"/>
        <v>-2219.4927009487433</v>
      </c>
      <c r="AS10">
        <f t="shared" si="9"/>
        <v>96.54491875126466</v>
      </c>
      <c r="AT10">
        <f t="shared" si="9"/>
        <v>75.733780486946145</v>
      </c>
      <c r="AU10">
        <f t="shared" si="9"/>
        <v>-2047.2140017105323</v>
      </c>
      <c r="AW10">
        <v>7</v>
      </c>
      <c r="AX10">
        <f>IF(Z10&gt;0, (R10*SUMPRODUCT(K10:$K$98, X10:$X$98)-K10*$AZ$3)/Z10, 0)</f>
        <v>2380.7088201574957</v>
      </c>
    </row>
    <row r="11" spans="1:52" x14ac:dyDescent="0.25">
      <c r="A11" t="s">
        <v>33</v>
      </c>
      <c r="C11" s="12">
        <f>AU100</f>
        <v>4.0238197837735509E-13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25</v>
      </c>
      <c r="R11">
        <f t="shared" si="0"/>
        <v>2000000</v>
      </c>
      <c r="S11">
        <f t="shared" si="1"/>
        <v>2221.19448945148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2178.3308064951234</v>
      </c>
      <c r="AC11">
        <f t="shared" si="2"/>
        <v>2006.6729200045847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-4843.9704981738505</v>
      </c>
      <c r="AI11">
        <f t="shared" si="6"/>
        <v>-4866.5560138674819</v>
      </c>
      <c r="AJ11">
        <f t="shared" si="7"/>
        <v>171.65788649053866</v>
      </c>
      <c r="AK11">
        <f t="shared" si="22"/>
        <v>152.48315645465865</v>
      </c>
      <c r="AL11">
        <f t="shared" si="8"/>
        <v>-4542.4149709222847</v>
      </c>
      <c r="AN11">
        <f t="shared" si="9"/>
        <v>0</v>
      </c>
      <c r="AO11">
        <f t="shared" si="9"/>
        <v>0</v>
      </c>
      <c r="AP11">
        <f t="shared" si="9"/>
        <v>-9.1219109839226675</v>
      </c>
      <c r="AQ11">
        <f t="shared" si="9"/>
        <v>-1956.3984410392879</v>
      </c>
      <c r="AR11">
        <f t="shared" si="9"/>
        <v>-1965.5203520232105</v>
      </c>
      <c r="AS11">
        <f t="shared" si="9"/>
        <v>69.329741303914901</v>
      </c>
      <c r="AT11">
        <f t="shared" si="9"/>
        <v>61.585389441390724</v>
      </c>
      <c r="AU11">
        <f t="shared" si="9"/>
        <v>-1834.6052212779048</v>
      </c>
      <c r="AW11">
        <v>8</v>
      </c>
      <c r="AX11">
        <f>IF(Z11&gt;0, (R11*SUMPRODUCT(K11:$K$98, X11:$X$98)-K11*$AZ$3)/Z11, 0)</f>
        <v>2221.19448945148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2000000</v>
      </c>
      <c r="S12">
        <f t="shared" si="1"/>
        <v>2095.8481095069924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2006.6729200045847</v>
      </c>
      <c r="AC12">
        <f t="shared" si="2"/>
        <v>1869.4596669463951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-4808.0045808603136</v>
      </c>
      <c r="AI12">
        <f t="shared" si="6"/>
        <v>-4830.3041413397486</v>
      </c>
      <c r="AJ12">
        <f t="shared" si="7"/>
        <v>137.21325305818959</v>
      </c>
      <c r="AK12">
        <f t="shared" si="22"/>
        <v>140.46710440032095</v>
      </c>
      <c r="AL12">
        <f t="shared" si="8"/>
        <v>-4552.6237838812385</v>
      </c>
      <c r="AN12">
        <f t="shared" si="9"/>
        <v>0</v>
      </c>
      <c r="AO12">
        <f t="shared" si="9"/>
        <v>0</v>
      </c>
      <c r="AP12">
        <f t="shared" si="9"/>
        <v>-8.0414450615671615</v>
      </c>
      <c r="AQ12">
        <f t="shared" si="9"/>
        <v>-1733.8146520155869</v>
      </c>
      <c r="AR12">
        <f t="shared" si="9"/>
        <v>-1741.8560970771543</v>
      </c>
      <c r="AS12">
        <f t="shared" si="9"/>
        <v>49.480474613117558</v>
      </c>
      <c r="AT12">
        <f t="shared" si="9"/>
        <v>50.653846026889887</v>
      </c>
      <c r="AU12">
        <f t="shared" si="9"/>
        <v>-1641.7217764371469</v>
      </c>
      <c r="AW12">
        <v>9</v>
      </c>
      <c r="AX12">
        <f>IF(Z12&gt;0, (R12*SUMPRODUCT(K12:$K$98, X12:$X$98)-K12*$AZ$3)/Z12, 0)</f>
        <v>2095.8481095069924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25</v>
      </c>
      <c r="R13">
        <f t="shared" si="0"/>
        <v>2000000</v>
      </c>
      <c r="S13">
        <f t="shared" si="1"/>
        <v>1998.3719365193253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1869.4596669463951</v>
      </c>
      <c r="AC13">
        <f t="shared" si="2"/>
        <v>1759.9175041996477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-4773.8899074373621</v>
      </c>
      <c r="AI13">
        <f t="shared" si="6"/>
        <v>-4795.9067986881591</v>
      </c>
      <c r="AJ13">
        <f t="shared" si="7"/>
        <v>109.54216274674741</v>
      </c>
      <c r="AK13">
        <f t="shared" si="22"/>
        <v>130.86217668624766</v>
      </c>
      <c r="AL13">
        <f t="shared" si="8"/>
        <v>-4555.5024592551636</v>
      </c>
      <c r="AN13">
        <f t="shared" si="9"/>
        <v>0</v>
      </c>
      <c r="AO13">
        <f t="shared" si="9"/>
        <v>0</v>
      </c>
      <c r="AP13">
        <f t="shared" si="9"/>
        <v>-7.088849735684585</v>
      </c>
      <c r="AQ13">
        <f t="shared" si="9"/>
        <v>-1537.0647846252659</v>
      </c>
      <c r="AR13">
        <f t="shared" si="9"/>
        <v>-1544.1536343609503</v>
      </c>
      <c r="AS13">
        <f t="shared" si="9"/>
        <v>35.269644682715033</v>
      </c>
      <c r="AT13">
        <f t="shared" si="9"/>
        <v>42.134118574974686</v>
      </c>
      <c r="AU13">
        <f t="shared" si="9"/>
        <v>-1466.7498711032604</v>
      </c>
      <c r="AW13">
        <v>10</v>
      </c>
      <c r="AX13">
        <f>IF(Z13&gt;0, (R13*SUMPRODUCT(K13:$K$98, X13:$X$98)-K13*$AZ$3)/Z13, 0)</f>
        <v>1998.3719365193253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2000000</v>
      </c>
      <c r="S14">
        <f t="shared" si="1"/>
        <v>1924.2108521219363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1759.9175041996477</v>
      </c>
      <c r="AC14">
        <f t="shared" si="2"/>
        <v>1673.0960135644236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-4743.3190510717714</v>
      </c>
      <c r="AI14">
        <f t="shared" si="6"/>
        <v>-4765.0564819219226</v>
      </c>
      <c r="AJ14">
        <f t="shared" si="7"/>
        <v>86.821490635224109</v>
      </c>
      <c r="AK14">
        <f t="shared" si="22"/>
        <v>123.19422529397535</v>
      </c>
      <c r="AL14">
        <f t="shared" si="8"/>
        <v>-4555.0407659927232</v>
      </c>
      <c r="AN14">
        <f t="shared" si="9"/>
        <v>0</v>
      </c>
      <c r="AO14">
        <f t="shared" si="9"/>
        <v>0</v>
      </c>
      <c r="AP14">
        <f t="shared" si="9"/>
        <v>-6.2489919339192328</v>
      </c>
      <c r="AQ14">
        <f t="shared" si="9"/>
        <v>-1363.5908812998991</v>
      </c>
      <c r="AR14">
        <f t="shared" si="9"/>
        <v>-1369.8398732338185</v>
      </c>
      <c r="AS14">
        <f t="shared" si="9"/>
        <v>24.959103879867776</v>
      </c>
      <c r="AT14">
        <f t="shared" si="9"/>
        <v>35.415395934986279</v>
      </c>
      <c r="AU14">
        <f t="shared" si="9"/>
        <v>-1309.4653734189644</v>
      </c>
      <c r="AW14">
        <v>11</v>
      </c>
      <c r="AX14">
        <f>IF(Z14&gt;0, (R14*SUMPRODUCT(K14:$K$98, X14:$X$98)-K14*$AZ$3)/Z14, 0)</f>
        <v>1924.2108521219363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2000000</v>
      </c>
      <c r="S15">
        <f t="shared" si="1"/>
        <v>1868.9314565338821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1673.0960135644236</v>
      </c>
      <c r="AC15">
        <f t="shared" si="2"/>
        <v>1604.3652161842019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-4724.8479695888054</v>
      </c>
      <c r="AI15">
        <f t="shared" si="6"/>
        <v>-4746.3089655308349</v>
      </c>
      <c r="AJ15">
        <f t="shared" si="7"/>
        <v>68.730797380221702</v>
      </c>
      <c r="AK15">
        <f t="shared" si="22"/>
        <v>117.11672094950967</v>
      </c>
      <c r="AL15">
        <f t="shared" si="8"/>
        <v>-4560.4614472011035</v>
      </c>
      <c r="AN15">
        <f t="shared" si="9"/>
        <v>0</v>
      </c>
      <c r="AO15">
        <f t="shared" si="9"/>
        <v>0</v>
      </c>
      <c r="AP15">
        <f t="shared" si="9"/>
        <v>-5.5085031281210561</v>
      </c>
      <c r="AQ15">
        <f t="shared" si="9"/>
        <v>-1212.7507917470393</v>
      </c>
      <c r="AR15">
        <f t="shared" si="9"/>
        <v>-1218.2592948751603</v>
      </c>
      <c r="AS15">
        <f t="shared" si="9"/>
        <v>17.641483805779107</v>
      </c>
      <c r="AT15">
        <f t="shared" si="9"/>
        <v>30.060945235174586</v>
      </c>
      <c r="AU15">
        <f t="shared" si="9"/>
        <v>-1170.5568658342067</v>
      </c>
      <c r="AW15">
        <v>12</v>
      </c>
      <c r="AX15">
        <f>IF(Z15&gt;0, (R15*SUMPRODUCT(K15:$K$98, X15:$X$98)-K15*$AZ$3)/Z15, 0)</f>
        <v>1868.9314565338821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25</v>
      </c>
      <c r="R16">
        <f t="shared" si="0"/>
        <v>2000000</v>
      </c>
      <c r="S16">
        <f t="shared" si="1"/>
        <v>1826.2434047468175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1604.3652161842019</v>
      </c>
      <c r="AC16">
        <f t="shared" si="2"/>
        <v>1547.7394993654489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-4712.8347088696928</v>
      </c>
      <c r="AI16">
        <f t="shared" si="6"/>
        <v>-4734.0221844184416</v>
      </c>
      <c r="AJ16">
        <f t="shared" si="7"/>
        <v>56.625716818753062</v>
      </c>
      <c r="AK16">
        <f t="shared" si="22"/>
        <v>112.30556513289415</v>
      </c>
      <c r="AL16">
        <f t="shared" si="8"/>
        <v>-4565.0909024667944</v>
      </c>
      <c r="AN16">
        <f t="shared" si="9"/>
        <v>0</v>
      </c>
      <c r="AO16">
        <f t="shared" si="9"/>
        <v>0</v>
      </c>
      <c r="AP16">
        <f t="shared" si="9"/>
        <v>-4.8556225497796008</v>
      </c>
      <c r="AQ16">
        <f t="shared" si="9"/>
        <v>-1080.0600776208785</v>
      </c>
      <c r="AR16">
        <f t="shared" si="9"/>
        <v>-1084.9157001706581</v>
      </c>
      <c r="AS16">
        <f t="shared" si="9"/>
        <v>12.977152792457787</v>
      </c>
      <c r="AT16">
        <f t="shared" si="9"/>
        <v>25.737536936401828</v>
      </c>
      <c r="AU16">
        <f t="shared" si="9"/>
        <v>-1046.2010104417984</v>
      </c>
      <c r="AW16">
        <v>13</v>
      </c>
      <c r="AX16">
        <f>IF(Z16&gt;0, (R16*SUMPRODUCT(K16:$K$98, X16:$X$98)-K16*$AZ$3)/Z16, 0)</f>
        <v>1826.2434047468175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2000000</v>
      </c>
      <c r="S17">
        <f t="shared" si="1"/>
        <v>1792.7342092982894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1547.7394993654489</v>
      </c>
      <c r="AC17">
        <f t="shared" si="2"/>
        <v>1499.9339529305398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-4700.2295757343445</v>
      </c>
      <c r="AI17">
        <f t="shared" si="6"/>
        <v>-4721.1464236579086</v>
      </c>
      <c r="AJ17">
        <f t="shared" si="7"/>
        <v>47.805546434909047</v>
      </c>
      <c r="AK17">
        <f t="shared" si="22"/>
        <v>108.34176495558143</v>
      </c>
      <c r="AL17">
        <f t="shared" si="8"/>
        <v>-4564.9991122674182</v>
      </c>
      <c r="AN17">
        <f t="shared" si="9"/>
        <v>0</v>
      </c>
      <c r="AO17">
        <f t="shared" si="9"/>
        <v>0</v>
      </c>
      <c r="AP17">
        <f t="shared" si="9"/>
        <v>-4.2800015026350584</v>
      </c>
      <c r="AQ17">
        <f t="shared" si="9"/>
        <v>-961.76009503848786</v>
      </c>
      <c r="AR17">
        <f t="shared" si="9"/>
        <v>-966.04009654112292</v>
      </c>
      <c r="AS17">
        <f t="shared" si="9"/>
        <v>9.7819619535119493</v>
      </c>
      <c r="AT17">
        <f t="shared" si="9"/>
        <v>22.168871643687304</v>
      </c>
      <c r="AU17">
        <f t="shared" si="9"/>
        <v>-934.0892629439237</v>
      </c>
      <c r="AW17">
        <v>14</v>
      </c>
      <c r="AX17">
        <f>IF(Z17&gt;0, (R17*SUMPRODUCT(K17:$K$98, X17:$X$98)-K17*$AZ$3)/Z17, 0)</f>
        <v>1792.7342092982894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2000000</v>
      </c>
      <c r="S18">
        <f t="shared" si="1"/>
        <v>1767.4278532308817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1499.9339529305398</v>
      </c>
      <c r="AC18">
        <f t="shared" si="2"/>
        <v>1459.8296893080951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-4688.7206305461586</v>
      </c>
      <c r="AI18">
        <f t="shared" si="6"/>
        <v>-4709.3697009826055</v>
      </c>
      <c r="AJ18">
        <f t="shared" si="7"/>
        <v>40.104263622444705</v>
      </c>
      <c r="AK18">
        <f t="shared" si="22"/>
        <v>104.9953767051378</v>
      </c>
      <c r="AL18">
        <f t="shared" si="8"/>
        <v>-4564.2700606550234</v>
      </c>
      <c r="AN18">
        <f t="shared" si="9"/>
        <v>0</v>
      </c>
      <c r="AO18">
        <f t="shared" si="9"/>
        <v>0</v>
      </c>
      <c r="AP18">
        <f t="shared" si="9"/>
        <v>-3.7725079673199322</v>
      </c>
      <c r="AQ18">
        <f t="shared" si="9"/>
        <v>-856.61172931310227</v>
      </c>
      <c r="AR18">
        <f t="shared" si="9"/>
        <v>-860.38423728042221</v>
      </c>
      <c r="AS18">
        <f t="shared" si="9"/>
        <v>7.3268990245744821</v>
      </c>
      <c r="AT18">
        <f t="shared" si="9"/>
        <v>19.18226277405488</v>
      </c>
      <c r="AU18">
        <f t="shared" si="9"/>
        <v>-833.87507548179292</v>
      </c>
      <c r="AW18">
        <v>15</v>
      </c>
      <c r="AX18">
        <f>IF(Z18&gt;0, (R18*SUMPRODUCT(K18:$K$98, X18:$X$98)-K18*$AZ$3)/Z18, 0)</f>
        <v>1767.4278532308817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2000000</v>
      </c>
      <c r="S19">
        <f t="shared" si="1"/>
        <v>1749.07411440433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1459.8296893080951</v>
      </c>
      <c r="AC19">
        <f t="shared" si="2"/>
        <v>1426.1249523307488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-4686.5130262559578</v>
      </c>
      <c r="AI19">
        <f t="shared" si="6"/>
        <v>-4706.8970245752116</v>
      </c>
      <c r="AJ19">
        <f t="shared" si="7"/>
        <v>33.704736977346329</v>
      </c>
      <c r="AK19">
        <f t="shared" si="22"/>
        <v>102.18807825156667</v>
      </c>
      <c r="AL19">
        <f t="shared" si="8"/>
        <v>-4571.0042093462989</v>
      </c>
      <c r="AN19">
        <f t="shared" si="9"/>
        <v>0</v>
      </c>
      <c r="AO19">
        <f t="shared" si="9"/>
        <v>0</v>
      </c>
      <c r="AP19">
        <f t="shared" si="9"/>
        <v>-3.3250716808423628</v>
      </c>
      <c r="AQ19">
        <f t="shared" si="9"/>
        <v>-764.47179309190335</v>
      </c>
      <c r="AR19">
        <f t="shared" si="9"/>
        <v>-767.79686477274572</v>
      </c>
      <c r="AS19">
        <f t="shared" si="9"/>
        <v>5.4979727077271283</v>
      </c>
      <c r="AT19">
        <f t="shared" si="9"/>
        <v>16.669089144941665</v>
      </c>
      <c r="AU19">
        <f t="shared" si="9"/>
        <v>-745.62980292007694</v>
      </c>
      <c r="AW19">
        <v>16</v>
      </c>
      <c r="AX19">
        <f>IF(Z19&gt;0, (R19*SUMPRODUCT(K19:$K$98, X19:$X$98)-K19*$AZ$3)/Z19, 0)</f>
        <v>1749.07411440433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2000000</v>
      </c>
      <c r="S20">
        <f t="shared" si="1"/>
        <v>1734.9378969441757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1426.1249523307488</v>
      </c>
      <c r="AC20">
        <f t="shared" si="2"/>
        <v>1396.3915452529109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-4681.7967339662819</v>
      </c>
      <c r="AI20">
        <f t="shared" si="6"/>
        <v>-4701.9183698431689</v>
      </c>
      <c r="AJ20">
        <f t="shared" si="7"/>
        <v>29.73340707783791</v>
      </c>
      <c r="AK20">
        <f t="shared" si="22"/>
        <v>99.82874666315243</v>
      </c>
      <c r="AL20">
        <f t="shared" si="8"/>
        <v>-4572.3562161021782</v>
      </c>
      <c r="AN20">
        <f t="shared" si="9"/>
        <v>0</v>
      </c>
      <c r="AO20">
        <f t="shared" si="9"/>
        <v>0</v>
      </c>
      <c r="AP20">
        <f t="shared" si="9"/>
        <v>-2.9306023957484291</v>
      </c>
      <c r="AQ20">
        <f t="shared" si="9"/>
        <v>-681.87719969274451</v>
      </c>
      <c r="AR20">
        <f t="shared" si="9"/>
        <v>-684.80780208849296</v>
      </c>
      <c r="AS20">
        <f t="shared" si="9"/>
        <v>4.3305024774931971</v>
      </c>
      <c r="AT20">
        <f t="shared" si="9"/>
        <v>14.539492013750683</v>
      </c>
      <c r="AU20">
        <f t="shared" si="9"/>
        <v>-665.93780759724905</v>
      </c>
      <c r="AW20">
        <v>17</v>
      </c>
      <c r="AX20">
        <f>IF(Z20&gt;0, (R20*SUMPRODUCT(K20:$K$98, X20:$X$98)-K20*$AZ$3)/Z20, 0)</f>
        <v>1734.9378969441757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2000000</v>
      </c>
      <c r="S21">
        <f t="shared" si="1"/>
        <v>1725.0780870275535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1396.3915452529109</v>
      </c>
      <c r="AC21">
        <f t="shared" si="2"/>
        <v>1370.5307616441523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-4684.3168321392886</v>
      </c>
      <c r="AI21">
        <f t="shared" si="6"/>
        <v>-4704.1786976970052</v>
      </c>
      <c r="AJ21">
        <f t="shared" si="7"/>
        <v>25.860783608758538</v>
      </c>
      <c r="AK21">
        <f t="shared" si="22"/>
        <v>97.747408167703767</v>
      </c>
      <c r="AL21">
        <f t="shared" si="8"/>
        <v>-4580.5705059205429</v>
      </c>
      <c r="AN21">
        <f t="shared" si="9"/>
        <v>0</v>
      </c>
      <c r="AO21">
        <f t="shared" si="9"/>
        <v>0</v>
      </c>
      <c r="AP21">
        <f t="shared" si="9"/>
        <v>-2.5828288560886756</v>
      </c>
      <c r="AQ21">
        <f t="shared" si="9"/>
        <v>-609.14664083056618</v>
      </c>
      <c r="AR21">
        <f t="shared" si="9"/>
        <v>-611.72946968665485</v>
      </c>
      <c r="AS21">
        <f t="shared" si="9"/>
        <v>3.3629257005929638</v>
      </c>
      <c r="AT21">
        <f t="shared" si="9"/>
        <v>12.711032893148355</v>
      </c>
      <c r="AU21">
        <f t="shared" si="9"/>
        <v>-595.65551109291357</v>
      </c>
      <c r="AW21">
        <v>18</v>
      </c>
      <c r="AX21">
        <f>IF(Z21&gt;0, (R21*SUMPRODUCT(K21:$K$98, X21:$X$98)-K21*$AZ$3)/Z21, 0)</f>
        <v>1725.0780870275535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2000000</v>
      </c>
      <c r="S22">
        <f t="shared" si="1"/>
        <v>1717.852003312629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1370.5307616441523</v>
      </c>
      <c r="AC22">
        <f t="shared" si="2"/>
        <v>1347.1130637457181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-4690.5781701102978</v>
      </c>
      <c r="AI22">
        <f t="shared" si="6"/>
        <v>-4710.182784785311</v>
      </c>
      <c r="AJ22">
        <f t="shared" si="7"/>
        <v>23.417697898434199</v>
      </c>
      <c r="AK22">
        <f t="shared" si="22"/>
        <v>95.937153315090669</v>
      </c>
      <c r="AL22">
        <f t="shared" si="8"/>
        <v>-4590.8279335717862</v>
      </c>
      <c r="AN22">
        <f t="shared" si="9"/>
        <v>0</v>
      </c>
      <c r="AO22">
        <f t="shared" si="9"/>
        <v>0</v>
      </c>
      <c r="AP22">
        <f t="shared" si="9"/>
        <v>-2.2762286220934063</v>
      </c>
      <c r="AQ22">
        <f t="shared" si="9"/>
        <v>-544.60791308384069</v>
      </c>
      <c r="AR22">
        <f t="shared" si="9"/>
        <v>-546.8841417059341</v>
      </c>
      <c r="AS22">
        <f t="shared" si="9"/>
        <v>2.7189534251796075</v>
      </c>
      <c r="AT22">
        <f t="shared" si="9"/>
        <v>11.138953655452541</v>
      </c>
      <c r="AU22">
        <f t="shared" si="9"/>
        <v>-533.02623462530198</v>
      </c>
      <c r="AW22">
        <v>19</v>
      </c>
      <c r="AX22">
        <f>IF(Z22&gt;0, (R22*SUMPRODUCT(K22:$K$98, X22:$X$98)-K22*$AZ$3)/Z22, 0)</f>
        <v>1717.852003312629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2000000</v>
      </c>
      <c r="S23">
        <f t="shared" si="1"/>
        <v>1712.5213690060393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1347.1130637457181</v>
      </c>
      <c r="AC23">
        <f t="shared" si="2"/>
        <v>1325.4774211369931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-4701.970783655076</v>
      </c>
      <c r="AI23">
        <f t="shared" si="6"/>
        <v>-4721.320577548543</v>
      </c>
      <c r="AJ23">
        <f t="shared" si="7"/>
        <v>21.635642608724993</v>
      </c>
      <c r="AK23">
        <f t="shared" si="22"/>
        <v>94.297914462200282</v>
      </c>
      <c r="AL23">
        <f t="shared" si="8"/>
        <v>-4605.3870204776176</v>
      </c>
      <c r="AN23">
        <f t="shared" si="9"/>
        <v>0</v>
      </c>
      <c r="AO23">
        <f t="shared" si="9"/>
        <v>0</v>
      </c>
      <c r="AP23">
        <f t="shared" si="9"/>
        <v>-2.0059305379137822</v>
      </c>
      <c r="AQ23">
        <f t="shared" si="9"/>
        <v>-487.43810064543078</v>
      </c>
      <c r="AR23">
        <f t="shared" si="9"/>
        <v>-489.44403118334452</v>
      </c>
      <c r="AS23">
        <f t="shared" si="9"/>
        <v>2.2428970796884244</v>
      </c>
      <c r="AT23">
        <f t="shared" si="9"/>
        <v>9.7755597461517585</v>
      </c>
      <c r="AU23">
        <f t="shared" si="9"/>
        <v>-477.42557435750433</v>
      </c>
      <c r="AW23">
        <v>20</v>
      </c>
      <c r="AX23">
        <f>IF(Z23&gt;0, (R23*SUMPRODUCT(K23:$K$98, X23:$X$98)-K23*$AZ$3)/Z23, 0)</f>
        <v>1712.5213690060393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2000000</v>
      </c>
      <c r="S24">
        <f t="shared" si="1"/>
        <v>1708.3256668779284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1325.4774211369931</v>
      </c>
      <c r="AC24">
        <f t="shared" si="2"/>
        <v>1304.978847701489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-4716.7057594715188</v>
      </c>
      <c r="AI24">
        <f t="shared" si="6"/>
        <v>-4735.8030966040578</v>
      </c>
      <c r="AJ24">
        <f t="shared" si="7"/>
        <v>20.498573435504113</v>
      </c>
      <c r="AK24">
        <f t="shared" si="22"/>
        <v>92.783419479589526</v>
      </c>
      <c r="AL24">
        <f t="shared" si="8"/>
        <v>-4622.5211036889641</v>
      </c>
      <c r="AN24">
        <f t="shared" si="9"/>
        <v>0</v>
      </c>
      <c r="AO24">
        <f t="shared" si="9"/>
        <v>0</v>
      </c>
      <c r="AP24">
        <f t="shared" si="9"/>
        <v>-1.7676421090943046</v>
      </c>
      <c r="AQ24">
        <f t="shared" si="9"/>
        <v>-436.57645350166388</v>
      </c>
      <c r="AR24">
        <f t="shared" si="9"/>
        <v>-438.34409561075819</v>
      </c>
      <c r="AS24">
        <f t="shared" si="9"/>
        <v>1.8973399971675384</v>
      </c>
      <c r="AT24">
        <f t="shared" si="9"/>
        <v>8.5879972772978288</v>
      </c>
      <c r="AU24">
        <f t="shared" si="9"/>
        <v>-427.85875833629279</v>
      </c>
      <c r="AW24">
        <v>21</v>
      </c>
      <c r="AX24">
        <f>IF(Z24&gt;0, (R24*SUMPRODUCT(K24:$K$98, X24:$X$98)-K24*$AZ$3)/Z24, 0)</f>
        <v>1708.3256668779284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25</v>
      </c>
      <c r="R25">
        <f t="shared" si="0"/>
        <v>2000000</v>
      </c>
      <c r="S25">
        <f t="shared" si="1"/>
        <v>1704.922330971681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1304.978847701489</v>
      </c>
      <c r="AC25">
        <f t="shared" si="2"/>
        <v>1285.3126863515427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-4742.2507567520715</v>
      </c>
      <c r="AI25">
        <f t="shared" si="6"/>
        <v>-4761.0978423788256</v>
      </c>
      <c r="AJ25">
        <f t="shared" si="7"/>
        <v>19.666161349946378</v>
      </c>
      <c r="AK25">
        <f t="shared" si="22"/>
        <v>91.348519339104243</v>
      </c>
      <c r="AL25">
        <f t="shared" si="8"/>
        <v>-4650.0831616897749</v>
      </c>
      <c r="AN25">
        <f t="shared" si="9"/>
        <v>0</v>
      </c>
      <c r="AO25">
        <f t="shared" si="9"/>
        <v>0</v>
      </c>
      <c r="AP25">
        <f t="shared" si="9"/>
        <v>-1.5575704704435112</v>
      </c>
      <c r="AQ25">
        <f t="shared" si="9"/>
        <v>-391.91150761633719</v>
      </c>
      <c r="AR25">
        <f t="shared" si="9"/>
        <v>-393.46907808678071</v>
      </c>
      <c r="AS25">
        <f t="shared" si="9"/>
        <v>1.6252609444386188</v>
      </c>
      <c r="AT25">
        <f t="shared" si="9"/>
        <v>7.5492709620500902</v>
      </c>
      <c r="AU25">
        <f t="shared" si="9"/>
        <v>-384.294546180292</v>
      </c>
      <c r="AW25">
        <v>22</v>
      </c>
      <c r="AX25">
        <f>IF(Z25&gt;0, (R25*SUMPRODUCT(K25:$K$98, X25:$X$98)-K25*$AZ$3)/Z25, 0)</f>
        <v>1704.922330971681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2000000</v>
      </c>
      <c r="S26">
        <f t="shared" si="1"/>
        <v>1701.2358068291346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1285.3126863515427</v>
      </c>
      <c r="AC26">
        <f t="shared" si="2"/>
        <v>1265.6425110135256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-4779.620914944855</v>
      </c>
      <c r="AI26">
        <f t="shared" si="6"/>
        <v>-4798.219784453905</v>
      </c>
      <c r="AJ26">
        <f t="shared" si="7"/>
        <v>19.670175338017089</v>
      </c>
      <c r="AK26">
        <f t="shared" si="22"/>
        <v>89.971888044607994</v>
      </c>
      <c r="AL26">
        <f t="shared" si="8"/>
        <v>-4688.5777210712795</v>
      </c>
      <c r="AN26">
        <f t="shared" si="9"/>
        <v>0</v>
      </c>
      <c r="AO26">
        <f t="shared" si="9"/>
        <v>0</v>
      </c>
      <c r="AP26">
        <f t="shared" si="9"/>
        <v>-1.3723725601319376</v>
      </c>
      <c r="AQ26">
        <f t="shared" si="9"/>
        <v>-352.67845652185224</v>
      </c>
      <c r="AR26">
        <f t="shared" si="9"/>
        <v>-354.0508290819842</v>
      </c>
      <c r="AS26">
        <f t="shared" si="9"/>
        <v>1.4514220272228657</v>
      </c>
      <c r="AT26">
        <f t="shared" si="9"/>
        <v>6.6388416928030232</v>
      </c>
      <c r="AU26">
        <f t="shared" si="9"/>
        <v>-345.96056536195829</v>
      </c>
      <c r="AW26">
        <v>23</v>
      </c>
      <c r="AX26">
        <f>IF(Z26&gt;0, (R26*SUMPRODUCT(K26:$K$98, X26:$X$98)-K26*$AZ$3)/Z26, 0)</f>
        <v>1701.2358068291346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2000000</v>
      </c>
      <c r="S27">
        <f t="shared" si="1"/>
        <v>1696.380533818397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1265.6425110135256</v>
      </c>
      <c r="AC27">
        <f t="shared" si="2"/>
        <v>1245.322386883031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-4819.3390671849857</v>
      </c>
      <c r="AI27">
        <f t="shared" si="6"/>
        <v>-4837.6917062606053</v>
      </c>
      <c r="AJ27">
        <f t="shared" si="7"/>
        <v>20.320124130494605</v>
      </c>
      <c r="AK27">
        <f t="shared" si="22"/>
        <v>88.594975770946803</v>
      </c>
      <c r="AL27">
        <f t="shared" si="8"/>
        <v>-4728.7766063591635</v>
      </c>
      <c r="AN27">
        <f t="shared" si="9"/>
        <v>0</v>
      </c>
      <c r="AO27">
        <f t="shared" si="9"/>
        <v>0</v>
      </c>
      <c r="AP27">
        <f t="shared" si="9"/>
        <v>-1.2091104641145989</v>
      </c>
      <c r="AQ27">
        <f t="shared" si="9"/>
        <v>-317.50819444766756</v>
      </c>
      <c r="AR27">
        <f t="shared" si="9"/>
        <v>-318.71730491178215</v>
      </c>
      <c r="AS27">
        <f t="shared" si="9"/>
        <v>1.3387325178168827</v>
      </c>
      <c r="AT27">
        <f t="shared" si="9"/>
        <v>5.8368233490155559</v>
      </c>
      <c r="AU27">
        <f t="shared" si="9"/>
        <v>-311.54174904494971</v>
      </c>
      <c r="AW27">
        <v>24</v>
      </c>
      <c r="AX27">
        <f>IF(Z27&gt;0, (R27*SUMPRODUCT(K27:$K$98, X27:$X$98)-K27*$AZ$3)/Z27, 0)</f>
        <v>1696.380533818397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2000000</v>
      </c>
      <c r="S28">
        <f t="shared" si="1"/>
        <v>1690.6121542989249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1245.322386883031</v>
      </c>
      <c r="AC28">
        <f t="shared" si="2"/>
        <v>1224.5627034990753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-4867.1198828542902</v>
      </c>
      <c r="AI28">
        <f t="shared" si="6"/>
        <v>-4885.2281565406174</v>
      </c>
      <c r="AJ28">
        <f t="shared" si="7"/>
        <v>20.759683383955689</v>
      </c>
      <c r="AK28">
        <f t="shared" si="22"/>
        <v>87.172567081812176</v>
      </c>
      <c r="AL28">
        <f t="shared" si="8"/>
        <v>-4777.295906074849</v>
      </c>
      <c r="AN28">
        <f t="shared" si="9"/>
        <v>0</v>
      </c>
      <c r="AO28">
        <f t="shared" si="9"/>
        <v>0</v>
      </c>
      <c r="AP28">
        <f t="shared" si="9"/>
        <v>-1.0651885341829581</v>
      </c>
      <c r="AQ28">
        <f t="shared" si="9"/>
        <v>-286.30008489570679</v>
      </c>
      <c r="AR28">
        <f t="shared" si="9"/>
        <v>-287.36527342988973</v>
      </c>
      <c r="AS28">
        <f t="shared" si="9"/>
        <v>1.221153219622152</v>
      </c>
      <c r="AT28">
        <f t="shared" si="9"/>
        <v>5.1277786364003335</v>
      </c>
      <c r="AU28">
        <f t="shared" si="9"/>
        <v>-281.01634157386718</v>
      </c>
      <c r="AW28">
        <v>25</v>
      </c>
      <c r="AX28">
        <f>IF(Z28&gt;0, (R28*SUMPRODUCT(K28:$K$98, X28:$X$98)-K28*$AZ$3)/Z28, 0)</f>
        <v>1690.6121542989249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2000000</v>
      </c>
      <c r="S29">
        <f t="shared" si="1"/>
        <v>1683.6986315400075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1224.5627034990753</v>
      </c>
      <c r="AC29">
        <f t="shared" si="2"/>
        <v>1203.2166463388262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-4921.1044569963951</v>
      </c>
      <c r="AI29">
        <f t="shared" si="6"/>
        <v>-4938.9701341401469</v>
      </c>
      <c r="AJ29">
        <f t="shared" si="7"/>
        <v>21.346057160249075</v>
      </c>
      <c r="AK29">
        <f t="shared" si="22"/>
        <v>85.719389244935272</v>
      </c>
      <c r="AL29">
        <f t="shared" si="8"/>
        <v>-4831.9046877349629</v>
      </c>
      <c r="AN29">
        <f t="shared" si="9"/>
        <v>0</v>
      </c>
      <c r="AO29">
        <f t="shared" si="9"/>
        <v>0</v>
      </c>
      <c r="AP29">
        <f t="shared" si="9"/>
        <v>-0.93831982445581164</v>
      </c>
      <c r="AQ29">
        <f t="shared" si="9"/>
        <v>-258.46038932996487</v>
      </c>
      <c r="AR29">
        <f t="shared" si="9"/>
        <v>-259.39870915442066</v>
      </c>
      <c r="AS29">
        <f t="shared" si="9"/>
        <v>1.1211122000171967</v>
      </c>
      <c r="AT29">
        <f t="shared" si="9"/>
        <v>4.502051706273912</v>
      </c>
      <c r="AU29">
        <f t="shared" si="9"/>
        <v>-253.77554524812959</v>
      </c>
      <c r="AW29">
        <v>26</v>
      </c>
      <c r="AX29">
        <f>IF(Z29&gt;0, (R29*SUMPRODUCT(K29:$K$98, X29:$X$98)-K29*$AZ$3)/Z29, 0)</f>
        <v>1683.6986315400075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2000000</v>
      </c>
      <c r="S30">
        <f t="shared" si="1"/>
        <v>1675.6676962500239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1203.2166463388262</v>
      </c>
      <c r="AC30">
        <f t="shared" si="2"/>
        <v>1181.3223532012346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-4989.5263127070293</v>
      </c>
      <c r="AI30">
        <f t="shared" si="6"/>
        <v>-5007.1509640004351</v>
      </c>
      <c r="AJ30">
        <f t="shared" si="7"/>
        <v>21.894293137591603</v>
      </c>
      <c r="AK30">
        <f t="shared" si="22"/>
        <v>84.225165243717839</v>
      </c>
      <c r="AL30">
        <f t="shared" si="8"/>
        <v>-4901.0315056191257</v>
      </c>
      <c r="AN30">
        <f t="shared" si="9"/>
        <v>0</v>
      </c>
      <c r="AO30">
        <f t="shared" si="9"/>
        <v>0</v>
      </c>
      <c r="AP30">
        <f t="shared" si="9"/>
        <v>-0.8264829925929269</v>
      </c>
      <c r="AQ30">
        <f t="shared" si="9"/>
        <v>-233.97675051251699</v>
      </c>
      <c r="AR30">
        <f t="shared" si="9"/>
        <v>-234.80323350510994</v>
      </c>
      <c r="AS30">
        <f t="shared" si="9"/>
        <v>1.0267017833047305</v>
      </c>
      <c r="AT30">
        <f t="shared" si="9"/>
        <v>3.949619510957775</v>
      </c>
      <c r="AU30">
        <f t="shared" si="9"/>
        <v>-229.82691221084744</v>
      </c>
      <c r="AW30">
        <v>27</v>
      </c>
      <c r="AX30">
        <f>IF(Z30&gt;0, (R30*SUMPRODUCT(K30:$K$98, X30:$X$98)-K30*$AZ$3)/Z30, 0)</f>
        <v>1675.6676962500239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2000000</v>
      </c>
      <c r="S31">
        <f t="shared" si="1"/>
        <v>1666.0441281922815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1181.3223532012346</v>
      </c>
      <c r="AC31">
        <f t="shared" si="2"/>
        <v>1158.5653314319086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-5074.4896003973226</v>
      </c>
      <c r="AI31">
        <f t="shared" si="6"/>
        <v>-5091.8745740577888</v>
      </c>
      <c r="AJ31">
        <f t="shared" si="7"/>
        <v>22.757021769326002</v>
      </c>
      <c r="AK31">
        <f t="shared" si="22"/>
        <v>82.692564724086424</v>
      </c>
      <c r="AL31">
        <f t="shared" si="8"/>
        <v>-4986.4249875643764</v>
      </c>
      <c r="AN31">
        <f t="shared" si="9"/>
        <v>0</v>
      </c>
      <c r="AO31">
        <f t="shared" si="9"/>
        <v>0</v>
      </c>
      <c r="AP31">
        <f t="shared" si="9"/>
        <v>-0.72789611640772811</v>
      </c>
      <c r="AQ31">
        <f t="shared" si="9"/>
        <v>-212.46516359585311</v>
      </c>
      <c r="AR31">
        <f t="shared" si="9"/>
        <v>-213.19305971226083</v>
      </c>
      <c r="AS31">
        <f t="shared" si="9"/>
        <v>0.95281983685525007</v>
      </c>
      <c r="AT31">
        <f t="shared" si="9"/>
        <v>3.4622771304700386</v>
      </c>
      <c r="AU31">
        <f t="shared" si="9"/>
        <v>-208.77796274493554</v>
      </c>
      <c r="AW31">
        <v>28</v>
      </c>
      <c r="AX31">
        <f>IF(Z31&gt;0, (R31*SUMPRODUCT(K31:$K$98, X31:$X$98)-K31*$AZ$3)/Z31, 0)</f>
        <v>1666.0441281922815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2000000</v>
      </c>
      <c r="S32">
        <f t="shared" si="1"/>
        <v>1654.4031554395926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1158.5653314319086</v>
      </c>
      <c r="AC32">
        <f t="shared" si="2"/>
        <v>1134.689211356761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-5169.5957676763228</v>
      </c>
      <c r="AI32">
        <f t="shared" si="6"/>
        <v>-5186.7422716530891</v>
      </c>
      <c r="AJ32">
        <f t="shared" si="7"/>
        <v>23.876120075147583</v>
      </c>
      <c r="AK32">
        <f t="shared" si="22"/>
        <v>81.099573200233607</v>
      </c>
      <c r="AL32">
        <f t="shared" si="8"/>
        <v>-5081.7665783777074</v>
      </c>
      <c r="AN32">
        <f t="shared" si="9"/>
        <v>0</v>
      </c>
      <c r="AO32">
        <f t="shared" si="9"/>
        <v>0</v>
      </c>
      <c r="AP32">
        <f t="shared" si="9"/>
        <v>-0.64099246908836016</v>
      </c>
      <c r="AQ32">
        <f t="shared" si="9"/>
        <v>-193.25641890625181</v>
      </c>
      <c r="AR32">
        <f t="shared" si="9"/>
        <v>-193.89741137534017</v>
      </c>
      <c r="AS32">
        <f t="shared" si="9"/>
        <v>0.89256755662594645</v>
      </c>
      <c r="AT32">
        <f t="shared" si="9"/>
        <v>3.0317676266876523</v>
      </c>
      <c r="AU32">
        <f t="shared" si="9"/>
        <v>-189.97307619202655</v>
      </c>
      <c r="AW32">
        <v>29</v>
      </c>
      <c r="AX32">
        <f>IF(Z32&gt;0, (R32*SUMPRODUCT(K32:$K$98, X32:$X$98)-K32*$AZ$3)/Z32, 0)</f>
        <v>1654.4031554395926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25</v>
      </c>
      <c r="R33">
        <f t="shared" si="0"/>
        <v>2000000</v>
      </c>
      <c r="S33">
        <f t="shared" si="1"/>
        <v>1640.8665263274938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1134.689211356761</v>
      </c>
      <c r="AC33">
        <f t="shared" si="2"/>
        <v>1109.815867022568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-5283.8666654801791</v>
      </c>
      <c r="AI33">
        <f t="shared" si="6"/>
        <v>-5300.7756560838588</v>
      </c>
      <c r="AJ33">
        <f t="shared" si="7"/>
        <v>24.873344334193007</v>
      </c>
      <c r="AK33">
        <f t="shared" si="22"/>
        <v>79.428244794973281</v>
      </c>
      <c r="AL33">
        <f t="shared" si="8"/>
        <v>-5196.4740669546918</v>
      </c>
      <c r="AN33">
        <f t="shared" si="9"/>
        <v>0</v>
      </c>
      <c r="AO33">
        <f t="shared" si="9"/>
        <v>0</v>
      </c>
      <c r="AP33">
        <f t="shared" si="9"/>
        <v>-0.56438700125584662</v>
      </c>
      <c r="AQ33">
        <f t="shared" si="9"/>
        <v>-176.36449935202594</v>
      </c>
      <c r="AR33">
        <f t="shared" si="9"/>
        <v>-176.9288863532818</v>
      </c>
      <c r="AS33">
        <f t="shared" si="9"/>
        <v>0.83022059382564806</v>
      </c>
      <c r="AT33">
        <f t="shared" si="9"/>
        <v>2.651149908681997</v>
      </c>
      <c r="AU33">
        <f t="shared" si="9"/>
        <v>-173.44751585077412</v>
      </c>
      <c r="AW33">
        <v>30</v>
      </c>
      <c r="AX33">
        <f>IF(Z33&gt;0, (R33*SUMPRODUCT(K33:$K$98, X33:$X$98)-K33*$AZ$3)/Z33, 0)</f>
        <v>1640.8665263274938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2000000</v>
      </c>
      <c r="S34">
        <f t="shared" si="1"/>
        <v>1625.1524788141116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1109.815867022568</v>
      </c>
      <c r="AC34">
        <f t="shared" si="2"/>
        <v>1083.7933985384507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-5417.6405894189875</v>
      </c>
      <c r="AI34">
        <f t="shared" si="6"/>
        <v>-5434.3127696092624</v>
      </c>
      <c r="AJ34">
        <f t="shared" si="7"/>
        <v>26.022468484117326</v>
      </c>
      <c r="AK34">
        <f t="shared" si="22"/>
        <v>77.687110691579761</v>
      </c>
      <c r="AL34">
        <f t="shared" si="8"/>
        <v>-5330.6031904335659</v>
      </c>
      <c r="AN34">
        <f t="shared" si="9"/>
        <v>0</v>
      </c>
      <c r="AO34">
        <f t="shared" si="9"/>
        <v>0</v>
      </c>
      <c r="AP34">
        <f t="shared" si="9"/>
        <v>-0.49685960830648068</v>
      </c>
      <c r="AQ34">
        <f t="shared" si="9"/>
        <v>-161.45499571640468</v>
      </c>
      <c r="AR34">
        <f t="shared" si="9"/>
        <v>-161.95185532471115</v>
      </c>
      <c r="AS34">
        <f t="shared" si="9"/>
        <v>0.7755142609199962</v>
      </c>
      <c r="AT34">
        <f t="shared" si="9"/>
        <v>2.3152093456376797</v>
      </c>
      <c r="AU34">
        <f t="shared" ref="AU34:AU97" si="23">AL34*$K34</f>
        <v>-158.8611317181535</v>
      </c>
      <c r="AW34">
        <v>31</v>
      </c>
      <c r="AX34">
        <f>IF(Z34&gt;0, (R34*SUMPRODUCT(K34:$K$98, X34:$X$98)-K34*$AZ$3)/Z34, 0)</f>
        <v>1625.1524788141116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2000000</v>
      </c>
      <c r="S35">
        <f t="shared" si="1"/>
        <v>1607.0973493731428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1083.7933985384507</v>
      </c>
      <c r="AC35">
        <f t="shared" si="2"/>
        <v>1056.5723589541085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-5553.8366649844738</v>
      </c>
      <c r="AI35">
        <f t="shared" ref="AI35:AI66" si="25">SUM(AE35:AH35)</f>
        <v>-5570.2727004145336</v>
      </c>
      <c r="AJ35">
        <f t="shared" si="7"/>
        <v>27.221039584342179</v>
      </c>
      <c r="AK35">
        <f t="shared" si="22"/>
        <v>75.865537897691553</v>
      </c>
      <c r="AL35">
        <f t="shared" si="8"/>
        <v>-5467.1861229324995</v>
      </c>
      <c r="AN35">
        <f t="shared" ref="AN35:AT66" si="26">AE35*$K35</f>
        <v>0</v>
      </c>
      <c r="AO35">
        <f t="shared" si="26"/>
        <v>0</v>
      </c>
      <c r="AP35">
        <f t="shared" si="26"/>
        <v>-0.43734115072716756</v>
      </c>
      <c r="AQ35">
        <f t="shared" si="26"/>
        <v>-147.78024349915609</v>
      </c>
      <c r="AR35">
        <f t="shared" si="26"/>
        <v>-148.21758464988324</v>
      </c>
      <c r="AS35">
        <f t="shared" si="26"/>
        <v>0.72431583799295973</v>
      </c>
      <c r="AT35">
        <f t="shared" si="26"/>
        <v>2.0186815601547141</v>
      </c>
      <c r="AU35">
        <f t="shared" si="23"/>
        <v>-145.47458725173556</v>
      </c>
      <c r="AW35">
        <v>32</v>
      </c>
      <c r="AX35">
        <f>IF(Z35&gt;0, (R35*SUMPRODUCT(K35:$K$98, X35:$X$98)-K35*$AZ$3)/Z35, 0)</f>
        <v>1607.0973493731428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2000000</v>
      </c>
      <c r="S36">
        <f t="shared" si="1"/>
        <v>1587.3717367799297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1056.5723589541085</v>
      </c>
      <c r="AC36">
        <f t="shared" si="2"/>
        <v>1028.6438620014362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-5700.0170871448563</v>
      </c>
      <c r="AI36">
        <f t="shared" si="25"/>
        <v>-5716.2175120070269</v>
      </c>
      <c r="AJ36">
        <f t="shared" si="7"/>
        <v>27.928496952672276</v>
      </c>
      <c r="AK36">
        <f t="shared" si="22"/>
        <v>73.960065126787597</v>
      </c>
      <c r="AL36">
        <f t="shared" si="8"/>
        <v>-5614.328949927567</v>
      </c>
      <c r="AN36">
        <f t="shared" si="26"/>
        <v>0</v>
      </c>
      <c r="AO36">
        <f t="shared" si="26"/>
        <v>0</v>
      </c>
      <c r="AP36">
        <f t="shared" si="26"/>
        <v>-0.38488559404597633</v>
      </c>
      <c r="AQ36">
        <f t="shared" si="26"/>
        <v>-135.41956345730506</v>
      </c>
      <c r="AR36">
        <f t="shared" si="26"/>
        <v>-135.80444905135104</v>
      </c>
      <c r="AS36">
        <f t="shared" si="26"/>
        <v>0.66351816275764786</v>
      </c>
      <c r="AT36">
        <f t="shared" si="26"/>
        <v>1.7571245102635773</v>
      </c>
      <c r="AU36">
        <f t="shared" si="23"/>
        <v>-133.38380637832984</v>
      </c>
      <c r="AW36">
        <v>33</v>
      </c>
      <c r="AX36">
        <f>IF(Z36&gt;0, (R36*SUMPRODUCT(K36:$K$98, X36:$X$98)-K36*$AZ$3)/Z36, 0)</f>
        <v>1587.3717367799297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25</v>
      </c>
      <c r="R37">
        <f t="shared" si="0"/>
        <v>2000000</v>
      </c>
      <c r="S37">
        <f t="shared" si="1"/>
        <v>1566.2771981546209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1028.6438620014362</v>
      </c>
      <c r="AC37">
        <f t="shared" si="2"/>
        <v>1000.2347865320633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-5860.6656981387005</v>
      </c>
      <c r="AI37">
        <f t="shared" si="25"/>
        <v>-5876.6308604310225</v>
      </c>
      <c r="AJ37">
        <f t="shared" si="7"/>
        <v>28.409075469372965</v>
      </c>
      <c r="AK37">
        <f t="shared" si="22"/>
        <v>72.005070340100545</v>
      </c>
      <c r="AL37">
        <f t="shared" si="8"/>
        <v>-5776.2167146215497</v>
      </c>
      <c r="AN37">
        <f t="shared" si="26"/>
        <v>0</v>
      </c>
      <c r="AO37">
        <f t="shared" si="26"/>
        <v>0</v>
      </c>
      <c r="AP37">
        <f t="shared" si="26"/>
        <v>-0.33865739772253634</v>
      </c>
      <c r="AQ37">
        <f t="shared" si="26"/>
        <v>-124.31804687685035</v>
      </c>
      <c r="AR37">
        <f t="shared" si="26"/>
        <v>-124.65670427457287</v>
      </c>
      <c r="AS37">
        <f t="shared" si="26"/>
        <v>0.60262109423015642</v>
      </c>
      <c r="AT37">
        <f t="shared" si="26"/>
        <v>1.5273912847058413</v>
      </c>
      <c r="AU37">
        <f t="shared" si="23"/>
        <v>-122.5266918956369</v>
      </c>
      <c r="AW37">
        <v>34</v>
      </c>
      <c r="AX37">
        <f>IF(Z37&gt;0, (R37*SUMPRODUCT(K37:$K$98, X37:$X$98)-K37*$AZ$3)/Z37, 0)</f>
        <v>1566.2771981546209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2000000</v>
      </c>
      <c r="S38">
        <f t="shared" si="1"/>
        <v>1543.9905612753162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1000.2347865320633</v>
      </c>
      <c r="AC38">
        <f t="shared" si="2"/>
        <v>971.46181821586561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-6062.9300321321234</v>
      </c>
      <c r="AI38">
        <f t="shared" si="25"/>
        <v>-6078.65975617612</v>
      </c>
      <c r="AJ38">
        <f t="shared" si="7"/>
        <v>28.772968316197648</v>
      </c>
      <c r="AK38">
        <f t="shared" si="22"/>
        <v>70.016435057244436</v>
      </c>
      <c r="AL38">
        <f t="shared" si="8"/>
        <v>-5979.8703528026781</v>
      </c>
      <c r="AN38">
        <f t="shared" si="26"/>
        <v>0</v>
      </c>
      <c r="AO38">
        <f t="shared" si="26"/>
        <v>0</v>
      </c>
      <c r="AP38">
        <f t="shared" si="26"/>
        <v>-0.29791358667707324</v>
      </c>
      <c r="AQ38">
        <f t="shared" si="26"/>
        <v>-114.82904764206285</v>
      </c>
      <c r="AR38">
        <f t="shared" si="26"/>
        <v>-115.12696122873992</v>
      </c>
      <c r="AS38">
        <f t="shared" si="26"/>
        <v>0.54494650805368627</v>
      </c>
      <c r="AT38">
        <f t="shared" si="26"/>
        <v>1.3260784000979735</v>
      </c>
      <c r="AU38">
        <f t="shared" si="23"/>
        <v>-113.25593632058826</v>
      </c>
      <c r="AW38">
        <v>35</v>
      </c>
      <c r="AX38">
        <f>IF(Z38&gt;0, (R38*SUMPRODUCT(K38:$K$98, X38:$X$98)-K38*$AZ$3)/Z38, 0)</f>
        <v>1543.9905612753162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2000000</v>
      </c>
      <c r="S39">
        <f t="shared" si="1"/>
        <v>1519.8495062708682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971.46181821586561</v>
      </c>
      <c r="AC39">
        <f t="shared" si="2"/>
        <v>941.94087643152909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-6275.5307045930113</v>
      </c>
      <c r="AI39">
        <f t="shared" si="25"/>
        <v>-6291.0246872627604</v>
      </c>
      <c r="AJ39">
        <f t="shared" si="7"/>
        <v>29.520941784336515</v>
      </c>
      <c r="AK39">
        <f t="shared" si="22"/>
        <v>68.002327275110602</v>
      </c>
      <c r="AL39">
        <f t="shared" si="8"/>
        <v>-6193.5014182033137</v>
      </c>
      <c r="AN39">
        <f t="shared" si="26"/>
        <v>0</v>
      </c>
      <c r="AO39">
        <f t="shared" si="26"/>
        <v>0</v>
      </c>
      <c r="AP39">
        <f t="shared" si="26"/>
        <v>-0.2620078176370928</v>
      </c>
      <c r="AQ39">
        <f t="shared" si="26"/>
        <v>-106.12107548275458</v>
      </c>
      <c r="AR39">
        <f t="shared" si="26"/>
        <v>-106.38308330039166</v>
      </c>
      <c r="AS39">
        <f t="shared" si="26"/>
        <v>0.49920783418758696</v>
      </c>
      <c r="AT39">
        <f t="shared" si="26"/>
        <v>1.1499394147626922</v>
      </c>
      <c r="AU39">
        <f t="shared" si="23"/>
        <v>-104.73393605144139</v>
      </c>
      <c r="AW39">
        <v>36</v>
      </c>
      <c r="AX39">
        <f>IF(Z39&gt;0, (R39*SUMPRODUCT(K39:$K$98, X39:$X$98)-K39*$AZ$3)/Z39, 0)</f>
        <v>1519.8495062708682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2000000</v>
      </c>
      <c r="S40">
        <f t="shared" si="1"/>
        <v>1494.2695069534268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941.94087643152909</v>
      </c>
      <c r="AC40">
        <f t="shared" si="2"/>
        <v>911.98775260745845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-6476.4847559553073</v>
      </c>
      <c r="AI40">
        <f t="shared" si="25"/>
        <v>-6491.7428427389095</v>
      </c>
      <c r="AJ40">
        <f t="shared" si="7"/>
        <v>29.953123824070644</v>
      </c>
      <c r="AK40">
        <f t="shared" si="22"/>
        <v>65.935861350207048</v>
      </c>
      <c r="AL40">
        <f t="shared" si="8"/>
        <v>-6395.8538575646317</v>
      </c>
      <c r="AN40">
        <f t="shared" si="26"/>
        <v>0</v>
      </c>
      <c r="AO40">
        <f t="shared" si="26"/>
        <v>0</v>
      </c>
      <c r="AP40">
        <f t="shared" si="26"/>
        <v>-0.23037388269068576</v>
      </c>
      <c r="AQ40">
        <f t="shared" si="26"/>
        <v>-97.785060510986412</v>
      </c>
      <c r="AR40">
        <f t="shared" si="26"/>
        <v>-98.015434393677097</v>
      </c>
      <c r="AS40">
        <f t="shared" si="26"/>
        <v>0.45224657140380814</v>
      </c>
      <c r="AT40">
        <f t="shared" si="26"/>
        <v>0.99553113068710808</v>
      </c>
      <c r="AU40">
        <f t="shared" si="23"/>
        <v>-96.56765669158618</v>
      </c>
      <c r="AW40">
        <v>37</v>
      </c>
      <c r="AX40">
        <f>IF(Z40&gt;0, (R40*SUMPRODUCT(K40:$K$98, X40:$X$98)-K40*$AZ$3)/Z40, 0)</f>
        <v>1494.2695069534268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2000000</v>
      </c>
      <c r="S41">
        <f t="shared" si="1"/>
        <v>1468.2188235330118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911.98775260745845</v>
      </c>
      <c r="AC41">
        <f t="shared" si="2"/>
        <v>882.20979179172605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-6698.9104214728868</v>
      </c>
      <c r="AI41">
        <f t="shared" si="25"/>
        <v>-6713.9321910083854</v>
      </c>
      <c r="AJ41">
        <f t="shared" si="7"/>
        <v>29.777960815732399</v>
      </c>
      <c r="AK41">
        <f t="shared" si="22"/>
        <v>63.839142682522095</v>
      </c>
      <c r="AL41">
        <f t="shared" si="8"/>
        <v>-6620.315087510131</v>
      </c>
      <c r="AN41">
        <f t="shared" si="26"/>
        <v>0</v>
      </c>
      <c r="AO41">
        <f t="shared" si="26"/>
        <v>0</v>
      </c>
      <c r="AP41">
        <f t="shared" si="26"/>
        <v>-0.20250522499604678</v>
      </c>
      <c r="AQ41">
        <f t="shared" si="26"/>
        <v>-90.30656201474882</v>
      </c>
      <c r="AR41">
        <f t="shared" si="26"/>
        <v>-90.509067239744866</v>
      </c>
      <c r="AS41">
        <f t="shared" si="26"/>
        <v>0.40143024699342628</v>
      </c>
      <c r="AT41">
        <f t="shared" si="26"/>
        <v>0.86060167025789414</v>
      </c>
      <c r="AU41">
        <f t="shared" si="23"/>
        <v>-89.247035322493545</v>
      </c>
      <c r="AW41">
        <v>38</v>
      </c>
      <c r="AX41">
        <f>IF(Z41&gt;0, (R41*SUMPRODUCT(K41:$K$98, X41:$X$98)-K41*$AZ$3)/Z41, 0)</f>
        <v>1468.2188235330118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2000000</v>
      </c>
      <c r="S42">
        <f t="shared" si="1"/>
        <v>1441.7118587906311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882.20979179172605</v>
      </c>
      <c r="AC42">
        <f t="shared" si="2"/>
        <v>852.6238545048825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-6930.4435928974335</v>
      </c>
      <c r="AI42">
        <f t="shared" si="25"/>
        <v>-6945.2285141926659</v>
      </c>
      <c r="AJ42">
        <f t="shared" si="7"/>
        <v>29.585937286843546</v>
      </c>
      <c r="AK42">
        <f t="shared" si="22"/>
        <v>61.754685425420831</v>
      </c>
      <c r="AL42">
        <f t="shared" si="8"/>
        <v>-6853.8878914804018</v>
      </c>
      <c r="AN42">
        <f t="shared" si="26"/>
        <v>0</v>
      </c>
      <c r="AO42">
        <f t="shared" si="26"/>
        <v>0</v>
      </c>
      <c r="AP42">
        <f t="shared" si="26"/>
        <v>-0.17795743313708401</v>
      </c>
      <c r="AQ42">
        <f t="shared" si="26"/>
        <v>-83.417688039442979</v>
      </c>
      <c r="AR42">
        <f t="shared" si="26"/>
        <v>-83.595645472580074</v>
      </c>
      <c r="AS42">
        <f t="shared" si="26"/>
        <v>0.35610858870242074</v>
      </c>
      <c r="AT42">
        <f t="shared" si="26"/>
        <v>0.74330495800745922</v>
      </c>
      <c r="AU42">
        <f t="shared" si="23"/>
        <v>-82.496231925870191</v>
      </c>
      <c r="AW42">
        <v>39</v>
      </c>
      <c r="AX42">
        <f>IF(Z42&gt;0, (R42*SUMPRODUCT(K42:$K$98, X42:$X$98)-K42*$AZ$3)/Z42, 0)</f>
        <v>1441.7118587906311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2000000</v>
      </c>
      <c r="S43">
        <f t="shared" si="1"/>
        <v>1415.0841430420639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852.6238545048825</v>
      </c>
      <c r="AC43">
        <f t="shared" si="2"/>
        <v>823.42100997249781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-7189.0201305935907</v>
      </c>
      <c r="AI43">
        <f t="shared" si="25"/>
        <v>-7203.5673399242378</v>
      </c>
      <c r="AJ43">
        <f t="shared" si="7"/>
        <v>29.202844532384688</v>
      </c>
      <c r="AK43">
        <f t="shared" si="22"/>
        <v>59.68366981534178</v>
      </c>
      <c r="AL43">
        <f t="shared" si="8"/>
        <v>-7114.6808255765109</v>
      </c>
      <c r="AN43">
        <f t="shared" si="26"/>
        <v>0</v>
      </c>
      <c r="AO43">
        <f t="shared" si="26"/>
        <v>0</v>
      </c>
      <c r="AP43">
        <f t="shared" si="26"/>
        <v>-0.15633592279205891</v>
      </c>
      <c r="AQ43">
        <f t="shared" si="26"/>
        <v>-77.258948471942617</v>
      </c>
      <c r="AR43">
        <f t="shared" si="26"/>
        <v>-77.41528439473467</v>
      </c>
      <c r="AS43">
        <f t="shared" si="26"/>
        <v>0.31383707653846404</v>
      </c>
      <c r="AT43">
        <f t="shared" si="26"/>
        <v>0.64140835428418719</v>
      </c>
      <c r="AU43">
        <f t="shared" si="23"/>
        <v>-76.460038963912012</v>
      </c>
      <c r="AW43">
        <v>40</v>
      </c>
      <c r="AX43">
        <f>IF(Z43&gt;0, (R43*SUMPRODUCT(K43:$K$98, X43:$X$98)-K43*$AZ$3)/Z43, 0)</f>
        <v>1415.0841430420639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2000000</v>
      </c>
      <c r="S44">
        <f t="shared" si="1"/>
        <v>1388.3176990795118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823.42100997249781</v>
      </c>
      <c r="AC44">
        <f t="shared" si="2"/>
        <v>794.56817177471407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-7490.0671401636437</v>
      </c>
      <c r="AI44">
        <f t="shared" si="25"/>
        <v>-7504.3752515617325</v>
      </c>
      <c r="AJ44">
        <f t="shared" si="7"/>
        <v>28.85283819778374</v>
      </c>
      <c r="AK44">
        <f t="shared" si="22"/>
        <v>57.639470698074852</v>
      </c>
      <c r="AL44">
        <f t="shared" si="8"/>
        <v>-7417.882942665874</v>
      </c>
      <c r="AN44">
        <f t="shared" si="26"/>
        <v>0</v>
      </c>
      <c r="AO44">
        <f t="shared" si="26"/>
        <v>0</v>
      </c>
      <c r="AP44">
        <f t="shared" si="26"/>
        <v>-0.13729141568307912</v>
      </c>
      <c r="AQ44">
        <f t="shared" si="26"/>
        <v>-71.869857077835078</v>
      </c>
      <c r="AR44">
        <f t="shared" si="26"/>
        <v>-72.007148493518159</v>
      </c>
      <c r="AS44">
        <f t="shared" si="26"/>
        <v>0.27685324026605623</v>
      </c>
      <c r="AT44">
        <f t="shared" si="26"/>
        <v>0.55307121332722742</v>
      </c>
      <c r="AU44">
        <f t="shared" si="23"/>
        <v>-71.17722403992488</v>
      </c>
      <c r="AW44">
        <v>41</v>
      </c>
      <c r="AX44">
        <f>IF(Z44&gt;0, (R44*SUMPRODUCT(K44:$K$98, X44:$X$98)-K44*$AZ$3)/Z44, 0)</f>
        <v>1388.3176990795118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2000000</v>
      </c>
      <c r="S45">
        <f t="shared" si="1"/>
        <v>1361.1530739383736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794.56817177471407</v>
      </c>
      <c r="AC45">
        <f t="shared" si="2"/>
        <v>765.91805601309215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-7806.5055787971987</v>
      </c>
      <c r="AI45">
        <f t="shared" si="25"/>
        <v>-7820.5730277615712</v>
      </c>
      <c r="AJ45">
        <f t="shared" si="7"/>
        <v>28.650115761621919</v>
      </c>
      <c r="AK45">
        <f t="shared" si="22"/>
        <v>55.619772024229988</v>
      </c>
      <c r="AL45">
        <f t="shared" si="8"/>
        <v>-7736.3031399757192</v>
      </c>
      <c r="AN45">
        <f t="shared" si="26"/>
        <v>0</v>
      </c>
      <c r="AO45">
        <f t="shared" si="26"/>
        <v>0</v>
      </c>
      <c r="AP45">
        <f t="shared" si="26"/>
        <v>-0.12051979827793724</v>
      </c>
      <c r="AQ45">
        <f t="shared" si="26"/>
        <v>-66.880532497042822</v>
      </c>
      <c r="AR45">
        <f t="shared" si="26"/>
        <v>-67.001052295320747</v>
      </c>
      <c r="AS45">
        <f t="shared" si="26"/>
        <v>0.24545361287430545</v>
      </c>
      <c r="AT45">
        <f t="shared" si="26"/>
        <v>0.476510255811253</v>
      </c>
      <c r="AU45">
        <f t="shared" si="23"/>
        <v>-66.279088426635198</v>
      </c>
      <c r="AW45">
        <v>42</v>
      </c>
      <c r="AX45">
        <f>IF(Z45&gt;0, (R45*SUMPRODUCT(K45:$K$98, X45:$X$98)-K45*$AZ$3)/Z45, 0)</f>
        <v>1361.1530739383736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2000000</v>
      </c>
      <c r="S46">
        <f t="shared" si="1"/>
        <v>1333.8530950078555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765.91805601309215</v>
      </c>
      <c r="AC46">
        <f t="shared" si="2"/>
        <v>737.62657826266854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-8133.23629324181</v>
      </c>
      <c r="AI46">
        <f t="shared" si="25"/>
        <v>-8147.0614022628733</v>
      </c>
      <c r="AJ46">
        <f t="shared" si="7"/>
        <v>28.29147775042361</v>
      </c>
      <c r="AK46">
        <f t="shared" si="22"/>
        <v>53.614263920916457</v>
      </c>
      <c r="AL46">
        <f t="shared" si="8"/>
        <v>-8065.155660591533</v>
      </c>
      <c r="AN46">
        <f t="shared" si="26"/>
        <v>0</v>
      </c>
      <c r="AO46">
        <f t="shared" si="26"/>
        <v>0</v>
      </c>
      <c r="AP46">
        <f t="shared" si="26"/>
        <v>-0.10575321760089573</v>
      </c>
      <c r="AQ46">
        <f t="shared" si="26"/>
        <v>-62.214041582475168</v>
      </c>
      <c r="AR46">
        <f t="shared" si="26"/>
        <v>-62.319794800076068</v>
      </c>
      <c r="AS46">
        <f t="shared" si="26"/>
        <v>0.21641166071334689</v>
      </c>
      <c r="AT46">
        <f t="shared" si="26"/>
        <v>0.41011473474111754</v>
      </c>
      <c r="AU46">
        <f t="shared" si="23"/>
        <v>-61.693268404621598</v>
      </c>
      <c r="AW46">
        <v>43</v>
      </c>
      <c r="AX46">
        <f>IF(Z46&gt;0, (R46*SUMPRODUCT(K46:$K$98, X46:$X$98)-K46*$AZ$3)/Z46, 0)</f>
        <v>1333.8530950078555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2000000</v>
      </c>
      <c r="S47">
        <f t="shared" si="1"/>
        <v>1306.7669081590618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737.62657826266854</v>
      </c>
      <c r="AC47">
        <f t="shared" si="2"/>
        <v>709.86704984681774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-8500.7830348715888</v>
      </c>
      <c r="AI47">
        <f t="shared" si="25"/>
        <v>-8514.3636330145055</v>
      </c>
      <c r="AJ47">
        <f t="shared" si="7"/>
        <v>27.759528415850809</v>
      </c>
      <c r="AK47">
        <f t="shared" si="22"/>
        <v>51.633860478386801</v>
      </c>
      <c r="AL47">
        <f t="shared" si="8"/>
        <v>-8434.970244120268</v>
      </c>
      <c r="AN47">
        <f t="shared" si="26"/>
        <v>0</v>
      </c>
      <c r="AO47">
        <f t="shared" si="26"/>
        <v>0</v>
      </c>
      <c r="AP47">
        <f t="shared" si="26"/>
        <v>-9.2752559102148455E-2</v>
      </c>
      <c r="AQ47">
        <f t="shared" si="26"/>
        <v>-58.058516462891745</v>
      </c>
      <c r="AR47">
        <f t="shared" si="26"/>
        <v>-58.15126902199389</v>
      </c>
      <c r="AS47">
        <f t="shared" si="26"/>
        <v>0.18959159772957682</v>
      </c>
      <c r="AT47">
        <f t="shared" si="26"/>
        <v>0.35264814150998497</v>
      </c>
      <c r="AU47">
        <f t="shared" si="23"/>
        <v>-57.609029282754328</v>
      </c>
      <c r="AW47">
        <v>44</v>
      </c>
      <c r="AX47">
        <f>IF(Z47&gt;0, (R47*SUMPRODUCT(K47:$K$98, X47:$X$98)-K47*$AZ$3)/Z47, 0)</f>
        <v>1306.7669081590618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2000000</v>
      </c>
      <c r="S48">
        <f t="shared" si="1"/>
        <v>1279.816058047159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709.86704984681774</v>
      </c>
      <c r="AC48">
        <f t="shared" si="2"/>
        <v>682.57149156841137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-8912.1317253079014</v>
      </c>
      <c r="AI48">
        <f t="shared" si="25"/>
        <v>-8925.4651158228226</v>
      </c>
      <c r="AJ48">
        <f t="shared" si="7"/>
        <v>27.295558278406361</v>
      </c>
      <c r="AK48">
        <f t="shared" si="22"/>
        <v>49.690693489277244</v>
      </c>
      <c r="AL48">
        <f t="shared" si="8"/>
        <v>-8848.4788640551378</v>
      </c>
      <c r="AN48">
        <f t="shared" si="26"/>
        <v>0</v>
      </c>
      <c r="AO48">
        <f t="shared" si="26"/>
        <v>0</v>
      </c>
      <c r="AP48">
        <f t="shared" si="26"/>
        <v>-8.1307307382867899E-2</v>
      </c>
      <c r="AQ48">
        <f t="shared" si="26"/>
        <v>-54.346374451065984</v>
      </c>
      <c r="AR48">
        <f t="shared" si="26"/>
        <v>-54.427681758448848</v>
      </c>
      <c r="AS48">
        <f t="shared" si="26"/>
        <v>0.16644891219871599</v>
      </c>
      <c r="AT48">
        <f t="shared" si="26"/>
        <v>0.30301493720438799</v>
      </c>
      <c r="AU48">
        <f t="shared" si="23"/>
        <v>-53.958217909045743</v>
      </c>
      <c r="AW48">
        <v>45</v>
      </c>
      <c r="AX48">
        <f>IF(Z48&gt;0, (R48*SUMPRODUCT(K48:$K$98, X48:$X$98)-K48*$AZ$3)/Z48, 0)</f>
        <v>1279.816058047159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2000000</v>
      </c>
      <c r="S49">
        <f t="shared" si="1"/>
        <v>1252.9668215352631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682.57149156841137</v>
      </c>
      <c r="AC49">
        <f t="shared" si="2"/>
        <v>655.69204406777931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-9381.3735662988092</v>
      </c>
      <c r="AI49">
        <f t="shared" si="25"/>
        <v>-9394.4563557390029</v>
      </c>
      <c r="AJ49">
        <f t="shared" si="7"/>
        <v>26.879447500632068</v>
      </c>
      <c r="AK49">
        <f t="shared" si="22"/>
        <v>47.780004409788802</v>
      </c>
      <c r="AL49">
        <f t="shared" si="8"/>
        <v>-9319.796903828581</v>
      </c>
      <c r="AN49">
        <f t="shared" si="26"/>
        <v>0</v>
      </c>
      <c r="AO49">
        <f t="shared" si="26"/>
        <v>0</v>
      </c>
      <c r="AP49">
        <f t="shared" si="26"/>
        <v>-7.1231371911256156E-2</v>
      </c>
      <c r="AQ49">
        <f t="shared" si="26"/>
        <v>-51.078412030880237</v>
      </c>
      <c r="AR49">
        <f t="shared" si="26"/>
        <v>-51.149643402791497</v>
      </c>
      <c r="AS49">
        <f t="shared" si="26"/>
        <v>0.14634951746638167</v>
      </c>
      <c r="AT49">
        <f t="shared" si="26"/>
        <v>0.26014599406292666</v>
      </c>
      <c r="AU49">
        <f t="shared" si="23"/>
        <v>-50.743147891262183</v>
      </c>
      <c r="AW49">
        <v>46</v>
      </c>
      <c r="AX49">
        <f>IF(Z49&gt;0, (R49*SUMPRODUCT(K49:$K$98, X49:$X$98)-K49*$AZ$3)/Z49, 0)</f>
        <v>1252.9668215352631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2000000</v>
      </c>
      <c r="S50">
        <f t="shared" si="1"/>
        <v>1226.1059695455813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655.69204406777931</v>
      </c>
      <c r="AC50">
        <f t="shared" si="2"/>
        <v>629.13767395692923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-9919.8942651323996</v>
      </c>
      <c r="AI50">
        <f t="shared" si="25"/>
        <v>-9932.7222279998768</v>
      </c>
      <c r="AJ50">
        <f t="shared" si="7"/>
        <v>26.554370110850073</v>
      </c>
      <c r="AK50">
        <f t="shared" si="22"/>
        <v>45.898443084744557</v>
      </c>
      <c r="AL50">
        <f t="shared" si="8"/>
        <v>-9860.269414804281</v>
      </c>
      <c r="AN50">
        <f t="shared" si="26"/>
        <v>0</v>
      </c>
      <c r="AO50">
        <f t="shared" si="26"/>
        <v>0</v>
      </c>
      <c r="AP50">
        <f t="shared" si="26"/>
        <v>-6.2360649329614909E-2</v>
      </c>
      <c r="AQ50">
        <f t="shared" si="26"/>
        <v>-48.223638783920414</v>
      </c>
      <c r="AR50">
        <f t="shared" si="26"/>
        <v>-48.285999433250026</v>
      </c>
      <c r="AS50">
        <f t="shared" si="26"/>
        <v>0.12908891144749265</v>
      </c>
      <c r="AT50">
        <f t="shared" si="26"/>
        <v>0.22312636414310708</v>
      </c>
      <c r="AU50">
        <f t="shared" si="23"/>
        <v>-47.933784157659424</v>
      </c>
      <c r="AW50">
        <v>47</v>
      </c>
      <c r="AX50">
        <f>IF(Z50&gt;0, (R50*SUMPRODUCT(K50:$K$98, X50:$X$98)-K50*$AZ$3)/Z50, 0)</f>
        <v>1226.1059695455813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25</v>
      </c>
      <c r="R51">
        <f t="shared" si="0"/>
        <v>2000000</v>
      </c>
      <c r="S51">
        <f t="shared" si="1"/>
        <v>1199.0975090033919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629.13767395692923</v>
      </c>
      <c r="AC51">
        <f t="shared" si="2"/>
        <v>602.81050117303585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-10534.323106772534</v>
      </c>
      <c r="AI51">
        <f t="shared" si="25"/>
        <v>-10546.891110972501</v>
      </c>
      <c r="AJ51">
        <f t="shared" si="7"/>
        <v>26.327172783893388</v>
      </c>
      <c r="AK51">
        <f t="shared" si="22"/>
        <v>44.039637176985053</v>
      </c>
      <c r="AL51">
        <f t="shared" si="8"/>
        <v>-10476.524301011623</v>
      </c>
      <c r="AN51">
        <f t="shared" si="26"/>
        <v>0</v>
      </c>
      <c r="AO51">
        <f t="shared" si="26"/>
        <v>0</v>
      </c>
      <c r="AP51">
        <f t="shared" si="26"/>
        <v>-5.4550813188348458E-2</v>
      </c>
      <c r="AQ51">
        <f t="shared" si="26"/>
        <v>-45.723718954892647</v>
      </c>
      <c r="AR51">
        <f t="shared" si="26"/>
        <v>-45.778269768080989</v>
      </c>
      <c r="AS51">
        <f t="shared" si="26"/>
        <v>0.11427181766180403</v>
      </c>
      <c r="AT51">
        <f t="shared" si="26"/>
        <v>0.19115191101944876</v>
      </c>
      <c r="AU51">
        <f t="shared" si="23"/>
        <v>-45.472846039399741</v>
      </c>
      <c r="AW51">
        <v>48</v>
      </c>
      <c r="AX51">
        <f>IF(Z51&gt;0, (R51*SUMPRODUCT(K51:$K$98, X51:$X$98)-K51*$AZ$3)/Z51, 0)</f>
        <v>1199.0975090033919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25</v>
      </c>
      <c r="R52">
        <f t="shared" si="0"/>
        <v>2000000</v>
      </c>
      <c r="S52">
        <f t="shared" si="1"/>
        <v>1171.8827471991322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602.81050117303585</v>
      </c>
      <c r="AC52">
        <f t="shared" si="2"/>
        <v>576.63719828959574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-11264.953524515393</v>
      </c>
      <c r="AI52">
        <f t="shared" si="25"/>
        <v>-11277.255036754304</v>
      </c>
      <c r="AJ52">
        <f t="shared" si="7"/>
        <v>26.173302883440101</v>
      </c>
      <c r="AK52">
        <f t="shared" si="22"/>
        <v>42.196735082112511</v>
      </c>
      <c r="AL52">
        <f t="shared" si="8"/>
        <v>-11208.884998788752</v>
      </c>
      <c r="AN52">
        <f t="shared" si="26"/>
        <v>0</v>
      </c>
      <c r="AO52">
        <f t="shared" si="26"/>
        <v>0</v>
      </c>
      <c r="AP52">
        <f t="shared" si="26"/>
        <v>-4.7673319415627427E-2</v>
      </c>
      <c r="AQ52">
        <f t="shared" si="26"/>
        <v>-43.656236497304008</v>
      </c>
      <c r="AR52">
        <f t="shared" si="26"/>
        <v>-43.70390981671963</v>
      </c>
      <c r="AS52">
        <f t="shared" si="26"/>
        <v>0.10143210072801295</v>
      </c>
      <c r="AT52">
        <f t="shared" si="26"/>
        <v>0.16352936052064504</v>
      </c>
      <c r="AU52">
        <f t="shared" si="23"/>
        <v>-43.43894835547097</v>
      </c>
      <c r="AW52">
        <v>49</v>
      </c>
      <c r="AX52">
        <f>IF(Z52&gt;0, (R52*SUMPRODUCT(K52:$K$98, X52:$X$98)-K52*$AZ$3)/Z52, 0)</f>
        <v>1171.8827471991322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2000000</v>
      </c>
      <c r="S53">
        <f t="shared" si="1"/>
        <v>1144.1332381100019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576.63719828959574</v>
      </c>
      <c r="AC53">
        <f t="shared" si="2"/>
        <v>550.43669042751731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-12089.926228402675</v>
      </c>
      <c r="AI53">
        <f t="shared" si="25"/>
        <v>-12101.953601441342</v>
      </c>
      <c r="AJ53">
        <f t="shared" si="7"/>
        <v>26.200507862078439</v>
      </c>
      <c r="AK53">
        <f t="shared" si="22"/>
        <v>40.364603880271709</v>
      </c>
      <c r="AL53">
        <f t="shared" si="8"/>
        <v>-12035.388489698993</v>
      </c>
      <c r="AN53">
        <f t="shared" si="26"/>
        <v>0</v>
      </c>
      <c r="AO53">
        <f t="shared" si="26"/>
        <v>0</v>
      </c>
      <c r="AP53">
        <f t="shared" si="26"/>
        <v>-4.1616892403973357E-2</v>
      </c>
      <c r="AQ53">
        <f t="shared" si="26"/>
        <v>-41.833337787213061</v>
      </c>
      <c r="AR53">
        <f t="shared" si="26"/>
        <v>-41.874954679617034</v>
      </c>
      <c r="AS53">
        <f t="shared" si="26"/>
        <v>9.0658509810913043E-2</v>
      </c>
      <c r="AT53">
        <f t="shared" si="26"/>
        <v>0.13966885131221798</v>
      </c>
      <c r="AU53">
        <f t="shared" si="23"/>
        <v>-41.644627318493903</v>
      </c>
      <c r="AW53">
        <v>50</v>
      </c>
      <c r="AX53">
        <f>IF(Z53&gt;0, (R53*SUMPRODUCT(K53:$K$98, X53:$X$98)-K53*$AZ$3)/Z53, 0)</f>
        <v>1144.1332381100019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25</v>
      </c>
      <c r="R54">
        <f t="shared" si="0"/>
        <v>2000000</v>
      </c>
      <c r="S54">
        <f t="shared" si="1"/>
        <v>1115.8278345601664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550.43669042751731</v>
      </c>
      <c r="AC54">
        <f t="shared" si="2"/>
        <v>524.18882463604132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-13016.504197367847</v>
      </c>
      <c r="AI54">
        <f t="shared" si="25"/>
        <v>-13028.248590373662</v>
      </c>
      <c r="AJ54">
        <f t="shared" si="7"/>
        <v>26.247865791475988</v>
      </c>
      <c r="AK54">
        <f t="shared" si="22"/>
        <v>38.530568329926218</v>
      </c>
      <c r="AL54">
        <f t="shared" si="8"/>
        <v>-12963.470156252259</v>
      </c>
      <c r="AN54">
        <f t="shared" si="26"/>
        <v>0</v>
      </c>
      <c r="AO54">
        <f t="shared" si="26"/>
        <v>0</v>
      </c>
      <c r="AP54">
        <f t="shared" si="26"/>
        <v>-3.6283687642404167E-2</v>
      </c>
      <c r="AQ54">
        <f t="shared" si="26"/>
        <v>-40.213808602925106</v>
      </c>
      <c r="AR54">
        <f t="shared" si="26"/>
        <v>-40.250092290567508</v>
      </c>
      <c r="AS54">
        <f t="shared" si="26"/>
        <v>8.1091407890232586E-2</v>
      </c>
      <c r="AT54">
        <f t="shared" si="26"/>
        <v>0.11903817466558396</v>
      </c>
      <c r="AU54">
        <f t="shared" si="23"/>
        <v>-40.049962708011691</v>
      </c>
      <c r="AW54">
        <v>51</v>
      </c>
      <c r="AX54">
        <f>IF(Z54&gt;0, (R54*SUMPRODUCT(K54:$K$98, X54:$X$98)-K54*$AZ$3)/Z54, 0)</f>
        <v>1115.8278345601664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2000000</v>
      </c>
      <c r="S55">
        <f t="shared" si="1"/>
        <v>1086.9818129039693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524.18882463604132</v>
      </c>
      <c r="AC55">
        <f t="shared" si="2"/>
        <v>497.89061602931025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-14058.50820367963</v>
      </c>
      <c r="AI55">
        <f t="shared" si="25"/>
        <v>-14069.95942140284</v>
      </c>
      <c r="AJ55">
        <f t="shared" si="7"/>
        <v>26.298208606731066</v>
      </c>
      <c r="AK55">
        <f t="shared" si="22"/>
        <v>36.693217724522896</v>
      </c>
      <c r="AL55">
        <f t="shared" si="8"/>
        <v>-14006.967995071585</v>
      </c>
      <c r="AN55">
        <f t="shared" si="26"/>
        <v>0</v>
      </c>
      <c r="AO55">
        <f t="shared" si="26"/>
        <v>0</v>
      </c>
      <c r="AP55">
        <f t="shared" si="26"/>
        <v>-3.1587444596238239E-2</v>
      </c>
      <c r="AQ55">
        <f t="shared" si="26"/>
        <v>-38.779487013806687</v>
      </c>
      <c r="AR55">
        <f t="shared" si="26"/>
        <v>-38.811074458402928</v>
      </c>
      <c r="AS55">
        <f t="shared" si="26"/>
        <v>7.2541910163994444E-2</v>
      </c>
      <c r="AT55">
        <f t="shared" si="26"/>
        <v>0.10121587152970327</v>
      </c>
      <c r="AU55">
        <f t="shared" si="23"/>
        <v>-38.637316676709226</v>
      </c>
      <c r="AW55">
        <v>52</v>
      </c>
      <c r="AX55">
        <f>IF(Z55&gt;0, (R55*SUMPRODUCT(K55:$K$98, X55:$X$98)-K55*$AZ$3)/Z55, 0)</f>
        <v>1086.9818129039693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2000000</v>
      </c>
      <c r="S56">
        <f t="shared" si="1"/>
        <v>1057.5413631405791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497.89061602931025</v>
      </c>
      <c r="AC56">
        <f t="shared" si="2"/>
        <v>471.53577186924804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-15177.902019051324</v>
      </c>
      <c r="AI56">
        <f t="shared" si="25"/>
        <v>-15189.049000822064</v>
      </c>
      <c r="AJ56">
        <f t="shared" si="7"/>
        <v>26.354844160062214</v>
      </c>
      <c r="AK56">
        <f t="shared" si="22"/>
        <v>34.852343122051721</v>
      </c>
      <c r="AL56">
        <f t="shared" si="8"/>
        <v>-15127.841813539952</v>
      </c>
      <c r="AN56">
        <f t="shared" si="26"/>
        <v>0</v>
      </c>
      <c r="AO56">
        <f t="shared" si="26"/>
        <v>0</v>
      </c>
      <c r="AP56">
        <f t="shared" si="26"/>
        <v>-2.745377622161195E-2</v>
      </c>
      <c r="AQ56">
        <f t="shared" si="26"/>
        <v>-37.381484433605372</v>
      </c>
      <c r="AR56">
        <f t="shared" si="26"/>
        <v>-37.408938209826985</v>
      </c>
      <c r="AS56">
        <f t="shared" si="26"/>
        <v>6.4909049714700864E-2</v>
      </c>
      <c r="AT56">
        <f t="shared" si="26"/>
        <v>8.5837444480556843E-2</v>
      </c>
      <c r="AU56">
        <f t="shared" si="23"/>
        <v>-37.258191715631732</v>
      </c>
      <c r="AW56">
        <v>53</v>
      </c>
      <c r="AX56">
        <f>IF(Z56&gt;0, (R56*SUMPRODUCT(K56:$K$98, X56:$X$98)-K56*$AZ$3)/Z56, 0)</f>
        <v>1057.5413631405791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2000000</v>
      </c>
      <c r="S57">
        <f t="shared" si="1"/>
        <v>1027.7236566555907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471.53577186924804</v>
      </c>
      <c r="AC57">
        <f t="shared" si="2"/>
        <v>445.24771855505742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-16367.336273612453</v>
      </c>
      <c r="AI57">
        <f t="shared" si="25"/>
        <v>-16378.167193862066</v>
      </c>
      <c r="AJ57">
        <f t="shared" si="7"/>
        <v>26.28805331419062</v>
      </c>
      <c r="AK57">
        <f t="shared" si="22"/>
        <v>33.007504030847365</v>
      </c>
      <c r="AL57">
        <f t="shared" si="8"/>
        <v>-16318.871636517028</v>
      </c>
      <c r="AN57">
        <f t="shared" si="26"/>
        <v>0</v>
      </c>
      <c r="AO57">
        <f t="shared" si="26"/>
        <v>0</v>
      </c>
      <c r="AP57">
        <f t="shared" si="26"/>
        <v>-2.381727843805747E-2</v>
      </c>
      <c r="AQ57">
        <f t="shared" si="26"/>
        <v>-35.991900626533265</v>
      </c>
      <c r="AR57">
        <f t="shared" si="26"/>
        <v>-36.015717904971325</v>
      </c>
      <c r="AS57">
        <f t="shared" si="26"/>
        <v>5.7807635080777256E-2</v>
      </c>
      <c r="AT57">
        <f t="shared" si="26"/>
        <v>7.2583759821899796E-2</v>
      </c>
      <c r="AU57">
        <f t="shared" si="23"/>
        <v>-35.885326510068651</v>
      </c>
      <c r="AW57">
        <v>54</v>
      </c>
      <c r="AX57">
        <f>IF(Z57&gt;0, (R57*SUMPRODUCT(K57:$K$98, X57:$X$98)-K57*$AZ$3)/Z57, 0)</f>
        <v>1027.7236566555907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2000000</v>
      </c>
      <c r="S58">
        <f t="shared" si="1"/>
        <v>997.74399247805729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445.24771855505742</v>
      </c>
      <c r="AC58">
        <f t="shared" si="2"/>
        <v>419.16066714228725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-17592.013906229968</v>
      </c>
      <c r="AI58">
        <f t="shared" si="25"/>
        <v>-17602.516617103254</v>
      </c>
      <c r="AJ58">
        <f t="shared" si="7"/>
        <v>26.087051412770165</v>
      </c>
      <c r="AK58">
        <f t="shared" si="22"/>
        <v>31.167340298854022</v>
      </c>
      <c r="AL58">
        <f t="shared" si="8"/>
        <v>-17545.262225391631</v>
      </c>
      <c r="AN58">
        <f t="shared" si="26"/>
        <v>0</v>
      </c>
      <c r="AO58">
        <f t="shared" si="26"/>
        <v>0</v>
      </c>
      <c r="AP58">
        <f t="shared" si="26"/>
        <v>-2.0621020937097331E-2</v>
      </c>
      <c r="AQ58">
        <f t="shared" si="26"/>
        <v>-34.540157437705773</v>
      </c>
      <c r="AR58">
        <f t="shared" si="26"/>
        <v>-34.560778458642865</v>
      </c>
      <c r="AS58">
        <f t="shared" si="26"/>
        <v>5.1219312790760793E-2</v>
      </c>
      <c r="AT58">
        <f t="shared" si="26"/>
        <v>6.1193951219861945E-2</v>
      </c>
      <c r="AU58">
        <f t="shared" si="23"/>
        <v>-34.448365194632245</v>
      </c>
      <c r="AW58">
        <v>55</v>
      </c>
      <c r="AX58">
        <f>IF(Z58&gt;0, (R58*SUMPRODUCT(K58:$K$98, X58:$X$98)-K58*$AZ$3)/Z58, 0)</f>
        <v>997.74399247805729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2000000</v>
      </c>
      <c r="S59">
        <f t="shared" si="1"/>
        <v>967.98477533591335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419.16066714228725</v>
      </c>
      <c r="AC59">
        <f t="shared" si="2"/>
        <v>393.46412507401271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-18859.507860945992</v>
      </c>
      <c r="AI59">
        <f t="shared" si="25"/>
        <v>-18869.669800862284</v>
      </c>
      <c r="AJ59">
        <f t="shared" si="7"/>
        <v>25.696542068274539</v>
      </c>
      <c r="AK59">
        <f t="shared" si="22"/>
        <v>29.341246699960109</v>
      </c>
      <c r="AL59">
        <f t="shared" si="8"/>
        <v>-18814.632012094047</v>
      </c>
      <c r="AN59">
        <f t="shared" si="26"/>
        <v>0</v>
      </c>
      <c r="AO59">
        <f t="shared" si="26"/>
        <v>0</v>
      </c>
      <c r="AP59">
        <f t="shared" si="26"/>
        <v>-1.7814242224796665E-2</v>
      </c>
      <c r="AQ59">
        <f t="shared" si="26"/>
        <v>-33.061388282434763</v>
      </c>
      <c r="AR59">
        <f t="shared" si="26"/>
        <v>-33.079202524659557</v>
      </c>
      <c r="AS59">
        <f t="shared" si="26"/>
        <v>4.504695250263703E-2</v>
      </c>
      <c r="AT59">
        <f t="shared" si="26"/>
        <v>5.1436249396882752E-2</v>
      </c>
      <c r="AU59">
        <f t="shared" si="23"/>
        <v>-32.982719322760033</v>
      </c>
      <c r="AW59">
        <v>56</v>
      </c>
      <c r="AX59">
        <f>IF(Z59&gt;0, (R59*SUMPRODUCT(K59:$K$98, X59:$X$98)-K59*$AZ$3)/Z59, 0)</f>
        <v>967.98477533591335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25</v>
      </c>
      <c r="R60">
        <f t="shared" si="0"/>
        <v>2000000</v>
      </c>
      <c r="S60">
        <f t="shared" si="1"/>
        <v>938.7967997424438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393.46412507401271</v>
      </c>
      <c r="AC60">
        <f t="shared" si="2"/>
        <v>368.29882194285602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-20206.814284751101</v>
      </c>
      <c r="AI60">
        <f t="shared" si="25"/>
        <v>-20216.622020089671</v>
      </c>
      <c r="AJ60">
        <f t="shared" si="7"/>
        <v>25.165303131156691</v>
      </c>
      <c r="AK60">
        <f t="shared" si="22"/>
        <v>27.542488755180891</v>
      </c>
      <c r="AL60">
        <f t="shared" si="8"/>
        <v>-20163.914228203332</v>
      </c>
      <c r="AN60">
        <f t="shared" si="26"/>
        <v>0</v>
      </c>
      <c r="AO60">
        <f t="shared" si="26"/>
        <v>0</v>
      </c>
      <c r="AP60">
        <f t="shared" si="26"/>
        <v>-1.5351168748043886E-2</v>
      </c>
      <c r="AQ60">
        <f t="shared" si="26"/>
        <v>-31.627914624253279</v>
      </c>
      <c r="AR60">
        <f t="shared" si="26"/>
        <v>-31.643265793001319</v>
      </c>
      <c r="AS60">
        <f t="shared" si="26"/>
        <v>3.9388992629398108E-2</v>
      </c>
      <c r="AT60">
        <f t="shared" si="26"/>
        <v>4.3109788144373357E-2</v>
      </c>
      <c r="AU60">
        <f t="shared" si="23"/>
        <v>-31.560767012227547</v>
      </c>
      <c r="AW60">
        <v>57</v>
      </c>
      <c r="AX60">
        <f>IF(Z60&gt;0, (R60*SUMPRODUCT(K60:$K$98, X60:$X$98)-K60*$AZ$3)/Z60, 0)</f>
        <v>938.7967997424438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2000000</v>
      </c>
      <c r="S61">
        <f t="shared" si="1"/>
        <v>910.34478392061385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368.29882194285602</v>
      </c>
      <c r="AC61">
        <f t="shared" si="2"/>
        <v>343.72098334652958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-21628.017968616939</v>
      </c>
      <c r="AI61">
        <f t="shared" si="25"/>
        <v>-21637.457276377518</v>
      </c>
      <c r="AJ61">
        <f t="shared" si="7"/>
        <v>24.577838596326444</v>
      </c>
      <c r="AK61">
        <f t="shared" si="22"/>
        <v>25.780917535999922</v>
      </c>
      <c r="AL61">
        <f t="shared" si="8"/>
        <v>-21587.098520245188</v>
      </c>
      <c r="AN61">
        <f t="shared" si="26"/>
        <v>0</v>
      </c>
      <c r="AO61">
        <f t="shared" si="26"/>
        <v>0</v>
      </c>
      <c r="AP61">
        <f t="shared" si="26"/>
        <v>-1.3191519726806799E-2</v>
      </c>
      <c r="AQ61">
        <f t="shared" si="26"/>
        <v>-30.225354752844972</v>
      </c>
      <c r="AR61">
        <f t="shared" si="26"/>
        <v>-30.238546272571782</v>
      </c>
      <c r="AS61">
        <f t="shared" si="26"/>
        <v>3.4347756308972452E-2</v>
      </c>
      <c r="AT61">
        <f t="shared" si="26"/>
        <v>3.6029070232424534E-2</v>
      </c>
      <c r="AU61">
        <f t="shared" si="23"/>
        <v>-30.16816944603038</v>
      </c>
      <c r="AW61">
        <v>58</v>
      </c>
      <c r="AX61">
        <f>IF(Z61&gt;0, (R61*SUMPRODUCT(K61:$K$98, X61:$X$98)-K61*$AZ$3)/Z61, 0)</f>
        <v>910.34478392061385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2000000</v>
      </c>
      <c r="S62">
        <f t="shared" si="1"/>
        <v>882.82575498607798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343.72098334652958</v>
      </c>
      <c r="AC62">
        <f t="shared" si="2"/>
        <v>319.79033933290498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-23123.283434931873</v>
      </c>
      <c r="AI62">
        <f t="shared" si="25"/>
        <v>-23132.339308571907</v>
      </c>
      <c r="AJ62">
        <f t="shared" si="7"/>
        <v>23.930644013624601</v>
      </c>
      <c r="AK62">
        <f t="shared" si="22"/>
        <v>24.060468834257073</v>
      </c>
      <c r="AL62">
        <f t="shared" si="8"/>
        <v>-23084.348195724026</v>
      </c>
      <c r="AN62">
        <f t="shared" si="26"/>
        <v>0</v>
      </c>
      <c r="AO62">
        <f t="shared" si="26"/>
        <v>0</v>
      </c>
      <c r="AP62">
        <f t="shared" si="26"/>
        <v>-1.1299702682128732E-2</v>
      </c>
      <c r="AQ62">
        <f t="shared" si="26"/>
        <v>-28.852680396753644</v>
      </c>
      <c r="AR62">
        <f t="shared" si="26"/>
        <v>-28.863980099435771</v>
      </c>
      <c r="AS62">
        <f t="shared" si="26"/>
        <v>2.9860085629990062E-2</v>
      </c>
      <c r="AT62">
        <f t="shared" si="26"/>
        <v>3.0022077938211128E-2</v>
      </c>
      <c r="AU62">
        <f t="shared" si="23"/>
        <v>-28.804097935867571</v>
      </c>
      <c r="AW62">
        <v>59</v>
      </c>
      <c r="AX62">
        <f>IF(Z62&gt;0, (R62*SUMPRODUCT(K62:$K$98, X62:$X$98)-K62*$AZ$3)/Z62, 0)</f>
        <v>882.82575498607798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25</v>
      </c>
      <c r="R63">
        <f t="shared" si="0"/>
        <v>2000000</v>
      </c>
      <c r="S63">
        <f t="shared" si="1"/>
        <v>856.29897955709248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319.79033933290498</v>
      </c>
      <c r="AC63">
        <f t="shared" si="2"/>
        <v>296.55793638188379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-24574.743179490804</v>
      </c>
      <c r="AI63">
        <f t="shared" si="25"/>
        <v>-24583.401310104695</v>
      </c>
      <c r="AJ63">
        <f t="shared" si="7"/>
        <v>23.232402951021186</v>
      </c>
      <c r="AK63">
        <f t="shared" si="22"/>
        <v>22.38532375330335</v>
      </c>
      <c r="AL63">
        <f t="shared" si="8"/>
        <v>-24537.783583400371</v>
      </c>
      <c r="AN63">
        <f t="shared" si="26"/>
        <v>0</v>
      </c>
      <c r="AO63">
        <f t="shared" si="26"/>
        <v>0</v>
      </c>
      <c r="AP63">
        <f t="shared" si="26"/>
        <v>-9.6459003934169247E-3</v>
      </c>
      <c r="AQ63">
        <f t="shared" si="26"/>
        <v>-27.378372477177766</v>
      </c>
      <c r="AR63">
        <f t="shared" si="26"/>
        <v>-27.388018377571182</v>
      </c>
      <c r="AS63">
        <f t="shared" si="26"/>
        <v>2.5882890286470183E-2</v>
      </c>
      <c r="AT63">
        <f t="shared" si="26"/>
        <v>2.4939171378671271E-2</v>
      </c>
      <c r="AU63">
        <f t="shared" si="23"/>
        <v>-27.337196315906041</v>
      </c>
      <c r="AW63">
        <v>60</v>
      </c>
      <c r="AX63">
        <f>IF(Z63&gt;0, (R63*SUMPRODUCT(K63:$K$98, X63:$X$98)-K63*$AZ$3)/Z63, 0)</f>
        <v>856.29897955709248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2000000</v>
      </c>
      <c r="S64">
        <f t="shared" si="1"/>
        <v>831.10314095013939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296.55793638188379</v>
      </c>
      <c r="AC64">
        <f t="shared" si="2"/>
        <v>274.19766876696718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-25883.654632840149</v>
      </c>
      <c r="AI64">
        <f t="shared" si="25"/>
        <v>-25891.902636464991</v>
      </c>
      <c r="AJ64">
        <f t="shared" si="7"/>
        <v>22.360267614916609</v>
      </c>
      <c r="AK64">
        <f t="shared" si="22"/>
        <v>20.759055546731869</v>
      </c>
      <c r="AL64">
        <f t="shared" si="8"/>
        <v>-25848.783313303342</v>
      </c>
      <c r="AN64">
        <f t="shared" si="26"/>
        <v>0</v>
      </c>
      <c r="AO64">
        <f t="shared" si="26"/>
        <v>0</v>
      </c>
      <c r="AP64">
        <f t="shared" si="26"/>
        <v>-8.2044497657867491E-3</v>
      </c>
      <c r="AQ64">
        <f t="shared" si="26"/>
        <v>-25.746975128685506</v>
      </c>
      <c r="AR64">
        <f t="shared" si="26"/>
        <v>-25.75517957845129</v>
      </c>
      <c r="AS64">
        <f t="shared" si="26"/>
        <v>2.2242193473775256E-2</v>
      </c>
      <c r="AT64">
        <f t="shared" si="26"/>
        <v>2.0649436659480679E-2</v>
      </c>
      <c r="AU64">
        <f t="shared" si="23"/>
        <v>-25.712287948318036</v>
      </c>
      <c r="AW64">
        <v>61</v>
      </c>
      <c r="AX64">
        <f>IF(Z64&gt;0, (R64*SUMPRODUCT(K64:$K$98, X64:$X$98)-K64*$AZ$3)/Z64, 0)</f>
        <v>831.10314095013939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2000000</v>
      </c>
      <c r="S65">
        <f t="shared" si="1"/>
        <v>816.05414390328747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274.19766876696718</v>
      </c>
      <c r="AC65">
        <f t="shared" si="2"/>
        <v>252.93114440815768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-33353.742905380117</v>
      </c>
      <c r="AI65">
        <f t="shared" si="25"/>
        <v>-33361.491507182393</v>
      </c>
      <c r="AJ65">
        <f t="shared" si="7"/>
        <v>21.266524358809505</v>
      </c>
      <c r="AK65">
        <f t="shared" si="22"/>
        <v>19.193836813687703</v>
      </c>
      <c r="AL65">
        <f t="shared" si="8"/>
        <v>-33321.031146009889</v>
      </c>
      <c r="AN65">
        <f t="shared" si="26"/>
        <v>0</v>
      </c>
      <c r="AO65">
        <f t="shared" si="26"/>
        <v>0</v>
      </c>
      <c r="AP65">
        <f t="shared" si="26"/>
        <v>-6.8818616529028936E-3</v>
      </c>
      <c r="AQ65">
        <f t="shared" si="26"/>
        <v>-29.622872634117162</v>
      </c>
      <c r="AR65">
        <f t="shared" si="26"/>
        <v>-29.629754495770062</v>
      </c>
      <c r="AS65">
        <f t="shared" si="26"/>
        <v>1.8887701576357298E-2</v>
      </c>
      <c r="AT65">
        <f t="shared" si="26"/>
        <v>1.7046859925282504E-2</v>
      </c>
      <c r="AU65">
        <f t="shared" si="23"/>
        <v>-29.593819934268417</v>
      </c>
      <c r="AW65">
        <v>62</v>
      </c>
      <c r="AX65">
        <f>IF(Z65&gt;0, (R65*SUMPRODUCT(K65:$K$98, X65:$X$98)-K65*$AZ$3)/Z65, 0)</f>
        <v>816.05414390328747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2000000</v>
      </c>
      <c r="S66">
        <f t="shared" si="1"/>
        <v>792.66489240183409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252.93114440815768</v>
      </c>
      <c r="AC66">
        <f t="shared" si="2"/>
        <v>227.3086742471441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-40158.943872782365</v>
      </c>
      <c r="AI66">
        <f t="shared" si="25"/>
        <v>-40166.113001768208</v>
      </c>
      <c r="AJ66">
        <f t="shared" si="7"/>
        <v>25.622470161013581</v>
      </c>
      <c r="AK66">
        <f t="shared" si="22"/>
        <v>17.705180108571039</v>
      </c>
      <c r="AL66">
        <f t="shared" si="8"/>
        <v>-40122.785351498627</v>
      </c>
      <c r="AN66">
        <f t="shared" si="26"/>
        <v>0</v>
      </c>
      <c r="AO66">
        <f t="shared" si="26"/>
        <v>0</v>
      </c>
      <c r="AP66">
        <f t="shared" si="26"/>
        <v>-5.6850065054293115E-3</v>
      </c>
      <c r="AQ66">
        <f t="shared" si="26"/>
        <v>-31.845410735216806</v>
      </c>
      <c r="AR66">
        <f t="shared" si="26"/>
        <v>-31.851095741722233</v>
      </c>
      <c r="AS66">
        <f t="shared" si="26"/>
        <v>2.0318215760682091E-2</v>
      </c>
      <c r="AT66">
        <f t="shared" si="26"/>
        <v>1.4039929299051334E-2</v>
      </c>
      <c r="AU66">
        <f t="shared" si="23"/>
        <v>-31.816737596662502</v>
      </c>
      <c r="AW66">
        <v>63</v>
      </c>
      <c r="AX66">
        <f>IF(Z66&gt;0, (R66*SUMPRODUCT(K66:$K$98, X66:$X$98)-K66*$AZ$3)/Z66, 0)</f>
        <v>792.66489240183409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7">$C$6</f>
        <v>2000000</v>
      </c>
      <c r="S67">
        <f t="shared" ref="S67:S98" si="28">AX67</f>
        <v>763.10889480530864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227.3086742471441</v>
      </c>
      <c r="AC67">
        <f t="shared" ref="AC67:AC98" si="29">S67*Z67</f>
        <v>199.03505143434128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-46152.422362900172</v>
      </c>
      <c r="AI67">
        <f t="shared" ref="AI67:AI98" si="33">SUM(AE67:AH67)</f>
        <v>-46158.942895316621</v>
      </c>
      <c r="AJ67">
        <f t="shared" ref="AJ67:AJ98" si="34">AB67-AC67</f>
        <v>28.273622812802813</v>
      </c>
      <c r="AK67">
        <f t="shared" si="22"/>
        <v>15.911607197300087</v>
      </c>
      <c r="AL67">
        <f t="shared" ref="AL67:AL98" si="35">SUM(AI67:AK67)</f>
        <v>-46114.757665306519</v>
      </c>
      <c r="AN67">
        <f t="shared" ref="AN67:AU98" si="36">AE67*$K67</f>
        <v>0</v>
      </c>
      <c r="AO67">
        <f t="shared" si="36"/>
        <v>0</v>
      </c>
      <c r="AP67">
        <f t="shared" si="36"/>
        <v>-4.61667824037782E-3</v>
      </c>
      <c r="AQ67">
        <f t="shared" si="36"/>
        <v>-32.676915082275734</v>
      </c>
      <c r="AR67">
        <f t="shared" si="36"/>
        <v>-32.681531760516116</v>
      </c>
      <c r="AS67">
        <f t="shared" si="36"/>
        <v>2.0018337595751605E-2</v>
      </c>
      <c r="AT67">
        <f t="shared" si="36"/>
        <v>1.1265762674824632E-2</v>
      </c>
      <c r="AU67">
        <f t="shared" si="23"/>
        <v>-32.65024766024554</v>
      </c>
      <c r="AW67">
        <v>64</v>
      </c>
      <c r="AX67">
        <f>IF(Z67&gt;0, (R67*SUMPRODUCT(K67:$K$98, X67:$X$98)-K67*$AZ$3)/Z67, 0)</f>
        <v>763.10889480530864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25</v>
      </c>
      <c r="R68">
        <f t="shared" si="27"/>
        <v>2000000</v>
      </c>
      <c r="S68">
        <f t="shared" si="28"/>
        <v>728.60880747936062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199.03505143434128</v>
      </c>
      <c r="AC68">
        <f t="shared" si="29"/>
        <v>169.5472327113637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-51026.268367215336</v>
      </c>
      <c r="AI68">
        <f t="shared" si="33"/>
        <v>-51032.085865953028</v>
      </c>
      <c r="AJ68">
        <f t="shared" si="34"/>
        <v>29.487818722977579</v>
      </c>
      <c r="AK68">
        <f t="shared" si="22"/>
        <v>13.932453600403891</v>
      </c>
      <c r="AL68">
        <f t="shared" si="35"/>
        <v>-50988.665593629645</v>
      </c>
      <c r="AN68">
        <f t="shared" si="36"/>
        <v>0</v>
      </c>
      <c r="AO68">
        <f t="shared" si="36"/>
        <v>0</v>
      </c>
      <c r="AP68">
        <f t="shared" si="36"/>
        <v>-3.6776028233942771E-3</v>
      </c>
      <c r="AQ68">
        <f t="shared" si="36"/>
        <v>-32.256878269460792</v>
      </c>
      <c r="AR68">
        <f t="shared" si="36"/>
        <v>-32.260555872284186</v>
      </c>
      <c r="AS68">
        <f t="shared" si="36"/>
        <v>1.864108447307419E-2</v>
      </c>
      <c r="AT68">
        <f t="shared" si="36"/>
        <v>8.8075705742160885E-3</v>
      </c>
      <c r="AU68">
        <f t="shared" si="23"/>
        <v>-32.233107217236892</v>
      </c>
      <c r="AW68">
        <v>65</v>
      </c>
      <c r="AX68">
        <f>IF(Z68&gt;0, (R68*SUMPRODUCT(K68:$K$98, X68:$X$98)-K68*$AZ$3)/Z68, 0)</f>
        <v>728.60880747936062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7"/>
        <v>2000000</v>
      </c>
      <c r="S69">
        <f t="shared" si="28"/>
        <v>688.29496868295223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169.5472327113637</v>
      </c>
      <c r="AC69">
        <f t="shared" si="29"/>
        <v>140.13776190556197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-53543.266614553067</v>
      </c>
      <c r="AI69">
        <f t="shared" si="33"/>
        <v>-53548.356647470704</v>
      </c>
      <c r="AJ69">
        <f t="shared" si="34"/>
        <v>29.409470805801732</v>
      </c>
      <c r="AK69">
        <f t="shared" si="22"/>
        <v>11.868306289795461</v>
      </c>
      <c r="AL69">
        <f t="shared" si="35"/>
        <v>-53507.078870375102</v>
      </c>
      <c r="AN69">
        <f t="shared" si="36"/>
        <v>0</v>
      </c>
      <c r="AO69">
        <f t="shared" si="36"/>
        <v>0</v>
      </c>
      <c r="AP69">
        <f t="shared" si="36"/>
        <v>-2.8729700243753926E-3</v>
      </c>
      <c r="AQ69">
        <f t="shared" si="36"/>
        <v>-30.221454847135352</v>
      </c>
      <c r="AR69">
        <f t="shared" si="36"/>
        <v>-30.224327817159729</v>
      </c>
      <c r="AS69">
        <f t="shared" si="36"/>
        <v>1.6599603465248927E-2</v>
      </c>
      <c r="AT69">
        <f t="shared" si="36"/>
        <v>6.6988345188400853E-3</v>
      </c>
      <c r="AU69">
        <f t="shared" si="23"/>
        <v>-30.201029379175637</v>
      </c>
      <c r="AW69">
        <v>66</v>
      </c>
      <c r="AX69">
        <f>IF(Z69&gt;0, (R69*SUMPRODUCT(K69:$K$98, X69:$X$98)-K69*$AZ$3)/Z69, 0)</f>
        <v>688.29496868295223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25</v>
      </c>
      <c r="R70">
        <f t="shared" si="27"/>
        <v>2000000</v>
      </c>
      <c r="S70">
        <f t="shared" si="28"/>
        <v>645.00572038796258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140.13776190556197</v>
      </c>
      <c r="AC70">
        <f t="shared" si="29"/>
        <v>112.45863515097939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-54424.7534810777</v>
      </c>
      <c r="AI70">
        <f t="shared" si="33"/>
        <v>-54429.112304247647</v>
      </c>
      <c r="AJ70">
        <f t="shared" si="34"/>
        <v>27.679126754582583</v>
      </c>
      <c r="AK70">
        <f t="shared" si="22"/>
        <v>9.8096433333893387</v>
      </c>
      <c r="AL70">
        <f t="shared" si="35"/>
        <v>-54391.623534159669</v>
      </c>
      <c r="AN70">
        <f t="shared" si="36"/>
        <v>0</v>
      </c>
      <c r="AO70">
        <f t="shared" si="36"/>
        <v>0</v>
      </c>
      <c r="AP70">
        <f t="shared" si="36"/>
        <v>-2.1966543858928937E-3</v>
      </c>
      <c r="AQ70">
        <f t="shared" si="36"/>
        <v>-27.427672280828443</v>
      </c>
      <c r="AR70">
        <f t="shared" si="36"/>
        <v>-27.429868935214337</v>
      </c>
      <c r="AS70">
        <f t="shared" si="36"/>
        <v>1.3949057535155395E-2</v>
      </c>
      <c r="AT70">
        <f t="shared" si="36"/>
        <v>4.9436270323863036E-3</v>
      </c>
      <c r="AU70">
        <f t="shared" si="23"/>
        <v>-27.410976250646794</v>
      </c>
      <c r="AW70">
        <v>67</v>
      </c>
      <c r="AX70">
        <f>IF(Z70&gt;0, (R70*SUMPRODUCT(K70:$K$98, X70:$X$98)-K70*$AZ$3)/Z70, 0)</f>
        <v>645.00572038796258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25</v>
      </c>
      <c r="R71">
        <f t="shared" si="27"/>
        <v>2000000</v>
      </c>
      <c r="S71">
        <f t="shared" si="28"/>
        <v>598.33307414137732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112.45863515097939</v>
      </c>
      <c r="AC71">
        <f t="shared" si="29"/>
        <v>87.300898667073042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-53405.079789638345</v>
      </c>
      <c r="AI71">
        <f t="shared" si="33"/>
        <v>-53408.727461079223</v>
      </c>
      <c r="AJ71">
        <f t="shared" si="34"/>
        <v>25.157736483906348</v>
      </c>
      <c r="AK71">
        <f t="shared" si="22"/>
        <v>7.8721044605685577</v>
      </c>
      <c r="AL71">
        <f t="shared" si="35"/>
        <v>-53375.69762013475</v>
      </c>
      <c r="AN71">
        <f t="shared" si="36"/>
        <v>0</v>
      </c>
      <c r="AO71">
        <f t="shared" si="36"/>
        <v>0</v>
      </c>
      <c r="AP71">
        <f t="shared" si="36"/>
        <v>-1.6413083213409631E-3</v>
      </c>
      <c r="AQ71">
        <f t="shared" si="36"/>
        <v>-24.030180152291855</v>
      </c>
      <c r="AR71">
        <f t="shared" si="36"/>
        <v>-24.031821460613195</v>
      </c>
      <c r="AS71">
        <f t="shared" si="36"/>
        <v>1.131998945256606E-2</v>
      </c>
      <c r="AT71">
        <f t="shared" si="36"/>
        <v>3.5421366115405582E-3</v>
      </c>
      <c r="AU71">
        <f t="shared" si="23"/>
        <v>-24.016959334549089</v>
      </c>
      <c r="AW71">
        <v>68</v>
      </c>
      <c r="AX71">
        <f>IF(Z71&gt;0, (R71*SUMPRODUCT(K71:$K$98, X71:$X$98)-K71*$AZ$3)/Z71, 0)</f>
        <v>598.33307414137732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25</v>
      </c>
      <c r="R72">
        <f t="shared" si="27"/>
        <v>2000000</v>
      </c>
      <c r="S72">
        <f t="shared" si="28"/>
        <v>547.96943813143662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87.300898667073042</v>
      </c>
      <c r="AC72">
        <f t="shared" si="29"/>
        <v>65.297446904890151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-50570.436746134546</v>
      </c>
      <c r="AI72">
        <f t="shared" si="33"/>
        <v>-50573.41581040169</v>
      </c>
      <c r="AJ72">
        <f t="shared" si="34"/>
        <v>22.003451762182891</v>
      </c>
      <c r="AK72">
        <f t="shared" si="22"/>
        <v>6.1110629066951132</v>
      </c>
      <c r="AL72">
        <f t="shared" si="35"/>
        <v>-50545.30129573281</v>
      </c>
      <c r="AN72">
        <f t="shared" si="36"/>
        <v>0</v>
      </c>
      <c r="AO72">
        <f t="shared" si="36"/>
        <v>0</v>
      </c>
      <c r="AP72">
        <f t="shared" si="36"/>
        <v>-1.1968405859152337E-3</v>
      </c>
      <c r="AQ72">
        <f t="shared" si="36"/>
        <v>-20.316698707320835</v>
      </c>
      <c r="AR72">
        <f t="shared" si="36"/>
        <v>-20.317895547906755</v>
      </c>
      <c r="AS72">
        <f t="shared" si="36"/>
        <v>8.8398979470452714E-3</v>
      </c>
      <c r="AT72">
        <f t="shared" si="36"/>
        <v>2.4551226338044053E-3</v>
      </c>
      <c r="AU72">
        <f t="shared" si="23"/>
        <v>-20.306600527325902</v>
      </c>
      <c r="AW72">
        <v>69</v>
      </c>
      <c r="AX72">
        <f>IF(Z72&gt;0, (R72*SUMPRODUCT(K72:$K$98, X72:$X$98)-K72*$AZ$3)/Z72, 0)</f>
        <v>547.96943813143662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25</v>
      </c>
      <c r="R73">
        <f t="shared" si="27"/>
        <v>2000000</v>
      </c>
      <c r="S73">
        <f t="shared" si="28"/>
        <v>493.85670312133141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65.297446904890151</v>
      </c>
      <c r="AC73">
        <f t="shared" si="29"/>
        <v>46.790327117309495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-46452.401117604299</v>
      </c>
      <c r="AI73">
        <f t="shared" si="33"/>
        <v>-46454.769736214796</v>
      </c>
      <c r="AJ73">
        <f t="shared" si="34"/>
        <v>18.507119787580656</v>
      </c>
      <c r="AK73">
        <f t="shared" ref="AK73:AK98" si="49">G73*SUM(AB73:AB73, AE73:AF73)</f>
        <v>4.570821283342311</v>
      </c>
      <c r="AL73">
        <f t="shared" si="35"/>
        <v>-46431.691795143874</v>
      </c>
      <c r="AN73">
        <f t="shared" si="36"/>
        <v>0</v>
      </c>
      <c r="AO73">
        <f t="shared" si="36"/>
        <v>0</v>
      </c>
      <c r="AP73">
        <f t="shared" si="36"/>
        <v>-8.4963726124275202E-4</v>
      </c>
      <c r="AQ73">
        <f t="shared" si="36"/>
        <v>-16.662746247442794</v>
      </c>
      <c r="AR73">
        <f t="shared" si="36"/>
        <v>-16.663595884704037</v>
      </c>
      <c r="AS73">
        <f t="shared" si="36"/>
        <v>6.6386114252900428E-3</v>
      </c>
      <c r="AT73">
        <f t="shared" si="36"/>
        <v>1.6395801584921752E-3</v>
      </c>
      <c r="AU73">
        <f t="shared" si="23"/>
        <v>-16.655317693120253</v>
      </c>
      <c r="AW73">
        <v>70</v>
      </c>
      <c r="AX73">
        <f>IF(Z73&gt;0, (R73*SUMPRODUCT(K73:$K$98, X73:$X$98)-K73*$AZ$3)/Z73, 0)</f>
        <v>493.85670312133141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25</v>
      </c>
      <c r="R74">
        <f t="shared" si="27"/>
        <v>2000000</v>
      </c>
      <c r="S74">
        <f t="shared" si="28"/>
        <v>433.50716513467887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46.790327117309495</v>
      </c>
      <c r="AC74">
        <f t="shared" si="29"/>
        <v>31.743276333920434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-41145.912652040519</v>
      </c>
      <c r="AI74">
        <f t="shared" si="33"/>
        <v>-41147.743260556759</v>
      </c>
      <c r="AJ74">
        <f t="shared" si="34"/>
        <v>15.047050783389061</v>
      </c>
      <c r="AK74">
        <f t="shared" si="49"/>
        <v>3.2753228982116651</v>
      </c>
      <c r="AL74">
        <f t="shared" si="35"/>
        <v>-41129.420886875159</v>
      </c>
      <c r="AN74">
        <f t="shared" si="36"/>
        <v>0</v>
      </c>
      <c r="AO74">
        <f t="shared" si="36"/>
        <v>0</v>
      </c>
      <c r="AP74">
        <f t="shared" si="36"/>
        <v>-5.862945657946594E-4</v>
      </c>
      <c r="AQ74">
        <f t="shared" si="36"/>
        <v>-13.177926781450406</v>
      </c>
      <c r="AR74">
        <f t="shared" si="36"/>
        <v>-13.1785130760162</v>
      </c>
      <c r="AS74">
        <f t="shared" si="36"/>
        <v>4.8191647898818309E-3</v>
      </c>
      <c r="AT74">
        <f t="shared" si="36"/>
        <v>1.0489976417159571E-3</v>
      </c>
      <c r="AU74">
        <f t="shared" si="23"/>
        <v>-13.172644913584604</v>
      </c>
      <c r="AW74">
        <v>71</v>
      </c>
      <c r="AX74">
        <f>IF(Z74&gt;0, (R74*SUMPRODUCT(K74:$K$98, X74:$X$98)-K74*$AZ$3)/Z74, 0)</f>
        <v>433.50716513467887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25</v>
      </c>
      <c r="R75">
        <f t="shared" si="27"/>
        <v>2000000</v>
      </c>
      <c r="S75">
        <f t="shared" si="28"/>
        <v>364.65509196788287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31.743276333920434</v>
      </c>
      <c r="AC75">
        <f t="shared" si="29"/>
        <v>20.007934788232284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-35247.979477053006</v>
      </c>
      <c r="AI75">
        <f t="shared" si="33"/>
        <v>-35249.351179740625</v>
      </c>
      <c r="AJ75">
        <f t="shared" si="34"/>
        <v>11.735341545688151</v>
      </c>
      <c r="AK75">
        <f t="shared" si="49"/>
        <v>2.2220293433744307</v>
      </c>
      <c r="AL75">
        <f t="shared" si="35"/>
        <v>-35235.393808851564</v>
      </c>
      <c r="AN75">
        <f t="shared" si="36"/>
        <v>0</v>
      </c>
      <c r="AO75">
        <f t="shared" si="36"/>
        <v>0</v>
      </c>
      <c r="AP75">
        <f t="shared" si="36"/>
        <v>-3.9224946264949267E-4</v>
      </c>
      <c r="AQ75">
        <f t="shared" si="36"/>
        <v>-10.079444426377213</v>
      </c>
      <c r="AR75">
        <f t="shared" si="36"/>
        <v>-10.079836675839863</v>
      </c>
      <c r="AS75">
        <f t="shared" si="36"/>
        <v>3.3558157003389447E-3</v>
      </c>
      <c r="AT75">
        <f t="shared" si="36"/>
        <v>6.3540723787877576E-4</v>
      </c>
      <c r="AU75">
        <f t="shared" si="23"/>
        <v>-10.075845452901646</v>
      </c>
      <c r="AW75">
        <v>72</v>
      </c>
      <c r="AX75">
        <f>IF(Z75&gt;0, (R75*SUMPRODUCT(K75:$K$98, X75:$X$98)-K75*$AZ$3)/Z75, 0)</f>
        <v>364.65509196788287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25</v>
      </c>
      <c r="R76">
        <f t="shared" si="27"/>
        <v>2000000</v>
      </c>
      <c r="S76">
        <f t="shared" si="28"/>
        <v>282.20505536889192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20.007934788232284</v>
      </c>
      <c r="AC76">
        <f t="shared" si="29"/>
        <v>11.21651289378565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-29146.918321691261</v>
      </c>
      <c r="AI76">
        <f t="shared" si="33"/>
        <v>-29147.911970872981</v>
      </c>
      <c r="AJ76">
        <f t="shared" si="34"/>
        <v>8.7914218944466338</v>
      </c>
      <c r="AK76">
        <f t="shared" si="49"/>
        <v>1.4005554351762599</v>
      </c>
      <c r="AL76">
        <f t="shared" si="35"/>
        <v>-29137.71999354336</v>
      </c>
      <c r="AN76">
        <f t="shared" si="36"/>
        <v>0</v>
      </c>
      <c r="AO76">
        <f t="shared" si="36"/>
        <v>0</v>
      </c>
      <c r="AP76">
        <f t="shared" si="36"/>
        <v>-2.5369822243958878E-4</v>
      </c>
      <c r="AQ76">
        <f t="shared" si="36"/>
        <v>-7.4417827779041659</v>
      </c>
      <c r="AR76">
        <f t="shared" si="36"/>
        <v>-7.4420364761266056</v>
      </c>
      <c r="AS76">
        <f t="shared" si="36"/>
        <v>2.2446233020351198E-3</v>
      </c>
      <c r="AT76">
        <f t="shared" si="36"/>
        <v>3.5758940969200852E-4</v>
      </c>
      <c r="AU76">
        <f t="shared" si="23"/>
        <v>-7.4394342634148787</v>
      </c>
      <c r="AW76">
        <v>73</v>
      </c>
      <c r="AX76">
        <f>IF(Z76&gt;0, (R76*SUMPRODUCT(K76:$K$98, X76:$X$98)-K76*$AZ$3)/Z76, 0)</f>
        <v>282.20505536889192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25</v>
      </c>
      <c r="R77">
        <f t="shared" si="27"/>
        <v>2000000</v>
      </c>
      <c r="S77">
        <f t="shared" si="28"/>
        <v>177.25954575740136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11.21651289378565</v>
      </c>
      <c r="AC77">
        <f t="shared" si="29"/>
        <v>4.9247502336766402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-23131.598812173735</v>
      </c>
      <c r="AI77">
        <f t="shared" si="33"/>
        <v>-23132.293379878487</v>
      </c>
      <c r="AJ77">
        <f t="shared" si="34"/>
        <v>6.2917626601090095</v>
      </c>
      <c r="AK77">
        <f t="shared" si="49"/>
        <v>0.78515590256499557</v>
      </c>
      <c r="AL77">
        <f t="shared" si="35"/>
        <v>-23125.216461315813</v>
      </c>
      <c r="AN77">
        <f t="shared" si="36"/>
        <v>0</v>
      </c>
      <c r="AO77">
        <f t="shared" si="36"/>
        <v>0</v>
      </c>
      <c r="AP77">
        <f t="shared" si="36"/>
        <v>-1.5833645179962606E-4</v>
      </c>
      <c r="AQ77">
        <f t="shared" si="36"/>
        <v>-5.2731724428294076</v>
      </c>
      <c r="AR77">
        <f t="shared" si="36"/>
        <v>-5.2733307792812072</v>
      </c>
      <c r="AS77">
        <f t="shared" si="36"/>
        <v>1.4342955601775846E-3</v>
      </c>
      <c r="AT77">
        <f t="shared" si="36"/>
        <v>1.7898730227638402E-4</v>
      </c>
      <c r="AU77">
        <f t="shared" si="23"/>
        <v>-5.2717174964187539</v>
      </c>
      <c r="AW77">
        <v>74</v>
      </c>
      <c r="AX77">
        <f>IF(Z77&gt;0, (R77*SUMPRODUCT(K77:$K$98, X77:$X$98)-K77*$AZ$3)/Z77, 0)</f>
        <v>177.25954575740136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25</v>
      </c>
      <c r="R78">
        <f t="shared" si="27"/>
        <v>2000000</v>
      </c>
      <c r="S78">
        <f t="shared" si="28"/>
        <v>36.3095172158095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4.9247502336766402</v>
      </c>
      <c r="AC78">
        <f t="shared" si="29"/>
        <v>0.67838146745006256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-17643.169682531781</v>
      </c>
      <c r="AI78">
        <f t="shared" si="33"/>
        <v>-17643.636764938452</v>
      </c>
      <c r="AJ78">
        <f t="shared" si="34"/>
        <v>4.2463687662265777</v>
      </c>
      <c r="AK78">
        <f t="shared" si="49"/>
        <v>0.34473251635736485</v>
      </c>
      <c r="AL78">
        <f t="shared" si="35"/>
        <v>-17639.045663655867</v>
      </c>
      <c r="AN78">
        <f t="shared" si="36"/>
        <v>0</v>
      </c>
      <c r="AO78">
        <f t="shared" si="36"/>
        <v>0</v>
      </c>
      <c r="AP78">
        <f t="shared" si="36"/>
        <v>-9.5069631164323274E-5</v>
      </c>
      <c r="AQ78">
        <f t="shared" si="36"/>
        <v>-3.5910785983991218</v>
      </c>
      <c r="AR78">
        <f t="shared" si="36"/>
        <v>-3.5911736680302861</v>
      </c>
      <c r="AS78">
        <f t="shared" si="36"/>
        <v>8.6430297229440466E-4</v>
      </c>
      <c r="AT78">
        <f t="shared" si="36"/>
        <v>7.0166618807100971E-5</v>
      </c>
      <c r="AU78">
        <f t="shared" si="23"/>
        <v>-3.5902391984391842</v>
      </c>
      <c r="AW78">
        <v>75</v>
      </c>
      <c r="AX78">
        <f>IF(Z78&gt;0, (R78*SUMPRODUCT(K78:$K$98, X78:$X$98)-K78*$AZ$3)/Z78, 0)</f>
        <v>36.3095172158095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25</v>
      </c>
      <c r="R79">
        <f t="shared" si="27"/>
        <v>2000000</v>
      </c>
      <c r="S79">
        <f t="shared" si="28"/>
        <v>-165.42739210667858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0.67838146745006256</v>
      </c>
      <c r="AC79">
        <f t="shared" si="29"/>
        <v>-1.9959081339822509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-12862.604434251305</v>
      </c>
      <c r="AI79">
        <f t="shared" si="33"/>
        <v>-12862.906063278482</v>
      </c>
      <c r="AJ79">
        <f t="shared" si="34"/>
        <v>2.6742896014323136</v>
      </c>
      <c r="AK79">
        <f t="shared" si="49"/>
        <v>4.7486702721504383E-2</v>
      </c>
      <c r="AL79">
        <f t="shared" si="35"/>
        <v>-12860.184286974327</v>
      </c>
      <c r="AN79">
        <f t="shared" si="36"/>
        <v>0</v>
      </c>
      <c r="AO79">
        <f t="shared" si="36"/>
        <v>0</v>
      </c>
      <c r="AP79">
        <f t="shared" si="36"/>
        <v>-5.4815503860777262E-5</v>
      </c>
      <c r="AQ79">
        <f t="shared" si="36"/>
        <v>-2.3375407520435365</v>
      </c>
      <c r="AR79">
        <f t="shared" si="36"/>
        <v>-2.3375955675473969</v>
      </c>
      <c r="AS79">
        <f t="shared" si="36"/>
        <v>4.8600273436599447E-4</v>
      </c>
      <c r="AT79">
        <f t="shared" si="36"/>
        <v>8.6298310236541385E-6</v>
      </c>
      <c r="AU79">
        <f t="shared" si="23"/>
        <v>-2.3371009349820073</v>
      </c>
      <c r="AW79">
        <v>76</v>
      </c>
      <c r="AX79">
        <f>IF(Z79&gt;0, (R79*SUMPRODUCT(K79:$K$98, X79:$X$98)-K79*$AZ$3)/Z79, 0)</f>
        <v>-165.42739210667858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25</v>
      </c>
      <c r="R80">
        <f t="shared" si="27"/>
        <v>2000000</v>
      </c>
      <c r="S80">
        <f t="shared" si="28"/>
        <v>-470.25643061925672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-1.9959081339822509</v>
      </c>
      <c r="AC80">
        <f t="shared" si="29"/>
        <v>-3.5148872815911343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-8940.2078241426752</v>
      </c>
      <c r="AI80">
        <f t="shared" si="33"/>
        <v>-8940.3946842817786</v>
      </c>
      <c r="AJ80">
        <f t="shared" si="34"/>
        <v>1.5189791476088834</v>
      </c>
      <c r="AK80">
        <f t="shared" si="49"/>
        <v>-0.13971356937875756</v>
      </c>
      <c r="AL80">
        <f t="shared" si="35"/>
        <v>-8939.0154187035478</v>
      </c>
      <c r="AN80">
        <f t="shared" si="36"/>
        <v>0</v>
      </c>
      <c r="AO80">
        <f t="shared" si="36"/>
        <v>0</v>
      </c>
      <c r="AP80">
        <f t="shared" si="36"/>
        <v>-3.0319980818330141E-5</v>
      </c>
      <c r="AQ80">
        <f t="shared" si="36"/>
        <v>-1.4506407361171236</v>
      </c>
      <c r="AR80">
        <f t="shared" si="36"/>
        <v>-1.4506710560979419</v>
      </c>
      <c r="AS80">
        <f t="shared" si="36"/>
        <v>2.464700007178207E-4</v>
      </c>
      <c r="AT80">
        <f t="shared" si="36"/>
        <v>-2.2669964626754883E-5</v>
      </c>
      <c r="AU80">
        <f t="shared" si="23"/>
        <v>-1.4504472560618507</v>
      </c>
      <c r="AW80">
        <v>77</v>
      </c>
      <c r="AX80">
        <f>IF(Z80&gt;0, (R80*SUMPRODUCT(K80:$K$98, X80:$X$98)-K80*$AZ$3)/Z80, 0)</f>
        <v>-470.25643061925672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25</v>
      </c>
      <c r="R81">
        <f t="shared" si="27"/>
        <v>2000000</v>
      </c>
      <c r="S81">
        <f t="shared" si="28"/>
        <v>-956.04240891674226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-3.5148872815911343</v>
      </c>
      <c r="AC81">
        <f t="shared" si="29"/>
        <v>-4.2346694423201763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-5940.5749053470836</v>
      </c>
      <c r="AI81">
        <f t="shared" si="33"/>
        <v>-5940.6856396984795</v>
      </c>
      <c r="AJ81">
        <f t="shared" si="34"/>
        <v>0.719782160729042</v>
      </c>
      <c r="AK81">
        <f t="shared" si="49"/>
        <v>-0.24604210971137944</v>
      </c>
      <c r="AL81">
        <f t="shared" si="35"/>
        <v>-5940.2118996474619</v>
      </c>
      <c r="AN81">
        <f t="shared" si="36"/>
        <v>0</v>
      </c>
      <c r="AO81">
        <f t="shared" si="36"/>
        <v>0</v>
      </c>
      <c r="AP81">
        <f t="shared" si="36"/>
        <v>-1.6042668073032506E-5</v>
      </c>
      <c r="AQ81">
        <f t="shared" si="36"/>
        <v>-0.8606423405964595</v>
      </c>
      <c r="AR81">
        <f t="shared" si="36"/>
        <v>-0.86065838326453259</v>
      </c>
      <c r="AS81">
        <f t="shared" si="36"/>
        <v>1.0427862848288189E-4</v>
      </c>
      <c r="AT81">
        <f t="shared" si="36"/>
        <v>-3.5645414890180657E-5</v>
      </c>
      <c r="AU81">
        <f t="shared" si="23"/>
        <v>-0.86058975005093996</v>
      </c>
      <c r="AW81">
        <v>78</v>
      </c>
      <c r="AX81">
        <f>IF(Z81&gt;0, (R81*SUMPRODUCT(K81:$K$98, X81:$X$98)-K81*$AZ$3)/Z81, 0)</f>
        <v>-956.04240891674226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25</v>
      </c>
      <c r="R82">
        <f t="shared" si="27"/>
        <v>2000000</v>
      </c>
      <c r="S82">
        <f t="shared" si="28"/>
        <v>-1774.5157537890072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-4.2346694423201763</v>
      </c>
      <c r="AC82">
        <f t="shared" si="29"/>
        <v>-4.442759483462992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-3762.8683887101733</v>
      </c>
      <c r="AI82">
        <f t="shared" si="33"/>
        <v>-3762.9309798631962</v>
      </c>
      <c r="AJ82">
        <f t="shared" si="34"/>
        <v>0.20809004114281571</v>
      </c>
      <c r="AK82">
        <f t="shared" si="49"/>
        <v>-0.29642686096241239</v>
      </c>
      <c r="AL82">
        <f t="shared" si="35"/>
        <v>-3763.0193166830159</v>
      </c>
      <c r="AN82">
        <f t="shared" si="36"/>
        <v>0</v>
      </c>
      <c r="AO82">
        <f t="shared" si="36"/>
        <v>0</v>
      </c>
      <c r="AP82">
        <f t="shared" si="36"/>
        <v>-8.0963478908637015E-6</v>
      </c>
      <c r="AQ82">
        <f t="shared" si="36"/>
        <v>-0.4867379824667738</v>
      </c>
      <c r="AR82">
        <f t="shared" si="36"/>
        <v>-0.4867460788146647</v>
      </c>
      <c r="AS82">
        <f t="shared" si="36"/>
        <v>2.6917052719986413E-5</v>
      </c>
      <c r="AT82">
        <f t="shared" si="36"/>
        <v>-3.8343677574984275E-5</v>
      </c>
      <c r="AU82">
        <f t="shared" si="23"/>
        <v>-0.48675750543951968</v>
      </c>
      <c r="AW82">
        <v>79</v>
      </c>
      <c r="AX82">
        <f>IF(Z82&gt;0, (R82*SUMPRODUCT(K82:$K$98, X82:$X$98)-K82*$AZ$3)/Z82, 0)</f>
        <v>-1774.5157537890072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25</v>
      </c>
      <c r="R83">
        <f t="shared" si="27"/>
        <v>2000000</v>
      </c>
      <c r="S83">
        <f t="shared" si="28"/>
        <v>-3229.7152721679799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-4.442759483462992</v>
      </c>
      <c r="AC83">
        <f t="shared" si="29"/>
        <v>-4.3468614842747257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-2265.4269364992465</v>
      </c>
      <c r="AI83">
        <f t="shared" si="33"/>
        <v>-2265.4605839040328</v>
      </c>
      <c r="AJ83">
        <f t="shared" si="34"/>
        <v>-9.5897999188266247E-2</v>
      </c>
      <c r="AK83">
        <f t="shared" si="49"/>
        <v>-0.31099316384240949</v>
      </c>
      <c r="AL83">
        <f t="shared" si="35"/>
        <v>-2265.8674750670634</v>
      </c>
      <c r="AN83">
        <f t="shared" si="36"/>
        <v>0</v>
      </c>
      <c r="AO83">
        <f t="shared" si="36"/>
        <v>0</v>
      </c>
      <c r="AP83">
        <f t="shared" si="36"/>
        <v>-3.8860623041360805E-6</v>
      </c>
      <c r="AQ83">
        <f t="shared" si="36"/>
        <v>-0.26164247366590382</v>
      </c>
      <c r="AR83">
        <f t="shared" si="36"/>
        <v>-0.26164635972820799</v>
      </c>
      <c r="AS83">
        <f t="shared" si="36"/>
        <v>-1.1075611984203651E-5</v>
      </c>
      <c r="AT83">
        <f t="shared" si="36"/>
        <v>-3.5917742201235104E-5</v>
      </c>
      <c r="AU83">
        <f t="shared" si="23"/>
        <v>-0.26169335308239344</v>
      </c>
      <c r="AW83">
        <v>80</v>
      </c>
      <c r="AX83">
        <f>IF(Z83&gt;0, (R83*SUMPRODUCT(K83:$K$98, X83:$X$98)-K83*$AZ$3)/Z83, 0)</f>
        <v>-3229.7152721679799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25</v>
      </c>
      <c r="R84">
        <f t="shared" si="27"/>
        <v>2000000</v>
      </c>
      <c r="S84">
        <f t="shared" si="28"/>
        <v>-5958.5006427195849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-4.3468614842747257</v>
      </c>
      <c r="AC84">
        <f t="shared" si="29"/>
        <v>-4.0882932600343445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-1292.618750737041</v>
      </c>
      <c r="AI84">
        <f t="shared" si="33"/>
        <v>-1292.6359039333952</v>
      </c>
      <c r="AJ84">
        <f t="shared" si="34"/>
        <v>-0.25856822424038128</v>
      </c>
      <c r="AK84">
        <f t="shared" si="49"/>
        <v>-0.30428030389923083</v>
      </c>
      <c r="AL84">
        <f t="shared" si="35"/>
        <v>-1293.1987524615349</v>
      </c>
      <c r="AN84">
        <f t="shared" si="36"/>
        <v>0</v>
      </c>
      <c r="AO84">
        <f t="shared" si="36"/>
        <v>0</v>
      </c>
      <c r="AP84">
        <f t="shared" si="36"/>
        <v>-1.7688264457647611E-6</v>
      </c>
      <c r="AQ84">
        <f t="shared" si="36"/>
        <v>-0.13329400441701333</v>
      </c>
      <c r="AR84">
        <f t="shared" si="36"/>
        <v>-0.13329577324345912</v>
      </c>
      <c r="AS84">
        <f t="shared" si="36"/>
        <v>-2.6663387022928972E-5</v>
      </c>
      <c r="AT84">
        <f t="shared" si="36"/>
        <v>-3.1377186930661469E-5</v>
      </c>
      <c r="AU84">
        <f t="shared" si="23"/>
        <v>-0.13335381381741271</v>
      </c>
      <c r="AW84">
        <v>81</v>
      </c>
      <c r="AX84">
        <f>IF(Z84&gt;0, (R84*SUMPRODUCT(K84:$K$98, X84:$X$98)-K84*$AZ$3)/Z84, 0)</f>
        <v>-5958.5006427195849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25</v>
      </c>
      <c r="R85">
        <f t="shared" si="27"/>
        <v>2000000</v>
      </c>
      <c r="S85">
        <f t="shared" si="28"/>
        <v>-11363.852538921472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-4.0882932600343445</v>
      </c>
      <c r="AC85">
        <f t="shared" si="29"/>
        <v>-3.7571134270350321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-697.29376712788064</v>
      </c>
      <c r="AI85">
        <f t="shared" si="33"/>
        <v>-697.3020326201821</v>
      </c>
      <c r="AJ85">
        <f t="shared" si="34"/>
        <v>-0.33117983299931231</v>
      </c>
      <c r="AK85">
        <f t="shared" si="49"/>
        <v>-0.28618052820240414</v>
      </c>
      <c r="AL85">
        <f t="shared" si="35"/>
        <v>-697.91939298138379</v>
      </c>
      <c r="AN85">
        <f t="shared" si="36"/>
        <v>0</v>
      </c>
      <c r="AO85">
        <f t="shared" si="36"/>
        <v>0</v>
      </c>
      <c r="AP85">
        <f t="shared" si="36"/>
        <v>-7.6101088164543199E-7</v>
      </c>
      <c r="AQ85">
        <f t="shared" si="36"/>
        <v>-6.4200428133159251E-2</v>
      </c>
      <c r="AR85">
        <f t="shared" si="36"/>
        <v>-6.4201189144040896E-2</v>
      </c>
      <c r="AS85">
        <f t="shared" si="36"/>
        <v>-3.0492007916836429E-5</v>
      </c>
      <c r="AT85">
        <f t="shared" si="36"/>
        <v>-2.6348883784871823E-5</v>
      </c>
      <c r="AU85">
        <f t="shared" si="23"/>
        <v>-6.4258030035742597E-2</v>
      </c>
      <c r="AW85">
        <v>82</v>
      </c>
      <c r="AX85">
        <f>IF(Z85&gt;0, (R85*SUMPRODUCT(K85:$K$98, X85:$X$98)-K85*$AZ$3)/Z85, 0)</f>
        <v>-11363.852538921472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25</v>
      </c>
      <c r="R86">
        <f t="shared" si="27"/>
        <v>2000000</v>
      </c>
      <c r="S86">
        <f t="shared" si="28"/>
        <v>-22708.618037262968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-3.7571134270350321</v>
      </c>
      <c r="AC86">
        <f t="shared" si="29"/>
        <v>-3.4066050717607572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-354.59947947495442</v>
      </c>
      <c r="AI86">
        <f t="shared" si="33"/>
        <v>-354.60322981883945</v>
      </c>
      <c r="AJ86">
        <f t="shared" si="34"/>
        <v>-0.35050835527427493</v>
      </c>
      <c r="AK86">
        <f t="shared" si="49"/>
        <v>-0.26299793989245229</v>
      </c>
      <c r="AL86">
        <f t="shared" si="35"/>
        <v>-355.21673611400615</v>
      </c>
      <c r="AN86">
        <f t="shared" si="36"/>
        <v>0</v>
      </c>
      <c r="AO86">
        <f t="shared" si="36"/>
        <v>0</v>
      </c>
      <c r="AP86">
        <f t="shared" si="36"/>
        <v>-3.0830119652978446E-7</v>
      </c>
      <c r="AQ86">
        <f t="shared" si="36"/>
        <v>-2.9150245193972794E-2</v>
      </c>
      <c r="AR86">
        <f t="shared" si="36"/>
        <v>-2.9150553495169321E-2</v>
      </c>
      <c r="AS86">
        <f t="shared" si="36"/>
        <v>-2.881392977200606E-5</v>
      </c>
      <c r="AT86">
        <f t="shared" si="36"/>
        <v>-2.1620038598833276E-5</v>
      </c>
      <c r="AU86">
        <f t="shared" si="23"/>
        <v>-2.9200987463540159E-2</v>
      </c>
      <c r="AW86">
        <v>83</v>
      </c>
      <c r="AX86">
        <f>IF(Z86&gt;0, (R86*SUMPRODUCT(K86:$K$98, X86:$X$98)-K86*$AZ$3)/Z86, 0)</f>
        <v>-22708.618037262968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25</v>
      </c>
      <c r="R87">
        <f t="shared" si="27"/>
        <v>2000000</v>
      </c>
      <c r="S87">
        <f t="shared" si="28"/>
        <v>-48017.369290067138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-3.4066050717607572</v>
      </c>
      <c r="AC87">
        <f t="shared" si="29"/>
        <v>-3.0654796174838079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-169.34512137758495</v>
      </c>
      <c r="AI87">
        <f t="shared" si="33"/>
        <v>-169.34671740401393</v>
      </c>
      <c r="AJ87">
        <f t="shared" si="34"/>
        <v>-0.34112545427694929</v>
      </c>
      <c r="AK87">
        <f t="shared" si="49"/>
        <v>-0.23846235502325303</v>
      </c>
      <c r="AL87">
        <f t="shared" si="35"/>
        <v>-169.92630521331412</v>
      </c>
      <c r="AN87">
        <f t="shared" si="36"/>
        <v>0</v>
      </c>
      <c r="AO87">
        <f t="shared" si="36"/>
        <v>0</v>
      </c>
      <c r="AP87">
        <f t="shared" si="36"/>
        <v>-1.1714565213161932E-7</v>
      </c>
      <c r="AQ87">
        <f t="shared" si="36"/>
        <v>-1.2429646726933781E-2</v>
      </c>
      <c r="AR87">
        <f t="shared" si="36"/>
        <v>-1.2429763872585913E-2</v>
      </c>
      <c r="AS87">
        <f t="shared" si="36"/>
        <v>-2.5038033878598118E-5</v>
      </c>
      <c r="AT87">
        <f t="shared" si="36"/>
        <v>-1.7502735281065044E-5</v>
      </c>
      <c r="AU87">
        <f t="shared" si="23"/>
        <v>-1.2472304641745577E-2</v>
      </c>
      <c r="AW87">
        <v>84</v>
      </c>
      <c r="AX87">
        <f>IF(Z87&gt;0, (R87*SUMPRODUCT(K87:$K$98, X87:$X$98)-K87*$AZ$3)/Z87, 0)</f>
        <v>-48017.369290067138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25</v>
      </c>
      <c r="R88">
        <f t="shared" si="27"/>
        <v>2000000</v>
      </c>
      <c r="S88">
        <f t="shared" si="28"/>
        <v>-108253.44273377505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-3.0654796174838079</v>
      </c>
      <c r="AC88">
        <f t="shared" si="29"/>
        <v>-2.747305961111703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-75.64836772826952</v>
      </c>
      <c r="AI88">
        <f t="shared" si="33"/>
        <v>-75.649002189837603</v>
      </c>
      <c r="AJ88">
        <f t="shared" si="34"/>
        <v>-0.31817365637210493</v>
      </c>
      <c r="AK88">
        <f t="shared" si="49"/>
        <v>-0.21458357322386656</v>
      </c>
      <c r="AL88">
        <f t="shared" si="35"/>
        <v>-76.181759419433575</v>
      </c>
      <c r="AN88">
        <f t="shared" si="36"/>
        <v>0</v>
      </c>
      <c r="AO88">
        <f t="shared" si="36"/>
        <v>0</v>
      </c>
      <c r="AP88">
        <f t="shared" si="36"/>
        <v>-4.1578938076479205E-8</v>
      </c>
      <c r="AQ88">
        <f t="shared" si="36"/>
        <v>-4.9575560689033137E-3</v>
      </c>
      <c r="AR88">
        <f t="shared" si="36"/>
        <v>-4.9575976478413901E-3</v>
      </c>
      <c r="AS88">
        <f t="shared" si="36"/>
        <v>-2.0851259432042327E-5</v>
      </c>
      <c r="AT88">
        <f t="shared" si="36"/>
        <v>-1.4062565097824263E-5</v>
      </c>
      <c r="AU88">
        <f t="shared" si="23"/>
        <v>-4.9925114723712565E-3</v>
      </c>
      <c r="AW88">
        <v>85</v>
      </c>
      <c r="AX88">
        <f>IF(Z88&gt;0, (R88*SUMPRODUCT(K88:$K$98, X88:$X$98)-K88*$AZ$3)/Z88, 0)</f>
        <v>-108253.44273377505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25</v>
      </c>
      <c r="R89">
        <f t="shared" si="27"/>
        <v>2000000</v>
      </c>
      <c r="S89">
        <f t="shared" si="28"/>
        <v>-265276.35496482928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-2.747305961111703</v>
      </c>
      <c r="AC89">
        <f t="shared" si="29"/>
        <v>-2.457081996556465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-31.724659584140213</v>
      </c>
      <c r="AI89">
        <f t="shared" si="33"/>
        <v>-31.724891142847817</v>
      </c>
      <c r="AJ89">
        <f t="shared" si="34"/>
        <v>-0.29022396455523802</v>
      </c>
      <c r="AK89">
        <f t="shared" si="49"/>
        <v>-0.19231141727781922</v>
      </c>
      <c r="AL89">
        <f t="shared" si="35"/>
        <v>-32.207426524680876</v>
      </c>
      <c r="AN89">
        <f t="shared" si="36"/>
        <v>0</v>
      </c>
      <c r="AO89">
        <f t="shared" si="36"/>
        <v>0</v>
      </c>
      <c r="AP89">
        <f t="shared" si="36"/>
        <v>-1.3549122438246385E-8</v>
      </c>
      <c r="AQ89">
        <f t="shared" si="36"/>
        <v>-1.8562951117770336E-3</v>
      </c>
      <c r="AR89">
        <f t="shared" si="36"/>
        <v>-1.8563086608994717E-3</v>
      </c>
      <c r="AS89">
        <f t="shared" si="36"/>
        <v>-1.698178432129708E-5</v>
      </c>
      <c r="AT89">
        <f t="shared" si="36"/>
        <v>-1.1252657979983304E-5</v>
      </c>
      <c r="AU89">
        <f t="shared" si="23"/>
        <v>-1.8845431032007522E-3</v>
      </c>
      <c r="AW89">
        <v>86</v>
      </c>
      <c r="AX89">
        <f>IF(Z89&gt;0, (R89*SUMPRODUCT(K89:$K$98, X89:$X$98)-K89*$AZ$3)/Z89, 0)</f>
        <v>-265276.35496482928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25</v>
      </c>
      <c r="R90">
        <f t="shared" si="27"/>
        <v>2000000</v>
      </c>
      <c r="S90">
        <f t="shared" si="28"/>
        <v>-712658.73732752283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-2.457081996556465</v>
      </c>
      <c r="AC90">
        <f t="shared" si="29"/>
        <v>-2.1953833625395447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-12.178342656488189</v>
      </c>
      <c r="AI90">
        <f t="shared" si="33"/>
        <v>-12.178419670325512</v>
      </c>
      <c r="AJ90">
        <f t="shared" si="34"/>
        <v>-0.26169863401692028</v>
      </c>
      <c r="AK90">
        <f t="shared" si="49"/>
        <v>-0.17199573975895258</v>
      </c>
      <c r="AL90">
        <f t="shared" si="35"/>
        <v>-12.612114044101384</v>
      </c>
      <c r="AN90">
        <f t="shared" si="36"/>
        <v>0</v>
      </c>
      <c r="AO90">
        <f t="shared" si="36"/>
        <v>0</v>
      </c>
      <c r="AP90">
        <f t="shared" si="36"/>
        <v>-4.0234702176534711E-9</v>
      </c>
      <c r="AQ90">
        <f t="shared" si="36"/>
        <v>-6.3623889786371655E-4</v>
      </c>
      <c r="AR90">
        <f t="shared" si="36"/>
        <v>-6.3624292133393425E-4</v>
      </c>
      <c r="AS90">
        <f t="shared" si="36"/>
        <v>-1.3672045135850949E-5</v>
      </c>
      <c r="AT90">
        <f t="shared" si="36"/>
        <v>-8.9856545334754535E-6</v>
      </c>
      <c r="AU90">
        <f t="shared" si="23"/>
        <v>-6.5890062100326056E-4</v>
      </c>
      <c r="AW90">
        <v>87</v>
      </c>
      <c r="AX90">
        <f>IF(Z90&gt;0, (R90*SUMPRODUCT(K90:$K$98, X90:$X$98)-K90*$AZ$3)/Z90, 0)</f>
        <v>-712658.73732752283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25</v>
      </c>
      <c r="R91">
        <f t="shared" si="27"/>
        <v>2000000</v>
      </c>
      <c r="S91">
        <f t="shared" si="28"/>
        <v>-2118584.4791819914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-2.1953833625395447</v>
      </c>
      <c r="AC91">
        <f t="shared" si="29"/>
        <v>-1.9607027004296422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-4.2485405071407598</v>
      </c>
      <c r="AI91">
        <f t="shared" si="33"/>
        <v>-4.2485636440833705</v>
      </c>
      <c r="AJ91">
        <f t="shared" si="34"/>
        <v>-0.23468066210990246</v>
      </c>
      <c r="AK91">
        <f t="shared" si="49"/>
        <v>-0.15367683537776813</v>
      </c>
      <c r="AL91">
        <f t="shared" si="35"/>
        <v>-4.6369211415710403</v>
      </c>
      <c r="AN91">
        <f t="shared" si="36"/>
        <v>0</v>
      </c>
      <c r="AO91">
        <f t="shared" si="36"/>
        <v>0</v>
      </c>
      <c r="AP91">
        <f t="shared" si="36"/>
        <v>-1.0792448237376206E-9</v>
      </c>
      <c r="AQ91">
        <f t="shared" si="36"/>
        <v>-1.9817723663505726E-4</v>
      </c>
      <c r="AR91">
        <f t="shared" si="36"/>
        <v>-1.9817831587988101E-4</v>
      </c>
      <c r="AS91">
        <f t="shared" si="36"/>
        <v>-1.0946904008672353E-5</v>
      </c>
      <c r="AT91">
        <f t="shared" si="36"/>
        <v>-7.168403012469541E-6</v>
      </c>
      <c r="AU91">
        <f t="shared" si="23"/>
        <v>-2.1629362290102286E-4</v>
      </c>
      <c r="AW91">
        <v>88</v>
      </c>
      <c r="AX91">
        <f>IF(Z91&gt;0, (R91*SUMPRODUCT(K91:$K$98, X91:$X$98)-K91*$AZ$3)/Z91, 0)</f>
        <v>-2118584.4791819914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25</v>
      </c>
      <c r="R92">
        <f t="shared" si="27"/>
        <v>2000000</v>
      </c>
      <c r="S92">
        <f t="shared" si="28"/>
        <v>-7045198.6899739783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-1.9607027004296422</v>
      </c>
      <c r="AC92">
        <f t="shared" si="29"/>
        <v>-1.7507965017664864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-1.3354275082842724</v>
      </c>
      <c r="AI92">
        <f t="shared" si="33"/>
        <v>-1.3354337210136034</v>
      </c>
      <c r="AJ92">
        <f t="shared" si="34"/>
        <v>-0.20990619866315585</v>
      </c>
      <c r="AK92">
        <f t="shared" si="49"/>
        <v>-0.13724918903007496</v>
      </c>
      <c r="AL92">
        <f t="shared" si="35"/>
        <v>-1.6825891087068341</v>
      </c>
      <c r="AN92">
        <f t="shared" si="36"/>
        <v>0</v>
      </c>
      <c r="AO92">
        <f t="shared" si="36"/>
        <v>0</v>
      </c>
      <c r="AP92">
        <f t="shared" si="36"/>
        <v>-2.5874884242105804E-10</v>
      </c>
      <c r="AQ92">
        <f t="shared" si="36"/>
        <v>-5.5618119427761383E-5</v>
      </c>
      <c r="AR92">
        <f t="shared" si="36"/>
        <v>-5.5618378176603804E-5</v>
      </c>
      <c r="AS92">
        <f t="shared" si="36"/>
        <v>-8.7422102311446778E-6</v>
      </c>
      <c r="AT92">
        <f t="shared" si="36"/>
        <v>-5.7161783320200672E-6</v>
      </c>
      <c r="AU92">
        <f t="shared" si="23"/>
        <v>-7.0076766739768544E-5</v>
      </c>
      <c r="AW92">
        <v>89</v>
      </c>
      <c r="AX92">
        <f>IF(Z92&gt;0, (R92*SUMPRODUCT(K92:$K$98, X92:$X$98)-K92*$AZ$3)/Z92, 0)</f>
        <v>-7045198.6899739783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25</v>
      </c>
      <c r="R93">
        <f t="shared" si="27"/>
        <v>2000000</v>
      </c>
      <c r="S93">
        <f t="shared" si="28"/>
        <v>-26552458.631532859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-1.7507965017664864</v>
      </c>
      <c r="AC93">
        <f t="shared" si="29"/>
        <v>-1.563258927118244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-0.37429944913706303</v>
      </c>
      <c r="AI93">
        <f t="shared" si="33"/>
        <v>-0.37430092099598655</v>
      </c>
      <c r="AJ93">
        <f t="shared" si="34"/>
        <v>-0.18753757464824239</v>
      </c>
      <c r="AK93">
        <f t="shared" si="49"/>
        <v>-0.12255575512365406</v>
      </c>
      <c r="AL93">
        <f t="shared" si="35"/>
        <v>-0.68439425076788296</v>
      </c>
      <c r="AN93">
        <f t="shared" si="36"/>
        <v>0</v>
      </c>
      <c r="AO93">
        <f t="shared" si="36"/>
        <v>0</v>
      </c>
      <c r="AP93">
        <f t="shared" si="36"/>
        <v>-5.4732356225666023E-11</v>
      </c>
      <c r="AQ93">
        <f t="shared" si="36"/>
        <v>-1.3918651073150106E-5</v>
      </c>
      <c r="AR93">
        <f t="shared" si="36"/>
        <v>-1.3918705805506333E-5</v>
      </c>
      <c r="AS93">
        <f t="shared" si="36"/>
        <v>-6.9737480796502166E-6</v>
      </c>
      <c r="AT93">
        <f t="shared" si="36"/>
        <v>-4.5573425141428041E-6</v>
      </c>
      <c r="AU93">
        <f t="shared" si="23"/>
        <v>-2.5449796399299352E-5</v>
      </c>
      <c r="AW93">
        <v>90</v>
      </c>
      <c r="AX93">
        <f>IF(Z93&gt;0, (R93*SUMPRODUCT(K93:$K$98, X93:$X$98)-K93*$AZ$3)/Z93, 0)</f>
        <v>-26552458.631532859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25</v>
      </c>
      <c r="R94">
        <f t="shared" si="27"/>
        <v>2000000</v>
      </c>
      <c r="S94">
        <f t="shared" si="28"/>
        <v>-115388067.34002872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-1.563258927118244</v>
      </c>
      <c r="AC94">
        <f t="shared" si="29"/>
        <v>-1.3957789236553255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-9.237844917268824E-2</v>
      </c>
      <c r="AI94">
        <f t="shared" si="33"/>
        <v>-9.2378751582407853E-2</v>
      </c>
      <c r="AJ94">
        <f t="shared" si="34"/>
        <v>-0.16748000346291847</v>
      </c>
      <c r="AK94">
        <f t="shared" si="49"/>
        <v>-0.10942812489827709</v>
      </c>
      <c r="AL94">
        <f t="shared" si="35"/>
        <v>-0.36928687994360337</v>
      </c>
      <c r="AN94">
        <f t="shared" si="36"/>
        <v>0</v>
      </c>
      <c r="AO94">
        <f t="shared" si="36"/>
        <v>0</v>
      </c>
      <c r="AP94">
        <f t="shared" si="36"/>
        <v>-1.0040507907922315E-11</v>
      </c>
      <c r="AQ94">
        <f t="shared" si="36"/>
        <v>-3.0671188433240262E-6</v>
      </c>
      <c r="AR94">
        <f t="shared" si="36"/>
        <v>-3.0671288838319343E-6</v>
      </c>
      <c r="AS94">
        <f t="shared" si="36"/>
        <v>-5.5606159131426575E-6</v>
      </c>
      <c r="AT94">
        <f t="shared" si="36"/>
        <v>-3.633196561220793E-6</v>
      </c>
      <c r="AU94">
        <f t="shared" si="23"/>
        <v>-1.2260941358195383E-5</v>
      </c>
      <c r="AW94">
        <v>91</v>
      </c>
      <c r="AX94">
        <f>IF(Z94&gt;0, (R94*SUMPRODUCT(K94:$K$98, X94:$X$98)-K94*$AZ$3)/Z94, 0)</f>
        <v>-115388067.34002872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25</v>
      </c>
      <c r="R95">
        <f t="shared" si="27"/>
        <v>2000000</v>
      </c>
      <c r="S95">
        <f t="shared" si="28"/>
        <v>-592054932.18180799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-1.3957789236553255</v>
      </c>
      <c r="AC95">
        <f t="shared" si="29"/>
        <v>-1.2462338460295337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-1.9740990950164586E-2</v>
      </c>
      <c r="AI95">
        <f t="shared" si="33"/>
        <v>-1.9741043573400129E-2</v>
      </c>
      <c r="AJ95">
        <f t="shared" si="34"/>
        <v>-0.14954507762579183</v>
      </c>
      <c r="AK95">
        <f t="shared" si="49"/>
        <v>-9.7704524655872801E-2</v>
      </c>
      <c r="AL95">
        <f t="shared" si="35"/>
        <v>-0.26699064585506477</v>
      </c>
      <c r="AN95">
        <f t="shared" si="36"/>
        <v>0</v>
      </c>
      <c r="AO95">
        <f t="shared" si="36"/>
        <v>0</v>
      </c>
      <c r="AP95">
        <f t="shared" si="36"/>
        <v>-1.5599815485027902E-12</v>
      </c>
      <c r="AQ95">
        <f t="shared" si="36"/>
        <v>-5.8520882103714033E-7</v>
      </c>
      <c r="AR95">
        <f t="shared" si="36"/>
        <v>-5.8521038101868892E-7</v>
      </c>
      <c r="AS95">
        <f t="shared" si="36"/>
        <v>-4.4331664398320211E-6</v>
      </c>
      <c r="AT95">
        <f t="shared" si="36"/>
        <v>-2.8963870065185777E-6</v>
      </c>
      <c r="AU95">
        <f t="shared" si="23"/>
        <v>-7.9147638273692871E-6</v>
      </c>
      <c r="AW95">
        <v>92</v>
      </c>
      <c r="AX95">
        <f>IF(Z95&gt;0, (R95*SUMPRODUCT(K95:$K$98, X95:$X$98)-K95*$AZ$3)/Z95, 0)</f>
        <v>-592054932.18180799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25</v>
      </c>
      <c r="R96">
        <f t="shared" si="27"/>
        <v>2000000</v>
      </c>
      <c r="S96">
        <f t="shared" si="28"/>
        <v>-3707955722.9382701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-1.2462338460295337</v>
      </c>
      <c r="AC96">
        <f t="shared" si="29"/>
        <v>-1.1127093020020735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-3.5675862588147428E-3</v>
      </c>
      <c r="AI96">
        <f t="shared" si="33"/>
        <v>-3.5675937609896953E-3</v>
      </c>
      <c r="AJ96">
        <f t="shared" si="34"/>
        <v>-0.13352454402746017</v>
      </c>
      <c r="AK96">
        <f t="shared" si="49"/>
        <v>-8.7236369222067373E-2</v>
      </c>
      <c r="AL96">
        <f t="shared" si="35"/>
        <v>-0.22432850701051724</v>
      </c>
      <c r="AN96">
        <f t="shared" si="36"/>
        <v>0</v>
      </c>
      <c r="AO96">
        <f t="shared" si="36"/>
        <v>0</v>
      </c>
      <c r="AP96">
        <f t="shared" si="36"/>
        <v>-1.985688311804946E-13</v>
      </c>
      <c r="AQ96">
        <f t="shared" si="36"/>
        <v>-9.4427474435400585E-8</v>
      </c>
      <c r="AR96">
        <f t="shared" si="36"/>
        <v>-9.4427673004231772E-8</v>
      </c>
      <c r="AS96">
        <f t="shared" si="36"/>
        <v>-3.534150137645275E-6</v>
      </c>
      <c r="AT96">
        <f t="shared" si="36"/>
        <v>-2.3089869247592285E-6</v>
      </c>
      <c r="AU96">
        <f t="shared" si="23"/>
        <v>-5.9375647354087351E-6</v>
      </c>
      <c r="AW96">
        <v>93</v>
      </c>
      <c r="AX96">
        <f>IF(Z96&gt;0, (R96*SUMPRODUCT(K96:$K$98, X96:$X$98)-K96*$AZ$3)/Z96, 0)</f>
        <v>-3707955722.9382701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25</v>
      </c>
      <c r="R97">
        <f t="shared" si="27"/>
        <v>2000000</v>
      </c>
      <c r="S97">
        <f t="shared" si="28"/>
        <v>-29795084720.015438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-1.1127093020020735</v>
      </c>
      <c r="AC97">
        <f t="shared" si="29"/>
        <v>-0.99349053104001095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-5.2748403969261036E-4</v>
      </c>
      <c r="AI97">
        <f t="shared" si="33"/>
        <v>-5.2748487329531729E-4</v>
      </c>
      <c r="AJ97">
        <f t="shared" si="34"/>
        <v>-0.11921877096206257</v>
      </c>
      <c r="AK97">
        <f t="shared" si="49"/>
        <v>-7.788965114014515E-2</v>
      </c>
      <c r="AL97">
        <f t="shared" si="35"/>
        <v>-0.19763590697550304</v>
      </c>
      <c r="AN97">
        <f t="shared" si="36"/>
        <v>0</v>
      </c>
      <c r="AO97">
        <f t="shared" si="36"/>
        <v>0</v>
      </c>
      <c r="AP97">
        <f t="shared" si="36"/>
        <v>-1.9699943710445167E-14</v>
      </c>
      <c r="AQ97">
        <f t="shared" si="36"/>
        <v>-1.2465657565213645E-8</v>
      </c>
      <c r="AR97">
        <f t="shared" si="36"/>
        <v>-1.2465677265157355E-8</v>
      </c>
      <c r="AS97">
        <f t="shared" si="36"/>
        <v>-2.8174129685985414E-6</v>
      </c>
      <c r="AT97">
        <f t="shared" si="36"/>
        <v>-1.8407110849321953E-6</v>
      </c>
      <c r="AU97">
        <f t="shared" si="23"/>
        <v>-4.6705897307958938E-6</v>
      </c>
      <c r="AW97">
        <v>94</v>
      </c>
      <c r="AX97">
        <f>IF(Z97&gt;0, (R97*SUMPRODUCT(K97:$K$98, X97:$X$98)-K97*$AZ$3)/Z97, 0)</f>
        <v>-29795084720.015438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-0.99349053104001095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-6.6688216554901353E-5</v>
      </c>
      <c r="AI98">
        <f t="shared" si="33"/>
        <v>-6.6688216554901353E-5</v>
      </c>
      <c r="AJ98">
        <f t="shared" si="34"/>
        <v>-0.99349053104001095</v>
      </c>
      <c r="AK98">
        <f t="shared" si="49"/>
        <v>-6.9544337172800771E-2</v>
      </c>
      <c r="AL98">
        <f t="shared" si="35"/>
        <v>-1.0631015564293667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-1.407138836460369E-9</v>
      </c>
      <c r="AR98">
        <f t="shared" si="36"/>
        <v>-1.407138836460369E-9</v>
      </c>
      <c r="AS98">
        <f t="shared" si="36"/>
        <v>-2.0962910422580322E-5</v>
      </c>
      <c r="AT98">
        <f t="shared" si="36"/>
        <v>-1.4674037295806227E-6</v>
      </c>
      <c r="AU98">
        <f t="shared" si="36"/>
        <v>-2.2431721290997405E-5</v>
      </c>
      <c r="AW98">
        <v>95</v>
      </c>
    </row>
    <row r="100" spans="5:50" x14ac:dyDescent="0.25">
      <c r="AN100" s="8">
        <f t="shared" ref="AN100:AU100" si="50">SUM(AN3:AN98)</f>
        <v>48150.398853412829</v>
      </c>
      <c r="AO100" s="8">
        <f t="shared" si="50"/>
        <v>-4815.0398853412835</v>
      </c>
      <c r="AP100" s="8">
        <f t="shared" si="50"/>
        <v>-363.81699102596588</v>
      </c>
      <c r="AQ100" s="8">
        <f t="shared" si="50"/>
        <v>-42039.531672153629</v>
      </c>
      <c r="AR100" s="8">
        <f t="shared" si="50"/>
        <v>932.01030489193715</v>
      </c>
      <c r="AS100" s="8">
        <f t="shared" si="50"/>
        <v>-2236.8247317406672</v>
      </c>
      <c r="AT100" s="8">
        <f t="shared" si="50"/>
        <v>1304.8144268487208</v>
      </c>
      <c r="AU100" s="8">
        <f t="shared" si="50"/>
        <v>4.0238197837735509E-13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30263-78C2-4E92-A630-4C3F22E1D878}"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54976.184850661513</v>
      </c>
      <c r="K3">
        <v>1</v>
      </c>
      <c r="L3" s="2">
        <v>0</v>
      </c>
      <c r="O3">
        <f>$C$3</f>
        <v>54976.184850661513</v>
      </c>
      <c r="P3">
        <f>O3*C5</f>
        <v>5497.6184850661521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54976.184850661513</v>
      </c>
      <c r="AF3">
        <f t="shared" ref="AF3:AG34" si="4">-$Z3*P3</f>
        <v>-5497.6184850661521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49278.566365595361</v>
      </c>
      <c r="AJ3">
        <f t="shared" ref="AJ3:AJ66" si="7">AB3-AC3</f>
        <v>0</v>
      </c>
      <c r="AL3">
        <f t="shared" ref="AL3:AL66" si="8">SUM(AI3:AK3)</f>
        <v>49278.566365595361</v>
      </c>
      <c r="AN3">
        <f t="shared" ref="AN3:AU34" si="9">AE3*$K3</f>
        <v>54976.184850661513</v>
      </c>
      <c r="AO3">
        <f t="shared" si="9"/>
        <v>-5497.6184850661521</v>
      </c>
      <c r="AP3">
        <f t="shared" si="9"/>
        <v>-200</v>
      </c>
      <c r="AQ3">
        <f t="shared" si="9"/>
        <v>0</v>
      </c>
      <c r="AR3">
        <f t="shared" si="9"/>
        <v>49278.566365595361</v>
      </c>
      <c r="AS3">
        <f t="shared" si="9"/>
        <v>0</v>
      </c>
      <c r="AT3">
        <f t="shared" si="9"/>
        <v>0</v>
      </c>
      <c r="AU3">
        <f t="shared" si="9"/>
        <v>49278.566365595361</v>
      </c>
      <c r="AW3">
        <v>0</v>
      </c>
      <c r="AX3">
        <f>IF(Z3&gt;0, (R3*SUMPRODUCT(K3:$K$98, X3:$X$98)-K3*$AZ$3)/Z3, 0)</f>
        <v>0</v>
      </c>
      <c r="AZ3">
        <f>C6*SUMPRODUCT(X4:X89, K4:K89)/1</f>
        <v>47552.154694628822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5160.285496231897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5094.8737172816618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-5094.8737172816618</v>
      </c>
      <c r="AK4">
        <f>G4*SUM(AB4, AE4:AF4)</f>
        <v>0</v>
      </c>
      <c r="AL4">
        <f t="shared" si="8"/>
        <v>-10446.873717281662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-4778.5714285714284</v>
      </c>
      <c r="AR4">
        <f t="shared" si="9"/>
        <v>-4778.5714285714284</v>
      </c>
      <c r="AS4">
        <f t="shared" si="9"/>
        <v>-4548.9943904300553</v>
      </c>
      <c r="AT4">
        <f t="shared" si="9"/>
        <v>0</v>
      </c>
      <c r="AU4">
        <f t="shared" si="9"/>
        <v>-9327.5658190014838</v>
      </c>
      <c r="AW4">
        <v>1</v>
      </c>
      <c r="AX4">
        <f>IF(Z4&gt;0, (R4*SUMPRODUCT(K4:$K$98, X4:$X$98)-K4*$AZ$3)/Z4, 0)</f>
        <v>5160.285496231897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2000000</v>
      </c>
      <c r="S5">
        <f t="shared" si="1"/>
        <v>4991.113176842051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5094.8737172816618</v>
      </c>
      <c r="AC5">
        <f t="shared" si="2"/>
        <v>4865.2966791402869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-5317.7270639999997</v>
      </c>
      <c r="AI5">
        <f t="shared" si="6"/>
        <v>-5342.0968614117</v>
      </c>
      <c r="AJ5">
        <f t="shared" si="7"/>
        <v>229.57703814137494</v>
      </c>
      <c r="AK5">
        <f>G5*SUM(AB5, AE5:AF5)</f>
        <v>356.64116020971636</v>
      </c>
      <c r="AL5">
        <f t="shared" si="8"/>
        <v>-4755.8786630606091</v>
      </c>
      <c r="AN5">
        <f t="shared" si="9"/>
        <v>0</v>
      </c>
      <c r="AO5">
        <f t="shared" si="9"/>
        <v>0</v>
      </c>
      <c r="AP5">
        <f t="shared" si="9"/>
        <v>-19.427453293765939</v>
      </c>
      <c r="AQ5">
        <f t="shared" si="9"/>
        <v>-4239.2594579081624</v>
      </c>
      <c r="AR5">
        <f t="shared" si="9"/>
        <v>-4258.6869112019285</v>
      </c>
      <c r="AS5">
        <f t="shared" si="9"/>
        <v>183.01740923260118</v>
      </c>
      <c r="AT5">
        <f t="shared" si="9"/>
        <v>284.31214940187846</v>
      </c>
      <c r="AU5">
        <f t="shared" si="9"/>
        <v>-3791.3573525674497</v>
      </c>
      <c r="AW5">
        <v>2</v>
      </c>
      <c r="AX5">
        <f>IF(Z5&gt;0, (R5*SUMPRODUCT(K5:$K$98, X5:$X$98)-K5*$AZ$3)/Z5, 0)</f>
        <v>4991.113176842051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2000000</v>
      </c>
      <c r="S6">
        <f t="shared" si="1"/>
        <v>4870.8036475617855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4865.2966791402869</v>
      </c>
      <c r="AC6">
        <f t="shared" si="2"/>
        <v>4687.6393555446703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-5297.0191654071114</v>
      </c>
      <c r="AI6">
        <f t="shared" si="6"/>
        <v>-5321.0790521051267</v>
      </c>
      <c r="AJ6">
        <f t="shared" si="7"/>
        <v>177.65732359561662</v>
      </c>
      <c r="AK6">
        <f>G6*SUM(AB6, AE6:AF6)</f>
        <v>340.57076753982011</v>
      </c>
      <c r="AL6">
        <f t="shared" si="8"/>
        <v>-4802.8509609696903</v>
      </c>
      <c r="AN6">
        <f t="shared" si="9"/>
        <v>0</v>
      </c>
      <c r="AO6">
        <f t="shared" si="9"/>
        <v>0</v>
      </c>
      <c r="AP6">
        <f t="shared" si="9"/>
        <v>-17.125352116276002</v>
      </c>
      <c r="AQ6">
        <f t="shared" si="9"/>
        <v>-3770.3136142258613</v>
      </c>
      <c r="AR6">
        <f t="shared" si="9"/>
        <v>-3787.4389663421371</v>
      </c>
      <c r="AS6">
        <f t="shared" si="9"/>
        <v>126.45297381475534</v>
      </c>
      <c r="AT6">
        <f t="shared" si="9"/>
        <v>242.41154531749675</v>
      </c>
      <c r="AU6">
        <f t="shared" si="9"/>
        <v>-3418.5744472098854</v>
      </c>
      <c r="AW6">
        <v>3</v>
      </c>
      <c r="AX6">
        <f>IF(Z6&gt;0, (R6*SUMPRODUCT(K6:$K$98, X6:$X$98)-K6*$AZ$3)/Z6, 0)</f>
        <v>4870.8036475617855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25</v>
      </c>
      <c r="R7">
        <f t="shared" si="0"/>
        <v>2000000</v>
      </c>
      <c r="S7">
        <f t="shared" si="1"/>
        <v>4782.2481900934936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4687.6393555446703</v>
      </c>
      <c r="AC7">
        <f t="shared" si="2"/>
        <v>4543.756218383598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-5283.5511188841847</v>
      </c>
      <c r="AI7">
        <f t="shared" si="6"/>
        <v>-5307.3043623262338</v>
      </c>
      <c r="AJ7">
        <f t="shared" si="7"/>
        <v>143.88313716107223</v>
      </c>
      <c r="AK7">
        <f>G7*SUM(AB7, AE7:AF7)</f>
        <v>328.13475488812696</v>
      </c>
      <c r="AL7">
        <f t="shared" si="8"/>
        <v>-4835.2864702770348</v>
      </c>
      <c r="AN7">
        <f t="shared" si="9"/>
        <v>0</v>
      </c>
      <c r="AO7">
        <f t="shared" si="9"/>
        <v>0</v>
      </c>
      <c r="AP7">
        <f t="shared" si="9"/>
        <v>-15.095615628173269</v>
      </c>
      <c r="AQ7">
        <f t="shared" si="9"/>
        <v>-3357.792254226973</v>
      </c>
      <c r="AR7">
        <f t="shared" si="9"/>
        <v>-3372.8878698551462</v>
      </c>
      <c r="AS7">
        <f t="shared" si="9"/>
        <v>91.44033484346339</v>
      </c>
      <c r="AT7">
        <f t="shared" si="9"/>
        <v>208.53556888434275</v>
      </c>
      <c r="AU7">
        <f t="shared" si="9"/>
        <v>-3072.9119661273403</v>
      </c>
      <c r="AW7">
        <v>4</v>
      </c>
      <c r="AX7">
        <f>IF(Z7&gt;0, (R7*SUMPRODUCT(K7:$K$98, X7:$X$98)-K7*$AZ$3)/Z7, 0)</f>
        <v>4782.2481900934936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2000000</v>
      </c>
      <c r="S8">
        <f t="shared" si="1"/>
        <v>4716.2877262728425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4543.756218383598</v>
      </c>
      <c r="AC8">
        <f t="shared" si="2"/>
        <v>4423.8483186787344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-5269.4195251841957</v>
      </c>
      <c r="AI8">
        <f t="shared" si="6"/>
        <v>-5292.8693684477594</v>
      </c>
      <c r="AJ8">
        <f t="shared" si="7"/>
        <v>119.90789970486367</v>
      </c>
      <c r="AK8">
        <f t="shared" ref="AK8:AK71" si="22">G8*SUM(AB8:AB8, AE8:AF8)</f>
        <v>318.06293528685188</v>
      </c>
      <c r="AL8">
        <f t="shared" si="8"/>
        <v>-4854.8985334560439</v>
      </c>
      <c r="AN8">
        <f t="shared" si="9"/>
        <v>0</v>
      </c>
      <c r="AO8">
        <f t="shared" si="9"/>
        <v>0</v>
      </c>
      <c r="AP8">
        <f t="shared" si="9"/>
        <v>-13.306070830138045</v>
      </c>
      <c r="AQ8">
        <f t="shared" si="9"/>
        <v>-2990.0101526374624</v>
      </c>
      <c r="AR8">
        <f t="shared" si="9"/>
        <v>-3003.3162234676006</v>
      </c>
      <c r="AS8">
        <f t="shared" si="9"/>
        <v>68.038962505351947</v>
      </c>
      <c r="AT8">
        <f t="shared" si="9"/>
        <v>180.47745129044668</v>
      </c>
      <c r="AU8">
        <f t="shared" si="9"/>
        <v>-2754.799809671802</v>
      </c>
      <c r="AW8">
        <v>5</v>
      </c>
      <c r="AX8">
        <f>IF(Z8&gt;0, (R8*SUMPRODUCT(K8:$K$98, X8:$X$98)-K8*$AZ$3)/Z8, 0)</f>
        <v>4716.2877262728425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2000000</v>
      </c>
      <c r="S9">
        <f t="shared" si="1"/>
        <v>4670.4901720051821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4423.8483186787344</v>
      </c>
      <c r="AC9">
        <f t="shared" si="2"/>
        <v>4324.8063397217484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-5256.516865960486</v>
      </c>
      <c r="AI9">
        <f t="shared" si="6"/>
        <v>-5279.6665043305902</v>
      </c>
      <c r="AJ9">
        <f t="shared" si="7"/>
        <v>99.041978956985986</v>
      </c>
      <c r="AK9">
        <f t="shared" si="22"/>
        <v>309.66938230751146</v>
      </c>
      <c r="AL9">
        <f t="shared" si="8"/>
        <v>-4870.9551430660931</v>
      </c>
      <c r="AN9">
        <f t="shared" si="9"/>
        <v>0</v>
      </c>
      <c r="AO9">
        <f t="shared" si="9"/>
        <v>0</v>
      </c>
      <c r="AP9">
        <f t="shared" si="9"/>
        <v>-11.728327242295196</v>
      </c>
      <c r="AQ9">
        <f t="shared" si="9"/>
        <v>-2663.1150332890575</v>
      </c>
      <c r="AR9">
        <f t="shared" si="9"/>
        <v>-2674.843360531353</v>
      </c>
      <c r="AS9">
        <f t="shared" si="9"/>
        <v>50.177748842598426</v>
      </c>
      <c r="AT9">
        <f t="shared" si="9"/>
        <v>156.88814635274292</v>
      </c>
      <c r="AU9">
        <f t="shared" si="9"/>
        <v>-2467.7774653360116</v>
      </c>
      <c r="AW9">
        <v>6</v>
      </c>
      <c r="AX9">
        <f>IF(Z9&gt;0, (R9*SUMPRODUCT(K9:$K$98, X9:$X$98)-K9*$AZ$3)/Z9, 0)</f>
        <v>4670.4901720051821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2000000</v>
      </c>
      <c r="S10">
        <f t="shared" si="1"/>
        <v>4641.635616298644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4324.8063397217484</v>
      </c>
      <c r="AC10">
        <f t="shared" si="2"/>
        <v>4242.912890075957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-5254.0419244787518</v>
      </c>
      <c r="AI10">
        <f t="shared" si="6"/>
        <v>-5276.8943909410982</v>
      </c>
      <c r="AJ10">
        <f t="shared" si="7"/>
        <v>81.893449645791407</v>
      </c>
      <c r="AK10">
        <f t="shared" si="22"/>
        <v>302.73644378052239</v>
      </c>
      <c r="AL10">
        <f t="shared" si="8"/>
        <v>-4892.2644975147841</v>
      </c>
      <c r="AN10">
        <f t="shared" si="9"/>
        <v>0</v>
      </c>
      <c r="AO10">
        <f t="shared" si="9"/>
        <v>0</v>
      </c>
      <c r="AP10">
        <f t="shared" si="9"/>
        <v>-10.337295272755226</v>
      </c>
      <c r="AQ10">
        <f t="shared" si="9"/>
        <v>-2376.6617418851056</v>
      </c>
      <c r="AR10">
        <f t="shared" si="9"/>
        <v>-2386.9990371578606</v>
      </c>
      <c r="AS10">
        <f t="shared" si="9"/>
        <v>37.044437688505148</v>
      </c>
      <c r="AT10">
        <f t="shared" si="9"/>
        <v>136.9425927980009</v>
      </c>
      <c r="AU10">
        <f t="shared" si="9"/>
        <v>-2213.0120066713544</v>
      </c>
      <c r="AW10">
        <v>7</v>
      </c>
      <c r="AX10">
        <f>IF(Z10&gt;0, (R10*SUMPRODUCT(K10:$K$98, X10:$X$98)-K10*$AZ$3)/Z10, 0)</f>
        <v>4641.635616298644</v>
      </c>
    </row>
    <row r="11" spans="1:52" x14ac:dyDescent="0.25">
      <c r="A11" t="s">
        <v>33</v>
      </c>
      <c r="C11" s="12">
        <f>AU91</f>
        <v>1.958026568573551E-13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2000000</v>
      </c>
      <c r="S11">
        <f t="shared" si="1"/>
        <v>4622.3643759189354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4242.912890075957</v>
      </c>
      <c r="AC11">
        <f t="shared" si="2"/>
        <v>4170.9132764437745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-5248.7544970718</v>
      </c>
      <c r="AI11">
        <f t="shared" si="6"/>
        <v>-5271.3128294383096</v>
      </c>
      <c r="AJ11">
        <f t="shared" si="7"/>
        <v>71.999613632182445</v>
      </c>
      <c r="AK11">
        <f t="shared" si="22"/>
        <v>297.00390230531701</v>
      </c>
      <c r="AL11">
        <f t="shared" si="8"/>
        <v>-4902.3093135008103</v>
      </c>
      <c r="AN11">
        <f t="shared" si="9"/>
        <v>0</v>
      </c>
      <c r="AO11">
        <f t="shared" si="9"/>
        <v>0</v>
      </c>
      <c r="AP11">
        <f t="shared" si="9"/>
        <v>-9.1109320940174925</v>
      </c>
      <c r="AQ11">
        <f t="shared" si="9"/>
        <v>-2119.8839091485893</v>
      </c>
      <c r="AR11">
        <f t="shared" si="9"/>
        <v>-2128.9948412426065</v>
      </c>
      <c r="AS11">
        <f t="shared" si="9"/>
        <v>29.079436367033242</v>
      </c>
      <c r="AT11">
        <f t="shared" si="9"/>
        <v>119.95489478554065</v>
      </c>
      <c r="AU11">
        <f t="shared" si="9"/>
        <v>-1979.9605100900328</v>
      </c>
      <c r="AW11">
        <v>8</v>
      </c>
      <c r="AX11">
        <f>IF(Z11&gt;0, (R11*SUMPRODUCT(K11:$K$98, X11:$X$98)-K11*$AZ$3)/Z11, 0)</f>
        <v>4622.3643759189354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2000000</v>
      </c>
      <c r="S12">
        <f t="shared" si="1"/>
        <v>4613.04190682227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4170.9132764437745</v>
      </c>
      <c r="AC12">
        <f t="shared" si="2"/>
        <v>4108.7634103781456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-5251.5797749234998</v>
      </c>
      <c r="AI12">
        <f t="shared" si="6"/>
        <v>-5273.8468792191579</v>
      </c>
      <c r="AJ12">
        <f t="shared" si="7"/>
        <v>62.149866065628885</v>
      </c>
      <c r="AK12">
        <f t="shared" si="22"/>
        <v>291.96392935106422</v>
      </c>
      <c r="AL12">
        <f t="shared" si="8"/>
        <v>-4919.7330838024645</v>
      </c>
      <c r="AN12">
        <f t="shared" si="9"/>
        <v>0</v>
      </c>
      <c r="AO12">
        <f t="shared" si="9"/>
        <v>0</v>
      </c>
      <c r="AP12">
        <f t="shared" si="9"/>
        <v>-8.0297410363247561</v>
      </c>
      <c r="AQ12">
        <f t="shared" si="9"/>
        <v>-1893.7723138279216</v>
      </c>
      <c r="AR12">
        <f t="shared" si="9"/>
        <v>-1901.8020548642462</v>
      </c>
      <c r="AS12">
        <f t="shared" si="9"/>
        <v>22.41186475452826</v>
      </c>
      <c r="AT12">
        <f t="shared" si="9"/>
        <v>105.28511985700742</v>
      </c>
      <c r="AU12">
        <f t="shared" si="9"/>
        <v>-1774.1050702527104</v>
      </c>
      <c r="AW12">
        <v>9</v>
      </c>
      <c r="AX12">
        <f>IF(Z12&gt;0, (R12*SUMPRODUCT(K12:$K$98, X12:$X$98)-K12*$AZ$3)/Z12, 0)</f>
        <v>4613.04190682227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2000000</v>
      </c>
      <c r="S13">
        <f t="shared" si="1"/>
        <v>4609.2961534840651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4108.7634103781456</v>
      </c>
      <c r="AC13">
        <f t="shared" si="2"/>
        <v>4052.2536350171581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-5258.5993504626504</v>
      </c>
      <c r="AI13">
        <f t="shared" si="6"/>
        <v>-5280.5780512234714</v>
      </c>
      <c r="AJ13">
        <f t="shared" si="7"/>
        <v>56.509775360987533</v>
      </c>
      <c r="AK13">
        <f t="shared" si="22"/>
        <v>287.61343872647024</v>
      </c>
      <c r="AL13">
        <f t="shared" si="8"/>
        <v>-4936.4548371360142</v>
      </c>
      <c r="AN13">
        <f t="shared" si="9"/>
        <v>0</v>
      </c>
      <c r="AO13">
        <f t="shared" si="9"/>
        <v>0</v>
      </c>
      <c r="AP13">
        <f t="shared" si="9"/>
        <v>-7.0765534200198905</v>
      </c>
      <c r="AQ13">
        <f t="shared" si="9"/>
        <v>-1693.1282528021914</v>
      </c>
      <c r="AR13">
        <f t="shared" si="9"/>
        <v>-1700.2048062222113</v>
      </c>
      <c r="AS13">
        <f t="shared" si="9"/>
        <v>18.194635271990325</v>
      </c>
      <c r="AT13">
        <f t="shared" si="9"/>
        <v>92.603829753741465</v>
      </c>
      <c r="AU13">
        <f t="shared" si="9"/>
        <v>-1589.4063411964798</v>
      </c>
      <c r="AW13">
        <v>10</v>
      </c>
      <c r="AX13">
        <f>IF(Z13&gt;0, (R13*SUMPRODUCT(K13:$K$98, X13:$X$98)-K13*$AZ$3)/Z13, 0)</f>
        <v>4609.2961534840651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2000000</v>
      </c>
      <c r="S14">
        <f t="shared" si="1"/>
        <v>4609.2453545670378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4052.2536350171581</v>
      </c>
      <c r="AC14">
        <f t="shared" si="2"/>
        <v>3999.5383629890148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-5271.371590475278</v>
      </c>
      <c r="AI14">
        <f t="shared" si="6"/>
        <v>-5293.06461208361</v>
      </c>
      <c r="AJ14">
        <f t="shared" si="7"/>
        <v>52.715272028143318</v>
      </c>
      <c r="AK14">
        <f t="shared" si="22"/>
        <v>283.65775445120107</v>
      </c>
      <c r="AL14">
        <f t="shared" si="8"/>
        <v>-4956.691585604266</v>
      </c>
      <c r="AN14">
        <f t="shared" si="9"/>
        <v>0</v>
      </c>
      <c r="AO14">
        <f t="shared" si="9"/>
        <v>0</v>
      </c>
      <c r="AP14">
        <f t="shared" si="9"/>
        <v>-6.2362253380950641</v>
      </c>
      <c r="AQ14">
        <f t="shared" si="9"/>
        <v>-1515.3933680871162</v>
      </c>
      <c r="AR14">
        <f t="shared" si="9"/>
        <v>-1521.6295934252114</v>
      </c>
      <c r="AS14">
        <f t="shared" si="9"/>
        <v>15.154381029160971</v>
      </c>
      <c r="AT14">
        <f t="shared" si="9"/>
        <v>81.54482614705546</v>
      </c>
      <c r="AU14">
        <f t="shared" si="9"/>
        <v>-1424.9303862489951</v>
      </c>
      <c r="AW14">
        <v>11</v>
      </c>
      <c r="AX14">
        <f>IF(Z14&gt;0, (R14*SUMPRODUCT(K14:$K$98, X14:$X$98)-K14*$AZ$3)/Z14, 0)</f>
        <v>4609.2453545670378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2000000</v>
      </c>
      <c r="S15">
        <f t="shared" si="1"/>
        <v>4610.9303808897666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3999.5383629890148</v>
      </c>
      <c r="AC15">
        <f t="shared" si="2"/>
        <v>3948.7994420215896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-5287.8909472469404</v>
      </c>
      <c r="AI15">
        <f t="shared" si="6"/>
        <v>-5309.3009400023484</v>
      </c>
      <c r="AJ15">
        <f t="shared" si="7"/>
        <v>50.738920967425202</v>
      </c>
      <c r="AK15">
        <f t="shared" si="22"/>
        <v>279.96768540923108</v>
      </c>
      <c r="AL15">
        <f t="shared" si="8"/>
        <v>-4978.5943336256923</v>
      </c>
      <c r="AN15">
        <f t="shared" si="9"/>
        <v>0</v>
      </c>
      <c r="AO15">
        <f t="shared" si="9"/>
        <v>0</v>
      </c>
      <c r="AP15">
        <f t="shared" si="9"/>
        <v>-5.4954118804544088</v>
      </c>
      <c r="AQ15">
        <f t="shared" si="9"/>
        <v>-1357.2699003696898</v>
      </c>
      <c r="AR15">
        <f t="shared" si="9"/>
        <v>-1362.7653122501442</v>
      </c>
      <c r="AS15">
        <f t="shared" si="9"/>
        <v>13.023417255262613</v>
      </c>
      <c r="AT15">
        <f t="shared" si="9"/>
        <v>71.860731674119833</v>
      </c>
      <c r="AU15">
        <f t="shared" si="9"/>
        <v>-1277.8811633207617</v>
      </c>
      <c r="AW15">
        <v>12</v>
      </c>
      <c r="AX15">
        <f>IF(Z15&gt;0, (R15*SUMPRODUCT(K15:$K$98, X15:$X$98)-K15*$AZ$3)/Z15, 0)</f>
        <v>4610.9303808897666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25</v>
      </c>
      <c r="R16">
        <f t="shared" si="0"/>
        <v>2000000</v>
      </c>
      <c r="S16">
        <f t="shared" si="1"/>
        <v>4613.5361679360012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3948.7994420215896</v>
      </c>
      <c r="AC16">
        <f t="shared" si="2"/>
        <v>3899.256726580184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-5316.5294010228708</v>
      </c>
      <c r="AI16">
        <f t="shared" si="6"/>
        <v>-5337.6588372332117</v>
      </c>
      <c r="AJ16">
        <f t="shared" si="7"/>
        <v>49.542715441405562</v>
      </c>
      <c r="AK16">
        <f t="shared" si="22"/>
        <v>276.41596094151129</v>
      </c>
      <c r="AL16">
        <f t="shared" si="8"/>
        <v>-5011.7001608502951</v>
      </c>
      <c r="AN16">
        <f t="shared" si="9"/>
        <v>0</v>
      </c>
      <c r="AO16">
        <f t="shared" si="9"/>
        <v>0</v>
      </c>
      <c r="AP16">
        <f t="shared" si="9"/>
        <v>-4.8423214314044047</v>
      </c>
      <c r="AQ16">
        <f t="shared" si="9"/>
        <v>-1218.411319780749</v>
      </c>
      <c r="AR16">
        <f t="shared" si="9"/>
        <v>-1223.2536412121533</v>
      </c>
      <c r="AS16">
        <f t="shared" si="9"/>
        <v>11.353911688115833</v>
      </c>
      <c r="AT16">
        <f t="shared" si="9"/>
        <v>63.347403987724491</v>
      </c>
      <c r="AU16">
        <f t="shared" si="9"/>
        <v>-1148.552325536313</v>
      </c>
      <c r="AW16">
        <v>13</v>
      </c>
      <c r="AX16">
        <f>IF(Z16&gt;0, (R16*SUMPRODUCT(K16:$K$98, X16:$X$98)-K16*$AZ$3)/Z16, 0)</f>
        <v>4613.5361679360012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2000000</v>
      </c>
      <c r="S17">
        <f t="shared" si="1"/>
        <v>4614.2021371663604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3899.256726580184</v>
      </c>
      <c r="AC17">
        <f t="shared" si="2"/>
        <v>3848.4589647711177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-5358.4250229424661</v>
      </c>
      <c r="AI17">
        <f t="shared" si="6"/>
        <v>-5379.276184477917</v>
      </c>
      <c r="AJ17">
        <f t="shared" si="7"/>
        <v>50.797761809066287</v>
      </c>
      <c r="AK17">
        <f t="shared" si="22"/>
        <v>272.94797086061288</v>
      </c>
      <c r="AL17">
        <f t="shared" si="8"/>
        <v>-5055.5304518082376</v>
      </c>
      <c r="AN17">
        <f t="shared" si="9"/>
        <v>0</v>
      </c>
      <c r="AO17">
        <f t="shared" si="9"/>
        <v>0</v>
      </c>
      <c r="AP17">
        <f t="shared" si="9"/>
        <v>-4.2665607662078653</v>
      </c>
      <c r="AQ17">
        <f t="shared" si="9"/>
        <v>-1096.4399241108545</v>
      </c>
      <c r="AR17">
        <f t="shared" si="9"/>
        <v>-1100.7064848770622</v>
      </c>
      <c r="AS17">
        <f t="shared" si="9"/>
        <v>10.394228502678429</v>
      </c>
      <c r="AT17">
        <f t="shared" si="9"/>
        <v>55.850562651389623</v>
      </c>
      <c r="AU17">
        <f t="shared" si="9"/>
        <v>-1034.4616937229941</v>
      </c>
      <c r="AW17">
        <v>14</v>
      </c>
      <c r="AX17">
        <f>IF(Z17&gt;0, (R17*SUMPRODUCT(K17:$K$98, X17:$X$98)-K17*$AZ$3)/Z17, 0)</f>
        <v>4614.2021371663604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2000000</v>
      </c>
      <c r="S18">
        <f t="shared" si="1"/>
        <v>4610.5836023091724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3848.4589647711177</v>
      </c>
      <c r="AC18">
        <f t="shared" si="2"/>
        <v>3794.531145992129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-5402.9529770660038</v>
      </c>
      <c r="AI18">
        <f t="shared" si="6"/>
        <v>-5423.5280900738871</v>
      </c>
      <c r="AJ18">
        <f t="shared" si="7"/>
        <v>53.927818778988694</v>
      </c>
      <c r="AK18">
        <f t="shared" si="22"/>
        <v>269.39212753397828</v>
      </c>
      <c r="AL18">
        <f t="shared" si="8"/>
        <v>-5100.2081437609204</v>
      </c>
      <c r="AN18">
        <f t="shared" si="9"/>
        <v>0</v>
      </c>
      <c r="AO18">
        <f t="shared" si="9"/>
        <v>0</v>
      </c>
      <c r="AP18">
        <f t="shared" si="9"/>
        <v>-3.7589962216286064</v>
      </c>
      <c r="AQ18">
        <f t="shared" si="9"/>
        <v>-987.09930869623406</v>
      </c>
      <c r="AR18">
        <f t="shared" si="9"/>
        <v>-990.85830491786271</v>
      </c>
      <c r="AS18">
        <f t="shared" si="9"/>
        <v>9.8524108690545109</v>
      </c>
      <c r="AT18">
        <f t="shared" si="9"/>
        <v>49.216934514466196</v>
      </c>
      <c r="AU18">
        <f t="shared" si="9"/>
        <v>-931.7889595343421</v>
      </c>
      <c r="AW18">
        <v>15</v>
      </c>
      <c r="AX18">
        <f>IF(Z18&gt;0, (R18*SUMPRODUCT(K18:$K$98, X18:$X$98)-K18*$AZ$3)/Z18, 0)</f>
        <v>4610.5836023091724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2000000</v>
      </c>
      <c r="S19">
        <f t="shared" si="1"/>
        <v>4603.4894903984932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3794.531145992129</v>
      </c>
      <c r="AC19">
        <f t="shared" si="2"/>
        <v>3738.2462170564868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-5456.5199696905547</v>
      </c>
      <c r="AI19">
        <f t="shared" si="6"/>
        <v>-5476.8211250687373</v>
      </c>
      <c r="AJ19">
        <f t="shared" si="7"/>
        <v>56.284928935642256</v>
      </c>
      <c r="AK19">
        <f t="shared" si="22"/>
        <v>265.61718021944904</v>
      </c>
      <c r="AL19">
        <f t="shared" si="8"/>
        <v>-5154.9190159136451</v>
      </c>
      <c r="AN19">
        <f t="shared" si="9"/>
        <v>0</v>
      </c>
      <c r="AO19">
        <f t="shared" si="9"/>
        <v>0</v>
      </c>
      <c r="AP19">
        <f t="shared" si="9"/>
        <v>-3.3115582026228765</v>
      </c>
      <c r="AQ19">
        <f t="shared" si="9"/>
        <v>-890.07660533563069</v>
      </c>
      <c r="AR19">
        <f t="shared" si="9"/>
        <v>-893.38816353825359</v>
      </c>
      <c r="AS19">
        <f t="shared" si="9"/>
        <v>9.181291144699097</v>
      </c>
      <c r="AT19">
        <f t="shared" si="9"/>
        <v>43.327915851457476</v>
      </c>
      <c r="AU19">
        <f t="shared" si="9"/>
        <v>-840.87895654209683</v>
      </c>
      <c r="AW19">
        <v>16</v>
      </c>
      <c r="AX19">
        <f>IF(Z19&gt;0, (R19*SUMPRODUCT(K19:$K$98, X19:$X$98)-K19*$AZ$3)/Z19, 0)</f>
        <v>4603.4894903984932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2000000</v>
      </c>
      <c r="S20">
        <f t="shared" si="1"/>
        <v>4592.366902296284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3738.2462170564868</v>
      </c>
      <c r="AC20">
        <f t="shared" si="2"/>
        <v>3679.2538793642443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-5517.0419855750051</v>
      </c>
      <c r="AI20">
        <f t="shared" si="6"/>
        <v>-5537.0711663745869</v>
      </c>
      <c r="AJ20">
        <f t="shared" si="7"/>
        <v>58.992337692242472</v>
      </c>
      <c r="AK20">
        <f t="shared" si="22"/>
        <v>261.67723519395412</v>
      </c>
      <c r="AL20">
        <f t="shared" si="8"/>
        <v>-5216.4015934883901</v>
      </c>
      <c r="AN20">
        <f t="shared" si="9"/>
        <v>0</v>
      </c>
      <c r="AO20">
        <f t="shared" si="9"/>
        <v>0</v>
      </c>
      <c r="AP20">
        <f t="shared" si="9"/>
        <v>-2.9171368369485156</v>
      </c>
      <c r="AQ20">
        <f t="shared" si="9"/>
        <v>-803.52594387927923</v>
      </c>
      <c r="AR20">
        <f t="shared" si="9"/>
        <v>-806.44308071622777</v>
      </c>
      <c r="AS20">
        <f t="shared" si="9"/>
        <v>8.5919001431822402</v>
      </c>
      <c r="AT20">
        <f t="shared" si="9"/>
        <v>38.111808456543336</v>
      </c>
      <c r="AU20">
        <f t="shared" si="9"/>
        <v>-759.73937211650218</v>
      </c>
      <c r="AW20">
        <v>17</v>
      </c>
      <c r="AX20">
        <f>IF(Z20&gt;0, (R20*SUMPRODUCT(K20:$K$98, X20:$X$98)-K20*$AZ$3)/Z20, 0)</f>
        <v>4592.366902296284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2000000</v>
      </c>
      <c r="S21">
        <f t="shared" si="1"/>
        <v>4577.3742093098954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3679.2538793642443</v>
      </c>
      <c r="AC21">
        <f t="shared" si="2"/>
        <v>3617.7674601665612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-5593.7496137071093</v>
      </c>
      <c r="AI21">
        <f t="shared" si="6"/>
        <v>-5613.5085808285239</v>
      </c>
      <c r="AJ21">
        <f t="shared" si="7"/>
        <v>61.486419197683063</v>
      </c>
      <c r="AK21">
        <f t="shared" si="22"/>
        <v>257.54777155549715</v>
      </c>
      <c r="AL21">
        <f t="shared" si="8"/>
        <v>-5294.4743900753438</v>
      </c>
      <c r="AN21">
        <f t="shared" si="9"/>
        <v>0</v>
      </c>
      <c r="AO21">
        <f t="shared" si="9"/>
        <v>0</v>
      </c>
      <c r="AP21">
        <f t="shared" si="9"/>
        <v>-2.5694479856082526</v>
      </c>
      <c r="AQ21">
        <f t="shared" si="9"/>
        <v>-727.40890698480473</v>
      </c>
      <c r="AR21">
        <f t="shared" si="9"/>
        <v>-729.97835497041297</v>
      </c>
      <c r="AS21">
        <f t="shared" si="9"/>
        <v>7.9956687502419923</v>
      </c>
      <c r="AT21">
        <f t="shared" si="9"/>
        <v>33.491406648679089</v>
      </c>
      <c r="AU21">
        <f t="shared" si="9"/>
        <v>-688.49127957149187</v>
      </c>
      <c r="AW21">
        <v>18</v>
      </c>
      <c r="AX21">
        <f>IF(Z21&gt;0, (R21*SUMPRODUCT(K21:$K$98, X21:$X$98)-K21*$AZ$3)/Z21, 0)</f>
        <v>4577.3742093098954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2000000</v>
      </c>
      <c r="S22">
        <f t="shared" si="1"/>
        <v>4557.2672514799142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3617.7674601665612</v>
      </c>
      <c r="AC22">
        <f t="shared" si="2"/>
        <v>3552.8938430760359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-5689.0018135976079</v>
      </c>
      <c r="AI22">
        <f t="shared" si="6"/>
        <v>-5708.4920785251379</v>
      </c>
      <c r="AJ22">
        <f t="shared" si="7"/>
        <v>64.873617090525386</v>
      </c>
      <c r="AK22">
        <f t="shared" si="22"/>
        <v>253.2437222116593</v>
      </c>
      <c r="AL22">
        <f t="shared" si="8"/>
        <v>-5390.3747392229534</v>
      </c>
      <c r="AN22">
        <f t="shared" si="9"/>
        <v>0</v>
      </c>
      <c r="AO22">
        <f t="shared" si="9"/>
        <v>0</v>
      </c>
      <c r="AP22">
        <f t="shared" si="9"/>
        <v>-2.2629518414749699</v>
      </c>
      <c r="AQ22">
        <f t="shared" si="9"/>
        <v>-660.53166430029307</v>
      </c>
      <c r="AR22">
        <f t="shared" si="9"/>
        <v>-662.79461614176796</v>
      </c>
      <c r="AS22">
        <f t="shared" si="9"/>
        <v>7.5322665856009854</v>
      </c>
      <c r="AT22">
        <f t="shared" si="9"/>
        <v>29.403312353716199</v>
      </c>
      <c r="AU22">
        <f t="shared" si="9"/>
        <v>-625.85903720245085</v>
      </c>
      <c r="AW22">
        <v>19</v>
      </c>
      <c r="AX22">
        <f>IF(Z22&gt;0, (R22*SUMPRODUCT(K22:$K$98, X22:$X$98)-K22*$AZ$3)/Z22, 0)</f>
        <v>4557.2672514799142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2000000</v>
      </c>
      <c r="S23">
        <f t="shared" si="1"/>
        <v>4530.9350700578543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3552.8938430760359</v>
      </c>
      <c r="AC23">
        <f t="shared" si="2"/>
        <v>3483.9115447527784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-5795.6251788503778</v>
      </c>
      <c r="AI23">
        <f t="shared" si="6"/>
        <v>-5814.8480958138971</v>
      </c>
      <c r="AJ23">
        <f t="shared" si="7"/>
        <v>68.98229832325751</v>
      </c>
      <c r="AK23">
        <f t="shared" si="22"/>
        <v>248.70256901532252</v>
      </c>
      <c r="AL23">
        <f t="shared" si="8"/>
        <v>-5497.1632284753177</v>
      </c>
      <c r="AN23">
        <f t="shared" si="9"/>
        <v>0</v>
      </c>
      <c r="AO23">
        <f t="shared" si="9"/>
        <v>0</v>
      </c>
      <c r="AP23">
        <f t="shared" si="9"/>
        <v>-1.9927776170227298</v>
      </c>
      <c r="AQ23">
        <f t="shared" si="9"/>
        <v>-600.8137139116044</v>
      </c>
      <c r="AR23">
        <f t="shared" si="9"/>
        <v>-602.80649152862713</v>
      </c>
      <c r="AS23">
        <f t="shared" si="9"/>
        <v>7.1511717150030965</v>
      </c>
      <c r="AT23">
        <f t="shared" si="9"/>
        <v>25.782190797075117</v>
      </c>
      <c r="AU23">
        <f t="shared" si="9"/>
        <v>-569.873129016549</v>
      </c>
      <c r="AW23">
        <v>20</v>
      </c>
      <c r="AX23">
        <f>IF(Z23&gt;0, (R23*SUMPRODUCT(K23:$K$98, X23:$X$98)-K23*$AZ$3)/Z23, 0)</f>
        <v>4530.9350700578543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25</v>
      </c>
      <c r="R24">
        <f t="shared" si="0"/>
        <v>2000000</v>
      </c>
      <c r="S24">
        <f t="shared" si="1"/>
        <v>4498.7755035541941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3483.9115447527784</v>
      </c>
      <c r="AC24">
        <f t="shared" si="2"/>
        <v>3411.2669076063826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-5923.7340914780953</v>
      </c>
      <c r="AI24">
        <f t="shared" si="6"/>
        <v>-5942.6907325958355</v>
      </c>
      <c r="AJ24">
        <f t="shared" si="7"/>
        <v>72.64463714639578</v>
      </c>
      <c r="AK24">
        <f t="shared" si="22"/>
        <v>243.87380813269451</v>
      </c>
      <c r="AL24">
        <f t="shared" si="8"/>
        <v>-5626.1722873167446</v>
      </c>
      <c r="AN24">
        <f t="shared" si="9"/>
        <v>0</v>
      </c>
      <c r="AO24">
        <f t="shared" si="9"/>
        <v>0</v>
      </c>
      <c r="AP24">
        <f t="shared" si="9"/>
        <v>-1.7546193405997597</v>
      </c>
      <c r="AQ24">
        <f t="shared" si="9"/>
        <v>-548.29852719796816</v>
      </c>
      <c r="AR24">
        <f t="shared" si="9"/>
        <v>-550.05314653856794</v>
      </c>
      <c r="AS24">
        <f t="shared" si="9"/>
        <v>6.7239594048457638</v>
      </c>
      <c r="AT24">
        <f t="shared" si="9"/>
        <v>22.572864979486514</v>
      </c>
      <c r="AU24">
        <f t="shared" si="9"/>
        <v>-520.75632215423559</v>
      </c>
      <c r="AW24">
        <v>21</v>
      </c>
      <c r="AX24">
        <f>IF(Z24&gt;0, (R24*SUMPRODUCT(K24:$K$98, X24:$X$98)-K24*$AZ$3)/Z24, 0)</f>
        <v>4498.7755035541941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2000000</v>
      </c>
      <c r="S25">
        <f t="shared" si="1"/>
        <v>4460.0617324252808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3411.2669076063826</v>
      </c>
      <c r="AC25">
        <f t="shared" si="2"/>
        <v>3334.5479132345013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-6073.7078141240854</v>
      </c>
      <c r="AI25">
        <f t="shared" si="6"/>
        <v>-6092.3989674829718</v>
      </c>
      <c r="AJ25">
        <f t="shared" si="7"/>
        <v>76.718994371881308</v>
      </c>
      <c r="AK25">
        <f t="shared" si="22"/>
        <v>238.78868353244681</v>
      </c>
      <c r="AL25">
        <f t="shared" si="8"/>
        <v>-5776.8912895786434</v>
      </c>
      <c r="AN25">
        <f t="shared" si="9"/>
        <v>0</v>
      </c>
      <c r="AO25">
        <f t="shared" si="9"/>
        <v>0</v>
      </c>
      <c r="AP25">
        <f t="shared" si="9"/>
        <v>-1.5446838363702322</v>
      </c>
      <c r="AQ25">
        <f t="shared" si="9"/>
        <v>-501.94646136443117</v>
      </c>
      <c r="AR25">
        <f t="shared" si="9"/>
        <v>-503.49114520080138</v>
      </c>
      <c r="AS25">
        <f t="shared" si="9"/>
        <v>6.3402502923919553</v>
      </c>
      <c r="AT25">
        <f t="shared" si="9"/>
        <v>19.73409626888153</v>
      </c>
      <c r="AU25">
        <f t="shared" si="9"/>
        <v>-477.41679863952788</v>
      </c>
      <c r="AW25">
        <v>22</v>
      </c>
      <c r="AX25">
        <f>IF(Z25&gt;0, (R25*SUMPRODUCT(K25:$K$98, X25:$X$98)-K25*$AZ$3)/Z25, 0)</f>
        <v>4460.0617324252808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2000000</v>
      </c>
      <c r="S26">
        <f t="shared" si="1"/>
        <v>4414.3898313205154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3334.5479132345013</v>
      </c>
      <c r="AC26">
        <f t="shared" si="2"/>
        <v>3253.6546061790709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-6226.397006912317</v>
      </c>
      <c r="AI26">
        <f t="shared" si="6"/>
        <v>-6244.8234187750286</v>
      </c>
      <c r="AJ26">
        <f t="shared" si="7"/>
        <v>80.893307055430341</v>
      </c>
      <c r="AK26">
        <f t="shared" si="22"/>
        <v>233.41835392641511</v>
      </c>
      <c r="AL26">
        <f t="shared" si="8"/>
        <v>-5930.5117577931833</v>
      </c>
      <c r="AN26">
        <f t="shared" si="9"/>
        <v>0</v>
      </c>
      <c r="AO26">
        <f t="shared" si="9"/>
        <v>0</v>
      </c>
      <c r="AP26">
        <f t="shared" si="9"/>
        <v>-1.3596472629570397</v>
      </c>
      <c r="AQ26">
        <f t="shared" si="9"/>
        <v>-459.4331067604034</v>
      </c>
      <c r="AR26">
        <f t="shared" si="9"/>
        <v>-460.79275402336043</v>
      </c>
      <c r="AS26">
        <f t="shared" si="9"/>
        <v>5.9689517605993219</v>
      </c>
      <c r="AT26">
        <f t="shared" si="9"/>
        <v>17.223463168226868</v>
      </c>
      <c r="AU26">
        <f t="shared" si="9"/>
        <v>-437.60033909453426</v>
      </c>
      <c r="AW26">
        <v>23</v>
      </c>
      <c r="AX26">
        <f>IF(Z26&gt;0, (R26*SUMPRODUCT(K26:$K$98, X26:$X$98)-K26*$AZ$3)/Z26, 0)</f>
        <v>4414.3898313205154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2000000</v>
      </c>
      <c r="S27">
        <f t="shared" si="1"/>
        <v>4363.6642706417151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3253.6546061790709</v>
      </c>
      <c r="AC27">
        <f t="shared" si="2"/>
        <v>3170.1618157659909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-6390.2796339883025</v>
      </c>
      <c r="AI27">
        <f t="shared" si="6"/>
        <v>-6408.4419032369615</v>
      </c>
      <c r="AJ27">
        <f t="shared" si="7"/>
        <v>83.492790413080002</v>
      </c>
      <c r="AK27">
        <f t="shared" si="22"/>
        <v>227.75582243253498</v>
      </c>
      <c r="AL27">
        <f t="shared" si="8"/>
        <v>-6097.1932903913466</v>
      </c>
      <c r="AN27">
        <f t="shared" si="9"/>
        <v>0</v>
      </c>
      <c r="AO27">
        <f t="shared" si="9"/>
        <v>0</v>
      </c>
      <c r="AP27">
        <f t="shared" si="9"/>
        <v>-1.1965684995022769</v>
      </c>
      <c r="AQ27">
        <f t="shared" si="9"/>
        <v>-421.00506320848325</v>
      </c>
      <c r="AR27">
        <f t="shared" si="9"/>
        <v>-422.20163170798554</v>
      </c>
      <c r="AS27">
        <f t="shared" si="9"/>
        <v>5.5006806460162707</v>
      </c>
      <c r="AT27">
        <f t="shared" si="9"/>
        <v>15.005032629450813</v>
      </c>
      <c r="AU27">
        <f t="shared" si="9"/>
        <v>-401.69591843251845</v>
      </c>
      <c r="AW27">
        <v>24</v>
      </c>
      <c r="AX27">
        <f>IF(Z27&gt;0, (R27*SUMPRODUCT(K27:$K$98, X27:$X$98)-K27*$AZ$3)/Z27, 0)</f>
        <v>4363.6642706417151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25</v>
      </c>
      <c r="R28">
        <f t="shared" si="0"/>
        <v>2000000</v>
      </c>
      <c r="S28">
        <f t="shared" si="1"/>
        <v>4308.7617093342842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3170.1618157659909</v>
      </c>
      <c r="AC28">
        <f t="shared" si="2"/>
        <v>3084.8177492961881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-6570.3825233950238</v>
      </c>
      <c r="AI28">
        <f t="shared" si="6"/>
        <v>-6588.2810401696543</v>
      </c>
      <c r="AJ28">
        <f t="shared" si="7"/>
        <v>85.344066469802783</v>
      </c>
      <c r="AK28">
        <f t="shared" si="22"/>
        <v>221.91132710361939</v>
      </c>
      <c r="AL28">
        <f t="shared" si="8"/>
        <v>-6281.025646596232</v>
      </c>
      <c r="AN28">
        <f t="shared" si="9"/>
        <v>0</v>
      </c>
      <c r="AO28">
        <f t="shared" si="9"/>
        <v>0</v>
      </c>
      <c r="AP28">
        <f t="shared" si="9"/>
        <v>-1.0528499390647366</v>
      </c>
      <c r="AQ28">
        <f t="shared" si="9"/>
        <v>-386.49162533923538</v>
      </c>
      <c r="AR28">
        <f t="shared" si="9"/>
        <v>-387.54447527830013</v>
      </c>
      <c r="AS28">
        <f t="shared" si="9"/>
        <v>5.020220184369121</v>
      </c>
      <c r="AT28">
        <f t="shared" si="9"/>
        <v>13.053558021633638</v>
      </c>
      <c r="AU28">
        <f t="shared" si="9"/>
        <v>-369.47069707229736</v>
      </c>
      <c r="AW28">
        <v>25</v>
      </c>
      <c r="AX28">
        <f>IF(Z28&gt;0, (R28*SUMPRODUCT(K28:$K$98, X28:$X$98)-K28*$AZ$3)/Z28, 0)</f>
        <v>4308.7617093342842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2000000</v>
      </c>
      <c r="S29">
        <f t="shared" si="1"/>
        <v>4250.20838809425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3084.8177492961881</v>
      </c>
      <c r="AC29">
        <f t="shared" si="2"/>
        <v>2998.0234424736332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-6797.14073033363</v>
      </c>
      <c r="AI29">
        <f t="shared" si="6"/>
        <v>-6814.7752976813845</v>
      </c>
      <c r="AJ29">
        <f t="shared" si="7"/>
        <v>86.794306822554972</v>
      </c>
      <c r="AK29">
        <f t="shared" si="22"/>
        <v>215.93724245073318</v>
      </c>
      <c r="AL29">
        <f t="shared" si="8"/>
        <v>-6512.0437484080967</v>
      </c>
      <c r="AN29">
        <f t="shared" si="9"/>
        <v>0</v>
      </c>
      <c r="AO29">
        <f t="shared" si="9"/>
        <v>0</v>
      </c>
      <c r="AP29">
        <f t="shared" si="9"/>
        <v>-0.92618175090477561</v>
      </c>
      <c r="AQ29">
        <f t="shared" si="9"/>
        <v>-356.99133291002175</v>
      </c>
      <c r="AR29">
        <f t="shared" si="9"/>
        <v>-357.91751466092649</v>
      </c>
      <c r="AS29">
        <f t="shared" si="9"/>
        <v>4.5585072475120638</v>
      </c>
      <c r="AT29">
        <f t="shared" si="9"/>
        <v>11.341198757792675</v>
      </c>
      <c r="AU29">
        <f t="shared" si="9"/>
        <v>-342.01780865562176</v>
      </c>
      <c r="AW29">
        <v>26</v>
      </c>
      <c r="AX29">
        <f>IF(Z29&gt;0, (R29*SUMPRODUCT(K29:$K$98, X29:$X$98)-K29*$AZ$3)/Z29, 0)</f>
        <v>4250.20838809425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2000000</v>
      </c>
      <c r="S30">
        <f t="shared" si="1"/>
        <v>4186.2009729245092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2998.0234424736332</v>
      </c>
      <c r="AC30">
        <f t="shared" si="2"/>
        <v>2908.6190010963624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-7035.4869890602931</v>
      </c>
      <c r="AI30">
        <f t="shared" si="6"/>
        <v>-7052.8572671472075</v>
      </c>
      <c r="AJ30">
        <f t="shared" si="7"/>
        <v>89.404441377270814</v>
      </c>
      <c r="AK30">
        <f t="shared" si="22"/>
        <v>209.86164097315435</v>
      </c>
      <c r="AL30">
        <f t="shared" si="8"/>
        <v>-6753.5911847967827</v>
      </c>
      <c r="AN30">
        <f t="shared" si="9"/>
        <v>0</v>
      </c>
      <c r="AO30">
        <f t="shared" si="9"/>
        <v>0</v>
      </c>
      <c r="AP30">
        <f t="shared" si="9"/>
        <v>-0.81455452232496928</v>
      </c>
      <c r="AQ30">
        <f t="shared" si="9"/>
        <v>-329.91917084015108</v>
      </c>
      <c r="AR30">
        <f t="shared" si="9"/>
        <v>-330.73372536247609</v>
      </c>
      <c r="AS30">
        <f t="shared" si="9"/>
        <v>4.1924943098439016</v>
      </c>
      <c r="AT30">
        <f t="shared" si="9"/>
        <v>9.8411636164882417</v>
      </c>
      <c r="AU30">
        <f t="shared" si="9"/>
        <v>-316.70006743614397</v>
      </c>
      <c r="AW30">
        <v>27</v>
      </c>
      <c r="AX30">
        <f>IF(Z30&gt;0, (R30*SUMPRODUCT(K30:$K$98, X30:$X$98)-K30*$AZ$3)/Z30, 0)</f>
        <v>4186.2009729245092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2000000</v>
      </c>
      <c r="S31">
        <f t="shared" si="1"/>
        <v>4117.9221778751198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2908.6190010963624</v>
      </c>
      <c r="AC31">
        <f t="shared" si="2"/>
        <v>2817.6166976961631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-7260.7762403300903</v>
      </c>
      <c r="AI31">
        <f t="shared" si="6"/>
        <v>-7277.8820559331316</v>
      </c>
      <c r="AJ31">
        <f t="shared" si="7"/>
        <v>91.002303400199253</v>
      </c>
      <c r="AK31">
        <f t="shared" si="22"/>
        <v>203.60333007674538</v>
      </c>
      <c r="AL31">
        <f t="shared" si="8"/>
        <v>-6983.2764224561861</v>
      </c>
      <c r="AN31">
        <f t="shared" si="9"/>
        <v>0</v>
      </c>
      <c r="AO31">
        <f t="shared" si="9"/>
        <v>0</v>
      </c>
      <c r="AP31">
        <f t="shared" si="9"/>
        <v>-0.71620797296658167</v>
      </c>
      <c r="AQ31">
        <f t="shared" si="9"/>
        <v>-304.00338422485459</v>
      </c>
      <c r="AR31">
        <f t="shared" si="9"/>
        <v>-304.71959219782116</v>
      </c>
      <c r="AS31">
        <f t="shared" si="9"/>
        <v>3.8101998037416247</v>
      </c>
      <c r="AT31">
        <f t="shared" si="9"/>
        <v>8.5247223346421137</v>
      </c>
      <c r="AU31">
        <f t="shared" si="9"/>
        <v>-292.38467005943738</v>
      </c>
      <c r="AW31">
        <v>28</v>
      </c>
      <c r="AX31">
        <f>IF(Z31&gt;0, (R31*SUMPRODUCT(K31:$K$98, X31:$X$98)-K31*$AZ$3)/Z31, 0)</f>
        <v>4117.9221778751198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2000000</v>
      </c>
      <c r="S32">
        <f t="shared" si="1"/>
        <v>4048.0839284396661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2817.6166976961631</v>
      </c>
      <c r="AC32">
        <f t="shared" si="2"/>
        <v>2726.9319451141264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-7510.1372823590436</v>
      </c>
      <c r="AI32">
        <f t="shared" si="6"/>
        <v>-7526.9781630900243</v>
      </c>
      <c r="AJ32">
        <f t="shared" si="7"/>
        <v>90.684752582036708</v>
      </c>
      <c r="AK32">
        <f t="shared" si="22"/>
        <v>197.23316883873144</v>
      </c>
      <c r="AL32">
        <f t="shared" si="8"/>
        <v>-7239.0602416692564</v>
      </c>
      <c r="AN32">
        <f t="shared" si="9"/>
        <v>0</v>
      </c>
      <c r="AO32">
        <f t="shared" si="9"/>
        <v>0</v>
      </c>
      <c r="AP32">
        <f t="shared" si="9"/>
        <v>-0.62956727132256729</v>
      </c>
      <c r="AQ32">
        <f t="shared" si="9"/>
        <v>-280.75352540289998</v>
      </c>
      <c r="AR32">
        <f t="shared" si="9"/>
        <v>-281.38309267422255</v>
      </c>
      <c r="AS32">
        <f t="shared" si="9"/>
        <v>3.3900930210025626</v>
      </c>
      <c r="AT32">
        <f t="shared" si="9"/>
        <v>7.373221739625178</v>
      </c>
      <c r="AU32">
        <f t="shared" si="9"/>
        <v>-270.61977791359482</v>
      </c>
      <c r="AW32">
        <v>29</v>
      </c>
      <c r="AX32">
        <f>IF(Z32&gt;0, (R32*SUMPRODUCT(K32:$K$98, X32:$X$98)-K32*$AZ$3)/Z32, 0)</f>
        <v>4048.0839284396661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2000000</v>
      </c>
      <c r="S33">
        <f t="shared" si="1"/>
        <v>3976.750707954438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2726.9319451141264</v>
      </c>
      <c r="AC33">
        <f t="shared" si="2"/>
        <v>2636.6414836780277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-7769.7087340453627</v>
      </c>
      <c r="AI33">
        <f t="shared" si="6"/>
        <v>-7786.2840846098579</v>
      </c>
      <c r="AJ33">
        <f t="shared" si="7"/>
        <v>90.290461436098667</v>
      </c>
      <c r="AK33">
        <f t="shared" si="22"/>
        <v>190.88523615798886</v>
      </c>
      <c r="AL33">
        <f t="shared" si="8"/>
        <v>-7505.1083870157709</v>
      </c>
      <c r="AN33">
        <f t="shared" si="9"/>
        <v>0</v>
      </c>
      <c r="AO33">
        <f t="shared" si="9"/>
        <v>0</v>
      </c>
      <c r="AP33">
        <f t="shared" si="9"/>
        <v>-0.55325078942466466</v>
      </c>
      <c r="AQ33">
        <f t="shared" si="9"/>
        <v>-259.33674669408896</v>
      </c>
      <c r="AR33">
        <f t="shared" si="9"/>
        <v>-259.88999748351364</v>
      </c>
      <c r="AS33">
        <f t="shared" si="9"/>
        <v>3.0137081488966428</v>
      </c>
      <c r="AT33">
        <f t="shared" si="9"/>
        <v>6.371352882281248</v>
      </c>
      <c r="AU33">
        <f t="shared" si="9"/>
        <v>-250.50493645233576</v>
      </c>
      <c r="AW33">
        <v>30</v>
      </c>
      <c r="AX33">
        <f>IF(Z33&gt;0, (R33*SUMPRODUCT(K33:$K$98, X33:$X$98)-K33*$AZ$3)/Z33, 0)</f>
        <v>3976.750707954438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2000000</v>
      </c>
      <c r="S34">
        <f t="shared" si="1"/>
        <v>3904.8748371363963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2636.6414836780277</v>
      </c>
      <c r="AC34">
        <f t="shared" si="2"/>
        <v>2547.3610440971534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-8059.5984584803191</v>
      </c>
      <c r="AI34">
        <f t="shared" si="6"/>
        <v>-8075.9073105584384</v>
      </c>
      <c r="AJ34">
        <f t="shared" si="7"/>
        <v>89.280439580874372</v>
      </c>
      <c r="AK34">
        <f t="shared" si="22"/>
        <v>184.56490385746196</v>
      </c>
      <c r="AL34">
        <f t="shared" si="8"/>
        <v>-7802.0619671201021</v>
      </c>
      <c r="AN34">
        <f t="shared" si="9"/>
        <v>0</v>
      </c>
      <c r="AO34">
        <f t="shared" si="9"/>
        <v>0</v>
      </c>
      <c r="AP34">
        <f t="shared" si="9"/>
        <v>-0.48603180645740612</v>
      </c>
      <c r="AQ34">
        <f t="shared" si="9"/>
        <v>-240.18987843736511</v>
      </c>
      <c r="AR34">
        <f t="shared" si="9"/>
        <v>-240.6759102438225</v>
      </c>
      <c r="AS34">
        <f t="shared" si="9"/>
        <v>2.6607104609784948</v>
      </c>
      <c r="AT34">
        <f t="shared" si="9"/>
        <v>5.5003511713022171</v>
      </c>
      <c r="AU34">
        <f t="shared" ref="AU34:AU89" si="23">AL34*$K34</f>
        <v>-232.51484861154179</v>
      </c>
      <c r="AW34">
        <v>31</v>
      </c>
      <c r="AX34">
        <f>IF(Z34&gt;0, (R34*SUMPRODUCT(K34:$K$98, X34:$X$98)-K34*$AZ$3)/Z34, 0)</f>
        <v>3904.8748371363963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2000000</v>
      </c>
      <c r="S35">
        <f t="shared" si="1"/>
        <v>3832.4260433657514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2547.3610440971534</v>
      </c>
      <c r="AC35">
        <f t="shared" si="2"/>
        <v>2459.0071541537318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-8397.1017579822183</v>
      </c>
      <c r="AI35">
        <f t="shared" ref="AI35:AI66" si="25">SUM(AE35:AH35)</f>
        <v>-8413.1425577675818</v>
      </c>
      <c r="AJ35">
        <f t="shared" si="7"/>
        <v>88.353889943421564</v>
      </c>
      <c r="AK35">
        <f t="shared" si="22"/>
        <v>178.31527308680074</v>
      </c>
      <c r="AL35">
        <f t="shared" si="8"/>
        <v>-8146.4733947373588</v>
      </c>
      <c r="AN35">
        <f t="shared" ref="AN35:AT66" si="26">AE35*$K35</f>
        <v>0</v>
      </c>
      <c r="AO35">
        <f t="shared" si="26"/>
        <v>0</v>
      </c>
      <c r="AP35">
        <f t="shared" si="26"/>
        <v>-0.42682445329149299</v>
      </c>
      <c r="AQ35">
        <f t="shared" si="26"/>
        <v>-223.43576473999042</v>
      </c>
      <c r="AR35">
        <f t="shared" si="26"/>
        <v>-223.86258919328191</v>
      </c>
      <c r="AS35">
        <f t="shared" si="26"/>
        <v>2.3509800805373486</v>
      </c>
      <c r="AT35">
        <f t="shared" si="26"/>
        <v>4.7447334277086801</v>
      </c>
      <c r="AU35">
        <f t="shared" si="23"/>
        <v>-216.76687568503587</v>
      </c>
      <c r="AW35">
        <v>32</v>
      </c>
      <c r="AX35">
        <f>IF(Z35&gt;0, (R35*SUMPRODUCT(K35:$K$98, X35:$X$98)-K35*$AZ$3)/Z35, 0)</f>
        <v>3832.4260433657514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2000000</v>
      </c>
      <c r="S36">
        <f t="shared" si="1"/>
        <v>3758.7030127901935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2459.0071541537318</v>
      </c>
      <c r="AC36">
        <f t="shared" si="2"/>
        <v>2371.1392362833317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-8751.8603628943911</v>
      </c>
      <c r="AI36">
        <f t="shared" si="25"/>
        <v>-8767.6313564273642</v>
      </c>
      <c r="AJ36">
        <f t="shared" si="7"/>
        <v>87.867917870400106</v>
      </c>
      <c r="AK36">
        <f t="shared" si="22"/>
        <v>172.13050079076123</v>
      </c>
      <c r="AL36">
        <f t="shared" si="8"/>
        <v>-8507.6329377662023</v>
      </c>
      <c r="AN36">
        <f t="shared" si="26"/>
        <v>0</v>
      </c>
      <c r="AO36">
        <f t="shared" si="26"/>
        <v>0</v>
      </c>
      <c r="AP36">
        <f t="shared" si="26"/>
        <v>-0.37468327320279465</v>
      </c>
      <c r="AQ36">
        <f t="shared" si="26"/>
        <v>-207.92448367485582</v>
      </c>
      <c r="AR36">
        <f t="shared" si="26"/>
        <v>-208.2991669480586</v>
      </c>
      <c r="AS36">
        <f t="shared" si="26"/>
        <v>2.0875437560963794</v>
      </c>
      <c r="AT36">
        <f t="shared" si="26"/>
        <v>4.0894328768491652</v>
      </c>
      <c r="AU36">
        <f t="shared" si="23"/>
        <v>-202.12219031511304</v>
      </c>
      <c r="AW36">
        <v>33</v>
      </c>
      <c r="AX36">
        <f>IF(Z36&gt;0, (R36*SUMPRODUCT(K36:$K$98, X36:$X$98)-K36*$AZ$3)/Z36, 0)</f>
        <v>3758.7030127901935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2000000</v>
      </c>
      <c r="S37">
        <f t="shared" si="1"/>
        <v>3684.4510660114893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2371.1392362833317</v>
      </c>
      <c r="AC37">
        <f t="shared" si="2"/>
        <v>2284.2574730277533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-9118.1576210241346</v>
      </c>
      <c r="AI37">
        <f t="shared" si="25"/>
        <v>-9133.6569276515165</v>
      </c>
      <c r="AJ37">
        <f t="shared" si="7"/>
        <v>86.881763255578335</v>
      </c>
      <c r="AK37">
        <f t="shared" si="22"/>
        <v>165.97974653983323</v>
      </c>
      <c r="AL37">
        <f t="shared" si="8"/>
        <v>-8880.7954178561049</v>
      </c>
      <c r="AN37">
        <f t="shared" si="26"/>
        <v>0</v>
      </c>
      <c r="AO37">
        <f t="shared" si="26"/>
        <v>0</v>
      </c>
      <c r="AP37">
        <f t="shared" si="26"/>
        <v>-0.32877553969225898</v>
      </c>
      <c r="AQ37">
        <f t="shared" si="26"/>
        <v>-193.41685824547119</v>
      </c>
      <c r="AR37">
        <f t="shared" si="26"/>
        <v>-193.74563378516348</v>
      </c>
      <c r="AS37">
        <f t="shared" si="26"/>
        <v>1.8429597717168378</v>
      </c>
      <c r="AT37">
        <f t="shared" si="26"/>
        <v>3.5208078695735883</v>
      </c>
      <c r="AU37">
        <f t="shared" si="23"/>
        <v>-188.38186614387305</v>
      </c>
      <c r="AW37">
        <v>34</v>
      </c>
      <c r="AX37">
        <f>IF(Z37&gt;0, (R37*SUMPRODUCT(K37:$K$98, X37:$X$98)-K37*$AZ$3)/Z37, 0)</f>
        <v>3684.4510660114893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2000000</v>
      </c>
      <c r="S38">
        <f t="shared" si="1"/>
        <v>3610.6529144094143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2284.2574730277533</v>
      </c>
      <c r="AC38">
        <f t="shared" si="2"/>
        <v>2198.9144722994943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-9530.2136590441896</v>
      </c>
      <c r="AI38">
        <f t="shared" si="25"/>
        <v>-9545.4388449345588</v>
      </c>
      <c r="AJ38">
        <f t="shared" si="7"/>
        <v>85.343000728259085</v>
      </c>
      <c r="AK38">
        <f t="shared" si="22"/>
        <v>159.89802311194276</v>
      </c>
      <c r="AL38">
        <f t="shared" si="8"/>
        <v>-9300.197821094358</v>
      </c>
      <c r="AN38">
        <f t="shared" si="26"/>
        <v>0</v>
      </c>
      <c r="AO38">
        <f t="shared" si="26"/>
        <v>0</v>
      </c>
      <c r="AP38">
        <f t="shared" si="26"/>
        <v>-0.28835787097969795</v>
      </c>
      <c r="AQ38">
        <f t="shared" si="26"/>
        <v>-180.49777129105016</v>
      </c>
      <c r="AR38">
        <f t="shared" si="26"/>
        <v>-180.78612916202985</v>
      </c>
      <c r="AS38">
        <f t="shared" si="26"/>
        <v>1.6163563565149037</v>
      </c>
      <c r="AT38">
        <f t="shared" si="26"/>
        <v>3.0283934692441163</v>
      </c>
      <c r="AU38">
        <f t="shared" si="23"/>
        <v>-176.14137933627086</v>
      </c>
      <c r="AW38">
        <v>35</v>
      </c>
      <c r="AX38">
        <f>IF(Z38&gt;0, (R38*SUMPRODUCT(K38:$K$98, X38:$X$98)-K38*$AZ$3)/Z38, 0)</f>
        <v>3610.6529144094143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2000000</v>
      </c>
      <c r="S39">
        <f t="shared" si="1"/>
        <v>3537.1041245297461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2198.9144722994943</v>
      </c>
      <c r="AC39">
        <f t="shared" si="2"/>
        <v>2114.9112166488126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-9991.3759886960142</v>
      </c>
      <c r="AI39">
        <f t="shared" si="25"/>
        <v>-10006.324030527621</v>
      </c>
      <c r="AJ39">
        <f t="shared" si="7"/>
        <v>84.003255650681695</v>
      </c>
      <c r="AK39">
        <f t="shared" si="22"/>
        <v>153.92401306096463</v>
      </c>
      <c r="AL39">
        <f t="shared" si="8"/>
        <v>-9768.396761815975</v>
      </c>
      <c r="AN39">
        <f t="shared" si="26"/>
        <v>0</v>
      </c>
      <c r="AO39">
        <f t="shared" si="26"/>
        <v>0</v>
      </c>
      <c r="AP39">
        <f t="shared" si="26"/>
        <v>-0.25277579701272718</v>
      </c>
      <c r="AQ39">
        <f t="shared" si="26"/>
        <v>-168.95711540331871</v>
      </c>
      <c r="AR39">
        <f t="shared" si="26"/>
        <v>-169.20989120033144</v>
      </c>
      <c r="AS39">
        <f t="shared" si="26"/>
        <v>1.4205198338331224</v>
      </c>
      <c r="AT39">
        <f t="shared" si="26"/>
        <v>2.6029004681143504</v>
      </c>
      <c r="AU39">
        <f t="shared" si="23"/>
        <v>-165.18647089838396</v>
      </c>
      <c r="AW39">
        <v>36</v>
      </c>
      <c r="AX39">
        <f>IF(Z39&gt;0, (R39*SUMPRODUCT(K39:$K$98, X39:$X$98)-K39*$AZ$3)/Z39, 0)</f>
        <v>3537.1041245297461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2000000</v>
      </c>
      <c r="S40">
        <f t="shared" si="1"/>
        <v>3463.7229500543913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2114.9112166488126</v>
      </c>
      <c r="AC40">
        <f t="shared" si="2"/>
        <v>2032.1099187815366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-10517.442232718688</v>
      </c>
      <c r="AI40">
        <f t="shared" si="25"/>
        <v>-10532.10932610407</v>
      </c>
      <c r="AJ40">
        <f t="shared" si="7"/>
        <v>82.801297867275935</v>
      </c>
      <c r="AK40">
        <f t="shared" si="22"/>
        <v>148.04378516541689</v>
      </c>
      <c r="AL40">
        <f t="shared" si="8"/>
        <v>-10301.264243071377</v>
      </c>
      <c r="AN40">
        <f t="shared" si="26"/>
        <v>0</v>
      </c>
      <c r="AO40">
        <f t="shared" si="26"/>
        <v>0</v>
      </c>
      <c r="AP40">
        <f t="shared" si="26"/>
        <v>-0.22145078206060087</v>
      </c>
      <c r="AQ40">
        <f t="shared" si="26"/>
        <v>-158.79736676620968</v>
      </c>
      <c r="AR40">
        <f t="shared" si="26"/>
        <v>-159.01881754827028</v>
      </c>
      <c r="AS40">
        <f t="shared" si="26"/>
        <v>1.2501735474471116</v>
      </c>
      <c r="AT40">
        <f t="shared" si="26"/>
        <v>2.2352357854875282</v>
      </c>
      <c r="AU40">
        <f t="shared" si="23"/>
        <v>-155.53340821533564</v>
      </c>
      <c r="AW40">
        <v>37</v>
      </c>
      <c r="AX40">
        <f>IF(Z40&gt;0, (R40*SUMPRODUCT(K40:$K$98, X40:$X$98)-K40*$AZ$3)/Z40, 0)</f>
        <v>3463.7229500543913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2000000</v>
      </c>
      <c r="S41">
        <f t="shared" si="1"/>
        <v>3390.2059942636806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2032.1099187815366</v>
      </c>
      <c r="AC41">
        <f t="shared" si="2"/>
        <v>1950.2373891010795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-11121.176888532011</v>
      </c>
      <c r="AI41">
        <f t="shared" si="25"/>
        <v>-11135.558296272433</v>
      </c>
      <c r="AJ41">
        <f t="shared" si="7"/>
        <v>81.872529680457092</v>
      </c>
      <c r="AK41">
        <f t="shared" si="22"/>
        <v>142.24769431470759</v>
      </c>
      <c r="AL41">
        <f t="shared" si="8"/>
        <v>-10911.438072277269</v>
      </c>
      <c r="AN41">
        <f t="shared" si="26"/>
        <v>0</v>
      </c>
      <c r="AO41">
        <f t="shared" si="26"/>
        <v>0</v>
      </c>
      <c r="AP41">
        <f t="shared" si="26"/>
        <v>-0.19387264618537897</v>
      </c>
      <c r="AQ41">
        <f t="shared" si="26"/>
        <v>-149.92217945502679</v>
      </c>
      <c r="AR41">
        <f t="shared" si="26"/>
        <v>-150.11605210121218</v>
      </c>
      <c r="AS41">
        <f t="shared" si="26"/>
        <v>1.1037058586711073</v>
      </c>
      <c r="AT41">
        <f t="shared" si="26"/>
        <v>1.9176103903269914</v>
      </c>
      <c r="AU41">
        <f t="shared" si="23"/>
        <v>-147.09473585221409</v>
      </c>
      <c r="AW41">
        <v>38</v>
      </c>
      <c r="AX41">
        <f>IF(Z41&gt;0, (R41*SUMPRODUCT(K41:$K$98, X41:$X$98)-K41*$AZ$3)/Z41, 0)</f>
        <v>3390.2059942636806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25</v>
      </c>
      <c r="R42">
        <f t="shared" si="0"/>
        <v>2000000</v>
      </c>
      <c r="S42">
        <f t="shared" si="1"/>
        <v>3316.1857285821711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1950.2373891010795</v>
      </c>
      <c r="AC42">
        <f t="shared" si="2"/>
        <v>1868.9980999011891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-11810.012036434118</v>
      </c>
      <c r="AI42">
        <f t="shared" si="25"/>
        <v>-11824.102004946681</v>
      </c>
      <c r="AJ42">
        <f t="shared" si="7"/>
        <v>81.239289199890436</v>
      </c>
      <c r="AK42">
        <f t="shared" si="22"/>
        <v>136.51661723707559</v>
      </c>
      <c r="AL42">
        <f t="shared" si="8"/>
        <v>-11606.346098509715</v>
      </c>
      <c r="AN42">
        <f t="shared" si="26"/>
        <v>0</v>
      </c>
      <c r="AO42">
        <f t="shared" si="26"/>
        <v>0</v>
      </c>
      <c r="AP42">
        <f t="shared" si="26"/>
        <v>-0.16959269375931452</v>
      </c>
      <c r="AQ42">
        <f t="shared" si="26"/>
        <v>-142.15019379235108</v>
      </c>
      <c r="AR42">
        <f t="shared" si="26"/>
        <v>-142.31978648611039</v>
      </c>
      <c r="AS42">
        <f t="shared" si="26"/>
        <v>0.97782971496480409</v>
      </c>
      <c r="AT42">
        <f t="shared" si="26"/>
        <v>1.6431705180535838</v>
      </c>
      <c r="AU42">
        <f t="shared" si="23"/>
        <v>-139.69878625309201</v>
      </c>
      <c r="AW42">
        <v>39</v>
      </c>
      <c r="AX42">
        <f>IF(Z42&gt;0, (R42*SUMPRODUCT(K42:$K$98, X42:$X$98)-K42*$AZ$3)/Z42, 0)</f>
        <v>3316.1857285821711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25</v>
      </c>
      <c r="R43">
        <f t="shared" si="0"/>
        <v>2000000</v>
      </c>
      <c r="S43">
        <f t="shared" si="1"/>
        <v>3241.5077916964992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1868.9980999011891</v>
      </c>
      <c r="AC43">
        <f t="shared" si="2"/>
        <v>1788.1719152652095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-12629.120577179427</v>
      </c>
      <c r="AI43">
        <f t="shared" si="25"/>
        <v>-12642.911781999648</v>
      </c>
      <c r="AJ43">
        <f t="shared" si="7"/>
        <v>80.826184635979644</v>
      </c>
      <c r="AK43">
        <f t="shared" si="22"/>
        <v>130.82986699308324</v>
      </c>
      <c r="AL43">
        <f t="shared" si="8"/>
        <v>-12431.255730370585</v>
      </c>
      <c r="AN43">
        <f t="shared" si="26"/>
        <v>0</v>
      </c>
      <c r="AO43">
        <f t="shared" si="26"/>
        <v>0</v>
      </c>
      <c r="AP43">
        <f t="shared" si="26"/>
        <v>-0.14821129489360896</v>
      </c>
      <c r="AQ43">
        <f t="shared" si="26"/>
        <v>-135.72261006281141</v>
      </c>
      <c r="AR43">
        <f t="shared" si="26"/>
        <v>-135.87082135770501</v>
      </c>
      <c r="AS43">
        <f t="shared" si="26"/>
        <v>0.86862269412775517</v>
      </c>
      <c r="AT43">
        <f t="shared" si="26"/>
        <v>1.4060021767911135</v>
      </c>
      <c r="AU43">
        <f t="shared" si="23"/>
        <v>-133.59619648678614</v>
      </c>
      <c r="AW43">
        <v>40</v>
      </c>
      <c r="AX43">
        <f>IF(Z43&gt;0, (R43*SUMPRODUCT(K43:$K$98, X43:$X$98)-K43*$AZ$3)/Z43, 0)</f>
        <v>3241.5077916964992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2000000</v>
      </c>
      <c r="S44">
        <f t="shared" si="1"/>
        <v>3165.2692452465999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1788.1719152652095</v>
      </c>
      <c r="AC44">
        <f t="shared" si="2"/>
        <v>1707.202884806301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-13553.996097313669</v>
      </c>
      <c r="AI44">
        <f t="shared" si="25"/>
        <v>-13567.479965134473</v>
      </c>
      <c r="AJ44">
        <f t="shared" si="7"/>
        <v>80.969030458908492</v>
      </c>
      <c r="AK44">
        <f t="shared" si="22"/>
        <v>125.17203406856467</v>
      </c>
      <c r="AL44">
        <f t="shared" si="8"/>
        <v>-13361.338900606999</v>
      </c>
      <c r="AN44">
        <f t="shared" si="26"/>
        <v>0</v>
      </c>
      <c r="AO44">
        <f t="shared" si="26"/>
        <v>0</v>
      </c>
      <c r="AP44">
        <f t="shared" si="26"/>
        <v>-0.1293825055240222</v>
      </c>
      <c r="AQ44">
        <f t="shared" si="26"/>
        <v>-130.05541126914184</v>
      </c>
      <c r="AR44">
        <f t="shared" si="26"/>
        <v>-130.18479377466588</v>
      </c>
      <c r="AS44">
        <f t="shared" si="26"/>
        <v>0.7769266333553172</v>
      </c>
      <c r="AT44">
        <f t="shared" si="26"/>
        <v>1.2010701680376523</v>
      </c>
      <c r="AU44">
        <f t="shared" si="23"/>
        <v>-128.2067969732729</v>
      </c>
      <c r="AW44">
        <v>41</v>
      </c>
      <c r="AX44">
        <f>IF(Z44&gt;0, (R44*SUMPRODUCT(K44:$K$98, X44:$X$98)-K44*$AZ$3)/Z44, 0)</f>
        <v>3165.2692452465999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25</v>
      </c>
      <c r="R45">
        <f t="shared" si="0"/>
        <v>2000000</v>
      </c>
      <c r="S45">
        <f t="shared" si="1"/>
        <v>3087.4185533382442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1707.202884806301</v>
      </c>
      <c r="AC45">
        <f t="shared" si="2"/>
        <v>1626.0345981835012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-14592.781110385667</v>
      </c>
      <c r="AI45">
        <f t="shared" si="25"/>
        <v>-14605.947729764383</v>
      </c>
      <c r="AJ45">
        <f t="shared" si="7"/>
        <v>81.168286622799769</v>
      </c>
      <c r="AK45">
        <f t="shared" si="22"/>
        <v>119.50420193644108</v>
      </c>
      <c r="AL45">
        <f t="shared" si="8"/>
        <v>-14405.275241205141</v>
      </c>
      <c r="AN45">
        <f t="shared" si="26"/>
        <v>0</v>
      </c>
      <c r="AO45">
        <f t="shared" si="26"/>
        <v>0</v>
      </c>
      <c r="AP45">
        <f t="shared" si="26"/>
        <v>-0.11280213744111872</v>
      </c>
      <c r="AQ45">
        <f t="shared" si="26"/>
        <v>-125.02046676635514</v>
      </c>
      <c r="AR45">
        <f t="shared" si="26"/>
        <v>-125.13326890379626</v>
      </c>
      <c r="AS45">
        <f t="shared" si="26"/>
        <v>0.6953915777565951</v>
      </c>
      <c r="AT45">
        <f t="shared" si="26"/>
        <v>1.0238261640203394</v>
      </c>
      <c r="AU45">
        <f t="shared" si="23"/>
        <v>-123.41405116201933</v>
      </c>
      <c r="AW45">
        <v>42</v>
      </c>
      <c r="AX45">
        <f>IF(Z45&gt;0, (R45*SUMPRODUCT(K45:$K$98, X45:$X$98)-K45*$AZ$3)/Z45, 0)</f>
        <v>3087.4185533382442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2000000</v>
      </c>
      <c r="S46">
        <f t="shared" si="1"/>
        <v>3008.0044431048964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1626.0345981835012</v>
      </c>
      <c r="AC46">
        <f t="shared" si="2"/>
        <v>1544.6633498513793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-15760.970061096994</v>
      </c>
      <c r="AI46">
        <f t="shared" si="25"/>
        <v>-15773.808002156158</v>
      </c>
      <c r="AJ46">
        <f t="shared" si="7"/>
        <v>81.371248332121922</v>
      </c>
      <c r="AK46">
        <f t="shared" si="22"/>
        <v>113.8224218728451</v>
      </c>
      <c r="AL46">
        <f t="shared" si="8"/>
        <v>-15578.614331951192</v>
      </c>
      <c r="AN46">
        <f t="shared" si="26"/>
        <v>0</v>
      </c>
      <c r="AO46">
        <f t="shared" si="26"/>
        <v>0</v>
      </c>
      <c r="AP46">
        <f t="shared" si="26"/>
        <v>-9.8202015789442917E-2</v>
      </c>
      <c r="AQ46">
        <f t="shared" si="26"/>
        <v>-120.5613130379614</v>
      </c>
      <c r="AR46">
        <f t="shared" si="26"/>
        <v>-120.65951505375084</v>
      </c>
      <c r="AS46">
        <f t="shared" si="26"/>
        <v>0.62243786419424452</v>
      </c>
      <c r="AT46">
        <f t="shared" si="26"/>
        <v>0.87066852997980149</v>
      </c>
      <c r="AU46">
        <f t="shared" si="23"/>
        <v>-119.1664086595768</v>
      </c>
      <c r="AW46">
        <v>43</v>
      </c>
      <c r="AX46">
        <f>IF(Z46&gt;0, (R46*SUMPRODUCT(K46:$K$98, X46:$X$98)-K46*$AZ$3)/Z46, 0)</f>
        <v>3008.0044431048964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2000000</v>
      </c>
      <c r="S47">
        <f t="shared" si="1"/>
        <v>2926.883721319502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1544.6633498513793</v>
      </c>
      <c r="AC47">
        <f t="shared" si="2"/>
        <v>1463.0745532725555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-17015.920597458502</v>
      </c>
      <c r="AI47">
        <f t="shared" si="25"/>
        <v>-17028.417460099605</v>
      </c>
      <c r="AJ47">
        <f t="shared" si="7"/>
        <v>81.588796578823803</v>
      </c>
      <c r="AK47">
        <f t="shared" si="22"/>
        <v>108.12643448959656</v>
      </c>
      <c r="AL47">
        <f t="shared" si="8"/>
        <v>-16838.702229031183</v>
      </c>
      <c r="AN47">
        <f t="shared" si="26"/>
        <v>0</v>
      </c>
      <c r="AO47">
        <f t="shared" si="26"/>
        <v>0</v>
      </c>
      <c r="AP47">
        <f t="shared" si="26"/>
        <v>-8.5350879137454455E-2</v>
      </c>
      <c r="AQ47">
        <f t="shared" si="26"/>
        <v>-116.21507125710643</v>
      </c>
      <c r="AR47">
        <f t="shared" si="26"/>
        <v>-116.30042213624388</v>
      </c>
      <c r="AS47">
        <f t="shared" si="26"/>
        <v>0.55723390068038858</v>
      </c>
      <c r="AT47">
        <f t="shared" si="26"/>
        <v>0.7384802495412538</v>
      </c>
      <c r="AU47">
        <f t="shared" si="23"/>
        <v>-115.00470798602223</v>
      </c>
      <c r="AW47">
        <v>44</v>
      </c>
      <c r="AX47">
        <f>IF(Z47&gt;0, (R47*SUMPRODUCT(K47:$K$98, X47:$X$98)-K47*$AZ$3)/Z47, 0)</f>
        <v>2926.883721319502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2000000</v>
      </c>
      <c r="S48">
        <f t="shared" si="1"/>
        <v>2844.6640832639755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1463.0745532725555</v>
      </c>
      <c r="AC48">
        <f t="shared" si="2"/>
        <v>1381.6563717111076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-18349.393353186202</v>
      </c>
      <c r="AI48">
        <f t="shared" si="25"/>
        <v>-18361.53587978398</v>
      </c>
      <c r="AJ48">
        <f t="shared" si="7"/>
        <v>81.418181561447909</v>
      </c>
      <c r="AK48">
        <f t="shared" si="22"/>
        <v>102.41521872907889</v>
      </c>
      <c r="AL48">
        <f t="shared" si="8"/>
        <v>-18177.702479493455</v>
      </c>
      <c r="AN48">
        <f t="shared" si="26"/>
        <v>0</v>
      </c>
      <c r="AO48">
        <f t="shared" si="26"/>
        <v>0</v>
      </c>
      <c r="AP48">
        <f t="shared" si="26"/>
        <v>-7.4045393134277729E-2</v>
      </c>
      <c r="AQ48">
        <f t="shared" si="26"/>
        <v>-111.89500254920279</v>
      </c>
      <c r="AR48">
        <f t="shared" si="26"/>
        <v>-111.96904794233706</v>
      </c>
      <c r="AS48">
        <f t="shared" si="26"/>
        <v>0.49648985435192888</v>
      </c>
      <c r="AT48">
        <f t="shared" si="26"/>
        <v>0.62453024686930936</v>
      </c>
      <c r="AU48">
        <f t="shared" si="23"/>
        <v>-110.84802784111584</v>
      </c>
      <c r="AW48">
        <v>45</v>
      </c>
      <c r="AX48">
        <f>IF(Z48&gt;0, (R48*SUMPRODUCT(K48:$K$98, X48:$X$98)-K48*$AZ$3)/Z48, 0)</f>
        <v>2844.6640832639755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2000000</v>
      </c>
      <c r="S49">
        <f t="shared" si="1"/>
        <v>2761.9476599420573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1381.6563717111076</v>
      </c>
      <c r="AC49">
        <f t="shared" si="2"/>
        <v>1300.8300206758854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-19722.377401175567</v>
      </c>
      <c r="AI49">
        <f t="shared" si="25"/>
        <v>-19734.151972789852</v>
      </c>
      <c r="AJ49">
        <f t="shared" si="7"/>
        <v>80.82635103522216</v>
      </c>
      <c r="AK49">
        <f t="shared" si="22"/>
        <v>96.715946019777533</v>
      </c>
      <c r="AL49">
        <f t="shared" si="8"/>
        <v>-19556.609675734853</v>
      </c>
      <c r="AN49">
        <f t="shared" si="26"/>
        <v>0</v>
      </c>
      <c r="AO49">
        <f t="shared" si="26"/>
        <v>0</v>
      </c>
      <c r="AP49">
        <f t="shared" si="26"/>
        <v>-6.4108567487615814E-2</v>
      </c>
      <c r="AQ49">
        <f t="shared" si="26"/>
        <v>-107.38168691466005</v>
      </c>
      <c r="AR49">
        <f t="shared" si="26"/>
        <v>-107.44579548214767</v>
      </c>
      <c r="AS49">
        <f t="shared" si="26"/>
        <v>0.44007219539371056</v>
      </c>
      <c r="AT49">
        <f t="shared" si="26"/>
        <v>0.52658567595060202</v>
      </c>
      <c r="AU49">
        <f t="shared" si="23"/>
        <v>-106.47913761080336</v>
      </c>
      <c r="AW49">
        <v>46</v>
      </c>
      <c r="AX49">
        <f>IF(Z49&gt;0, (R49*SUMPRODUCT(K49:$K$98, X49:$X$98)-K49*$AZ$3)/Z49, 0)</f>
        <v>2761.9476599420573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2000000</v>
      </c>
      <c r="S50">
        <f t="shared" si="1"/>
        <v>2679.7993664005971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1300.8300206758854</v>
      </c>
      <c r="AC50">
        <f t="shared" si="2"/>
        <v>1221.1882011844225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-21143.362756340921</v>
      </c>
      <c r="AI50">
        <f t="shared" si="25"/>
        <v>-21154.755290204608</v>
      </c>
      <c r="AJ50">
        <f t="shared" si="7"/>
        <v>79.641819491462911</v>
      </c>
      <c r="AK50">
        <f t="shared" si="22"/>
        <v>91.058101447311984</v>
      </c>
      <c r="AL50">
        <f t="shared" si="8"/>
        <v>-20984.055369265832</v>
      </c>
      <c r="AN50">
        <f t="shared" si="26"/>
        <v>0</v>
      </c>
      <c r="AO50">
        <f t="shared" si="26"/>
        <v>0</v>
      </c>
      <c r="AP50">
        <f t="shared" si="26"/>
        <v>-5.5382590095457707E-2</v>
      </c>
      <c r="AQ50">
        <f t="shared" si="26"/>
        <v>-102.78435041621604</v>
      </c>
      <c r="AR50">
        <f t="shared" si="26"/>
        <v>-102.83973300631149</v>
      </c>
      <c r="AS50">
        <f t="shared" si="26"/>
        <v>0.3871632330548071</v>
      </c>
      <c r="AT50">
        <f t="shared" si="26"/>
        <v>0.44266126988664489</v>
      </c>
      <c r="AU50">
        <f t="shared" si="23"/>
        <v>-102.00990850337004</v>
      </c>
      <c r="AW50">
        <v>47</v>
      </c>
      <c r="AX50">
        <f>IF(Z50&gt;0, (R50*SUMPRODUCT(K50:$K$98, X50:$X$98)-K50*$AZ$3)/Z50, 0)</f>
        <v>2679.7993664005971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25</v>
      </c>
      <c r="R51">
        <f t="shared" si="0"/>
        <v>2000000</v>
      </c>
      <c r="S51">
        <f t="shared" si="1"/>
        <v>2599.195748996277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1221.1882011844225</v>
      </c>
      <c r="AC51">
        <f t="shared" si="2"/>
        <v>1143.1715895389182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-22653.825737267882</v>
      </c>
      <c r="AI51">
        <f t="shared" si="25"/>
        <v>-22664.821172971217</v>
      </c>
      <c r="AJ51">
        <f t="shared" si="7"/>
        <v>78.016611645504327</v>
      </c>
      <c r="AK51">
        <f t="shared" si="22"/>
        <v>85.483174082909585</v>
      </c>
      <c r="AL51">
        <f t="shared" si="8"/>
        <v>-22501.321387242802</v>
      </c>
      <c r="AN51">
        <f t="shared" si="26"/>
        <v>0</v>
      </c>
      <c r="AO51">
        <f t="shared" si="26"/>
        <v>0</v>
      </c>
      <c r="AP51">
        <f t="shared" si="26"/>
        <v>-4.7725155834902173E-2</v>
      </c>
      <c r="AQ51">
        <f t="shared" si="26"/>
        <v>-98.327832815192622</v>
      </c>
      <c r="AR51">
        <f t="shared" si="26"/>
        <v>-98.375557971027519</v>
      </c>
      <c r="AS51">
        <f t="shared" si="26"/>
        <v>0.33862732218633768</v>
      </c>
      <c r="AT51">
        <f t="shared" si="26"/>
        <v>0.37103557461857894</v>
      </c>
      <c r="AU51">
        <f t="shared" si="23"/>
        <v>-97.665895074222604</v>
      </c>
      <c r="AW51">
        <v>48</v>
      </c>
      <c r="AX51">
        <f>IF(Z51&gt;0, (R51*SUMPRODUCT(K51:$K$98, X51:$X$98)-K51*$AZ$3)/Z51, 0)</f>
        <v>2599.195748996277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2000000</v>
      </c>
      <c r="S52">
        <f t="shared" si="1"/>
        <v>2520.5969334503779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1143.1715895389182</v>
      </c>
      <c r="AC52">
        <f t="shared" si="2"/>
        <v>1066.9578091975754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-24247.134812996661</v>
      </c>
      <c r="AI52">
        <f t="shared" si="25"/>
        <v>-24257.717205157802</v>
      </c>
      <c r="AJ52">
        <f t="shared" si="7"/>
        <v>76.213780341342726</v>
      </c>
      <c r="AK52">
        <f t="shared" si="22"/>
        <v>80.022011267724281</v>
      </c>
      <c r="AL52">
        <f t="shared" si="8"/>
        <v>-24101.481413548736</v>
      </c>
      <c r="AN52">
        <f t="shared" si="26"/>
        <v>0</v>
      </c>
      <c r="AO52">
        <f t="shared" si="26"/>
        <v>0</v>
      </c>
      <c r="AP52">
        <f t="shared" si="26"/>
        <v>-4.1011036032110773E-2</v>
      </c>
      <c r="AQ52">
        <f t="shared" si="26"/>
        <v>-93.967422899219869</v>
      </c>
      <c r="AR52">
        <f t="shared" si="26"/>
        <v>-94.008433935251986</v>
      </c>
      <c r="AS52">
        <f t="shared" si="26"/>
        <v>0.29535912524578034</v>
      </c>
      <c r="AT52">
        <f t="shared" si="26"/>
        <v>0.3101175554156565</v>
      </c>
      <c r="AU52">
        <f t="shared" si="23"/>
        <v>-93.402957254590561</v>
      </c>
      <c r="AW52">
        <v>49</v>
      </c>
      <c r="AX52">
        <f>IF(Z52&gt;0, (R52*SUMPRODUCT(K52:$K$98, X52:$X$98)-K52*$AZ$3)/Z52, 0)</f>
        <v>2520.5969334503779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2000000</v>
      </c>
      <c r="S53">
        <f t="shared" si="1"/>
        <v>2444.5522041749068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1066.9578091975754</v>
      </c>
      <c r="AC53">
        <f t="shared" si="2"/>
        <v>992.73507600715004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-25923.474429302001</v>
      </c>
      <c r="AI53">
        <f t="shared" si="25"/>
        <v>-25933.626954111165</v>
      </c>
      <c r="AJ53">
        <f t="shared" si="7"/>
        <v>74.222733190425402</v>
      </c>
      <c r="AK53">
        <f t="shared" si="22"/>
        <v>74.687046643830286</v>
      </c>
      <c r="AL53">
        <f t="shared" si="8"/>
        <v>-25784.71717427691</v>
      </c>
      <c r="AN53">
        <f t="shared" si="26"/>
        <v>0</v>
      </c>
      <c r="AO53">
        <f t="shared" si="26"/>
        <v>0</v>
      </c>
      <c r="AP53">
        <f t="shared" si="26"/>
        <v>-3.5129577444152141E-2</v>
      </c>
      <c r="AQ53">
        <f t="shared" si="26"/>
        <v>-89.69992388137598</v>
      </c>
      <c r="AR53">
        <f t="shared" si="26"/>
        <v>-89.735053458820133</v>
      </c>
      <c r="AS53">
        <f t="shared" si="26"/>
        <v>0.25682412037806845</v>
      </c>
      <c r="AT53">
        <f t="shared" si="26"/>
        <v>0.25843072915040344</v>
      </c>
      <c r="AU53">
        <f t="shared" si="23"/>
        <v>-89.219798609291672</v>
      </c>
      <c r="AW53">
        <v>50</v>
      </c>
      <c r="AX53">
        <f>IF(Z53&gt;0, (R53*SUMPRODUCT(K53:$K$98, X53:$X$98)-K53*$AZ$3)/Z53, 0)</f>
        <v>2444.5522041749068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25</v>
      </c>
      <c r="R54">
        <f t="shared" si="0"/>
        <v>2000000</v>
      </c>
      <c r="S54">
        <f t="shared" si="1"/>
        <v>2371.2289676025875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992.73507600715004</v>
      </c>
      <c r="AC54">
        <f t="shared" si="2"/>
        <v>920.66433936576937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-27550.703524128243</v>
      </c>
      <c r="AI54">
        <f t="shared" si="25"/>
        <v>-27560.410139895263</v>
      </c>
      <c r="AJ54">
        <f t="shared" si="7"/>
        <v>72.070736641380677</v>
      </c>
      <c r="AK54">
        <f t="shared" si="22"/>
        <v>69.491455320500506</v>
      </c>
      <c r="AL54">
        <f t="shared" si="8"/>
        <v>-27418.84794793338</v>
      </c>
      <c r="AN54">
        <f t="shared" si="26"/>
        <v>0</v>
      </c>
      <c r="AO54">
        <f t="shared" si="26"/>
        <v>0</v>
      </c>
      <c r="AP54">
        <f t="shared" si="26"/>
        <v>-2.9988081493953149E-2</v>
      </c>
      <c r="AQ54">
        <f t="shared" si="26"/>
        <v>-85.116456891648909</v>
      </c>
      <c r="AR54">
        <f t="shared" si="26"/>
        <v>-85.146444973142863</v>
      </c>
      <c r="AS54">
        <f t="shared" si="26"/>
        <v>0.22265876960684849</v>
      </c>
      <c r="AT54">
        <f t="shared" si="26"/>
        <v>0.21469021493208801</v>
      </c>
      <c r="AU54">
        <f t="shared" si="23"/>
        <v>-84.70909598860392</v>
      </c>
      <c r="AW54">
        <v>51</v>
      </c>
      <c r="AX54">
        <f>IF(Z54&gt;0, (R54*SUMPRODUCT(K54:$K$98, X54:$X$98)-K54*$AZ$3)/Z54, 0)</f>
        <v>2371.2289676025875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2000000</v>
      </c>
      <c r="S55">
        <f t="shared" si="1"/>
        <v>2301.569469918662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920.66433936576937</v>
      </c>
      <c r="AC55">
        <f t="shared" si="2"/>
        <v>851.28822822411598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-29018.121967819618</v>
      </c>
      <c r="AI55">
        <f t="shared" si="25"/>
        <v>-29027.368790904369</v>
      </c>
      <c r="AJ55">
        <f t="shared" si="7"/>
        <v>69.376111141653382</v>
      </c>
      <c r="AK55">
        <f t="shared" si="22"/>
        <v>64.446503755603857</v>
      </c>
      <c r="AL55">
        <f t="shared" si="8"/>
        <v>-28893.546176007112</v>
      </c>
      <c r="AN55">
        <f t="shared" si="26"/>
        <v>0</v>
      </c>
      <c r="AO55">
        <f t="shared" si="26"/>
        <v>0</v>
      </c>
      <c r="AP55">
        <f t="shared" si="26"/>
        <v>-2.5506764340773286E-2</v>
      </c>
      <c r="AQ55">
        <f t="shared" si="26"/>
        <v>-80.044615524823953</v>
      </c>
      <c r="AR55">
        <f t="shared" si="26"/>
        <v>-80.070122289164729</v>
      </c>
      <c r="AS55">
        <f t="shared" si="26"/>
        <v>0.19136952243496133</v>
      </c>
      <c r="AT55">
        <f t="shared" si="26"/>
        <v>0.17777151880322198</v>
      </c>
      <c r="AU55">
        <f t="shared" si="23"/>
        <v>-79.700981247926535</v>
      </c>
      <c r="AW55">
        <v>52</v>
      </c>
      <c r="AX55">
        <f>IF(Z55&gt;0, (R55*SUMPRODUCT(K55:$K$98, X55:$X$98)-K55*$AZ$3)/Z55, 0)</f>
        <v>2301.569469918662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2000000</v>
      </c>
      <c r="S56">
        <f t="shared" si="1"/>
        <v>2259.9934004401375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851.28822822411598</v>
      </c>
      <c r="AC56">
        <f t="shared" si="2"/>
        <v>785.2974928332161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-37392.825450685486</v>
      </c>
      <c r="AI56">
        <f t="shared" si="25"/>
        <v>-37401.51239522126</v>
      </c>
      <c r="AJ56">
        <f t="shared" si="7"/>
        <v>65.990735390899886</v>
      </c>
      <c r="AK56">
        <f t="shared" si="22"/>
        <v>59.590175975688126</v>
      </c>
      <c r="AL56">
        <f t="shared" si="8"/>
        <v>-37275.931483854671</v>
      </c>
      <c r="AN56">
        <f t="shared" si="26"/>
        <v>0</v>
      </c>
      <c r="AO56">
        <f t="shared" si="26"/>
        <v>0</v>
      </c>
      <c r="AP56">
        <f t="shared" si="26"/>
        <v>-2.1394978142030976E-2</v>
      </c>
      <c r="AQ56">
        <f t="shared" si="26"/>
        <v>-92.094369877918737</v>
      </c>
      <c r="AR56">
        <f t="shared" si="26"/>
        <v>-92.115764856060778</v>
      </c>
      <c r="AS56">
        <f t="shared" si="26"/>
        <v>0.16252784111273907</v>
      </c>
      <c r="AT56">
        <f t="shared" si="26"/>
        <v>0.14676397520783455</v>
      </c>
      <c r="AU56">
        <f t="shared" si="23"/>
        <v>-91.806473039740197</v>
      </c>
      <c r="AW56">
        <v>53</v>
      </c>
      <c r="AX56">
        <f>IF(Z56&gt;0, (R56*SUMPRODUCT(K56:$K$98, X56:$X$98)-K56*$AZ$3)/Z56, 0)</f>
        <v>2259.9934004401375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2000000</v>
      </c>
      <c r="S57">
        <f t="shared" si="1"/>
        <v>2195.2377022023566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785.2974928332161</v>
      </c>
      <c r="AC57">
        <f t="shared" si="2"/>
        <v>705.75123021773015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-45022.12488651766</v>
      </c>
      <c r="AI57">
        <f t="shared" si="25"/>
        <v>-45030.162185046989</v>
      </c>
      <c r="AJ57">
        <f t="shared" si="7"/>
        <v>79.546262615485944</v>
      </c>
      <c r="AK57">
        <f t="shared" si="22"/>
        <v>54.970824498325129</v>
      </c>
      <c r="AL57">
        <f t="shared" si="8"/>
        <v>-44895.645097933178</v>
      </c>
      <c r="AN57">
        <f t="shared" si="26"/>
        <v>0</v>
      </c>
      <c r="AO57">
        <f t="shared" si="26"/>
        <v>0</v>
      </c>
      <c r="AP57">
        <f t="shared" si="26"/>
        <v>-1.7674082400313592E-2</v>
      </c>
      <c r="AQ57">
        <f t="shared" si="26"/>
        <v>-99.004005161388847</v>
      </c>
      <c r="AR57">
        <f t="shared" si="26"/>
        <v>-99.021679243789151</v>
      </c>
      <c r="AS57">
        <f t="shared" si="26"/>
        <v>0.17492285436112617</v>
      </c>
      <c r="AT57">
        <f t="shared" si="26"/>
        <v>0.12088127350887749</v>
      </c>
      <c r="AU57">
        <f t="shared" si="23"/>
        <v>-98.725875115919152</v>
      </c>
      <c r="AW57">
        <v>54</v>
      </c>
      <c r="AX57">
        <f>IF(Z57&gt;0, (R57*SUMPRODUCT(K57:$K$98, X57:$X$98)-K57*$AZ$3)/Z57, 0)</f>
        <v>2195.2377022023566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2000000</v>
      </c>
      <c r="S58">
        <f t="shared" si="1"/>
        <v>2113.3294668388812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705.75123021773015</v>
      </c>
      <c r="AC58">
        <f t="shared" si="2"/>
        <v>617.95089225494189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-51741.403609124318</v>
      </c>
      <c r="AI58">
        <f t="shared" si="25"/>
        <v>-51748.713767123241</v>
      </c>
      <c r="AJ58">
        <f t="shared" si="7"/>
        <v>87.800337962788262</v>
      </c>
      <c r="AK58">
        <f t="shared" si="22"/>
        <v>49.402586115241114</v>
      </c>
      <c r="AL58">
        <f t="shared" si="8"/>
        <v>-51611.510843045209</v>
      </c>
      <c r="AN58">
        <f t="shared" si="26"/>
        <v>0</v>
      </c>
      <c r="AO58">
        <f t="shared" si="26"/>
        <v>0</v>
      </c>
      <c r="AP58">
        <f t="shared" si="26"/>
        <v>-1.4352763107350308E-2</v>
      </c>
      <c r="AQ58">
        <f t="shared" si="26"/>
        <v>-101.58906400557898</v>
      </c>
      <c r="AR58">
        <f t="shared" si="26"/>
        <v>-101.60341676868633</v>
      </c>
      <c r="AS58">
        <f t="shared" si="26"/>
        <v>0.17238717025141248</v>
      </c>
      <c r="AT58">
        <f t="shared" si="26"/>
        <v>9.6997030092498784E-2</v>
      </c>
      <c r="AU58">
        <f t="shared" si="23"/>
        <v>-101.33403256834241</v>
      </c>
      <c r="AW58">
        <v>55</v>
      </c>
      <c r="AX58">
        <f>IF(Z58&gt;0, (R58*SUMPRODUCT(K58:$K$98, X58:$X$98)-K58*$AZ$3)/Z58, 0)</f>
        <v>2113.3294668388812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2000000</v>
      </c>
      <c r="S59">
        <f t="shared" si="1"/>
        <v>2017.6558633632133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617.95089225494189</v>
      </c>
      <c r="AC59">
        <f t="shared" si="2"/>
        <v>526.36510253382767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-57205.46422234804</v>
      </c>
      <c r="AI59">
        <f t="shared" si="25"/>
        <v>-57211.986210464194</v>
      </c>
      <c r="AJ59">
        <f t="shared" si="7"/>
        <v>91.585789721114224</v>
      </c>
      <c r="AK59">
        <f t="shared" si="22"/>
        <v>43.256562457845938</v>
      </c>
      <c r="AL59">
        <f t="shared" si="8"/>
        <v>-57077.143858285228</v>
      </c>
      <c r="AN59">
        <f t="shared" si="26"/>
        <v>0</v>
      </c>
      <c r="AO59">
        <f t="shared" si="26"/>
        <v>0</v>
      </c>
      <c r="AP59">
        <f t="shared" si="26"/>
        <v>-1.1433277213354378E-2</v>
      </c>
      <c r="AQ59">
        <f t="shared" si="26"/>
        <v>-100.28321409427868</v>
      </c>
      <c r="AR59">
        <f t="shared" si="26"/>
        <v>-100.29464737149202</v>
      </c>
      <c r="AS59">
        <f t="shared" si="26"/>
        <v>0.16055314791079059</v>
      </c>
      <c r="AT59">
        <f t="shared" si="26"/>
        <v>7.583029301330349E-2</v>
      </c>
      <c r="AU59">
        <f t="shared" si="23"/>
        <v>-100.05826393056792</v>
      </c>
      <c r="AW59">
        <v>56</v>
      </c>
      <c r="AX59">
        <f>IF(Z59&gt;0, (R59*SUMPRODUCT(K59:$K$98, X59:$X$98)-K59*$AZ$3)/Z59, 0)</f>
        <v>2017.6558633632133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25</v>
      </c>
      <c r="R60">
        <f t="shared" si="0"/>
        <v>2000000</v>
      </c>
      <c r="S60">
        <f t="shared" si="1"/>
        <v>1905.8044236735195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526.36510253382767</v>
      </c>
      <c r="AC60">
        <f t="shared" si="2"/>
        <v>435.01338333639274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-60027.266752558215</v>
      </c>
      <c r="AI60">
        <f t="shared" si="25"/>
        <v>-60032.973179958804</v>
      </c>
      <c r="AJ60">
        <f t="shared" si="7"/>
        <v>91.351719197434932</v>
      </c>
      <c r="AK60">
        <f t="shared" si="22"/>
        <v>36.845557177367937</v>
      </c>
      <c r="AL60">
        <f t="shared" si="8"/>
        <v>-59904.775903584006</v>
      </c>
      <c r="AN60">
        <f t="shared" si="26"/>
        <v>0</v>
      </c>
      <c r="AO60">
        <f t="shared" si="26"/>
        <v>0</v>
      </c>
      <c r="AP60">
        <f t="shared" si="26"/>
        <v>-8.9317591626233532E-3</v>
      </c>
      <c r="AQ60">
        <f t="shared" si="26"/>
        <v>-93.955298505905674</v>
      </c>
      <c r="AR60">
        <f t="shared" si="26"/>
        <v>-93.964230265068295</v>
      </c>
      <c r="AS60">
        <f t="shared" si="26"/>
        <v>0.14298465531677548</v>
      </c>
      <c r="AT60">
        <f t="shared" si="26"/>
        <v>5.7671047017453694E-2</v>
      </c>
      <c r="AU60">
        <f t="shared" si="23"/>
        <v>-93.763574562734078</v>
      </c>
      <c r="AW60">
        <v>57</v>
      </c>
      <c r="AX60">
        <f>IF(Z60&gt;0, (R60*SUMPRODUCT(K60:$K$98, X60:$X$98)-K60*$AZ$3)/Z60, 0)</f>
        <v>1905.8044236735195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25</v>
      </c>
      <c r="R61">
        <f t="shared" si="0"/>
        <v>2000000</v>
      </c>
      <c r="S61">
        <f t="shared" si="1"/>
        <v>1785.6366327042026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435.01338333639274</v>
      </c>
      <c r="AC61">
        <f t="shared" si="2"/>
        <v>349.03263384552594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-61015.500206013014</v>
      </c>
      <c r="AI61">
        <f t="shared" si="25"/>
        <v>-61020.386875387019</v>
      </c>
      <c r="AJ61">
        <f t="shared" si="7"/>
        <v>85.980749490866799</v>
      </c>
      <c r="AK61">
        <f t="shared" si="22"/>
        <v>30.450936833547495</v>
      </c>
      <c r="AL61">
        <f t="shared" si="8"/>
        <v>-60903.955189062603</v>
      </c>
      <c r="AN61">
        <f t="shared" si="26"/>
        <v>0</v>
      </c>
      <c r="AO61">
        <f t="shared" si="26"/>
        <v>0</v>
      </c>
      <c r="AP61">
        <f t="shared" si="26"/>
        <v>-6.829165557542205E-3</v>
      </c>
      <c r="AQ61">
        <f t="shared" si="26"/>
        <v>-85.269724753560581</v>
      </c>
      <c r="AR61">
        <f t="shared" si="26"/>
        <v>-85.276553919118129</v>
      </c>
      <c r="AS61">
        <f t="shared" si="26"/>
        <v>0.12015889107582108</v>
      </c>
      <c r="AT61">
        <f t="shared" si="26"/>
        <v>4.255546530828519E-2</v>
      </c>
      <c r="AU61">
        <f t="shared" si="23"/>
        <v>-85.113839562734015</v>
      </c>
      <c r="AW61">
        <v>58</v>
      </c>
      <c r="AX61">
        <f>IF(Z61&gt;0, (R61*SUMPRODUCT(K61:$K$98, X61:$X$98)-K61*$AZ$3)/Z61, 0)</f>
        <v>1785.6366327042026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25</v>
      </c>
      <c r="R62">
        <f t="shared" si="0"/>
        <v>2000000</v>
      </c>
      <c r="S62">
        <f t="shared" si="1"/>
        <v>1656.0079160059438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349.03263384552594</v>
      </c>
      <c r="AC62">
        <f t="shared" si="2"/>
        <v>270.88304214110724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-59872.345734000279</v>
      </c>
      <c r="AI62">
        <f t="shared" si="25"/>
        <v>-59876.435132358871</v>
      </c>
      <c r="AJ62">
        <f t="shared" si="7"/>
        <v>78.149591704418697</v>
      </c>
      <c r="AK62">
        <f t="shared" si="22"/>
        <v>24.432284369186817</v>
      </c>
      <c r="AL62">
        <f t="shared" si="8"/>
        <v>-59773.853256285271</v>
      </c>
      <c r="AN62">
        <f t="shared" si="26"/>
        <v>0</v>
      </c>
      <c r="AO62">
        <f t="shared" si="26"/>
        <v>0</v>
      </c>
      <c r="AP62">
        <f t="shared" si="26"/>
        <v>-5.1026535304747045E-3</v>
      </c>
      <c r="AQ62">
        <f t="shared" si="26"/>
        <v>-74.707281988222363</v>
      </c>
      <c r="AR62">
        <f t="shared" si="26"/>
        <v>-74.712384641752848</v>
      </c>
      <c r="AS62">
        <f t="shared" si="26"/>
        <v>9.7513192662684919E-2</v>
      </c>
      <c r="AT62">
        <f t="shared" si="26"/>
        <v>3.0486020475872955E-2</v>
      </c>
      <c r="AU62">
        <f t="shared" si="23"/>
        <v>-74.584385428614297</v>
      </c>
      <c r="AW62">
        <v>59</v>
      </c>
      <c r="AX62">
        <f>IF(Z62&gt;0, (R62*SUMPRODUCT(K62:$K$98, X62:$X$98)-K62*$AZ$3)/Z62, 0)</f>
        <v>1656.0079160059438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2000000</v>
      </c>
      <c r="S63">
        <f t="shared" si="1"/>
        <v>1516.0456317158973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270.88304214110724</v>
      </c>
      <c r="AC63">
        <f t="shared" si="2"/>
        <v>202.5330218039044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-56694.432153463567</v>
      </c>
      <c r="AI63">
        <f t="shared" si="25"/>
        <v>-56697.771977436656</v>
      </c>
      <c r="AJ63">
        <f t="shared" si="7"/>
        <v>68.350020337202835</v>
      </c>
      <c r="AK63">
        <f t="shared" si="22"/>
        <v>18.961812949877508</v>
      </c>
      <c r="AL63">
        <f t="shared" si="8"/>
        <v>-56610.460144149576</v>
      </c>
      <c r="AN63">
        <f t="shared" si="26"/>
        <v>0</v>
      </c>
      <c r="AO63">
        <f t="shared" si="26"/>
        <v>0</v>
      </c>
      <c r="AP63">
        <f t="shared" si="26"/>
        <v>-3.720850471376554E-3</v>
      </c>
      <c r="AQ63">
        <f t="shared" si="26"/>
        <v>-63.162461944872753</v>
      </c>
      <c r="AR63">
        <f t="shared" si="26"/>
        <v>-63.166182795344127</v>
      </c>
      <c r="AS63">
        <f t="shared" si="26"/>
        <v>7.6147787260553934E-2</v>
      </c>
      <c r="AT63">
        <f t="shared" si="26"/>
        <v>2.1125086597754472E-2</v>
      </c>
      <c r="AU63">
        <f t="shared" si="23"/>
        <v>-63.068909921485819</v>
      </c>
      <c r="AW63">
        <v>60</v>
      </c>
      <c r="AX63">
        <f>IF(Z63&gt;0, (R63*SUMPRODUCT(K63:$K$98, X63:$X$98)-K63*$AZ$3)/Z63, 0)</f>
        <v>1516.0456317158973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2000000</v>
      </c>
      <c r="S64">
        <f t="shared" si="1"/>
        <v>1365.554310808503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202.5330218039044</v>
      </c>
      <c r="AC64">
        <f t="shared" si="2"/>
        <v>145.04668633315634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-52077.709289880644</v>
      </c>
      <c r="AI64">
        <f t="shared" si="25"/>
        <v>-52080.364744247876</v>
      </c>
      <c r="AJ64">
        <f t="shared" si="7"/>
        <v>57.48633547074806</v>
      </c>
      <c r="AK64">
        <f t="shared" si="22"/>
        <v>14.177311526273309</v>
      </c>
      <c r="AL64">
        <f t="shared" si="8"/>
        <v>-52008.701097250851</v>
      </c>
      <c r="AN64">
        <f t="shared" si="26"/>
        <v>0</v>
      </c>
      <c r="AO64">
        <f t="shared" si="26"/>
        <v>0</v>
      </c>
      <c r="AP64">
        <f t="shared" si="26"/>
        <v>-2.6414321516149541E-3</v>
      </c>
      <c r="AQ64">
        <f t="shared" si="26"/>
        <v>-51.802711203859992</v>
      </c>
      <c r="AR64">
        <f t="shared" si="26"/>
        <v>-51.805352636011605</v>
      </c>
      <c r="AS64">
        <f t="shared" si="26"/>
        <v>5.7182776953248735E-2</v>
      </c>
      <c r="AT64">
        <f t="shared" si="26"/>
        <v>1.4102447758496155E-2</v>
      </c>
      <c r="AU64">
        <f t="shared" si="23"/>
        <v>-51.734067411299854</v>
      </c>
      <c r="AW64">
        <v>61</v>
      </c>
      <c r="AX64">
        <f>IF(Z64&gt;0, (R64*SUMPRODUCT(K64:$K$98, X64:$X$98)-K64*$AZ$3)/Z64, 0)</f>
        <v>1365.554310808503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2000000</v>
      </c>
      <c r="S65">
        <f t="shared" si="1"/>
        <v>1197.5871128560495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145.04668633315634</v>
      </c>
      <c r="AC65">
        <f t="shared" si="2"/>
        <v>98.311945195479069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-46128.613936120637</v>
      </c>
      <c r="AI65">
        <f t="shared" si="25"/>
        <v>-46130.666228269998</v>
      </c>
      <c r="AJ65">
        <f t="shared" si="7"/>
        <v>46.734741137677275</v>
      </c>
      <c r="AK65">
        <f t="shared" si="22"/>
        <v>10.153268043320946</v>
      </c>
      <c r="AL65">
        <f t="shared" si="8"/>
        <v>-46073.778219088999</v>
      </c>
      <c r="AN65">
        <f t="shared" si="26"/>
        <v>0</v>
      </c>
      <c r="AO65">
        <f t="shared" si="26"/>
        <v>0</v>
      </c>
      <c r="AP65">
        <f t="shared" si="26"/>
        <v>-1.8227276357229724E-3</v>
      </c>
      <c r="AQ65">
        <f t="shared" si="26"/>
        <v>-40.968777006362508</v>
      </c>
      <c r="AR65">
        <f t="shared" si="26"/>
        <v>-40.970599733998228</v>
      </c>
      <c r="AS65">
        <f t="shared" si="26"/>
        <v>4.1507104262248677E-2</v>
      </c>
      <c r="AT65">
        <f t="shared" si="26"/>
        <v>9.0175476533649497E-3</v>
      </c>
      <c r="AU65">
        <f t="shared" si="23"/>
        <v>-40.920075082082619</v>
      </c>
      <c r="AW65">
        <v>62</v>
      </c>
      <c r="AX65">
        <f>IF(Z65&gt;0, (R65*SUMPRODUCT(K65:$K$98, X65:$X$98)-K65*$AZ$3)/Z65, 0)</f>
        <v>1197.5871128560495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25</v>
      </c>
      <c r="R66">
        <f t="shared" si="0"/>
        <v>2000000</v>
      </c>
      <c r="S66">
        <f t="shared" si="1"/>
        <v>1005.7808989856392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98.311945195479069</v>
      </c>
      <c r="AC66">
        <f t="shared" si="2"/>
        <v>61.868141462493909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-39516.450906689221</v>
      </c>
      <c r="AI66">
        <f t="shared" si="25"/>
        <v>-39517.988720280751</v>
      </c>
      <c r="AJ66">
        <f t="shared" si="7"/>
        <v>36.44380373298516</v>
      </c>
      <c r="AK66">
        <f t="shared" si="22"/>
        <v>6.8818361636835359</v>
      </c>
      <c r="AL66">
        <f t="shared" si="8"/>
        <v>-39474.663080384089</v>
      </c>
      <c r="AN66">
        <f t="shared" si="26"/>
        <v>0</v>
      </c>
      <c r="AO66">
        <f t="shared" si="26"/>
        <v>0</v>
      </c>
      <c r="AP66">
        <f t="shared" si="26"/>
        <v>-1.2194619861428516E-3</v>
      </c>
      <c r="AQ66">
        <f t="shared" si="26"/>
        <v>-31.335923920410629</v>
      </c>
      <c r="AR66">
        <f t="shared" si="26"/>
        <v>-31.337143382396771</v>
      </c>
      <c r="AS66">
        <f t="shared" si="26"/>
        <v>2.8899363048666034E-2</v>
      </c>
      <c r="AT66">
        <f t="shared" si="26"/>
        <v>5.45718781697102E-3</v>
      </c>
      <c r="AU66">
        <f t="shared" si="23"/>
        <v>-31.30278683153114</v>
      </c>
      <c r="AW66">
        <v>63</v>
      </c>
      <c r="AX66">
        <f>IF(Z66&gt;0, (R66*SUMPRODUCT(K66:$K$98, X66:$X$98)-K66*$AZ$3)/Z66, 0)</f>
        <v>1005.7808989856392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7">$C$6</f>
        <v>2000000</v>
      </c>
      <c r="S67">
        <f t="shared" ref="S67:S89" si="28">AX67</f>
        <v>775.87615438056559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61.868141462493909</v>
      </c>
      <c r="AC67">
        <f t="shared" ref="AC67:AC89" si="29">S67*Z67</f>
        <v>34.572372250455928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-1.1139784376430988</v>
      </c>
      <c r="AH67">
        <f t="shared" ref="AH67:AH89" si="32">-X67*R67</f>
        <v>-32676.561437804459</v>
      </c>
      <c r="AI67">
        <f t="shared" ref="AI67:AI89" si="33">SUM(AE67:AH67)</f>
        <v>-32677.675416242102</v>
      </c>
      <c r="AJ67">
        <f t="shared" ref="AJ67:AJ89" si="34">AB67-AC67</f>
        <v>27.295769212037982</v>
      </c>
      <c r="AK67">
        <f t="shared" si="22"/>
        <v>4.3307699023745743</v>
      </c>
      <c r="AL67">
        <f t="shared" ref="AL67:AL89" si="35">SUM(AI67:AK67)</f>
        <v>-32646.048877127691</v>
      </c>
      <c r="AN67">
        <f t="shared" ref="AN67:AT89" si="36">AE67*$K67</f>
        <v>0</v>
      </c>
      <c r="AO67">
        <f t="shared" si="36"/>
        <v>0</v>
      </c>
      <c r="AP67">
        <f t="shared" si="36"/>
        <v>-7.8872087198636714E-4</v>
      </c>
      <c r="AQ67">
        <f t="shared" si="36"/>
        <v>-23.135713546906548</v>
      </c>
      <c r="AR67">
        <f t="shared" si="36"/>
        <v>-23.136502267778535</v>
      </c>
      <c r="AS67">
        <f t="shared" si="36"/>
        <v>1.9325996057883037E-2</v>
      </c>
      <c r="AT67">
        <f t="shared" si="36"/>
        <v>3.0662789317539262E-3</v>
      </c>
      <c r="AU67">
        <f t="shared" si="23"/>
        <v>-23.114109992788897</v>
      </c>
      <c r="AW67">
        <v>64</v>
      </c>
      <c r="AX67">
        <f>IF(Z67&gt;0, (R67*SUMPRODUCT(K67:$K$98, X67:$X$98)-K67*$AZ$3)/Z67, 0)</f>
        <v>775.87615438056559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25</v>
      </c>
      <c r="R68">
        <f t="shared" si="27"/>
        <v>2000000</v>
      </c>
      <c r="S68">
        <f t="shared" si="28"/>
        <v>482.99574072055219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34.572372250455928</v>
      </c>
      <c r="AC68">
        <f t="shared" si="29"/>
        <v>15.04393969316785</v>
      </c>
      <c r="AE68">
        <f t="shared" si="30"/>
        <v>0</v>
      </c>
      <c r="AF68">
        <f t="shared" si="31"/>
        <v>0</v>
      </c>
      <c r="AG68">
        <f t="shared" si="31"/>
        <v>-0.77867869345621477</v>
      </c>
      <c r="AH68">
        <f t="shared" si="32"/>
        <v>-25932.796784836239</v>
      </c>
      <c r="AI68">
        <f t="shared" si="33"/>
        <v>-25933.575463529694</v>
      </c>
      <c r="AJ68">
        <f t="shared" si="34"/>
        <v>19.528432557288077</v>
      </c>
      <c r="AK68">
        <f t="shared" si="22"/>
        <v>2.4200660575319151</v>
      </c>
      <c r="AL68">
        <f t="shared" si="35"/>
        <v>-25911.626964914874</v>
      </c>
      <c r="AN68">
        <f t="shared" si="36"/>
        <v>0</v>
      </c>
      <c r="AO68">
        <f t="shared" si="36"/>
        <v>0</v>
      </c>
      <c r="AP68">
        <f t="shared" si="36"/>
        <v>-4.9225123901041896E-4</v>
      </c>
      <c r="AQ68">
        <f t="shared" si="36"/>
        <v>-16.393733969631018</v>
      </c>
      <c r="AR68">
        <f t="shared" si="36"/>
        <v>-16.394226220870028</v>
      </c>
      <c r="AS68">
        <f t="shared" si="36"/>
        <v>1.2345136964758873E-2</v>
      </c>
      <c r="AT68">
        <f t="shared" si="36"/>
        <v>1.5298742925911723E-3</v>
      </c>
      <c r="AU68">
        <f t="shared" si="23"/>
        <v>-16.380351209612677</v>
      </c>
      <c r="AW68">
        <v>65</v>
      </c>
      <c r="AX68">
        <f>IF(Z68&gt;0, (R68*SUMPRODUCT(K68:$K$98, X68:$X$98)-K68*$AZ$3)/Z68, 0)</f>
        <v>482.99574072055219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7"/>
        <v>2000000</v>
      </c>
      <c r="S69">
        <f t="shared" si="28"/>
        <v>89.325364928947252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15.04393969316785</v>
      </c>
      <c r="AC69">
        <f t="shared" si="29"/>
        <v>1.8709923214104336</v>
      </c>
      <c r="AE69">
        <f t="shared" si="30"/>
        <v>0</v>
      </c>
      <c r="AF69">
        <f t="shared" si="31"/>
        <v>0</v>
      </c>
      <c r="AG69">
        <f t="shared" si="31"/>
        <v>-0.52364530581506474</v>
      </c>
      <c r="AH69">
        <f t="shared" si="32"/>
        <v>-19779.728056527038</v>
      </c>
      <c r="AI69">
        <f t="shared" si="33"/>
        <v>-19780.251701832851</v>
      </c>
      <c r="AJ69">
        <f t="shared" si="34"/>
        <v>13.172947371757417</v>
      </c>
      <c r="AK69">
        <f t="shared" si="22"/>
        <v>1.0530757785217497</v>
      </c>
      <c r="AL69">
        <f t="shared" si="35"/>
        <v>-19766.025678682574</v>
      </c>
      <c r="AN69">
        <f t="shared" si="36"/>
        <v>0</v>
      </c>
      <c r="AO69">
        <f t="shared" si="36"/>
        <v>0</v>
      </c>
      <c r="AP69">
        <f t="shared" si="36"/>
        <v>-2.9556140232398588E-4</v>
      </c>
      <c r="AQ69">
        <f t="shared" si="36"/>
        <v>-11.16428257267504</v>
      </c>
      <c r="AR69">
        <f t="shared" si="36"/>
        <v>-11.164578134077363</v>
      </c>
      <c r="AS69">
        <f t="shared" si="36"/>
        <v>7.4352137882273302E-3</v>
      </c>
      <c r="AT69">
        <f t="shared" si="36"/>
        <v>5.9438812951611729E-4</v>
      </c>
      <c r="AU69">
        <f t="shared" si="23"/>
        <v>-11.156548532159622</v>
      </c>
      <c r="AW69">
        <v>66</v>
      </c>
      <c r="AX69">
        <f>IF(Z69&gt;0, (R69*SUMPRODUCT(K69:$K$98, X69:$X$98)-K69*$AZ$3)/Z69, 0)</f>
        <v>89.325364928947252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25</v>
      </c>
      <c r="R70">
        <f t="shared" si="27"/>
        <v>2000000</v>
      </c>
      <c r="S70">
        <f t="shared" si="28"/>
        <v>-474.45496726630819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1.8709923214104336</v>
      </c>
      <c r="AC70">
        <f t="shared" si="29"/>
        <v>-6.4175879317345874</v>
      </c>
      <c r="AE70">
        <f t="shared" si="30"/>
        <v>0</v>
      </c>
      <c r="AF70">
        <f t="shared" si="31"/>
        <v>0</v>
      </c>
      <c r="AG70">
        <f t="shared" si="31"/>
        <v>-0.33815579846866906</v>
      </c>
      <c r="AH70">
        <f t="shared" si="32"/>
        <v>-14420.244343059599</v>
      </c>
      <c r="AI70">
        <f t="shared" si="33"/>
        <v>-14420.582498858068</v>
      </c>
      <c r="AJ70">
        <f t="shared" si="34"/>
        <v>8.288580253145021</v>
      </c>
      <c r="AK70">
        <f t="shared" si="22"/>
        <v>0.13096946249873037</v>
      </c>
      <c r="AL70">
        <f t="shared" si="35"/>
        <v>-14412.162949142425</v>
      </c>
      <c r="AN70">
        <f t="shared" si="36"/>
        <v>0</v>
      </c>
      <c r="AO70">
        <f t="shared" si="36"/>
        <v>0</v>
      </c>
      <c r="AP70">
        <f t="shared" si="36"/>
        <v>-1.7041558899270307E-4</v>
      </c>
      <c r="AQ70">
        <f t="shared" si="36"/>
        <v>-7.2671663306370409</v>
      </c>
      <c r="AR70">
        <f t="shared" si="36"/>
        <v>-7.2673367462260332</v>
      </c>
      <c r="AS70">
        <f t="shared" si="36"/>
        <v>4.1770784122273997E-3</v>
      </c>
      <c r="AT70">
        <f t="shared" si="36"/>
        <v>6.600282530375361E-5</v>
      </c>
      <c r="AU70">
        <f t="shared" si="23"/>
        <v>-7.2630936649885021</v>
      </c>
      <c r="AW70">
        <v>67</v>
      </c>
      <c r="AX70">
        <f>IF(Z70&gt;0, (R70*SUMPRODUCT(K70:$K$98, X70:$X$98)-K70*$AZ$3)/Z70, 0)</f>
        <v>-474.45496726630819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25</v>
      </c>
      <c r="R71">
        <f t="shared" si="27"/>
        <v>2000000</v>
      </c>
      <c r="S71">
        <f t="shared" si="28"/>
        <v>-1326.7026759359562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-6.4175879317345874</v>
      </c>
      <c r="AC71">
        <f t="shared" si="29"/>
        <v>-11.117162905648396</v>
      </c>
      <c r="AE71">
        <f t="shared" si="30"/>
        <v>0</v>
      </c>
      <c r="AF71">
        <f t="shared" si="31"/>
        <v>0</v>
      </c>
      <c r="AG71">
        <f t="shared" si="31"/>
        <v>-0.2094885897815332</v>
      </c>
      <c r="AH71">
        <f t="shared" si="32"/>
        <v>-10022.852056195932</v>
      </c>
      <c r="AI71">
        <f t="shared" si="33"/>
        <v>-10023.061544785714</v>
      </c>
      <c r="AJ71">
        <f t="shared" si="34"/>
        <v>4.6995749739138084</v>
      </c>
      <c r="AK71">
        <f t="shared" si="22"/>
        <v>-0.44923115522142115</v>
      </c>
      <c r="AL71">
        <f t="shared" si="35"/>
        <v>-10018.811200967022</v>
      </c>
      <c r="AN71">
        <f t="shared" si="36"/>
        <v>0</v>
      </c>
      <c r="AO71">
        <f t="shared" si="36"/>
        <v>0</v>
      </c>
      <c r="AP71">
        <f t="shared" si="36"/>
        <v>-9.426160530288198E-5</v>
      </c>
      <c r="AQ71">
        <f t="shared" si="36"/>
        <v>-4.5098882259677291</v>
      </c>
      <c r="AR71">
        <f t="shared" si="36"/>
        <v>-4.5099824875730317</v>
      </c>
      <c r="AS71">
        <f t="shared" si="36"/>
        <v>2.114623434834042E-3</v>
      </c>
      <c r="AT71">
        <f t="shared" si="36"/>
        <v>-2.0213630674300391E-4</v>
      </c>
      <c r="AU71">
        <f t="shared" si="23"/>
        <v>-4.508070000444941</v>
      </c>
      <c r="AW71">
        <v>68</v>
      </c>
      <c r="AX71">
        <f>IF(Z71&gt;0, (R71*SUMPRODUCT(K71:$K$98, X71:$X$98)-K71*$AZ$3)/Z71, 0)</f>
        <v>-1326.7026759359562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25</v>
      </c>
      <c r="R72">
        <f t="shared" si="27"/>
        <v>2000000</v>
      </c>
      <c r="S72">
        <f t="shared" si="28"/>
        <v>-2685.2986247594004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-11.117162905648396</v>
      </c>
      <c r="AC72">
        <f t="shared" si="29"/>
        <v>-13.334558848827527</v>
      </c>
      <c r="AE72">
        <f t="shared" si="30"/>
        <v>0</v>
      </c>
      <c r="AF72">
        <f t="shared" si="31"/>
        <v>0</v>
      </c>
      <c r="AG72">
        <f t="shared" si="31"/>
        <v>-0.12414409635746086</v>
      </c>
      <c r="AH72">
        <f t="shared" si="32"/>
        <v>-6659.9686021005582</v>
      </c>
      <c r="AI72">
        <f t="shared" si="33"/>
        <v>-6660.0927461969159</v>
      </c>
      <c r="AJ72">
        <f t="shared" si="34"/>
        <v>2.217395943179131</v>
      </c>
      <c r="AK72">
        <f t="shared" ref="AK72:AK89" si="49">G72*SUM(AB72:AB72, AE72:AF72)</f>
        <v>-0.77820140339538779</v>
      </c>
      <c r="AL72">
        <f t="shared" si="35"/>
        <v>-6658.6535516571321</v>
      </c>
      <c r="AN72">
        <f t="shared" si="36"/>
        <v>0</v>
      </c>
      <c r="AO72">
        <f t="shared" si="36"/>
        <v>0</v>
      </c>
      <c r="AP72">
        <f t="shared" si="36"/>
        <v>-4.9874953911287461E-5</v>
      </c>
      <c r="AQ72">
        <f t="shared" si="36"/>
        <v>-2.6756457763722272</v>
      </c>
      <c r="AR72">
        <f t="shared" si="36"/>
        <v>-2.6756956513261385</v>
      </c>
      <c r="AS72">
        <f t="shared" si="36"/>
        <v>8.9083994901130491E-4</v>
      </c>
      <c r="AT72">
        <f t="shared" si="36"/>
        <v>-3.1264280998338111E-4</v>
      </c>
      <c r="AU72">
        <f t="shared" si="23"/>
        <v>-2.6751174541871108</v>
      </c>
      <c r="AW72">
        <v>69</v>
      </c>
      <c r="AX72">
        <f>IF(Z72&gt;0, (R72*SUMPRODUCT(K72:$K$98, X72:$X$98)-K72*$AZ$3)/Z72, 0)</f>
        <v>-2685.2986247594004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25</v>
      </c>
      <c r="R73">
        <f t="shared" si="27"/>
        <v>2000000</v>
      </c>
      <c r="S73">
        <f t="shared" si="28"/>
        <v>-4974.7648363456146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-13.334558848827527</v>
      </c>
      <c r="AC73">
        <f t="shared" si="29"/>
        <v>-13.963336515567072</v>
      </c>
      <c r="AE73">
        <f t="shared" si="30"/>
        <v>0</v>
      </c>
      <c r="AF73">
        <f t="shared" si="31"/>
        <v>0</v>
      </c>
      <c r="AG73">
        <f t="shared" si="31"/>
        <v>-7.0170837089378491E-2</v>
      </c>
      <c r="AH73">
        <f t="shared" si="32"/>
        <v>-4218.5454643606208</v>
      </c>
      <c r="AI73">
        <f t="shared" si="33"/>
        <v>-4218.6156351977106</v>
      </c>
      <c r="AJ73">
        <f t="shared" si="34"/>
        <v>0.62877766673954483</v>
      </c>
      <c r="AK73">
        <f t="shared" si="49"/>
        <v>-0.93341911941792699</v>
      </c>
      <c r="AL73">
        <f t="shared" si="35"/>
        <v>-4218.9202766503886</v>
      </c>
      <c r="AN73">
        <f t="shared" si="36"/>
        <v>0</v>
      </c>
      <c r="AO73">
        <f t="shared" si="36"/>
        <v>0</v>
      </c>
      <c r="AP73">
        <f t="shared" si="36"/>
        <v>-2.5170687074512683E-5</v>
      </c>
      <c r="AQ73">
        <f t="shared" si="36"/>
        <v>-1.5132167749085985</v>
      </c>
      <c r="AR73">
        <f t="shared" si="36"/>
        <v>-1.5132419455956732</v>
      </c>
      <c r="AS73">
        <f t="shared" si="36"/>
        <v>2.2554620331498006E-4</v>
      </c>
      <c r="AT73">
        <f t="shared" si="36"/>
        <v>-3.348228628697968E-4</v>
      </c>
      <c r="AU73">
        <f t="shared" si="23"/>
        <v>-1.5133512222552279</v>
      </c>
      <c r="AW73">
        <v>70</v>
      </c>
      <c r="AX73">
        <f>IF(Z73&gt;0, (R73*SUMPRODUCT(K73:$K$98, X73:$X$98)-K73*$AZ$3)/Z73, 0)</f>
        <v>-4974.7648363456146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25</v>
      </c>
      <c r="R74">
        <f t="shared" si="27"/>
        <v>2000000</v>
      </c>
      <c r="S74">
        <f t="shared" si="28"/>
        <v>-9045.7654962424876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-13.963336515567072</v>
      </c>
      <c r="AC74">
        <f t="shared" si="29"/>
        <v>-13.64899247830364</v>
      </c>
      <c r="AE74">
        <f t="shared" si="30"/>
        <v>0</v>
      </c>
      <c r="AF74">
        <f t="shared" si="31"/>
        <v>0</v>
      </c>
      <c r="AG74">
        <f t="shared" si="31"/>
        <v>-3.7722049294703922E-2</v>
      </c>
      <c r="AH74">
        <f t="shared" si="32"/>
        <v>-2539.7663539024634</v>
      </c>
      <c r="AI74">
        <f t="shared" si="33"/>
        <v>-2539.804075951758</v>
      </c>
      <c r="AJ74">
        <f t="shared" si="34"/>
        <v>-0.31434403726343163</v>
      </c>
      <c r="AK74">
        <f t="shared" si="49"/>
        <v>-0.97743355608969507</v>
      </c>
      <c r="AL74">
        <f t="shared" si="35"/>
        <v>-2541.0958535451109</v>
      </c>
      <c r="AN74">
        <f t="shared" si="36"/>
        <v>0</v>
      </c>
      <c r="AO74">
        <f t="shared" si="36"/>
        <v>0</v>
      </c>
      <c r="AP74">
        <f t="shared" si="36"/>
        <v>-1.2081355634414856E-5</v>
      </c>
      <c r="AQ74">
        <f t="shared" si="36"/>
        <v>-0.8134187066587798</v>
      </c>
      <c r="AR74">
        <f t="shared" si="36"/>
        <v>-0.81343078801441415</v>
      </c>
      <c r="AS74">
        <f t="shared" si="36"/>
        <v>-1.0067592235161149E-4</v>
      </c>
      <c r="AT74">
        <f t="shared" si="36"/>
        <v>-3.1304562241236191E-4</v>
      </c>
      <c r="AU74">
        <f t="shared" si="23"/>
        <v>-0.81384450955917809</v>
      </c>
      <c r="AW74">
        <v>71</v>
      </c>
      <c r="AX74">
        <f>IF(Z74&gt;0, (R74*SUMPRODUCT(K74:$K$98, X74:$X$98)-K74*$AZ$3)/Z74, 0)</f>
        <v>-9045.7654962424876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25</v>
      </c>
      <c r="R75">
        <f t="shared" si="27"/>
        <v>2000000</v>
      </c>
      <c r="S75">
        <f t="shared" si="28"/>
        <v>-16680.161703243433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-13.64899247830364</v>
      </c>
      <c r="AC75">
        <f t="shared" si="29"/>
        <v>-12.83066045980882</v>
      </c>
      <c r="AE75">
        <f t="shared" si="30"/>
        <v>0</v>
      </c>
      <c r="AF75">
        <f t="shared" si="31"/>
        <v>0</v>
      </c>
      <c r="AG75">
        <f t="shared" si="31"/>
        <v>-1.9230419776616912E-2</v>
      </c>
      <c r="AH75">
        <f t="shared" si="32"/>
        <v>-1449.1527220111975</v>
      </c>
      <c r="AI75">
        <f t="shared" si="33"/>
        <v>-1449.1719524309742</v>
      </c>
      <c r="AJ75">
        <f t="shared" si="34"/>
        <v>-0.81833201849481974</v>
      </c>
      <c r="AK75">
        <f t="shared" si="49"/>
        <v>-0.95542947348125484</v>
      </c>
      <c r="AL75">
        <f t="shared" si="35"/>
        <v>-1450.9457139229503</v>
      </c>
      <c r="AN75">
        <f t="shared" si="36"/>
        <v>0</v>
      </c>
      <c r="AO75">
        <f t="shared" si="36"/>
        <v>0</v>
      </c>
      <c r="AP75">
        <f t="shared" si="36"/>
        <v>-5.499093857578507E-6</v>
      </c>
      <c r="AQ75">
        <f t="shared" si="36"/>
        <v>-0.41439692554162705</v>
      </c>
      <c r="AR75">
        <f t="shared" si="36"/>
        <v>-0.41440242463548466</v>
      </c>
      <c r="AS75">
        <f t="shared" si="36"/>
        <v>-2.340086502862787E-4</v>
      </c>
      <c r="AT75">
        <f t="shared" si="36"/>
        <v>-2.7321277486406169E-4</v>
      </c>
      <c r="AU75">
        <f t="shared" si="23"/>
        <v>-0.41490964606063496</v>
      </c>
      <c r="AW75">
        <v>72</v>
      </c>
      <c r="AX75">
        <f>IF(Z75&gt;0, (R75*SUMPRODUCT(K75:$K$98, X75:$X$98)-K75*$AZ$3)/Z75, 0)</f>
        <v>-16680.161703243433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25</v>
      </c>
      <c r="R76">
        <f t="shared" si="27"/>
        <v>2000000</v>
      </c>
      <c r="S76">
        <f t="shared" si="28"/>
        <v>-31803.341712964797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-12.83066045980882</v>
      </c>
      <c r="AC76">
        <f t="shared" si="29"/>
        <v>-11.788137095034733</v>
      </c>
      <c r="AE76">
        <f t="shared" si="30"/>
        <v>0</v>
      </c>
      <c r="AF76">
        <f t="shared" si="31"/>
        <v>0</v>
      </c>
      <c r="AG76">
        <f t="shared" si="31"/>
        <v>-9.2664296109402529E-3</v>
      </c>
      <c r="AH76">
        <f t="shared" si="32"/>
        <v>-781.73487743283897</v>
      </c>
      <c r="AI76">
        <f t="shared" si="33"/>
        <v>-781.74414386244996</v>
      </c>
      <c r="AJ76">
        <f t="shared" si="34"/>
        <v>-1.0425233647740875</v>
      </c>
      <c r="AK76">
        <f t="shared" si="49"/>
        <v>-0.89814623218661749</v>
      </c>
      <c r="AL76">
        <f t="shared" si="35"/>
        <v>-783.68481345941063</v>
      </c>
      <c r="AN76">
        <f t="shared" si="36"/>
        <v>0</v>
      </c>
      <c r="AO76">
        <f t="shared" si="36"/>
        <v>0</v>
      </c>
      <c r="AP76">
        <f t="shared" si="36"/>
        <v>-2.3659021351851448E-6</v>
      </c>
      <c r="AQ76">
        <f t="shared" si="36"/>
        <v>-0.19959232339966848</v>
      </c>
      <c r="AR76">
        <f t="shared" si="36"/>
        <v>-0.19959468930180368</v>
      </c>
      <c r="AS76">
        <f t="shared" si="36"/>
        <v>-2.6617676475817331E-4</v>
      </c>
      <c r="AT76">
        <f t="shared" si="36"/>
        <v>-2.2931443691430551E-4</v>
      </c>
      <c r="AU76">
        <f t="shared" si="23"/>
        <v>-0.20009018050347616</v>
      </c>
      <c r="AW76">
        <v>73</v>
      </c>
      <c r="AX76">
        <f>IF(Z76&gt;0, (R76*SUMPRODUCT(K76:$K$98, X76:$X$98)-K76*$AZ$3)/Z76, 0)</f>
        <v>-31803.341712964797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25</v>
      </c>
      <c r="R77">
        <f t="shared" si="27"/>
        <v>2000000</v>
      </c>
      <c r="S77">
        <f t="shared" si="28"/>
        <v>-63544.398215779074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-11.788137095034733</v>
      </c>
      <c r="AC77">
        <f t="shared" si="29"/>
        <v>-10.686907730652514</v>
      </c>
      <c r="AE77">
        <f t="shared" si="30"/>
        <v>0</v>
      </c>
      <c r="AF77">
        <f t="shared" si="31"/>
        <v>0</v>
      </c>
      <c r="AG77">
        <f t="shared" si="31"/>
        <v>-4.2045042642322112E-3</v>
      </c>
      <c r="AH77">
        <f t="shared" si="32"/>
        <v>-397.54088404789115</v>
      </c>
      <c r="AI77">
        <f t="shared" si="33"/>
        <v>-397.54508855215539</v>
      </c>
      <c r="AJ77">
        <f t="shared" si="34"/>
        <v>-1.1012293643822186</v>
      </c>
      <c r="AK77">
        <f t="shared" si="49"/>
        <v>-0.82516959665243139</v>
      </c>
      <c r="AL77">
        <f t="shared" si="35"/>
        <v>-399.47148751319003</v>
      </c>
      <c r="AN77">
        <f t="shared" si="36"/>
        <v>0</v>
      </c>
      <c r="AO77">
        <f t="shared" si="36"/>
        <v>0</v>
      </c>
      <c r="AP77">
        <f t="shared" si="36"/>
        <v>-9.5847572845850153E-7</v>
      </c>
      <c r="AQ77">
        <f t="shared" si="36"/>
        <v>-9.0625021282840834E-2</v>
      </c>
      <c r="AR77">
        <f t="shared" si="36"/>
        <v>-9.0625979758569286E-2</v>
      </c>
      <c r="AS77">
        <f t="shared" si="36"/>
        <v>-2.5104068182432579E-4</v>
      </c>
      <c r="AT77">
        <f t="shared" si="36"/>
        <v>-1.8810898516181552E-4</v>
      </c>
      <c r="AU77">
        <f t="shared" si="23"/>
        <v>-9.1065129425555433E-2</v>
      </c>
      <c r="AW77">
        <v>74</v>
      </c>
      <c r="AX77">
        <f>IF(Z77&gt;0, (R77*SUMPRODUCT(K77:$K$98, X77:$X$98)-K77*$AZ$3)/Z77, 0)</f>
        <v>-63544.398215779074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25</v>
      </c>
      <c r="R78">
        <f t="shared" si="27"/>
        <v>2000000</v>
      </c>
      <c r="S78">
        <f t="shared" si="28"/>
        <v>-134355.20931562816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-10.686907730652514</v>
      </c>
      <c r="AC78">
        <f t="shared" si="29"/>
        <v>-9.6160848164158139</v>
      </c>
      <c r="AE78">
        <f t="shared" si="30"/>
        <v>0</v>
      </c>
      <c r="AF78">
        <f t="shared" si="31"/>
        <v>0</v>
      </c>
      <c r="AG78">
        <f t="shared" si="31"/>
        <v>-1.7893025632198679E-3</v>
      </c>
      <c r="AH78">
        <f t="shared" si="32"/>
        <v>-189.85253266960174</v>
      </c>
      <c r="AI78">
        <f t="shared" si="33"/>
        <v>-189.85432197216497</v>
      </c>
      <c r="AJ78">
        <f t="shared" si="34"/>
        <v>-1.0708229142367003</v>
      </c>
      <c r="AK78">
        <f t="shared" si="49"/>
        <v>-0.7480835411456761</v>
      </c>
      <c r="AL78">
        <f t="shared" si="35"/>
        <v>-191.67322842754734</v>
      </c>
      <c r="AN78">
        <f t="shared" si="36"/>
        <v>0</v>
      </c>
      <c r="AO78">
        <f t="shared" si="36"/>
        <v>0</v>
      </c>
      <c r="AP78">
        <f t="shared" si="36"/>
        <v>-3.6419341062061936E-7</v>
      </c>
      <c r="AQ78">
        <f t="shared" si="36"/>
        <v>-3.8642453662773066E-2</v>
      </c>
      <c r="AR78">
        <f t="shared" si="36"/>
        <v>-3.8642817856183689E-2</v>
      </c>
      <c r="AS78">
        <f t="shared" si="36"/>
        <v>-2.1795455800655087E-4</v>
      </c>
      <c r="AT78">
        <f t="shared" si="36"/>
        <v>-1.5226440842331491E-4</v>
      </c>
      <c r="AU78">
        <f t="shared" si="23"/>
        <v>-3.9013036822613555E-2</v>
      </c>
      <c r="AW78">
        <v>75</v>
      </c>
      <c r="AX78">
        <f>IF(Z78&gt;0, (R78*SUMPRODUCT(K78:$K$98, X78:$X$98)-K78*$AZ$3)/Z78, 0)</f>
        <v>-134355.20931562816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25</v>
      </c>
      <c r="R79">
        <f t="shared" si="27"/>
        <v>2000000</v>
      </c>
      <c r="S79">
        <f t="shared" si="28"/>
        <v>-302888.90946503496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-9.6160848164158139</v>
      </c>
      <c r="AC79">
        <f t="shared" si="29"/>
        <v>-8.6177201847932796</v>
      </c>
      <c r="AE79">
        <f t="shared" si="30"/>
        <v>0</v>
      </c>
      <c r="AF79">
        <f t="shared" si="31"/>
        <v>0</v>
      </c>
      <c r="AG79">
        <f t="shared" si="31"/>
        <v>-7.1129380405624389E-4</v>
      </c>
      <c r="AH79">
        <f t="shared" si="32"/>
        <v>-84.809258682514013</v>
      </c>
      <c r="AI79">
        <f t="shared" si="33"/>
        <v>-84.809969976318072</v>
      </c>
      <c r="AJ79">
        <f t="shared" si="34"/>
        <v>-0.9983646316225343</v>
      </c>
      <c r="AK79">
        <f t="shared" si="49"/>
        <v>-0.67312593714910707</v>
      </c>
      <c r="AL79">
        <f t="shared" si="35"/>
        <v>-86.481460545089718</v>
      </c>
      <c r="AN79">
        <f t="shared" si="36"/>
        <v>0</v>
      </c>
      <c r="AO79">
        <f t="shared" si="36"/>
        <v>0</v>
      </c>
      <c r="AP79">
        <f t="shared" si="36"/>
        <v>-1.2926450954443268E-7</v>
      </c>
      <c r="AQ79">
        <f t="shared" si="36"/>
        <v>-1.5412516130332036E-2</v>
      </c>
      <c r="AR79">
        <f t="shared" si="36"/>
        <v>-1.5412645394841582E-2</v>
      </c>
      <c r="AS79">
        <f t="shared" si="36"/>
        <v>-1.8143432955166096E-4</v>
      </c>
      <c r="AT79">
        <f t="shared" si="36"/>
        <v>-1.2232820478826461E-4</v>
      </c>
      <c r="AU79">
        <f t="shared" si="23"/>
        <v>-1.5716407929181508E-2</v>
      </c>
      <c r="AW79">
        <v>76</v>
      </c>
      <c r="AX79">
        <f>IF(Z79&gt;0, (R79*SUMPRODUCT(K79:$K$98, X79:$X$98)-K79*$AZ$3)/Z79, 0)</f>
        <v>-302888.90946503496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25</v>
      </c>
      <c r="R80">
        <f t="shared" si="27"/>
        <v>2000000</v>
      </c>
      <c r="S80">
        <f t="shared" si="28"/>
        <v>-742221.79650661524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-8.6177201847932796</v>
      </c>
      <c r="AC80">
        <f t="shared" si="29"/>
        <v>-7.7072335176331599</v>
      </c>
      <c r="AE80">
        <f t="shared" si="30"/>
        <v>0</v>
      </c>
      <c r="AF80">
        <f t="shared" si="31"/>
        <v>0</v>
      </c>
      <c r="AG80">
        <f t="shared" si="31"/>
        <v>-2.5960008025594498E-4</v>
      </c>
      <c r="AH80">
        <f t="shared" si="32"/>
        <v>-35.56646286077892</v>
      </c>
      <c r="AI80">
        <f t="shared" si="33"/>
        <v>-35.566722460859175</v>
      </c>
      <c r="AJ80">
        <f t="shared" si="34"/>
        <v>-0.91048666716011972</v>
      </c>
      <c r="AK80">
        <f t="shared" si="49"/>
        <v>-0.60324041293552966</v>
      </c>
      <c r="AL80">
        <f t="shared" si="35"/>
        <v>-37.080449540954824</v>
      </c>
      <c r="AN80">
        <f t="shared" si="36"/>
        <v>0</v>
      </c>
      <c r="AO80">
        <f t="shared" si="36"/>
        <v>0</v>
      </c>
      <c r="AP80">
        <f t="shared" si="36"/>
        <v>-4.2122784942604095E-8</v>
      </c>
      <c r="AQ80">
        <f t="shared" si="36"/>
        <v>-5.7710246652336976E-3</v>
      </c>
      <c r="AR80">
        <f t="shared" si="36"/>
        <v>-5.7710667880186408E-3</v>
      </c>
      <c r="AS80">
        <f t="shared" si="36"/>
        <v>-1.4773583288603699E-4</v>
      </c>
      <c r="AT80">
        <f t="shared" si="36"/>
        <v>-9.7881965821114566E-5</v>
      </c>
      <c r="AU80">
        <f t="shared" si="23"/>
        <v>-6.0166845867257917E-3</v>
      </c>
      <c r="AW80">
        <v>77</v>
      </c>
      <c r="AX80">
        <f>IF(Z80&gt;0, (R80*SUMPRODUCT(K80:$K$98, X80:$X$98)-K80*$AZ$3)/Z80, 0)</f>
        <v>-742221.79650661524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25</v>
      </c>
      <c r="R81">
        <f t="shared" si="27"/>
        <v>2000000</v>
      </c>
      <c r="S81">
        <f t="shared" si="28"/>
        <v>-1993948.9559338612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-7.7072335176331599</v>
      </c>
      <c r="AC81">
        <f t="shared" si="29"/>
        <v>-6.8863088429319195</v>
      </c>
      <c r="AE81">
        <f t="shared" si="30"/>
        <v>0</v>
      </c>
      <c r="AF81">
        <f t="shared" si="31"/>
        <v>0</v>
      </c>
      <c r="AG81">
        <f t="shared" si="31"/>
        <v>-8.6340084364230042E-5</v>
      </c>
      <c r="AH81">
        <f t="shared" si="32"/>
        <v>-13.653119607132441</v>
      </c>
      <c r="AI81">
        <f t="shared" si="33"/>
        <v>-13.653205947216804</v>
      </c>
      <c r="AJ81">
        <f t="shared" si="34"/>
        <v>-0.82092467470124042</v>
      </c>
      <c r="AK81">
        <f t="shared" si="49"/>
        <v>-0.53950634623432125</v>
      </c>
      <c r="AL81">
        <f t="shared" si="35"/>
        <v>-15.013636968152365</v>
      </c>
      <c r="AN81">
        <f t="shared" si="36"/>
        <v>0</v>
      </c>
      <c r="AO81">
        <f t="shared" si="36"/>
        <v>0</v>
      </c>
      <c r="AP81">
        <f t="shared" si="36"/>
        <v>-1.2508542267120056E-8</v>
      </c>
      <c r="AQ81">
        <f t="shared" si="36"/>
        <v>-1.9779992681431134E-3</v>
      </c>
      <c r="AR81">
        <f t="shared" si="36"/>
        <v>-1.9780117766853805E-3</v>
      </c>
      <c r="AS81">
        <f t="shared" si="36"/>
        <v>-1.1893167660462038E-4</v>
      </c>
      <c r="AT81">
        <f t="shared" si="36"/>
        <v>-7.8161122784903541E-5</v>
      </c>
      <c r="AU81">
        <f t="shared" si="23"/>
        <v>-2.1751045760749045E-3</v>
      </c>
      <c r="AW81">
        <v>78</v>
      </c>
      <c r="AX81">
        <f>IF(Z81&gt;0, (R81*SUMPRODUCT(K81:$K$98, X81:$X$98)-K81*$AZ$3)/Z81, 0)</f>
        <v>-1993948.9559338612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25</v>
      </c>
      <c r="R82">
        <f t="shared" si="27"/>
        <v>2000000</v>
      </c>
      <c r="S82">
        <f t="shared" si="28"/>
        <v>-5927576.252968654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-6.8863088429319195</v>
      </c>
      <c r="AC82">
        <f t="shared" si="29"/>
        <v>-6.1501656820514237</v>
      </c>
      <c r="AE82">
        <f t="shared" si="30"/>
        <v>0</v>
      </c>
      <c r="AF82">
        <f t="shared" si="31"/>
        <v>0</v>
      </c>
      <c r="AG82">
        <f t="shared" si="31"/>
        <v>-2.5938787708430118E-5</v>
      </c>
      <c r="AH82">
        <f t="shared" si="32"/>
        <v>-4.7630316649726092</v>
      </c>
      <c r="AI82">
        <f t="shared" si="33"/>
        <v>-4.7630576037603181</v>
      </c>
      <c r="AJ82">
        <f t="shared" si="34"/>
        <v>-0.73614316088049581</v>
      </c>
      <c r="AK82">
        <f t="shared" si="49"/>
        <v>-0.4820416190052344</v>
      </c>
      <c r="AL82">
        <f t="shared" si="35"/>
        <v>-5.9812423836460482</v>
      </c>
      <c r="AN82">
        <f t="shared" si="36"/>
        <v>0</v>
      </c>
      <c r="AO82">
        <f t="shared" si="36"/>
        <v>0</v>
      </c>
      <c r="AP82">
        <f t="shared" si="36"/>
        <v>-3.3552577163515748E-9</v>
      </c>
      <c r="AQ82">
        <f t="shared" si="36"/>
        <v>-6.1611201443822062E-4</v>
      </c>
      <c r="AR82">
        <f t="shared" si="36"/>
        <v>-6.1611536969593704E-4</v>
      </c>
      <c r="AS82">
        <f t="shared" si="36"/>
        <v>-9.522226129639002E-5</v>
      </c>
      <c r="AT82">
        <f t="shared" si="36"/>
        <v>-6.235348698444652E-5</v>
      </c>
      <c r="AU82">
        <f t="shared" si="23"/>
        <v>-7.7369111797677349E-4</v>
      </c>
      <c r="AW82">
        <v>79</v>
      </c>
      <c r="AX82">
        <f>IF(Z82&gt;0, (R82*SUMPRODUCT(K82:$K$98, X82:$X$98)-K82*$AZ$3)/Z82, 0)</f>
        <v>-5927576.252968654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25</v>
      </c>
      <c r="R83">
        <f t="shared" si="27"/>
        <v>2000000</v>
      </c>
      <c r="S83">
        <f t="shared" si="28"/>
        <v>-19711707.080669649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-6.1501656820514237</v>
      </c>
      <c r="AC83">
        <f t="shared" si="29"/>
        <v>-5.4917450439331494</v>
      </c>
      <c r="AE83">
        <f t="shared" si="30"/>
        <v>0</v>
      </c>
      <c r="AF83">
        <f t="shared" si="31"/>
        <v>0</v>
      </c>
      <c r="AG83">
        <f t="shared" si="31"/>
        <v>-6.965080474078584E-6</v>
      </c>
      <c r="AH83">
        <f t="shared" si="32"/>
        <v>-1.4971455485813787</v>
      </c>
      <c r="AI83">
        <f t="shared" si="33"/>
        <v>-1.4971525136618529</v>
      </c>
      <c r="AJ83">
        <f t="shared" si="34"/>
        <v>-0.65842063811827423</v>
      </c>
      <c r="AK83">
        <f t="shared" si="49"/>
        <v>-0.43051159774359971</v>
      </c>
      <c r="AL83">
        <f t="shared" si="35"/>
        <v>-2.5860847495237267</v>
      </c>
      <c r="AN83">
        <f t="shared" si="36"/>
        <v>0</v>
      </c>
      <c r="AO83">
        <f t="shared" si="36"/>
        <v>0</v>
      </c>
      <c r="AP83">
        <f t="shared" si="36"/>
        <v>-8.0442271395258172E-10</v>
      </c>
      <c r="AQ83">
        <f t="shared" si="36"/>
        <v>-1.7291083568294051E-4</v>
      </c>
      <c r="AR83">
        <f t="shared" si="36"/>
        <v>-1.7291164010565447E-4</v>
      </c>
      <c r="AS83">
        <f t="shared" si="36"/>
        <v>-7.604341667101276E-5</v>
      </c>
      <c r="AT83">
        <f t="shared" si="36"/>
        <v>-4.9721364905088582E-5</v>
      </c>
      <c r="AU83">
        <f t="shared" si="23"/>
        <v>-2.9867642168175581E-4</v>
      </c>
      <c r="AW83">
        <v>80</v>
      </c>
      <c r="AX83">
        <f>IF(Z83&gt;0, (R83*SUMPRODUCT(K83:$K$98, X83:$X$98)-K83*$AZ$3)/Z83, 0)</f>
        <v>-19711707.080669649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25</v>
      </c>
      <c r="R84">
        <f t="shared" si="27"/>
        <v>2000000</v>
      </c>
      <c r="S84">
        <f t="shared" si="28"/>
        <v>-74290899.095948905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-5.4917450439331494</v>
      </c>
      <c r="AC84">
        <f t="shared" si="29"/>
        <v>-4.9034922850074834</v>
      </c>
      <c r="AE84">
        <f t="shared" si="30"/>
        <v>0</v>
      </c>
      <c r="AF84">
        <f t="shared" si="31"/>
        <v>0</v>
      </c>
      <c r="AG84">
        <f t="shared" si="31"/>
        <v>-1.6500985802697303E-6</v>
      </c>
      <c r="AH84">
        <f t="shared" si="32"/>
        <v>-0.41962648712544542</v>
      </c>
      <c r="AI84">
        <f t="shared" si="33"/>
        <v>-0.4196281372240257</v>
      </c>
      <c r="AJ84">
        <f t="shared" si="34"/>
        <v>-0.58825275892566609</v>
      </c>
      <c r="AK84">
        <f t="shared" si="49"/>
        <v>-0.38442215307532052</v>
      </c>
      <c r="AL84">
        <f t="shared" si="35"/>
        <v>-1.3923030492250124</v>
      </c>
      <c r="AN84">
        <f t="shared" si="36"/>
        <v>0</v>
      </c>
      <c r="AO84">
        <f t="shared" si="36"/>
        <v>0</v>
      </c>
      <c r="AP84">
        <f t="shared" si="36"/>
        <v>-1.7015709181192685E-10</v>
      </c>
      <c r="AQ84">
        <f t="shared" si="36"/>
        <v>-4.3271610284549844E-5</v>
      </c>
      <c r="AR84">
        <f t="shared" si="36"/>
        <v>-4.3271780441641657E-5</v>
      </c>
      <c r="AS84">
        <f t="shared" si="36"/>
        <v>-6.066024170069399E-5</v>
      </c>
      <c r="AT84">
        <f t="shared" si="36"/>
        <v>-3.9641362266176504E-5</v>
      </c>
      <c r="AU84">
        <f t="shared" si="23"/>
        <v>-1.4357338440851216E-4</v>
      </c>
      <c r="AW84">
        <v>81</v>
      </c>
      <c r="AX84">
        <f>IF(Z84&gt;0, (R84*SUMPRODUCT(K84:$K$98, X84:$X$98)-K84*$AZ$3)/Z84, 0)</f>
        <v>-74290899.095948905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25</v>
      </c>
      <c r="R85">
        <f t="shared" si="27"/>
        <v>2000000</v>
      </c>
      <c r="S85">
        <f t="shared" si="28"/>
        <v>-322843271.56555527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-4.9034922850074834</v>
      </c>
      <c r="AC85">
        <f t="shared" si="29"/>
        <v>-4.3781554943308478</v>
      </c>
      <c r="AE85">
        <f t="shared" si="30"/>
        <v>0</v>
      </c>
      <c r="AF85">
        <f t="shared" si="31"/>
        <v>0</v>
      </c>
      <c r="AG85">
        <f t="shared" si="31"/>
        <v>-3.3903103145838963E-7</v>
      </c>
      <c r="AH85">
        <f t="shared" si="32"/>
        <v>-0.10356532504069146</v>
      </c>
      <c r="AI85">
        <f t="shared" si="33"/>
        <v>-0.10356566407172292</v>
      </c>
      <c r="AJ85">
        <f t="shared" si="34"/>
        <v>-0.52533679067663552</v>
      </c>
      <c r="AK85">
        <f t="shared" si="49"/>
        <v>-0.34324445995052388</v>
      </c>
      <c r="AL85">
        <f t="shared" si="35"/>
        <v>-0.97214691469888237</v>
      </c>
      <c r="AN85">
        <f t="shared" si="36"/>
        <v>0</v>
      </c>
      <c r="AO85">
        <f t="shared" si="36"/>
        <v>0</v>
      </c>
      <c r="AP85">
        <f t="shared" si="36"/>
        <v>-3.1214874413273539E-11</v>
      </c>
      <c r="AQ85">
        <f t="shared" si="36"/>
        <v>-9.535347253638658E-6</v>
      </c>
      <c r="AR85">
        <f t="shared" si="36"/>
        <v>-9.5353784685130712E-6</v>
      </c>
      <c r="AS85">
        <f t="shared" si="36"/>
        <v>-4.8368203568575003E-5</v>
      </c>
      <c r="AT85">
        <f t="shared" si="36"/>
        <v>-3.1602808345649938E-5</v>
      </c>
      <c r="AU85">
        <f t="shared" si="23"/>
        <v>-8.950639038273801E-5</v>
      </c>
      <c r="AW85">
        <v>82</v>
      </c>
      <c r="AX85">
        <f>IF(Z85&gt;0, (R85*SUMPRODUCT(K85:$K$98, X85:$X$98)-K85*$AZ$3)/Z85, 0)</f>
        <v>-322843271.56555527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25</v>
      </c>
      <c r="R86">
        <f t="shared" si="27"/>
        <v>2000000</v>
      </c>
      <c r="S86">
        <f t="shared" si="28"/>
        <v>-1656505321.8637128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-4.3781554943308478</v>
      </c>
      <c r="AC86">
        <f t="shared" si="29"/>
        <v>-3.9090756883504931</v>
      </c>
      <c r="AE86">
        <f t="shared" si="30"/>
        <v>0</v>
      </c>
      <c r="AF86">
        <f t="shared" si="31"/>
        <v>0</v>
      </c>
      <c r="AG86">
        <f t="shared" si="31"/>
        <v>-5.8995821455503125E-8</v>
      </c>
      <c r="AH86">
        <f t="shared" si="32"/>
        <v>-2.2131591975064209E-2</v>
      </c>
      <c r="AI86">
        <f t="shared" si="33"/>
        <v>-2.2131650970885663E-2</v>
      </c>
      <c r="AJ86">
        <f t="shared" si="34"/>
        <v>-0.4690798059803547</v>
      </c>
      <c r="AK86">
        <f t="shared" si="49"/>
        <v>-0.30647088460315935</v>
      </c>
      <c r="AL86">
        <f t="shared" si="35"/>
        <v>-0.79768234155439965</v>
      </c>
      <c r="AN86">
        <f t="shared" si="36"/>
        <v>0</v>
      </c>
      <c r="AO86">
        <f t="shared" si="36"/>
        <v>0</v>
      </c>
      <c r="AP86">
        <f t="shared" si="36"/>
        <v>-4.849817217425508E-12</v>
      </c>
      <c r="AQ86">
        <f t="shared" si="36"/>
        <v>-1.8193521704017308E-6</v>
      </c>
      <c r="AR86">
        <f t="shared" si="36"/>
        <v>-1.8193570202189481E-6</v>
      </c>
      <c r="AS86">
        <f t="shared" si="36"/>
        <v>-3.8561227952491436E-5</v>
      </c>
      <c r="AT86">
        <f t="shared" si="36"/>
        <v>-2.5193780442722927E-5</v>
      </c>
      <c r="AU86">
        <f t="shared" si="23"/>
        <v>-6.557436541543331E-5</v>
      </c>
      <c r="AW86">
        <v>83</v>
      </c>
      <c r="AX86">
        <f>IF(Z86&gt;0, (R86*SUMPRODUCT(K86:$K$98, X86:$X$98)-K86*$AZ$3)/Z86, 0)</f>
        <v>-1656505321.8637128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25</v>
      </c>
      <c r="R87">
        <f t="shared" si="27"/>
        <v>2000000</v>
      </c>
      <c r="S87">
        <f t="shared" si="28"/>
        <v>-10374456877.905794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-3.9090756883504931</v>
      </c>
      <c r="AC87">
        <f t="shared" si="29"/>
        <v>-3.490247738660158</v>
      </c>
      <c r="AE87">
        <f t="shared" si="30"/>
        <v>0</v>
      </c>
      <c r="AF87">
        <f t="shared" si="31"/>
        <v>0</v>
      </c>
      <c r="AG87">
        <f t="shared" si="31"/>
        <v>-8.4106758062999093E-9</v>
      </c>
      <c r="AH87">
        <f t="shared" si="32"/>
        <v>-3.9996149947718546E-3</v>
      </c>
      <c r="AI87">
        <f t="shared" si="33"/>
        <v>-3.9996234054476606E-3</v>
      </c>
      <c r="AJ87">
        <f t="shared" si="34"/>
        <v>-0.4188279496903351</v>
      </c>
      <c r="AK87">
        <f t="shared" si="49"/>
        <v>-0.27363529818453453</v>
      </c>
      <c r="AL87">
        <f t="shared" si="35"/>
        <v>-0.69646287128031736</v>
      </c>
      <c r="AN87">
        <f t="shared" si="36"/>
        <v>0</v>
      </c>
      <c r="AO87">
        <f t="shared" si="36"/>
        <v>0</v>
      </c>
      <c r="AP87">
        <f t="shared" si="36"/>
        <v>-6.1732944035619724E-13</v>
      </c>
      <c r="AQ87">
        <f t="shared" si="36"/>
        <v>-2.935650051465937E-7</v>
      </c>
      <c r="AR87">
        <f t="shared" si="36"/>
        <v>-2.93565622476034E-7</v>
      </c>
      <c r="AS87">
        <f t="shared" si="36"/>
        <v>-3.0741266188645734E-5</v>
      </c>
      <c r="AT87">
        <f t="shared" si="36"/>
        <v>-2.0084370076829041E-5</v>
      </c>
      <c r="AU87">
        <f t="shared" si="23"/>
        <v>-5.1119201887950818E-5</v>
      </c>
      <c r="AW87">
        <v>84</v>
      </c>
      <c r="AX87">
        <f>IF(Z87&gt;0, (R87*SUMPRODUCT(K87:$K$98, X87:$X$98)-K87*$AZ$3)/Z87, 0)</f>
        <v>-10374456877.905794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25</v>
      </c>
      <c r="R88">
        <f t="shared" si="27"/>
        <v>2000000</v>
      </c>
      <c r="S88">
        <f t="shared" si="28"/>
        <v>-83363406812.171097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-3.490247738660158</v>
      </c>
      <c r="AC88">
        <f t="shared" si="29"/>
        <v>-3.1162928812943544</v>
      </c>
      <c r="AE88">
        <f t="shared" si="30"/>
        <v>0</v>
      </c>
      <c r="AF88">
        <f t="shared" si="31"/>
        <v>0</v>
      </c>
      <c r="AG88">
        <f t="shared" si="31"/>
        <v>-9.3455060213523278E-10</v>
      </c>
      <c r="AH88">
        <f t="shared" si="32"/>
        <v>-5.9136147568813417E-4</v>
      </c>
      <c r="AI88">
        <f t="shared" si="33"/>
        <v>-5.9136241023873633E-4</v>
      </c>
      <c r="AJ88">
        <f t="shared" si="34"/>
        <v>-0.37395485736580358</v>
      </c>
      <c r="AK88">
        <f t="shared" si="49"/>
        <v>-0.24431734170621108</v>
      </c>
      <c r="AL88">
        <f t="shared" si="35"/>
        <v>-0.61886356148225341</v>
      </c>
      <c r="AN88">
        <f t="shared" si="36"/>
        <v>0</v>
      </c>
      <c r="AO88">
        <f t="shared" si="36"/>
        <v>0</v>
      </c>
      <c r="AP88">
        <f t="shared" si="36"/>
        <v>-6.1245036058873234E-14</v>
      </c>
      <c r="AQ88">
        <f t="shared" si="36"/>
        <v>-3.8754407540478368E-8</v>
      </c>
      <c r="AR88">
        <f t="shared" si="36"/>
        <v>-3.8754468785514434E-8</v>
      </c>
      <c r="AS88">
        <f t="shared" si="36"/>
        <v>-2.4506836410389807E-5</v>
      </c>
      <c r="AT88">
        <f t="shared" si="36"/>
        <v>-1.6011144146092713E-5</v>
      </c>
      <c r="AU88">
        <f t="shared" si="23"/>
        <v>-4.0556735025268036E-5</v>
      </c>
      <c r="AW88">
        <v>85</v>
      </c>
      <c r="AX88">
        <f>IF(Z88&gt;0, (R88*SUMPRODUCT(K88:$K$98, X88:$X$98)-K88*$AZ$3)/Z88, 0)</f>
        <v>-83363406812.171097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-3.1162928812943544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-7.4764048170818616E-5</v>
      </c>
      <c r="AI89">
        <f t="shared" si="33"/>
        <v>-7.4764048170818616E-5</v>
      </c>
      <c r="AJ89">
        <f t="shared" si="34"/>
        <v>-3.1162928812943544</v>
      </c>
      <c r="AK89">
        <f t="shared" si="49"/>
        <v>-0.21814050169060484</v>
      </c>
      <c r="AL89">
        <f t="shared" si="35"/>
        <v>-3.3345081470331301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-4.3746454327766593E-9</v>
      </c>
      <c r="AR89">
        <f t="shared" si="36"/>
        <v>-4.3746454327766593E-9</v>
      </c>
      <c r="AS89">
        <f t="shared" si="36"/>
        <v>-1.8234267343578348E-4</v>
      </c>
      <c r="AT89">
        <f t="shared" si="36"/>
        <v>-1.2763987140504846E-5</v>
      </c>
      <c r="AU89">
        <f t="shared" si="23"/>
        <v>-1.9511103522172111E-4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54976.184850661513</v>
      </c>
      <c r="AO91" s="8">
        <f t="shared" si="50"/>
        <v>-5497.6184850661521</v>
      </c>
      <c r="AP91" s="8">
        <f t="shared" si="50"/>
        <v>-363.22513196695184</v>
      </c>
      <c r="AQ91" s="8">
        <f t="shared" si="50"/>
        <v>-47552.154694628785</v>
      </c>
      <c r="AR91" s="8">
        <f t="shared" si="50"/>
        <v>1563.1865389995842</v>
      </c>
      <c r="AS91" s="8">
        <f t="shared" si="50"/>
        <v>-3751.6476935989995</v>
      </c>
      <c r="AT91" s="8">
        <f t="shared" si="50"/>
        <v>2188.4611545994144</v>
      </c>
      <c r="AU91" s="8">
        <f t="shared" si="50"/>
        <v>1.958026568573551E-13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3118B-F487-4711-8EE1-7E1E2E7237A2}"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73182.340794201184</v>
      </c>
      <c r="K3">
        <v>1</v>
      </c>
      <c r="L3" s="2">
        <v>0</v>
      </c>
      <c r="O3">
        <f>$C$3</f>
        <v>73182.340794201184</v>
      </c>
      <c r="P3">
        <f>O3*C5</f>
        <v>7318.2340794201191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73182.340794201184</v>
      </c>
      <c r="AF3">
        <f t="shared" ref="AF3:AG34" si="4">-$Z3*P3</f>
        <v>-7318.2340794201191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65664.106714781068</v>
      </c>
      <c r="AJ3">
        <f t="shared" ref="AJ3:AJ66" si="7">AB3-AC3</f>
        <v>0</v>
      </c>
      <c r="AL3">
        <f t="shared" ref="AL3:AL66" si="8">SUM(AI3:AK3)</f>
        <v>65664.106714781068</v>
      </c>
      <c r="AN3">
        <f t="shared" ref="AN3:AU34" si="9">AE3*$K3</f>
        <v>73182.340794201184</v>
      </c>
      <c r="AO3">
        <f t="shared" si="9"/>
        <v>-7318.2340794201191</v>
      </c>
      <c r="AP3">
        <f t="shared" si="9"/>
        <v>-200</v>
      </c>
      <c r="AQ3">
        <f t="shared" si="9"/>
        <v>0</v>
      </c>
      <c r="AR3">
        <f t="shared" si="9"/>
        <v>65664.106714781068</v>
      </c>
      <c r="AS3">
        <f t="shared" si="9"/>
        <v>0</v>
      </c>
      <c r="AT3">
        <f t="shared" si="9"/>
        <v>0</v>
      </c>
      <c r="AU3">
        <f t="shared" si="9"/>
        <v>65664.106714781068</v>
      </c>
      <c r="AW3">
        <v>0</v>
      </c>
      <c r="AX3">
        <f>IF(Z3&gt;0, (R3*SUMPRODUCT(K3:$K$98, X3:$X$98)-K3*$AZ$3)/Z3, 0)</f>
        <v>0</v>
      </c>
      <c r="AZ3">
        <f>C6*ABS(SUMPRODUCT(X4:X79, K4:K79))/1</f>
        <v>62423.207624342394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6776.2788899048164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6688.2008168938337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-6688.2008168938337</v>
      </c>
      <c r="AK4">
        <f>G4*SUM(AB4, AE4:AF4)</f>
        <v>0</v>
      </c>
      <c r="AL4">
        <f t="shared" si="8"/>
        <v>-12684.200816893834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-5353.5714285714284</v>
      </c>
      <c r="AR4">
        <f t="shared" si="9"/>
        <v>-5353.5714285714284</v>
      </c>
      <c r="AS4">
        <f t="shared" si="9"/>
        <v>-5971.6078722266366</v>
      </c>
      <c r="AT4">
        <f t="shared" si="9"/>
        <v>0</v>
      </c>
      <c r="AU4">
        <f t="shared" si="9"/>
        <v>-11325.179300798065</v>
      </c>
      <c r="AW4">
        <v>1</v>
      </c>
      <c r="AX4">
        <f>IF(Z4&gt;0, (R4*SUMPRODUCT(K4:$K$98, X4:$X$98)-K4*$AZ$3)/Z4, 0)</f>
        <v>6776.2788899048164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2000000</v>
      </c>
      <c r="S5">
        <f t="shared" si="1"/>
        <v>7500.310918909885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6688.2008168938337</v>
      </c>
      <c r="AC5">
        <f t="shared" si="2"/>
        <v>7306.2372605490309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-6014.7901879999999</v>
      </c>
      <c r="AI5">
        <f t="shared" si="6"/>
        <v>-6039.1433026226496</v>
      </c>
      <c r="AJ5">
        <f t="shared" si="7"/>
        <v>-618.03644365519722</v>
      </c>
      <c r="AK5">
        <f>G5*SUM(AB5, AE5:AF5)</f>
        <v>468.17405718256839</v>
      </c>
      <c r="AL5">
        <f t="shared" si="8"/>
        <v>-6189.0056890952783</v>
      </c>
      <c r="AN5">
        <f t="shared" si="9"/>
        <v>0</v>
      </c>
      <c r="AO5">
        <f t="shared" si="9"/>
        <v>0</v>
      </c>
      <c r="AP5">
        <f t="shared" si="9"/>
        <v>-19.414153876474806</v>
      </c>
      <c r="AQ5">
        <f t="shared" si="9"/>
        <v>-4794.9539126275504</v>
      </c>
      <c r="AR5">
        <f t="shared" si="9"/>
        <v>-4814.3680665040247</v>
      </c>
      <c r="AS5">
        <f t="shared" si="9"/>
        <v>-492.69486898532938</v>
      </c>
      <c r="AT5">
        <f t="shared" si="9"/>
        <v>373.22549201416484</v>
      </c>
      <c r="AU5">
        <f t="shared" si="9"/>
        <v>-4933.8374434751895</v>
      </c>
      <c r="AW5">
        <v>2</v>
      </c>
      <c r="AX5">
        <f>IF(Z5&gt;0, (R5*SUMPRODUCT(K5:$K$98, X5:$X$98)-K5*$AZ$3)/Z5, 0)</f>
        <v>7500.310918909885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25</v>
      </c>
      <c r="R6">
        <f t="shared" si="0"/>
        <v>2000000</v>
      </c>
      <c r="S6">
        <f t="shared" si="1"/>
        <v>8158.3162339019154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7306.2372605490309</v>
      </c>
      <c r="AC6">
        <f t="shared" si="2"/>
        <v>7843.076090980976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-6047.3654230964476</v>
      </c>
      <c r="AI6">
        <f t="shared" si="6"/>
        <v>-6071.3994145050819</v>
      </c>
      <c r="AJ6">
        <f t="shared" si="7"/>
        <v>-536.8388304319451</v>
      </c>
      <c r="AK6">
        <f>G6*SUM(AB6, AE6:AF6)</f>
        <v>511.4366082384322</v>
      </c>
      <c r="AL6">
        <f t="shared" si="8"/>
        <v>-6096.8016366985948</v>
      </c>
      <c r="AN6">
        <f t="shared" si="9"/>
        <v>0</v>
      </c>
      <c r="AO6">
        <f t="shared" si="9"/>
        <v>0</v>
      </c>
      <c r="AP6">
        <f t="shared" si="9"/>
        <v>-17.106920360783462</v>
      </c>
      <c r="AQ6">
        <f t="shared" si="9"/>
        <v>-4304.3952594698421</v>
      </c>
      <c r="AR6">
        <f t="shared" si="9"/>
        <v>-4321.5021798306252</v>
      </c>
      <c r="AS6">
        <f t="shared" si="9"/>
        <v>-382.11127576071158</v>
      </c>
      <c r="AT6">
        <f t="shared" si="9"/>
        <v>364.03047575280164</v>
      </c>
      <c r="AU6">
        <f t="shared" si="9"/>
        <v>-4339.5829798385357</v>
      </c>
      <c r="AW6">
        <v>3</v>
      </c>
      <c r="AX6">
        <f>IF(Z6&gt;0, (R6*SUMPRODUCT(K6:$K$98, X6:$X$98)-K6*$AZ$3)/Z6, 0)</f>
        <v>8158.3162339019154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2000000</v>
      </c>
      <c r="S7">
        <f t="shared" si="1"/>
        <v>8747.9948918030295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7843.076090980976</v>
      </c>
      <c r="AC7">
        <f t="shared" si="2"/>
        <v>8299.2100663856763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-6095.0202212297845</v>
      </c>
      <c r="AI7">
        <f t="shared" si="6"/>
        <v>-6118.7376849715674</v>
      </c>
      <c r="AJ7">
        <f t="shared" si="7"/>
        <v>-456.13397540470032</v>
      </c>
      <c r="AK7">
        <f>G7*SUM(AB7, AE7:AF7)</f>
        <v>549.01532636866841</v>
      </c>
      <c r="AL7">
        <f t="shared" si="8"/>
        <v>-6025.8563340075998</v>
      </c>
      <c r="AN7">
        <f t="shared" si="9"/>
        <v>0</v>
      </c>
      <c r="AO7">
        <f t="shared" si="9"/>
        <v>0</v>
      </c>
      <c r="AP7">
        <f t="shared" si="9"/>
        <v>-15.072876981814238</v>
      </c>
      <c r="AQ7">
        <f t="shared" si="9"/>
        <v>-3873.495538834542</v>
      </c>
      <c r="AR7">
        <f t="shared" si="9"/>
        <v>-3888.5684158163558</v>
      </c>
      <c r="AS7">
        <f t="shared" si="9"/>
        <v>-289.8813875443517</v>
      </c>
      <c r="AT7">
        <f t="shared" si="9"/>
        <v>348.90916522861738</v>
      </c>
      <c r="AU7">
        <f t="shared" si="9"/>
        <v>-3829.5406381320904</v>
      </c>
      <c r="AW7">
        <v>4</v>
      </c>
      <c r="AX7">
        <f>IF(Z7&gt;0, (R7*SUMPRODUCT(K7:$K$98, X7:$X$98)-K7*$AZ$3)/Z7, 0)</f>
        <v>8747.9948918030295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2000000</v>
      </c>
      <c r="S8">
        <f t="shared" si="1"/>
        <v>9268.0569499071789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8299.2100663856763</v>
      </c>
      <c r="AC8">
        <f t="shared" si="2"/>
        <v>8676.1870586891309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-6145.6692047708302</v>
      </c>
      <c r="AI8">
        <f t="shared" si="6"/>
        <v>-6169.072673010136</v>
      </c>
      <c r="AJ8">
        <f t="shared" si="7"/>
        <v>-376.97699230345461</v>
      </c>
      <c r="AK8">
        <f t="shared" ref="AK8:AK71" si="22">G8*SUM(AB8:AB8, AE8:AF8)</f>
        <v>580.94470464699737</v>
      </c>
      <c r="AL8">
        <f t="shared" si="8"/>
        <v>-5965.1049606665929</v>
      </c>
      <c r="AN8">
        <f t="shared" si="9"/>
        <v>0</v>
      </c>
      <c r="AO8">
        <f t="shared" si="9"/>
        <v>0</v>
      </c>
      <c r="AP8">
        <f t="shared" si="9"/>
        <v>-13.279756395939284</v>
      </c>
      <c r="AQ8">
        <f t="shared" si="9"/>
        <v>-3487.2177531497368</v>
      </c>
      <c r="AR8">
        <f t="shared" si="9"/>
        <v>-3500.4975095456762</v>
      </c>
      <c r="AS8">
        <f t="shared" si="9"/>
        <v>-213.90686942100385</v>
      </c>
      <c r="AT8">
        <f t="shared" si="9"/>
        <v>329.64362710421608</v>
      </c>
      <c r="AU8">
        <f t="shared" si="9"/>
        <v>-3384.7607518624636</v>
      </c>
      <c r="AW8">
        <v>5</v>
      </c>
      <c r="AX8">
        <f>IF(Z8&gt;0, (R8*SUMPRODUCT(K8:$K$98, X8:$X$98)-K8*$AZ$3)/Z8, 0)</f>
        <v>9268.0569499071789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2000000</v>
      </c>
      <c r="S9">
        <f t="shared" si="1"/>
        <v>9726.4117569631271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8676.1870586891309</v>
      </c>
      <c r="AC9">
        <f t="shared" si="2"/>
        <v>8984.0340654840111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-6206.5997770638469</v>
      </c>
      <c r="AI9">
        <f t="shared" si="6"/>
        <v>-6229.6916281235463</v>
      </c>
      <c r="AJ9">
        <f t="shared" si="7"/>
        <v>-307.84700679488014</v>
      </c>
      <c r="AK9">
        <f t="shared" si="22"/>
        <v>607.33309410823927</v>
      </c>
      <c r="AL9">
        <f t="shared" si="8"/>
        <v>-5930.2055408101869</v>
      </c>
      <c r="AN9">
        <f t="shared" si="9"/>
        <v>0</v>
      </c>
      <c r="AO9">
        <f t="shared" si="9"/>
        <v>0</v>
      </c>
      <c r="AP9">
        <f t="shared" si="9"/>
        <v>-11.699050392435135</v>
      </c>
      <c r="AQ9">
        <f t="shared" si="9"/>
        <v>-3144.4566037527661</v>
      </c>
      <c r="AR9">
        <f t="shared" si="9"/>
        <v>-3156.155654145201</v>
      </c>
      <c r="AS9">
        <f t="shared" si="9"/>
        <v>-155.96487420357241</v>
      </c>
      <c r="AT9">
        <f t="shared" si="9"/>
        <v>307.69384639614856</v>
      </c>
      <c r="AU9">
        <f t="shared" si="9"/>
        <v>-3004.4266819526251</v>
      </c>
      <c r="AW9">
        <v>6</v>
      </c>
      <c r="AX9">
        <f>IF(Z9&gt;0, (R9*SUMPRODUCT(K9:$K$98, X9:$X$98)-K9*$AZ$3)/Z9, 0)</f>
        <v>9726.4117569631271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2000000</v>
      </c>
      <c r="S10">
        <f t="shared" si="1"/>
        <v>10126.228882576099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8984.0340654840111</v>
      </c>
      <c r="AC10">
        <f t="shared" si="2"/>
        <v>9228.0281402532419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-6275.4414439838683</v>
      </c>
      <c r="AI10">
        <f t="shared" si="6"/>
        <v>-6298.2239335149206</v>
      </c>
      <c r="AJ10">
        <f t="shared" si="7"/>
        <v>-243.99407476923079</v>
      </c>
      <c r="AK10">
        <f t="shared" si="22"/>
        <v>628.88238458388082</v>
      </c>
      <c r="AL10">
        <f t="shared" si="8"/>
        <v>-5913.3356237002708</v>
      </c>
      <c r="AN10">
        <f t="shared" si="9"/>
        <v>0</v>
      </c>
      <c r="AO10">
        <f t="shared" si="9"/>
        <v>0</v>
      </c>
      <c r="AP10">
        <f t="shared" si="9"/>
        <v>-10.305641262792573</v>
      </c>
      <c r="AQ10">
        <f t="shared" si="9"/>
        <v>-2838.6910130787251</v>
      </c>
      <c r="AR10">
        <f t="shared" si="9"/>
        <v>-2848.9966543415176</v>
      </c>
      <c r="AS10">
        <f t="shared" si="9"/>
        <v>-110.37052826871289</v>
      </c>
      <c r="AT10">
        <f t="shared" si="9"/>
        <v>284.47445320571302</v>
      </c>
      <c r="AU10">
        <f t="shared" si="9"/>
        <v>-2674.8927294045175</v>
      </c>
      <c r="AW10">
        <v>7</v>
      </c>
      <c r="AX10">
        <f>IF(Z10&gt;0, (R10*SUMPRODUCT(K10:$K$98, X10:$X$98)-K10*$AZ$3)/Z10, 0)</f>
        <v>10126.228882576099</v>
      </c>
    </row>
    <row r="11" spans="1:52" x14ac:dyDescent="0.25">
      <c r="A11" t="s">
        <v>33</v>
      </c>
      <c r="C11" s="12">
        <f>AU81</f>
        <v>6.0519493062793916E-12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2000000</v>
      </c>
      <c r="S11">
        <f t="shared" si="1"/>
        <v>10472.396727589408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9228.0281402532419</v>
      </c>
      <c r="AC11">
        <f t="shared" si="2"/>
        <v>9414.7395187120019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-6362.6936762323321</v>
      </c>
      <c r="AI11">
        <f t="shared" si="6"/>
        <v>-6385.1688071971212</v>
      </c>
      <c r="AJ11">
        <f t="shared" si="7"/>
        <v>-186.71137845876001</v>
      </c>
      <c r="AK11">
        <f t="shared" si="22"/>
        <v>645.96196981772698</v>
      </c>
      <c r="AL11">
        <f t="shared" si="8"/>
        <v>-5925.9182158381545</v>
      </c>
      <c r="AN11">
        <f t="shared" si="9"/>
        <v>0</v>
      </c>
      <c r="AO11">
        <f t="shared" si="9"/>
        <v>0</v>
      </c>
      <c r="AP11">
        <f t="shared" si="9"/>
        <v>-9.0773284433180699</v>
      </c>
      <c r="AQ11">
        <f t="shared" si="9"/>
        <v>-2569.7852606006336</v>
      </c>
      <c r="AR11">
        <f t="shared" si="9"/>
        <v>-2578.8625890439516</v>
      </c>
      <c r="AS11">
        <f t="shared" si="9"/>
        <v>-75.409594232401659</v>
      </c>
      <c r="AT11">
        <f t="shared" si="9"/>
        <v>260.89320552189542</v>
      </c>
      <c r="AU11">
        <f t="shared" si="9"/>
        <v>-2393.378977754458</v>
      </c>
      <c r="AW11">
        <v>8</v>
      </c>
      <c r="AX11">
        <f>IF(Z11&gt;0, (R11*SUMPRODUCT(K11:$K$98, X11:$X$98)-K11*$AZ$3)/Z11, 0)</f>
        <v>10472.396727589408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2000000</v>
      </c>
      <c r="S12">
        <f t="shared" si="1"/>
        <v>10765.026258082806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9414.7395187120019</v>
      </c>
      <c r="AC12">
        <f t="shared" si="2"/>
        <v>9546.2063934127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-6471.0397073820586</v>
      </c>
      <c r="AI12">
        <f t="shared" si="6"/>
        <v>-6493.2091990408571</v>
      </c>
      <c r="AJ12">
        <f t="shared" si="7"/>
        <v>-131.4668747006981</v>
      </c>
      <c r="AK12">
        <f t="shared" si="22"/>
        <v>659.03176630984024</v>
      </c>
      <c r="AL12">
        <f t="shared" si="8"/>
        <v>-5965.6443074317149</v>
      </c>
      <c r="AN12">
        <f t="shared" si="9"/>
        <v>0</v>
      </c>
      <c r="AO12">
        <f t="shared" si="9"/>
        <v>0</v>
      </c>
      <c r="AP12">
        <f t="shared" si="9"/>
        <v>-7.9945409409083794</v>
      </c>
      <c r="AQ12">
        <f t="shared" si="9"/>
        <v>-2333.5217905358377</v>
      </c>
      <c r="AR12">
        <f t="shared" si="9"/>
        <v>-2341.516331476746</v>
      </c>
      <c r="AS12">
        <f t="shared" si="9"/>
        <v>-47.408272970068943</v>
      </c>
      <c r="AT12">
        <f t="shared" si="9"/>
        <v>237.65346171264602</v>
      </c>
      <c r="AU12">
        <f t="shared" si="9"/>
        <v>-2151.2711427341692</v>
      </c>
      <c r="AW12">
        <v>9</v>
      </c>
      <c r="AX12">
        <f>IF(Z12&gt;0, (R12*SUMPRODUCT(K12:$K$98, X12:$X$98)-K12*$AZ$3)/Z12, 0)</f>
        <v>10765.026258082806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2000000</v>
      </c>
      <c r="S13">
        <f t="shared" si="1"/>
        <v>11004.280806007388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9546.2063934127</v>
      </c>
      <c r="AC13">
        <f t="shared" si="2"/>
        <v>9624.5168665387573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-6592.3200396604298</v>
      </c>
      <c r="AI13">
        <f t="shared" si="6"/>
        <v>-6614.1854324021451</v>
      </c>
      <c r="AJ13">
        <f t="shared" si="7"/>
        <v>-78.310473126057332</v>
      </c>
      <c r="AK13">
        <f t="shared" si="22"/>
        <v>668.23444753888907</v>
      </c>
      <c r="AL13">
        <f t="shared" si="8"/>
        <v>-6024.2614579893134</v>
      </c>
      <c r="AN13">
        <f t="shared" si="9"/>
        <v>0</v>
      </c>
      <c r="AO13">
        <f t="shared" si="9"/>
        <v>0</v>
      </c>
      <c r="AP13">
        <f t="shared" si="9"/>
        <v>-7.0400712703767301</v>
      </c>
      <c r="AQ13">
        <f t="shared" si="9"/>
        <v>-2122.5506198111743</v>
      </c>
      <c r="AR13">
        <f t="shared" si="9"/>
        <v>-2129.5906910815511</v>
      </c>
      <c r="AS13">
        <f t="shared" si="9"/>
        <v>-25.213876491345403</v>
      </c>
      <c r="AT13">
        <f t="shared" si="9"/>
        <v>215.15360787549179</v>
      </c>
      <c r="AU13">
        <f t="shared" si="9"/>
        <v>-1939.6509596974047</v>
      </c>
      <c r="AW13">
        <v>10</v>
      </c>
      <c r="AX13">
        <f>IF(Z13&gt;0, (R13*SUMPRODUCT(K13:$K$98, X13:$X$98)-K13*$AZ$3)/Z13, 0)</f>
        <v>11004.280806007388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25</v>
      </c>
      <c r="R14">
        <f t="shared" si="0"/>
        <v>2000000</v>
      </c>
      <c r="S14">
        <f t="shared" si="1"/>
        <v>11194.645733973115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9624.5168665387573</v>
      </c>
      <c r="AC14">
        <f t="shared" si="2"/>
        <v>9655.3879107114299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-6738.0394272869307</v>
      </c>
      <c r="AI14">
        <f t="shared" si="6"/>
        <v>-6759.6019406083878</v>
      </c>
      <c r="AJ14">
        <f t="shared" si="7"/>
        <v>-30.871044172672555</v>
      </c>
      <c r="AK14">
        <f t="shared" si="22"/>
        <v>673.71618065771304</v>
      </c>
      <c r="AL14">
        <f t="shared" si="8"/>
        <v>-6116.7568041233471</v>
      </c>
      <c r="AN14">
        <f t="shared" si="9"/>
        <v>0</v>
      </c>
      <c r="AO14">
        <f t="shared" si="9"/>
        <v>0</v>
      </c>
      <c r="AP14">
        <f t="shared" si="9"/>
        <v>-6.1987073242316715</v>
      </c>
      <c r="AQ14">
        <f t="shared" si="9"/>
        <v>-1937.0253238207972</v>
      </c>
      <c r="AR14">
        <f t="shared" si="9"/>
        <v>-1943.2240311450289</v>
      </c>
      <c r="AS14">
        <f t="shared" si="9"/>
        <v>-8.874687508222971</v>
      </c>
      <c r="AT14">
        <f t="shared" si="9"/>
        <v>193.67730288382674</v>
      </c>
      <c r="AU14">
        <f t="shared" si="9"/>
        <v>-1758.421415769425</v>
      </c>
      <c r="AW14">
        <v>11</v>
      </c>
      <c r="AX14">
        <f>IF(Z14&gt;0, (R14*SUMPRODUCT(K14:$K$98, X14:$X$98)-K14*$AZ$3)/Z14, 0)</f>
        <v>11194.645733973115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2000000</v>
      </c>
      <c r="S15">
        <f t="shared" si="1"/>
        <v>11336.806226099561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9655.3879107114299</v>
      </c>
      <c r="AC15">
        <f t="shared" si="2"/>
        <v>9641.0605011619227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-6908.6292681947853</v>
      </c>
      <c r="AI15">
        <f t="shared" si="6"/>
        <v>-6929.8897985171752</v>
      </c>
      <c r="AJ15">
        <f t="shared" si="7"/>
        <v>14.327409549507138</v>
      </c>
      <c r="AK15">
        <f t="shared" si="22"/>
        <v>675.87715374980019</v>
      </c>
      <c r="AL15">
        <f t="shared" si="8"/>
        <v>-6239.6852352178676</v>
      </c>
      <c r="AN15">
        <f t="shared" si="9"/>
        <v>0</v>
      </c>
      <c r="AO15">
        <f t="shared" si="9"/>
        <v>0</v>
      </c>
      <c r="AP15">
        <f t="shared" si="9"/>
        <v>-5.4570485965676845</v>
      </c>
      <c r="AQ15">
        <f t="shared" si="9"/>
        <v>-1773.2730595391315</v>
      </c>
      <c r="AR15">
        <f t="shared" si="9"/>
        <v>-1778.7301081356993</v>
      </c>
      <c r="AS15">
        <f t="shared" si="9"/>
        <v>3.6774891777863989</v>
      </c>
      <c r="AT15">
        <f t="shared" si="9"/>
        <v>173.48083125839497</v>
      </c>
      <c r="AU15">
        <f t="shared" si="9"/>
        <v>-1601.5717876995179</v>
      </c>
      <c r="AW15">
        <v>12</v>
      </c>
      <c r="AX15">
        <f>IF(Z15&gt;0, (R15*SUMPRODUCT(K15:$K$98, X15:$X$98)-K15*$AZ$3)/Z15, 0)</f>
        <v>11336.806226099561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2000000</v>
      </c>
      <c r="S16">
        <f t="shared" si="1"/>
        <v>11432.201970162077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9641.0605011619227</v>
      </c>
      <c r="AC16">
        <f t="shared" si="2"/>
        <v>9584.4820079364417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-7082.3078609945169</v>
      </c>
      <c r="AI16">
        <f t="shared" si="6"/>
        <v>-7103.2672571654202</v>
      </c>
      <c r="AJ16">
        <f t="shared" si="7"/>
        <v>56.578493225480997</v>
      </c>
      <c r="AK16">
        <f t="shared" si="22"/>
        <v>674.87423508133463</v>
      </c>
      <c r="AL16">
        <f t="shared" si="8"/>
        <v>-6371.8145288586047</v>
      </c>
      <c r="AN16">
        <f t="shared" si="9"/>
        <v>0</v>
      </c>
      <c r="AO16">
        <f t="shared" si="9"/>
        <v>0</v>
      </c>
      <c r="AP16">
        <f t="shared" si="9"/>
        <v>-4.8033526430766962</v>
      </c>
      <c r="AQ16">
        <f t="shared" si="9"/>
        <v>-1623.082168293417</v>
      </c>
      <c r="AR16">
        <f t="shared" si="9"/>
        <v>-1627.8855209364935</v>
      </c>
      <c r="AS16">
        <f t="shared" si="9"/>
        <v>12.966330363714642</v>
      </c>
      <c r="AT16">
        <f t="shared" si="9"/>
        <v>154.66375626424099</v>
      </c>
      <c r="AU16">
        <f t="shared" si="9"/>
        <v>-1460.255434308538</v>
      </c>
      <c r="AW16">
        <v>13</v>
      </c>
      <c r="AX16">
        <f>IF(Z16&gt;0, (R16*SUMPRODUCT(K16:$K$98, X16:$X$98)-K16*$AZ$3)/Z16, 0)</f>
        <v>11432.201970162077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2000000</v>
      </c>
      <c r="S17">
        <f t="shared" si="1"/>
        <v>11489.1680821393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9584.4820079364417</v>
      </c>
      <c r="AC17">
        <f t="shared" si="2"/>
        <v>9494.1628452802179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-7268.718592069351</v>
      </c>
      <c r="AI17">
        <f t="shared" si="6"/>
        <v>-7289.3775352961447</v>
      </c>
      <c r="AJ17">
        <f t="shared" si="7"/>
        <v>90.319162656223853</v>
      </c>
      <c r="AK17">
        <f t="shared" si="22"/>
        <v>670.91374055555093</v>
      </c>
      <c r="AL17">
        <f t="shared" si="8"/>
        <v>-6528.1446320843697</v>
      </c>
      <c r="AN17">
        <f t="shared" si="9"/>
        <v>0</v>
      </c>
      <c r="AO17">
        <f t="shared" si="9"/>
        <v>0</v>
      </c>
      <c r="AP17">
        <f t="shared" si="9"/>
        <v>-4.2272290919090993</v>
      </c>
      <c r="AQ17">
        <f t="shared" si="9"/>
        <v>-1487.3238362669626</v>
      </c>
      <c r="AR17">
        <f t="shared" si="9"/>
        <v>-1491.5510653588717</v>
      </c>
      <c r="AS17">
        <f t="shared" si="9"/>
        <v>18.481090138341809</v>
      </c>
      <c r="AT17">
        <f t="shared" si="9"/>
        <v>137.28224387391154</v>
      </c>
      <c r="AU17">
        <f t="shared" si="9"/>
        <v>-1335.7877313466183</v>
      </c>
      <c r="AW17">
        <v>14</v>
      </c>
      <c r="AX17">
        <f>IF(Z17&gt;0, (R17*SUMPRODUCT(K17:$K$98, X17:$X$98)-K17*$AZ$3)/Z17, 0)</f>
        <v>11489.1680821393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25</v>
      </c>
      <c r="R18">
        <f t="shared" si="0"/>
        <v>2000000</v>
      </c>
      <c r="S18">
        <f t="shared" si="1"/>
        <v>11512.60839882363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9494.1628452802179</v>
      </c>
      <c r="AC18">
        <f t="shared" si="2"/>
        <v>9375.3774069036044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-7473.5793017248689</v>
      </c>
      <c r="AI18">
        <f t="shared" si="6"/>
        <v>-7493.9382357781233</v>
      </c>
      <c r="AJ18">
        <f t="shared" si="7"/>
        <v>118.78543837661346</v>
      </c>
      <c r="AK18">
        <f t="shared" si="22"/>
        <v>664.59139916961533</v>
      </c>
      <c r="AL18">
        <f t="shared" si="8"/>
        <v>-6710.5613982318946</v>
      </c>
      <c r="AN18">
        <f t="shared" si="9"/>
        <v>0</v>
      </c>
      <c r="AO18">
        <f t="shared" si="9"/>
        <v>0</v>
      </c>
      <c r="AP18">
        <f t="shared" si="9"/>
        <v>-3.7195011348539242</v>
      </c>
      <c r="AQ18">
        <f t="shared" si="9"/>
        <v>-1365.3949966866387</v>
      </c>
      <c r="AR18">
        <f t="shared" si="9"/>
        <v>-1369.1144978214927</v>
      </c>
      <c r="AS18">
        <f t="shared" si="9"/>
        <v>21.70165548403622</v>
      </c>
      <c r="AT18">
        <f t="shared" si="9"/>
        <v>121.4183638966318</v>
      </c>
      <c r="AU18">
        <f t="shared" si="9"/>
        <v>-1225.9944784408249</v>
      </c>
      <c r="AW18">
        <v>15</v>
      </c>
      <c r="AX18">
        <f>IF(Z18&gt;0, (R18*SUMPRODUCT(K18:$K$98, X18:$X$98)-K18*$AZ$3)/Z18, 0)</f>
        <v>11512.60839882363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2000000</v>
      </c>
      <c r="S19">
        <f t="shared" si="1"/>
        <v>11506.093741824247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9375.3774069036044</v>
      </c>
      <c r="AC19">
        <f t="shared" si="2"/>
        <v>9231.8916940476356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-7731.5087960637966</v>
      </c>
      <c r="AI19">
        <f t="shared" si="6"/>
        <v>-7751.5674969165675</v>
      </c>
      <c r="AJ19">
        <f t="shared" si="7"/>
        <v>143.48571285596881</v>
      </c>
      <c r="AK19">
        <f t="shared" si="22"/>
        <v>656.27641848325243</v>
      </c>
      <c r="AL19">
        <f t="shared" si="8"/>
        <v>-6951.8053655773465</v>
      </c>
      <c r="AN19">
        <f t="shared" si="9"/>
        <v>0</v>
      </c>
      <c r="AO19">
        <f t="shared" si="9"/>
        <v>0</v>
      </c>
      <c r="AP19">
        <f t="shared" si="9"/>
        <v>-3.2720086175162795</v>
      </c>
      <c r="AQ19">
        <f t="shared" si="9"/>
        <v>-1261.1765633679699</v>
      </c>
      <c r="AR19">
        <f t="shared" si="9"/>
        <v>-1264.4485719854863</v>
      </c>
      <c r="AS19">
        <f t="shared" si="9"/>
        <v>23.405627931798175</v>
      </c>
      <c r="AT19">
        <f t="shared" si="9"/>
        <v>107.05290001138329</v>
      </c>
      <c r="AU19">
        <f t="shared" si="9"/>
        <v>-1133.9900440423048</v>
      </c>
      <c r="AW19">
        <v>16</v>
      </c>
      <c r="AX19">
        <f>IF(Z19&gt;0, (R19*SUMPRODUCT(K19:$K$98, X19:$X$98)-K19*$AZ$3)/Z19, 0)</f>
        <v>11506.093741824247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2000000</v>
      </c>
      <c r="S20">
        <f t="shared" si="1"/>
        <v>11465.821902682135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9231.8916940476356</v>
      </c>
      <c r="AC20">
        <f t="shared" si="2"/>
        <v>9061.7055626713263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-8002.6192922214423</v>
      </c>
      <c r="AI20">
        <f t="shared" si="6"/>
        <v>-8022.3773733245325</v>
      </c>
      <c r="AJ20">
        <f t="shared" si="7"/>
        <v>170.18613137630928</v>
      </c>
      <c r="AK20">
        <f t="shared" si="22"/>
        <v>646.23241858333461</v>
      </c>
      <c r="AL20">
        <f t="shared" si="8"/>
        <v>-7205.9588233648883</v>
      </c>
      <c r="AN20">
        <f t="shared" si="9"/>
        <v>0</v>
      </c>
      <c r="AO20">
        <f t="shared" si="9"/>
        <v>0</v>
      </c>
      <c r="AP20">
        <f t="shared" si="9"/>
        <v>-2.8776527003263954</v>
      </c>
      <c r="AQ20">
        <f t="shared" si="9"/>
        <v>-1165.5362125395488</v>
      </c>
      <c r="AR20">
        <f t="shared" si="9"/>
        <v>-1168.4138652398753</v>
      </c>
      <c r="AS20">
        <f t="shared" si="9"/>
        <v>24.786646939947019</v>
      </c>
      <c r="AT20">
        <f t="shared" si="9"/>
        <v>94.120094692997682</v>
      </c>
      <c r="AU20">
        <f t="shared" si="9"/>
        <v>-1049.5071236069305</v>
      </c>
      <c r="AW20">
        <v>17</v>
      </c>
      <c r="AX20">
        <f>IF(Z20&gt;0, (R20*SUMPRODUCT(K20:$K$98, X20:$X$98)-K20*$AZ$3)/Z20, 0)</f>
        <v>11465.821902682135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2000000</v>
      </c>
      <c r="S21">
        <f t="shared" si="1"/>
        <v>11397.116014124826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9061.7055626713263</v>
      </c>
      <c r="AC21">
        <f t="shared" si="2"/>
        <v>8870.2679501243365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-8258.8779010917588</v>
      </c>
      <c r="AI21">
        <f t="shared" si="6"/>
        <v>-8278.3351654100552</v>
      </c>
      <c r="AJ21">
        <f t="shared" si="7"/>
        <v>191.43761254698984</v>
      </c>
      <c r="AK21">
        <f t="shared" si="22"/>
        <v>634.31938938699295</v>
      </c>
      <c r="AL21">
        <f t="shared" si="8"/>
        <v>-7452.5781634760724</v>
      </c>
      <c r="AN21">
        <f t="shared" si="9"/>
        <v>0</v>
      </c>
      <c r="AO21">
        <f t="shared" si="9"/>
        <v>0</v>
      </c>
      <c r="AP21">
        <f t="shared" si="9"/>
        <v>-2.5302146767535052</v>
      </c>
      <c r="AQ21">
        <f t="shared" si="9"/>
        <v>-1073.9810970861008</v>
      </c>
      <c r="AR21">
        <f t="shared" si="9"/>
        <v>-1076.5113117628546</v>
      </c>
      <c r="AS21">
        <f t="shared" si="9"/>
        <v>24.894468668628861</v>
      </c>
      <c r="AT21">
        <f t="shared" si="9"/>
        <v>82.486633399286944</v>
      </c>
      <c r="AU21">
        <f t="shared" si="9"/>
        <v>-969.13020969493869</v>
      </c>
      <c r="AW21">
        <v>18</v>
      </c>
      <c r="AX21">
        <f>IF(Z21&gt;0, (R21*SUMPRODUCT(K21:$K$98, X21:$X$98)-K21*$AZ$3)/Z21, 0)</f>
        <v>11397.116014124826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2000000</v>
      </c>
      <c r="S22">
        <f t="shared" si="1"/>
        <v>11309.848568338975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8870.2679501243365</v>
      </c>
      <c r="AC22">
        <f t="shared" si="2"/>
        <v>8666.0177458887374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-8542.5173263045799</v>
      </c>
      <c r="AI22">
        <f t="shared" si="6"/>
        <v>-8561.6732365131138</v>
      </c>
      <c r="AJ22">
        <f t="shared" si="7"/>
        <v>204.25020423559909</v>
      </c>
      <c r="AK22">
        <f t="shared" si="22"/>
        <v>620.91875650870361</v>
      </c>
      <c r="AL22">
        <f t="shared" si="8"/>
        <v>-7736.5042757688116</v>
      </c>
      <c r="AN22">
        <f t="shared" si="9"/>
        <v>0</v>
      </c>
      <c r="AO22">
        <f t="shared" si="9"/>
        <v>0</v>
      </c>
      <c r="AP22">
        <f t="shared" si="9"/>
        <v>-2.2241309927142381</v>
      </c>
      <c r="AQ22">
        <f t="shared" si="9"/>
        <v>-991.84415328737384</v>
      </c>
      <c r="AR22">
        <f t="shared" si="9"/>
        <v>-994.06828428008805</v>
      </c>
      <c r="AS22">
        <f t="shared" si="9"/>
        <v>23.714832892995396</v>
      </c>
      <c r="AT22">
        <f t="shared" si="9"/>
        <v>72.092875529002598</v>
      </c>
      <c r="AU22">
        <f t="shared" si="9"/>
        <v>-898.26057585809008</v>
      </c>
      <c r="AW22">
        <v>19</v>
      </c>
      <c r="AX22">
        <f>IF(Z22&gt;0, (R22*SUMPRODUCT(K22:$K$98, X22:$X$98)-K22*$AZ$3)/Z22, 0)</f>
        <v>11309.848568338975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2000000</v>
      </c>
      <c r="S23">
        <f t="shared" si="1"/>
        <v>11205.544287561363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8666.0177458887374</v>
      </c>
      <c r="AC23">
        <f t="shared" si="2"/>
        <v>8450.7190326464533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-8837.7707338092569</v>
      </c>
      <c r="AI23">
        <f t="shared" si="6"/>
        <v>-8856.6246127815321</v>
      </c>
      <c r="AJ23">
        <f t="shared" si="7"/>
        <v>215.29871324228407</v>
      </c>
      <c r="AK23">
        <f t="shared" si="22"/>
        <v>606.62124221221165</v>
      </c>
      <c r="AL23">
        <f t="shared" si="8"/>
        <v>-8034.7046573270363</v>
      </c>
      <c r="AN23">
        <f t="shared" si="9"/>
        <v>0</v>
      </c>
      <c r="AO23">
        <f t="shared" si="9"/>
        <v>0</v>
      </c>
      <c r="AP23">
        <f t="shared" si="9"/>
        <v>-1.9545206422786721</v>
      </c>
      <c r="AQ23">
        <f t="shared" si="9"/>
        <v>-916.18310249878675</v>
      </c>
      <c r="AR23">
        <f t="shared" si="9"/>
        <v>-918.13762314106532</v>
      </c>
      <c r="AS23">
        <f t="shared" si="9"/>
        <v>22.319321127862342</v>
      </c>
      <c r="AT23">
        <f t="shared" si="9"/>
        <v>62.886461809368676</v>
      </c>
      <c r="AU23">
        <f t="shared" si="9"/>
        <v>-832.93184020383421</v>
      </c>
      <c r="AW23">
        <v>20</v>
      </c>
      <c r="AX23">
        <f>IF(Z23&gt;0, (R23*SUMPRODUCT(K23:$K$98, X23:$X$98)-K23*$AZ$3)/Z23, 0)</f>
        <v>11205.544287561363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2000000</v>
      </c>
      <c r="S24">
        <f t="shared" si="1"/>
        <v>11088.341052770729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8450.7190326464533</v>
      </c>
      <c r="AC24">
        <f t="shared" si="2"/>
        <v>8227.8800730450712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-9167.5101114795125</v>
      </c>
      <c r="AI24">
        <f t="shared" si="6"/>
        <v>-9186.0608577856729</v>
      </c>
      <c r="AJ24">
        <f t="shared" si="7"/>
        <v>222.83895960138216</v>
      </c>
      <c r="AK24">
        <f t="shared" si="22"/>
        <v>591.55033228525178</v>
      </c>
      <c r="AL24">
        <f t="shared" si="8"/>
        <v>-8371.6715658990397</v>
      </c>
      <c r="AN24">
        <f t="shared" si="9"/>
        <v>0</v>
      </c>
      <c r="AO24">
        <f t="shared" si="9"/>
        <v>0</v>
      </c>
      <c r="AP24">
        <f t="shared" si="9"/>
        <v>-1.717049874457246</v>
      </c>
      <c r="AQ24">
        <f t="shared" si="9"/>
        <v>-848.54117598355481</v>
      </c>
      <c r="AR24">
        <f t="shared" si="9"/>
        <v>-850.25822585801211</v>
      </c>
      <c r="AS24">
        <f t="shared" si="9"/>
        <v>20.625887567697749</v>
      </c>
      <c r="AT24">
        <f t="shared" si="9"/>
        <v>54.753669045016352</v>
      </c>
      <c r="AU24">
        <f t="shared" si="9"/>
        <v>-774.87866924529806</v>
      </c>
      <c r="AW24">
        <v>21</v>
      </c>
      <c r="AX24">
        <f>IF(Z24&gt;0, (R24*SUMPRODUCT(K24:$K$98, X24:$X$98)-K24*$AZ$3)/Z24, 0)</f>
        <v>11088.341052770729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2000000</v>
      </c>
      <c r="S25">
        <f t="shared" si="1"/>
        <v>10959.201429127348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8227.8800730450712</v>
      </c>
      <c r="AC25">
        <f t="shared" si="2"/>
        <v>7998.3961675056198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-9551.4082581155635</v>
      </c>
      <c r="AI25">
        <f t="shared" si="6"/>
        <v>-9569.6541043554353</v>
      </c>
      <c r="AJ25">
        <f t="shared" si="7"/>
        <v>229.48390553945137</v>
      </c>
      <c r="AK25">
        <f t="shared" si="22"/>
        <v>575.95160511315498</v>
      </c>
      <c r="AL25">
        <f t="shared" si="8"/>
        <v>-8764.2185937028298</v>
      </c>
      <c r="AN25">
        <f t="shared" si="9"/>
        <v>0</v>
      </c>
      <c r="AO25">
        <f t="shared" si="9"/>
        <v>0</v>
      </c>
      <c r="AP25">
        <f t="shared" si="9"/>
        <v>-1.5078825381434524</v>
      </c>
      <c r="AQ25">
        <f t="shared" si="9"/>
        <v>-789.35235657191686</v>
      </c>
      <c r="AR25">
        <f t="shared" si="9"/>
        <v>-790.86023911006032</v>
      </c>
      <c r="AS25">
        <f t="shared" si="9"/>
        <v>18.965126056566625</v>
      </c>
      <c r="AT25">
        <f t="shared" si="9"/>
        <v>47.598086531497771</v>
      </c>
      <c r="AU25">
        <f t="shared" si="9"/>
        <v>-724.29702652199592</v>
      </c>
      <c r="AW25">
        <v>22</v>
      </c>
      <c r="AX25">
        <f>IF(Z25&gt;0, (R25*SUMPRODUCT(K25:$K$98, X25:$X$98)-K25*$AZ$3)/Z25, 0)</f>
        <v>10959.201429127348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2000000</v>
      </c>
      <c r="S26">
        <f t="shared" si="1"/>
        <v>10816.927743953536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7998.3961675056198</v>
      </c>
      <c r="AC26">
        <f t="shared" si="2"/>
        <v>7761.7735166873708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-9954.9337084740364</v>
      </c>
      <c r="AI26">
        <f t="shared" si="6"/>
        <v>-9972.8726595801527</v>
      </c>
      <c r="AJ26">
        <f t="shared" si="7"/>
        <v>236.62265081824899</v>
      </c>
      <c r="AK26">
        <f t="shared" si="22"/>
        <v>559.88773172539345</v>
      </c>
      <c r="AL26">
        <f t="shared" si="8"/>
        <v>-9176.3622770365109</v>
      </c>
      <c r="AN26">
        <f t="shared" si="9"/>
        <v>0</v>
      </c>
      <c r="AO26">
        <f t="shared" si="9"/>
        <v>0</v>
      </c>
      <c r="AP26">
        <f t="shared" si="9"/>
        <v>-1.3236785302248921</v>
      </c>
      <c r="AQ26">
        <f t="shared" si="9"/>
        <v>-734.55420786702462</v>
      </c>
      <c r="AR26">
        <f t="shared" si="9"/>
        <v>-735.87788639724954</v>
      </c>
      <c r="AS26">
        <f t="shared" si="9"/>
        <v>17.45990168545659</v>
      </c>
      <c r="AT26">
        <f t="shared" si="9"/>
        <v>41.312971167444736</v>
      </c>
      <c r="AU26">
        <f t="shared" si="9"/>
        <v>-677.10501354434825</v>
      </c>
      <c r="AW26">
        <v>23</v>
      </c>
      <c r="AX26">
        <f>IF(Z26&gt;0, (R26*SUMPRODUCT(K26:$K$98, X26:$X$98)-K26*$AZ$3)/Z26, 0)</f>
        <v>10816.927743953536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2000000</v>
      </c>
      <c r="S27">
        <f t="shared" si="1"/>
        <v>10664.724147519812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7761.7735166873708</v>
      </c>
      <c r="AC27">
        <f t="shared" si="2"/>
        <v>7520.7279746718359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-10371.583971512675</v>
      </c>
      <c r="AI27">
        <f t="shared" si="6"/>
        <v>-10389.213888308086</v>
      </c>
      <c r="AJ27">
        <f t="shared" si="7"/>
        <v>241.04554201553492</v>
      </c>
      <c r="AK27">
        <f t="shared" si="22"/>
        <v>543.32414616811604</v>
      </c>
      <c r="AL27">
        <f t="shared" si="8"/>
        <v>-9604.8442001244348</v>
      </c>
      <c r="AN27">
        <f t="shared" si="9"/>
        <v>0</v>
      </c>
      <c r="AO27">
        <f t="shared" si="9"/>
        <v>0</v>
      </c>
      <c r="AP27">
        <f t="shared" si="9"/>
        <v>-1.1614960001649177</v>
      </c>
      <c r="AQ27">
        <f t="shared" si="9"/>
        <v>-683.30176699537822</v>
      </c>
      <c r="AR27">
        <f t="shared" si="9"/>
        <v>-684.463262995543</v>
      </c>
      <c r="AS27">
        <f t="shared" si="9"/>
        <v>15.880587308358024</v>
      </c>
      <c r="AT27">
        <f t="shared" si="9"/>
        <v>35.795337544163189</v>
      </c>
      <c r="AU27">
        <f t="shared" si="9"/>
        <v>-632.78733814302177</v>
      </c>
      <c r="AW27">
        <v>24</v>
      </c>
      <c r="AX27">
        <f>IF(Z27&gt;0, (R27*SUMPRODUCT(K27:$K$98, X27:$X$98)-K27*$AZ$3)/Z27, 0)</f>
        <v>10664.724147519812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2000000</v>
      </c>
      <c r="S28">
        <f t="shared" si="1"/>
        <v>10506.425394380107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7520.7279746718359</v>
      </c>
      <c r="AC28">
        <f t="shared" si="2"/>
        <v>7278.0589450438601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-10840.283239162958</v>
      </c>
      <c r="AI28">
        <f t="shared" si="6"/>
        <v>-10857.601353249927</v>
      </c>
      <c r="AJ28">
        <f t="shared" si="7"/>
        <v>242.66902962797576</v>
      </c>
      <c r="AK28">
        <f t="shared" si="22"/>
        <v>526.45095822702854</v>
      </c>
      <c r="AL28">
        <f t="shared" si="8"/>
        <v>-10088.481365394922</v>
      </c>
      <c r="AN28">
        <f t="shared" si="9"/>
        <v>0</v>
      </c>
      <c r="AO28">
        <f t="shared" si="9"/>
        <v>0</v>
      </c>
      <c r="AP28">
        <f t="shared" si="9"/>
        <v>-1.0187087338446437</v>
      </c>
      <c r="AQ28">
        <f t="shared" si="9"/>
        <v>-637.66130409053983</v>
      </c>
      <c r="AR28">
        <f t="shared" si="9"/>
        <v>-638.68001282438456</v>
      </c>
      <c r="AS28">
        <f t="shared" si="9"/>
        <v>14.274594720544343</v>
      </c>
      <c r="AT28">
        <f t="shared" si="9"/>
        <v>30.967586100516183</v>
      </c>
      <c r="AU28">
        <f t="shared" si="9"/>
        <v>-593.43783200332405</v>
      </c>
      <c r="AW28">
        <v>25</v>
      </c>
      <c r="AX28">
        <f>IF(Z28&gt;0, (R28*SUMPRODUCT(K28:$K$98, X28:$X$98)-K28*$AZ$3)/Z28, 0)</f>
        <v>10506.425394380107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2000000</v>
      </c>
      <c r="S29">
        <f t="shared" si="1"/>
        <v>10342.105056057373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7278.0589450438601</v>
      </c>
      <c r="AC29">
        <f t="shared" si="2"/>
        <v>7033.8197278884991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-11364.839188432134</v>
      </c>
      <c r="AI29">
        <f t="shared" si="6"/>
        <v>-11381.842060888377</v>
      </c>
      <c r="AJ29">
        <f t="shared" si="7"/>
        <v>244.23921715536108</v>
      </c>
      <c r="AK29">
        <f t="shared" si="22"/>
        <v>509.46412615307025</v>
      </c>
      <c r="AL29">
        <f t="shared" si="8"/>
        <v>-10628.138717579946</v>
      </c>
      <c r="AN29">
        <f t="shared" si="9"/>
        <v>0</v>
      </c>
      <c r="AO29">
        <f t="shared" si="9"/>
        <v>0</v>
      </c>
      <c r="AP29">
        <f t="shared" si="9"/>
        <v>-0.89300462389506219</v>
      </c>
      <c r="AQ29">
        <f t="shared" si="9"/>
        <v>-596.89055312340076</v>
      </c>
      <c r="AR29">
        <f t="shared" si="9"/>
        <v>-597.78355774729584</v>
      </c>
      <c r="AS29">
        <f t="shared" si="9"/>
        <v>12.82764137751094</v>
      </c>
      <c r="AT29">
        <f t="shared" si="9"/>
        <v>26.757468276855423</v>
      </c>
      <c r="AU29">
        <f t="shared" si="9"/>
        <v>-558.19844809292954</v>
      </c>
      <c r="AW29">
        <v>26</v>
      </c>
      <c r="AX29">
        <f>IF(Z29&gt;0, (R29*SUMPRODUCT(K29:$K$98, X29:$X$98)-K29*$AZ$3)/Z29, 0)</f>
        <v>10342.105056057373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2000000</v>
      </c>
      <c r="S30">
        <f t="shared" si="1"/>
        <v>10172.144425846249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7033.8197278884991</v>
      </c>
      <c r="AC30">
        <f t="shared" si="2"/>
        <v>6788.1988952429356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-11963.221060212787</v>
      </c>
      <c r="AI30">
        <f t="shared" si="6"/>
        <v>-11979.904363681215</v>
      </c>
      <c r="AJ30">
        <f t="shared" si="7"/>
        <v>245.6208326455635</v>
      </c>
      <c r="AK30">
        <f t="shared" si="22"/>
        <v>492.36738095219499</v>
      </c>
      <c r="AL30">
        <f t="shared" si="8"/>
        <v>-11241.916150083456</v>
      </c>
      <c r="AN30">
        <f t="shared" si="9"/>
        <v>0</v>
      </c>
      <c r="AO30">
        <f t="shared" si="9"/>
        <v>0</v>
      </c>
      <c r="AP30">
        <f t="shared" si="9"/>
        <v>-0.78233982320442363</v>
      </c>
      <c r="AQ30">
        <f t="shared" si="9"/>
        <v>-560.99826193979072</v>
      </c>
      <c r="AR30">
        <f t="shared" si="9"/>
        <v>-561.78060176299516</v>
      </c>
      <c r="AS30">
        <f t="shared" si="9"/>
        <v>11.518040126219523</v>
      </c>
      <c r="AT30">
        <f t="shared" si="9"/>
        <v>23.088869089669334</v>
      </c>
      <c r="AU30">
        <f t="shared" si="9"/>
        <v>-527.17369254710627</v>
      </c>
      <c r="AW30">
        <v>27</v>
      </c>
      <c r="AX30">
        <f>IF(Z30&gt;0, (R30*SUMPRODUCT(K30:$K$98, X30:$X$98)-K30*$AZ$3)/Z30, 0)</f>
        <v>10172.144425846249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2000000</v>
      </c>
      <c r="S31">
        <f t="shared" si="1"/>
        <v>9996.173022208246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6788.1988952429356</v>
      </c>
      <c r="AC31">
        <f t="shared" si="2"/>
        <v>6540.8343123012146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-12649.948021901006</v>
      </c>
      <c r="AI31">
        <f t="shared" si="6"/>
        <v>-12666.306367984476</v>
      </c>
      <c r="AJ31">
        <f t="shared" si="7"/>
        <v>247.36458294172098</v>
      </c>
      <c r="AK31">
        <f t="shared" si="22"/>
        <v>475.17392266700551</v>
      </c>
      <c r="AL31">
        <f t="shared" si="8"/>
        <v>-11943.767862375751</v>
      </c>
      <c r="AN31">
        <f t="shared" si="9"/>
        <v>0</v>
      </c>
      <c r="AO31">
        <f t="shared" si="9"/>
        <v>0</v>
      </c>
      <c r="AP31">
        <f t="shared" si="9"/>
        <v>-0.68491197154289973</v>
      </c>
      <c r="AQ31">
        <f t="shared" si="9"/>
        <v>-529.64406030939472</v>
      </c>
      <c r="AR31">
        <f t="shared" si="9"/>
        <v>-530.32897228093759</v>
      </c>
      <c r="AS31">
        <f t="shared" si="9"/>
        <v>10.356973946388159</v>
      </c>
      <c r="AT31">
        <f t="shared" si="9"/>
        <v>19.89518417931604</v>
      </c>
      <c r="AU31">
        <f t="shared" si="9"/>
        <v>-500.07681415523348</v>
      </c>
      <c r="AW31">
        <v>28</v>
      </c>
      <c r="AX31">
        <f>IF(Z31&gt;0, (R31*SUMPRODUCT(K31:$K$98, X31:$X$98)-K31*$AZ$3)/Z31, 0)</f>
        <v>9996.173022208246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25</v>
      </c>
      <c r="R32">
        <f t="shared" si="0"/>
        <v>2000000</v>
      </c>
      <c r="S32">
        <f t="shared" si="1"/>
        <v>9813.5669193237318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6540.8343123012146</v>
      </c>
      <c r="AC32">
        <f t="shared" si="2"/>
        <v>6291.2203225258127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-13433.473803745697</v>
      </c>
      <c r="AI32">
        <f t="shared" si="6"/>
        <v>-13449.500647945786</v>
      </c>
      <c r="AJ32">
        <f t="shared" si="7"/>
        <v>249.61398977540193</v>
      </c>
      <c r="AK32">
        <f t="shared" si="22"/>
        <v>457.85840186108504</v>
      </c>
      <c r="AL32">
        <f t="shared" si="8"/>
        <v>-12742.028256309299</v>
      </c>
      <c r="AN32">
        <f t="shared" si="9"/>
        <v>0</v>
      </c>
      <c r="AO32">
        <f t="shared" si="9"/>
        <v>0</v>
      </c>
      <c r="AP32">
        <f t="shared" si="9"/>
        <v>-0.59913592003534166</v>
      </c>
      <c r="AQ32">
        <f t="shared" si="9"/>
        <v>-502.18724199199028</v>
      </c>
      <c r="AR32">
        <f t="shared" si="9"/>
        <v>-502.78637791202561</v>
      </c>
      <c r="AS32">
        <f t="shared" si="9"/>
        <v>9.3313883600959127</v>
      </c>
      <c r="AT32">
        <f t="shared" si="9"/>
        <v>17.116246431311488</v>
      </c>
      <c r="AU32">
        <f t="shared" si="9"/>
        <v>-476.33874312061823</v>
      </c>
      <c r="AW32">
        <v>29</v>
      </c>
      <c r="AX32">
        <f>IF(Z32&gt;0, (R32*SUMPRODUCT(K32:$K$98, X32:$X$98)-K32*$AZ$3)/Z32, 0)</f>
        <v>9813.5669193237318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25</v>
      </c>
      <c r="R33">
        <f t="shared" si="0"/>
        <v>2000000</v>
      </c>
      <c r="S33">
        <f t="shared" si="1"/>
        <v>9624.2998919485526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6291.2203225258127</v>
      </c>
      <c r="AC33">
        <f t="shared" si="2"/>
        <v>6039.0599292248871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-14365.180993423452</v>
      </c>
      <c r="AI33">
        <f t="shared" si="6"/>
        <v>-14380.868004419122</v>
      </c>
      <c r="AJ33">
        <f t="shared" si="7"/>
        <v>252.16039330092553</v>
      </c>
      <c r="AK33">
        <f t="shared" si="22"/>
        <v>440.38542257680695</v>
      </c>
      <c r="AL33">
        <f t="shared" si="8"/>
        <v>-13688.32218854139</v>
      </c>
      <c r="AN33">
        <f t="shared" si="9"/>
        <v>0</v>
      </c>
      <c r="AO33">
        <f t="shared" si="9"/>
        <v>0</v>
      </c>
      <c r="AP33">
        <f t="shared" si="9"/>
        <v>-0.5235998589168861</v>
      </c>
      <c r="AQ33">
        <f t="shared" si="9"/>
        <v>-479.47991771971209</v>
      </c>
      <c r="AR33">
        <f t="shared" si="9"/>
        <v>-480.00351757862904</v>
      </c>
      <c r="AS33">
        <f t="shared" si="9"/>
        <v>8.4165904131281142</v>
      </c>
      <c r="AT33">
        <f t="shared" si="9"/>
        <v>14.699151112593549</v>
      </c>
      <c r="AU33">
        <f t="shared" si="9"/>
        <v>-456.88777605290738</v>
      </c>
      <c r="AW33">
        <v>30</v>
      </c>
      <c r="AX33">
        <f>IF(Z33&gt;0, (R33*SUMPRODUCT(K33:$K$98, X33:$X$98)-K33*$AZ$3)/Z33, 0)</f>
        <v>9624.2998919485526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2000000</v>
      </c>
      <c r="S34">
        <f t="shared" si="1"/>
        <v>9425.9921547359936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6039.0599292248871</v>
      </c>
      <c r="AC34">
        <f t="shared" si="2"/>
        <v>5782.8182692650525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-15417.194406544439</v>
      </c>
      <c r="AI34">
        <f t="shared" si="6"/>
        <v>-15432.53183250007</v>
      </c>
      <c r="AJ34">
        <f t="shared" si="7"/>
        <v>256.24165995983458</v>
      </c>
      <c r="AK34">
        <f t="shared" si="22"/>
        <v>422.73419504574213</v>
      </c>
      <c r="AL34">
        <f t="shared" si="8"/>
        <v>-14753.555977494492</v>
      </c>
      <c r="AN34">
        <f t="shared" si="9"/>
        <v>0</v>
      </c>
      <c r="AO34">
        <f t="shared" si="9"/>
        <v>0</v>
      </c>
      <c r="AP34">
        <f t="shared" si="9"/>
        <v>-0.45708163934011004</v>
      </c>
      <c r="AQ34">
        <f t="shared" si="9"/>
        <v>-459.4588761995675</v>
      </c>
      <c r="AR34">
        <f t="shared" si="9"/>
        <v>-459.91595783890762</v>
      </c>
      <c r="AS34">
        <f t="shared" si="9"/>
        <v>7.636441625895376</v>
      </c>
      <c r="AT34">
        <f t="shared" si="9"/>
        <v>12.598205163995161</v>
      </c>
      <c r="AU34">
        <f t="shared" ref="AU34:AU79" si="23">AL34*$K34</f>
        <v>-439.68131104901704</v>
      </c>
      <c r="AW34">
        <v>31</v>
      </c>
      <c r="AX34">
        <f>IF(Z34&gt;0, (R34*SUMPRODUCT(K34:$K$98, X34:$X$98)-K34*$AZ$3)/Z34, 0)</f>
        <v>9425.9921547359936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25</v>
      </c>
      <c r="R35">
        <f t="shared" si="0"/>
        <v>2000000</v>
      </c>
      <c r="S35">
        <f t="shared" si="1"/>
        <v>9218.8671591026978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5782.8182692650525</v>
      </c>
      <c r="AC35">
        <f t="shared" si="2"/>
        <v>5522.6792660653764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-16598.775866222586</v>
      </c>
      <c r="AI35">
        <f t="shared" ref="AI35:AI66" si="25">SUM(AE35:AH35)</f>
        <v>-16613.752433220332</v>
      </c>
      <c r="AJ35">
        <f t="shared" si="7"/>
        <v>260.13900319967615</v>
      </c>
      <c r="AK35">
        <f t="shared" si="22"/>
        <v>404.79727884855373</v>
      </c>
      <c r="AL35">
        <f t="shared" si="8"/>
        <v>-15948.816151172103</v>
      </c>
      <c r="AN35">
        <f t="shared" ref="AN35:AT66" si="26">AE35*$K35</f>
        <v>0</v>
      </c>
      <c r="AO35">
        <f t="shared" si="26"/>
        <v>0</v>
      </c>
      <c r="AP35">
        <f t="shared" si="26"/>
        <v>-0.39850662725867486</v>
      </c>
      <c r="AQ35">
        <f t="shared" si="26"/>
        <v>-441.67145835664343</v>
      </c>
      <c r="AR35">
        <f t="shared" si="26"/>
        <v>-442.06996498390203</v>
      </c>
      <c r="AS35">
        <f t="shared" si="26"/>
        <v>6.9219545974140306</v>
      </c>
      <c r="AT35">
        <f t="shared" si="26"/>
        <v>10.771119866234361</v>
      </c>
      <c r="AU35">
        <f t="shared" si="23"/>
        <v>-424.37689052025365</v>
      </c>
      <c r="AW35">
        <v>32</v>
      </c>
      <c r="AX35">
        <f>IF(Z35&gt;0, (R35*SUMPRODUCT(K35:$K$98, X35:$X$98)-K35*$AZ$3)/Z35, 0)</f>
        <v>9218.8671591026978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2000000</v>
      </c>
      <c r="S36">
        <f t="shared" si="1"/>
        <v>9003.4197014881884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5522.6792660653764</v>
      </c>
      <c r="AC36">
        <f t="shared" si="2"/>
        <v>5258.9719800300645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-17927.549758983499</v>
      </c>
      <c r="AI36">
        <f t="shared" si="25"/>
        <v>-17942.152465939282</v>
      </c>
      <c r="AJ36">
        <f t="shared" si="7"/>
        <v>263.70728603531188</v>
      </c>
      <c r="AK36">
        <f t="shared" si="22"/>
        <v>386.58754862457636</v>
      </c>
      <c r="AL36">
        <f t="shared" si="8"/>
        <v>-17291.857631279396</v>
      </c>
      <c r="AN36">
        <f t="shared" si="26"/>
        <v>0</v>
      </c>
      <c r="AO36">
        <f t="shared" si="26"/>
        <v>0</v>
      </c>
      <c r="AP36">
        <f t="shared" si="26"/>
        <v>-0.34692741635930052</v>
      </c>
      <c r="AQ36">
        <f t="shared" si="26"/>
        <v>-425.91819026225375</v>
      </c>
      <c r="AR36">
        <f t="shared" si="26"/>
        <v>-426.26511767861302</v>
      </c>
      <c r="AS36">
        <f t="shared" si="26"/>
        <v>6.2650909654203071</v>
      </c>
      <c r="AT36">
        <f t="shared" si="26"/>
        <v>9.1844491467994445</v>
      </c>
      <c r="AU36">
        <f t="shared" si="23"/>
        <v>-410.8155775663933</v>
      </c>
      <c r="AW36">
        <v>33</v>
      </c>
      <c r="AX36">
        <f>IF(Z36&gt;0, (R36*SUMPRODUCT(K36:$K$98, X36:$X$98)-K36*$AZ$3)/Z36, 0)</f>
        <v>9003.4197014881884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2000000</v>
      </c>
      <c r="S37">
        <f t="shared" si="1"/>
        <v>8779.5302384554307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5258.9719800300645</v>
      </c>
      <c r="AC37">
        <f t="shared" si="2"/>
        <v>4991.9503721975707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-19355.011907472483</v>
      </c>
      <c r="AI37">
        <f t="shared" si="25"/>
        <v>-19369.226649709864</v>
      </c>
      <c r="AJ37">
        <f t="shared" si="7"/>
        <v>267.02160783249383</v>
      </c>
      <c r="AK37">
        <f t="shared" si="22"/>
        <v>368.12803860210454</v>
      </c>
      <c r="AL37">
        <f t="shared" si="8"/>
        <v>-18734.077003275266</v>
      </c>
      <c r="AN37">
        <f t="shared" si="26"/>
        <v>0</v>
      </c>
      <c r="AO37">
        <f t="shared" si="26"/>
        <v>0</v>
      </c>
      <c r="AP37">
        <f t="shared" si="26"/>
        <v>-0.30152700782273806</v>
      </c>
      <c r="AQ37">
        <f t="shared" si="26"/>
        <v>-410.56381673149224</v>
      </c>
      <c r="AR37">
        <f t="shared" si="26"/>
        <v>-410.86534373931499</v>
      </c>
      <c r="AS37">
        <f t="shared" si="26"/>
        <v>5.6641355213614331</v>
      </c>
      <c r="AT37">
        <f t="shared" si="26"/>
        <v>7.8088328385893053</v>
      </c>
      <c r="AU37">
        <f t="shared" si="23"/>
        <v>-397.3923753793643</v>
      </c>
      <c r="AW37">
        <v>34</v>
      </c>
      <c r="AX37">
        <f>IF(Z37&gt;0, (R37*SUMPRODUCT(K37:$K$98, X37:$X$98)-K37*$AZ$3)/Z37, 0)</f>
        <v>8779.5302384554307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2000000</v>
      </c>
      <c r="S38">
        <f t="shared" si="1"/>
        <v>8549.3809250391314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4991.9503721975707</v>
      </c>
      <c r="AC38">
        <f t="shared" si="2"/>
        <v>4723.2585040640779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-20871.790321991801</v>
      </c>
      <c r="AI38">
        <f t="shared" si="25"/>
        <v>-20885.602019427784</v>
      </c>
      <c r="AJ38">
        <f t="shared" si="7"/>
        <v>268.69186813349279</v>
      </c>
      <c r="AK38">
        <f t="shared" si="22"/>
        <v>349.43652605382999</v>
      </c>
      <c r="AL38">
        <f t="shared" si="8"/>
        <v>-20267.473625240462</v>
      </c>
      <c r="AN38">
        <f t="shared" si="26"/>
        <v>0</v>
      </c>
      <c r="AO38">
        <f t="shared" si="26"/>
        <v>0</v>
      </c>
      <c r="AP38">
        <f t="shared" si="26"/>
        <v>-0.26158706343118943</v>
      </c>
      <c r="AQ38">
        <f t="shared" si="26"/>
        <v>-395.30190725560959</v>
      </c>
      <c r="AR38">
        <f t="shared" si="26"/>
        <v>-395.56349431904079</v>
      </c>
      <c r="AS38">
        <f t="shared" si="26"/>
        <v>5.0888978041010899</v>
      </c>
      <c r="AT38">
        <f t="shared" si="26"/>
        <v>6.6181637072267909</v>
      </c>
      <c r="AU38">
        <f t="shared" si="23"/>
        <v>-383.85643280771296</v>
      </c>
      <c r="AW38">
        <v>35</v>
      </c>
      <c r="AX38">
        <f>IF(Z38&gt;0, (R38*SUMPRODUCT(K38:$K$98, X38:$X$98)-K38*$AZ$3)/Z38, 0)</f>
        <v>8549.3809250391314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2000000</v>
      </c>
      <c r="S39">
        <f t="shared" si="1"/>
        <v>8315.1165553316205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4723.2585040640779</v>
      </c>
      <c r="AC39">
        <f t="shared" si="2"/>
        <v>4454.6279794852544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-22433.511443420462</v>
      </c>
      <c r="AI39">
        <f t="shared" si="25"/>
        <v>-22446.904604989042</v>
      </c>
      <c r="AJ39">
        <f t="shared" si="7"/>
        <v>268.6305245788235</v>
      </c>
      <c r="AK39">
        <f t="shared" si="22"/>
        <v>330.62809528448548</v>
      </c>
      <c r="AL39">
        <f t="shared" si="8"/>
        <v>-21847.645985125731</v>
      </c>
      <c r="AN39">
        <f t="shared" si="26"/>
        <v>0</v>
      </c>
      <c r="AO39">
        <f t="shared" si="26"/>
        <v>0</v>
      </c>
      <c r="AP39">
        <f t="shared" si="26"/>
        <v>-0.22648231307860184</v>
      </c>
      <c r="AQ39">
        <f t="shared" si="26"/>
        <v>-379.35729634595992</v>
      </c>
      <c r="AR39">
        <f t="shared" si="26"/>
        <v>-379.5837786590385</v>
      </c>
      <c r="AS39">
        <f t="shared" si="26"/>
        <v>4.5426214160560123</v>
      </c>
      <c r="AT39">
        <f t="shared" si="26"/>
        <v>5.5910186258390295</v>
      </c>
      <c r="AU39">
        <f t="shared" si="23"/>
        <v>-369.45013861714341</v>
      </c>
      <c r="AW39">
        <v>36</v>
      </c>
      <c r="AX39">
        <f>IF(Z39&gt;0, (R39*SUMPRODUCT(K39:$K$98, X39:$X$98)-K39*$AZ$3)/Z39, 0)</f>
        <v>8315.1165553316205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2000000</v>
      </c>
      <c r="S40">
        <f t="shared" si="1"/>
        <v>8080.2861687571094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4454.6279794852544</v>
      </c>
      <c r="AC40">
        <f t="shared" si="2"/>
        <v>4188.3701319578531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-24049.832365467861</v>
      </c>
      <c r="AI40">
        <f t="shared" si="25"/>
        <v>-24062.790972516188</v>
      </c>
      <c r="AJ40">
        <f t="shared" si="7"/>
        <v>266.25784752740128</v>
      </c>
      <c r="AK40">
        <f t="shared" si="22"/>
        <v>311.82395856396784</v>
      </c>
      <c r="AL40">
        <f t="shared" si="8"/>
        <v>-23484.709166424818</v>
      </c>
      <c r="AN40">
        <f t="shared" si="26"/>
        <v>0</v>
      </c>
      <c r="AO40">
        <f t="shared" si="26"/>
        <v>0</v>
      </c>
      <c r="AP40">
        <f t="shared" si="26"/>
        <v>-0.19565523923969064</v>
      </c>
      <c r="AQ40">
        <f t="shared" si="26"/>
        <v>-363.11585709730696</v>
      </c>
      <c r="AR40">
        <f t="shared" si="26"/>
        <v>-363.31151233654668</v>
      </c>
      <c r="AS40">
        <f t="shared" si="26"/>
        <v>4.0200881671266293</v>
      </c>
      <c r="AT40">
        <f t="shared" si="26"/>
        <v>4.7080670774242046</v>
      </c>
      <c r="AU40">
        <f t="shared" si="23"/>
        <v>-354.58335709199582</v>
      </c>
      <c r="AW40">
        <v>37</v>
      </c>
      <c r="AX40">
        <f>IF(Z40&gt;0, (R40*SUMPRODUCT(K40:$K$98, X40:$X$98)-K40*$AZ$3)/Z40, 0)</f>
        <v>8080.2861687571094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25</v>
      </c>
      <c r="R41">
        <f t="shared" si="0"/>
        <v>2000000</v>
      </c>
      <c r="S41">
        <f t="shared" si="1"/>
        <v>7848.1259727412398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4188.3701319578531</v>
      </c>
      <c r="AC41">
        <f t="shared" si="2"/>
        <v>3926.2359255914021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-25767.930943455129</v>
      </c>
      <c r="AI41">
        <f t="shared" si="25"/>
        <v>-25780.437865296179</v>
      </c>
      <c r="AJ41">
        <f t="shared" si="7"/>
        <v>262.13420636645105</v>
      </c>
      <c r="AK41">
        <f t="shared" si="22"/>
        <v>293.18590923704977</v>
      </c>
      <c r="AL41">
        <f t="shared" si="8"/>
        <v>-25225.117749692676</v>
      </c>
      <c r="AN41">
        <f t="shared" si="26"/>
        <v>0</v>
      </c>
      <c r="AO41">
        <f t="shared" si="26"/>
        <v>0</v>
      </c>
      <c r="AP41">
        <f t="shared" si="26"/>
        <v>-0.16860310733995715</v>
      </c>
      <c r="AQ41">
        <f t="shared" si="26"/>
        <v>-347.37190189583936</v>
      </c>
      <c r="AR41">
        <f t="shared" si="26"/>
        <v>-347.54050500317931</v>
      </c>
      <c r="AS41">
        <f t="shared" si="26"/>
        <v>3.5337745206352569</v>
      </c>
      <c r="AT41">
        <f t="shared" si="26"/>
        <v>3.9523758086833398</v>
      </c>
      <c r="AU41">
        <f t="shared" si="23"/>
        <v>-340.0543546738607</v>
      </c>
      <c r="AW41">
        <v>38</v>
      </c>
      <c r="AX41">
        <f>IF(Z41&gt;0, (R41*SUMPRODUCT(K41:$K$98, X41:$X$98)-K41*$AZ$3)/Z41, 0)</f>
        <v>7848.1259727412398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2000000</v>
      </c>
      <c r="S42">
        <f t="shared" si="1"/>
        <v>7620.2457786377281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3926.2359255914021</v>
      </c>
      <c r="AC42">
        <f t="shared" si="2"/>
        <v>3669.0262118481123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-27580.264043882296</v>
      </c>
      <c r="AI42">
        <f t="shared" si="25"/>
        <v>-27592.301143204386</v>
      </c>
      <c r="AJ42">
        <f t="shared" si="7"/>
        <v>257.20971374328974</v>
      </c>
      <c r="AK42">
        <f t="shared" si="22"/>
        <v>274.83651479139814</v>
      </c>
      <c r="AL42">
        <f t="shared" si="8"/>
        <v>-27060.254914669698</v>
      </c>
      <c r="AN42">
        <f t="shared" si="26"/>
        <v>0</v>
      </c>
      <c r="AO42">
        <f t="shared" si="26"/>
        <v>0</v>
      </c>
      <c r="AP42">
        <f t="shared" si="26"/>
        <v>-0.14488351036851041</v>
      </c>
      <c r="AQ42">
        <f t="shared" si="26"/>
        <v>-331.96747527327989</v>
      </c>
      <c r="AR42">
        <f t="shared" si="26"/>
        <v>-332.11235878364835</v>
      </c>
      <c r="AS42">
        <f t="shared" si="26"/>
        <v>3.0958825902198939</v>
      </c>
      <c r="AT42">
        <f t="shared" si="26"/>
        <v>3.308046064498992</v>
      </c>
      <c r="AU42">
        <f t="shared" si="23"/>
        <v>-325.70843012892948</v>
      </c>
      <c r="AW42">
        <v>39</v>
      </c>
      <c r="AX42">
        <f>IF(Z42&gt;0, (R42*SUMPRODUCT(K42:$K$98, X42:$X$98)-K42*$AZ$3)/Z42, 0)</f>
        <v>7620.2457786377281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2000000</v>
      </c>
      <c r="S43">
        <f t="shared" si="1"/>
        <v>7398.5087606851757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3669.0262118481123</v>
      </c>
      <c r="AC43">
        <f t="shared" si="2"/>
        <v>3417.5606902824666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-29487.041467338531</v>
      </c>
      <c r="AI43">
        <f t="shared" si="25"/>
        <v>-29498.589607649061</v>
      </c>
      <c r="AJ43">
        <f t="shared" si="7"/>
        <v>251.46552156564576</v>
      </c>
      <c r="AK43">
        <f t="shared" si="22"/>
        <v>256.83183482936789</v>
      </c>
      <c r="AL43">
        <f t="shared" si="8"/>
        <v>-28990.292251254046</v>
      </c>
      <c r="AN43">
        <f t="shared" si="26"/>
        <v>0</v>
      </c>
      <c r="AO43">
        <f t="shared" si="26"/>
        <v>0</v>
      </c>
      <c r="AP43">
        <f t="shared" si="26"/>
        <v>-0.12410553329806352</v>
      </c>
      <c r="AQ43">
        <f t="shared" si="26"/>
        <v>-316.8912836424397</v>
      </c>
      <c r="AR43">
        <f t="shared" si="26"/>
        <v>-317.01538917573782</v>
      </c>
      <c r="AS43">
        <f t="shared" si="26"/>
        <v>2.7024492100714497</v>
      </c>
      <c r="AT43">
        <f t="shared" si="26"/>
        <v>2.760119895699642</v>
      </c>
      <c r="AU43">
        <f t="shared" si="23"/>
        <v>-311.55282006996669</v>
      </c>
      <c r="AW43">
        <v>40</v>
      </c>
      <c r="AX43">
        <f>IF(Z43&gt;0, (R43*SUMPRODUCT(K43:$K$98, X43:$X$98)-K43*$AZ$3)/Z43, 0)</f>
        <v>7398.5087606851757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25</v>
      </c>
      <c r="R44">
        <f t="shared" si="0"/>
        <v>2000000</v>
      </c>
      <c r="S44">
        <f t="shared" si="1"/>
        <v>7183.5997403052734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3417.5606902824666</v>
      </c>
      <c r="AC44">
        <f t="shared" si="2"/>
        <v>3172.5461510218424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-31337.957397873117</v>
      </c>
      <c r="AI44">
        <f t="shared" si="25"/>
        <v>-31348.998332313065</v>
      </c>
      <c r="AJ44">
        <f t="shared" si="7"/>
        <v>245.01453926062413</v>
      </c>
      <c r="AK44">
        <f t="shared" si="22"/>
        <v>239.22924831977269</v>
      </c>
      <c r="AL44">
        <f t="shared" si="8"/>
        <v>-30864.754544732667</v>
      </c>
      <c r="AN44">
        <f t="shared" si="26"/>
        <v>0</v>
      </c>
      <c r="AO44">
        <f t="shared" si="26"/>
        <v>0</v>
      </c>
      <c r="AP44">
        <f t="shared" si="26"/>
        <v>-0.10594169122328506</v>
      </c>
      <c r="AQ44">
        <f t="shared" si="26"/>
        <v>-300.69884250025802</v>
      </c>
      <c r="AR44">
        <f t="shared" si="26"/>
        <v>-300.8047841914813</v>
      </c>
      <c r="AS44">
        <f t="shared" si="26"/>
        <v>2.3510016117516326</v>
      </c>
      <c r="AT44">
        <f t="shared" si="26"/>
        <v>2.2954896883880722</v>
      </c>
      <c r="AU44">
        <f t="shared" si="23"/>
        <v>-296.15829289134155</v>
      </c>
      <c r="AW44">
        <v>41</v>
      </c>
      <c r="AX44">
        <f>IF(Z44&gt;0, (R44*SUMPRODUCT(K44:$K$98, X44:$X$98)-K44*$AZ$3)/Z44, 0)</f>
        <v>7183.5997403052734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2000000</v>
      </c>
      <c r="S45">
        <f t="shared" si="1"/>
        <v>6978.6098168282415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3172.5461510218424</v>
      </c>
      <c r="AC45">
        <f t="shared" si="2"/>
        <v>2936.0229731482059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-33007.094326916704</v>
      </c>
      <c r="AI45">
        <f t="shared" si="25"/>
        <v>-33017.612263333169</v>
      </c>
      <c r="AJ45">
        <f t="shared" si="7"/>
        <v>236.52317787363654</v>
      </c>
      <c r="AK45">
        <f t="shared" si="22"/>
        <v>222.07823057152899</v>
      </c>
      <c r="AL45">
        <f t="shared" si="8"/>
        <v>-32559.010854888005</v>
      </c>
      <c r="AN45">
        <f t="shared" si="26"/>
        <v>0</v>
      </c>
      <c r="AO45">
        <f t="shared" si="26"/>
        <v>0</v>
      </c>
      <c r="AP45">
        <f t="shared" si="26"/>
        <v>-9.0110124331901117E-2</v>
      </c>
      <c r="AQ45">
        <f t="shared" si="26"/>
        <v>-282.78107566592422</v>
      </c>
      <c r="AR45">
        <f t="shared" si="26"/>
        <v>-282.87118579025616</v>
      </c>
      <c r="AS45">
        <f t="shared" si="26"/>
        <v>2.026360696781683</v>
      </c>
      <c r="AT45">
        <f t="shared" si="26"/>
        <v>1.9026067638977298</v>
      </c>
      <c r="AU45">
        <f t="shared" si="23"/>
        <v>-278.94221832957675</v>
      </c>
      <c r="AW45">
        <v>42</v>
      </c>
      <c r="AX45">
        <f>IF(Z45&gt;0, (R45*SUMPRODUCT(K45:$K$98, X45:$X$98)-K45*$AZ$3)/Z45, 0)</f>
        <v>6978.6098168282415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2000000</v>
      </c>
      <c r="S46">
        <f t="shared" si="1"/>
        <v>6857.8983597521592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2936.0229731482059</v>
      </c>
      <c r="AC46">
        <f t="shared" si="2"/>
        <v>2710.5415980417647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-42533.025333942576</v>
      </c>
      <c r="AI46">
        <f t="shared" si="25"/>
        <v>-42542.906428178198</v>
      </c>
      <c r="AJ46">
        <f t="shared" si="7"/>
        <v>225.48137510644119</v>
      </c>
      <c r="AK46">
        <f t="shared" si="22"/>
        <v>205.52160812037442</v>
      </c>
      <c r="AL46">
        <f t="shared" si="8"/>
        <v>-42111.903444951378</v>
      </c>
      <c r="AN46">
        <f t="shared" si="26"/>
        <v>0</v>
      </c>
      <c r="AO46">
        <f t="shared" si="26"/>
        <v>0</v>
      </c>
      <c r="AP46">
        <f t="shared" si="26"/>
        <v>-7.5584033893899602E-2</v>
      </c>
      <c r="AQ46">
        <f t="shared" si="26"/>
        <v>-325.35036624389642</v>
      </c>
      <c r="AR46">
        <f t="shared" si="26"/>
        <v>-325.42595027779026</v>
      </c>
      <c r="AS46">
        <f t="shared" si="26"/>
        <v>1.7247879123593468</v>
      </c>
      <c r="AT46">
        <f t="shared" si="26"/>
        <v>1.5721084956455462</v>
      </c>
      <c r="AU46">
        <f t="shared" si="23"/>
        <v>-322.12905386978537</v>
      </c>
      <c r="AW46">
        <v>43</v>
      </c>
      <c r="AX46">
        <f>IF(Z46&gt;0, (R46*SUMPRODUCT(K46:$K$98, X46:$X$98)-K46*$AZ$3)/Z46, 0)</f>
        <v>6857.8983597521592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2000000</v>
      </c>
      <c r="S47">
        <f t="shared" si="1"/>
        <v>6662.4182614874417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2710.5415980417647</v>
      </c>
      <c r="AC47">
        <f t="shared" si="2"/>
        <v>2436.3516787259791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-51211.085423636476</v>
      </c>
      <c r="AI47">
        <f t="shared" si="25"/>
        <v>-51220.227568361952</v>
      </c>
      <c r="AJ47">
        <f t="shared" si="7"/>
        <v>274.18991931578557</v>
      </c>
      <c r="AK47">
        <f t="shared" si="22"/>
        <v>189.73791186292354</v>
      </c>
      <c r="AL47">
        <f t="shared" si="8"/>
        <v>-50756.299737183239</v>
      </c>
      <c r="AN47">
        <f t="shared" si="26"/>
        <v>0</v>
      </c>
      <c r="AO47">
        <f t="shared" si="26"/>
        <v>0</v>
      </c>
      <c r="AP47">
        <f t="shared" si="26"/>
        <v>-6.2438878615375157E-2</v>
      </c>
      <c r="AQ47">
        <f t="shared" si="26"/>
        <v>-349.76067898145891</v>
      </c>
      <c r="AR47">
        <f t="shared" si="26"/>
        <v>-349.82311786007432</v>
      </c>
      <c r="AS47">
        <f t="shared" si="26"/>
        <v>1.8726580691745611</v>
      </c>
      <c r="AT47">
        <f t="shared" si="26"/>
        <v>1.2958690551610641</v>
      </c>
      <c r="AU47">
        <f t="shared" si="23"/>
        <v>-346.65459073573868</v>
      </c>
      <c r="AW47">
        <v>44</v>
      </c>
      <c r="AX47">
        <f>IF(Z47&gt;0, (R47*SUMPRODUCT(K47:$K$98, X47:$X$98)-K47*$AZ$3)/Z47, 0)</f>
        <v>6662.4182614874417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2000000</v>
      </c>
      <c r="S48">
        <f t="shared" si="1"/>
        <v>6410.8769774281964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2436.3516787259791</v>
      </c>
      <c r="AC48">
        <f t="shared" si="2"/>
        <v>2132.2699702160476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-58854.028921216195</v>
      </c>
      <c r="AI48">
        <f t="shared" si="25"/>
        <v>-58862.343969132897</v>
      </c>
      <c r="AJ48">
        <f t="shared" si="7"/>
        <v>304.08170850993156</v>
      </c>
      <c r="AK48">
        <f t="shared" si="22"/>
        <v>170.54461751081857</v>
      </c>
      <c r="AL48">
        <f t="shared" si="8"/>
        <v>-58387.717643112148</v>
      </c>
      <c r="AN48">
        <f t="shared" si="26"/>
        <v>0</v>
      </c>
      <c r="AO48">
        <f t="shared" si="26"/>
        <v>0</v>
      </c>
      <c r="AP48">
        <f t="shared" si="26"/>
        <v>-5.0705344309087297E-2</v>
      </c>
      <c r="AQ48">
        <f t="shared" si="26"/>
        <v>-358.89315736025867</v>
      </c>
      <c r="AR48">
        <f t="shared" si="26"/>
        <v>-358.94386270456778</v>
      </c>
      <c r="AS48">
        <f t="shared" si="26"/>
        <v>1.8542969183761362</v>
      </c>
      <c r="AT48">
        <f t="shared" si="26"/>
        <v>1.0399848127846829</v>
      </c>
      <c r="AU48">
        <f t="shared" si="23"/>
        <v>-356.04958097340699</v>
      </c>
      <c r="AW48">
        <v>45</v>
      </c>
      <c r="AX48">
        <f>IF(Z48&gt;0, (R48*SUMPRODUCT(K48:$K$98, X48:$X$98)-K48*$AZ$3)/Z48, 0)</f>
        <v>6410.8769774281964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2000000</v>
      </c>
      <c r="S49">
        <f t="shared" si="1"/>
        <v>6113.6135794956681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2132.2699702160476</v>
      </c>
      <c r="AC49">
        <f t="shared" si="2"/>
        <v>1814.1616079196517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-65069.205915394945</v>
      </c>
      <c r="AI49">
        <f t="shared" si="25"/>
        <v>-65076.624447758535</v>
      </c>
      <c r="AJ49">
        <f t="shared" si="7"/>
        <v>318.10836229639585</v>
      </c>
      <c r="AK49">
        <f t="shared" si="22"/>
        <v>149.25889791512336</v>
      </c>
      <c r="AL49">
        <f t="shared" si="8"/>
        <v>-64609.257187547017</v>
      </c>
      <c r="AN49">
        <f t="shared" si="26"/>
        <v>0</v>
      </c>
      <c r="AO49">
        <f t="shared" si="26"/>
        <v>0</v>
      </c>
      <c r="AP49">
        <f t="shared" si="26"/>
        <v>-4.0391404313465377E-2</v>
      </c>
      <c r="AQ49">
        <f t="shared" si="26"/>
        <v>-354.2798596368005</v>
      </c>
      <c r="AR49">
        <f t="shared" si="26"/>
        <v>-354.32025104111398</v>
      </c>
      <c r="AS49">
        <f t="shared" si="26"/>
        <v>1.7319926431896977</v>
      </c>
      <c r="AT49">
        <f t="shared" si="26"/>
        <v>0.81266431115924398</v>
      </c>
      <c r="AU49">
        <f t="shared" si="23"/>
        <v>-351.77559408676501</v>
      </c>
      <c r="AW49">
        <v>46</v>
      </c>
      <c r="AX49">
        <f>IF(Z49&gt;0, (R49*SUMPRODUCT(K49:$K$98, X49:$X$98)-K49*$AZ$3)/Z49, 0)</f>
        <v>6113.6135794956681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25</v>
      </c>
      <c r="R50">
        <f t="shared" si="0"/>
        <v>2000000</v>
      </c>
      <c r="S50">
        <f t="shared" si="1"/>
        <v>5763.0906475128795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1814.1616079196517</v>
      </c>
      <c r="AC50">
        <f t="shared" si="2"/>
        <v>1496.2967438755863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-68278.907163114185</v>
      </c>
      <c r="AI50">
        <f t="shared" si="25"/>
        <v>-68285.398023814603</v>
      </c>
      <c r="AJ50">
        <f t="shared" si="7"/>
        <v>317.86486404406537</v>
      </c>
      <c r="AK50">
        <f t="shared" si="22"/>
        <v>126.99131255437563</v>
      </c>
      <c r="AL50">
        <f t="shared" si="8"/>
        <v>-67840.541847216155</v>
      </c>
      <c r="AN50">
        <f t="shared" si="26"/>
        <v>0</v>
      </c>
      <c r="AO50">
        <f t="shared" si="26"/>
        <v>0</v>
      </c>
      <c r="AP50">
        <f t="shared" si="26"/>
        <v>-3.1554058284061701E-2</v>
      </c>
      <c r="AQ50">
        <f t="shared" si="26"/>
        <v>-331.92464229868563</v>
      </c>
      <c r="AR50">
        <f t="shared" si="26"/>
        <v>-331.95619635696971</v>
      </c>
      <c r="AS50">
        <f t="shared" si="26"/>
        <v>1.5452382833998273</v>
      </c>
      <c r="AT50">
        <f t="shared" si="26"/>
        <v>0.61734359476425449</v>
      </c>
      <c r="AU50">
        <f t="shared" si="23"/>
        <v>-329.79361447880558</v>
      </c>
      <c r="AW50">
        <v>47</v>
      </c>
      <c r="AX50">
        <f>IF(Z50&gt;0, (R50*SUMPRODUCT(K50:$K$98, X50:$X$98)-K50*$AZ$3)/Z50, 0)</f>
        <v>5763.0906475128795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25</v>
      </c>
      <c r="R51">
        <f t="shared" si="0"/>
        <v>2000000</v>
      </c>
      <c r="S51">
        <f t="shared" si="1"/>
        <v>5383.2142155102292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1496.2967438755863</v>
      </c>
      <c r="AC51">
        <f t="shared" si="2"/>
        <v>1196.8854904989857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-69402.987999612495</v>
      </c>
      <c r="AI51">
        <f t="shared" si="25"/>
        <v>-69408.546414355907</v>
      </c>
      <c r="AJ51">
        <f t="shared" si="7"/>
        <v>299.4112533766006</v>
      </c>
      <c r="AK51">
        <f t="shared" si="22"/>
        <v>104.74077207129105</v>
      </c>
      <c r="AL51">
        <f t="shared" si="8"/>
        <v>-69004.394388908011</v>
      </c>
      <c r="AN51">
        <f t="shared" si="26"/>
        <v>0</v>
      </c>
      <c r="AO51">
        <f t="shared" si="26"/>
        <v>0</v>
      </c>
      <c r="AP51">
        <f t="shared" si="26"/>
        <v>-2.4126029834743379E-2</v>
      </c>
      <c r="AQ51">
        <f t="shared" si="26"/>
        <v>-301.24030616489335</v>
      </c>
      <c r="AR51">
        <f t="shared" si="26"/>
        <v>-301.26443219472804</v>
      </c>
      <c r="AS51">
        <f t="shared" si="26"/>
        <v>1.2995800359040048</v>
      </c>
      <c r="AT51">
        <f t="shared" si="26"/>
        <v>0.45462224546988084</v>
      </c>
      <c r="AU51">
        <f t="shared" si="23"/>
        <v>-299.51022991335418</v>
      </c>
      <c r="AW51">
        <v>48</v>
      </c>
      <c r="AX51">
        <f>IF(Z51&gt;0, (R51*SUMPRODUCT(K51:$K$98, X51:$X$98)-K51*$AZ$3)/Z51, 0)</f>
        <v>5383.2142155102292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25</v>
      </c>
      <c r="R52">
        <f t="shared" si="0"/>
        <v>2000000</v>
      </c>
      <c r="S52">
        <f t="shared" si="1"/>
        <v>4969.717609580397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1196.8854904989857</v>
      </c>
      <c r="AC52">
        <f t="shared" si="2"/>
        <v>924.67499587166822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-68102.689946905797</v>
      </c>
      <c r="AI52">
        <f t="shared" si="25"/>
        <v>-68107.341493877451</v>
      </c>
      <c r="AJ52">
        <f t="shared" si="7"/>
        <v>272.21049462731753</v>
      </c>
      <c r="AK52">
        <f t="shared" si="22"/>
        <v>83.781984334929007</v>
      </c>
      <c r="AL52">
        <f t="shared" si="8"/>
        <v>-67751.349014915206</v>
      </c>
      <c r="AN52">
        <f t="shared" si="26"/>
        <v>0</v>
      </c>
      <c r="AO52">
        <f t="shared" si="26"/>
        <v>0</v>
      </c>
      <c r="AP52">
        <f t="shared" si="26"/>
        <v>-1.8026619837416429E-2</v>
      </c>
      <c r="AQ52">
        <f t="shared" si="26"/>
        <v>-263.9253798921099</v>
      </c>
      <c r="AR52">
        <f t="shared" si="26"/>
        <v>-263.94340651194733</v>
      </c>
      <c r="AS52">
        <f t="shared" si="26"/>
        <v>1.054925411333155</v>
      </c>
      <c r="AT52">
        <f t="shared" si="26"/>
        <v>0.32468896692553612</v>
      </c>
      <c r="AU52">
        <f t="shared" si="23"/>
        <v>-262.56379213368865</v>
      </c>
      <c r="AW52">
        <v>49</v>
      </c>
      <c r="AX52">
        <f>IF(Z52&gt;0, (R52*SUMPRODUCT(K52:$K$98, X52:$X$98)-K52*$AZ$3)/Z52, 0)</f>
        <v>4969.717609580397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2000000</v>
      </c>
      <c r="S53">
        <f t="shared" si="1"/>
        <v>4518.8293110320237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924.67499587166822</v>
      </c>
      <c r="AC53">
        <f t="shared" si="2"/>
        <v>686.66909056667987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-64487.924889680886</v>
      </c>
      <c r="AI53">
        <f t="shared" si="25"/>
        <v>-64491.723822121698</v>
      </c>
      <c r="AJ53">
        <f t="shared" si="7"/>
        <v>238.00590530498835</v>
      </c>
      <c r="AK53">
        <f t="shared" si="22"/>
        <v>64.727249711016782</v>
      </c>
      <c r="AL53">
        <f t="shared" si="8"/>
        <v>-64188.990667105689</v>
      </c>
      <c r="AN53">
        <f t="shared" si="26"/>
        <v>0</v>
      </c>
      <c r="AO53">
        <f t="shared" si="26"/>
        <v>0</v>
      </c>
      <c r="AP53">
        <f t="shared" si="26"/>
        <v>-1.3144995347770914E-2</v>
      </c>
      <c r="AQ53">
        <f t="shared" si="26"/>
        <v>-223.13991782420266</v>
      </c>
      <c r="AR53">
        <f t="shared" si="26"/>
        <v>-223.15306281955043</v>
      </c>
      <c r="AS53">
        <f t="shared" si="26"/>
        <v>0.82354360513666169</v>
      </c>
      <c r="AT53">
        <f t="shared" si="26"/>
        <v>0.22396802511804936</v>
      </c>
      <c r="AU53">
        <f t="shared" si="23"/>
        <v>-222.10555118929568</v>
      </c>
      <c r="AW53">
        <v>50</v>
      </c>
      <c r="AX53">
        <f>IF(Z53&gt;0, (R53*SUMPRODUCT(K53:$K$98, X53:$X$98)-K53*$AZ$3)/Z53, 0)</f>
        <v>4518.8293110320237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2000000</v>
      </c>
      <c r="S54">
        <f t="shared" si="1"/>
        <v>4028.0897818788703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686.66909056667987</v>
      </c>
      <c r="AC54">
        <f t="shared" si="2"/>
        <v>486.67156076669266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-59236.564818601648</v>
      </c>
      <c r="AI54">
        <f t="shared" si="25"/>
        <v>-59239.58530465782</v>
      </c>
      <c r="AJ54">
        <f t="shared" si="7"/>
        <v>199.99752979998721</v>
      </c>
      <c r="AK54">
        <f t="shared" si="22"/>
        <v>48.066836339667596</v>
      </c>
      <c r="AL54">
        <f t="shared" si="8"/>
        <v>-58991.520938518166</v>
      </c>
      <c r="AN54">
        <f t="shared" si="26"/>
        <v>0</v>
      </c>
      <c r="AO54">
        <f t="shared" si="26"/>
        <v>0</v>
      </c>
      <c r="AP54">
        <f t="shared" si="26"/>
        <v>-9.3316336175115321E-3</v>
      </c>
      <c r="AQ54">
        <f t="shared" si="26"/>
        <v>-183.0082673343062</v>
      </c>
      <c r="AR54">
        <f t="shared" si="26"/>
        <v>-183.0175989679237</v>
      </c>
      <c r="AS54">
        <f t="shared" si="26"/>
        <v>0.61788190304281976</v>
      </c>
      <c r="AT54">
        <f t="shared" si="26"/>
        <v>0.14849997567721698</v>
      </c>
      <c r="AU54">
        <f t="shared" si="23"/>
        <v>-182.25121708920366</v>
      </c>
      <c r="AW54">
        <v>51</v>
      </c>
      <c r="AX54">
        <f>IF(Z54&gt;0, (R54*SUMPRODUCT(K54:$K$98, X54:$X$98)-K54*$AZ$3)/Z54, 0)</f>
        <v>4028.0897818788703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2000000</v>
      </c>
      <c r="S55">
        <f t="shared" si="1"/>
        <v>3473.3199070223232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486.67156076669266</v>
      </c>
      <c r="AC55">
        <f t="shared" si="2"/>
        <v>324.32613988257862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-52469.677846414445</v>
      </c>
      <c r="AI55">
        <f t="shared" si="25"/>
        <v>-52472.012256636976</v>
      </c>
      <c r="AJ55">
        <f t="shared" si="7"/>
        <v>162.34542088411405</v>
      </c>
      <c r="AK55">
        <f t="shared" si="22"/>
        <v>34.067009253668488</v>
      </c>
      <c r="AL55">
        <f t="shared" si="8"/>
        <v>-52275.599826499194</v>
      </c>
      <c r="AN55">
        <f t="shared" si="26"/>
        <v>0</v>
      </c>
      <c r="AO55">
        <f t="shared" si="26"/>
        <v>0</v>
      </c>
      <c r="AP55">
        <f t="shared" si="26"/>
        <v>-6.4393198480152515E-3</v>
      </c>
      <c r="AQ55">
        <f t="shared" si="26"/>
        <v>-144.73421796852392</v>
      </c>
      <c r="AR55">
        <f t="shared" si="26"/>
        <v>-144.74065728837195</v>
      </c>
      <c r="AS55">
        <f t="shared" si="26"/>
        <v>0.44781935961588526</v>
      </c>
      <c r="AT55">
        <f t="shared" si="26"/>
        <v>9.3971645057338904E-2</v>
      </c>
      <c r="AU55">
        <f t="shared" si="23"/>
        <v>-144.19886628369872</v>
      </c>
      <c r="AW55">
        <v>52</v>
      </c>
      <c r="AX55">
        <f>IF(Z55&gt;0, (R55*SUMPRODUCT(K55:$K$98, X55:$X$98)-K55*$AZ$3)/Z55, 0)</f>
        <v>3473.3199070223232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25</v>
      </c>
      <c r="R56">
        <f t="shared" si="0"/>
        <v>2000000</v>
      </c>
      <c r="S56">
        <f t="shared" si="1"/>
        <v>2830.4350584109143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324.32613988257862</v>
      </c>
      <c r="AC56">
        <f t="shared" si="2"/>
        <v>198.04089195886905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-44948.574686829335</v>
      </c>
      <c r="AI56">
        <f t="shared" si="25"/>
        <v>-44950.323895766051</v>
      </c>
      <c r="AJ56">
        <f t="shared" si="7"/>
        <v>126.28524792370956</v>
      </c>
      <c r="AK56">
        <f t="shared" si="22"/>
        <v>22.702829791780506</v>
      </c>
      <c r="AL56">
        <f t="shared" si="8"/>
        <v>-44801.33581805056</v>
      </c>
      <c r="AN56">
        <f t="shared" si="26"/>
        <v>0</v>
      </c>
      <c r="AO56">
        <f t="shared" si="26"/>
        <v>0</v>
      </c>
      <c r="AP56">
        <f t="shared" si="26"/>
        <v>-4.3081070464787907E-3</v>
      </c>
      <c r="AQ56">
        <f t="shared" si="26"/>
        <v>-110.70333981991806</v>
      </c>
      <c r="AR56">
        <f t="shared" si="26"/>
        <v>-110.70764792696454</v>
      </c>
      <c r="AS56">
        <f t="shared" si="26"/>
        <v>0.3110265189173495</v>
      </c>
      <c r="AT56">
        <f t="shared" si="26"/>
        <v>5.5914544539488339E-2</v>
      </c>
      <c r="AU56">
        <f t="shared" si="23"/>
        <v>-110.34070686350769</v>
      </c>
      <c r="AW56">
        <v>53</v>
      </c>
      <c r="AX56">
        <f>IF(Z56&gt;0, (R56*SUMPRODUCT(K56:$K$98, X56:$X$98)-K56*$AZ$3)/Z56, 0)</f>
        <v>2830.4350584109143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2000000</v>
      </c>
      <c r="S57">
        <f t="shared" si="1"/>
        <v>2048.1595354312017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198.04089195886905</v>
      </c>
      <c r="AC57">
        <f t="shared" si="2"/>
        <v>103.80984682182137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-37168.44070243396</v>
      </c>
      <c r="AI57">
        <f t="shared" si="25"/>
        <v>-37169.707813772533</v>
      </c>
      <c r="AJ57">
        <f t="shared" si="7"/>
        <v>94.231045137047687</v>
      </c>
      <c r="AK57">
        <f t="shared" si="22"/>
        <v>13.862862437120835</v>
      </c>
      <c r="AL57">
        <f t="shared" si="8"/>
        <v>-37061.613906198363</v>
      </c>
      <c r="AN57">
        <f t="shared" si="26"/>
        <v>0</v>
      </c>
      <c r="AO57">
        <f t="shared" si="26"/>
        <v>0</v>
      </c>
      <c r="AP57">
        <f t="shared" si="26"/>
        <v>-2.7863877553550281E-3</v>
      </c>
      <c r="AQ57">
        <f t="shared" si="26"/>
        <v>-81.733692144026463</v>
      </c>
      <c r="AR57">
        <f t="shared" si="26"/>
        <v>-81.736478531781827</v>
      </c>
      <c r="AS57">
        <f t="shared" si="26"/>
        <v>0.20721480611202947</v>
      </c>
      <c r="AT57">
        <f t="shared" si="26"/>
        <v>3.0484543049351668E-2</v>
      </c>
      <c r="AU57">
        <f t="shared" si="23"/>
        <v>-81.498779182620439</v>
      </c>
      <c r="AW57">
        <v>54</v>
      </c>
      <c r="AX57">
        <f>IF(Z57&gt;0, (R57*SUMPRODUCT(K57:$K$98, X57:$X$98)-K57*$AZ$3)/Z57, 0)</f>
        <v>2048.1595354312017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2000000</v>
      </c>
      <c r="S58">
        <f t="shared" si="1"/>
        <v>1038.2393651195771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103.80984682182137</v>
      </c>
      <c r="AC58">
        <f t="shared" si="2"/>
        <v>36.783560644643266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-29497.645319262796</v>
      </c>
      <c r="AI58">
        <f t="shared" si="25"/>
        <v>-29498.53103892149</v>
      </c>
      <c r="AJ58">
        <f t="shared" si="7"/>
        <v>67.026286177178093</v>
      </c>
      <c r="AK58">
        <f t="shared" si="22"/>
        <v>7.2666892775274965</v>
      </c>
      <c r="AL58">
        <f t="shared" si="8"/>
        <v>-29424.238063466786</v>
      </c>
      <c r="AN58">
        <f t="shared" si="26"/>
        <v>0</v>
      </c>
      <c r="AO58">
        <f t="shared" si="26"/>
        <v>0</v>
      </c>
      <c r="AP58">
        <f t="shared" si="26"/>
        <v>-1.7390218436626847E-3</v>
      </c>
      <c r="AQ58">
        <f t="shared" si="26"/>
        <v>-57.91567234994789</v>
      </c>
      <c r="AR58">
        <f t="shared" si="26"/>
        <v>-57.917411371791552</v>
      </c>
      <c r="AS58">
        <f t="shared" si="26"/>
        <v>0.13159940012351817</v>
      </c>
      <c r="AT58">
        <f t="shared" si="26"/>
        <v>1.4267416626347857E-2</v>
      </c>
      <c r="AU58">
        <f t="shared" si="23"/>
        <v>-57.771544555041693</v>
      </c>
      <c r="AW58">
        <v>55</v>
      </c>
      <c r="AX58">
        <f>IF(Z58&gt;0, (R58*SUMPRODUCT(K58:$K$98, X58:$X$98)-K58*$AZ$3)/Z58, 0)</f>
        <v>1038.2393651195771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2000000</v>
      </c>
      <c r="S59">
        <f t="shared" si="1"/>
        <v>-335.80092606280522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36.783560644643266</v>
      </c>
      <c r="AC59">
        <f t="shared" si="2"/>
        <v>-8.0004992349043675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-22498.745799144635</v>
      </c>
      <c r="AI59">
        <f t="shared" si="25"/>
        <v>-22499.341427284253</v>
      </c>
      <c r="AJ59">
        <f t="shared" si="7"/>
        <v>44.784059879547634</v>
      </c>
      <c r="AK59">
        <f t="shared" si="22"/>
        <v>2.5748492451250291</v>
      </c>
      <c r="AL59">
        <f t="shared" si="8"/>
        <v>-22451.982518159581</v>
      </c>
      <c r="AN59">
        <f t="shared" si="26"/>
        <v>0</v>
      </c>
      <c r="AO59">
        <f t="shared" si="26"/>
        <v>0</v>
      </c>
      <c r="AP59">
        <f t="shared" si="26"/>
        <v>-1.044157320595606E-3</v>
      </c>
      <c r="AQ59">
        <f t="shared" si="26"/>
        <v>-39.441101868498485</v>
      </c>
      <c r="AR59">
        <f t="shared" si="26"/>
        <v>-39.442146025819078</v>
      </c>
      <c r="AS59">
        <f t="shared" si="26"/>
        <v>7.8508050340358404E-2</v>
      </c>
      <c r="AT59">
        <f t="shared" si="26"/>
        <v>4.5138023372335552E-3</v>
      </c>
      <c r="AU59">
        <f t="shared" si="23"/>
        <v>-39.359124173141488</v>
      </c>
      <c r="AW59">
        <v>56</v>
      </c>
      <c r="AX59">
        <f>IF(Z59&gt;0, (R59*SUMPRODUCT(K59:$K$98, X59:$X$98)-K59*$AZ$3)/Z59, 0)</f>
        <v>-335.80092606280522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25</v>
      </c>
      <c r="R60">
        <f t="shared" si="0"/>
        <v>2000000</v>
      </c>
      <c r="S60">
        <f t="shared" si="1"/>
        <v>-2321.4509294799968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-8.0004992349043675</v>
      </c>
      <c r="AC60">
        <f t="shared" si="2"/>
        <v>-35.716947111973994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-16402.521354634675</v>
      </c>
      <c r="AI60">
        <f t="shared" si="25"/>
        <v>-16402.905994975965</v>
      </c>
      <c r="AJ60">
        <f t="shared" si="7"/>
        <v>27.716447877069626</v>
      </c>
      <c r="AK60">
        <f t="shared" si="22"/>
        <v>-0.56003494644330576</v>
      </c>
      <c r="AL60">
        <f t="shared" si="8"/>
        <v>-16375.749582045339</v>
      </c>
      <c r="AN60">
        <f t="shared" si="26"/>
        <v>0</v>
      </c>
      <c r="AO60">
        <f t="shared" si="26"/>
        <v>0</v>
      </c>
      <c r="AP60">
        <f t="shared" si="26"/>
        <v>-6.0204303874323033E-4</v>
      </c>
      <c r="AQ60">
        <f t="shared" si="26"/>
        <v>-25.673395999802292</v>
      </c>
      <c r="AR60">
        <f t="shared" si="26"/>
        <v>-25.673998042841038</v>
      </c>
      <c r="AS60">
        <f t="shared" si="26"/>
        <v>4.3382070760409418E-2</v>
      </c>
      <c r="AT60">
        <f t="shared" si="26"/>
        <v>-8.7657248802815472E-4</v>
      </c>
      <c r="AU60">
        <f t="shared" si="23"/>
        <v>-25.631492544568655</v>
      </c>
      <c r="AW60">
        <v>57</v>
      </c>
      <c r="AX60">
        <f>IF(Z60&gt;0, (R60*SUMPRODUCT(K60:$K$98, X60:$X$98)-K60*$AZ$3)/Z60, 0)</f>
        <v>-2321.4509294799968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25</v>
      </c>
      <c r="R61">
        <f t="shared" si="0"/>
        <v>2000000</v>
      </c>
      <c r="S61">
        <f t="shared" si="1"/>
        <v>-5342.5212726478276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-35.716947111973994</v>
      </c>
      <c r="AC61">
        <f t="shared" si="2"/>
        <v>-50.921902048000504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-11400.642109453771</v>
      </c>
      <c r="AI61">
        <f t="shared" si="25"/>
        <v>-11400.880395365279</v>
      </c>
      <c r="AJ61">
        <f t="shared" si="7"/>
        <v>15.20495493602651</v>
      </c>
      <c r="AK61">
        <f t="shared" si="22"/>
        <v>-2.5001862978381797</v>
      </c>
      <c r="AL61">
        <f t="shared" si="8"/>
        <v>-11388.17562672709</v>
      </c>
      <c r="AN61">
        <f t="shared" si="26"/>
        <v>0</v>
      </c>
      <c r="AO61">
        <f t="shared" si="26"/>
        <v>0</v>
      </c>
      <c r="AP61">
        <f t="shared" si="26"/>
        <v>-3.3300676087674106E-4</v>
      </c>
      <c r="AQ61">
        <f t="shared" si="26"/>
        <v>-15.932502583846276</v>
      </c>
      <c r="AR61">
        <f t="shared" si="26"/>
        <v>-15.932835590607153</v>
      </c>
      <c r="AS61">
        <f t="shared" si="26"/>
        <v>2.1249064875444583E-2</v>
      </c>
      <c r="AT61">
        <f t="shared" si="26"/>
        <v>-3.4940334296935838E-3</v>
      </c>
      <c r="AU61">
        <f t="shared" si="23"/>
        <v>-15.915080559161403</v>
      </c>
      <c r="AW61">
        <v>58</v>
      </c>
      <c r="AX61">
        <f>IF(Z61&gt;0, (R61*SUMPRODUCT(K61:$K$98, X61:$X$98)-K61*$AZ$3)/Z61, 0)</f>
        <v>-5342.5212726478276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25</v>
      </c>
      <c r="R62">
        <f t="shared" si="0"/>
        <v>2000000</v>
      </c>
      <c r="S62">
        <f t="shared" si="1"/>
        <v>-10181.248878625971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-50.921902048000504</v>
      </c>
      <c r="AC62">
        <f t="shared" si="2"/>
        <v>-57.507582253475569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-7575.480319078486</v>
      </c>
      <c r="AI62">
        <f t="shared" si="25"/>
        <v>-7575.6215286268898</v>
      </c>
      <c r="AJ62">
        <f t="shared" si="7"/>
        <v>6.5856802054750645</v>
      </c>
      <c r="AK62">
        <f t="shared" si="22"/>
        <v>-3.5645331433600358</v>
      </c>
      <c r="AL62">
        <f t="shared" si="8"/>
        <v>-7572.6003815647746</v>
      </c>
      <c r="AN62">
        <f t="shared" si="26"/>
        <v>0</v>
      </c>
      <c r="AO62">
        <f t="shared" si="26"/>
        <v>0</v>
      </c>
      <c r="AP62">
        <f t="shared" si="26"/>
        <v>-1.7619789942583113E-4</v>
      </c>
      <c r="AQ62">
        <f t="shared" si="26"/>
        <v>-9.4525032793601991</v>
      </c>
      <c r="AR62">
        <f t="shared" si="26"/>
        <v>-9.4526794772596237</v>
      </c>
      <c r="AS62">
        <f t="shared" si="26"/>
        <v>8.2174543549791822E-3</v>
      </c>
      <c r="AT62">
        <f t="shared" si="26"/>
        <v>-4.4477392597988439E-3</v>
      </c>
      <c r="AU62">
        <f t="shared" si="23"/>
        <v>-9.448909762164444</v>
      </c>
      <c r="AW62">
        <v>59</v>
      </c>
      <c r="AX62">
        <f>IF(Z62&gt;0, (R62*SUMPRODUCT(K62:$K$98, X62:$X$98)-K62*$AZ$3)/Z62, 0)</f>
        <v>-10181.248878625971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25</v>
      </c>
      <c r="R63">
        <f t="shared" si="0"/>
        <v>2000000</v>
      </c>
      <c r="S63">
        <f t="shared" si="1"/>
        <v>-18359.124527325304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-57.507582253475569</v>
      </c>
      <c r="AC63">
        <f t="shared" si="2"/>
        <v>-58.614708409290024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-4798.4472675024754</v>
      </c>
      <c r="AI63">
        <f t="shared" si="25"/>
        <v>-4798.5270843645512</v>
      </c>
      <c r="AJ63">
        <f t="shared" si="7"/>
        <v>1.1071261558144556</v>
      </c>
      <c r="AK63">
        <f t="shared" si="22"/>
        <v>-4.0255307577432902</v>
      </c>
      <c r="AL63">
        <f t="shared" si="8"/>
        <v>-4801.4454889664803</v>
      </c>
      <c r="AN63">
        <f t="shared" si="26"/>
        <v>0</v>
      </c>
      <c r="AO63">
        <f t="shared" si="26"/>
        <v>0</v>
      </c>
      <c r="AP63">
        <f t="shared" si="26"/>
        <v>-8.8922832841562601E-5</v>
      </c>
      <c r="AQ63">
        <f t="shared" si="26"/>
        <v>-5.3458819749301947</v>
      </c>
      <c r="AR63">
        <f t="shared" si="26"/>
        <v>-5.3459708977630358</v>
      </c>
      <c r="AS63">
        <f t="shared" si="26"/>
        <v>1.233433531806381E-3</v>
      </c>
      <c r="AT63">
        <f t="shared" si="26"/>
        <v>-4.484786664863738E-3</v>
      </c>
      <c r="AU63">
        <f t="shared" si="23"/>
        <v>-5.3492222508960934</v>
      </c>
      <c r="AW63">
        <v>60</v>
      </c>
      <c r="AX63">
        <f>IF(Z63&gt;0, (R63*SUMPRODUCT(K63:$K$98, X63:$X$98)-K63*$AZ$3)/Z63, 0)</f>
        <v>-18359.124527325304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2000000</v>
      </c>
      <c r="S64">
        <f t="shared" si="1"/>
        <v>-32925.102284790213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-58.614708409290024</v>
      </c>
      <c r="AC64">
        <f t="shared" si="2"/>
        <v>-56.509360809625832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-2888.895005147253</v>
      </c>
      <c r="AI64">
        <f t="shared" si="25"/>
        <v>-2888.9379126531439</v>
      </c>
      <c r="AJ64">
        <f t="shared" si="7"/>
        <v>-2.1053475996641922</v>
      </c>
      <c r="AK64">
        <f t="shared" si="22"/>
        <v>-4.1030295886503021</v>
      </c>
      <c r="AL64">
        <f t="shared" si="8"/>
        <v>-2895.1462898414584</v>
      </c>
      <c r="AN64">
        <f t="shared" si="26"/>
        <v>0</v>
      </c>
      <c r="AO64">
        <f t="shared" si="26"/>
        <v>0</v>
      </c>
      <c r="AP64">
        <f t="shared" si="26"/>
        <v>-4.2680931370616615E-5</v>
      </c>
      <c r="AQ64">
        <f t="shared" si="26"/>
        <v>-2.8736400984325967</v>
      </c>
      <c r="AR64">
        <f t="shared" si="26"/>
        <v>-2.8736827793639677</v>
      </c>
      <c r="AS64">
        <f t="shared" si="26"/>
        <v>-2.094230241235596E-3</v>
      </c>
      <c r="AT64">
        <f t="shared" si="26"/>
        <v>-4.0813634036519506E-3</v>
      </c>
      <c r="AU64">
        <f t="shared" si="23"/>
        <v>-2.8798583730088549</v>
      </c>
      <c r="AW64">
        <v>61</v>
      </c>
      <c r="AX64">
        <f>IF(Z64&gt;0, (R64*SUMPRODUCT(K64:$K$98, X64:$X$98)-K64*$AZ$3)/Z64, 0)</f>
        <v>-32925.102284790213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2000000</v>
      </c>
      <c r="S65">
        <f t="shared" si="1"/>
        <v>-60265.947596865277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-56.509360809625832</v>
      </c>
      <c r="AC65">
        <f t="shared" si="2"/>
        <v>-52.730117359313425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-1648.3603123102362</v>
      </c>
      <c r="AI65">
        <f t="shared" si="25"/>
        <v>-1648.3821862371642</v>
      </c>
      <c r="AJ65">
        <f t="shared" si="7"/>
        <v>-3.779243450312407</v>
      </c>
      <c r="AK65">
        <f t="shared" si="22"/>
        <v>-3.9556552566738086</v>
      </c>
      <c r="AL65">
        <f t="shared" si="8"/>
        <v>-1656.1170849441503</v>
      </c>
      <c r="AN65">
        <f t="shared" si="26"/>
        <v>0</v>
      </c>
      <c r="AO65">
        <f t="shared" si="26"/>
        <v>0</v>
      </c>
      <c r="AP65">
        <f t="shared" si="26"/>
        <v>-1.9427161540324556E-5</v>
      </c>
      <c r="AQ65">
        <f t="shared" si="26"/>
        <v>-1.463978652267639</v>
      </c>
      <c r="AR65">
        <f t="shared" si="26"/>
        <v>-1.4639980794291794</v>
      </c>
      <c r="AS65">
        <f t="shared" si="26"/>
        <v>-3.3565062757579607E-3</v>
      </c>
      <c r="AT65">
        <f t="shared" si="26"/>
        <v>-3.513185077469159E-3</v>
      </c>
      <c r="AU65">
        <f t="shared" si="23"/>
        <v>-1.4708677707824063</v>
      </c>
      <c r="AW65">
        <v>62</v>
      </c>
      <c r="AX65">
        <f>IF(Z65&gt;0, (R65*SUMPRODUCT(K65:$K$98, X65:$X$98)-K65*$AZ$3)/Z65, 0)</f>
        <v>-60265.947596865277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25</v>
      </c>
      <c r="R66">
        <f t="shared" si="0"/>
        <v>2000000</v>
      </c>
      <c r="S66">
        <f t="shared" si="1"/>
        <v>-114451.92395603227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-52.730117359313425</v>
      </c>
      <c r="AC66">
        <f t="shared" si="2"/>
        <v>-48.254021414487312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-889.19596060286199</v>
      </c>
      <c r="AI66">
        <f t="shared" si="25"/>
        <v>-889.20650084101317</v>
      </c>
      <c r="AJ66">
        <f t="shared" si="7"/>
        <v>-4.4760959448261133</v>
      </c>
      <c r="AK66">
        <f t="shared" si="22"/>
        <v>-3.6911082151519401</v>
      </c>
      <c r="AL66">
        <f t="shared" si="8"/>
        <v>-897.37370500099121</v>
      </c>
      <c r="AN66">
        <f t="shared" si="26"/>
        <v>0</v>
      </c>
      <c r="AO66">
        <f t="shared" si="26"/>
        <v>0</v>
      </c>
      <c r="AP66">
        <f t="shared" si="26"/>
        <v>-8.3582430413508203E-6</v>
      </c>
      <c r="AQ66">
        <f t="shared" si="26"/>
        <v>-0.705118408472028</v>
      </c>
      <c r="AR66">
        <f t="shared" si="26"/>
        <v>-0.70512676671506924</v>
      </c>
      <c r="AS66">
        <f t="shared" si="26"/>
        <v>-3.5494736690482092E-3</v>
      </c>
      <c r="AT66">
        <f t="shared" si="26"/>
        <v>-2.9269907483625906E-3</v>
      </c>
      <c r="AU66">
        <f t="shared" si="23"/>
        <v>-0.71160323113248003</v>
      </c>
      <c r="AW66">
        <v>63</v>
      </c>
      <c r="AX66">
        <f>IF(Z66&gt;0, (R66*SUMPRODUCT(K66:$K$98, X66:$X$98)-K66*$AZ$3)/Z66, 0)</f>
        <v>-114451.92395603227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7">$C$6</f>
        <v>2000000</v>
      </c>
      <c r="S67">
        <f t="shared" ref="S67:S79" si="28">AX67</f>
        <v>-228205.55054843923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-48.254021414487312</v>
      </c>
      <c r="AC67">
        <f t="shared" ref="AC67:AC79" si="29">S67*Z67</f>
        <v>-43.655501789839924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-4.7824758956261171E-3</v>
      </c>
      <c r="AH67">
        <f t="shared" ref="AH67:AH79" si="32">-X67*R67</f>
        <v>-452.18878992672921</v>
      </c>
      <c r="AI67">
        <f t="shared" ref="AI67:AI79" si="33">SUM(AE67:AH67)</f>
        <v>-452.19357240262485</v>
      </c>
      <c r="AJ67">
        <f t="shared" ref="AJ67:AJ79" si="34">AB67-AC67</f>
        <v>-4.5985196246473876</v>
      </c>
      <c r="AK67">
        <f t="shared" si="22"/>
        <v>-3.377781499014112</v>
      </c>
      <c r="AL67">
        <f t="shared" ref="AL67:AL79" si="35">SUM(AI67:AK67)</f>
        <v>-460.16987352628638</v>
      </c>
      <c r="AN67">
        <f t="shared" ref="AN67:AT79" si="36">AE67*$K67</f>
        <v>0</v>
      </c>
      <c r="AO67">
        <f t="shared" si="36"/>
        <v>0</v>
      </c>
      <c r="AP67">
        <f t="shared" si="36"/>
        <v>-3.3860965627240583E-6</v>
      </c>
      <c r="AQ67">
        <f t="shared" si="36"/>
        <v>-0.32015946147759761</v>
      </c>
      <c r="AR67">
        <f t="shared" si="36"/>
        <v>-0.32016284757416036</v>
      </c>
      <c r="AS67">
        <f t="shared" si="36"/>
        <v>-3.2558515368322836E-3</v>
      </c>
      <c r="AT67">
        <f t="shared" si="36"/>
        <v>-2.3915424924368001E-3</v>
      </c>
      <c r="AU67">
        <f t="shared" si="23"/>
        <v>-0.32581024160342947</v>
      </c>
      <c r="AW67">
        <v>64</v>
      </c>
      <c r="AX67">
        <f>IF(Z67&gt;0, (R67*SUMPRODUCT(K67:$K$98, X67:$X$98)-K67*$AZ$3)/Z67, 0)</f>
        <v>-228205.55054843923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25</v>
      </c>
      <c r="R68">
        <f t="shared" si="27"/>
        <v>2000000</v>
      </c>
      <c r="S68">
        <f t="shared" si="28"/>
        <v>-482003.53206649667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-43.655501789839924</v>
      </c>
      <c r="AC68">
        <f t="shared" si="29"/>
        <v>-39.24027015031804</v>
      </c>
      <c r="AE68">
        <f t="shared" si="30"/>
        <v>0</v>
      </c>
      <c r="AF68">
        <f t="shared" si="31"/>
        <v>0</v>
      </c>
      <c r="AG68">
        <f t="shared" si="31"/>
        <v>-2.0352688071642853E-3</v>
      </c>
      <c r="AH68">
        <f t="shared" si="32"/>
        <v>-215.95058636044567</v>
      </c>
      <c r="AI68">
        <f t="shared" si="33"/>
        <v>-215.95262162925283</v>
      </c>
      <c r="AJ68">
        <f t="shared" si="34"/>
        <v>-4.4152316395218847</v>
      </c>
      <c r="AK68">
        <f t="shared" si="22"/>
        <v>-3.0558851252887949</v>
      </c>
      <c r="AL68">
        <f t="shared" si="35"/>
        <v>-223.42373839406352</v>
      </c>
      <c r="AN68">
        <f t="shared" si="36"/>
        <v>0</v>
      </c>
      <c r="AO68">
        <f t="shared" si="36"/>
        <v>0</v>
      </c>
      <c r="AP68">
        <f t="shared" si="36"/>
        <v>-1.2866200147316754E-6</v>
      </c>
      <c r="AQ68">
        <f t="shared" si="36"/>
        <v>-0.1365157986140958</v>
      </c>
      <c r="AR68">
        <f t="shared" si="36"/>
        <v>-0.13651708523411052</v>
      </c>
      <c r="AS68">
        <f t="shared" si="36"/>
        <v>-2.7911425641118583E-3</v>
      </c>
      <c r="AT68">
        <f t="shared" si="36"/>
        <v>-1.9318150757665535E-3</v>
      </c>
      <c r="AU68">
        <f t="shared" si="23"/>
        <v>-0.14124004287398895</v>
      </c>
      <c r="AW68">
        <v>65</v>
      </c>
      <c r="AX68">
        <f>IF(Z68&gt;0, (R68*SUMPRODUCT(K68:$K$98, X68:$X$98)-K68*$AZ$3)/Z68, 0)</f>
        <v>-482003.53206649667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7"/>
        <v>2000000</v>
      </c>
      <c r="S69">
        <f t="shared" si="28"/>
        <v>-1086082.9009774465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-39.24027015031804</v>
      </c>
      <c r="AC69">
        <f t="shared" si="29"/>
        <v>-35.148758180182604</v>
      </c>
      <c r="AE69">
        <f t="shared" si="30"/>
        <v>0</v>
      </c>
      <c r="AF69">
        <f t="shared" si="31"/>
        <v>0</v>
      </c>
      <c r="AG69">
        <f t="shared" si="31"/>
        <v>-8.0907171424367404E-4</v>
      </c>
      <c r="AH69">
        <f t="shared" si="32"/>
        <v>-96.467552387917465</v>
      </c>
      <c r="AI69">
        <f t="shared" si="33"/>
        <v>-96.468361459631708</v>
      </c>
      <c r="AJ69">
        <f t="shared" si="34"/>
        <v>-4.0915119701354357</v>
      </c>
      <c r="AK69">
        <f t="shared" si="22"/>
        <v>-2.7468189105222631</v>
      </c>
      <c r="AL69">
        <f t="shared" si="35"/>
        <v>-103.30669234028942</v>
      </c>
      <c r="AN69">
        <f t="shared" si="36"/>
        <v>0</v>
      </c>
      <c r="AO69">
        <f t="shared" si="36"/>
        <v>0</v>
      </c>
      <c r="AP69">
        <f t="shared" si="36"/>
        <v>-4.5666478394248207E-7</v>
      </c>
      <c r="AQ69">
        <f t="shared" si="36"/>
        <v>-5.4449232612055615E-2</v>
      </c>
      <c r="AR69">
        <f t="shared" si="36"/>
        <v>-5.4449689276839561E-2</v>
      </c>
      <c r="AS69">
        <f t="shared" si="36"/>
        <v>-2.3093743075502495E-3</v>
      </c>
      <c r="AT69">
        <f t="shared" si="36"/>
        <v>-1.550388478820289E-3</v>
      </c>
      <c r="AU69">
        <f t="shared" si="23"/>
        <v>-5.8309452063210102E-2</v>
      </c>
      <c r="AW69">
        <v>66</v>
      </c>
      <c r="AX69">
        <f>IF(Z69&gt;0, (R69*SUMPRODUCT(K69:$K$98, X69:$X$98)-K69*$AZ$3)/Z69, 0)</f>
        <v>-1086082.9009774465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25</v>
      </c>
      <c r="R70">
        <f t="shared" si="27"/>
        <v>2000000</v>
      </c>
      <c r="S70">
        <f t="shared" si="28"/>
        <v>-2660825.9156326321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-35.148758180182604</v>
      </c>
      <c r="AC70">
        <f t="shared" si="29"/>
        <v>-31.428182619268288</v>
      </c>
      <c r="AE70">
        <f t="shared" si="30"/>
        <v>0</v>
      </c>
      <c r="AF70">
        <f t="shared" si="31"/>
        <v>0</v>
      </c>
      <c r="AG70">
        <f t="shared" si="31"/>
        <v>-2.9528597149689888E-4</v>
      </c>
      <c r="AH70">
        <f t="shared" si="32"/>
        <v>-40.455602048347075</v>
      </c>
      <c r="AI70">
        <f t="shared" si="33"/>
        <v>-40.455897334318571</v>
      </c>
      <c r="AJ70">
        <f t="shared" si="34"/>
        <v>-3.7205755609143161</v>
      </c>
      <c r="AK70">
        <f t="shared" si="22"/>
        <v>-2.4604130726127824</v>
      </c>
      <c r="AL70">
        <f t="shared" si="35"/>
        <v>-46.636885967845672</v>
      </c>
      <c r="AN70">
        <f t="shared" si="36"/>
        <v>0</v>
      </c>
      <c r="AO70">
        <f t="shared" si="36"/>
        <v>0</v>
      </c>
      <c r="AP70">
        <f t="shared" si="36"/>
        <v>-1.4881108939076481E-7</v>
      </c>
      <c r="AQ70">
        <f t="shared" si="36"/>
        <v>-2.0387836856100051E-2</v>
      </c>
      <c r="AR70">
        <f t="shared" si="36"/>
        <v>-2.038798566718944E-2</v>
      </c>
      <c r="AS70">
        <f t="shared" si="36"/>
        <v>-1.8750057768529304E-3</v>
      </c>
      <c r="AT70">
        <f t="shared" si="36"/>
        <v>-1.2399395332962245E-3</v>
      </c>
      <c r="AU70">
        <f t="shared" si="23"/>
        <v>-2.3502930977338597E-2</v>
      </c>
      <c r="AW70">
        <v>67</v>
      </c>
      <c r="AX70">
        <f>IF(Z70&gt;0, (R70*SUMPRODUCT(K70:$K$98, X70:$X$98)-K70*$AZ$3)/Z70, 0)</f>
        <v>-2660825.9156326321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25</v>
      </c>
      <c r="R71">
        <f t="shared" si="27"/>
        <v>2000000</v>
      </c>
      <c r="S71">
        <f t="shared" si="28"/>
        <v>-7147528.7700121598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-31.428182619268288</v>
      </c>
      <c r="AC71">
        <f t="shared" si="29"/>
        <v>-28.078012604761557</v>
      </c>
      <c r="AE71">
        <f t="shared" si="30"/>
        <v>0</v>
      </c>
      <c r="AF71">
        <f t="shared" si="31"/>
        <v>0</v>
      </c>
      <c r="AG71">
        <f t="shared" si="31"/>
        <v>-9.8208812822707218E-5</v>
      </c>
      <c r="AH71">
        <f t="shared" si="32"/>
        <v>-15.529943916737812</v>
      </c>
      <c r="AI71">
        <f t="shared" si="33"/>
        <v>-15.530042125550635</v>
      </c>
      <c r="AJ71">
        <f t="shared" si="34"/>
        <v>-3.3501700145067304</v>
      </c>
      <c r="AK71">
        <f t="shared" si="22"/>
        <v>-2.1999727833487803</v>
      </c>
      <c r="AL71">
        <f t="shared" si="35"/>
        <v>-21.080184923406147</v>
      </c>
      <c r="AN71">
        <f t="shared" si="36"/>
        <v>0</v>
      </c>
      <c r="AO71">
        <f t="shared" si="36"/>
        <v>0</v>
      </c>
      <c r="AP71">
        <f t="shared" si="36"/>
        <v>-4.4190093413740152E-8</v>
      </c>
      <c r="AQ71">
        <f t="shared" si="36"/>
        <v>-6.9878624195334393E-3</v>
      </c>
      <c r="AR71">
        <f t="shared" si="36"/>
        <v>-6.9879066096268528E-3</v>
      </c>
      <c r="AS71">
        <f t="shared" si="36"/>
        <v>-1.5074444099046653E-3</v>
      </c>
      <c r="AT71">
        <f t="shared" si="36"/>
        <v>-9.8990100796117779E-4</v>
      </c>
      <c r="AU71">
        <f t="shared" si="23"/>
        <v>-9.4852520274926969E-3</v>
      </c>
      <c r="AW71">
        <v>68</v>
      </c>
      <c r="AX71">
        <f>IF(Z71&gt;0, (R71*SUMPRODUCT(K71:$K$98, X71:$X$98)-K71*$AZ$3)/Z71, 0)</f>
        <v>-7147528.7700121598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25</v>
      </c>
      <c r="R72">
        <f t="shared" si="27"/>
        <v>2000000</v>
      </c>
      <c r="S72">
        <f t="shared" si="28"/>
        <v>-21247274.138744324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-28.078012604761557</v>
      </c>
      <c r="AC72">
        <f t="shared" si="29"/>
        <v>-25.075573814178558</v>
      </c>
      <c r="AE72">
        <f t="shared" si="30"/>
        <v>0</v>
      </c>
      <c r="AF72">
        <f t="shared" si="31"/>
        <v>0</v>
      </c>
      <c r="AG72">
        <f t="shared" si="31"/>
        <v>-2.9504459784388697E-5</v>
      </c>
      <c r="AH72">
        <f t="shared" si="32"/>
        <v>-5.4177811928073156</v>
      </c>
      <c r="AI72">
        <f t="shared" si="33"/>
        <v>-5.4178106972671003</v>
      </c>
      <c r="AJ72">
        <f t="shared" si="34"/>
        <v>-3.0024387905829997</v>
      </c>
      <c r="AK72">
        <f t="shared" ref="AK72:AK79" si="49">G72*SUM(AB72:AB72, AE72:AF72)</f>
        <v>-1.9654608823333093</v>
      </c>
      <c r="AL72">
        <f t="shared" si="35"/>
        <v>-10.385710370183409</v>
      </c>
      <c r="AN72">
        <f t="shared" si="36"/>
        <v>0</v>
      </c>
      <c r="AO72">
        <f t="shared" si="36"/>
        <v>0</v>
      </c>
      <c r="AP72">
        <f t="shared" si="36"/>
        <v>-1.1853431738603846E-8</v>
      </c>
      <c r="AQ72">
        <f t="shared" si="36"/>
        <v>-2.1765963523118883E-3</v>
      </c>
      <c r="AR72">
        <f t="shared" si="36"/>
        <v>-2.176608205743627E-3</v>
      </c>
      <c r="AS72">
        <f t="shared" si="36"/>
        <v>-1.2062313126079576E-3</v>
      </c>
      <c r="AT72">
        <f t="shared" si="36"/>
        <v>-7.8962491006058153E-4</v>
      </c>
      <c r="AU72">
        <f t="shared" si="23"/>
        <v>-4.1724644284121658E-3</v>
      </c>
      <c r="AW72">
        <v>69</v>
      </c>
      <c r="AX72">
        <f>IF(Z72&gt;0, (R72*SUMPRODUCT(K72:$K$98, X72:$X$98)-K72*$AZ$3)/Z72, 0)</f>
        <v>-21247274.138744324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25</v>
      </c>
      <c r="R73">
        <f t="shared" si="27"/>
        <v>2000000</v>
      </c>
      <c r="S73">
        <f t="shared" si="28"/>
        <v>-70655302.093653202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-25.075573814178558</v>
      </c>
      <c r="AC73">
        <f t="shared" si="29"/>
        <v>-22.390762327492901</v>
      </c>
      <c r="AE73">
        <f t="shared" si="30"/>
        <v>0</v>
      </c>
      <c r="AF73">
        <f t="shared" si="31"/>
        <v>0</v>
      </c>
      <c r="AG73">
        <f t="shared" si="31"/>
        <v>-7.9225343548223985E-6</v>
      </c>
      <c r="AH73">
        <f t="shared" si="32"/>
        <v>-1.702950466537793</v>
      </c>
      <c r="AI73">
        <f t="shared" si="33"/>
        <v>-1.7029583890721478</v>
      </c>
      <c r="AJ73">
        <f t="shared" si="34"/>
        <v>-2.6848114866856569</v>
      </c>
      <c r="AK73">
        <f t="shared" si="49"/>
        <v>-1.7552901669924992</v>
      </c>
      <c r="AL73">
        <f t="shared" si="35"/>
        <v>-6.1430600427503039</v>
      </c>
      <c r="AN73">
        <f t="shared" si="36"/>
        <v>0</v>
      </c>
      <c r="AO73">
        <f t="shared" si="36"/>
        <v>0</v>
      </c>
      <c r="AP73">
        <f t="shared" si="36"/>
        <v>-2.8418591163207835E-9</v>
      </c>
      <c r="AQ73">
        <f t="shared" si="36"/>
        <v>-6.1085822935275211E-4</v>
      </c>
      <c r="AR73">
        <f t="shared" si="36"/>
        <v>-6.1086107121186841E-4</v>
      </c>
      <c r="AS73">
        <f t="shared" si="36"/>
        <v>-9.6305748354327347E-4</v>
      </c>
      <c r="AT73">
        <f t="shared" si="36"/>
        <v>-6.2963278408752178E-4</v>
      </c>
      <c r="AU73">
        <f t="shared" si="23"/>
        <v>-2.2035513388426638E-3</v>
      </c>
      <c r="AW73">
        <v>70</v>
      </c>
      <c r="AX73">
        <f>IF(Z73&gt;0, (R73*SUMPRODUCT(K73:$K$98, X73:$X$98)-K73*$AZ$3)/Z73, 0)</f>
        <v>-70655302.093653202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25</v>
      </c>
      <c r="R74">
        <f t="shared" si="27"/>
        <v>2000000</v>
      </c>
      <c r="S74">
        <f t="shared" si="28"/>
        <v>-266289706.56503576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-22.390762327492901</v>
      </c>
      <c r="AC74">
        <f t="shared" si="29"/>
        <v>-19.992276683009774</v>
      </c>
      <c r="AE74">
        <f t="shared" si="30"/>
        <v>0</v>
      </c>
      <c r="AF74">
        <f t="shared" si="31"/>
        <v>0</v>
      </c>
      <c r="AG74">
        <f t="shared" si="31"/>
        <v>-1.8769291668177075E-6</v>
      </c>
      <c r="AH74">
        <f t="shared" si="32"/>
        <v>-0.47731038755651745</v>
      </c>
      <c r="AI74">
        <f t="shared" si="33"/>
        <v>-0.47731226448568426</v>
      </c>
      <c r="AJ74">
        <f t="shared" si="34"/>
        <v>-2.3984856444831273</v>
      </c>
      <c r="AK74">
        <f t="shared" si="49"/>
        <v>-1.5673533629245031</v>
      </c>
      <c r="AL74">
        <f t="shared" si="35"/>
        <v>-4.4431512718933153</v>
      </c>
      <c r="AN74">
        <f t="shared" si="36"/>
        <v>0</v>
      </c>
      <c r="AO74">
        <f t="shared" si="36"/>
        <v>0</v>
      </c>
      <c r="AP74">
        <f t="shared" si="36"/>
        <v>-6.0112982165352091E-10</v>
      </c>
      <c r="AQ74">
        <f t="shared" si="36"/>
        <v>-1.5286965177897373E-4</v>
      </c>
      <c r="AR74">
        <f t="shared" si="36"/>
        <v>-1.5287025290879541E-4</v>
      </c>
      <c r="AS74">
        <f t="shared" si="36"/>
        <v>-7.6817030349164163E-4</v>
      </c>
      <c r="AT74">
        <f t="shared" si="36"/>
        <v>-5.0198103592811831E-4</v>
      </c>
      <c r="AU74">
        <f t="shared" si="23"/>
        <v>-1.4230215923285556E-3</v>
      </c>
      <c r="AW74">
        <v>71</v>
      </c>
      <c r="AX74">
        <f>IF(Z74&gt;0, (R74*SUMPRODUCT(K74:$K$98, X74:$X$98)-K74*$AZ$3)/Z74, 0)</f>
        <v>-266289706.56503576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25</v>
      </c>
      <c r="R75">
        <f t="shared" si="27"/>
        <v>2000000</v>
      </c>
      <c r="S75">
        <f t="shared" si="28"/>
        <v>-1157204221.4018588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-19.992276683009774</v>
      </c>
      <c r="AC75">
        <f t="shared" si="29"/>
        <v>-17.850379103811132</v>
      </c>
      <c r="AE75">
        <f t="shared" si="30"/>
        <v>0</v>
      </c>
      <c r="AF75">
        <f t="shared" si="31"/>
        <v>0</v>
      </c>
      <c r="AG75">
        <f t="shared" si="31"/>
        <v>-3.8563588806707878E-7</v>
      </c>
      <c r="AH75">
        <f t="shared" si="32"/>
        <v>-0.11780191896659613</v>
      </c>
      <c r="AI75">
        <f t="shared" si="33"/>
        <v>-0.1178023046024842</v>
      </c>
      <c r="AJ75">
        <f t="shared" si="34"/>
        <v>-2.1418975791986412</v>
      </c>
      <c r="AK75">
        <f t="shared" si="49"/>
        <v>-1.3994593678106844</v>
      </c>
      <c r="AL75">
        <f t="shared" si="35"/>
        <v>-3.6591592516118099</v>
      </c>
      <c r="AN75">
        <f t="shared" si="36"/>
        <v>0</v>
      </c>
      <c r="AO75">
        <f t="shared" si="36"/>
        <v>0</v>
      </c>
      <c r="AP75">
        <f t="shared" si="36"/>
        <v>-1.1027569694084848E-10</v>
      </c>
      <c r="AQ75">
        <f t="shared" si="36"/>
        <v>-3.3686410204516814E-5</v>
      </c>
      <c r="AR75">
        <f t="shared" si="36"/>
        <v>-3.3686520480213754E-5</v>
      </c>
      <c r="AS75">
        <f t="shared" si="36"/>
        <v>-6.1249291269530677E-4</v>
      </c>
      <c r="AT75">
        <f t="shared" si="36"/>
        <v>-4.0018670953902093E-4</v>
      </c>
      <c r="AU75">
        <f t="shared" si="23"/>
        <v>-1.0463661427145415E-3</v>
      </c>
      <c r="AW75">
        <v>72</v>
      </c>
      <c r="AX75">
        <f>IF(Z75&gt;0, (R75*SUMPRODUCT(K75:$K$98, X75:$X$98)-K75*$AZ$3)/Z75, 0)</f>
        <v>-1157204221.4018588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25</v>
      </c>
      <c r="R76">
        <f t="shared" si="27"/>
        <v>2000000</v>
      </c>
      <c r="S76">
        <f t="shared" si="28"/>
        <v>-5937600618.5857124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-17.850379103811132</v>
      </c>
      <c r="AC76">
        <f t="shared" si="29"/>
        <v>-15.937867746604887</v>
      </c>
      <c r="AE76">
        <f t="shared" si="30"/>
        <v>0</v>
      </c>
      <c r="AF76">
        <f t="shared" si="31"/>
        <v>0</v>
      </c>
      <c r="AG76">
        <f t="shared" si="31"/>
        <v>-6.7105674372559753E-8</v>
      </c>
      <c r="AH76">
        <f t="shared" si="32"/>
        <v>-2.5173908385107857E-2</v>
      </c>
      <c r="AI76">
        <f t="shared" si="33"/>
        <v>-2.5173975490782229E-2</v>
      </c>
      <c r="AJ76">
        <f t="shared" si="34"/>
        <v>-1.9125113572062453</v>
      </c>
      <c r="AK76">
        <f t="shared" si="49"/>
        <v>-1.2495265372667794</v>
      </c>
      <c r="AL76">
        <f t="shared" si="35"/>
        <v>-3.1872118699638072</v>
      </c>
      <c r="AN76">
        <f t="shared" si="36"/>
        <v>0</v>
      </c>
      <c r="AO76">
        <f t="shared" si="36"/>
        <v>0</v>
      </c>
      <c r="AP76">
        <f t="shared" si="36"/>
        <v>-1.7133401422877527E-11</v>
      </c>
      <c r="AQ76">
        <f t="shared" si="36"/>
        <v>-6.4273950269869391E-6</v>
      </c>
      <c r="AR76">
        <f t="shared" si="36"/>
        <v>-6.4274121603883618E-6</v>
      </c>
      <c r="AS76">
        <f t="shared" si="36"/>
        <v>-4.8830184802115689E-4</v>
      </c>
      <c r="AT76">
        <f t="shared" si="36"/>
        <v>-3.1902875504495479E-4</v>
      </c>
      <c r="AU76">
        <f t="shared" si="23"/>
        <v>-8.1375801522650011E-4</v>
      </c>
      <c r="AW76">
        <v>73</v>
      </c>
      <c r="AX76">
        <f>IF(Z76&gt;0, (R76*SUMPRODUCT(K76:$K$98, X76:$X$98)-K76*$AZ$3)/Z76, 0)</f>
        <v>-5937600618.5857124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25</v>
      </c>
      <c r="R77">
        <f t="shared" si="27"/>
        <v>2000000</v>
      </c>
      <c r="S77">
        <f t="shared" si="28"/>
        <v>-37186344661.848709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-15.937867746604887</v>
      </c>
      <c r="AC77">
        <f t="shared" si="29"/>
        <v>-14.230244670770942</v>
      </c>
      <c r="AE77">
        <f t="shared" si="30"/>
        <v>0</v>
      </c>
      <c r="AF77">
        <f t="shared" si="31"/>
        <v>0</v>
      </c>
      <c r="AG77">
        <f t="shared" si="31"/>
        <v>-9.5668482612183485E-9</v>
      </c>
      <c r="AH77">
        <f t="shared" si="32"/>
        <v>-4.5494215494092643E-3</v>
      </c>
      <c r="AI77">
        <f t="shared" si="33"/>
        <v>-4.5494311162575258E-3</v>
      </c>
      <c r="AJ77">
        <f t="shared" si="34"/>
        <v>-1.7076230758339452</v>
      </c>
      <c r="AK77">
        <f t="shared" si="49"/>
        <v>-1.1156507422623423</v>
      </c>
      <c r="AL77">
        <f t="shared" si="35"/>
        <v>-2.8278232492125452</v>
      </c>
      <c r="AN77">
        <f t="shared" si="36"/>
        <v>0</v>
      </c>
      <c r="AO77">
        <f t="shared" si="36"/>
        <v>0</v>
      </c>
      <c r="AP77">
        <f t="shared" si="36"/>
        <v>-2.1808972663505372E-12</v>
      </c>
      <c r="AQ77">
        <f t="shared" si="36"/>
        <v>-1.0371044621668677E-6</v>
      </c>
      <c r="AR77">
        <f t="shared" si="36"/>
        <v>-1.0371066430641342E-6</v>
      </c>
      <c r="AS77">
        <f t="shared" si="36"/>
        <v>-3.8927663493317204E-4</v>
      </c>
      <c r="AT77">
        <f t="shared" si="36"/>
        <v>-2.5432823721738734E-4</v>
      </c>
      <c r="AU77">
        <f t="shared" si="23"/>
        <v>-6.4464197879362357E-4</v>
      </c>
      <c r="AW77">
        <v>74</v>
      </c>
      <c r="AX77">
        <f>IF(Z77&gt;0, (R77*SUMPRODUCT(K77:$K$98, X77:$X$98)-K77*$AZ$3)/Z77, 0)</f>
        <v>-37186344661.848709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25</v>
      </c>
      <c r="R78">
        <f t="shared" si="27"/>
        <v>2000000</v>
      </c>
      <c r="S78">
        <f t="shared" si="28"/>
        <v>-298808928523.94861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-14.230244670770942</v>
      </c>
      <c r="AC78">
        <f t="shared" si="29"/>
        <v>-12.705576508563821</v>
      </c>
      <c r="AE78">
        <f t="shared" si="30"/>
        <v>0</v>
      </c>
      <c r="AF78">
        <f t="shared" si="31"/>
        <v>0</v>
      </c>
      <c r="AG78">
        <f t="shared" si="31"/>
        <v>-1.0630184790098658E-9</v>
      </c>
      <c r="AH78">
        <f t="shared" si="32"/>
        <v>-6.7265290396770401E-4</v>
      </c>
      <c r="AI78">
        <f t="shared" si="33"/>
        <v>-6.7265396698618302E-4</v>
      </c>
      <c r="AJ78">
        <f t="shared" si="34"/>
        <v>-1.5246681622071208</v>
      </c>
      <c r="AK78">
        <f t="shared" si="49"/>
        <v>-0.99611712695396604</v>
      </c>
      <c r="AL78">
        <f t="shared" si="35"/>
        <v>-2.5214579431280728</v>
      </c>
      <c r="AN78">
        <f t="shared" si="36"/>
        <v>0</v>
      </c>
      <c r="AO78">
        <f t="shared" si="36"/>
        <v>0</v>
      </c>
      <c r="AP78">
        <f t="shared" si="36"/>
        <v>-2.1636604863890443E-13</v>
      </c>
      <c r="AQ78">
        <f t="shared" si="36"/>
        <v>-1.3691130851510419E-7</v>
      </c>
      <c r="AR78">
        <f t="shared" si="36"/>
        <v>-1.3691152488115283E-7</v>
      </c>
      <c r="AS78">
        <f t="shared" si="36"/>
        <v>-3.103299070111774E-4</v>
      </c>
      <c r="AT78">
        <f t="shared" si="36"/>
        <v>-2.0274899354648685E-4</v>
      </c>
      <c r="AU78">
        <f t="shared" si="23"/>
        <v>-5.1321581208254544E-4</v>
      </c>
      <c r="AW78">
        <v>75</v>
      </c>
      <c r="AX78">
        <f>IF(Z78&gt;0, (R78*SUMPRODUCT(K78:$K$98, X78:$X$98)-K78*$AZ$3)/Z78, 0)</f>
        <v>-298808928523.94861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-12.705576508563821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-8.5041478320789255E-5</v>
      </c>
      <c r="AI79">
        <f t="shared" si="33"/>
        <v>-8.5041478320789255E-5</v>
      </c>
      <c r="AJ79">
        <f t="shared" si="34"/>
        <v>-12.705576508563821</v>
      </c>
      <c r="AK79">
        <f t="shared" si="49"/>
        <v>-0.88939035559946755</v>
      </c>
      <c r="AL79">
        <f t="shared" si="35"/>
        <v>-13.595051905641609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-1.5454717759921744E-8</v>
      </c>
      <c r="AR79">
        <f t="shared" si="36"/>
        <v>-1.5454717759921744E-8</v>
      </c>
      <c r="AS79">
        <f t="shared" si="36"/>
        <v>-2.3090038272411276E-3</v>
      </c>
      <c r="AT79">
        <f t="shared" si="36"/>
        <v>-1.6163026790687896E-4</v>
      </c>
      <c r="AU79">
        <f t="shared" si="23"/>
        <v>-2.4706495498657667E-3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73182.340794201184</v>
      </c>
      <c r="AO81" s="8">
        <f t="shared" si="50"/>
        <v>-7318.2340794201191</v>
      </c>
      <c r="AP81" s="8">
        <f t="shared" si="50"/>
        <v>-361.63082145913688</v>
      </c>
      <c r="AQ81" s="8">
        <f t="shared" si="50"/>
        <v>-62423.20762434238</v>
      </c>
      <c r="AR81" s="8">
        <f t="shared" si="50"/>
        <v>3079.2682689795661</v>
      </c>
      <c r="AS81" s="8">
        <f t="shared" si="50"/>
        <v>-7390.2438455509091</v>
      </c>
      <c r="AT81" s="8">
        <f t="shared" si="50"/>
        <v>4310.9755765713608</v>
      </c>
      <c r="AU81" s="8">
        <f t="shared" si="50"/>
        <v>6.0519493062793916E-12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B72DD-E313-42D1-8FE9-581DF87B7FA0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116322.20358052957</v>
      </c>
      <c r="K3">
        <v>1</v>
      </c>
      <c r="L3" s="2">
        <v>0</v>
      </c>
      <c r="O3">
        <f>$C$3</f>
        <v>116322.20358052957</v>
      </c>
      <c r="P3" s="2">
        <f>O3*C5</f>
        <v>11632.220358052959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116322.20358052957</v>
      </c>
      <c r="AF3">
        <f t="shared" ref="AF3:AG34" si="4">-$Z3*P3</f>
        <v>-11632.220358052959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104489.98322247661</v>
      </c>
      <c r="AJ3">
        <f t="shared" ref="AJ3:AJ66" si="7">AB3-AC3</f>
        <v>0</v>
      </c>
      <c r="AL3">
        <f t="shared" ref="AL3:AL66" si="8">SUM(AI3:AK3)</f>
        <v>104489.98322247661</v>
      </c>
      <c r="AN3">
        <f t="shared" ref="AN3:AU34" si="9">AE3*$K3</f>
        <v>116322.20358052957</v>
      </c>
      <c r="AO3">
        <f t="shared" si="9"/>
        <v>-11632.220358052959</v>
      </c>
      <c r="AP3">
        <f t="shared" si="9"/>
        <v>-200</v>
      </c>
      <c r="AQ3">
        <f t="shared" si="9"/>
        <v>0</v>
      </c>
      <c r="AR3">
        <f t="shared" si="9"/>
        <v>104489.98322247661</v>
      </c>
      <c r="AS3">
        <f t="shared" si="9"/>
        <v>0</v>
      </c>
      <c r="AT3">
        <f t="shared" si="9"/>
        <v>0</v>
      </c>
      <c r="AU3">
        <f t="shared" si="9"/>
        <v>104489.98322247661</v>
      </c>
      <c r="AW3">
        <v>0</v>
      </c>
      <c r="AX3">
        <f>IF(Z3&gt;0, (R3*SUMPRODUCT(K3:$K$98, X3:$X$98)-K3*$AZ$3)/Z3, 0)</f>
        <v>0</v>
      </c>
      <c r="AZ3">
        <f>C6*ABS(SUMPRODUCT(X4:X69, K4:K69))/1</f>
        <v>98012.390016731893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10648.835166519333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10501.327501792708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-10501.327501792708</v>
      </c>
      <c r="AK4">
        <f>G4*SUM(AB4, AE4:AF4)</f>
        <v>0</v>
      </c>
      <c r="AL4">
        <f t="shared" si="8"/>
        <v>-18205.327501792708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-6878.5714285714284</v>
      </c>
      <c r="AR4">
        <f t="shared" si="9"/>
        <v>-6878.5714285714284</v>
      </c>
      <c r="AS4">
        <f t="shared" si="9"/>
        <v>-9376.1852694577738</v>
      </c>
      <c r="AT4">
        <f t="shared" si="9"/>
        <v>0</v>
      </c>
      <c r="AU4">
        <f t="shared" si="9"/>
        <v>-16254.756698029203</v>
      </c>
      <c r="AW4">
        <v>1</v>
      </c>
      <c r="AX4">
        <f>IF(Z4&gt;0, (R4*SUMPRODUCT(K4:$K$98, X4:$X$98)-K4*$AZ$3)/Z4, 0)</f>
        <v>10648.835166519333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2000000</v>
      </c>
      <c r="S5">
        <f t="shared" si="1"/>
        <v>13368.761426655021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10501.327501792708</v>
      </c>
      <c r="AC5">
        <f t="shared" si="2"/>
        <v>12998.941342679056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-7899.0454799999998</v>
      </c>
      <c r="AI5">
        <f t="shared" si="6"/>
        <v>-7923.3539049314995</v>
      </c>
      <c r="AJ5">
        <f t="shared" si="7"/>
        <v>-2497.613840886348</v>
      </c>
      <c r="AK5">
        <f>G5*SUM(AB5, AE5:AF5)</f>
        <v>735.09292512548961</v>
      </c>
      <c r="AL5">
        <f t="shared" si="8"/>
        <v>-9685.8748206923592</v>
      </c>
      <c r="AN5">
        <f t="shared" si="9"/>
        <v>0</v>
      </c>
      <c r="AO5">
        <f t="shared" si="9"/>
        <v>0</v>
      </c>
      <c r="AP5">
        <f t="shared" si="9"/>
        <v>-19.378527528300381</v>
      </c>
      <c r="AQ5">
        <f t="shared" si="9"/>
        <v>-6297.0706951530601</v>
      </c>
      <c r="AR5">
        <f t="shared" si="9"/>
        <v>-6316.4492226813609</v>
      </c>
      <c r="AS5">
        <f t="shared" si="9"/>
        <v>-1991.0824624412849</v>
      </c>
      <c r="AT5">
        <f t="shared" si="9"/>
        <v>586.01157934111097</v>
      </c>
      <c r="AU5">
        <f t="shared" si="9"/>
        <v>-7721.5201057815357</v>
      </c>
      <c r="AW5">
        <v>2</v>
      </c>
      <c r="AX5">
        <f>IF(Z5&gt;0, (R5*SUMPRODUCT(K5:$K$98, X5:$X$98)-K5*$AZ$3)/Z5, 0)</f>
        <v>13368.761426655021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2000000</v>
      </c>
      <c r="S6">
        <f t="shared" si="1"/>
        <v>15725.0343284338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12998.941342679056</v>
      </c>
      <c r="AC6">
        <f t="shared" si="2"/>
        <v>15073.464638113306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-8097.6225131812807</v>
      </c>
      <c r="AI6">
        <f t="shared" si="6"/>
        <v>-8121.586633582051</v>
      </c>
      <c r="AJ6">
        <f t="shared" si="7"/>
        <v>-2074.52329543425</v>
      </c>
      <c r="AK6">
        <f>G6*SUM(AB6, AE6:AF6)</f>
        <v>909.92589398753398</v>
      </c>
      <c r="AL6">
        <f t="shared" si="8"/>
        <v>-9286.1840350287657</v>
      </c>
      <c r="AN6">
        <f t="shared" si="9"/>
        <v>0</v>
      </c>
      <c r="AO6">
        <f t="shared" si="9"/>
        <v>0</v>
      </c>
      <c r="AP6">
        <f t="shared" si="9"/>
        <v>-17.057187557490654</v>
      </c>
      <c r="AQ6">
        <f t="shared" si="9"/>
        <v>-5763.7277591316279</v>
      </c>
      <c r="AR6">
        <f t="shared" si="9"/>
        <v>-5780.7849466891184</v>
      </c>
      <c r="AS6">
        <f t="shared" si="9"/>
        <v>-1476.6047053188845</v>
      </c>
      <c r="AT6">
        <f t="shared" si="9"/>
        <v>647.66727831428648</v>
      </c>
      <c r="AU6">
        <f t="shared" si="9"/>
        <v>-6609.7223736937158</v>
      </c>
      <c r="AW6">
        <v>3</v>
      </c>
      <c r="AX6">
        <f>IF(Z6&gt;0, (R6*SUMPRODUCT(K6:$K$98, X6:$X$98)-K6*$AZ$3)/Z6, 0)</f>
        <v>15725.0343284338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2000000</v>
      </c>
      <c r="S7">
        <f t="shared" si="1"/>
        <v>17764.555210194721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15073.464638113306</v>
      </c>
      <c r="AC7">
        <f t="shared" si="2"/>
        <v>16784.374370577476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-8310.7569549871187</v>
      </c>
      <c r="AI7">
        <f t="shared" si="6"/>
        <v>-8334.3775497219431</v>
      </c>
      <c r="AJ7">
        <f t="shared" si="7"/>
        <v>-1710.9097324641698</v>
      </c>
      <c r="AK7">
        <f>G7*SUM(AB7, AE7:AF7)</f>
        <v>1055.1425246679316</v>
      </c>
      <c r="AL7">
        <f t="shared" si="8"/>
        <v>-8990.144757518181</v>
      </c>
      <c r="AN7">
        <f t="shared" si="9"/>
        <v>0</v>
      </c>
      <c r="AO7">
        <f t="shared" si="9"/>
        <v>0</v>
      </c>
      <c r="AP7">
        <f t="shared" si="9"/>
        <v>-15.011314976655381</v>
      </c>
      <c r="AQ7">
        <f t="shared" si="9"/>
        <v>-5281.6362901229995</v>
      </c>
      <c r="AR7">
        <f t="shared" si="9"/>
        <v>-5296.6476050996553</v>
      </c>
      <c r="AS7">
        <f t="shared" si="9"/>
        <v>-1087.314065499753</v>
      </c>
      <c r="AT7">
        <f t="shared" si="9"/>
        <v>670.56214972018608</v>
      </c>
      <c r="AU7">
        <f t="shared" si="9"/>
        <v>-5713.3995208792212</v>
      </c>
      <c r="AW7">
        <v>4</v>
      </c>
      <c r="AX7">
        <f>IF(Z7&gt;0, (R7*SUMPRODUCT(K7:$K$98, X7:$X$98)-K7*$AZ$3)/Z7, 0)</f>
        <v>17764.555210194721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25</v>
      </c>
      <c r="R8">
        <f t="shared" si="0"/>
        <v>2000000</v>
      </c>
      <c r="S8">
        <f t="shared" si="1"/>
        <v>19521.492699017086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16784.374370577476</v>
      </c>
      <c r="AC8">
        <f t="shared" si="2"/>
        <v>18176.521555093561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-8544.9863512703614</v>
      </c>
      <c r="AI8">
        <f t="shared" si="6"/>
        <v>-8568.263927728447</v>
      </c>
      <c r="AJ8">
        <f t="shared" si="7"/>
        <v>-1392.147184516085</v>
      </c>
      <c r="AK8">
        <f t="shared" ref="AK8:AK69" si="22">G8*SUM(AB8:AB8, AE8:AF8)</f>
        <v>1174.9062059404234</v>
      </c>
      <c r="AL8">
        <f t="shared" si="8"/>
        <v>-8785.5049063041079</v>
      </c>
      <c r="AN8">
        <f t="shared" si="9"/>
        <v>0</v>
      </c>
      <c r="AO8">
        <f t="shared" si="9"/>
        <v>0</v>
      </c>
      <c r="AP8">
        <f t="shared" si="9"/>
        <v>-13.208322018361063</v>
      </c>
      <c r="AQ8">
        <f t="shared" si="9"/>
        <v>-4848.6547374596876</v>
      </c>
      <c r="AR8">
        <f t="shared" si="9"/>
        <v>-4861.8630594780489</v>
      </c>
      <c r="AS8">
        <f t="shared" si="9"/>
        <v>-789.94169960746274</v>
      </c>
      <c r="AT8">
        <f t="shared" si="9"/>
        <v>666.67333420104353</v>
      </c>
      <c r="AU8">
        <f t="shared" si="9"/>
        <v>-4985.1314248844674</v>
      </c>
      <c r="AW8">
        <v>5</v>
      </c>
      <c r="AX8">
        <f>IF(Z8&gt;0, (R8*SUMPRODUCT(K8:$K$98, X8:$X$98)-K8*$AZ$3)/Z8, 0)</f>
        <v>19521.492699017086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2000000</v>
      </c>
      <c r="S9">
        <f t="shared" si="1"/>
        <v>21023.750832750375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18176.521555093561</v>
      </c>
      <c r="AC9">
        <f t="shared" si="2"/>
        <v>19286.602062847378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-8839.8924357227643</v>
      </c>
      <c r="AI9">
        <f t="shared" si="6"/>
        <v>-8862.8267377608227</v>
      </c>
      <c r="AJ9">
        <f t="shared" si="7"/>
        <v>-1110.0805077538171</v>
      </c>
      <c r="AK9">
        <f t="shared" si="22"/>
        <v>1272.3565088565495</v>
      </c>
      <c r="AL9">
        <f t="shared" si="8"/>
        <v>-8700.5507366580896</v>
      </c>
      <c r="AN9">
        <f t="shared" si="9"/>
        <v>0</v>
      </c>
      <c r="AO9">
        <f t="shared" si="9"/>
        <v>0</v>
      </c>
      <c r="AP9">
        <f t="shared" si="9"/>
        <v>-11.619231154960975</v>
      </c>
      <c r="AQ9">
        <f t="shared" si="9"/>
        <v>-4478.5646157971414</v>
      </c>
      <c r="AR9">
        <f t="shared" si="9"/>
        <v>-4490.1838469521017</v>
      </c>
      <c r="AS9">
        <f t="shared" si="9"/>
        <v>-562.40133224040585</v>
      </c>
      <c r="AT9">
        <f t="shared" si="9"/>
        <v>644.61540461925529</v>
      </c>
      <c r="AU9">
        <f t="shared" si="9"/>
        <v>-4407.9697745732519</v>
      </c>
      <c r="AW9">
        <v>6</v>
      </c>
      <c r="AX9">
        <f>IF(Z9&gt;0, (R9*SUMPRODUCT(K9:$K$98, X9:$X$98)-K9*$AZ$3)/Z9, 0)</f>
        <v>21023.750832750375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2000000</v>
      </c>
      <c r="S10">
        <f t="shared" si="1"/>
        <v>22275.138283202901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19286.602062847378</v>
      </c>
      <c r="AC10">
        <f t="shared" si="2"/>
        <v>20128.336773133706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-9149.8691411038853</v>
      </c>
      <c r="AI10">
        <f t="shared" si="6"/>
        <v>-9172.459726757299</v>
      </c>
      <c r="AJ10">
        <f t="shared" si="7"/>
        <v>-841.73471028632775</v>
      </c>
      <c r="AK10">
        <f t="shared" si="22"/>
        <v>1350.0621443993166</v>
      </c>
      <c r="AL10">
        <f t="shared" si="8"/>
        <v>-8664.1322926443099</v>
      </c>
      <c r="AN10">
        <f t="shared" si="9"/>
        <v>0</v>
      </c>
      <c r="AO10">
        <f t="shared" si="9"/>
        <v>0</v>
      </c>
      <c r="AP10">
        <f t="shared" si="9"/>
        <v>-10.218833694322834</v>
      </c>
      <c r="AQ10">
        <f t="shared" si="9"/>
        <v>-4138.9361264135987</v>
      </c>
      <c r="AR10">
        <f t="shared" si="9"/>
        <v>-4149.1549601079214</v>
      </c>
      <c r="AS10">
        <f t="shared" si="9"/>
        <v>-380.75803571984778</v>
      </c>
      <c r="AT10">
        <f t="shared" si="9"/>
        <v>610.69955167507476</v>
      </c>
      <c r="AU10">
        <f t="shared" si="9"/>
        <v>-3919.2134441526941</v>
      </c>
      <c r="AW10">
        <v>7</v>
      </c>
      <c r="AX10">
        <f>IF(Z10&gt;0, (R10*SUMPRODUCT(K10:$K$98, X10:$X$98)-K10*$AZ$3)/Z10, 0)</f>
        <v>22275.138283202901</v>
      </c>
    </row>
    <row r="11" spans="1:52" x14ac:dyDescent="0.25">
      <c r="A11" t="s">
        <v>33</v>
      </c>
      <c r="C11" s="12">
        <f>AU71</f>
        <v>9.3490354347025573E-12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2000000</v>
      </c>
      <c r="S11">
        <f t="shared" si="1"/>
        <v>23306.513012051797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20128.336773133706</v>
      </c>
      <c r="AC11">
        <f t="shared" si="2"/>
        <v>20739.667902151792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-9442.8648031271678</v>
      </c>
      <c r="AI11">
        <f t="shared" si="6"/>
        <v>-9465.1114471140081</v>
      </c>
      <c r="AJ11">
        <f t="shared" si="7"/>
        <v>-611.33112901808636</v>
      </c>
      <c r="AK11">
        <f t="shared" si="22"/>
        <v>1408.9835741193594</v>
      </c>
      <c r="AL11">
        <f t="shared" si="8"/>
        <v>-8667.4590020127343</v>
      </c>
      <c r="AN11">
        <f t="shared" si="9"/>
        <v>0</v>
      </c>
      <c r="AO11">
        <f t="shared" si="9"/>
        <v>0</v>
      </c>
      <c r="AP11">
        <f t="shared" si="9"/>
        <v>-8.9850463851131863</v>
      </c>
      <c r="AQ11">
        <f t="shared" si="9"/>
        <v>-3813.8147180597712</v>
      </c>
      <c r="AR11">
        <f t="shared" si="9"/>
        <v>-3822.7997644448842</v>
      </c>
      <c r="AS11">
        <f t="shared" si="9"/>
        <v>-246.90638975209694</v>
      </c>
      <c r="AT11">
        <f t="shared" si="9"/>
        <v>569.0648340852357</v>
      </c>
      <c r="AU11">
        <f t="shared" si="9"/>
        <v>-3500.6413201117452</v>
      </c>
      <c r="AW11">
        <v>8</v>
      </c>
      <c r="AX11">
        <f>IF(Z11&gt;0, (R11*SUMPRODUCT(K11:$K$98, X11:$X$98)-K11*$AZ$3)/Z11, 0)</f>
        <v>23306.513012051797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2000000</v>
      </c>
      <c r="S12">
        <f t="shared" si="1"/>
        <v>24161.12480649069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20739.667902151792</v>
      </c>
      <c r="AC12">
        <f t="shared" si="2"/>
        <v>21167.163233584586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-9767.1665759826938</v>
      </c>
      <c r="AI12">
        <f t="shared" si="6"/>
        <v>-9789.0686639474661</v>
      </c>
      <c r="AJ12">
        <f t="shared" si="7"/>
        <v>-427.49533143279405</v>
      </c>
      <c r="AK12">
        <f t="shared" si="22"/>
        <v>1451.7767531506256</v>
      </c>
      <c r="AL12">
        <f t="shared" si="8"/>
        <v>-8764.787242229635</v>
      </c>
      <c r="AN12">
        <f t="shared" si="9"/>
        <v>0</v>
      </c>
      <c r="AO12">
        <f t="shared" si="9"/>
        <v>0</v>
      </c>
      <c r="AP12">
        <f t="shared" si="9"/>
        <v>-7.898112488125494</v>
      </c>
      <c r="AQ12">
        <f t="shared" si="9"/>
        <v>-3522.1381829643688</v>
      </c>
      <c r="AR12">
        <f t="shared" si="9"/>
        <v>-3530.036295452494</v>
      </c>
      <c r="AS12">
        <f t="shared" si="9"/>
        <v>-154.15910214748851</v>
      </c>
      <c r="AT12">
        <f t="shared" si="9"/>
        <v>523.52525122132363</v>
      </c>
      <c r="AU12">
        <f t="shared" si="9"/>
        <v>-3160.670146378659</v>
      </c>
      <c r="AW12">
        <v>9</v>
      </c>
      <c r="AX12">
        <f>IF(Z12&gt;0, (R12*SUMPRODUCT(K12:$K$98, X12:$X$98)-K12*$AZ$3)/Z12, 0)</f>
        <v>24161.12480649069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2000000</v>
      </c>
      <c r="S13">
        <f t="shared" si="1"/>
        <v>24855.209301493207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21167.163233584586</v>
      </c>
      <c r="AC13">
        <f t="shared" si="2"/>
        <v>21431.909023381435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-10104.747303427606</v>
      </c>
      <c r="AI13">
        <f t="shared" si="6"/>
        <v>-10126.304061171439</v>
      </c>
      <c r="AJ13">
        <f t="shared" si="7"/>
        <v>-264.74578979684884</v>
      </c>
      <c r="AK13">
        <f t="shared" si="22"/>
        <v>1481.7014263509211</v>
      </c>
      <c r="AL13">
        <f t="shared" si="8"/>
        <v>-8909.3484246173666</v>
      </c>
      <c r="AN13">
        <f t="shared" si="9"/>
        <v>0</v>
      </c>
      <c r="AO13">
        <f t="shared" si="9"/>
        <v>0</v>
      </c>
      <c r="AP13">
        <f t="shared" si="9"/>
        <v>-6.9406990611832304</v>
      </c>
      <c r="AQ13">
        <f t="shared" si="9"/>
        <v>-3253.4581942156947</v>
      </c>
      <c r="AR13">
        <f t="shared" si="9"/>
        <v>-3260.398893276878</v>
      </c>
      <c r="AS13">
        <f t="shared" si="9"/>
        <v>-85.241058814651495</v>
      </c>
      <c r="AT13">
        <f t="shared" si="9"/>
        <v>477.06820390325692</v>
      </c>
      <c r="AU13">
        <f t="shared" si="9"/>
        <v>-2868.5717481882725</v>
      </c>
      <c r="AW13">
        <v>10</v>
      </c>
      <c r="AX13">
        <f>IF(Z13&gt;0, (R13*SUMPRODUCT(K13:$K$98, X13:$X$98)-K13*$AZ$3)/Z13, 0)</f>
        <v>24855.209301493207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2000000</v>
      </c>
      <c r="S14">
        <f t="shared" si="1"/>
        <v>25411.865004337928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21431.909023381435</v>
      </c>
      <c r="AC14">
        <f t="shared" si="2"/>
        <v>21559.597233416822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-10481.75788536101</v>
      </c>
      <c r="AI14">
        <f t="shared" si="6"/>
        <v>-10502.968053553837</v>
      </c>
      <c r="AJ14">
        <f t="shared" si="7"/>
        <v>-127.68821003538687</v>
      </c>
      <c r="AK14">
        <f t="shared" si="22"/>
        <v>1500.2336316367007</v>
      </c>
      <c r="AL14">
        <f t="shared" si="8"/>
        <v>-9130.4226319525242</v>
      </c>
      <c r="AN14">
        <f t="shared" si="9"/>
        <v>0</v>
      </c>
      <c r="AO14">
        <f t="shared" si="9"/>
        <v>0</v>
      </c>
      <c r="AP14">
        <f t="shared" si="9"/>
        <v>-6.0974165193549341</v>
      </c>
      <c r="AQ14">
        <f t="shared" si="9"/>
        <v>-3013.2549209908339</v>
      </c>
      <c r="AR14">
        <f t="shared" si="9"/>
        <v>-3019.352337510189</v>
      </c>
      <c r="AS14">
        <f t="shared" si="9"/>
        <v>-36.707309160326879</v>
      </c>
      <c r="AT14">
        <f t="shared" si="9"/>
        <v>431.28131966096652</v>
      </c>
      <c r="AU14">
        <f t="shared" si="9"/>
        <v>-2624.7783270095497</v>
      </c>
      <c r="AW14">
        <v>11</v>
      </c>
      <c r="AX14">
        <f>IF(Z14&gt;0, (R14*SUMPRODUCT(K14:$K$98, X14:$X$98)-K14*$AZ$3)/Z14, 0)</f>
        <v>25411.865004337928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2000000</v>
      </c>
      <c r="S15">
        <f t="shared" si="1"/>
        <v>25843.255770417829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21559.597233416822</v>
      </c>
      <c r="AC15">
        <f t="shared" si="2"/>
        <v>21565.223030507321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-10920.691399122737</v>
      </c>
      <c r="AI15">
        <f t="shared" si="6"/>
        <v>-10941.552956991147</v>
      </c>
      <c r="AJ15">
        <f t="shared" si="7"/>
        <v>-5.6257970904989634</v>
      </c>
      <c r="AK15">
        <f t="shared" si="22"/>
        <v>1509.1718063391777</v>
      </c>
      <c r="AL15">
        <f t="shared" si="8"/>
        <v>-9438.0069477424677</v>
      </c>
      <c r="AN15">
        <f t="shared" si="9"/>
        <v>0</v>
      </c>
      <c r="AO15">
        <f t="shared" si="9"/>
        <v>0</v>
      </c>
      <c r="AP15">
        <f t="shared" si="9"/>
        <v>-5.3546423048596576</v>
      </c>
      <c r="AQ15">
        <f t="shared" si="9"/>
        <v>-2803.0694798977393</v>
      </c>
      <c r="AR15">
        <f t="shared" si="9"/>
        <v>-2808.4241222025989</v>
      </c>
      <c r="AS15">
        <f t="shared" si="9"/>
        <v>-1.4440019910957207</v>
      </c>
      <c r="AT15">
        <f t="shared" si="9"/>
        <v>387.36681366266907</v>
      </c>
      <c r="AU15">
        <f t="shared" si="9"/>
        <v>-2422.5013105310254</v>
      </c>
      <c r="AW15">
        <v>12</v>
      </c>
      <c r="AX15">
        <f>IF(Z15&gt;0, (R15*SUMPRODUCT(K15:$K$98, X15:$X$98)-K15*$AZ$3)/Z15, 0)</f>
        <v>25843.255770417829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2000000</v>
      </c>
      <c r="S16">
        <f t="shared" si="1"/>
        <v>26154.175438097234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21565.223030507321</v>
      </c>
      <c r="AC16">
        <f t="shared" si="2"/>
        <v>21457.582763182207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-11382.065973004301</v>
      </c>
      <c r="AI16">
        <f t="shared" si="6"/>
        <v>-11402.576639469364</v>
      </c>
      <c r="AJ16">
        <f t="shared" si="7"/>
        <v>107.64026732511411</v>
      </c>
      <c r="AK16">
        <f t="shared" si="22"/>
        <v>1509.5656121355125</v>
      </c>
      <c r="AL16">
        <f t="shared" si="8"/>
        <v>-9785.3707600087364</v>
      </c>
      <c r="AN16">
        <f t="shared" si="9"/>
        <v>0</v>
      </c>
      <c r="AO16">
        <f t="shared" si="9"/>
        <v>0</v>
      </c>
      <c r="AP16">
        <f t="shared" si="9"/>
        <v>-4.7005153761534979</v>
      </c>
      <c r="AQ16">
        <f t="shared" si="9"/>
        <v>-2608.4757513673471</v>
      </c>
      <c r="AR16">
        <f t="shared" si="9"/>
        <v>-2613.1762667435005</v>
      </c>
      <c r="AS16">
        <f t="shared" si="9"/>
        <v>24.668371089589453</v>
      </c>
      <c r="AT16">
        <f t="shared" si="9"/>
        <v>345.95347660896942</v>
      </c>
      <c r="AU16">
        <f t="shared" si="9"/>
        <v>-2242.5544190449414</v>
      </c>
      <c r="AW16">
        <v>13</v>
      </c>
      <c r="AX16">
        <f>IF(Z16&gt;0, (R16*SUMPRODUCT(K16:$K$98, X16:$X$98)-K16*$AZ$3)/Z16, 0)</f>
        <v>26154.175438097234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2000000</v>
      </c>
      <c r="S17">
        <f t="shared" si="1"/>
        <v>26362.29732099254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21457.582763182207</v>
      </c>
      <c r="AC17">
        <f t="shared" si="2"/>
        <v>21255.740237326107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-11858.446923440821</v>
      </c>
      <c r="AI17">
        <f t="shared" si="6"/>
        <v>-11878.60425265469</v>
      </c>
      <c r="AJ17">
        <f t="shared" si="7"/>
        <v>201.84252585610011</v>
      </c>
      <c r="AK17">
        <f t="shared" si="22"/>
        <v>1502.0307934227546</v>
      </c>
      <c r="AL17">
        <f t="shared" si="8"/>
        <v>-10174.730933375835</v>
      </c>
      <c r="AN17">
        <f t="shared" si="9"/>
        <v>0</v>
      </c>
      <c r="AO17">
        <f t="shared" si="9"/>
        <v>0</v>
      </c>
      <c r="AP17">
        <f t="shared" si="9"/>
        <v>-4.124588926579019</v>
      </c>
      <c r="AQ17">
        <f t="shared" si="9"/>
        <v>-2426.4731873900951</v>
      </c>
      <c r="AR17">
        <f t="shared" si="9"/>
        <v>-2430.5977763166738</v>
      </c>
      <c r="AS17">
        <f t="shared" si="9"/>
        <v>41.300979818595806</v>
      </c>
      <c r="AT17">
        <f t="shared" si="9"/>
        <v>307.34525949348051</v>
      </c>
      <c r="AU17">
        <f t="shared" si="9"/>
        <v>-2081.9515370045974</v>
      </c>
      <c r="AW17">
        <v>14</v>
      </c>
      <c r="AX17">
        <f>IF(Z17&gt;0, (R17*SUMPRODUCT(K17:$K$98, X17:$X$98)-K17*$AZ$3)/Z17, 0)</f>
        <v>26362.29732099254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2000000</v>
      </c>
      <c r="S18">
        <f t="shared" si="1"/>
        <v>26486.326864838476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21255.740237326107</v>
      </c>
      <c r="AC18">
        <f t="shared" si="2"/>
        <v>20978.046715571072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-12394.338587023987</v>
      </c>
      <c r="AI18">
        <f t="shared" si="6"/>
        <v>-12414.139413713379</v>
      </c>
      <c r="AJ18">
        <f t="shared" si="7"/>
        <v>277.69352175503445</v>
      </c>
      <c r="AK18">
        <f t="shared" si="22"/>
        <v>1487.9018166128276</v>
      </c>
      <c r="AL18">
        <f t="shared" si="8"/>
        <v>-10648.544075345517</v>
      </c>
      <c r="AN18">
        <f t="shared" si="9"/>
        <v>0</v>
      </c>
      <c r="AO18">
        <f t="shared" si="9"/>
        <v>0</v>
      </c>
      <c r="AP18">
        <f t="shared" si="9"/>
        <v>-3.6175370060924483</v>
      </c>
      <c r="AQ18">
        <f t="shared" si="9"/>
        <v>-2264.3993206918813</v>
      </c>
      <c r="AR18">
        <f t="shared" si="9"/>
        <v>-2268.0168576979736</v>
      </c>
      <c r="AS18">
        <f t="shared" si="9"/>
        <v>50.733568201933387</v>
      </c>
      <c r="AT18">
        <f t="shared" si="9"/>
        <v>271.83409902337388</v>
      </c>
      <c r="AU18">
        <f t="shared" si="9"/>
        <v>-1945.449190472666</v>
      </c>
      <c r="AW18">
        <v>15</v>
      </c>
      <c r="AX18">
        <f>IF(Z18&gt;0, (R18*SUMPRODUCT(K18:$K$98, X18:$X$98)-K18*$AZ$3)/Z18, 0)</f>
        <v>26486.326864838476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2000000</v>
      </c>
      <c r="S19">
        <f t="shared" si="1"/>
        <v>26532.644521541712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20978.046715571072</v>
      </c>
      <c r="AC19">
        <f t="shared" si="2"/>
        <v>20632.200667767633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-12994.09450664717</v>
      </c>
      <c r="AI19">
        <f t="shared" si="6"/>
        <v>-13013.534898888336</v>
      </c>
      <c r="AJ19">
        <f t="shared" si="7"/>
        <v>345.84604780343943</v>
      </c>
      <c r="AK19">
        <f t="shared" si="22"/>
        <v>1468.4632700899751</v>
      </c>
      <c r="AL19">
        <f t="shared" si="8"/>
        <v>-11199.225580994922</v>
      </c>
      <c r="AN19">
        <f t="shared" si="9"/>
        <v>0</v>
      </c>
      <c r="AO19">
        <f t="shared" si="9"/>
        <v>0</v>
      </c>
      <c r="AP19">
        <f t="shared" si="9"/>
        <v>-3.1711490892594174</v>
      </c>
      <c r="AQ19">
        <f t="shared" si="9"/>
        <v>-2119.6182900697395</v>
      </c>
      <c r="AR19">
        <f t="shared" si="9"/>
        <v>-2122.7894391589989</v>
      </c>
      <c r="AS19">
        <f t="shared" si="9"/>
        <v>56.414982059542794</v>
      </c>
      <c r="AT19">
        <f t="shared" si="9"/>
        <v>239.53816897253444</v>
      </c>
      <c r="AU19">
        <f t="shared" si="9"/>
        <v>-1826.8362881269218</v>
      </c>
      <c r="AW19">
        <v>16</v>
      </c>
      <c r="AX19">
        <f>IF(Z19&gt;0, (R19*SUMPRODUCT(K19:$K$98, X19:$X$98)-K19*$AZ$3)/Z19, 0)</f>
        <v>26532.644521541712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2000000</v>
      </c>
      <c r="S20">
        <f t="shared" si="1"/>
        <v>26507.949796872505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20632.200667767633</v>
      </c>
      <c r="AC20">
        <f t="shared" si="2"/>
        <v>20225.576371348296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-13678.259980884286</v>
      </c>
      <c r="AI20">
        <f t="shared" si="6"/>
        <v>-13697.334990953279</v>
      </c>
      <c r="AJ20">
        <f t="shared" si="7"/>
        <v>406.62429641933704</v>
      </c>
      <c r="AK20">
        <f t="shared" si="22"/>
        <v>1444.2540467437345</v>
      </c>
      <c r="AL20">
        <f t="shared" si="8"/>
        <v>-11846.456647790208</v>
      </c>
      <c r="AN20">
        <f t="shared" si="9"/>
        <v>0</v>
      </c>
      <c r="AO20">
        <f t="shared" si="9"/>
        <v>0</v>
      </c>
      <c r="AP20">
        <f t="shared" si="9"/>
        <v>-2.7781672697560595</v>
      </c>
      <c r="AQ20">
        <f t="shared" si="9"/>
        <v>-1992.1611600026124</v>
      </c>
      <c r="AR20">
        <f t="shared" si="9"/>
        <v>-1994.9393272723685</v>
      </c>
      <c r="AS20">
        <f t="shared" si="9"/>
        <v>59.222527658640317</v>
      </c>
      <c r="AT20">
        <f t="shared" si="9"/>
        <v>210.34742877532716</v>
      </c>
      <c r="AU20">
        <f t="shared" si="9"/>
        <v>-1725.369370838401</v>
      </c>
      <c r="AW20">
        <v>17</v>
      </c>
      <c r="AX20">
        <f>IF(Z20&gt;0, (R20*SUMPRODUCT(K20:$K$98, X20:$X$98)-K20*$AZ$3)/Z20, 0)</f>
        <v>26507.949796872505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2000000</v>
      </c>
      <c r="S21">
        <f t="shared" si="1"/>
        <v>26416.057127380667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20225.576371348296</v>
      </c>
      <c r="AC21">
        <f t="shared" si="2"/>
        <v>19762.874134247813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-14463.435634713349</v>
      </c>
      <c r="AI21">
        <f t="shared" si="6"/>
        <v>-14482.139101736218</v>
      </c>
      <c r="AJ21">
        <f t="shared" si="7"/>
        <v>462.70223710048231</v>
      </c>
      <c r="AK21">
        <f t="shared" si="22"/>
        <v>1415.7903459943809</v>
      </c>
      <c r="AL21">
        <f t="shared" si="8"/>
        <v>-12603.646518641355</v>
      </c>
      <c r="AN21">
        <f t="shared" si="9"/>
        <v>0</v>
      </c>
      <c r="AO21">
        <f t="shared" si="9"/>
        <v>0</v>
      </c>
      <c r="AP21">
        <f t="shared" si="9"/>
        <v>-2.4321911854247769</v>
      </c>
      <c r="AQ21">
        <f t="shared" si="9"/>
        <v>-1880.8192416248517</v>
      </c>
      <c r="AR21">
        <f t="shared" si="9"/>
        <v>-1883.2514328102766</v>
      </c>
      <c r="AS21">
        <f t="shared" si="9"/>
        <v>60.169609258865357</v>
      </c>
      <c r="AT21">
        <f t="shared" si="9"/>
        <v>184.10879628501993</v>
      </c>
      <c r="AU21">
        <f t="shared" si="9"/>
        <v>-1638.9730272663912</v>
      </c>
      <c r="AW21">
        <v>18</v>
      </c>
      <c r="AX21">
        <f>IF(Z21&gt;0, (R21*SUMPRODUCT(K21:$K$98, X21:$X$98)-K21*$AZ$3)/Z21, 0)</f>
        <v>26416.057127380667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25</v>
      </c>
      <c r="R22">
        <f t="shared" si="0"/>
        <v>2000000</v>
      </c>
      <c r="S22">
        <f t="shared" si="1"/>
        <v>26259.5226502529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19762.874134247813</v>
      </c>
      <c r="AC22">
        <f t="shared" si="2"/>
        <v>19247.643216642718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-15359.287119180251</v>
      </c>
      <c r="AI22">
        <f t="shared" si="6"/>
        <v>-15377.611560443902</v>
      </c>
      <c r="AJ22">
        <f t="shared" si="7"/>
        <v>515.23091760509487</v>
      </c>
      <c r="AK22">
        <f t="shared" si="22"/>
        <v>1383.401189397347</v>
      </c>
      <c r="AL22">
        <f t="shared" si="8"/>
        <v>-13478.97945344146</v>
      </c>
      <c r="AN22">
        <f t="shared" si="9"/>
        <v>0</v>
      </c>
      <c r="AO22">
        <f t="shared" si="9"/>
        <v>0</v>
      </c>
      <c r="AP22">
        <f t="shared" si="9"/>
        <v>-2.1275918134394138</v>
      </c>
      <c r="AQ22">
        <f t="shared" si="9"/>
        <v>-1783.3173227418094</v>
      </c>
      <c r="AR22">
        <f t="shared" si="9"/>
        <v>-1785.4449145552487</v>
      </c>
      <c r="AS22">
        <f t="shared" si="9"/>
        <v>59.821801197395835</v>
      </c>
      <c r="AT22">
        <f t="shared" si="9"/>
        <v>160.62225324723155</v>
      </c>
      <c r="AU22">
        <f t="shared" si="9"/>
        <v>-1565.0008601106213</v>
      </c>
      <c r="AW22">
        <v>19</v>
      </c>
      <c r="AX22">
        <f>IF(Z22&gt;0, (R22*SUMPRODUCT(K22:$K$98, X22:$X$98)-K22*$AZ$3)/Z22, 0)</f>
        <v>26259.5226502529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25</v>
      </c>
      <c r="R23">
        <f t="shared" si="0"/>
        <v>2000000</v>
      </c>
      <c r="S23">
        <f t="shared" si="1"/>
        <v>26042.199996742424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19247.643216642718</v>
      </c>
      <c r="AC23">
        <f t="shared" si="2"/>
        <v>18683.601183204268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-16424.563193435519</v>
      </c>
      <c r="AI23">
        <f t="shared" si="6"/>
        <v>-16442.499083246614</v>
      </c>
      <c r="AJ23">
        <f t="shared" si="7"/>
        <v>564.04203343845074</v>
      </c>
      <c r="AK23">
        <f t="shared" si="22"/>
        <v>1347.3350251649904</v>
      </c>
      <c r="AL23">
        <f t="shared" si="8"/>
        <v>-14531.122024643173</v>
      </c>
      <c r="AN23">
        <f t="shared" si="9"/>
        <v>0</v>
      </c>
      <c r="AO23">
        <f t="shared" si="9"/>
        <v>0</v>
      </c>
      <c r="AP23">
        <f t="shared" si="9"/>
        <v>-1.8593556755600402</v>
      </c>
      <c r="AQ23">
        <f t="shared" si="9"/>
        <v>-1702.6813341268</v>
      </c>
      <c r="AR23">
        <f t="shared" si="9"/>
        <v>-1704.5406898023598</v>
      </c>
      <c r="AS23">
        <f t="shared" si="9"/>
        <v>58.472412976097623</v>
      </c>
      <c r="AT23">
        <f t="shared" si="9"/>
        <v>139.67386353876236</v>
      </c>
      <c r="AU23">
        <f t="shared" si="9"/>
        <v>-1506.3944132874999</v>
      </c>
      <c r="AW23">
        <v>20</v>
      </c>
      <c r="AX23">
        <f>IF(Z23&gt;0, (R23*SUMPRODUCT(K23:$K$98, X23:$X$98)-K23*$AZ$3)/Z23, 0)</f>
        <v>26042.199996742424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2000000</v>
      </c>
      <c r="S24">
        <f t="shared" si="1"/>
        <v>25760.384722972489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18683.601183204268</v>
      </c>
      <c r="AC24">
        <f t="shared" si="2"/>
        <v>18069.558500241183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-17627.392506345528</v>
      </c>
      <c r="AI24">
        <f t="shared" si="6"/>
        <v>-17644.928694852184</v>
      </c>
      <c r="AJ24">
        <f t="shared" si="7"/>
        <v>614.0426829630851</v>
      </c>
      <c r="AK24">
        <f t="shared" si="22"/>
        <v>1307.8520828242988</v>
      </c>
      <c r="AL24">
        <f t="shared" si="8"/>
        <v>-15723.033929064801</v>
      </c>
      <c r="AN24">
        <f t="shared" si="9"/>
        <v>0</v>
      </c>
      <c r="AO24">
        <f t="shared" si="9"/>
        <v>0</v>
      </c>
      <c r="AP24">
        <f t="shared" si="9"/>
        <v>-1.6231427985090932</v>
      </c>
      <c r="AQ24">
        <f t="shared" si="9"/>
        <v>-1631.5846053039354</v>
      </c>
      <c r="AR24">
        <f t="shared" si="9"/>
        <v>-1633.2077481024444</v>
      </c>
      <c r="AS24">
        <f t="shared" si="9"/>
        <v>56.835552289508676</v>
      </c>
      <c r="AT24">
        <f t="shared" si="9"/>
        <v>121.0542809200317</v>
      </c>
      <c r="AU24">
        <f t="shared" si="9"/>
        <v>-1455.3179148929041</v>
      </c>
      <c r="AW24">
        <v>21</v>
      </c>
      <c r="AX24">
        <f>IF(Z24&gt;0, (R24*SUMPRODUCT(K24:$K$98, X24:$X$98)-K24*$AZ$3)/Z24, 0)</f>
        <v>25760.384722972489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25</v>
      </c>
      <c r="R25">
        <f t="shared" si="0"/>
        <v>2000000</v>
      </c>
      <c r="S25">
        <f t="shared" si="1"/>
        <v>25418.100861177329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18069.558500241183</v>
      </c>
      <c r="AC25">
        <f t="shared" si="2"/>
        <v>17409.972690619135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-18978.364649443498</v>
      </c>
      <c r="AI25">
        <f t="shared" si="6"/>
        <v>-18995.488246506968</v>
      </c>
      <c r="AJ25">
        <f t="shared" si="7"/>
        <v>659.58580962204724</v>
      </c>
      <c r="AK25">
        <f t="shared" si="22"/>
        <v>1264.869095016883</v>
      </c>
      <c r="AL25">
        <f t="shared" si="8"/>
        <v>-17071.033341868038</v>
      </c>
      <c r="AN25">
        <f t="shared" si="9"/>
        <v>0</v>
      </c>
      <c r="AO25">
        <f t="shared" si="9"/>
        <v>0</v>
      </c>
      <c r="AP25">
        <f t="shared" si="9"/>
        <v>-1.4151370488801529</v>
      </c>
      <c r="AQ25">
        <f t="shared" si="9"/>
        <v>-1568.4196984450723</v>
      </c>
      <c r="AR25">
        <f t="shared" si="9"/>
        <v>-1569.8348354939524</v>
      </c>
      <c r="AS25">
        <f t="shared" si="9"/>
        <v>54.509827149748389</v>
      </c>
      <c r="AT25">
        <f t="shared" si="9"/>
        <v>104.53195737479116</v>
      </c>
      <c r="AU25">
        <f t="shared" si="9"/>
        <v>-1410.7930509694129</v>
      </c>
      <c r="AW25">
        <v>22</v>
      </c>
      <c r="AX25">
        <f>IF(Z25&gt;0, (R25*SUMPRODUCT(K25:$K$98, X25:$X$98)-K25*$AZ$3)/Z25, 0)</f>
        <v>25418.100861177329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2000000</v>
      </c>
      <c r="S26">
        <f t="shared" si="1"/>
        <v>25019.867390317337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17409.972690619135</v>
      </c>
      <c r="AC26">
        <f t="shared" si="2"/>
        <v>16709.409059747188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-20497.630628857922</v>
      </c>
      <c r="AI26">
        <f t="shared" si="6"/>
        <v>-20514.326769567899</v>
      </c>
      <c r="AJ26">
        <f t="shared" si="7"/>
        <v>700.56363087194768</v>
      </c>
      <c r="AK26">
        <f t="shared" si="22"/>
        <v>1218.6980883433396</v>
      </c>
      <c r="AL26">
        <f t="shared" si="8"/>
        <v>-18595.065050352612</v>
      </c>
      <c r="AN26">
        <f t="shared" si="9"/>
        <v>0</v>
      </c>
      <c r="AO26">
        <f t="shared" si="9"/>
        <v>0</v>
      </c>
      <c r="AP26">
        <f t="shared" si="9"/>
        <v>-1.2319740917222834</v>
      </c>
      <c r="AQ26">
        <f t="shared" si="9"/>
        <v>-1512.4782615995521</v>
      </c>
      <c r="AR26">
        <f t="shared" si="9"/>
        <v>-1513.7102356912744</v>
      </c>
      <c r="AS26">
        <f t="shared" si="9"/>
        <v>51.69315818723539</v>
      </c>
      <c r="AT26">
        <f t="shared" si="9"/>
        <v>89.925240602061393</v>
      </c>
      <c r="AU26">
        <f t="shared" si="9"/>
        <v>-1372.0918369019778</v>
      </c>
      <c r="AW26">
        <v>23</v>
      </c>
      <c r="AX26">
        <f>IF(Z26&gt;0, (R26*SUMPRODUCT(K26:$K$98, X26:$X$98)-K26*$AZ$3)/Z26, 0)</f>
        <v>25019.867390317337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2000000</v>
      </c>
      <c r="S27">
        <f t="shared" si="1"/>
        <v>24568.136654706956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16709.409059747188</v>
      </c>
      <c r="AC27">
        <f t="shared" si="2"/>
        <v>15971.802287052202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-22129.732742630666</v>
      </c>
      <c r="AI27">
        <f t="shared" si="6"/>
        <v>-22145.98530027426</v>
      </c>
      <c r="AJ27">
        <f t="shared" si="7"/>
        <v>737.60677269498592</v>
      </c>
      <c r="AK27">
        <f t="shared" si="22"/>
        <v>1169.6586341823033</v>
      </c>
      <c r="AL27">
        <f t="shared" si="8"/>
        <v>-20238.719893396974</v>
      </c>
      <c r="AN27">
        <f t="shared" si="9"/>
        <v>0</v>
      </c>
      <c r="AO27">
        <f t="shared" si="9"/>
        <v>0</v>
      </c>
      <c r="AP27">
        <f t="shared" si="9"/>
        <v>-1.0707526821905409</v>
      </c>
      <c r="AQ27">
        <f t="shared" si="9"/>
        <v>-1457.9533394039138</v>
      </c>
      <c r="AR27">
        <f t="shared" si="9"/>
        <v>-1459.0240920861045</v>
      </c>
      <c r="AS27">
        <f t="shared" si="9"/>
        <v>48.595085621886312</v>
      </c>
      <c r="AT27">
        <f t="shared" si="9"/>
        <v>77.059571007995459</v>
      </c>
      <c r="AU27">
        <f t="shared" si="9"/>
        <v>-1333.3694354562228</v>
      </c>
      <c r="AW27">
        <v>24</v>
      </c>
      <c r="AX27">
        <f>IF(Z27&gt;0, (R27*SUMPRODUCT(K27:$K$98, X27:$X$98)-K27*$AZ$3)/Z27, 0)</f>
        <v>24568.136654706956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2000000</v>
      </c>
      <c r="S28">
        <f t="shared" si="1"/>
        <v>24072.245353310624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15971.802287052202</v>
      </c>
      <c r="AC28">
        <f t="shared" si="2"/>
        <v>15205.69849131308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-23863.955439241076</v>
      </c>
      <c r="AI28">
        <f t="shared" si="6"/>
        <v>-23879.747171865241</v>
      </c>
      <c r="AJ28">
        <f t="shared" si="7"/>
        <v>766.10379573912178</v>
      </c>
      <c r="AK28">
        <f t="shared" si="22"/>
        <v>1118.0261600936542</v>
      </c>
      <c r="AL28">
        <f t="shared" si="8"/>
        <v>-21995.617216032468</v>
      </c>
      <c r="AN28">
        <f t="shared" si="9"/>
        <v>0</v>
      </c>
      <c r="AO28">
        <f t="shared" si="9"/>
        <v>0</v>
      </c>
      <c r="AP28">
        <f t="shared" si="9"/>
        <v>-0.92892192914259841</v>
      </c>
      <c r="AQ28">
        <f t="shared" si="9"/>
        <v>-1403.7567663517987</v>
      </c>
      <c r="AR28">
        <f t="shared" si="9"/>
        <v>-1404.6856882809413</v>
      </c>
      <c r="AS28">
        <f t="shared" si="9"/>
        <v>45.064758427607472</v>
      </c>
      <c r="AT28">
        <f t="shared" si="9"/>
        <v>65.765995548628041</v>
      </c>
      <c r="AU28">
        <f t="shared" si="9"/>
        <v>-1293.8549343047059</v>
      </c>
      <c r="AW28">
        <v>25</v>
      </c>
      <c r="AX28">
        <f>IF(Z28&gt;0, (R28*SUMPRODUCT(K28:$K$98, X28:$X$98)-K28*$AZ$3)/Z28, 0)</f>
        <v>24072.245353310624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2000000</v>
      </c>
      <c r="S29">
        <f t="shared" si="1"/>
        <v>23541.239801911808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15205.69849131308</v>
      </c>
      <c r="AC29">
        <f t="shared" si="2"/>
        <v>14419.664531804849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-25649.563797476952</v>
      </c>
      <c r="AI29">
        <f t="shared" si="6"/>
        <v>-25664.876993227408</v>
      </c>
      <c r="AJ29">
        <f t="shared" si="7"/>
        <v>786.03395950823142</v>
      </c>
      <c r="AK29">
        <f t="shared" si="22"/>
        <v>1064.3988943919157</v>
      </c>
      <c r="AL29">
        <f t="shared" si="8"/>
        <v>-23814.444139327257</v>
      </c>
      <c r="AN29">
        <f t="shared" si="9"/>
        <v>0</v>
      </c>
      <c r="AO29">
        <f t="shared" si="9"/>
        <v>0</v>
      </c>
      <c r="AP29">
        <f t="shared" si="9"/>
        <v>-0.8042614356462412</v>
      </c>
      <c r="AQ29">
        <f t="shared" si="9"/>
        <v>-1347.1358519558696</v>
      </c>
      <c r="AR29">
        <f t="shared" si="9"/>
        <v>-1347.9401133915158</v>
      </c>
      <c r="AS29">
        <f t="shared" si="9"/>
        <v>41.283139786280735</v>
      </c>
      <c r="AT29">
        <f t="shared" si="9"/>
        <v>55.903091480978134</v>
      </c>
      <c r="AU29">
        <f t="shared" si="9"/>
        <v>-1250.7538821242567</v>
      </c>
      <c r="AW29">
        <v>26</v>
      </c>
      <c r="AX29">
        <f>IF(Z29&gt;0, (R29*SUMPRODUCT(K29:$K$98, X29:$X$98)-K29*$AZ$3)/Z29, 0)</f>
        <v>23541.239801911808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2000000</v>
      </c>
      <c r="S30">
        <f t="shared" si="1"/>
        <v>22988.240356570022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14419.664531804849</v>
      </c>
      <c r="AC30">
        <f t="shared" si="2"/>
        <v>13624.066900245019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-27497.59934518033</v>
      </c>
      <c r="AI30">
        <f t="shared" si="6"/>
        <v>-27512.415688981466</v>
      </c>
      <c r="AJ30">
        <f t="shared" si="7"/>
        <v>795.5976315598291</v>
      </c>
      <c r="AK30">
        <f t="shared" si="22"/>
        <v>1009.3765172263395</v>
      </c>
      <c r="AL30">
        <f t="shared" si="8"/>
        <v>-25707.441540195297</v>
      </c>
      <c r="AN30">
        <f t="shared" si="9"/>
        <v>0</v>
      </c>
      <c r="AO30">
        <f t="shared" si="9"/>
        <v>0</v>
      </c>
      <c r="AP30">
        <f t="shared" si="9"/>
        <v>-0.69479140098684222</v>
      </c>
      <c r="AQ30">
        <f t="shared" si="9"/>
        <v>-1289.4608703225379</v>
      </c>
      <c r="AR30">
        <f t="shared" si="9"/>
        <v>-1290.1556617235246</v>
      </c>
      <c r="AS30">
        <f t="shared" si="9"/>
        <v>37.308421056673126</v>
      </c>
      <c r="AT30">
        <f t="shared" si="9"/>
        <v>47.333278299945064</v>
      </c>
      <c r="AU30">
        <f t="shared" si="9"/>
        <v>-1205.5139623669063</v>
      </c>
      <c r="AW30">
        <v>27</v>
      </c>
      <c r="AX30">
        <f>IF(Z30&gt;0, (R30*SUMPRODUCT(K30:$K$98, X30:$X$98)-K30*$AZ$3)/Z30, 0)</f>
        <v>22988.240356570022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25</v>
      </c>
      <c r="R31">
        <f t="shared" si="0"/>
        <v>2000000</v>
      </c>
      <c r="S31">
        <f t="shared" si="1"/>
        <v>22425.062580977374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13624.066900245019</v>
      </c>
      <c r="AC31">
        <f t="shared" si="2"/>
        <v>12827.050869561797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-29462.003321685923</v>
      </c>
      <c r="AI31">
        <f t="shared" si="6"/>
        <v>-29476.303227007527</v>
      </c>
      <c r="AJ31">
        <f t="shared" si="7"/>
        <v>797.0160306832222</v>
      </c>
      <c r="AK31">
        <f t="shared" si="22"/>
        <v>953.68468301715143</v>
      </c>
      <c r="AL31">
        <f t="shared" si="8"/>
        <v>-27725.602513307153</v>
      </c>
      <c r="AN31">
        <f t="shared" si="9"/>
        <v>0</v>
      </c>
      <c r="AO31">
        <f t="shared" si="9"/>
        <v>0</v>
      </c>
      <c r="AP31">
        <f t="shared" si="9"/>
        <v>-0.59872656420896853</v>
      </c>
      <c r="AQ31">
        <f t="shared" si="9"/>
        <v>-1233.552504494925</v>
      </c>
      <c r="AR31">
        <f t="shared" si="9"/>
        <v>-1234.1512310591338</v>
      </c>
      <c r="AS31">
        <f t="shared" si="9"/>
        <v>33.370477561796449</v>
      </c>
      <c r="AT31">
        <f t="shared" si="9"/>
        <v>39.93007930890888</v>
      </c>
      <c r="AU31">
        <f t="shared" si="9"/>
        <v>-1160.8506741884285</v>
      </c>
      <c r="AW31">
        <v>28</v>
      </c>
      <c r="AX31">
        <f>IF(Z31&gt;0, (R31*SUMPRODUCT(K31:$K$98, X31:$X$98)-K31*$AZ$3)/Z31, 0)</f>
        <v>22425.062580977374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2000000</v>
      </c>
      <c r="S32">
        <f t="shared" si="1"/>
        <v>21858.275576978398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12827.050869561797</v>
      </c>
      <c r="AC32">
        <f t="shared" si="2"/>
        <v>12033.181257601986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-31534.151215203485</v>
      </c>
      <c r="AI32">
        <f t="shared" si="6"/>
        <v>-31547.913944581684</v>
      </c>
      <c r="AJ32">
        <f t="shared" si="7"/>
        <v>793.86961195981166</v>
      </c>
      <c r="AK32">
        <f t="shared" si="22"/>
        <v>897.89356086932594</v>
      </c>
      <c r="AL32">
        <f t="shared" si="8"/>
        <v>-29856.150771752549</v>
      </c>
      <c r="AN32">
        <f t="shared" si="9"/>
        <v>0</v>
      </c>
      <c r="AO32">
        <f t="shared" si="9"/>
        <v>0</v>
      </c>
      <c r="AP32">
        <f t="shared" si="9"/>
        <v>-0.51449589359326664</v>
      </c>
      <c r="AQ32">
        <f t="shared" si="9"/>
        <v>-1178.849838744301</v>
      </c>
      <c r="AR32">
        <f t="shared" si="9"/>
        <v>-1179.3643346378942</v>
      </c>
      <c r="AS32">
        <f t="shared" si="9"/>
        <v>29.677445816002308</v>
      </c>
      <c r="AT32">
        <f t="shared" si="9"/>
        <v>33.566201678199221</v>
      </c>
      <c r="AU32">
        <f t="shared" si="9"/>
        <v>-1116.1206871436927</v>
      </c>
      <c r="AW32">
        <v>29</v>
      </c>
      <c r="AX32">
        <f>IF(Z32&gt;0, (R32*SUMPRODUCT(K32:$K$98, X32:$X$98)-K32*$AZ$3)/Z32, 0)</f>
        <v>21858.275576978398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2000000</v>
      </c>
      <c r="S33">
        <f t="shared" si="1"/>
        <v>21295.030865946086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12033.181257601986</v>
      </c>
      <c r="AC33">
        <f t="shared" si="2"/>
        <v>11246.905430049743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-33714.282903186453</v>
      </c>
      <c r="AI33">
        <f t="shared" si="6"/>
        <v>-33727.486576734584</v>
      </c>
      <c r="AJ33">
        <f t="shared" si="7"/>
        <v>786.27582755224284</v>
      </c>
      <c r="AK33">
        <f t="shared" si="22"/>
        <v>842.32268803213913</v>
      </c>
      <c r="AL33">
        <f t="shared" si="8"/>
        <v>-32098.888061150203</v>
      </c>
      <c r="AN33">
        <f t="shared" si="9"/>
        <v>0</v>
      </c>
      <c r="AO33">
        <f t="shared" si="9"/>
        <v>0</v>
      </c>
      <c r="AP33">
        <f t="shared" si="9"/>
        <v>-0.44071121062465585</v>
      </c>
      <c r="AQ33">
        <f t="shared" si="9"/>
        <v>-1125.3127684085298</v>
      </c>
      <c r="AR33">
        <f t="shared" si="9"/>
        <v>-1125.7534796191544</v>
      </c>
      <c r="AS33">
        <f t="shared" si="9"/>
        <v>26.24425472065716</v>
      </c>
      <c r="AT33">
        <f t="shared" si="9"/>
        <v>28.114982563463442</v>
      </c>
      <c r="AU33">
        <f t="shared" si="9"/>
        <v>-1071.3942423350338</v>
      </c>
      <c r="AW33">
        <v>30</v>
      </c>
      <c r="AX33">
        <f>IF(Z33&gt;0, (R33*SUMPRODUCT(K33:$K$98, X33:$X$98)-K33*$AZ$3)/Z33, 0)</f>
        <v>21295.030865946086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25</v>
      </c>
      <c r="R34">
        <f t="shared" si="0"/>
        <v>2000000</v>
      </c>
      <c r="S34">
        <f t="shared" si="1"/>
        <v>20738.887062115497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11246.905430049743</v>
      </c>
      <c r="AC34">
        <f t="shared" si="2"/>
        <v>10472.105171634128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-35830.544834081687</v>
      </c>
      <c r="AI34">
        <f t="shared" si="6"/>
        <v>-35843.168589083907</v>
      </c>
      <c r="AJ34">
        <f t="shared" si="7"/>
        <v>774.80025841561473</v>
      </c>
      <c r="AK34">
        <f t="shared" si="22"/>
        <v>787.28338010348205</v>
      </c>
      <c r="AL34">
        <f t="shared" si="8"/>
        <v>-34281.084950564815</v>
      </c>
      <c r="AN34">
        <f t="shared" si="9"/>
        <v>0</v>
      </c>
      <c r="AO34">
        <f t="shared" si="9"/>
        <v>0</v>
      </c>
      <c r="AP34">
        <f t="shared" si="9"/>
        <v>-0.37620958352036632</v>
      </c>
      <c r="AQ34">
        <f t="shared" si="9"/>
        <v>-1067.8117839713536</v>
      </c>
      <c r="AR34">
        <f t="shared" si="9"/>
        <v>-1068.1879935548739</v>
      </c>
      <c r="AS34">
        <f t="shared" si="9"/>
        <v>23.09037861387149</v>
      </c>
      <c r="AT34">
        <f t="shared" si="9"/>
        <v>23.462397083051282</v>
      </c>
      <c r="AU34">
        <f t="shared" ref="AU34:AU69" si="23">AL34*$K34</f>
        <v>-1021.6352178579514</v>
      </c>
      <c r="AW34">
        <v>31</v>
      </c>
      <c r="AX34">
        <f>IF(Z34&gt;0, (R34*SUMPRODUCT(K34:$K$98, X34:$X$98)-K34*$AZ$3)/Z34, 0)</f>
        <v>20738.887062115497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2000000</v>
      </c>
      <c r="S35">
        <f t="shared" si="1"/>
        <v>20200.874084322419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10472.105171634128</v>
      </c>
      <c r="AC35">
        <f t="shared" si="2"/>
        <v>9717.2509858707272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-37738.968054236306</v>
      </c>
      <c r="AI35">
        <f t="shared" ref="AI35:AI66" si="25">SUM(AE35:AH35)</f>
        <v>-37750.993834587825</v>
      </c>
      <c r="AJ35">
        <f t="shared" si="7"/>
        <v>754.85418576340089</v>
      </c>
      <c r="AK35">
        <f t="shared" si="22"/>
        <v>733.04736201438902</v>
      </c>
      <c r="AL35">
        <f t="shared" si="8"/>
        <v>-36263.092286810032</v>
      </c>
      <c r="AN35">
        <f t="shared" ref="AN35:AT69" si="26">AE35*$K35</f>
        <v>0</v>
      </c>
      <c r="AO35">
        <f t="shared" si="26"/>
        <v>0</v>
      </c>
      <c r="AP35">
        <f t="shared" si="26"/>
        <v>-0.31999009978445547</v>
      </c>
      <c r="AQ35">
        <f t="shared" si="26"/>
        <v>-1004.1839947551834</v>
      </c>
      <c r="AR35">
        <f t="shared" si="26"/>
        <v>-1004.5039848549678</v>
      </c>
      <c r="AS35">
        <f t="shared" si="26"/>
        <v>20.085670880777414</v>
      </c>
      <c r="AT35">
        <f t="shared" si="26"/>
        <v>19.505420160785963</v>
      </c>
      <c r="AU35">
        <f t="shared" si="23"/>
        <v>-964.91289381340437</v>
      </c>
      <c r="AW35">
        <v>32</v>
      </c>
      <c r="AX35">
        <f>IF(Z35&gt;0, (R35*SUMPRODUCT(K35:$K$98, X35:$X$98)-K35*$AZ$3)/Z35, 0)</f>
        <v>20200.874084322419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2000000</v>
      </c>
      <c r="S36">
        <f t="shared" si="1"/>
        <v>19899.051220953861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9717.2509858707272</v>
      </c>
      <c r="AC36">
        <f t="shared" si="2"/>
        <v>8992.493418086935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-48630.529801549637</v>
      </c>
      <c r="AI36">
        <f t="shared" si="25"/>
        <v>-48641.827442475122</v>
      </c>
      <c r="AJ36">
        <f t="shared" si="7"/>
        <v>724.75756778379218</v>
      </c>
      <c r="AK36">
        <f t="shared" si="22"/>
        <v>680.20756901095092</v>
      </c>
      <c r="AL36">
        <f t="shared" si="8"/>
        <v>-47236.862305680377</v>
      </c>
      <c r="AN36">
        <f t="shared" si="26"/>
        <v>0</v>
      </c>
      <c r="AO36">
        <f t="shared" si="26"/>
        <v>0</v>
      </c>
      <c r="AP36">
        <f t="shared" si="26"/>
        <v>-0.26840649402209432</v>
      </c>
      <c r="AQ36">
        <f t="shared" si="26"/>
        <v>-1155.351820133229</v>
      </c>
      <c r="AR36">
        <f t="shared" si="26"/>
        <v>-1155.6202266272512</v>
      </c>
      <c r="AS36">
        <f t="shared" si="26"/>
        <v>17.218606881549004</v>
      </c>
      <c r="AT36">
        <f t="shared" si="26"/>
        <v>16.160199284938876</v>
      </c>
      <c r="AU36">
        <f t="shared" si="23"/>
        <v>-1122.2414204607633</v>
      </c>
      <c r="AW36">
        <v>33</v>
      </c>
      <c r="AX36">
        <f>IF(Z36&gt;0, (R36*SUMPRODUCT(K36:$K$98, X36:$X$98)-K36*$AZ$3)/Z36, 0)</f>
        <v>19899.051220953861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2000000</v>
      </c>
      <c r="S37">
        <f t="shared" si="1"/>
        <v>19340.902471856461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8992.493418086935</v>
      </c>
      <c r="AC37">
        <f t="shared" si="2"/>
        <v>8086.6294791781638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-58552.670455737112</v>
      </c>
      <c r="AI37">
        <f t="shared" si="25"/>
        <v>-58563.123211872648</v>
      </c>
      <c r="AJ37">
        <f t="shared" si="7"/>
        <v>905.86393890877116</v>
      </c>
      <c r="AK37">
        <f t="shared" si="22"/>
        <v>629.47453926608546</v>
      </c>
      <c r="AL37">
        <f t="shared" si="8"/>
        <v>-57027.784733697794</v>
      </c>
      <c r="AN37">
        <f t="shared" si="26"/>
        <v>0</v>
      </c>
      <c r="AO37">
        <f t="shared" si="26"/>
        <v>0</v>
      </c>
      <c r="AP37">
        <f t="shared" si="26"/>
        <v>-0.22172672767570548</v>
      </c>
      <c r="AQ37">
        <f t="shared" si="26"/>
        <v>-1242.0352917916639</v>
      </c>
      <c r="AR37">
        <f t="shared" si="26"/>
        <v>-1242.2570185193397</v>
      </c>
      <c r="AS37">
        <f t="shared" si="26"/>
        <v>19.215434119894365</v>
      </c>
      <c r="AT37">
        <f t="shared" si="26"/>
        <v>13.352586431455755</v>
      </c>
      <c r="AU37">
        <f t="shared" si="23"/>
        <v>-1209.6889979679895</v>
      </c>
      <c r="AW37">
        <v>34</v>
      </c>
      <c r="AX37">
        <f>IF(Z37&gt;0, (R37*SUMPRODUCT(K37:$K$98, X37:$X$98)-K37*$AZ$3)/Z37, 0)</f>
        <v>19340.902471856461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2000000</v>
      </c>
      <c r="S38">
        <f t="shared" si="1"/>
        <v>18584.428100556721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8086.6294791781638</v>
      </c>
      <c r="AC38">
        <f t="shared" si="2"/>
        <v>7067.351224194048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-67291.300934345447</v>
      </c>
      <c r="AI38">
        <f t="shared" si="25"/>
        <v>-67300.80802165794</v>
      </c>
      <c r="AJ38">
        <f t="shared" si="7"/>
        <v>1019.2782549841158</v>
      </c>
      <c r="AK38">
        <f t="shared" si="22"/>
        <v>566.06406354247156</v>
      </c>
      <c r="AL38">
        <f t="shared" si="8"/>
        <v>-65715.46570313134</v>
      </c>
      <c r="AN38">
        <f t="shared" si="26"/>
        <v>0</v>
      </c>
      <c r="AO38">
        <f t="shared" si="26"/>
        <v>0</v>
      </c>
      <c r="AP38">
        <f t="shared" si="26"/>
        <v>-0.18005976914767066</v>
      </c>
      <c r="AQ38">
        <f t="shared" si="26"/>
        <v>-1274.4656395398024</v>
      </c>
      <c r="AR38">
        <f t="shared" si="26"/>
        <v>-1274.64569930895</v>
      </c>
      <c r="AS38">
        <f t="shared" si="26"/>
        <v>19.304651493880069</v>
      </c>
      <c r="AT38">
        <f t="shared" si="26"/>
        <v>10.720987538449242</v>
      </c>
      <c r="AU38">
        <f t="shared" si="23"/>
        <v>-1244.6200602766205</v>
      </c>
      <c r="AW38">
        <v>35</v>
      </c>
      <c r="AX38">
        <f>IF(Z38&gt;0, (R38*SUMPRODUCT(K38:$K$98, X38:$X$98)-K38*$AZ$3)/Z38, 0)</f>
        <v>18584.428100556721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2000000</v>
      </c>
      <c r="S39">
        <f t="shared" si="1"/>
        <v>17660.168424249481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7067.351224194048</v>
      </c>
      <c r="AC39">
        <f t="shared" si="2"/>
        <v>5991.7757960895578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-74397.481312163858</v>
      </c>
      <c r="AI39">
        <f t="shared" si="25"/>
        <v>-74405.963360086826</v>
      </c>
      <c r="AJ39">
        <f t="shared" si="7"/>
        <v>1075.5754281044901</v>
      </c>
      <c r="AK39">
        <f t="shared" si="22"/>
        <v>494.71458569358339</v>
      </c>
      <c r="AL39">
        <f t="shared" si="8"/>
        <v>-72835.67334628875</v>
      </c>
      <c r="AN39">
        <f t="shared" si="26"/>
        <v>0</v>
      </c>
      <c r="AO39">
        <f t="shared" si="26"/>
        <v>0</v>
      </c>
      <c r="AP39">
        <f t="shared" si="26"/>
        <v>-0.14343393256338421</v>
      </c>
      <c r="AQ39">
        <f t="shared" si="26"/>
        <v>-1258.0833560859758</v>
      </c>
      <c r="AR39">
        <f t="shared" si="26"/>
        <v>-1258.2267900185391</v>
      </c>
      <c r="AS39">
        <f t="shared" si="26"/>
        <v>18.188297781689382</v>
      </c>
      <c r="AT39">
        <f t="shared" si="26"/>
        <v>8.3657695838193167</v>
      </c>
      <c r="AU39">
        <f t="shared" si="23"/>
        <v>-1231.6727226530304</v>
      </c>
      <c r="AW39">
        <v>36</v>
      </c>
      <c r="AX39">
        <f>IF(Z39&gt;0, (R39*SUMPRODUCT(K39:$K$98, X39:$X$98)-K39*$AZ$3)/Z39, 0)</f>
        <v>17660.168424249481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25</v>
      </c>
      <c r="R40">
        <f t="shared" si="0"/>
        <v>2000000</v>
      </c>
      <c r="S40">
        <f t="shared" si="1"/>
        <v>16544.32557644786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5991.7757960895578</v>
      </c>
      <c r="AC40">
        <f t="shared" si="2"/>
        <v>4911.2729859279671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-78067.323063503311</v>
      </c>
      <c r="AI40">
        <f t="shared" si="25"/>
        <v>-78074.744449408754</v>
      </c>
      <c r="AJ40">
        <f t="shared" si="7"/>
        <v>1080.5028101615908</v>
      </c>
      <c r="AK40">
        <f t="shared" si="22"/>
        <v>419.4243057262691</v>
      </c>
      <c r="AL40">
        <f t="shared" si="8"/>
        <v>-76574.817333520899</v>
      </c>
      <c r="AN40">
        <f t="shared" si="26"/>
        <v>0</v>
      </c>
      <c r="AO40">
        <f t="shared" si="26"/>
        <v>0</v>
      </c>
      <c r="AP40">
        <f t="shared" si="26"/>
        <v>-0.11205162942325293</v>
      </c>
      <c r="AQ40">
        <f t="shared" si="26"/>
        <v>-1178.6977345505043</v>
      </c>
      <c r="AR40">
        <f t="shared" si="26"/>
        <v>-1178.8097861799274</v>
      </c>
      <c r="AS40">
        <f t="shared" si="26"/>
        <v>16.313947558787575</v>
      </c>
      <c r="AT40">
        <f t="shared" si="26"/>
        <v>6.3326685170545183</v>
      </c>
      <c r="AU40">
        <f t="shared" si="23"/>
        <v>-1156.1631701040853</v>
      </c>
      <c r="AW40">
        <v>37</v>
      </c>
      <c r="AX40">
        <f>IF(Z40&gt;0, (R40*SUMPRODUCT(K40:$K$98, X40:$X$98)-K40*$AZ$3)/Z40, 0)</f>
        <v>16544.32557644786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25</v>
      </c>
      <c r="R41">
        <f t="shared" si="0"/>
        <v>2000000</v>
      </c>
      <c r="S41">
        <f t="shared" si="1"/>
        <v>15306.715044590419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4911.2729859279671</v>
      </c>
      <c r="AC41">
        <f t="shared" si="2"/>
        <v>3891.1293102385221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-79352.551334699383</v>
      </c>
      <c r="AI41">
        <f t="shared" si="25"/>
        <v>-79358.90659985409</v>
      </c>
      <c r="AJ41">
        <f t="shared" si="7"/>
        <v>1020.143675689445</v>
      </c>
      <c r="AK41">
        <f t="shared" si="22"/>
        <v>343.78910901495772</v>
      </c>
      <c r="AL41">
        <f t="shared" si="8"/>
        <v>-77994.973815149686</v>
      </c>
      <c r="AN41">
        <f t="shared" si="26"/>
        <v>0</v>
      </c>
      <c r="AO41">
        <f t="shared" si="26"/>
        <v>0</v>
      </c>
      <c r="AP41">
        <f t="shared" si="26"/>
        <v>-8.5673954524654775E-2</v>
      </c>
      <c r="AQ41">
        <f t="shared" si="26"/>
        <v>-1069.7345758147892</v>
      </c>
      <c r="AR41">
        <f t="shared" si="26"/>
        <v>-1069.8202497693137</v>
      </c>
      <c r="AS41">
        <f t="shared" si="26"/>
        <v>13.752336173551495</v>
      </c>
      <c r="AT41">
        <f t="shared" si="26"/>
        <v>4.6345465963744532</v>
      </c>
      <c r="AU41">
        <f t="shared" si="23"/>
        <v>-1051.4333669993878</v>
      </c>
      <c r="AW41">
        <v>38</v>
      </c>
      <c r="AX41">
        <f>IF(Z41&gt;0, (R41*SUMPRODUCT(K41:$K$98, X41:$X$98)-K41*$AZ$3)/Z41, 0)</f>
        <v>15306.715044590419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25</v>
      </c>
      <c r="R42">
        <f t="shared" si="0"/>
        <v>2000000</v>
      </c>
      <c r="S42">
        <f t="shared" si="1"/>
        <v>13927.904682522196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3891.1293102385221</v>
      </c>
      <c r="AC42">
        <f t="shared" si="2"/>
        <v>2962.9608584068205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-77865.843471654734</v>
      </c>
      <c r="AI42">
        <f t="shared" si="25"/>
        <v>-77871.161861114495</v>
      </c>
      <c r="AJ42">
        <f t="shared" si="7"/>
        <v>928.16845183170153</v>
      </c>
      <c r="AK42">
        <f t="shared" si="22"/>
        <v>272.37905171669655</v>
      </c>
      <c r="AL42">
        <f t="shared" si="8"/>
        <v>-76670.614357566097</v>
      </c>
      <c r="AN42">
        <f t="shared" si="26"/>
        <v>0</v>
      </c>
      <c r="AO42">
        <f t="shared" si="26"/>
        <v>0</v>
      </c>
      <c r="AP42">
        <f t="shared" si="26"/>
        <v>-6.4014337160438264E-2</v>
      </c>
      <c r="AQ42">
        <f t="shared" si="26"/>
        <v>-937.22552569409834</v>
      </c>
      <c r="AR42">
        <f t="shared" si="26"/>
        <v>-937.28954003125864</v>
      </c>
      <c r="AS42">
        <f t="shared" si="26"/>
        <v>11.171819714729116</v>
      </c>
      <c r="AT42">
        <f t="shared" si="26"/>
        <v>3.2784670216302216</v>
      </c>
      <c r="AU42">
        <f t="shared" si="23"/>
        <v>-922.83925329489932</v>
      </c>
      <c r="AW42">
        <v>39</v>
      </c>
      <c r="AX42">
        <f>IF(Z42&gt;0, (R42*SUMPRODUCT(K42:$K$98, X42:$X$98)-K42*$AZ$3)/Z42, 0)</f>
        <v>13927.904682522196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2000000</v>
      </c>
      <c r="S43">
        <f t="shared" si="1"/>
        <v>12386.966178365896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2962.9608584068205</v>
      </c>
      <c r="AC43">
        <f t="shared" si="2"/>
        <v>2152.1336576976219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-73732.868249205829</v>
      </c>
      <c r="AI43">
        <f t="shared" si="25"/>
        <v>-73737.211793917886</v>
      </c>
      <c r="AJ43">
        <f t="shared" si="7"/>
        <v>810.82720070919868</v>
      </c>
      <c r="AK43">
        <f t="shared" si="22"/>
        <v>207.40726008847744</v>
      </c>
      <c r="AL43">
        <f t="shared" si="8"/>
        <v>-72718.977333120201</v>
      </c>
      <c r="AN43">
        <f t="shared" si="26"/>
        <v>0</v>
      </c>
      <c r="AO43">
        <f t="shared" si="26"/>
        <v>0</v>
      </c>
      <c r="AP43">
        <f t="shared" si="26"/>
        <v>-4.6679198416223922E-2</v>
      </c>
      <c r="AQ43">
        <f t="shared" si="26"/>
        <v>-792.39225447593367</v>
      </c>
      <c r="AR43">
        <f t="shared" si="26"/>
        <v>-792.43893367434998</v>
      </c>
      <c r="AS43">
        <f t="shared" si="26"/>
        <v>8.713796286736649</v>
      </c>
      <c r="AT43">
        <f t="shared" si="26"/>
        <v>2.228963965713556</v>
      </c>
      <c r="AU43">
        <f t="shared" si="23"/>
        <v>-781.49617342189958</v>
      </c>
      <c r="AW43">
        <v>40</v>
      </c>
      <c r="AX43">
        <f>IF(Z43&gt;0, (R43*SUMPRODUCT(K43:$K$98, X43:$X$98)-K43*$AZ$3)/Z43, 0)</f>
        <v>12386.966178365896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2000000</v>
      </c>
      <c r="S44">
        <f t="shared" si="1"/>
        <v>10660.175965502285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2152.1336576976219</v>
      </c>
      <c r="AC44">
        <f t="shared" si="2"/>
        <v>1472.5970505296341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-67728.676907766305</v>
      </c>
      <c r="AI44">
        <f t="shared" si="25"/>
        <v>-67732.130408569894</v>
      </c>
      <c r="AJ44">
        <f t="shared" si="7"/>
        <v>679.53660716798777</v>
      </c>
      <c r="AK44">
        <f t="shared" si="22"/>
        <v>150.64935603883353</v>
      </c>
      <c r="AL44">
        <f t="shared" si="8"/>
        <v>-66901.944445363071</v>
      </c>
      <c r="AN44">
        <f t="shared" si="26"/>
        <v>0</v>
      </c>
      <c r="AO44">
        <f t="shared" si="26"/>
        <v>0</v>
      </c>
      <c r="AP44">
        <f t="shared" si="26"/>
        <v>-3.3137567998697916E-2</v>
      </c>
      <c r="AQ44">
        <f t="shared" si="26"/>
        <v>-649.88073382285927</v>
      </c>
      <c r="AR44">
        <f t="shared" si="26"/>
        <v>-649.91387139085793</v>
      </c>
      <c r="AS44">
        <f t="shared" si="26"/>
        <v>6.5203953345674845</v>
      </c>
      <c r="AT44">
        <f t="shared" si="26"/>
        <v>1.4455341300374918</v>
      </c>
      <c r="AU44">
        <f t="shared" si="23"/>
        <v>-641.94794192625295</v>
      </c>
      <c r="AW44">
        <v>41</v>
      </c>
      <c r="AX44">
        <f>IF(Z44&gt;0, (R44*SUMPRODUCT(K44:$K$98, X44:$X$98)-K44*$AZ$3)/Z44, 0)</f>
        <v>10660.175965502285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2000000</v>
      </c>
      <c r="S45">
        <f t="shared" si="1"/>
        <v>8649.8332559262817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1472.5970505296341</v>
      </c>
      <c r="AC45">
        <f t="shared" si="2"/>
        <v>923.4802875174405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-59991.69379920631</v>
      </c>
      <c r="AI45">
        <f t="shared" si="25"/>
        <v>-59994.362868829368</v>
      </c>
      <c r="AJ45">
        <f t="shared" si="7"/>
        <v>549.11676301219359</v>
      </c>
      <c r="AK45">
        <f t="shared" si="22"/>
        <v>103.08179353707439</v>
      </c>
      <c r="AL45">
        <f t="shared" si="8"/>
        <v>-59342.164312280103</v>
      </c>
      <c r="AN45">
        <f t="shared" si="26"/>
        <v>0</v>
      </c>
      <c r="AO45">
        <f t="shared" si="26"/>
        <v>0</v>
      </c>
      <c r="AP45">
        <f t="shared" si="26"/>
        <v>-2.2866671375582081E-2</v>
      </c>
      <c r="AQ45">
        <f t="shared" si="26"/>
        <v>-513.96574128992791</v>
      </c>
      <c r="AR45">
        <f t="shared" si="26"/>
        <v>-513.98860796130339</v>
      </c>
      <c r="AS45">
        <f t="shared" si="26"/>
        <v>4.704438002715996</v>
      </c>
      <c r="AT45">
        <f t="shared" si="26"/>
        <v>0.88313076483729269</v>
      </c>
      <c r="AU45">
        <f t="shared" si="23"/>
        <v>-508.40103919375019</v>
      </c>
      <c r="AW45">
        <v>42</v>
      </c>
      <c r="AX45">
        <f>IF(Z45&gt;0, (R45*SUMPRODUCT(K45:$K$98, X45:$X$98)-K45*$AZ$3)/Z45, 0)</f>
        <v>8649.8332559262817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25</v>
      </c>
      <c r="R46">
        <f t="shared" si="0"/>
        <v>2000000</v>
      </c>
      <c r="S46">
        <f t="shared" si="1"/>
        <v>6243.6099645751419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923.4802875174405</v>
      </c>
      <c r="AC46">
        <f t="shared" si="2"/>
        <v>499.48237730846489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-51392.370603382522</v>
      </c>
      <c r="AI46">
        <f t="shared" si="25"/>
        <v>-51394.370577676811</v>
      </c>
      <c r="AJ46">
        <f t="shared" si="7"/>
        <v>423.99791020897561</v>
      </c>
      <c r="AK46">
        <f t="shared" si="22"/>
        <v>64.643620126220839</v>
      </c>
      <c r="AL46">
        <f t="shared" si="8"/>
        <v>-50905.729047341614</v>
      </c>
      <c r="AN46">
        <f t="shared" si="26"/>
        <v>0</v>
      </c>
      <c r="AO46">
        <f t="shared" si="26"/>
        <v>0</v>
      </c>
      <c r="AP46">
        <f t="shared" si="26"/>
        <v>-1.5298520714578849E-2</v>
      </c>
      <c r="AQ46">
        <f t="shared" si="26"/>
        <v>-393.1186758212823</v>
      </c>
      <c r="AR46">
        <f t="shared" si="26"/>
        <v>-393.13397434199686</v>
      </c>
      <c r="AS46">
        <f t="shared" si="26"/>
        <v>3.243312091958118</v>
      </c>
      <c r="AT46">
        <f t="shared" si="26"/>
        <v>0.49448223629211868</v>
      </c>
      <c r="AU46">
        <f t="shared" si="23"/>
        <v>-389.39618001374663</v>
      </c>
      <c r="AW46">
        <v>43</v>
      </c>
      <c r="AX46">
        <f>IF(Z46&gt;0, (R46*SUMPRODUCT(K46:$K$98, X46:$X$98)-K46*$AZ$3)/Z46, 0)</f>
        <v>6243.6099645751419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2000000</v>
      </c>
      <c r="S47">
        <f t="shared" si="1"/>
        <v>3221.5768631677442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499.48237730846489</v>
      </c>
      <c r="AC47">
        <f t="shared" si="2"/>
        <v>186.69212209517559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-42496.882106676589</v>
      </c>
      <c r="AI47">
        <f t="shared" si="25"/>
        <v>-42498.3308702016</v>
      </c>
      <c r="AJ47">
        <f t="shared" si="7"/>
        <v>312.7902552132893</v>
      </c>
      <c r="AK47">
        <f t="shared" si="22"/>
        <v>34.963766411592545</v>
      </c>
      <c r="AL47">
        <f t="shared" si="8"/>
        <v>-42150.576848576718</v>
      </c>
      <c r="AN47">
        <f t="shared" si="26"/>
        <v>0</v>
      </c>
      <c r="AO47">
        <f t="shared" si="26"/>
        <v>0</v>
      </c>
      <c r="AP47">
        <f t="shared" si="26"/>
        <v>-9.8947427104879426E-3</v>
      </c>
      <c r="AQ47">
        <f t="shared" si="26"/>
        <v>-290.24454797761143</v>
      </c>
      <c r="AR47">
        <f t="shared" si="26"/>
        <v>-290.25444272032195</v>
      </c>
      <c r="AS47">
        <f t="shared" si="26"/>
        <v>2.1362900461330492</v>
      </c>
      <c r="AT47">
        <f t="shared" si="26"/>
        <v>0.23879499094200926</v>
      </c>
      <c r="AU47">
        <f t="shared" si="23"/>
        <v>-287.87935768324689</v>
      </c>
      <c r="AW47">
        <v>44</v>
      </c>
      <c r="AX47">
        <f>IF(Z47&gt;0, (R47*SUMPRODUCT(K47:$K$98, X47:$X$98)-K47*$AZ$3)/Z47, 0)</f>
        <v>3221.5768631677442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2000000</v>
      </c>
      <c r="S48">
        <f t="shared" si="1"/>
        <v>-785.7893175818225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186.69212209517559</v>
      </c>
      <c r="AC48">
        <f t="shared" si="2"/>
        <v>-31.830621768156675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-33726.406915832296</v>
      </c>
      <c r="AI48">
        <f t="shared" si="25"/>
        <v>-33727.419611635611</v>
      </c>
      <c r="AJ48">
        <f t="shared" si="7"/>
        <v>218.52274386333227</v>
      </c>
      <c r="AK48">
        <f t="shared" si="22"/>
        <v>13.068448546662292</v>
      </c>
      <c r="AL48">
        <f t="shared" si="8"/>
        <v>-33495.828419225618</v>
      </c>
      <c r="AN48">
        <f t="shared" si="26"/>
        <v>0</v>
      </c>
      <c r="AO48">
        <f t="shared" si="26"/>
        <v>0</v>
      </c>
      <c r="AP48">
        <f t="shared" si="26"/>
        <v>-6.1754411882879523E-3</v>
      </c>
      <c r="AQ48">
        <f t="shared" si="26"/>
        <v>-205.66436803575399</v>
      </c>
      <c r="AR48">
        <f t="shared" si="26"/>
        <v>-205.6705434769423</v>
      </c>
      <c r="AS48">
        <f t="shared" si="26"/>
        <v>1.332556478081089</v>
      </c>
      <c r="AT48">
        <f t="shared" si="26"/>
        <v>7.969168545776413E-2</v>
      </c>
      <c r="AU48">
        <f t="shared" si="23"/>
        <v>-204.25829531340344</v>
      </c>
      <c r="AW48">
        <v>45</v>
      </c>
      <c r="AX48">
        <f>IF(Z48&gt;0, (R48*SUMPRODUCT(K48:$K$98, X48:$X$98)-K48*$AZ$3)/Z48, 0)</f>
        <v>-785.7893175818225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2000000</v>
      </c>
      <c r="S49">
        <f t="shared" si="1"/>
        <v>-6367.5970131348922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-31.830621768156675</v>
      </c>
      <c r="AC49">
        <f t="shared" si="2"/>
        <v>-173.45766470187527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-25724.150104357839</v>
      </c>
      <c r="AI49">
        <f t="shared" si="25"/>
        <v>-25724.831121326817</v>
      </c>
      <c r="AJ49">
        <f t="shared" si="7"/>
        <v>141.6270429337186</v>
      </c>
      <c r="AK49">
        <f t="shared" si="22"/>
        <v>-2.2281435237709672</v>
      </c>
      <c r="AL49">
        <f t="shared" si="8"/>
        <v>-25585.432221916868</v>
      </c>
      <c r="AN49">
        <f t="shared" si="26"/>
        <v>0</v>
      </c>
      <c r="AO49">
        <f t="shared" si="26"/>
        <v>0</v>
      </c>
      <c r="AP49">
        <f t="shared" si="26"/>
        <v>-3.7079074930292987E-3</v>
      </c>
      <c r="AQ49">
        <f t="shared" si="26"/>
        <v>-140.05931315801837</v>
      </c>
      <c r="AR49">
        <f t="shared" si="26"/>
        <v>-140.06302106551141</v>
      </c>
      <c r="AS49">
        <f t="shared" si="26"/>
        <v>0.77111143720691577</v>
      </c>
      <c r="AT49">
        <f t="shared" si="26"/>
        <v>-1.2131489292778672E-2</v>
      </c>
      <c r="AU49">
        <f t="shared" si="23"/>
        <v>-139.30404111759728</v>
      </c>
      <c r="AW49">
        <v>46</v>
      </c>
      <c r="AX49">
        <f>IF(Z49&gt;0, (R49*SUMPRODUCT(K49:$K$98, X49:$X$98)-K49*$AZ$3)/Z49, 0)</f>
        <v>-6367.5970131348922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25</v>
      </c>
      <c r="R50">
        <f t="shared" si="0"/>
        <v>2000000</v>
      </c>
      <c r="S50">
        <f t="shared" si="1"/>
        <v>-14572.034055991555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-173.45766470187527</v>
      </c>
      <c r="AC50">
        <f t="shared" si="2"/>
        <v>-256.34079473307639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-18753.975229703639</v>
      </c>
      <c r="AI50">
        <f t="shared" si="25"/>
        <v>-18754.415011812554</v>
      </c>
      <c r="AJ50">
        <f t="shared" si="7"/>
        <v>82.883130031201119</v>
      </c>
      <c r="AK50">
        <f t="shared" si="22"/>
        <v>-12.14203652913127</v>
      </c>
      <c r="AL50">
        <f t="shared" si="8"/>
        <v>-18683.673918310484</v>
      </c>
      <c r="AN50">
        <f t="shared" si="26"/>
        <v>0</v>
      </c>
      <c r="AO50">
        <f t="shared" si="26"/>
        <v>0</v>
      </c>
      <c r="AP50">
        <f t="shared" si="26"/>
        <v>-2.1379152838853785E-3</v>
      </c>
      <c r="AQ50">
        <f t="shared" si="26"/>
        <v>-91.168807153384364</v>
      </c>
      <c r="AR50">
        <f t="shared" si="26"/>
        <v>-91.170945068668246</v>
      </c>
      <c r="AS50">
        <f t="shared" si="26"/>
        <v>0.40292023453860903</v>
      </c>
      <c r="AT50">
        <f t="shared" si="26"/>
        <v>-5.9026151693984619E-2</v>
      </c>
      <c r="AU50">
        <f t="shared" si="23"/>
        <v>-90.827050985823618</v>
      </c>
      <c r="AW50">
        <v>47</v>
      </c>
      <c r="AX50">
        <f>IF(Z50&gt;0, (R50*SUMPRODUCT(K50:$K$98, X50:$X$98)-K50*$AZ$3)/Z50, 0)</f>
        <v>-14572.034055991555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25</v>
      </c>
      <c r="R51">
        <f t="shared" si="0"/>
        <v>2000000</v>
      </c>
      <c r="S51">
        <f t="shared" si="1"/>
        <v>-27203.463315021294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-256.34079473307639</v>
      </c>
      <c r="AC51">
        <f t="shared" si="2"/>
        <v>-296.45943838037402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-13035.030109136185</v>
      </c>
      <c r="AI51">
        <f t="shared" si="25"/>
        <v>-13035.302555547647</v>
      </c>
      <c r="AJ51">
        <f t="shared" si="7"/>
        <v>40.118643647297631</v>
      </c>
      <c r="AK51">
        <f t="shared" si="22"/>
        <v>-17.943855631315348</v>
      </c>
      <c r="AL51">
        <f t="shared" si="8"/>
        <v>-13013.127767531665</v>
      </c>
      <c r="AN51">
        <f t="shared" si="26"/>
        <v>0</v>
      </c>
      <c r="AO51">
        <f t="shared" si="26"/>
        <v>0</v>
      </c>
      <c r="AP51">
        <f t="shared" si="26"/>
        <v>-1.1825404462806005E-3</v>
      </c>
      <c r="AQ51">
        <f t="shared" si="26"/>
        <v>-56.577916515160872</v>
      </c>
      <c r="AR51">
        <f t="shared" si="26"/>
        <v>-56.579099055607152</v>
      </c>
      <c r="AS51">
        <f t="shared" si="26"/>
        <v>0.17413302861397942</v>
      </c>
      <c r="AT51">
        <f t="shared" si="26"/>
        <v>-7.7884435814006475E-2</v>
      </c>
      <c r="AU51">
        <f t="shared" si="23"/>
        <v>-56.482850462807185</v>
      </c>
      <c r="AW51">
        <v>48</v>
      </c>
      <c r="AX51">
        <f>IF(Z51&gt;0, (R51*SUMPRODUCT(K51:$K$98, X51:$X$98)-K51*$AZ$3)/Z51, 0)</f>
        <v>-27203.463315021294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25</v>
      </c>
      <c r="R52">
        <f t="shared" si="0"/>
        <v>2000000</v>
      </c>
      <c r="S52">
        <f t="shared" si="1"/>
        <v>-47607.721226852984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-296.45943838037402</v>
      </c>
      <c r="AC52">
        <f t="shared" si="2"/>
        <v>-307.45685176510034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-8661.4958264914621</v>
      </c>
      <c r="AI52">
        <f t="shared" si="25"/>
        <v>-8661.657279740979</v>
      </c>
      <c r="AJ52">
        <f t="shared" si="7"/>
        <v>10.997413384726315</v>
      </c>
      <c r="AK52">
        <f t="shared" si="22"/>
        <v>-20.752160686626183</v>
      </c>
      <c r="AL52">
        <f t="shared" si="8"/>
        <v>-8671.4120270428793</v>
      </c>
      <c r="AN52">
        <f t="shared" si="26"/>
        <v>0</v>
      </c>
      <c r="AO52">
        <f t="shared" si="26"/>
        <v>0</v>
      </c>
      <c r="AP52">
        <f t="shared" si="26"/>
        <v>-6.2569643352631318E-4</v>
      </c>
      <c r="AQ52">
        <f t="shared" si="26"/>
        <v>-33.566788304880255</v>
      </c>
      <c r="AR52">
        <f t="shared" si="26"/>
        <v>-33.567414001313786</v>
      </c>
      <c r="AS52">
        <f t="shared" si="26"/>
        <v>4.2619410593873905E-2</v>
      </c>
      <c r="AT52">
        <f t="shared" si="26"/>
        <v>-8.0422989122308067E-2</v>
      </c>
      <c r="AU52">
        <f t="shared" si="23"/>
        <v>-33.605217579842218</v>
      </c>
      <c r="AW52">
        <v>49</v>
      </c>
      <c r="AX52">
        <f>IF(Z52&gt;0, (R52*SUMPRODUCT(K52:$K$98, X52:$X$98)-K52*$AZ$3)/Z52, 0)</f>
        <v>-47607.721226852984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25</v>
      </c>
      <c r="R53">
        <f t="shared" si="0"/>
        <v>2000000</v>
      </c>
      <c r="S53">
        <f t="shared" si="1"/>
        <v>-82272.873640947437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-307.45685176510034</v>
      </c>
      <c r="AC53">
        <f t="shared" si="2"/>
        <v>-300.32676227494971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-5486.3492782683106</v>
      </c>
      <c r="AI53">
        <f t="shared" si="25"/>
        <v>-5486.4405376193536</v>
      </c>
      <c r="AJ53">
        <f t="shared" si="7"/>
        <v>-7.130089490150624</v>
      </c>
      <c r="AK53">
        <f t="shared" si="22"/>
        <v>-21.521979623557026</v>
      </c>
      <c r="AL53">
        <f t="shared" si="8"/>
        <v>-5515.0926067330611</v>
      </c>
      <c r="AN53">
        <f t="shared" si="26"/>
        <v>0</v>
      </c>
      <c r="AO53">
        <f t="shared" si="26"/>
        <v>0</v>
      </c>
      <c r="AP53">
        <f t="shared" si="26"/>
        <v>-3.1577390848205216E-4</v>
      </c>
      <c r="AQ53">
        <f t="shared" si="26"/>
        <v>-18.983763692225114</v>
      </c>
      <c r="AR53">
        <f t="shared" si="26"/>
        <v>-18.984079466133597</v>
      </c>
      <c r="AS53">
        <f t="shared" si="26"/>
        <v>-2.4671402989523208E-2</v>
      </c>
      <c r="AT53">
        <f t="shared" si="26"/>
        <v>-7.4469953449892171E-2</v>
      </c>
      <c r="AU53">
        <f t="shared" si="23"/>
        <v>-19.083220822573015</v>
      </c>
      <c r="AW53">
        <v>50</v>
      </c>
      <c r="AX53">
        <f>IF(Z53&gt;0, (R53*SUMPRODUCT(K53:$K$98, X53:$X$98)-K53*$AZ$3)/Z53, 0)</f>
        <v>-82272.873640947437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2000000</v>
      </c>
      <c r="S54">
        <f t="shared" si="1"/>
        <v>-144201.76908596625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-300.32676227494971</v>
      </c>
      <c r="AC54">
        <f t="shared" si="2"/>
        <v>-282.97402793589725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-3303.0449524418759</v>
      </c>
      <c r="AI54">
        <f t="shared" si="25"/>
        <v>-3303.0940111375025</v>
      </c>
      <c r="AJ54">
        <f t="shared" si="7"/>
        <v>-17.352734339052461</v>
      </c>
      <c r="AK54">
        <f t="shared" si="22"/>
        <v>-21.022873359246482</v>
      </c>
      <c r="AL54">
        <f t="shared" si="8"/>
        <v>-3341.4696188358016</v>
      </c>
      <c r="AN54">
        <f t="shared" si="26"/>
        <v>0</v>
      </c>
      <c r="AO54">
        <f t="shared" si="26"/>
        <v>0</v>
      </c>
      <c r="AP54">
        <f t="shared" si="26"/>
        <v>-1.5156427304297975E-4</v>
      </c>
      <c r="AQ54">
        <f t="shared" si="26"/>
        <v>-10.204584542078162</v>
      </c>
      <c r="AR54">
        <f t="shared" si="26"/>
        <v>-10.204736106351206</v>
      </c>
      <c r="AS54">
        <f t="shared" si="26"/>
        <v>-5.3610364723669236E-2</v>
      </c>
      <c r="AT54">
        <f t="shared" si="26"/>
        <v>-6.4949067179129946E-2</v>
      </c>
      <c r="AU54">
        <f t="shared" si="23"/>
        <v>-10.323295538254007</v>
      </c>
      <c r="AW54">
        <v>51</v>
      </c>
      <c r="AX54">
        <f>IF(Z54&gt;0, (R54*SUMPRODUCT(K54:$K$98, X54:$X$98)-K54*$AZ$3)/Z54, 0)</f>
        <v>-144201.76908596625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2000000</v>
      </c>
      <c r="S55">
        <f t="shared" si="1"/>
        <v>-260633.58390399368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-282.97402793589725</v>
      </c>
      <c r="AC55">
        <f t="shared" si="2"/>
        <v>-260.73531066433475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-1884.6680823224713</v>
      </c>
      <c r="AI55">
        <f t="shared" si="25"/>
        <v>-1884.6930920801126</v>
      </c>
      <c r="AJ55">
        <f t="shared" si="7"/>
        <v>-22.238717271562507</v>
      </c>
      <c r="AK55">
        <f t="shared" si="22"/>
        <v>-19.808181955512811</v>
      </c>
      <c r="AL55">
        <f t="shared" si="8"/>
        <v>-1926.7399913071879</v>
      </c>
      <c r="AN55">
        <f t="shared" si="26"/>
        <v>0</v>
      </c>
      <c r="AO55">
        <f t="shared" si="26"/>
        <v>0</v>
      </c>
      <c r="AP55">
        <f t="shared" si="26"/>
        <v>-6.8987801380897713E-5</v>
      </c>
      <c r="AQ55">
        <f t="shared" si="26"/>
        <v>-5.1987351975674629</v>
      </c>
      <c r="AR55">
        <f t="shared" si="26"/>
        <v>-5.1988041853688447</v>
      </c>
      <c r="AS55">
        <f t="shared" si="26"/>
        <v>-6.1344065468521988E-2</v>
      </c>
      <c r="AT55">
        <f t="shared" si="26"/>
        <v>-5.4639590757565269E-2</v>
      </c>
      <c r="AU55">
        <f t="shared" si="23"/>
        <v>-5.3147878415949315</v>
      </c>
      <c r="AW55">
        <v>52</v>
      </c>
      <c r="AX55">
        <f>IF(Z55&gt;0, (R55*SUMPRODUCT(K55:$K$98, X55:$X$98)-K55*$AZ$3)/Z55, 0)</f>
        <v>-260633.58390399368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25</v>
      </c>
      <c r="R56">
        <f t="shared" si="0"/>
        <v>2000000</v>
      </c>
      <c r="S56">
        <f t="shared" si="1"/>
        <v>-491580.20330989553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-260.73531066433475</v>
      </c>
      <c r="AC56">
        <f t="shared" si="2"/>
        <v>-236.96681209972306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-1016.6704654090676</v>
      </c>
      <c r="AI56">
        <f t="shared" si="25"/>
        <v>-1016.6825166883148</v>
      </c>
      <c r="AJ56">
        <f t="shared" si="7"/>
        <v>-23.76849856461169</v>
      </c>
      <c r="AK56">
        <f t="shared" si="22"/>
        <v>-18.251471746503434</v>
      </c>
      <c r="AL56">
        <f t="shared" si="8"/>
        <v>-1058.70248699943</v>
      </c>
      <c r="AN56">
        <f t="shared" si="26"/>
        <v>0</v>
      </c>
      <c r="AO56">
        <f t="shared" si="26"/>
        <v>0</v>
      </c>
      <c r="AP56">
        <f t="shared" si="26"/>
        <v>-2.9680960321100405E-5</v>
      </c>
      <c r="AQ56">
        <f t="shared" si="26"/>
        <v>-2.5039462719611638</v>
      </c>
      <c r="AR56">
        <f t="shared" si="26"/>
        <v>-2.5039759529214849</v>
      </c>
      <c r="AS56">
        <f t="shared" si="26"/>
        <v>-5.8539168192544323E-2</v>
      </c>
      <c r="AT56">
        <f t="shared" si="26"/>
        <v>-4.4951344798900644E-2</v>
      </c>
      <c r="AU56">
        <f t="shared" si="23"/>
        <v>-2.6074664659129301</v>
      </c>
      <c r="AW56">
        <v>53</v>
      </c>
      <c r="AX56">
        <f>IF(Z56&gt;0, (R56*SUMPRODUCT(K56:$K$98, X56:$X$98)-K56*$AZ$3)/Z56, 0)</f>
        <v>-491580.20330989553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2000000</v>
      </c>
      <c r="S57">
        <f t="shared" si="1"/>
        <v>-976608.03269447456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-236.96681209972306</v>
      </c>
      <c r="AC57">
        <f t="shared" si="2"/>
        <v>-213.60715679830994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-517.01425543575647</v>
      </c>
      <c r="AI57">
        <f t="shared" si="25"/>
        <v>-517.01972352401822</v>
      </c>
      <c r="AJ57">
        <f t="shared" si="7"/>
        <v>-23.359655301413113</v>
      </c>
      <c r="AK57">
        <f t="shared" si="22"/>
        <v>-16.587676846980617</v>
      </c>
      <c r="AL57">
        <f t="shared" si="8"/>
        <v>-556.9670556724119</v>
      </c>
      <c r="AN57">
        <f t="shared" si="26"/>
        <v>0</v>
      </c>
      <c r="AO57">
        <f t="shared" si="26"/>
        <v>0</v>
      </c>
      <c r="AP57">
        <f t="shared" si="26"/>
        <v>-1.2024368904374964E-5</v>
      </c>
      <c r="AQ57">
        <f t="shared" si="26"/>
        <v>-1.1369183960706741</v>
      </c>
      <c r="AR57">
        <f t="shared" si="26"/>
        <v>-1.1369304204395785</v>
      </c>
      <c r="AS57">
        <f t="shared" si="26"/>
        <v>-5.1368064920497114E-2</v>
      </c>
      <c r="AT57">
        <f t="shared" si="26"/>
        <v>-3.6476431272698701E-2</v>
      </c>
      <c r="AU57">
        <f t="shared" si="23"/>
        <v>-1.2247749166327742</v>
      </c>
      <c r="AW57">
        <v>54</v>
      </c>
      <c r="AX57">
        <f>IF(Z57&gt;0, (R57*SUMPRODUCT(K57:$K$98, X57:$X$98)-K57*$AZ$3)/Z57, 0)</f>
        <v>-976608.03269447456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25</v>
      </c>
      <c r="R58">
        <f t="shared" si="0"/>
        <v>2000000</v>
      </c>
      <c r="S58">
        <f t="shared" si="1"/>
        <v>-2058959.9347889733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-213.60715679830994</v>
      </c>
      <c r="AC58">
        <f t="shared" si="2"/>
        <v>-191.65157378958219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-246.90910987897789</v>
      </c>
      <c r="AI58">
        <f t="shared" si="25"/>
        <v>-246.91143692248357</v>
      </c>
      <c r="AJ58">
        <f t="shared" si="7"/>
        <v>-21.955583008727757</v>
      </c>
      <c r="AK58">
        <f t="shared" si="22"/>
        <v>-14.952500975881698</v>
      </c>
      <c r="AL58">
        <f t="shared" si="8"/>
        <v>-283.81952090709302</v>
      </c>
      <c r="AN58">
        <f t="shared" si="26"/>
        <v>0</v>
      </c>
      <c r="AO58">
        <f t="shared" si="26"/>
        <v>0</v>
      </c>
      <c r="AP58">
        <f t="shared" si="26"/>
        <v>-4.5689168664581783E-6</v>
      </c>
      <c r="AQ58">
        <f t="shared" si="26"/>
        <v>-0.48478130892128946</v>
      </c>
      <c r="AR58">
        <f t="shared" si="26"/>
        <v>-0.48478587783815591</v>
      </c>
      <c r="AS58">
        <f t="shared" si="26"/>
        <v>-4.3107588352321369E-2</v>
      </c>
      <c r="AT58">
        <f t="shared" si="26"/>
        <v>-2.9357738150235617E-2</v>
      </c>
      <c r="AU58">
        <f t="shared" si="23"/>
        <v>-0.55725120434071285</v>
      </c>
      <c r="AW58">
        <v>55</v>
      </c>
      <c r="AX58">
        <f>IF(Z58&gt;0, (R58*SUMPRODUCT(K58:$K$98, X58:$X$98)-K58*$AZ$3)/Z58, 0)</f>
        <v>-2058959.9347889733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2000000</v>
      </c>
      <c r="S59">
        <f t="shared" si="1"/>
        <v>-4635323.9959867075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-191.65157378958219</v>
      </c>
      <c r="AC59">
        <f t="shared" si="2"/>
        <v>-171.51805027279059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-110.2970725559794</v>
      </c>
      <c r="AI59">
        <f t="shared" si="25"/>
        <v>-110.29799761564308</v>
      </c>
      <c r="AJ59">
        <f t="shared" si="7"/>
        <v>-20.133523516791598</v>
      </c>
      <c r="AK59">
        <f t="shared" si="22"/>
        <v>-13.415610165270754</v>
      </c>
      <c r="AL59">
        <f t="shared" si="8"/>
        <v>-143.84713129770543</v>
      </c>
      <c r="AN59">
        <f t="shared" si="26"/>
        <v>0</v>
      </c>
      <c r="AO59">
        <f t="shared" si="26"/>
        <v>0</v>
      </c>
      <c r="AP59">
        <f t="shared" si="26"/>
        <v>-1.6216625031341661E-6</v>
      </c>
      <c r="AQ59">
        <f t="shared" si="26"/>
        <v>-0.19335469244880932</v>
      </c>
      <c r="AR59">
        <f t="shared" si="26"/>
        <v>-0.19335631411131246</v>
      </c>
      <c r="AS59">
        <f t="shared" si="26"/>
        <v>-3.5294783055319336E-2</v>
      </c>
      <c r="AT59">
        <f t="shared" si="26"/>
        <v>-2.3518041933547427E-2</v>
      </c>
      <c r="AU59">
        <f t="shared" si="23"/>
        <v>-0.25216913910017918</v>
      </c>
      <c r="AW59">
        <v>56</v>
      </c>
      <c r="AX59">
        <f>IF(Z59&gt;0, (R59*SUMPRODUCT(K59:$K$98, X59:$X$98)-K59*$AZ$3)/Z59, 0)</f>
        <v>-4635323.9959867075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2000000</v>
      </c>
      <c r="S60">
        <f t="shared" si="1"/>
        <v>-11351751.27563061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-171.51805027279059</v>
      </c>
      <c r="AC60">
        <f t="shared" si="2"/>
        <v>-153.30220422799573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-46.255288581171122</v>
      </c>
      <c r="AI60">
        <f t="shared" si="25"/>
        <v>-46.255626199130909</v>
      </c>
      <c r="AJ60">
        <f t="shared" si="7"/>
        <v>-18.215846044794858</v>
      </c>
      <c r="AK60">
        <f t="shared" si="22"/>
        <v>-12.006263519095342</v>
      </c>
      <c r="AL60">
        <f t="shared" si="8"/>
        <v>-76.477735763021116</v>
      </c>
      <c r="AN60">
        <f t="shared" si="26"/>
        <v>0</v>
      </c>
      <c r="AO60">
        <f t="shared" si="26"/>
        <v>0</v>
      </c>
      <c r="AP60">
        <f t="shared" si="26"/>
        <v>-5.2844312108363649E-7</v>
      </c>
      <c r="AQ60">
        <f t="shared" si="26"/>
        <v>-7.2399255892082237E-2</v>
      </c>
      <c r="AR60">
        <f t="shared" si="26"/>
        <v>-7.2399784335203318E-2</v>
      </c>
      <c r="AS60">
        <f t="shared" si="26"/>
        <v>-2.8511630551683969E-2</v>
      </c>
      <c r="AT60">
        <f t="shared" si="26"/>
        <v>-1.8792327785424171E-2</v>
      </c>
      <c r="AU60">
        <f t="shared" si="23"/>
        <v>-0.11970374267231147</v>
      </c>
      <c r="AW60">
        <v>57</v>
      </c>
      <c r="AX60">
        <f>IF(Z60&gt;0, (R60*SUMPRODUCT(K60:$K$98, X60:$X$98)-K60*$AZ$3)/Z60, 0)</f>
        <v>-11351751.27563061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2000000</v>
      </c>
      <c r="S61">
        <f t="shared" si="1"/>
        <v>-30488090.287152912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-153.30220422799573</v>
      </c>
      <c r="AC61">
        <f t="shared" si="2"/>
        <v>-136.93781711134883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-17.756305706676791</v>
      </c>
      <c r="AI61">
        <f t="shared" si="25"/>
        <v>-17.756417994635648</v>
      </c>
      <c r="AJ61">
        <f t="shared" si="7"/>
        <v>-16.364387116646895</v>
      </c>
      <c r="AK61">
        <f t="shared" si="22"/>
        <v>-10.731154295959701</v>
      </c>
      <c r="AL61">
        <f t="shared" si="8"/>
        <v>-44.851959407242248</v>
      </c>
      <c r="AN61">
        <f t="shared" si="26"/>
        <v>0</v>
      </c>
      <c r="AO61">
        <f t="shared" si="26"/>
        <v>0</v>
      </c>
      <c r="AP61">
        <f t="shared" si="26"/>
        <v>-1.5692345899850332E-7</v>
      </c>
      <c r="AQ61">
        <f t="shared" si="26"/>
        <v>-2.4814601128176877E-2</v>
      </c>
      <c r="AR61">
        <f t="shared" si="26"/>
        <v>-2.4814758051635875E-2</v>
      </c>
      <c r="AS61">
        <f t="shared" si="26"/>
        <v>-2.2869382050229915E-2</v>
      </c>
      <c r="AT61">
        <f t="shared" si="26"/>
        <v>-1.4996887184648474E-2</v>
      </c>
      <c r="AU61">
        <f t="shared" si="23"/>
        <v>-6.2681027286514271E-2</v>
      </c>
      <c r="AW61">
        <v>58</v>
      </c>
      <c r="AX61">
        <f>IF(Z61&gt;0, (R61*SUMPRODUCT(K61:$K$98, X61:$X$98)-K61*$AZ$3)/Z61, 0)</f>
        <v>-30488090.287152912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2000000</v>
      </c>
      <c r="S62">
        <f t="shared" si="1"/>
        <v>-90625341.466820747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-136.93781711134883</v>
      </c>
      <c r="AC62">
        <f t="shared" si="2"/>
        <v>-122.28692959413866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-6.1944704776228354</v>
      </c>
      <c r="AI62">
        <f t="shared" si="25"/>
        <v>-6.1945042118211333</v>
      </c>
      <c r="AJ62">
        <f t="shared" si="7"/>
        <v>-14.65088751721018</v>
      </c>
      <c r="AK62">
        <f t="shared" si="22"/>
        <v>-9.5856471977944189</v>
      </c>
      <c r="AL62">
        <f t="shared" si="8"/>
        <v>-30.431038926825732</v>
      </c>
      <c r="AN62">
        <f t="shared" si="26"/>
        <v>0</v>
      </c>
      <c r="AO62">
        <f t="shared" si="26"/>
        <v>0</v>
      </c>
      <c r="AP62">
        <f t="shared" si="26"/>
        <v>-4.2092726349521545E-8</v>
      </c>
      <c r="AQ62">
        <f t="shared" si="26"/>
        <v>-7.7293122069324385E-3</v>
      </c>
      <c r="AR62">
        <f t="shared" si="26"/>
        <v>-7.7293542996587881E-3</v>
      </c>
      <c r="AS62">
        <f t="shared" si="26"/>
        <v>-1.8281027270731904E-2</v>
      </c>
      <c r="AT62">
        <f t="shared" si="26"/>
        <v>-1.1960741465296769E-2</v>
      </c>
      <c r="AU62">
        <f t="shared" si="23"/>
        <v>-3.7971123035687455E-2</v>
      </c>
      <c r="AW62">
        <v>59</v>
      </c>
      <c r="AX62">
        <f>IF(Z62&gt;0, (R62*SUMPRODUCT(K62:$K$98, X62:$X$98)-K62*$AZ$3)/Z62, 0)</f>
        <v>-90625341.466820747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2000000</v>
      </c>
      <c r="S63">
        <f t="shared" si="1"/>
        <v>-301357080.96857178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-122.28692959413866</v>
      </c>
      <c r="AC63">
        <f t="shared" si="2"/>
        <v>-109.19135344354349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-1.9470842424989692</v>
      </c>
      <c r="AI63">
        <f t="shared" si="25"/>
        <v>-1.9470933008022528</v>
      </c>
      <c r="AJ63">
        <f t="shared" si="7"/>
        <v>-13.095576150595164</v>
      </c>
      <c r="AK63">
        <f t="shared" si="22"/>
        <v>-8.5600850715897074</v>
      </c>
      <c r="AL63">
        <f t="shared" si="8"/>
        <v>-23.602754522987127</v>
      </c>
      <c r="AN63">
        <f t="shared" si="26"/>
        <v>0</v>
      </c>
      <c r="AO63">
        <f t="shared" si="26"/>
        <v>0</v>
      </c>
      <c r="AP63">
        <f t="shared" si="26"/>
        <v>-1.0091727083356323E-8</v>
      </c>
      <c r="AQ63">
        <f t="shared" si="26"/>
        <v>-2.1692189109048035E-3</v>
      </c>
      <c r="AR63">
        <f t="shared" si="26"/>
        <v>-2.1692290026318873E-3</v>
      </c>
      <c r="AS63">
        <f t="shared" si="26"/>
        <v>-1.4589595465374429E-2</v>
      </c>
      <c r="AT63">
        <f t="shared" si="26"/>
        <v>-9.5366692467370867E-3</v>
      </c>
      <c r="AU63">
        <f t="shared" si="23"/>
        <v>-2.6295493714743403E-2</v>
      </c>
      <c r="AW63">
        <v>60</v>
      </c>
      <c r="AX63">
        <f>IF(Z63&gt;0, (R63*SUMPRODUCT(K63:$K$98, X63:$X$98)-K63*$AZ$3)/Z63, 0)</f>
        <v>-301357080.96857178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2000000</v>
      </c>
      <c r="S64">
        <f t="shared" si="1"/>
        <v>-1135763543.8231101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-109.19135344354349</v>
      </c>
      <c r="AC64">
        <f t="shared" si="2"/>
        <v>-97.494142784952516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-0.54573726755648166</v>
      </c>
      <c r="AI64">
        <f t="shared" si="25"/>
        <v>-0.54573941356088806</v>
      </c>
      <c r="AJ64">
        <f t="shared" si="7"/>
        <v>-11.697210658590976</v>
      </c>
      <c r="AK64">
        <f t="shared" si="22"/>
        <v>-7.6433947410480449</v>
      </c>
      <c r="AL64">
        <f t="shared" si="8"/>
        <v>-19.886344813199909</v>
      </c>
      <c r="AN64">
        <f t="shared" si="26"/>
        <v>0</v>
      </c>
      <c r="AO64">
        <f t="shared" si="26"/>
        <v>0</v>
      </c>
      <c r="AP64">
        <f t="shared" si="26"/>
        <v>-2.1346723583004067E-9</v>
      </c>
      <c r="AQ64">
        <f t="shared" si="26"/>
        <v>-5.4285548365902176E-4</v>
      </c>
      <c r="AR64">
        <f t="shared" si="26"/>
        <v>-5.4285761833138013E-4</v>
      </c>
      <c r="AS64">
        <f t="shared" si="26"/>
        <v>-1.1635443146410521E-2</v>
      </c>
      <c r="AT64">
        <f t="shared" si="26"/>
        <v>-7.6030335394293522E-3</v>
      </c>
      <c r="AU64">
        <f t="shared" si="23"/>
        <v>-1.9781334304171252E-2</v>
      </c>
      <c r="AW64">
        <v>61</v>
      </c>
      <c r="AX64">
        <f>IF(Z64&gt;0, (R64*SUMPRODUCT(K64:$K$98, X64:$X$98)-K64*$AZ$3)/Z64, 0)</f>
        <v>-1135763543.8231101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2000000</v>
      </c>
      <c r="S65">
        <f t="shared" si="1"/>
        <v>-4935630976.3699703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-97.494142784952516</v>
      </c>
      <c r="AC65">
        <f t="shared" si="2"/>
        <v>-87.048810749809476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-0.13468991885731368</v>
      </c>
      <c r="AI65">
        <f t="shared" si="25"/>
        <v>-0.13469035977769026</v>
      </c>
      <c r="AJ65">
        <f t="shared" si="7"/>
        <v>-10.445332035143039</v>
      </c>
      <c r="AK65">
        <f t="shared" si="22"/>
        <v>-6.8245899949466766</v>
      </c>
      <c r="AL65">
        <f t="shared" si="8"/>
        <v>-17.404612389867406</v>
      </c>
      <c r="AN65">
        <f t="shared" si="26"/>
        <v>0</v>
      </c>
      <c r="AO65">
        <f t="shared" si="26"/>
        <v>0</v>
      </c>
      <c r="AP65">
        <f t="shared" si="26"/>
        <v>-3.9160007301654569E-10</v>
      </c>
      <c r="AQ65">
        <f t="shared" si="26"/>
        <v>-1.1962382520991933E-4</v>
      </c>
      <c r="AR65">
        <f t="shared" si="26"/>
        <v>-1.1962421680999236E-4</v>
      </c>
      <c r="AS65">
        <f t="shared" si="26"/>
        <v>-9.2769420624212763E-3</v>
      </c>
      <c r="AT65">
        <f t="shared" si="26"/>
        <v>-6.0612076064112631E-3</v>
      </c>
      <c r="AU65">
        <f t="shared" si="23"/>
        <v>-1.5457773885642533E-2</v>
      </c>
      <c r="AW65">
        <v>62</v>
      </c>
      <c r="AX65">
        <f>IF(Z65&gt;0, (R65*SUMPRODUCT(K65:$K$98, X65:$X$98)-K65*$AZ$3)/Z65, 0)</f>
        <v>-4935630976.3699703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2000000</v>
      </c>
      <c r="S66">
        <f t="shared" si="1"/>
        <v>-25324649160.656471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-87.048810749809476</v>
      </c>
      <c r="AC66">
        <f t="shared" si="2"/>
        <v>-77.722256364146588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-2.8782822108976706E-2</v>
      </c>
      <c r="AI66">
        <f t="shared" si="25"/>
        <v>-2.8782898834873154E-2</v>
      </c>
      <c r="AJ66">
        <f t="shared" si="7"/>
        <v>-9.3265543856628881</v>
      </c>
      <c r="AK66">
        <f t="shared" si="22"/>
        <v>-6.0934167524866636</v>
      </c>
      <c r="AL66">
        <f t="shared" si="8"/>
        <v>-15.448754036984425</v>
      </c>
      <c r="AN66">
        <f t="shared" si="26"/>
        <v>0</v>
      </c>
      <c r="AO66">
        <f t="shared" si="26"/>
        <v>0</v>
      </c>
      <c r="AP66">
        <f t="shared" si="26"/>
        <v>-6.0842428879135077E-11</v>
      </c>
      <c r="AQ66">
        <f t="shared" si="26"/>
        <v>-2.2824325138696352E-5</v>
      </c>
      <c r="AR66">
        <f t="shared" si="26"/>
        <v>-2.2824385981125232E-5</v>
      </c>
      <c r="AS66">
        <f t="shared" si="26"/>
        <v>-7.3958109081914579E-3</v>
      </c>
      <c r="AT66">
        <f t="shared" si="26"/>
        <v>-4.8319836268230125E-3</v>
      </c>
      <c r="AU66">
        <f t="shared" si="23"/>
        <v>-1.2250618920995595E-2</v>
      </c>
      <c r="AW66">
        <v>63</v>
      </c>
      <c r="AX66">
        <f>IF(Z66&gt;0, (R66*SUMPRODUCT(K66:$K$98, X66:$X$98)-K66*$AZ$3)/Z66, 0)</f>
        <v>-25324649160.656471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7">$C$6</f>
        <v>2000000</v>
      </c>
      <c r="S67">
        <f t="shared" ref="S67:S69" si="28">AX67</f>
        <v>-158604643809.69983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-77.722256364146588</v>
      </c>
      <c r="AC67">
        <f t="shared" ref="AC67:AC69" si="29">S67*Z67</f>
        <v>-69.3948916800002</v>
      </c>
      <c r="AE67">
        <f t="shared" ref="AE67:AE69" si="30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1">-X67*R67</f>
        <v>-5.2016234091348066E-3</v>
      </c>
      <c r="AI67">
        <f t="shared" ref="AI67:AI69" si="32">SUM(AE67:AH67)</f>
        <v>-5.2016343474796771E-3</v>
      </c>
      <c r="AJ67">
        <f t="shared" ref="AJ67:AJ69" si="33">AB67-AC67</f>
        <v>-8.3273646841463886</v>
      </c>
      <c r="AK67">
        <f t="shared" si="22"/>
        <v>-5.4405579454902613</v>
      </c>
      <c r="AL67">
        <f t="shared" ref="AL67:AL69" si="34">SUM(AI67:AK67)</f>
        <v>-13.77312426398413</v>
      </c>
      <c r="AN67">
        <f t="shared" si="26"/>
        <v>0</v>
      </c>
      <c r="AO67">
        <f t="shared" si="26"/>
        <v>0</v>
      </c>
      <c r="AP67">
        <f t="shared" si="26"/>
        <v>-7.7445851845539396E-12</v>
      </c>
      <c r="AQ67">
        <f t="shared" si="26"/>
        <v>-3.6828620845459509E-6</v>
      </c>
      <c r="AR67">
        <f t="shared" si="26"/>
        <v>-3.6828698291311356E-6</v>
      </c>
      <c r="AS67">
        <f t="shared" si="26"/>
        <v>-5.8959546370795125E-3</v>
      </c>
      <c r="AT67">
        <f t="shared" si="26"/>
        <v>-3.852032913615723E-3</v>
      </c>
      <c r="AU67">
        <f t="shared" si="23"/>
        <v>-9.7516704205243675E-3</v>
      </c>
      <c r="AW67">
        <v>64</v>
      </c>
      <c r="AX67">
        <f>IF(Z67&gt;0, (R67*SUMPRODUCT(K67:$K$98, X67:$X$98)-K67*$AZ$3)/Z67, 0)</f>
        <v>-158604643809.69983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25</v>
      </c>
      <c r="R68">
        <f t="shared" si="27"/>
        <v>2000000</v>
      </c>
      <c r="S68">
        <f t="shared" si="28"/>
        <v>-1274459299089.5491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-69.3948916800002</v>
      </c>
      <c r="AC68">
        <f t="shared" si="29"/>
        <v>-61.959727944584138</v>
      </c>
      <c r="AE68">
        <f t="shared" si="30"/>
        <v>0</v>
      </c>
      <c r="AF68">
        <f t="shared" si="24"/>
        <v>0</v>
      </c>
      <c r="AG68">
        <f t="shared" si="24"/>
        <v>-1.215412057271014E-9</v>
      </c>
      <c r="AH68">
        <f t="shared" si="31"/>
        <v>-7.6908394913530089E-4</v>
      </c>
      <c r="AI68">
        <f t="shared" si="32"/>
        <v>-7.6908516454735813E-4</v>
      </c>
      <c r="AJ68">
        <f t="shared" si="33"/>
        <v>-7.4351637354160616</v>
      </c>
      <c r="AK68">
        <f t="shared" si="22"/>
        <v>-4.8576424176000144</v>
      </c>
      <c r="AL68">
        <f t="shared" si="34"/>
        <v>-12.293575238180622</v>
      </c>
      <c r="AN68">
        <f t="shared" si="26"/>
        <v>0</v>
      </c>
      <c r="AO68">
        <f t="shared" si="26"/>
        <v>0</v>
      </c>
      <c r="AP68">
        <f t="shared" si="26"/>
        <v>-7.683375648103575E-13</v>
      </c>
      <c r="AQ68">
        <f t="shared" si="26"/>
        <v>-4.8618580429434285E-7</v>
      </c>
      <c r="AR68">
        <f t="shared" si="26"/>
        <v>-4.8618657263190764E-7</v>
      </c>
      <c r="AS68">
        <f t="shared" si="26"/>
        <v>-4.700229493578267E-3</v>
      </c>
      <c r="AT68">
        <f t="shared" si="26"/>
        <v>-3.0708179366251407E-3</v>
      </c>
      <c r="AU68">
        <f t="shared" si="23"/>
        <v>-7.7715336167760388E-3</v>
      </c>
      <c r="AW68">
        <v>65</v>
      </c>
      <c r="AX68">
        <f>IF(Z68&gt;0, (R68*SUMPRODUCT(K68:$K$98, X68:$X$98)-K68*$AZ$3)/Z68, 0)</f>
        <v>-1274459299089.5491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-61.959727944584138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-9.7232964581681124E-5</v>
      </c>
      <c r="AI69">
        <f t="shared" si="32"/>
        <v>-9.7232964581681124E-5</v>
      </c>
      <c r="AJ69">
        <f t="shared" si="33"/>
        <v>-61.959727944584138</v>
      </c>
      <c r="AK69">
        <f t="shared" si="22"/>
        <v>-4.3371809561208901</v>
      </c>
      <c r="AL69">
        <f t="shared" si="34"/>
        <v>-66.297006133669612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-5.488125462931125E-8</v>
      </c>
      <c r="AR69">
        <f t="shared" si="26"/>
        <v>-5.488125462931125E-8</v>
      </c>
      <c r="AS69">
        <f t="shared" si="26"/>
        <v>-3.497196265401354E-2</v>
      </c>
      <c r="AT69">
        <f t="shared" si="26"/>
        <v>-2.4480373857809481E-3</v>
      </c>
      <c r="AU69">
        <f t="shared" si="23"/>
        <v>-3.742005492104912E-2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116322.20358052957</v>
      </c>
      <c r="AO71" s="8">
        <f t="shared" si="47"/>
        <v>-11632.220358052959</v>
      </c>
      <c r="AP71" s="8">
        <f t="shared" si="47"/>
        <v>-357.81720277841794</v>
      </c>
      <c r="AQ71" s="8">
        <f t="shared" si="47"/>
        <v>-98012.390016731937</v>
      </c>
      <c r="AR71" s="8">
        <f t="shared" si="47"/>
        <v>6319.7760029662732</v>
      </c>
      <c r="AS71" s="8">
        <f t="shared" si="47"/>
        <v>-15167.462407119088</v>
      </c>
      <c r="AT71" s="8">
        <f t="shared" si="47"/>
        <v>8847.6864041528006</v>
      </c>
      <c r="AU71" s="8">
        <f t="shared" si="47"/>
        <v>9.3490354347025573E-12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90E8-FCE8-4D20-94DA-56C285479DB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213.95829973204835</v>
      </c>
      <c r="K3">
        <v>1</v>
      </c>
      <c r="L3" s="2">
        <v>0</v>
      </c>
      <c r="O3">
        <f>$C$3</f>
        <v>213.95829973204835</v>
      </c>
      <c r="P3">
        <f>O3*B5</f>
        <v>171.16663978563869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3.5474350731766129</v>
      </c>
      <c r="AE3">
        <f t="shared" ref="AE3:AE23" si="1">$Z3*O3</f>
        <v>213.95829973204835</v>
      </c>
      <c r="AF3">
        <f t="shared" ref="AF3:AG23" si="2">-$Z3*P3</f>
        <v>-171.16663978563869</v>
      </c>
      <c r="AG3">
        <f t="shared" si="2"/>
        <v>-200</v>
      </c>
      <c r="AH3">
        <f t="shared" ref="AH3:AH23" si="3">-X3*R3</f>
        <v>0</v>
      </c>
      <c r="AI3">
        <f t="shared" ref="AI3:AI23" si="4">SUM(AE3:AH3)</f>
        <v>-157.20834005359035</v>
      </c>
      <c r="AJ3">
        <f t="shared" ref="AJ3:AJ23" si="5">AB3-AC3</f>
        <v>-3.5474350731766129</v>
      </c>
      <c r="AL3">
        <f t="shared" ref="AL3:AL23" si="6">SUM(AI3:AK3)</f>
        <v>-160.75577512676696</v>
      </c>
      <c r="AN3">
        <f t="shared" ref="AN3:AU23" si="7">AE3*$K3</f>
        <v>213.95829973204835</v>
      </c>
      <c r="AO3">
        <f t="shared" si="7"/>
        <v>-171.16663978563869</v>
      </c>
      <c r="AP3">
        <f t="shared" si="7"/>
        <v>-200</v>
      </c>
      <c r="AQ3">
        <f t="shared" si="7"/>
        <v>0</v>
      </c>
      <c r="AR3">
        <f t="shared" si="7"/>
        <v>-157.20834005359035</v>
      </c>
      <c r="AS3">
        <f t="shared" si="7"/>
        <v>-3.5474350731766129</v>
      </c>
      <c r="AT3">
        <f t="shared" si="7"/>
        <v>0</v>
      </c>
      <c r="AU3">
        <f t="shared" si="7"/>
        <v>-160.75577512676696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123.02499778023022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3.5474350731766129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3.5474350731766129</v>
      </c>
      <c r="AC4">
        <f t="shared" ref="AC4:AC23" si="19">AX5</f>
        <v>6.6886378408893332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-3.1412027677127203</v>
      </c>
      <c r="AK4">
        <f>G4*MAX(0, SUM(AB4:AB4, AE4:AF4))</f>
        <v>0.24832045512236292</v>
      </c>
      <c r="AL4">
        <f t="shared" si="6"/>
        <v>-132.64288231259036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-119.52224265180017</v>
      </c>
      <c r="AR4">
        <f t="shared" si="7"/>
        <v>-119.52224265180017</v>
      </c>
      <c r="AS4">
        <f t="shared" si="7"/>
        <v>-2.8935922884089869</v>
      </c>
      <c r="AT4">
        <f t="shared" si="7"/>
        <v>0.22874618645503286</v>
      </c>
      <c r="AU4">
        <f t="shared" si="7"/>
        <v>-122.18708875375413</v>
      </c>
      <c r="AW4">
        <v>1</v>
      </c>
      <c r="AX4">
        <f>(R4*SUMPRODUCT(K5:$K$23, X5:$X$23)-$AZ$3*SUMPRODUCT(K4:$K$22, W5:$W$23))/Z4</f>
        <v>3.5474350731766129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213.95829973204835</v>
      </c>
      <c r="P5">
        <f t="shared" ref="P5:P23" si="22">O5*$C$5</f>
        <v>10.697914986602418</v>
      </c>
      <c r="Q5" s="4">
        <f t="shared" ref="Q5:Q23" si="23">$C$8</f>
        <v>25</v>
      </c>
      <c r="R5">
        <f t="shared" si="0"/>
        <v>50000</v>
      </c>
      <c r="S5">
        <f t="shared" si="11"/>
        <v>6.6886378408893332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6.6886378408893332</v>
      </c>
      <c r="AC5">
        <f t="shared" si="19"/>
        <v>9.4675884958369849</v>
      </c>
      <c r="AE5">
        <f t="shared" si="1"/>
        <v>208.60178617408693</v>
      </c>
      <c r="AF5">
        <f t="shared" si="2"/>
        <v>-10.430089308704348</v>
      </c>
      <c r="AG5">
        <f t="shared" si="2"/>
        <v>-24.374117110125002</v>
      </c>
      <c r="AH5">
        <f t="shared" si="3"/>
        <v>-128.31327974999999</v>
      </c>
      <c r="AI5">
        <f t="shared" si="4"/>
        <v>45.48430000525758</v>
      </c>
      <c r="AJ5">
        <f t="shared" si="5"/>
        <v>-2.7789506549476517</v>
      </c>
      <c r="AK5">
        <f t="shared" ref="AK5:AK23" si="24">G5*SUM(AB5:AB5, AE5:AF5)</f>
        <v>14.340223429439035</v>
      </c>
      <c r="AL5">
        <f t="shared" si="6"/>
        <v>57.045572779748966</v>
      </c>
      <c r="AN5">
        <f t="shared" si="7"/>
        <v>177.01120420628521</v>
      </c>
      <c r="AO5">
        <f t="shared" si="7"/>
        <v>-8.8505602103142618</v>
      </c>
      <c r="AP5">
        <f t="shared" si="7"/>
        <v>-20.682909289796893</v>
      </c>
      <c r="AQ5">
        <f t="shared" si="7"/>
        <v>-108.8815612789173</v>
      </c>
      <c r="AR5">
        <f t="shared" si="7"/>
        <v>38.596173427256758</v>
      </c>
      <c r="AS5">
        <f t="shared" si="7"/>
        <v>-2.3581073339976735</v>
      </c>
      <c r="AT5">
        <f t="shared" si="7"/>
        <v>12.168544979350292</v>
      </c>
      <c r="AU5">
        <f t="shared" si="7"/>
        <v>48.40661107260938</v>
      </c>
      <c r="AW5">
        <v>2</v>
      </c>
      <c r="AX5">
        <f>(R5*SUMPRODUCT(K6:$K$23, X6:$X$23)-$AZ$3*SUMPRODUCT(K5:$K$22, W6:$W$23))/Z5</f>
        <v>6.6886378408893332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213.95829973204835</v>
      </c>
      <c r="P6">
        <f t="shared" si="22"/>
        <v>10.697914986602418</v>
      </c>
      <c r="Q6" s="4">
        <f t="shared" si="23"/>
        <v>25</v>
      </c>
      <c r="R6">
        <f t="shared" si="0"/>
        <v>50000</v>
      </c>
      <c r="S6">
        <f t="shared" si="11"/>
        <v>9.4675884958369849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9.4675884958369849</v>
      </c>
      <c r="AC6">
        <f t="shared" si="19"/>
        <v>11.887432452073238</v>
      </c>
      <c r="AE6">
        <f t="shared" si="1"/>
        <v>205.97277786293492</v>
      </c>
      <c r="AF6">
        <f t="shared" si="2"/>
        <v>-10.298638893146746</v>
      </c>
      <c r="AG6">
        <f t="shared" si="2"/>
        <v>-24.066930112186096</v>
      </c>
      <c r="AH6">
        <f t="shared" si="3"/>
        <v>-126.89165367531076</v>
      </c>
      <c r="AI6">
        <f t="shared" si="4"/>
        <v>44.715555182291311</v>
      </c>
      <c r="AJ6">
        <f t="shared" si="5"/>
        <v>-2.419843956236253</v>
      </c>
      <c r="AK6">
        <f t="shared" si="24"/>
        <v>14.359920922593764</v>
      </c>
      <c r="AL6">
        <f t="shared" si="6"/>
        <v>56.655632148648827</v>
      </c>
      <c r="AN6">
        <f t="shared" si="7"/>
        <v>161.0029846013654</v>
      </c>
      <c r="AO6">
        <f t="shared" si="7"/>
        <v>-8.0501492300682695</v>
      </c>
      <c r="AP6">
        <f t="shared" si="7"/>
        <v>-18.812425692646443</v>
      </c>
      <c r="AQ6">
        <f t="shared" si="7"/>
        <v>-99.18754883387065</v>
      </c>
      <c r="AR6">
        <f t="shared" si="7"/>
        <v>34.952860844780027</v>
      </c>
      <c r="AS6">
        <f t="shared" si="7"/>
        <v>-1.8915222839926655</v>
      </c>
      <c r="AT6">
        <f t="shared" si="7"/>
        <v>11.224736351886792</v>
      </c>
      <c r="AU6">
        <f t="shared" si="7"/>
        <v>44.28607491267416</v>
      </c>
      <c r="AW6">
        <v>3</v>
      </c>
      <c r="AX6">
        <f>(R6*SUMPRODUCT(K7:$K$23, X7:$X$23)-$AZ$3*SUMPRODUCT(K6:$K$22, W7:$W$23))/Z6</f>
        <v>9.4675884958369849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213.95829973204835</v>
      </c>
      <c r="P7">
        <f t="shared" si="22"/>
        <v>10.697914986602418</v>
      </c>
      <c r="Q7" s="4">
        <f t="shared" si="23"/>
        <v>25</v>
      </c>
      <c r="R7">
        <f t="shared" si="0"/>
        <v>50000</v>
      </c>
      <c r="S7">
        <f t="shared" si="11"/>
        <v>11.887432452073238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11.887432452073238</v>
      </c>
      <c r="AC7">
        <f t="shared" si="19"/>
        <v>13.955512035894211</v>
      </c>
      <c r="AE7">
        <f t="shared" si="1"/>
        <v>203.37587307963904</v>
      </c>
      <c r="AF7">
        <f t="shared" si="2"/>
        <v>-10.168793653981952</v>
      </c>
      <c r="AG7">
        <f t="shared" si="2"/>
        <v>-23.763494257331654</v>
      </c>
      <c r="AH7">
        <f t="shared" si="3"/>
        <v>-125.53310746516269</v>
      </c>
      <c r="AI7">
        <f t="shared" si="4"/>
        <v>43.910477703162741</v>
      </c>
      <c r="AJ7">
        <f t="shared" si="5"/>
        <v>-2.0680795838209729</v>
      </c>
      <c r="AK7">
        <f t="shared" si="24"/>
        <v>14.356615831441122</v>
      </c>
      <c r="AL7">
        <f t="shared" si="6"/>
        <v>56.199013950782884</v>
      </c>
      <c r="AN7">
        <f t="shared" si="7"/>
        <v>146.44174589203791</v>
      </c>
      <c r="AO7">
        <f t="shared" si="7"/>
        <v>-7.3220872946018964</v>
      </c>
      <c r="AP7">
        <f t="shared" si="7"/>
        <v>-17.111014865447483</v>
      </c>
      <c r="AQ7">
        <f t="shared" si="7"/>
        <v>-90.390699477182395</v>
      </c>
      <c r="AR7">
        <f t="shared" si="7"/>
        <v>31.617944254806137</v>
      </c>
      <c r="AS7">
        <f t="shared" si="7"/>
        <v>-1.4891303492023833</v>
      </c>
      <c r="AT7">
        <f t="shared" si="7"/>
        <v>10.337548184165568</v>
      </c>
      <c r="AU7">
        <f t="shared" si="7"/>
        <v>40.466362089769319</v>
      </c>
      <c r="AW7">
        <v>4</v>
      </c>
      <c r="AX7">
        <f>(R7*SUMPRODUCT(K8:$K$23, X8:$X$23)-$AZ$3*SUMPRODUCT(K7:$K$22, W8:$W$23))/Z7</f>
        <v>11.887432452073238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213.95829973204835</v>
      </c>
      <c r="P8">
        <f t="shared" si="22"/>
        <v>10.697914986602418</v>
      </c>
      <c r="Q8" s="4">
        <f t="shared" si="23"/>
        <v>25</v>
      </c>
      <c r="R8">
        <f t="shared" si="0"/>
        <v>50000</v>
      </c>
      <c r="S8">
        <f t="shared" si="11"/>
        <v>13.955512035894211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13.955512035894211</v>
      </c>
      <c r="AC8">
        <f t="shared" si="19"/>
        <v>15.58971286566964</v>
      </c>
      <c r="AE8">
        <f t="shared" si="1"/>
        <v>200.81048981661246</v>
      </c>
      <c r="AF8">
        <f t="shared" si="2"/>
        <v>-10.040524490830624</v>
      </c>
      <c r="AG8">
        <f t="shared" si="2"/>
        <v>-23.463741540769671</v>
      </c>
      <c r="AH8">
        <f t="shared" si="3"/>
        <v>-124.23554797732989</v>
      </c>
      <c r="AI8">
        <f t="shared" si="4"/>
        <v>43.070675807682292</v>
      </c>
      <c r="AJ8">
        <f t="shared" si="5"/>
        <v>-1.6342008297754287</v>
      </c>
      <c r="AK8">
        <f t="shared" si="24"/>
        <v>14.330783415317324</v>
      </c>
      <c r="AL8">
        <f t="shared" si="6"/>
        <v>55.767258393224182</v>
      </c>
      <c r="AN8">
        <f t="shared" si="7"/>
        <v>133.19662786932213</v>
      </c>
      <c r="AO8">
        <f t="shared" si="7"/>
        <v>-6.6598313934661073</v>
      </c>
      <c r="AP8">
        <f t="shared" si="7"/>
        <v>-15.563386421107703</v>
      </c>
      <c r="AQ8">
        <f t="shared" si="7"/>
        <v>-82.40483884676415</v>
      </c>
      <c r="AR8">
        <f t="shared" si="7"/>
        <v>28.568571207984174</v>
      </c>
      <c r="AS8">
        <f t="shared" si="7"/>
        <v>-1.0839575162936932</v>
      </c>
      <c r="AT8">
        <f t="shared" si="7"/>
        <v>9.5055394137481173</v>
      </c>
      <c r="AU8">
        <f t="shared" si="7"/>
        <v>36.990153105438594</v>
      </c>
      <c r="AW8">
        <v>5</v>
      </c>
      <c r="AX8">
        <f>(R8*SUMPRODUCT(K9:$K$23, X9:$X$23)-$AZ$3*SUMPRODUCT(K8:$K$22, W9:$W$23))/Z8</f>
        <v>13.955512035894211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213.95829973204835</v>
      </c>
      <c r="P9">
        <f t="shared" si="22"/>
        <v>10.697914986602418</v>
      </c>
      <c r="Q9" s="4">
        <f t="shared" si="23"/>
        <v>25</v>
      </c>
      <c r="R9">
        <f t="shared" si="0"/>
        <v>50000</v>
      </c>
      <c r="S9">
        <f t="shared" si="11"/>
        <v>15.58971286566964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15.58971286566964</v>
      </c>
      <c r="AC9">
        <f t="shared" si="19"/>
        <v>16.81671797384044</v>
      </c>
      <c r="AE9">
        <f t="shared" si="1"/>
        <v>198.27545819316757</v>
      </c>
      <c r="AF9">
        <f t="shared" si="2"/>
        <v>-9.9137729096583787</v>
      </c>
      <c r="AG9">
        <f t="shared" si="2"/>
        <v>-23.167535267558996</v>
      </c>
      <c r="AH9">
        <f t="shared" si="3"/>
        <v>-123.13771560595924</v>
      </c>
      <c r="AI9">
        <f t="shared" si="4"/>
        <v>42.056434409990942</v>
      </c>
      <c r="AJ9">
        <f t="shared" si="5"/>
        <v>-1.2270051081708004</v>
      </c>
      <c r="AK9">
        <f t="shared" si="24"/>
        <v>14.276597870442519</v>
      </c>
      <c r="AL9">
        <f t="shared" si="6"/>
        <v>55.106027172262657</v>
      </c>
      <c r="AN9">
        <f t="shared" si="7"/>
        <v>121.148255149451</v>
      </c>
      <c r="AO9">
        <f t="shared" si="7"/>
        <v>-6.0574127574725498</v>
      </c>
      <c r="AP9">
        <f t="shared" si="7"/>
        <v>-14.15559191921645</v>
      </c>
      <c r="AQ9">
        <f t="shared" si="7"/>
        <v>-75.238355390497574</v>
      </c>
      <c r="AR9">
        <f t="shared" si="7"/>
        <v>25.696895082264426</v>
      </c>
      <c r="AS9">
        <f t="shared" si="7"/>
        <v>-0.74971218964243058</v>
      </c>
      <c r="AT9">
        <f t="shared" si="7"/>
        <v>8.7231417202902186</v>
      </c>
      <c r="AU9">
        <f t="shared" si="7"/>
        <v>33.670324612912211</v>
      </c>
      <c r="AW9">
        <v>6</v>
      </c>
      <c r="AX9">
        <f>(R9*SUMPRODUCT(K10:$K$23, X10:$X$23)-$AZ$3*SUMPRODUCT(K9:$K$22, W10:$W$23))/Z9</f>
        <v>15.58971286566964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213.95829973204835</v>
      </c>
      <c r="P10">
        <f t="shared" si="22"/>
        <v>10.697914986602418</v>
      </c>
      <c r="Q10" s="4">
        <f t="shared" si="23"/>
        <v>25</v>
      </c>
      <c r="R10">
        <f t="shared" si="0"/>
        <v>50000</v>
      </c>
      <c r="S10">
        <f t="shared" si="11"/>
        <v>16.81671797384044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16.81671797384044</v>
      </c>
      <c r="AC10">
        <f t="shared" si="19"/>
        <v>17.663576194969991</v>
      </c>
      <c r="AE10">
        <f t="shared" si="1"/>
        <v>195.7702477788969</v>
      </c>
      <c r="AF10">
        <f t="shared" si="2"/>
        <v>-9.7885123889448451</v>
      </c>
      <c r="AG10">
        <f t="shared" si="2"/>
        <v>-22.874813459453392</v>
      </c>
      <c r="AH10">
        <f t="shared" si="3"/>
        <v>-122.09291086003593</v>
      </c>
      <c r="AI10">
        <f t="shared" si="4"/>
        <v>41.014011070462757</v>
      </c>
      <c r="AJ10">
        <f t="shared" si="5"/>
        <v>-0.84685822112955123</v>
      </c>
      <c r="AK10">
        <f t="shared" si="24"/>
        <v>14.195891735465477</v>
      </c>
      <c r="AL10">
        <f t="shared" si="6"/>
        <v>54.363044584798686</v>
      </c>
      <c r="AN10">
        <f t="shared" si="7"/>
        <v>110.18849688978501</v>
      </c>
      <c r="AO10">
        <f t="shared" si="7"/>
        <v>-5.5094248444892511</v>
      </c>
      <c r="AP10">
        <f t="shared" si="7"/>
        <v>-12.874996790003015</v>
      </c>
      <c r="AQ10">
        <f t="shared" si="7"/>
        <v>-68.719504016565196</v>
      </c>
      <c r="AR10">
        <f t="shared" si="7"/>
        <v>23.084571238727573</v>
      </c>
      <c r="AS10">
        <f t="shared" si="7"/>
        <v>-0.47665074506322014</v>
      </c>
      <c r="AT10">
        <f t="shared" si="7"/>
        <v>7.9901005902985753</v>
      </c>
      <c r="AU10">
        <f t="shared" si="7"/>
        <v>30.59802108396293</v>
      </c>
      <c r="AW10">
        <v>7</v>
      </c>
      <c r="AX10">
        <f>(R10*SUMPRODUCT(K11:$K$23, X11:$X$23)-$AZ$3*SUMPRODUCT(K10:$K$22, W11:$W$23))/Z10</f>
        <v>16.81671797384044</v>
      </c>
    </row>
    <row r="11" spans="1:52" x14ac:dyDescent="0.25">
      <c r="A11" t="s">
        <v>33</v>
      </c>
      <c r="C11" s="7">
        <f>AU25</f>
        <v>154.83991071106701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213.95829973204835</v>
      </c>
      <c r="P11">
        <f t="shared" si="22"/>
        <v>10.697914986602418</v>
      </c>
      <c r="Q11" s="4">
        <f t="shared" si="23"/>
        <v>25</v>
      </c>
      <c r="R11">
        <f t="shared" si="0"/>
        <v>50000</v>
      </c>
      <c r="S11">
        <f t="shared" si="11"/>
        <v>17.663576194969991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17.663576194969991</v>
      </c>
      <c r="AC11">
        <f t="shared" si="19"/>
        <v>18.133155087903223</v>
      </c>
      <c r="AE11">
        <f t="shared" si="1"/>
        <v>193.2943414552372</v>
      </c>
      <c r="AF11">
        <f t="shared" si="2"/>
        <v>-9.6647170727618619</v>
      </c>
      <c r="AG11">
        <f t="shared" si="2"/>
        <v>-22.585515693631685</v>
      </c>
      <c r="AH11">
        <f t="shared" si="3"/>
        <v>-121.09926245434626</v>
      </c>
      <c r="AI11">
        <f t="shared" si="4"/>
        <v>39.944846234497376</v>
      </c>
      <c r="AJ11">
        <f t="shared" si="5"/>
        <v>-0.46957889293323163</v>
      </c>
      <c r="AK11">
        <f t="shared" si="24"/>
        <v>14.090524040421174</v>
      </c>
      <c r="AL11">
        <f t="shared" si="6"/>
        <v>53.565791381985321</v>
      </c>
      <c r="AN11">
        <f t="shared" si="7"/>
        <v>100.21900248866028</v>
      </c>
      <c r="AO11">
        <f t="shared" si="7"/>
        <v>-5.0109501244330152</v>
      </c>
      <c r="AP11">
        <f t="shared" si="7"/>
        <v>-11.71010923789472</v>
      </c>
      <c r="AQ11">
        <f t="shared" si="7"/>
        <v>-62.787390432210827</v>
      </c>
      <c r="AR11">
        <f t="shared" si="7"/>
        <v>20.710552694121713</v>
      </c>
      <c r="AS11">
        <f t="shared" si="7"/>
        <v>-0.2434666627341294</v>
      </c>
      <c r="AT11">
        <f t="shared" si="7"/>
        <v>7.3056368502153903</v>
      </c>
      <c r="AU11">
        <f t="shared" si="7"/>
        <v>27.772722881602974</v>
      </c>
      <c r="AW11">
        <v>8</v>
      </c>
      <c r="AX11">
        <f>(R11*SUMPRODUCT(K12:$K$23, X12:$X$23)-$AZ$3*SUMPRODUCT(K11:$K$22, W12:$W$23))/Z11</f>
        <v>17.663576194969991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213.95829973204835</v>
      </c>
      <c r="P12">
        <f t="shared" si="22"/>
        <v>10.697914986602418</v>
      </c>
      <c r="Q12" s="4">
        <f t="shared" si="23"/>
        <v>25</v>
      </c>
      <c r="R12">
        <f t="shared" si="0"/>
        <v>50000</v>
      </c>
      <c r="S12">
        <f t="shared" si="11"/>
        <v>18.133155087903223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18.133155087903223</v>
      </c>
      <c r="AC12">
        <f t="shared" si="19"/>
        <v>18.255670621457217</v>
      </c>
      <c r="AE12">
        <f t="shared" si="1"/>
        <v>190.84704179807244</v>
      </c>
      <c r="AF12">
        <f t="shared" si="2"/>
        <v>-9.5423520899036234</v>
      </c>
      <c r="AG12">
        <f t="shared" si="2"/>
        <v>-22.299560479434614</v>
      </c>
      <c r="AH12">
        <f t="shared" si="3"/>
        <v>-120.20011452150783</v>
      </c>
      <c r="AI12">
        <f t="shared" si="4"/>
        <v>38.805014707226377</v>
      </c>
      <c r="AJ12">
        <f t="shared" si="5"/>
        <v>-0.12251553355399381</v>
      </c>
      <c r="AK12">
        <f t="shared" si="24"/>
        <v>13.960649135725044</v>
      </c>
      <c r="AL12">
        <f t="shared" si="6"/>
        <v>52.643148309397425</v>
      </c>
      <c r="AN12">
        <f t="shared" si="7"/>
        <v>91.150222830131355</v>
      </c>
      <c r="AO12">
        <f t="shared" si="7"/>
        <v>-4.557511141506569</v>
      </c>
      <c r="AP12">
        <f t="shared" si="7"/>
        <v>-10.650465878664646</v>
      </c>
      <c r="AQ12">
        <f t="shared" si="7"/>
        <v>-57.408630071589641</v>
      </c>
      <c r="AR12">
        <f t="shared" si="7"/>
        <v>18.533615738370504</v>
      </c>
      <c r="AS12">
        <f t="shared" si="7"/>
        <v>-5.8514494531252202E-2</v>
      </c>
      <c r="AT12">
        <f t="shared" si="7"/>
        <v>6.6677286039414572</v>
      </c>
      <c r="AU12">
        <f t="shared" si="7"/>
        <v>25.14282984778071</v>
      </c>
      <c r="AW12">
        <v>9</v>
      </c>
      <c r="AX12">
        <f>(R12*SUMPRODUCT(K13:$K$23, X13:$X$23)-$AZ$3*SUMPRODUCT(K12:$K$22, W13:$W$23))/Z12</f>
        <v>18.133155087903223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213.95829973204835</v>
      </c>
      <c r="P13">
        <f t="shared" si="22"/>
        <v>10.697914986602418</v>
      </c>
      <c r="Q13" s="4">
        <f t="shared" si="23"/>
        <v>25</v>
      </c>
      <c r="R13">
        <f t="shared" si="0"/>
        <v>50000</v>
      </c>
      <c r="S13">
        <f t="shared" si="11"/>
        <v>18.255670621457217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18.255670621457217</v>
      </c>
      <c r="AC13">
        <f t="shared" si="19"/>
        <v>18.039852933182271</v>
      </c>
      <c r="AE13">
        <f t="shared" si="1"/>
        <v>188.42786469624008</v>
      </c>
      <c r="AF13">
        <f t="shared" si="2"/>
        <v>-9.4213932348120046</v>
      </c>
      <c r="AG13">
        <f t="shared" si="2"/>
        <v>-22.0168912507973</v>
      </c>
      <c r="AH13">
        <f t="shared" si="3"/>
        <v>-119.34724768593405</v>
      </c>
      <c r="AI13">
        <f t="shared" si="4"/>
        <v>37.642332524696727</v>
      </c>
      <c r="AJ13">
        <f t="shared" si="5"/>
        <v>0.21581768827494585</v>
      </c>
      <c r="AK13">
        <f t="shared" si="24"/>
        <v>13.808349945801973</v>
      </c>
      <c r="AL13">
        <f t="shared" si="6"/>
        <v>51.666500158773644</v>
      </c>
      <c r="AN13">
        <f t="shared" si="7"/>
        <v>82.900814138110249</v>
      </c>
      <c r="AO13">
        <f t="shared" si="7"/>
        <v>-4.1450407069055126</v>
      </c>
      <c r="AP13">
        <f t="shared" si="7"/>
        <v>-9.6865620826501537</v>
      </c>
      <c r="AQ13">
        <f t="shared" si="7"/>
        <v>-52.508072594552168</v>
      </c>
      <c r="AR13">
        <f t="shared" si="7"/>
        <v>16.561138754002418</v>
      </c>
      <c r="AS13">
        <f t="shared" si="7"/>
        <v>9.495125411647734E-2</v>
      </c>
      <c r="AT13">
        <f t="shared" si="7"/>
        <v>6.0751282951504795</v>
      </c>
      <c r="AU13">
        <f t="shared" si="7"/>
        <v>22.731218303269376</v>
      </c>
      <c r="AW13">
        <v>10</v>
      </c>
      <c r="AX13">
        <f>(R13*SUMPRODUCT(K14:$K$23, X14:$X$23)-$AZ$3*SUMPRODUCT(K13:$K$22, W14:$W$23))/Z13</f>
        <v>18.255670621457217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213.95829973204835</v>
      </c>
      <c r="P14">
        <f t="shared" si="22"/>
        <v>10.697914986602418</v>
      </c>
      <c r="Q14" s="4">
        <f t="shared" si="23"/>
        <v>25</v>
      </c>
      <c r="R14">
        <f t="shared" si="0"/>
        <v>50000</v>
      </c>
      <c r="S14">
        <f t="shared" si="11"/>
        <v>18.039852933182271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18.039852933182271</v>
      </c>
      <c r="AC14">
        <f t="shared" si="19"/>
        <v>17.403437177361504</v>
      </c>
      <c r="AE14">
        <f t="shared" si="1"/>
        <v>186.03614980965071</v>
      </c>
      <c r="AF14">
        <f t="shared" si="2"/>
        <v>-9.3018074904825365</v>
      </c>
      <c r="AG14">
        <f t="shared" si="2"/>
        <v>-21.737430850150933</v>
      </c>
      <c r="AH14">
        <f t="shared" si="3"/>
        <v>-118.58297627679428</v>
      </c>
      <c r="AI14">
        <f t="shared" si="4"/>
        <v>36.413935192222965</v>
      </c>
      <c r="AJ14">
        <f t="shared" si="5"/>
        <v>0.63641575582076726</v>
      </c>
      <c r="AK14">
        <f t="shared" si="24"/>
        <v>13.634193667664531</v>
      </c>
      <c r="AL14">
        <f t="shared" si="6"/>
        <v>50.684544615708262</v>
      </c>
      <c r="AN14">
        <f t="shared" si="7"/>
        <v>75.396707085532086</v>
      </c>
      <c r="AO14">
        <f t="shared" si="7"/>
        <v>-3.7698353542766045</v>
      </c>
      <c r="AP14">
        <f t="shared" si="7"/>
        <v>-8.8097432046285995</v>
      </c>
      <c r="AQ14">
        <f t="shared" si="7"/>
        <v>-48.059293512686168</v>
      </c>
      <c r="AR14">
        <f t="shared" si="7"/>
        <v>14.757835013940714</v>
      </c>
      <c r="AS14">
        <f t="shared" si="7"/>
        <v>0.25792649641121912</v>
      </c>
      <c r="AT14">
        <f t="shared" si="7"/>
        <v>5.5256642720252236</v>
      </c>
      <c r="AU14">
        <f t="shared" si="7"/>
        <v>20.541425782377157</v>
      </c>
      <c r="AW14">
        <v>11</v>
      </c>
      <c r="AX14">
        <f>(R14*SUMPRODUCT(K15:$K$23, X15:$X$23)-$AZ$3*SUMPRODUCT(K14:$K$22, W15:$W$23))/Z14</f>
        <v>18.039852933182271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213.95829973204835</v>
      </c>
      <c r="P15">
        <f t="shared" si="22"/>
        <v>10.697914986602418</v>
      </c>
      <c r="Q15" s="4">
        <f t="shared" si="23"/>
        <v>25</v>
      </c>
      <c r="R15">
        <f t="shared" si="0"/>
        <v>50000</v>
      </c>
      <c r="S15">
        <f t="shared" si="11"/>
        <v>17.403437177361504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17.403437177361504</v>
      </c>
      <c r="AC15">
        <f t="shared" si="19"/>
        <v>16.340102713038139</v>
      </c>
      <c r="AE15">
        <f t="shared" si="1"/>
        <v>183.6703280925214</v>
      </c>
      <c r="AF15">
        <f t="shared" si="2"/>
        <v>-9.1835164046260704</v>
      </c>
      <c r="AG15">
        <f t="shared" si="2"/>
        <v>-21.460995942029566</v>
      </c>
      <c r="AH15">
        <f t="shared" si="3"/>
        <v>-118.12119923972014</v>
      </c>
      <c r="AI15">
        <f t="shared" si="4"/>
        <v>34.904616506145629</v>
      </c>
      <c r="AJ15">
        <f t="shared" si="5"/>
        <v>1.0633344643233649</v>
      </c>
      <c r="AK15">
        <f t="shared" si="24"/>
        <v>13.43231742056798</v>
      </c>
      <c r="AL15">
        <f t="shared" si="6"/>
        <v>49.400268391036974</v>
      </c>
      <c r="AN15">
        <f t="shared" si="7"/>
        <v>68.570198164217004</v>
      </c>
      <c r="AO15">
        <f t="shared" si="7"/>
        <v>-3.4285099082108506</v>
      </c>
      <c r="AP15">
        <f t="shared" si="7"/>
        <v>-8.0120984147484826</v>
      </c>
      <c r="AQ15">
        <f t="shared" si="7"/>
        <v>-44.098543969402122</v>
      </c>
      <c r="AR15">
        <f t="shared" si="7"/>
        <v>13.031045871855552</v>
      </c>
      <c r="AS15">
        <f t="shared" si="7"/>
        <v>0.39697786621672349</v>
      </c>
      <c r="AT15">
        <f t="shared" si="7"/>
        <v>5.014727620397351</v>
      </c>
      <c r="AU15">
        <f t="shared" si="7"/>
        <v>18.442751358469625</v>
      </c>
      <c r="AW15">
        <v>12</v>
      </c>
      <c r="AX15">
        <f>(R15*SUMPRODUCT(K16:$K$23, X16:$X$23)-$AZ$3*SUMPRODUCT(K15:$K$22, W16:$W$23))/Z15</f>
        <v>17.403437177361504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213.95829973204835</v>
      </c>
      <c r="P16">
        <f t="shared" si="22"/>
        <v>10.697914986602418</v>
      </c>
      <c r="Q16" s="4">
        <f t="shared" si="23"/>
        <v>25</v>
      </c>
      <c r="R16">
        <f t="shared" si="0"/>
        <v>50000</v>
      </c>
      <c r="S16">
        <f t="shared" si="11"/>
        <v>16.340102713038139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16.340102713038139</v>
      </c>
      <c r="AC16">
        <f t="shared" si="19"/>
        <v>14.915753829873797</v>
      </c>
      <c r="AE16">
        <f t="shared" si="1"/>
        <v>181.32944976098221</v>
      </c>
      <c r="AF16">
        <f t="shared" si="2"/>
        <v>-9.0664724880491114</v>
      </c>
      <c r="AG16">
        <f t="shared" si="2"/>
        <v>-21.187475548748399</v>
      </c>
      <c r="AH16">
        <f t="shared" si="3"/>
        <v>-117.82086772174232</v>
      </c>
      <c r="AI16">
        <f t="shared" si="4"/>
        <v>33.254634002442387</v>
      </c>
      <c r="AJ16">
        <f t="shared" si="5"/>
        <v>1.4243488831643418</v>
      </c>
      <c r="AK16">
        <f t="shared" si="24"/>
        <v>13.202215599017988</v>
      </c>
      <c r="AL16">
        <f t="shared" si="6"/>
        <v>47.881198484624719</v>
      </c>
      <c r="AN16">
        <f t="shared" si="7"/>
        <v>62.360000984378807</v>
      </c>
      <c r="AO16">
        <f t="shared" si="7"/>
        <v>-3.1180000492189404</v>
      </c>
      <c r="AP16">
        <f t="shared" si="7"/>
        <v>-7.286466692630718</v>
      </c>
      <c r="AQ16">
        <f t="shared" si="7"/>
        <v>-40.519118305344257</v>
      </c>
      <c r="AR16">
        <f t="shared" si="7"/>
        <v>11.436415937184892</v>
      </c>
      <c r="AS16">
        <f t="shared" si="7"/>
        <v>0.489839890173977</v>
      </c>
      <c r="AT16">
        <f t="shared" si="7"/>
        <v>4.5403004246467162</v>
      </c>
      <c r="AU16">
        <f t="shared" si="7"/>
        <v>16.466556252005585</v>
      </c>
      <c r="AW16">
        <v>13</v>
      </c>
      <c r="AX16">
        <f>(R16*SUMPRODUCT(K17:$K$23, X17:$X$23)-$AZ$3*SUMPRODUCT(K16:$K$22, W17:$W$23))/Z16</f>
        <v>16.340102713038139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213.95829973204835</v>
      </c>
      <c r="P17">
        <f t="shared" si="22"/>
        <v>10.697914986602418</v>
      </c>
      <c r="Q17" s="4">
        <f t="shared" si="23"/>
        <v>25</v>
      </c>
      <c r="R17">
        <f t="shared" si="0"/>
        <v>50000</v>
      </c>
      <c r="S17">
        <f t="shared" si="11"/>
        <v>14.915753829873797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14.915753829873797</v>
      </c>
      <c r="AC17">
        <f t="shared" si="19"/>
        <v>13.173685852256508</v>
      </c>
      <c r="AE17">
        <f t="shared" si="1"/>
        <v>179.01332869918519</v>
      </c>
      <c r="AF17">
        <f t="shared" si="2"/>
        <v>-8.9506664349592597</v>
      </c>
      <c r="AG17">
        <f t="shared" si="2"/>
        <v>-20.916847923564237</v>
      </c>
      <c r="AH17">
        <f t="shared" si="3"/>
        <v>-117.50573939335862</v>
      </c>
      <c r="AI17">
        <f t="shared" si="4"/>
        <v>31.640074947303077</v>
      </c>
      <c r="AJ17">
        <f t="shared" si="5"/>
        <v>1.7420679776172889</v>
      </c>
      <c r="AK17">
        <f t="shared" si="24"/>
        <v>12.948489126586983</v>
      </c>
      <c r="AL17">
        <f t="shared" si="6"/>
        <v>46.330632051507351</v>
      </c>
      <c r="AN17">
        <f t="shared" si="7"/>
        <v>56.710634293999235</v>
      </c>
      <c r="AO17">
        <f t="shared" si="7"/>
        <v>-2.8355317146999619</v>
      </c>
      <c r="AP17">
        <f t="shared" si="7"/>
        <v>-6.6263653203709625</v>
      </c>
      <c r="AQ17">
        <f t="shared" si="7"/>
        <v>-37.225300834334305</v>
      </c>
      <c r="AR17">
        <f t="shared" si="7"/>
        <v>10.023436424594003</v>
      </c>
      <c r="AS17">
        <f t="shared" si="7"/>
        <v>0.55187946457302306</v>
      </c>
      <c r="AT17">
        <f t="shared" si="7"/>
        <v>4.1020243400515142</v>
      </c>
      <c r="AU17">
        <f t="shared" si="7"/>
        <v>14.677340229218542</v>
      </c>
      <c r="AW17">
        <v>14</v>
      </c>
      <c r="AX17">
        <f>(R17*SUMPRODUCT(K18:$K$23, X18:$X$23)-$AZ$3*SUMPRODUCT(K17:$K$22, W18:$W$23))/Z17</f>
        <v>14.915753829873797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213.95829973204835</v>
      </c>
      <c r="P18">
        <f t="shared" si="22"/>
        <v>10.697914986602418</v>
      </c>
      <c r="Q18" s="4">
        <f t="shared" si="23"/>
        <v>25</v>
      </c>
      <c r="R18">
        <f t="shared" si="0"/>
        <v>50000</v>
      </c>
      <c r="S18">
        <f t="shared" si="11"/>
        <v>13.173685852256508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13.173685852256508</v>
      </c>
      <c r="AC18">
        <f t="shared" si="19"/>
        <v>11.085452435958343</v>
      </c>
      <c r="AE18">
        <f t="shared" si="1"/>
        <v>176.72160006517822</v>
      </c>
      <c r="AF18">
        <f t="shared" si="2"/>
        <v>-8.8360800032589122</v>
      </c>
      <c r="AG18">
        <f t="shared" si="2"/>
        <v>-20.649070436446767</v>
      </c>
      <c r="AH18">
        <f t="shared" si="3"/>
        <v>-117.21801576365398</v>
      </c>
      <c r="AI18">
        <f t="shared" si="4"/>
        <v>30.018433861818565</v>
      </c>
      <c r="AJ18">
        <f t="shared" si="5"/>
        <v>2.0882334162981646</v>
      </c>
      <c r="AK18">
        <f t="shared" si="24"/>
        <v>12.674144413992309</v>
      </c>
      <c r="AL18">
        <f t="shared" si="6"/>
        <v>44.78081169210904</v>
      </c>
      <c r="AN18">
        <f t="shared" si="7"/>
        <v>51.571544544044485</v>
      </c>
      <c r="AO18">
        <f t="shared" si="7"/>
        <v>-2.5785772272022247</v>
      </c>
      <c r="AP18">
        <f t="shared" si="7"/>
        <v>-6.025887358498168</v>
      </c>
      <c r="AQ18">
        <f t="shared" si="7"/>
        <v>-34.206990651342217</v>
      </c>
      <c r="AR18">
        <f t="shared" si="7"/>
        <v>8.7600893070018735</v>
      </c>
      <c r="AS18">
        <f t="shared" si="7"/>
        <v>0.60939592334645931</v>
      </c>
      <c r="AT18">
        <f t="shared" si="7"/>
        <v>3.6986152398053651</v>
      </c>
      <c r="AU18">
        <f t="shared" si="7"/>
        <v>13.068100470153698</v>
      </c>
      <c r="AW18">
        <v>15</v>
      </c>
      <c r="AX18">
        <f>(R18*SUMPRODUCT(K19:$K$23, X19:$X$23)-$AZ$3*SUMPRODUCT(K18:$K$22, W19:$W$23))/Z18</f>
        <v>13.173685852256508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213.95829973204835</v>
      </c>
      <c r="P19">
        <f t="shared" si="22"/>
        <v>10.697914986602418</v>
      </c>
      <c r="Q19" s="4">
        <f t="shared" si="23"/>
        <v>25</v>
      </c>
      <c r="R19">
        <f t="shared" si="0"/>
        <v>50000</v>
      </c>
      <c r="S19">
        <f t="shared" si="11"/>
        <v>11.085452435958343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11.085452435958343</v>
      </c>
      <c r="AC19">
        <f t="shared" si="19"/>
        <v>8.7220311292721693</v>
      </c>
      <c r="AE19">
        <f t="shared" si="1"/>
        <v>174.45302488514156</v>
      </c>
      <c r="AF19">
        <f t="shared" si="2"/>
        <v>-8.7226512442570776</v>
      </c>
      <c r="AG19">
        <f t="shared" si="2"/>
        <v>-20.383998319254101</v>
      </c>
      <c r="AH19">
        <f t="shared" si="3"/>
        <v>-117.16282565639895</v>
      </c>
      <c r="AI19">
        <f t="shared" si="4"/>
        <v>28.183549665231453</v>
      </c>
      <c r="AJ19">
        <f t="shared" si="5"/>
        <v>2.363421306686174</v>
      </c>
      <c r="AK19">
        <f t="shared" si="24"/>
        <v>12.377107825378999</v>
      </c>
      <c r="AL19">
        <f t="shared" si="6"/>
        <v>42.92407879729663</v>
      </c>
      <c r="AN19">
        <f t="shared" si="7"/>
        <v>46.896493854606234</v>
      </c>
      <c r="AO19">
        <f t="shared" si="7"/>
        <v>-2.3448246927303114</v>
      </c>
      <c r="AP19">
        <f t="shared" si="7"/>
        <v>-5.4796301327568582</v>
      </c>
      <c r="AQ19">
        <f t="shared" si="7"/>
        <v>-31.495732086051049</v>
      </c>
      <c r="AR19">
        <f t="shared" si="7"/>
        <v>7.5763069430680217</v>
      </c>
      <c r="AS19">
        <f t="shared" si="7"/>
        <v>0.63533534519007173</v>
      </c>
      <c r="AT19">
        <f t="shared" si="7"/>
        <v>3.3272163750261359</v>
      </c>
      <c r="AU19">
        <f t="shared" si="7"/>
        <v>11.53885866328423</v>
      </c>
      <c r="AW19">
        <v>16</v>
      </c>
      <c r="AX19">
        <f>(R19*SUMPRODUCT(K20:$K$23, X20:$X$23)-$AZ$3*SUMPRODUCT(K19:$K$22, W20:$W$23))/Z19</f>
        <v>11.085452435958343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213.95829973204835</v>
      </c>
      <c r="P20">
        <f t="shared" si="22"/>
        <v>10.697914986602418</v>
      </c>
      <c r="Q20" s="4">
        <f t="shared" si="23"/>
        <v>25</v>
      </c>
      <c r="R20">
        <f t="shared" si="0"/>
        <v>50000</v>
      </c>
      <c r="S20">
        <f t="shared" si="11"/>
        <v>8.7220311292721693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8.7220311292721693</v>
      </c>
      <c r="AC20">
        <f t="shared" si="19"/>
        <v>6.0751132394865275</v>
      </c>
      <c r="AE20">
        <f t="shared" si="1"/>
        <v>172.20764000184488</v>
      </c>
      <c r="AF20">
        <f t="shared" si="2"/>
        <v>-8.6103820000922457</v>
      </c>
      <c r="AG20">
        <f t="shared" si="2"/>
        <v>-20.12163587688698</v>
      </c>
      <c r="AH20">
        <f t="shared" si="3"/>
        <v>-117.04491834915706</v>
      </c>
      <c r="AI20">
        <f t="shared" si="4"/>
        <v>26.430703775708594</v>
      </c>
      <c r="AJ20">
        <f t="shared" si="5"/>
        <v>2.6469178897856418</v>
      </c>
      <c r="AK20">
        <f t="shared" si="24"/>
        <v>12.062350239171739</v>
      </c>
      <c r="AL20">
        <f t="shared" si="6"/>
        <v>41.13997190466597</v>
      </c>
      <c r="AN20">
        <f t="shared" si="7"/>
        <v>42.643775891607</v>
      </c>
      <c r="AO20">
        <f t="shared" si="7"/>
        <v>-2.1321887945803506</v>
      </c>
      <c r="AP20">
        <f t="shared" si="7"/>
        <v>-4.9827204582636115</v>
      </c>
      <c r="AQ20">
        <f t="shared" si="7"/>
        <v>-28.983831770062128</v>
      </c>
      <c r="AR20">
        <f t="shared" si="7"/>
        <v>6.5450348687009097</v>
      </c>
      <c r="AS20">
        <f t="shared" si="7"/>
        <v>0.65545624627510712</v>
      </c>
      <c r="AT20">
        <f t="shared" si="7"/>
        <v>2.9869996494917479</v>
      </c>
      <c r="AU20">
        <f t="shared" si="7"/>
        <v>10.187490764467762</v>
      </c>
      <c r="AW20">
        <v>17</v>
      </c>
      <c r="AX20">
        <f>(R20*SUMPRODUCT(K21:$K$23, X21:$X$23)-$AZ$3*SUMPRODUCT(K20:$K$22, W21:$W$23))/Z20</f>
        <v>8.7220311292721693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213.95829973204835</v>
      </c>
      <c r="P21">
        <f t="shared" si="22"/>
        <v>10.697914986602418</v>
      </c>
      <c r="Q21" s="4">
        <f t="shared" si="23"/>
        <v>25</v>
      </c>
      <c r="R21">
        <f t="shared" si="0"/>
        <v>50000</v>
      </c>
      <c r="S21">
        <f t="shared" si="11"/>
        <v>6.0751132394865275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6.0751132394865275</v>
      </c>
      <c r="AC21">
        <f t="shared" si="19"/>
        <v>3.1643089009406444</v>
      </c>
      <c r="AE21">
        <f t="shared" si="1"/>
        <v>169.98443936942107</v>
      </c>
      <c r="AF21">
        <f t="shared" si="2"/>
        <v>-8.4992219684710548</v>
      </c>
      <c r="AG21">
        <f t="shared" si="2"/>
        <v>-19.861865557716371</v>
      </c>
      <c r="AH21">
        <f t="shared" si="3"/>
        <v>-117.10792080348222</v>
      </c>
      <c r="AI21">
        <f t="shared" si="4"/>
        <v>24.515431039751434</v>
      </c>
      <c r="AJ21">
        <f t="shared" si="5"/>
        <v>2.9108043385458831</v>
      </c>
      <c r="AK21">
        <f t="shared" si="24"/>
        <v>11.729223144830559</v>
      </c>
      <c r="AL21">
        <f t="shared" si="6"/>
        <v>39.155458523127876</v>
      </c>
      <c r="AN21">
        <f t="shared" si="7"/>
        <v>38.77517543271783</v>
      </c>
      <c r="AO21">
        <f t="shared" si="7"/>
        <v>-1.9387587716358916</v>
      </c>
      <c r="AP21">
        <f t="shared" si="7"/>
        <v>-4.530693069780197</v>
      </c>
      <c r="AQ21">
        <f t="shared" si="7"/>
        <v>-26.7135050158757</v>
      </c>
      <c r="AR21">
        <f t="shared" si="7"/>
        <v>5.5922185754260392</v>
      </c>
      <c r="AS21">
        <f t="shared" si="7"/>
        <v>0.66398400521910783</v>
      </c>
      <c r="AT21">
        <f t="shared" si="7"/>
        <v>2.6755548144138825</v>
      </c>
      <c r="AU21">
        <f t="shared" si="7"/>
        <v>8.9317573950590301</v>
      </c>
      <c r="AW21">
        <v>18</v>
      </c>
      <c r="AX21">
        <f>(R21*SUMPRODUCT(K22:$K$23, X22:$X$23)-$AZ$3*SUMPRODUCT(K21:$K$22, W22:$W$23))/Z21</f>
        <v>6.0751132394865275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213.95829973204835</v>
      </c>
      <c r="P22">
        <f t="shared" si="22"/>
        <v>10.697914986602418</v>
      </c>
      <c r="Q22" s="4">
        <f t="shared" si="23"/>
        <v>25</v>
      </c>
      <c r="R22">
        <f t="shared" si="0"/>
        <v>50000</v>
      </c>
      <c r="S22">
        <f t="shared" si="11"/>
        <v>3.1643089009406444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3.1643089009406444</v>
      </c>
      <c r="AC22">
        <f t="shared" si="19"/>
        <v>3.2059802319961301</v>
      </c>
      <c r="AE22">
        <f t="shared" si="1"/>
        <v>167.78280091070835</v>
      </c>
      <c r="AF22">
        <f t="shared" si="2"/>
        <v>-8.3891400455354184</v>
      </c>
      <c r="AG22">
        <f t="shared" si="2"/>
        <v>-19.604614675012829</v>
      </c>
      <c r="AH22">
        <f t="shared" si="3"/>
        <v>-117.26445425275746</v>
      </c>
      <c r="AI22">
        <f t="shared" si="4"/>
        <v>22.524591937402633</v>
      </c>
      <c r="AJ22">
        <f t="shared" si="5"/>
        <v>-4.1671331055485705E-2</v>
      </c>
      <c r="AK22">
        <f t="shared" si="24"/>
        <v>11.379057883627953</v>
      </c>
      <c r="AL22">
        <f t="shared" si="6"/>
        <v>33.861978489975101</v>
      </c>
      <c r="AN22">
        <f t="shared" si="7"/>
        <v>35.25603033286901</v>
      </c>
      <c r="AO22">
        <f t="shared" si="7"/>
        <v>-1.7628015166434505</v>
      </c>
      <c r="AP22">
        <f t="shared" si="7"/>
        <v>-4.119497862085983</v>
      </c>
      <c r="AQ22">
        <f t="shared" si="7"/>
        <v>-24.640661221901716</v>
      </c>
      <c r="AR22">
        <f t="shared" si="7"/>
        <v>4.7330697322378565</v>
      </c>
      <c r="AS22">
        <f t="shared" si="7"/>
        <v>-8.7563546664422391E-3</v>
      </c>
      <c r="AT22">
        <f t="shared" si="7"/>
        <v>2.3910699292602815</v>
      </c>
      <c r="AU22">
        <f t="shared" si="7"/>
        <v>7.1153833068316956</v>
      </c>
      <c r="AW22">
        <v>19</v>
      </c>
      <c r="AX22">
        <f>(R22*SUMPRODUCT(K23:$K$23, X23:$X$23)-$AZ$3*SUMPRODUCT(K22:$K$22, W23:$W$23))/Z22</f>
        <v>3.1643089009406444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213.95829973204835</v>
      </c>
      <c r="P23">
        <f t="shared" si="22"/>
        <v>10.697914986602418</v>
      </c>
      <c r="Q23" s="4">
        <f t="shared" si="23"/>
        <v>25</v>
      </c>
      <c r="R23">
        <f t="shared" si="0"/>
        <v>50000</v>
      </c>
      <c r="S23">
        <f t="shared" si="11"/>
        <v>3.2059802319961301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3.2059802319961301</v>
      </c>
      <c r="AC23">
        <f t="shared" si="19"/>
        <v>0</v>
      </c>
      <c r="AE23">
        <f t="shared" si="1"/>
        <v>165.60196006447094</v>
      </c>
      <c r="AF23">
        <f t="shared" si="2"/>
        <v>-8.2800980032235483</v>
      </c>
      <c r="AG23">
        <f t="shared" si="2"/>
        <v>-19.349793893467012</v>
      </c>
      <c r="AH23">
        <f t="shared" si="3"/>
        <v>-117.54926959137691</v>
      </c>
      <c r="AI23">
        <f t="shared" si="4"/>
        <v>20.422798576403466</v>
      </c>
      <c r="AJ23">
        <f t="shared" si="5"/>
        <v>3.2059802319961301</v>
      </c>
      <c r="AK23">
        <f t="shared" si="24"/>
        <v>11.236948960527048</v>
      </c>
      <c r="AL23">
        <f t="shared" si="6"/>
        <v>34.865727768926646</v>
      </c>
      <c r="AN23">
        <f t="shared" si="7"/>
        <v>32.054780752084959</v>
      </c>
      <c r="AO23">
        <f t="shared" si="7"/>
        <v>-1.6027390376042483</v>
      </c>
      <c r="AP23">
        <f t="shared" si="7"/>
        <v>-3.7454472194148245</v>
      </c>
      <c r="AQ23">
        <f t="shared" si="7"/>
        <v>-22.753450882177834</v>
      </c>
      <c r="AR23">
        <f t="shared" si="7"/>
        <v>3.9531436128880544</v>
      </c>
      <c r="AS23">
        <f t="shared" si="7"/>
        <v>0.62056628672840553</v>
      </c>
      <c r="AT23">
        <f t="shared" si="7"/>
        <v>2.1750825600846384</v>
      </c>
      <c r="AU23">
        <f t="shared" si="7"/>
        <v>6.7487924597010984</v>
      </c>
      <c r="AW23">
        <v>20</v>
      </c>
      <c r="AX23">
        <f>(R23*SUMPRODUCT(K$23:$K24, X$23:$X24)-$AZ$3*SUMPRODUCT(K$22:$K23, W$23:$W24))/Z23</f>
        <v>3.2059802319961301</v>
      </c>
    </row>
    <row r="25" spans="5:50" x14ac:dyDescent="0.25">
      <c r="AN25" s="8">
        <f t="shared" ref="AN25:AU25" si="25">SUM(AN3:AN23)</f>
        <v>1847.4529951332529</v>
      </c>
      <c r="AO25" s="8">
        <f t="shared" si="25"/>
        <v>-252.84137455569893</v>
      </c>
      <c r="AP25" s="8">
        <f t="shared" si="25"/>
        <v>-390.86601191060589</v>
      </c>
      <c r="AQ25" s="8">
        <f t="shared" si="25"/>
        <v>-1155.7452718431275</v>
      </c>
      <c r="AR25" s="8">
        <f t="shared" si="25"/>
        <v>48.000336823821115</v>
      </c>
      <c r="AS25" s="8">
        <f t="shared" si="25"/>
        <v>-9.8245325134589176</v>
      </c>
      <c r="AT25" s="8">
        <f t="shared" si="25"/>
        <v>116.66410640070478</v>
      </c>
      <c r="AU25" s="9">
        <f t="shared" si="25"/>
        <v>154.83991071106701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FD4AC-293E-4D8E-BC7E-1741DE1317E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286.15869166573032</v>
      </c>
      <c r="K3">
        <v>1</v>
      </c>
      <c r="L3" s="2">
        <v>0</v>
      </c>
      <c r="O3">
        <f>$C$3</f>
        <v>286.15869166573032</v>
      </c>
      <c r="P3">
        <f>O3*B5</f>
        <v>228.92695333258428</v>
      </c>
      <c r="Q3" s="4">
        <f>B8</f>
        <v>200</v>
      </c>
      <c r="R3">
        <f t="shared" ref="R3:R23" si="0">$C$6</f>
        <v>50000</v>
      </c>
      <c r="S3">
        <f>AX3</f>
        <v>2.2737367544323206E-13</v>
      </c>
      <c r="W3">
        <v>1</v>
      </c>
      <c r="Z3">
        <v>1</v>
      </c>
      <c r="AC3">
        <f t="shared" ref="AC3:AC23" si="1">S3*Z3</f>
        <v>2.2737367544323206E-13</v>
      </c>
      <c r="AE3">
        <f t="shared" ref="AE3:AE23" si="2">$Z3*O3</f>
        <v>286.15869166573032</v>
      </c>
      <c r="AF3">
        <f t="shared" ref="AF3:AG23" si="3">-$Z3*P3</f>
        <v>-228.92695333258428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-142.76826166685396</v>
      </c>
      <c r="AJ3">
        <f t="shared" ref="AJ3:AJ23" si="6">AB3-AC3</f>
        <v>-2.2737367544323206E-13</v>
      </c>
      <c r="AL3">
        <f t="shared" ref="AL3:AL23" si="7">SUM(AI3:AK3)</f>
        <v>-142.76826166685419</v>
      </c>
      <c r="AN3">
        <f t="shared" ref="AN3:AU23" si="8">AE3*$K3</f>
        <v>286.15869166573032</v>
      </c>
      <c r="AO3">
        <f t="shared" si="8"/>
        <v>-228.92695333258428</v>
      </c>
      <c r="AP3">
        <f t="shared" si="8"/>
        <v>-200</v>
      </c>
      <c r="AQ3">
        <f t="shared" si="8"/>
        <v>0</v>
      </c>
      <c r="AR3">
        <f t="shared" si="8"/>
        <v>-142.76826166685396</v>
      </c>
      <c r="AS3">
        <f t="shared" si="8"/>
        <v>-2.2737367544323206E-13</v>
      </c>
      <c r="AT3">
        <f t="shared" si="8"/>
        <v>0</v>
      </c>
      <c r="AU3">
        <f t="shared" si="8"/>
        <v>-142.76826166685419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133.84642728408883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10.729438917230267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2.2737367544323206E-13</v>
      </c>
      <c r="AC4">
        <f t="shared" si="1"/>
        <v>10.593432549515455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-10.593432549515228</v>
      </c>
      <c r="AK4">
        <f t="shared" ref="AK4:AK23" si="20">H4*SUM(AB4:AB4, AE4:AF4)</f>
        <v>1.9456820155028256E-14</v>
      </c>
      <c r="AL4">
        <f t="shared" si="7"/>
        <v>-144.39343254951521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-123.25299473457314</v>
      </c>
      <c r="AR4">
        <f t="shared" si="8"/>
        <v>-123.25299473457314</v>
      </c>
      <c r="AS4">
        <f t="shared" si="8"/>
        <v>-9.758387789584873</v>
      </c>
      <c r="AT4">
        <f t="shared" si="8"/>
        <v>1.7923104275928503E-14</v>
      </c>
      <c r="AU4">
        <f t="shared" si="8"/>
        <v>-133.01138252415797</v>
      </c>
      <c r="AW4">
        <v>1</v>
      </c>
      <c r="AX4">
        <f>(R4*SUMPRODUCT(K5:$K$23, X5:$X$23)-$AZ$3*SUMPRODUCT(K4:$K$22, W5:$W$23))/Z4</f>
        <v>10.729438917230267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2.6930000000000001E-3</v>
      </c>
      <c r="O5">
        <f t="shared" ref="O5:O23" si="22">$C$3</f>
        <v>286.15869166573032</v>
      </c>
      <c r="P5">
        <f t="shared" ref="P5:P23" si="23">O5*$C$5</f>
        <v>14.307934583286517</v>
      </c>
      <c r="Q5" s="4">
        <f t="shared" ref="Q5:Q23" si="24">$C$8</f>
        <v>25</v>
      </c>
      <c r="R5">
        <f t="shared" si="0"/>
        <v>50000</v>
      </c>
      <c r="S5">
        <f t="shared" si="12"/>
        <v>20.020672811265712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10.593432549515455</v>
      </c>
      <c r="AC5">
        <f t="shared" si="1"/>
        <v>19.515989618259027</v>
      </c>
      <c r="AE5">
        <f t="shared" si="2"/>
        <v>278.9451737396389</v>
      </c>
      <c r="AF5">
        <f t="shared" si="3"/>
        <v>-13.947258686981948</v>
      </c>
      <c r="AG5">
        <f t="shared" si="3"/>
        <v>-24.369797411699999</v>
      </c>
      <c r="AH5">
        <f t="shared" si="4"/>
        <v>-132.94317660000002</v>
      </c>
      <c r="AI5">
        <f t="shared" si="5"/>
        <v>107.68494104095691</v>
      </c>
      <c r="AJ5">
        <f t="shared" si="6"/>
        <v>-8.922557068743572</v>
      </c>
      <c r="AK5">
        <f t="shared" si="20"/>
        <v>23.582902797013098</v>
      </c>
      <c r="AL5">
        <f t="shared" si="7"/>
        <v>122.34528676922645</v>
      </c>
      <c r="AN5">
        <f t="shared" si="8"/>
        <v>236.70181361715782</v>
      </c>
      <c r="AO5">
        <f t="shared" si="8"/>
        <v>-11.835090680857894</v>
      </c>
      <c r="AP5">
        <f t="shared" si="8"/>
        <v>-20.67924376499942</v>
      </c>
      <c r="AQ5">
        <f t="shared" si="8"/>
        <v>-112.81030815975872</v>
      </c>
      <c r="AR5">
        <f t="shared" si="8"/>
        <v>91.377171011541762</v>
      </c>
      <c r="AS5">
        <f t="shared" si="8"/>
        <v>-7.5713281286073597</v>
      </c>
      <c r="AT5">
        <f t="shared" si="8"/>
        <v>20.011516197159104</v>
      </c>
      <c r="AU5">
        <f t="shared" si="8"/>
        <v>103.81735908009351</v>
      </c>
      <c r="AW5">
        <v>2</v>
      </c>
      <c r="AX5">
        <f>(R5*SUMPRODUCT(K6:$K$23, X6:$X$23)-$AZ$3*SUMPRODUCT(K5:$K$22, W6:$W$23))/Z5</f>
        <v>20.020672811265712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2.7169999999999998E-3</v>
      </c>
      <c r="O6">
        <f t="shared" si="22"/>
        <v>286.15869166573032</v>
      </c>
      <c r="P6">
        <f t="shared" si="23"/>
        <v>14.307934583286517</v>
      </c>
      <c r="Q6" s="4">
        <f t="shared" si="24"/>
        <v>25</v>
      </c>
      <c r="R6">
        <f t="shared" si="0"/>
        <v>50000</v>
      </c>
      <c r="S6">
        <f t="shared" si="12"/>
        <v>27.760443253855971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19.515989618259027</v>
      </c>
      <c r="AC6">
        <f t="shared" si="1"/>
        <v>26.716524774978438</v>
      </c>
      <c r="AE6">
        <f t="shared" si="2"/>
        <v>275.39782796519194</v>
      </c>
      <c r="AF6">
        <f t="shared" si="3"/>
        <v>-13.769891398259599</v>
      </c>
      <c r="AG6">
        <f t="shared" si="3"/>
        <v>-24.059886698015411</v>
      </c>
      <c r="AH6">
        <f t="shared" si="4"/>
        <v>-132.4254791351778</v>
      </c>
      <c r="AI6">
        <f t="shared" si="5"/>
        <v>105.14257073373915</v>
      </c>
      <c r="AJ6">
        <f t="shared" si="6"/>
        <v>-7.2005351567194111</v>
      </c>
      <c r="AK6">
        <f t="shared" si="20"/>
        <v>24.058048051519201</v>
      </c>
      <c r="AL6">
        <f t="shared" si="7"/>
        <v>122.00008362853893</v>
      </c>
      <c r="AN6">
        <f t="shared" si="8"/>
        <v>215.27054553119319</v>
      </c>
      <c r="AO6">
        <f t="shared" si="8"/>
        <v>-10.763527276559662</v>
      </c>
      <c r="AP6">
        <f t="shared" si="8"/>
        <v>-18.806920058770793</v>
      </c>
      <c r="AQ6">
        <f t="shared" si="8"/>
        <v>-103.51318071855839</v>
      </c>
      <c r="AR6">
        <f t="shared" si="8"/>
        <v>82.186917477304377</v>
      </c>
      <c r="AS6">
        <f t="shared" si="8"/>
        <v>-5.6284508224205707</v>
      </c>
      <c r="AT6">
        <f t="shared" si="8"/>
        <v>18.805482841791985</v>
      </c>
      <c r="AU6">
        <f t="shared" si="8"/>
        <v>95.363949496675787</v>
      </c>
      <c r="AW6">
        <v>3</v>
      </c>
      <c r="AX6">
        <f>(R6*SUMPRODUCT(K7:$K$23, X7:$X$23)-$AZ$3*SUMPRODUCT(K6:$K$22, W7:$W$23))/Z6</f>
        <v>27.760443253855971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2.745E-3</v>
      </c>
      <c r="O7">
        <f t="shared" si="22"/>
        <v>286.15869166573032</v>
      </c>
      <c r="P7">
        <f t="shared" si="23"/>
        <v>14.307934583286517</v>
      </c>
      <c r="Q7" s="4">
        <f t="shared" si="24"/>
        <v>25</v>
      </c>
      <c r="R7">
        <f t="shared" si="0"/>
        <v>50000</v>
      </c>
      <c r="S7">
        <f t="shared" si="12"/>
        <v>33.990038642340082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26.716524774978438</v>
      </c>
      <c r="AC7">
        <f t="shared" si="1"/>
        <v>32.294946499046546</v>
      </c>
      <c r="AE7">
        <f t="shared" si="2"/>
        <v>271.88788264777554</v>
      </c>
      <c r="AF7">
        <f t="shared" si="3"/>
        <v>-13.594394132388778</v>
      </c>
      <c r="AG7">
        <f t="shared" si="3"/>
        <v>-23.753243442049204</v>
      </c>
      <c r="AH7">
        <f t="shared" si="4"/>
        <v>-132.08877797210462</v>
      </c>
      <c r="AI7">
        <f t="shared" si="5"/>
        <v>102.45146710123291</v>
      </c>
      <c r="AJ7">
        <f t="shared" si="6"/>
        <v>-5.5784217240681073</v>
      </c>
      <c r="AK7">
        <f t="shared" si="20"/>
        <v>24.388876857283133</v>
      </c>
      <c r="AL7">
        <f t="shared" si="7"/>
        <v>121.26192223444794</v>
      </c>
      <c r="AN7">
        <f t="shared" si="8"/>
        <v>195.77413790001779</v>
      </c>
      <c r="AO7">
        <f t="shared" si="8"/>
        <v>-9.7887068950008906</v>
      </c>
      <c r="AP7">
        <f t="shared" si="8"/>
        <v>-17.103633718096781</v>
      </c>
      <c r="AQ7">
        <f t="shared" si="8"/>
        <v>-95.111140599289286</v>
      </c>
      <c r="AR7">
        <f t="shared" si="8"/>
        <v>73.770656687630833</v>
      </c>
      <c r="AS7">
        <f t="shared" si="8"/>
        <v>-4.0167685784179241</v>
      </c>
      <c r="AT7">
        <f t="shared" si="8"/>
        <v>17.561324523130107</v>
      </c>
      <c r="AU7">
        <f t="shared" si="8"/>
        <v>87.31521263234302</v>
      </c>
      <c r="AW7">
        <v>4</v>
      </c>
      <c r="AX7">
        <f>(R7*SUMPRODUCT(K8:$K$23, X8:$X$23)-$AZ$3*SUMPRODUCT(K7:$K$22, W8:$W$23))/Z7</f>
        <v>33.990038642340082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2.7729999999999999E-3</v>
      </c>
      <c r="O8">
        <f t="shared" si="22"/>
        <v>286.15869166573032</v>
      </c>
      <c r="P8">
        <f t="shared" si="23"/>
        <v>14.307934583286517</v>
      </c>
      <c r="Q8" s="4">
        <f t="shared" si="24"/>
        <v>25</v>
      </c>
      <c r="R8">
        <f t="shared" si="0"/>
        <v>50000</v>
      </c>
      <c r="S8">
        <f t="shared" si="12"/>
        <v>38.897748524141939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32.294946499046546</v>
      </c>
      <c r="AC8">
        <f t="shared" si="1"/>
        <v>36.485844247866112</v>
      </c>
      <c r="AE8">
        <f t="shared" si="2"/>
        <v>268.41505872271551</v>
      </c>
      <c r="AF8">
        <f t="shared" si="3"/>
        <v>-13.420752936135777</v>
      </c>
      <c r="AG8">
        <f t="shared" si="3"/>
        <v>-23.44984326356391</v>
      </c>
      <c r="AH8">
        <f t="shared" si="4"/>
        <v>-131.7354881296049</v>
      </c>
      <c r="AI8">
        <f t="shared" si="5"/>
        <v>99.808974393410921</v>
      </c>
      <c r="AJ8">
        <f t="shared" si="6"/>
        <v>-4.190897748819566</v>
      </c>
      <c r="AK8">
        <f t="shared" si="20"/>
        <v>24.583915896585616</v>
      </c>
      <c r="AL8">
        <f t="shared" si="7"/>
        <v>120.20199254117696</v>
      </c>
      <c r="AN8">
        <f t="shared" si="8"/>
        <v>178.03841185717843</v>
      </c>
      <c r="AO8">
        <f t="shared" si="8"/>
        <v>-8.9019205928589233</v>
      </c>
      <c r="AP8">
        <f t="shared" si="8"/>
        <v>-15.554167760973508</v>
      </c>
      <c r="AQ8">
        <f t="shared" si="8"/>
        <v>-87.37951292089771</v>
      </c>
      <c r="AR8">
        <f t="shared" si="8"/>
        <v>66.202810582448294</v>
      </c>
      <c r="AS8">
        <f t="shared" si="8"/>
        <v>-2.7798022324315861</v>
      </c>
      <c r="AT8">
        <f t="shared" si="8"/>
        <v>16.306392660257021</v>
      </c>
      <c r="AU8">
        <f t="shared" si="8"/>
        <v>79.729401010273719</v>
      </c>
      <c r="AW8">
        <v>5</v>
      </c>
      <c r="AX8">
        <f>(R8*SUMPRODUCT(K9:$K$23, X9:$X$23)-$AZ$3*SUMPRODUCT(K8:$K$22, W9:$W$23))/Z8</f>
        <v>38.897748524141939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2.8019999999999998E-3</v>
      </c>
      <c r="O9">
        <f t="shared" si="22"/>
        <v>286.15869166573032</v>
      </c>
      <c r="P9">
        <f t="shared" si="23"/>
        <v>14.307934583286517</v>
      </c>
      <c r="Q9" s="4">
        <f t="shared" si="24"/>
        <v>25</v>
      </c>
      <c r="R9">
        <f t="shared" si="0"/>
        <v>50000</v>
      </c>
      <c r="S9">
        <f t="shared" si="12"/>
        <v>42.620587963791415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36.485844247866112</v>
      </c>
      <c r="AC9">
        <f t="shared" si="1"/>
        <v>39.466047939318742</v>
      </c>
      <c r="AE9">
        <f t="shared" si="2"/>
        <v>264.97880914094736</v>
      </c>
      <c r="AF9">
        <f t="shared" si="3"/>
        <v>-13.248940457047368</v>
      </c>
      <c r="AG9">
        <f t="shared" si="3"/>
        <v>-23.149638370103766</v>
      </c>
      <c r="AH9">
        <f t="shared" si="4"/>
        <v>-131.41292164901213</v>
      </c>
      <c r="AI9">
        <f t="shared" si="5"/>
        <v>97.167308664784116</v>
      </c>
      <c r="AJ9">
        <f t="shared" si="6"/>
        <v>-2.9802036914526298</v>
      </c>
      <c r="AK9">
        <f t="shared" si="20"/>
        <v>24.663194986997095</v>
      </c>
      <c r="AL9">
        <f t="shared" si="7"/>
        <v>118.85029996032858</v>
      </c>
      <c r="AN9">
        <f t="shared" si="8"/>
        <v>161.90465865790833</v>
      </c>
      <c r="AO9">
        <f t="shared" si="8"/>
        <v>-8.0952329328954171</v>
      </c>
      <c r="AP9">
        <f t="shared" si="8"/>
        <v>-14.144656738841391</v>
      </c>
      <c r="AQ9">
        <f t="shared" si="8"/>
        <v>-80.294587675893936</v>
      </c>
      <c r="AR9">
        <f t="shared" si="8"/>
        <v>59.370181310277609</v>
      </c>
      <c r="AS9">
        <f t="shared" si="8"/>
        <v>-1.8209337681000015</v>
      </c>
      <c r="AT9">
        <f t="shared" si="8"/>
        <v>15.069454718770363</v>
      </c>
      <c r="AU9">
        <f t="shared" si="8"/>
        <v>72.61870226094797</v>
      </c>
      <c r="AW9">
        <v>6</v>
      </c>
      <c r="AX9">
        <f>(R9*SUMPRODUCT(K10:$K$23, X10:$X$23)-$AZ$3*SUMPRODUCT(K9:$K$22, W10:$W$23))/Z9</f>
        <v>42.620587963791415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2.8370000000000001E-3</v>
      </c>
      <c r="O10">
        <f t="shared" si="22"/>
        <v>286.15869166573032</v>
      </c>
      <c r="P10">
        <f t="shared" si="23"/>
        <v>14.307934583286517</v>
      </c>
      <c r="Q10" s="4">
        <f t="shared" si="24"/>
        <v>25</v>
      </c>
      <c r="R10">
        <f t="shared" si="0"/>
        <v>50000</v>
      </c>
      <c r="S10">
        <f t="shared" si="12"/>
        <v>45.141855306905185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39.466047939318742</v>
      </c>
      <c r="AC10">
        <f t="shared" si="1"/>
        <v>41.264109377966406</v>
      </c>
      <c r="AE10">
        <f t="shared" si="2"/>
        <v>261.57727616800503</v>
      </c>
      <c r="AF10">
        <f t="shared" si="3"/>
        <v>-13.078863808400252</v>
      </c>
      <c r="AG10">
        <f t="shared" si="3"/>
        <v>-22.852466462346747</v>
      </c>
      <c r="AH10">
        <f t="shared" si="4"/>
        <v>-131.35104811196879</v>
      </c>
      <c r="AI10">
        <f t="shared" si="5"/>
        <v>94.294897785289237</v>
      </c>
      <c r="AJ10">
        <f t="shared" si="6"/>
        <v>-1.7980614386476645</v>
      </c>
      <c r="AK10">
        <f t="shared" si="20"/>
        <v>24.641694796699486</v>
      </c>
      <c r="AL10">
        <f t="shared" si="7"/>
        <v>117.13853114334105</v>
      </c>
      <c r="AN10">
        <f t="shared" si="8"/>
        <v>147.22771824873595</v>
      </c>
      <c r="AO10">
        <f t="shared" si="8"/>
        <v>-7.3613859124367975</v>
      </c>
      <c r="AP10">
        <f t="shared" si="8"/>
        <v>-12.862418872525163</v>
      </c>
      <c r="AQ10">
        <f t="shared" si="8"/>
        <v>-73.930409347501666</v>
      </c>
      <c r="AR10">
        <f t="shared" si="8"/>
        <v>53.073504116272332</v>
      </c>
      <c r="AS10">
        <f t="shared" si="8"/>
        <v>-1.012031651836258</v>
      </c>
      <c r="AT10">
        <f t="shared" si="8"/>
        <v>13.869478847121538</v>
      </c>
      <c r="AU10">
        <f t="shared" si="8"/>
        <v>65.930951311557607</v>
      </c>
      <c r="AW10">
        <v>7</v>
      </c>
      <c r="AX10">
        <f>(R10*SUMPRODUCT(K11:$K$23, X11:$X$23)-$AZ$3*SUMPRODUCT(K10:$K$22, W11:$W$23))/Z10</f>
        <v>45.141855306905185</v>
      </c>
    </row>
    <row r="11" spans="1:52" x14ac:dyDescent="0.25">
      <c r="A11" t="s">
        <v>33</v>
      </c>
      <c r="C11" s="7">
        <f>AU25</f>
        <v>659.03749353483374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2.8709999999999999E-3</v>
      </c>
      <c r="O11">
        <f t="shared" si="22"/>
        <v>286.15869166573032</v>
      </c>
      <c r="P11">
        <f t="shared" si="23"/>
        <v>14.307934583286517</v>
      </c>
      <c r="Q11" s="4">
        <f t="shared" si="24"/>
        <v>25</v>
      </c>
      <c r="R11">
        <f t="shared" si="0"/>
        <v>50000</v>
      </c>
      <c r="S11">
        <f t="shared" si="12"/>
        <v>46.649585535837396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41.264109377966406</v>
      </c>
      <c r="AC11">
        <f t="shared" si="1"/>
        <v>42.093474211094076</v>
      </c>
      <c r="AE11">
        <f t="shared" si="2"/>
        <v>258.21051504644663</v>
      </c>
      <c r="AF11">
        <f t="shared" si="3"/>
        <v>-12.910525752322332</v>
      </c>
      <c r="AG11">
        <f t="shared" si="3"/>
        <v>-22.55833236650988</v>
      </c>
      <c r="AH11">
        <f t="shared" si="4"/>
        <v>-131.218862426795</v>
      </c>
      <c r="AI11">
        <f t="shared" si="5"/>
        <v>91.522794500819401</v>
      </c>
      <c r="AJ11">
        <f t="shared" si="6"/>
        <v>-0.82936483312766995</v>
      </c>
      <c r="AK11">
        <f t="shared" si="20"/>
        <v>24.52186305156815</v>
      </c>
      <c r="AL11">
        <f t="shared" si="7"/>
        <v>115.21529271925988</v>
      </c>
      <c r="AN11">
        <f t="shared" si="8"/>
        <v>133.87665699479766</v>
      </c>
      <c r="AO11">
        <f t="shared" si="8"/>
        <v>-6.6938328497398834</v>
      </c>
      <c r="AP11">
        <f t="shared" si="8"/>
        <v>-11.696015261278747</v>
      </c>
      <c r="AQ11">
        <f t="shared" si="8"/>
        <v>-68.034187659629652</v>
      </c>
      <c r="AR11">
        <f t="shared" si="8"/>
        <v>47.452621224149361</v>
      </c>
      <c r="AS11">
        <f t="shared" si="8"/>
        <v>-0.43000801601053407</v>
      </c>
      <c r="AT11">
        <f t="shared" si="8"/>
        <v>12.714064134985618</v>
      </c>
      <c r="AU11">
        <f t="shared" si="8"/>
        <v>59.736677343124448</v>
      </c>
      <c r="AW11">
        <v>8</v>
      </c>
      <c r="AX11">
        <f>(R11*SUMPRODUCT(K12:$K$23, X12:$X$23)-$AZ$3*SUMPRODUCT(K11:$K$22, W12:$W$23))/Z11</f>
        <v>46.649585535837396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2.9099999999999998E-3</v>
      </c>
      <c r="O12">
        <f t="shared" si="22"/>
        <v>286.15869166573032</v>
      </c>
      <c r="P12">
        <f t="shared" si="23"/>
        <v>14.307934583286517</v>
      </c>
      <c r="Q12" s="4">
        <f t="shared" si="24"/>
        <v>25</v>
      </c>
      <c r="R12">
        <f t="shared" si="0"/>
        <v>50000</v>
      </c>
      <c r="S12">
        <f t="shared" si="12"/>
        <v>47.162905249601756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42.093474211094076</v>
      </c>
      <c r="AC12">
        <f t="shared" si="1"/>
        <v>42.007253203165192</v>
      </c>
      <c r="AE12">
        <f t="shared" si="2"/>
        <v>254.877017297197</v>
      </c>
      <c r="AF12">
        <f t="shared" si="3"/>
        <v>-12.743850864859851</v>
      </c>
      <c r="AG12">
        <f t="shared" si="3"/>
        <v>-22.267104295658239</v>
      </c>
      <c r="AH12">
        <f t="shared" si="4"/>
        <v>-131.28949437308748</v>
      </c>
      <c r="AI12">
        <f t="shared" si="5"/>
        <v>88.576567763591413</v>
      </c>
      <c r="AJ12">
        <f t="shared" si="6"/>
        <v>8.6221007928884319E-2</v>
      </c>
      <c r="AK12">
        <f t="shared" si="20"/>
        <v>24.321842093139697</v>
      </c>
      <c r="AL12">
        <f t="shared" si="7"/>
        <v>112.98463086465999</v>
      </c>
      <c r="AN12">
        <f t="shared" si="8"/>
        <v>121.73150132187899</v>
      </c>
      <c r="AO12">
        <f t="shared" si="8"/>
        <v>-6.0865750660939506</v>
      </c>
      <c r="AP12">
        <f t="shared" si="8"/>
        <v>-10.634964520322594</v>
      </c>
      <c r="AQ12">
        <f t="shared" si="8"/>
        <v>-62.705015255222406</v>
      </c>
      <c r="AR12">
        <f t="shared" si="8"/>
        <v>42.304946480240034</v>
      </c>
      <c r="AS12">
        <f t="shared" si="8"/>
        <v>4.1179910420994038E-2</v>
      </c>
      <c r="AT12">
        <f t="shared" si="8"/>
        <v>11.616325333324308</v>
      </c>
      <c r="AU12">
        <f t="shared" si="8"/>
        <v>53.962451723985332</v>
      </c>
      <c r="AW12">
        <v>9</v>
      </c>
      <c r="AX12">
        <f>(R12*SUMPRODUCT(K13:$K$23, X13:$X$23)-$AZ$3*SUMPRODUCT(K12:$K$22, W13:$W$23))/Z12</f>
        <v>47.162905249601756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2.9520000000000002E-3</v>
      </c>
      <c r="O13">
        <f t="shared" si="22"/>
        <v>286.15869166573032</v>
      </c>
      <c r="P13">
        <f t="shared" si="23"/>
        <v>14.307934583286517</v>
      </c>
      <c r="Q13" s="4">
        <f t="shared" si="24"/>
        <v>25</v>
      </c>
      <c r="R13">
        <f t="shared" si="0"/>
        <v>50000</v>
      </c>
      <c r="S13">
        <f t="shared" si="12"/>
        <v>46.756557936696368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42.007253203165192</v>
      </c>
      <c r="AC13">
        <f t="shared" si="1"/>
        <v>41.105935819865351</v>
      </c>
      <c r="AE13">
        <f t="shared" si="2"/>
        <v>251.57585016916372</v>
      </c>
      <c r="AF13">
        <f t="shared" si="3"/>
        <v>-12.578792508458188</v>
      </c>
      <c r="AG13">
        <f t="shared" si="3"/>
        <v>-21.978700760820875</v>
      </c>
      <c r="AH13">
        <f t="shared" si="4"/>
        <v>-131.46498376156626</v>
      </c>
      <c r="AI13">
        <f t="shared" si="5"/>
        <v>85.553373138318392</v>
      </c>
      <c r="AJ13">
        <f t="shared" si="6"/>
        <v>0.90131738329984046</v>
      </c>
      <c r="AK13">
        <f t="shared" si="20"/>
        <v>24.046100889243142</v>
      </c>
      <c r="AL13">
        <f t="shared" si="7"/>
        <v>110.50079141086138</v>
      </c>
      <c r="AN13">
        <f t="shared" si="8"/>
        <v>110.68343225208281</v>
      </c>
      <c r="AO13">
        <f t="shared" si="8"/>
        <v>-5.5341716126041414</v>
      </c>
      <c r="AP13">
        <f t="shared" si="8"/>
        <v>-9.6697597762795819</v>
      </c>
      <c r="AQ13">
        <f t="shared" si="8"/>
        <v>-57.839397596828782</v>
      </c>
      <c r="AR13">
        <f t="shared" si="8"/>
        <v>37.640103266370303</v>
      </c>
      <c r="AS13">
        <f t="shared" si="8"/>
        <v>0.39654403021995782</v>
      </c>
      <c r="AT13">
        <f t="shared" si="8"/>
        <v>10.579334132873454</v>
      </c>
      <c r="AU13">
        <f t="shared" si="8"/>
        <v>48.615981429463716</v>
      </c>
      <c r="AW13">
        <v>10</v>
      </c>
      <c r="AX13">
        <f>(R13*SUMPRODUCT(K14:$K$23, X14:$X$23)-$AZ$3*SUMPRODUCT(K13:$K$22, W14:$W$23))/Z13</f>
        <v>46.756557936696368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2.9979999999999998E-3</v>
      </c>
      <c r="O14">
        <f t="shared" si="22"/>
        <v>286.15869166573032</v>
      </c>
      <c r="P14">
        <f t="shared" si="23"/>
        <v>14.307934583286517</v>
      </c>
      <c r="Q14" s="4">
        <f t="shared" si="24"/>
        <v>25</v>
      </c>
      <c r="R14">
        <f t="shared" si="0"/>
        <v>50000</v>
      </c>
      <c r="S14">
        <f t="shared" si="12"/>
        <v>45.483437396336058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41.105935819865351</v>
      </c>
      <c r="AC14">
        <f t="shared" si="1"/>
        <v>39.466927610396851</v>
      </c>
      <c r="AE14">
        <f t="shared" si="2"/>
        <v>248.30586726866494</v>
      </c>
      <c r="AF14">
        <f t="shared" si="3"/>
        <v>-12.415293363433248</v>
      </c>
      <c r="AG14">
        <f t="shared" si="3"/>
        <v>-21.693021608331726</v>
      </c>
      <c r="AH14">
        <f t="shared" si="4"/>
        <v>-131.78428976188195</v>
      </c>
      <c r="AI14">
        <f t="shared" si="5"/>
        <v>82.413262535018021</v>
      </c>
      <c r="AJ14">
        <f t="shared" si="6"/>
        <v>1.6390082094684999</v>
      </c>
      <c r="AK14">
        <f t="shared" si="20"/>
        <v>23.703145330196005</v>
      </c>
      <c r="AL14">
        <f t="shared" si="7"/>
        <v>107.75541607468253</v>
      </c>
      <c r="AN14">
        <f t="shared" si="8"/>
        <v>100.63337024137529</v>
      </c>
      <c r="AO14">
        <f t="shared" si="8"/>
        <v>-5.031668512068765</v>
      </c>
      <c r="AP14">
        <f t="shared" si="8"/>
        <v>-8.7917450327638349</v>
      </c>
      <c r="AQ14">
        <f t="shared" si="8"/>
        <v>-53.409520159484927</v>
      </c>
      <c r="AR14">
        <f t="shared" si="8"/>
        <v>33.400436537057764</v>
      </c>
      <c r="AS14">
        <f t="shared" si="8"/>
        <v>0.66425703825046778</v>
      </c>
      <c r="AT14">
        <f t="shared" si="8"/>
        <v>9.6064077185813552</v>
      </c>
      <c r="AU14">
        <f t="shared" si="8"/>
        <v>43.671101293889585</v>
      </c>
      <c r="AW14">
        <v>11</v>
      </c>
      <c r="AX14">
        <f>(R14*SUMPRODUCT(K15:$K$23, X15:$X$23)-$AZ$3*SUMPRODUCT(K14:$K$22, W15:$W$23))/Z14</f>
        <v>45.483437396336058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3.0469999999999998E-3</v>
      </c>
      <c r="O15">
        <f t="shared" si="22"/>
        <v>286.15869166573032</v>
      </c>
      <c r="P15">
        <f t="shared" si="23"/>
        <v>14.307934583286517</v>
      </c>
      <c r="Q15" s="4">
        <f t="shared" si="24"/>
        <v>25</v>
      </c>
      <c r="R15">
        <f t="shared" si="0"/>
        <v>50000</v>
      </c>
      <c r="S15">
        <f t="shared" si="12"/>
        <v>43.417888065316987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39.466927610396851</v>
      </c>
      <c r="AC15">
        <f t="shared" si="1"/>
        <v>37.183066757341777</v>
      </c>
      <c r="AE15">
        <f t="shared" si="2"/>
        <v>245.06622061841068</v>
      </c>
      <c r="AF15">
        <f t="shared" si="3"/>
        <v>-12.253311030920536</v>
      </c>
      <c r="AG15">
        <f t="shared" si="3"/>
        <v>-21.409992755407821</v>
      </c>
      <c r="AH15">
        <f t="shared" si="4"/>
        <v>-132.19727368117353</v>
      </c>
      <c r="AI15">
        <f t="shared" si="5"/>
        <v>79.205643150908799</v>
      </c>
      <c r="AJ15">
        <f t="shared" si="6"/>
        <v>2.2838608530550744</v>
      </c>
      <c r="AK15">
        <f t="shared" si="20"/>
        <v>23.299530228697588</v>
      </c>
      <c r="AL15">
        <f t="shared" si="7"/>
        <v>104.78903423266146</v>
      </c>
      <c r="AN15">
        <f t="shared" si="8"/>
        <v>91.491312100750648</v>
      </c>
      <c r="AO15">
        <f t="shared" si="8"/>
        <v>-4.5745656050375327</v>
      </c>
      <c r="AP15">
        <f t="shared" si="8"/>
        <v>-7.9930572410870626</v>
      </c>
      <c r="AQ15">
        <f t="shared" si="8"/>
        <v>-49.353607342177959</v>
      </c>
      <c r="AR15">
        <f t="shared" si="8"/>
        <v>29.570081912448092</v>
      </c>
      <c r="AS15">
        <f t="shared" si="8"/>
        <v>0.85264066820089002</v>
      </c>
      <c r="AT15">
        <f t="shared" si="8"/>
        <v>8.6984839712931858</v>
      </c>
      <c r="AU15">
        <f t="shared" si="8"/>
        <v>39.121206551942173</v>
      </c>
      <c r="AW15">
        <v>12</v>
      </c>
      <c r="AX15">
        <f>(R15*SUMPRODUCT(K16:$K$23, X16:$X$23)-$AZ$3*SUMPRODUCT(K15:$K$22, W16:$W$23))/Z15</f>
        <v>43.417888065316987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3.104E-3</v>
      </c>
      <c r="O16">
        <f t="shared" si="22"/>
        <v>286.15869166573032</v>
      </c>
      <c r="P16">
        <f t="shared" si="23"/>
        <v>14.307934583286517</v>
      </c>
      <c r="Q16" s="4">
        <f t="shared" si="24"/>
        <v>25</v>
      </c>
      <c r="R16">
        <f t="shared" si="0"/>
        <v>50000</v>
      </c>
      <c r="S16">
        <f t="shared" si="12"/>
        <v>40.544506647323608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37.183066757341777</v>
      </c>
      <c r="AC16">
        <f t="shared" si="1"/>
        <v>34.267302675374765</v>
      </c>
      <c r="AE16">
        <f t="shared" si="2"/>
        <v>241.854872863427</v>
      </c>
      <c r="AF16">
        <f t="shared" si="3"/>
        <v>-12.092743643171351</v>
      </c>
      <c r="AG16">
        <f t="shared" si="3"/>
        <v>-21.129436210340955</v>
      </c>
      <c r="AH16">
        <f t="shared" si="4"/>
        <v>-132.91323502557177</v>
      </c>
      <c r="AI16">
        <f t="shared" si="5"/>
        <v>75.719457984342938</v>
      </c>
      <c r="AJ16">
        <f t="shared" si="6"/>
        <v>2.9157640819670121</v>
      </c>
      <c r="AK16">
        <f t="shared" si="20"/>
        <v>22.843034310194973</v>
      </c>
      <c r="AL16">
        <f t="shared" si="7"/>
        <v>101.47825637650493</v>
      </c>
      <c r="AN16">
        <f t="shared" si="8"/>
        <v>83.174962090936774</v>
      </c>
      <c r="AO16">
        <f t="shared" si="8"/>
        <v>-4.1587481045468389</v>
      </c>
      <c r="AP16">
        <f t="shared" si="8"/>
        <v>-7.2665067070630585</v>
      </c>
      <c r="AQ16">
        <f t="shared" si="8"/>
        <v>-45.70945027383582</v>
      </c>
      <c r="AR16">
        <f t="shared" si="8"/>
        <v>26.040257005491053</v>
      </c>
      <c r="AS16">
        <f t="shared" si="8"/>
        <v>1.0027441833709467</v>
      </c>
      <c r="AT16">
        <f t="shared" si="8"/>
        <v>7.8558206841064049</v>
      </c>
      <c r="AU16">
        <f t="shared" si="8"/>
        <v>34.898821872968412</v>
      </c>
      <c r="AW16">
        <v>13</v>
      </c>
      <c r="AX16">
        <f>(R16*SUMPRODUCT(K17:$K$23, X17:$X$23)-$AZ$3*SUMPRODUCT(K16:$K$22, W17:$W$23))/Z16</f>
        <v>40.544506647323608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3.1700000000000001E-3</v>
      </c>
      <c r="O17">
        <f t="shared" si="22"/>
        <v>286.15869166573032</v>
      </c>
      <c r="P17">
        <f t="shared" si="23"/>
        <v>14.307934583286517</v>
      </c>
      <c r="Q17" s="4">
        <f t="shared" si="24"/>
        <v>25</v>
      </c>
      <c r="R17">
        <f t="shared" si="0"/>
        <v>50000</v>
      </c>
      <c r="S17">
        <f t="shared" si="12"/>
        <v>36.848072905549209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34.267302675374765</v>
      </c>
      <c r="AC17">
        <f t="shared" si="1"/>
        <v>30.733004816946931</v>
      </c>
      <c r="AE17">
        <f t="shared" si="2"/>
        <v>238.66964418781569</v>
      </c>
      <c r="AF17">
        <f t="shared" si="3"/>
        <v>-11.933482209390785</v>
      </c>
      <c r="AG17">
        <f t="shared" si="3"/>
        <v>-20.851161535450768</v>
      </c>
      <c r="AH17">
        <f t="shared" si="4"/>
        <v>-133.96062557356166</v>
      </c>
      <c r="AI17">
        <f t="shared" si="5"/>
        <v>71.924374869412503</v>
      </c>
      <c r="AJ17">
        <f t="shared" si="6"/>
        <v>3.5342978584278342</v>
      </c>
      <c r="AK17">
        <f t="shared" si="20"/>
        <v>22.334588477354945</v>
      </c>
      <c r="AL17">
        <f t="shared" si="7"/>
        <v>97.793261205195279</v>
      </c>
      <c r="AN17">
        <f t="shared" si="8"/>
        <v>75.60949235997164</v>
      </c>
      <c r="AO17">
        <f t="shared" si="8"/>
        <v>-3.7804746179985824</v>
      </c>
      <c r="AP17">
        <f t="shared" si="8"/>
        <v>-6.6055561618492726</v>
      </c>
      <c r="AQ17">
        <f t="shared" si="8"/>
        <v>-42.438136321478254</v>
      </c>
      <c r="AR17">
        <f t="shared" si="8"/>
        <v>22.785325258645543</v>
      </c>
      <c r="AS17">
        <f t="shared" si="8"/>
        <v>1.1196499992029805</v>
      </c>
      <c r="AT17">
        <f t="shared" si="8"/>
        <v>7.0754992851658569</v>
      </c>
      <c r="AU17">
        <f t="shared" si="8"/>
        <v>30.980474543014381</v>
      </c>
      <c r="AW17">
        <v>14</v>
      </c>
      <c r="AX17">
        <f>(R17*SUMPRODUCT(K18:$K$23, X18:$X$23)-$AZ$3*SUMPRODUCT(K17:$K$22, W18:$W$23))/Z17</f>
        <v>36.848072905549209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3.2390000000000001E-3</v>
      </c>
      <c r="O18">
        <f t="shared" si="22"/>
        <v>286.15869166573032</v>
      </c>
      <c r="P18">
        <f t="shared" si="23"/>
        <v>14.307934583286517</v>
      </c>
      <c r="Q18" s="4">
        <f t="shared" si="24"/>
        <v>25</v>
      </c>
      <c r="R18">
        <f t="shared" si="0"/>
        <v>50000</v>
      </c>
      <c r="S18">
        <f t="shared" si="12"/>
        <v>32.418376483496644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30.733004816946931</v>
      </c>
      <c r="AC18">
        <f t="shared" si="1"/>
        <v>26.680470387201524</v>
      </c>
      <c r="AE18">
        <f t="shared" si="2"/>
        <v>235.5098967684132</v>
      </c>
      <c r="AF18">
        <f t="shared" si="3"/>
        <v>-11.775494838420661</v>
      </c>
      <c r="AG18">
        <f t="shared" si="3"/>
        <v>-20.575113007882937</v>
      </c>
      <c r="AH18">
        <f t="shared" si="4"/>
        <v>-135.07382442665008</v>
      </c>
      <c r="AI18">
        <f t="shared" si="5"/>
        <v>68.085464495459519</v>
      </c>
      <c r="AJ18">
        <f t="shared" si="6"/>
        <v>4.0525344297454069</v>
      </c>
      <c r="AK18">
        <f t="shared" si="20"/>
        <v>21.775284930149105</v>
      </c>
      <c r="AL18">
        <f t="shared" si="7"/>
        <v>93.913283855354024</v>
      </c>
      <c r="AN18">
        <f t="shared" si="8"/>
        <v>68.727360590193911</v>
      </c>
      <c r="AO18">
        <f t="shared" si="8"/>
        <v>-3.4363680295096959</v>
      </c>
      <c r="AP18">
        <f t="shared" si="8"/>
        <v>-6.004304830838076</v>
      </c>
      <c r="AQ18">
        <f t="shared" si="8"/>
        <v>-39.417738129262354</v>
      </c>
      <c r="AR18">
        <f t="shared" si="8"/>
        <v>19.868949600583782</v>
      </c>
      <c r="AS18">
        <f t="shared" si="8"/>
        <v>1.1826254390114608</v>
      </c>
      <c r="AT18">
        <f t="shared" si="8"/>
        <v>6.3545433966208282</v>
      </c>
      <c r="AU18">
        <f t="shared" si="8"/>
        <v>27.406118436216069</v>
      </c>
      <c r="AW18">
        <v>15</v>
      </c>
      <c r="AX18">
        <f>(R18*SUMPRODUCT(K19:$K$23, X19:$X$23)-$AZ$3*SUMPRODUCT(K18:$K$22, W19:$W$23))/Z18</f>
        <v>32.418376483496644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3.3149999999999998E-3</v>
      </c>
      <c r="O19">
        <f t="shared" si="22"/>
        <v>286.15869166573032</v>
      </c>
      <c r="P19">
        <f t="shared" si="23"/>
        <v>14.307934583286517</v>
      </c>
      <c r="Q19" s="4">
        <f t="shared" si="24"/>
        <v>25</v>
      </c>
      <c r="R19">
        <f t="shared" si="0"/>
        <v>50000</v>
      </c>
      <c r="S19">
        <f t="shared" si="12"/>
        <v>27.284276096405325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26.680470387201524</v>
      </c>
      <c r="AC19">
        <f t="shared" si="1"/>
        <v>22.156093136574725</v>
      </c>
      <c r="AE19">
        <f t="shared" si="2"/>
        <v>232.3740824929418</v>
      </c>
      <c r="AF19">
        <f t="shared" si="3"/>
        <v>-11.61870412464709</v>
      </c>
      <c r="AG19">
        <f t="shared" si="3"/>
        <v>-20.301155378182976</v>
      </c>
      <c r="AH19">
        <f t="shared" si="4"/>
        <v>-136.41299924226385</v>
      </c>
      <c r="AI19">
        <f t="shared" si="5"/>
        <v>64.04122374784788</v>
      </c>
      <c r="AJ19">
        <f t="shared" si="6"/>
        <v>4.5243772506267987</v>
      </c>
      <c r="AK19">
        <f t="shared" si="20"/>
        <v>21.173580449705327</v>
      </c>
      <c r="AL19">
        <f t="shared" si="7"/>
        <v>89.739181448180005</v>
      </c>
      <c r="AN19">
        <f t="shared" si="8"/>
        <v>62.466843087271492</v>
      </c>
      <c r="AO19">
        <f t="shared" si="8"/>
        <v>-3.1233421543635749</v>
      </c>
      <c r="AP19">
        <f t="shared" si="8"/>
        <v>-5.4573602782822945</v>
      </c>
      <c r="AQ19">
        <f t="shared" si="8"/>
        <v>-36.670567247917631</v>
      </c>
      <c r="AR19">
        <f t="shared" si="8"/>
        <v>17.215573406707993</v>
      </c>
      <c r="AS19">
        <f t="shared" si="8"/>
        <v>1.2162439147709578</v>
      </c>
      <c r="AT19">
        <f t="shared" si="8"/>
        <v>5.6918857445629136</v>
      </c>
      <c r="AU19">
        <f t="shared" si="8"/>
        <v>24.123703066041866</v>
      </c>
      <c r="AW19">
        <v>16</v>
      </c>
      <c r="AX19">
        <f>(R19*SUMPRODUCT(K20:$K$23, X20:$X$23)-$AZ$3*SUMPRODUCT(K19:$K$22, W20:$W$23))/Z19</f>
        <v>27.284276096405325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3.3969999999999998E-3</v>
      </c>
      <c r="O20">
        <f t="shared" si="22"/>
        <v>286.15869166573032</v>
      </c>
      <c r="P20">
        <f t="shared" si="23"/>
        <v>14.307934583286517</v>
      </c>
      <c r="Q20" s="4">
        <f t="shared" si="24"/>
        <v>25</v>
      </c>
      <c r="R20">
        <f t="shared" si="0"/>
        <v>50000</v>
      </c>
      <c r="S20">
        <f t="shared" si="12"/>
        <v>21.492883640856174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22.156093136574725</v>
      </c>
      <c r="AC20">
        <f t="shared" si="1"/>
        <v>17.219394093882997</v>
      </c>
      <c r="AE20">
        <f t="shared" si="2"/>
        <v>229.26096690978386</v>
      </c>
      <c r="AF20">
        <f t="shared" si="3"/>
        <v>-11.463048345489193</v>
      </c>
      <c r="AG20">
        <f t="shared" si="3"/>
        <v>-20.029180799581457</v>
      </c>
      <c r="AH20">
        <f t="shared" si="4"/>
        <v>-137.92604963937512</v>
      </c>
      <c r="AI20">
        <f t="shared" si="5"/>
        <v>59.842688125338071</v>
      </c>
      <c r="AJ20">
        <f t="shared" si="6"/>
        <v>4.9366990426917283</v>
      </c>
      <c r="AK20">
        <f t="shared" si="20"/>
        <v>20.533344689266798</v>
      </c>
      <c r="AL20">
        <f t="shared" si="7"/>
        <v>85.312731857296598</v>
      </c>
      <c r="AN20">
        <f t="shared" si="8"/>
        <v>56.771890570529941</v>
      </c>
      <c r="AO20">
        <f t="shared" si="8"/>
        <v>-2.8385945285264969</v>
      </c>
      <c r="AP20">
        <f t="shared" si="8"/>
        <v>-4.9598258085453075</v>
      </c>
      <c r="AQ20">
        <f t="shared" si="8"/>
        <v>-34.15462606869918</v>
      </c>
      <c r="AR20">
        <f t="shared" si="8"/>
        <v>14.818844164758946</v>
      </c>
      <c r="AS20">
        <f t="shared" si="8"/>
        <v>1.2224747265487268</v>
      </c>
      <c r="AT20">
        <f t="shared" si="8"/>
        <v>5.0846719066867854</v>
      </c>
      <c r="AU20">
        <f t="shared" si="8"/>
        <v>21.125990797994458</v>
      </c>
      <c r="AW20">
        <v>17</v>
      </c>
      <c r="AX20">
        <f>(R20*SUMPRODUCT(K21:$K$23, X21:$X$23)-$AZ$3*SUMPRODUCT(K20:$K$22, W21:$W$23))/Z20</f>
        <v>21.492883640856174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3.4910000000000002E-3</v>
      </c>
      <c r="O21">
        <f t="shared" si="22"/>
        <v>286.15869166573032</v>
      </c>
      <c r="P21">
        <f t="shared" si="23"/>
        <v>14.307934583286517</v>
      </c>
      <c r="Q21" s="4">
        <f t="shared" si="24"/>
        <v>25</v>
      </c>
      <c r="R21">
        <f t="shared" si="0"/>
        <v>50000</v>
      </c>
      <c r="S21">
        <f t="shared" si="12"/>
        <v>15.023326431257317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17.219394093882997</v>
      </c>
      <c r="AC21">
        <f t="shared" si="1"/>
        <v>11.873816520379513</v>
      </c>
      <c r="AE21">
        <f t="shared" si="2"/>
        <v>226.16800720520396</v>
      </c>
      <c r="AF21">
        <f t="shared" si="3"/>
        <v>-11.308400360260199</v>
      </c>
      <c r="AG21">
        <f t="shared" si="3"/>
        <v>-19.758967121414305</v>
      </c>
      <c r="AH21">
        <f t="shared" si="4"/>
        <v>-139.84374034267773</v>
      </c>
      <c r="AI21">
        <f t="shared" si="5"/>
        <v>55.256899380851706</v>
      </c>
      <c r="AJ21">
        <f t="shared" si="6"/>
        <v>5.3455775735034834</v>
      </c>
      <c r="AK21">
        <f t="shared" si="20"/>
        <v>19.859464268337284</v>
      </c>
      <c r="AL21">
        <f t="shared" si="7"/>
        <v>80.461941222692474</v>
      </c>
      <c r="AN21">
        <f t="shared" si="8"/>
        <v>51.59121734425991</v>
      </c>
      <c r="AO21">
        <f t="shared" si="8"/>
        <v>-2.5795608672129959</v>
      </c>
      <c r="AP21">
        <f t="shared" si="8"/>
        <v>-4.507220892361099</v>
      </c>
      <c r="AQ21">
        <f t="shared" si="8"/>
        <v>-31.899776150511748</v>
      </c>
      <c r="AR21">
        <f t="shared" si="8"/>
        <v>12.604659434174062</v>
      </c>
      <c r="AS21">
        <f t="shared" si="8"/>
        <v>1.2193804854768784</v>
      </c>
      <c r="AT21">
        <f t="shared" si="8"/>
        <v>4.530145311307221</v>
      </c>
      <c r="AU21">
        <f t="shared" si="8"/>
        <v>18.354185230958162</v>
      </c>
      <c r="AW21">
        <v>18</v>
      </c>
      <c r="AX21">
        <f>(R21*SUMPRODUCT(K22:$K$23, X22:$X$23)-$AZ$3*SUMPRODUCT(K21:$K$22, W22:$W$23))/Z21</f>
        <v>15.023326431257317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3.5990000000000002E-3</v>
      </c>
      <c r="O22">
        <f t="shared" si="22"/>
        <v>286.15869166573032</v>
      </c>
      <c r="P22">
        <f t="shared" si="23"/>
        <v>14.307934583286517</v>
      </c>
      <c r="Q22" s="4">
        <f t="shared" si="24"/>
        <v>25</v>
      </c>
      <c r="R22">
        <f t="shared" si="0"/>
        <v>50000</v>
      </c>
      <c r="S22">
        <f t="shared" si="12"/>
        <v>7.8490827180495444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11.873816520379513</v>
      </c>
      <c r="AC22">
        <f t="shared" si="1"/>
        <v>6.1192280645153758</v>
      </c>
      <c r="AE22">
        <f t="shared" si="2"/>
        <v>223.0923484752204</v>
      </c>
      <c r="AF22">
        <f t="shared" si="3"/>
        <v>-11.154617423761021</v>
      </c>
      <c r="AG22">
        <f t="shared" si="3"/>
        <v>-19.490264927530195</v>
      </c>
      <c r="AH22">
        <f t="shared" si="4"/>
        <v>-142.22504533994018</v>
      </c>
      <c r="AI22">
        <f t="shared" si="5"/>
        <v>50.222420783989008</v>
      </c>
      <c r="AJ22">
        <f t="shared" si="6"/>
        <v>5.7545884558641376</v>
      </c>
      <c r="AK22">
        <f t="shared" si="20"/>
        <v>19.152001748817401</v>
      </c>
      <c r="AL22">
        <f t="shared" si="7"/>
        <v>75.129010988670544</v>
      </c>
      <c r="AN22">
        <f t="shared" si="8"/>
        <v>46.878169646596746</v>
      </c>
      <c r="AO22">
        <f t="shared" si="8"/>
        <v>-2.3439084823298377</v>
      </c>
      <c r="AP22">
        <f t="shared" si="8"/>
        <v>-4.0954696652510219</v>
      </c>
      <c r="AQ22">
        <f t="shared" si="8"/>
        <v>-29.88560499277358</v>
      </c>
      <c r="AR22">
        <f t="shared" si="8"/>
        <v>10.55318650624231</v>
      </c>
      <c r="AS22">
        <f t="shared" si="8"/>
        <v>1.2092058545446254</v>
      </c>
      <c r="AT22">
        <f t="shared" si="8"/>
        <v>4.0243907654802538</v>
      </c>
      <c r="AU22">
        <f t="shared" si="8"/>
        <v>15.786783126267188</v>
      </c>
      <c r="AW22">
        <v>19</v>
      </c>
      <c r="AX22">
        <f>(R22*SUMPRODUCT(K23:$K$23, X23:$X$23)-$AZ$3*SUMPRODUCT(K22:$K$22, W23:$W$23))/Z22</f>
        <v>7.8490827180495444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3.7169999999999998E-3</v>
      </c>
      <c r="O23">
        <f t="shared" si="22"/>
        <v>286.15869166573032</v>
      </c>
      <c r="P23">
        <f t="shared" si="23"/>
        <v>14.307934583286517</v>
      </c>
      <c r="Q23" s="4">
        <f t="shared" si="24"/>
        <v>25</v>
      </c>
      <c r="R23">
        <f t="shared" si="0"/>
        <v>50000</v>
      </c>
      <c r="S23">
        <f t="shared" si="12"/>
        <v>7.9582459781315755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6.1192280645153758</v>
      </c>
      <c r="AC23">
        <f t="shared" si="1"/>
        <v>6.1192280645153758</v>
      </c>
      <c r="AE23">
        <f t="shared" si="2"/>
        <v>220.03219073118578</v>
      </c>
      <c r="AF23">
        <f t="shared" si="3"/>
        <v>-11.001609536559291</v>
      </c>
      <c r="AG23">
        <f t="shared" si="3"/>
        <v>-19.22291696351926</v>
      </c>
      <c r="AH23">
        <f t="shared" si="4"/>
        <v>-144.89062947125944</v>
      </c>
      <c r="AI23">
        <f t="shared" si="5"/>
        <v>44.91703475984778</v>
      </c>
      <c r="AJ23">
        <f t="shared" si="6"/>
        <v>0</v>
      </c>
      <c r="AK23">
        <f t="shared" si="20"/>
        <v>18.410799477923288</v>
      </c>
      <c r="AL23">
        <f t="shared" si="7"/>
        <v>63.327834237771071</v>
      </c>
      <c r="AN23">
        <f t="shared" si="8"/>
        <v>42.590580628050816</v>
      </c>
      <c r="AO23">
        <f t="shared" si="8"/>
        <v>-2.1295290314025412</v>
      </c>
      <c r="AP23">
        <f t="shared" si="8"/>
        <v>-3.7208882578518727</v>
      </c>
      <c r="AQ23">
        <f t="shared" si="8"/>
        <v>-28.045787374283872</v>
      </c>
      <c r="AR23">
        <f t="shared" si="8"/>
        <v>8.6943759645125276</v>
      </c>
      <c r="AS23">
        <f t="shared" si="8"/>
        <v>0</v>
      </c>
      <c r="AT23">
        <f t="shared" si="8"/>
        <v>3.5636905535760373</v>
      </c>
      <c r="AU23">
        <f t="shared" si="8"/>
        <v>12.258066518088565</v>
      </c>
      <c r="AW23">
        <v>20</v>
      </c>
      <c r="AX23">
        <f>(R23*SUMPRODUCT(K$23:$K24, X$23:$X24)-$AZ$3*SUMPRODUCT(K$22:$K23, W$23:$W24))/Z23</f>
        <v>7.9582459781315755</v>
      </c>
    </row>
    <row r="25" spans="5:50" x14ac:dyDescent="0.25">
      <c r="AN25" s="8">
        <f t="shared" ref="AN25:AU25" si="25">SUM(AN3:AN23)</f>
        <v>2467.3027667066185</v>
      </c>
      <c r="AO25" s="8">
        <f t="shared" si="25"/>
        <v>-337.98415708462869</v>
      </c>
      <c r="AP25" s="8">
        <f t="shared" si="25"/>
        <v>-390.55371534798087</v>
      </c>
      <c r="AQ25" s="8">
        <f t="shared" si="25"/>
        <v>-1255.8555487285792</v>
      </c>
      <c r="AR25" s="8">
        <f t="shared" si="25"/>
        <v>482.90934554542991</v>
      </c>
      <c r="AS25" s="8">
        <f t="shared" si="25"/>
        <v>-22.890764737390448</v>
      </c>
      <c r="AT25" s="8">
        <f t="shared" si="25"/>
        <v>199.01891272679438</v>
      </c>
      <c r="AU25" s="9">
        <f t="shared" si="25"/>
        <v>659.03749353483374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BDE5-4929-4615-A519-64257C26F936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339.53807741477243</v>
      </c>
      <c r="K3">
        <v>1</v>
      </c>
      <c r="L3" s="2">
        <v>0</v>
      </c>
      <c r="O3">
        <f>$C$3</f>
        <v>339.53807741477243</v>
      </c>
      <c r="P3">
        <f>O3*B5</f>
        <v>271.63046193181793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339.53807741477243</v>
      </c>
      <c r="AF3">
        <f t="shared" ref="AF3:AG23" si="3">-$Z3*P3</f>
        <v>-271.63046193181793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-132.0923845170455</v>
      </c>
      <c r="AJ3">
        <f t="shared" ref="AJ3:AJ23" si="6">AB3-AC3</f>
        <v>0</v>
      </c>
      <c r="AL3">
        <f t="shared" ref="AL3:AL23" si="7">SUM(AI3:AK3)</f>
        <v>-132.0923845170455</v>
      </c>
      <c r="AN3">
        <f t="shared" ref="AN3:AU23" si="8">AE3*$K3</f>
        <v>339.53807741477243</v>
      </c>
      <c r="AO3">
        <f t="shared" si="8"/>
        <v>-271.63046193181793</v>
      </c>
      <c r="AP3">
        <f t="shared" si="8"/>
        <v>-200</v>
      </c>
      <c r="AQ3">
        <f t="shared" si="8"/>
        <v>0</v>
      </c>
      <c r="AR3">
        <f t="shared" si="8"/>
        <v>-132.0923845170455</v>
      </c>
      <c r="AS3">
        <f t="shared" si="8"/>
        <v>0</v>
      </c>
      <c r="AT3">
        <f t="shared" si="8"/>
        <v>0</v>
      </c>
      <c r="AU3">
        <f t="shared" si="8"/>
        <v>-132.0923845170455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166.11605863792093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28.401333439682357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1"/>
        <v>28.032172907633367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-28.032172907633367</v>
      </c>
      <c r="AK4">
        <f t="shared" ref="AK4:AK23" si="20">H4*SUM(AB4:AB4, AE4:AF4)</f>
        <v>0</v>
      </c>
      <c r="AL4">
        <f t="shared" si="7"/>
        <v>-177.93217290763334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-138.08388573028779</v>
      </c>
      <c r="AR4">
        <f t="shared" si="8"/>
        <v>-138.08388573028779</v>
      </c>
      <c r="AS4">
        <f t="shared" si="8"/>
        <v>-25.822490730815982</v>
      </c>
      <c r="AT4">
        <f t="shared" si="8"/>
        <v>0</v>
      </c>
      <c r="AU4">
        <f t="shared" si="8"/>
        <v>-163.90637646110378</v>
      </c>
      <c r="AW4">
        <v>1</v>
      </c>
      <c r="AX4">
        <f>(R4*SUMPRODUCT(K5:$K$23, X5:$X$23)-$AZ$3*SUMPRODUCT(K4:$K$22, W5:$W$23))/Z4</f>
        <v>28.401333439682357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3.0469999999999998E-3</v>
      </c>
      <c r="O5">
        <f t="shared" ref="O5:O23" si="22">$C$3</f>
        <v>339.53807741477243</v>
      </c>
      <c r="P5">
        <f t="shared" ref="P5:P23" si="23">O5*$C$5</f>
        <v>16.976903870738621</v>
      </c>
      <c r="Q5" s="4">
        <f t="shared" ref="Q5:Q23" si="24">$C$8</f>
        <v>25</v>
      </c>
      <c r="R5">
        <f t="shared" si="0"/>
        <v>50000</v>
      </c>
      <c r="S5">
        <f t="shared" si="12"/>
        <v>52.834178850095462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28.032172907633367</v>
      </c>
      <c r="AC5">
        <f t="shared" si="1"/>
        <v>51.467072541198604</v>
      </c>
      <c r="AE5">
        <f t="shared" si="2"/>
        <v>330.75238872144649</v>
      </c>
      <c r="AF5">
        <f t="shared" si="3"/>
        <v>-16.537619436072323</v>
      </c>
      <c r="AG5">
        <f t="shared" si="3"/>
        <v>-24.353114622650001</v>
      </c>
      <c r="AH5">
        <f t="shared" si="4"/>
        <v>-150.36975469999999</v>
      </c>
      <c r="AI5">
        <f t="shared" si="5"/>
        <v>139.49189996272418</v>
      </c>
      <c r="AJ5">
        <f t="shared" si="6"/>
        <v>-23.434899633565237</v>
      </c>
      <c r="AK5">
        <f t="shared" si="20"/>
        <v>29.286755337340047</v>
      </c>
      <c r="AL5">
        <f t="shared" si="7"/>
        <v>145.34375566649899</v>
      </c>
      <c r="AN5">
        <f t="shared" si="8"/>
        <v>280.6633619753801</v>
      </c>
      <c r="AO5">
        <f t="shared" si="8"/>
        <v>-14.033168098769002</v>
      </c>
      <c r="AP5">
        <f t="shared" si="8"/>
        <v>-20.665087411722585</v>
      </c>
      <c r="AQ5">
        <f t="shared" si="8"/>
        <v>-127.59781133147922</v>
      </c>
      <c r="AR5">
        <f t="shared" si="8"/>
        <v>118.36729513340926</v>
      </c>
      <c r="AS5">
        <f t="shared" si="8"/>
        <v>-19.8859265813234</v>
      </c>
      <c r="AT5">
        <f t="shared" si="8"/>
        <v>24.851579291996462</v>
      </c>
      <c r="AU5">
        <f t="shared" si="8"/>
        <v>123.33294784408233</v>
      </c>
      <c r="AW5">
        <v>2</v>
      </c>
      <c r="AX5">
        <f>(R5*SUMPRODUCT(K6:$K$23, X6:$X$23)-$AZ$3*SUMPRODUCT(K5:$K$22, W6:$W$23))/Z5</f>
        <v>52.834178850095462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3.104E-3</v>
      </c>
      <c r="O6">
        <f t="shared" si="22"/>
        <v>339.53807741477243</v>
      </c>
      <c r="P6">
        <f t="shared" si="23"/>
        <v>16.976903870738621</v>
      </c>
      <c r="Q6" s="4">
        <f t="shared" si="24"/>
        <v>25</v>
      </c>
      <c r="R6">
        <f t="shared" si="0"/>
        <v>50000</v>
      </c>
      <c r="S6">
        <f t="shared" si="12"/>
        <v>73.440678630862578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51.467072541198604</v>
      </c>
      <c r="AC6">
        <f t="shared" si="1"/>
        <v>70.602905570338407</v>
      </c>
      <c r="AE6">
        <f t="shared" si="2"/>
        <v>326.41820941964068</v>
      </c>
      <c r="AF6">
        <f t="shared" si="3"/>
        <v>-16.320910470982032</v>
      </c>
      <c r="AG6">
        <f t="shared" si="3"/>
        <v>-24.033991408634794</v>
      </c>
      <c r="AH6">
        <f t="shared" si="4"/>
        <v>-151.18413557741118</v>
      </c>
      <c r="AI6">
        <f t="shared" si="5"/>
        <v>134.87917196261267</v>
      </c>
      <c r="AJ6">
        <f t="shared" si="6"/>
        <v>-19.135833029139803</v>
      </c>
      <c r="AK6">
        <f t="shared" si="20"/>
        <v>30.939786397130067</v>
      </c>
      <c r="AL6">
        <f t="shared" si="7"/>
        <v>146.68312533060293</v>
      </c>
      <c r="AN6">
        <f t="shared" si="8"/>
        <v>255.15170737643817</v>
      </c>
      <c r="AO6">
        <f t="shared" si="8"/>
        <v>-12.757585368821907</v>
      </c>
      <c r="AP6">
        <f t="shared" si="8"/>
        <v>-18.786678457328829</v>
      </c>
      <c r="AQ6">
        <f t="shared" si="8"/>
        <v>-118.17628186059865</v>
      </c>
      <c r="AR6">
        <f t="shared" si="8"/>
        <v>105.43116168968879</v>
      </c>
      <c r="AS6">
        <f t="shared" si="8"/>
        <v>-14.95792921031101</v>
      </c>
      <c r="AT6">
        <f t="shared" si="8"/>
        <v>24.184739384257615</v>
      </c>
      <c r="AU6">
        <f t="shared" si="8"/>
        <v>114.6579718636354</v>
      </c>
      <c r="AW6">
        <v>3</v>
      </c>
      <c r="AX6">
        <f>(R6*SUMPRODUCT(K7:$K$23, X7:$X$23)-$AZ$3*SUMPRODUCT(K6:$K$22, W7:$W$23))/Z6</f>
        <v>73.440678630862578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3.1700000000000001E-3</v>
      </c>
      <c r="O7">
        <f t="shared" si="22"/>
        <v>339.53807741477243</v>
      </c>
      <c r="P7">
        <f t="shared" si="23"/>
        <v>16.976903870738621</v>
      </c>
      <c r="Q7" s="4">
        <f t="shared" si="24"/>
        <v>25</v>
      </c>
      <c r="R7">
        <f t="shared" si="0"/>
        <v>50000</v>
      </c>
      <c r="S7">
        <f t="shared" si="12"/>
        <v>90.350060533361159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70.602905570338407</v>
      </c>
      <c r="AC7">
        <f t="shared" si="1"/>
        <v>85.714971390715959</v>
      </c>
      <c r="AE7">
        <f t="shared" si="2"/>
        <v>322.11928160158396</v>
      </c>
      <c r="AF7">
        <f t="shared" si="3"/>
        <v>-16.105964080079197</v>
      </c>
      <c r="AG7">
        <f t="shared" si="3"/>
        <v>-23.717463741783074</v>
      </c>
      <c r="AH7">
        <f t="shared" si="4"/>
        <v>-152.37550553074459</v>
      </c>
      <c r="AI7">
        <f t="shared" si="5"/>
        <v>129.92034824897706</v>
      </c>
      <c r="AJ7">
        <f t="shared" si="6"/>
        <v>-15.112065820377552</v>
      </c>
      <c r="AK7">
        <f t="shared" si="20"/>
        <v>32.227803442415208</v>
      </c>
      <c r="AL7">
        <f t="shared" si="7"/>
        <v>147.03608587101473</v>
      </c>
      <c r="AN7">
        <f t="shared" si="8"/>
        <v>231.94349098013808</v>
      </c>
      <c r="AO7">
        <f t="shared" si="8"/>
        <v>-11.597174549006903</v>
      </c>
      <c r="AP7">
        <f t="shared" si="8"/>
        <v>-17.077870378054897</v>
      </c>
      <c r="AQ7">
        <f t="shared" si="8"/>
        <v>-109.71869338879851</v>
      </c>
      <c r="AR7">
        <f t="shared" si="8"/>
        <v>93.549752664277733</v>
      </c>
      <c r="AS7">
        <f t="shared" si="8"/>
        <v>-10.881513471880156</v>
      </c>
      <c r="AT7">
        <f t="shared" si="8"/>
        <v>23.205780169040143</v>
      </c>
      <c r="AU7">
        <f t="shared" si="8"/>
        <v>105.87401936143773</v>
      </c>
      <c r="AW7">
        <v>4</v>
      </c>
      <c r="AX7">
        <f>(R7*SUMPRODUCT(K8:$K$23, X8:$X$23)-$AZ$3*SUMPRODUCT(K7:$K$22, W8:$W$23))/Z7</f>
        <v>90.350060533361159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3.2390000000000001E-3</v>
      </c>
      <c r="O8">
        <f t="shared" si="22"/>
        <v>339.53807741477243</v>
      </c>
      <c r="P8">
        <f t="shared" si="23"/>
        <v>16.976903870738621</v>
      </c>
      <c r="Q8" s="4">
        <f t="shared" si="24"/>
        <v>25</v>
      </c>
      <c r="R8">
        <f t="shared" si="0"/>
        <v>50000</v>
      </c>
      <c r="S8">
        <f t="shared" si="12"/>
        <v>103.91781857705625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85.714971390715959</v>
      </c>
      <c r="AC8">
        <f t="shared" si="1"/>
        <v>97.281494662642331</v>
      </c>
      <c r="AE8">
        <f t="shared" si="2"/>
        <v>317.85474443246062</v>
      </c>
      <c r="AF8">
        <f t="shared" si="3"/>
        <v>-15.89273722162303</v>
      </c>
      <c r="AG8">
        <f t="shared" si="3"/>
        <v>-23.403468239305607</v>
      </c>
      <c r="AH8">
        <f t="shared" si="4"/>
        <v>-153.64173011927076</v>
      </c>
      <c r="AI8">
        <f t="shared" si="5"/>
        <v>124.91680885226125</v>
      </c>
      <c r="AJ8">
        <f t="shared" si="6"/>
        <v>-11.566523271926371</v>
      </c>
      <c r="AK8">
        <f t="shared" si="20"/>
        <v>33.174294412892145</v>
      </c>
      <c r="AL8">
        <f t="shared" si="7"/>
        <v>146.52457999322704</v>
      </c>
      <c r="AN8">
        <f t="shared" si="8"/>
        <v>210.83151656735075</v>
      </c>
      <c r="AO8">
        <f t="shared" si="8"/>
        <v>-10.541575828367536</v>
      </c>
      <c r="AP8">
        <f t="shared" si="8"/>
        <v>-15.523407431400063</v>
      </c>
      <c r="AQ8">
        <f t="shared" si="8"/>
        <v>-101.9098174133449</v>
      </c>
      <c r="AR8">
        <f t="shared" si="8"/>
        <v>82.856715894238278</v>
      </c>
      <c r="AS8">
        <f t="shared" si="8"/>
        <v>-7.672019013546473</v>
      </c>
      <c r="AT8">
        <f t="shared" si="8"/>
        <v>22.004349233830617</v>
      </c>
      <c r="AU8">
        <f t="shared" si="8"/>
        <v>97.189046114522426</v>
      </c>
      <c r="AW8">
        <v>5</v>
      </c>
      <c r="AX8">
        <f>(R8*SUMPRODUCT(K9:$K$23, X9:$X$23)-$AZ$3*SUMPRODUCT(K8:$K$22, W9:$W$23))/Z8</f>
        <v>103.91781857705625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3.3149999999999998E-3</v>
      </c>
      <c r="O9">
        <f t="shared" si="22"/>
        <v>339.53807741477243</v>
      </c>
      <c r="P9">
        <f t="shared" si="23"/>
        <v>16.976903870738621</v>
      </c>
      <c r="Q9" s="4">
        <f t="shared" si="24"/>
        <v>25</v>
      </c>
      <c r="R9">
        <f t="shared" si="0"/>
        <v>50000</v>
      </c>
      <c r="S9">
        <f t="shared" si="12"/>
        <v>114.34948089680408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97.281494662642331</v>
      </c>
      <c r="AC9">
        <f t="shared" si="1"/>
        <v>105.62164726491699</v>
      </c>
      <c r="AE9">
        <f t="shared" si="2"/>
        <v>313.62250851034241</v>
      </c>
      <c r="AF9">
        <f t="shared" si="3"/>
        <v>-15.681125425517118</v>
      </c>
      <c r="AG9">
        <f t="shared" si="3"/>
        <v>-23.091851059699252</v>
      </c>
      <c r="AH9">
        <f t="shared" si="4"/>
        <v>-155.16499442659617</v>
      </c>
      <c r="AI9">
        <f t="shared" si="5"/>
        <v>119.68453759852989</v>
      </c>
      <c r="AJ9">
        <f t="shared" si="6"/>
        <v>-8.3401526022746566</v>
      </c>
      <c r="AK9">
        <f t="shared" si="20"/>
        <v>33.820012094606305</v>
      </c>
      <c r="AL9">
        <f t="shared" si="7"/>
        <v>145.16439709086154</v>
      </c>
      <c r="AN9">
        <f t="shared" si="8"/>
        <v>191.62643742124564</v>
      </c>
      <c r="AO9">
        <f t="shared" si="8"/>
        <v>-9.5813218710622809</v>
      </c>
      <c r="AP9">
        <f t="shared" si="8"/>
        <v>-14.109348123801066</v>
      </c>
      <c r="AQ9">
        <f t="shared" si="8"/>
        <v>-94.807337763116962</v>
      </c>
      <c r="AR9">
        <f t="shared" si="8"/>
        <v>73.128429663265337</v>
      </c>
      <c r="AS9">
        <f t="shared" si="8"/>
        <v>-5.0959152718808109</v>
      </c>
      <c r="AT9">
        <f t="shared" si="8"/>
        <v>20.66436003594151</v>
      </c>
      <c r="AU9">
        <f t="shared" si="8"/>
        <v>88.696874427326037</v>
      </c>
      <c r="AW9">
        <v>6</v>
      </c>
      <c r="AX9">
        <f>(R9*SUMPRODUCT(K10:$K$23, X10:$X$23)-$AZ$3*SUMPRODUCT(K9:$K$22, W10:$W$23))/Z9</f>
        <v>114.34948089680408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3.3969999999999998E-3</v>
      </c>
      <c r="O10">
        <f t="shared" si="22"/>
        <v>339.53807741477243</v>
      </c>
      <c r="P10">
        <f t="shared" si="23"/>
        <v>16.976903870738621</v>
      </c>
      <c r="Q10" s="4">
        <f t="shared" si="24"/>
        <v>25</v>
      </c>
      <c r="R10">
        <f t="shared" si="0"/>
        <v>50000</v>
      </c>
      <c r="S10">
        <f t="shared" si="12"/>
        <v>121.88148319877868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105.62164726491699</v>
      </c>
      <c r="AC10">
        <f t="shared" si="1"/>
        <v>111.07054460021288</v>
      </c>
      <c r="AE10">
        <f t="shared" si="2"/>
        <v>309.42090776382935</v>
      </c>
      <c r="AF10">
        <f t="shared" si="3"/>
        <v>-15.471045388191467</v>
      </c>
      <c r="AG10">
        <f t="shared" si="3"/>
        <v>-22.782489531052462</v>
      </c>
      <c r="AH10">
        <f t="shared" si="4"/>
        <v>-156.88603609959671</v>
      </c>
      <c r="AI10">
        <f t="shared" si="5"/>
        <v>114.28133674498872</v>
      </c>
      <c r="AJ10">
        <f t="shared" si="6"/>
        <v>-5.4488973352958965</v>
      </c>
      <c r="AK10">
        <f t="shared" si="20"/>
        <v>34.192133222961566</v>
      </c>
      <c r="AL10">
        <f t="shared" si="7"/>
        <v>143.02457263265438</v>
      </c>
      <c r="AN10">
        <f t="shared" si="8"/>
        <v>174.15631394243147</v>
      </c>
      <c r="AO10">
        <f t="shared" si="8"/>
        <v>-8.707815697121573</v>
      </c>
      <c r="AP10">
        <f t="shared" si="8"/>
        <v>-12.823032638080667</v>
      </c>
      <c r="AQ10">
        <f t="shared" si="8"/>
        <v>-88.302674675751078</v>
      </c>
      <c r="AR10">
        <f t="shared" si="8"/>
        <v>64.322790931478167</v>
      </c>
      <c r="AS10">
        <f t="shared" si="8"/>
        <v>-3.0668899584839298</v>
      </c>
      <c r="AT10">
        <f t="shared" si="8"/>
        <v>19.244904718864756</v>
      </c>
      <c r="AU10">
        <f t="shared" si="8"/>
        <v>80.500805691858986</v>
      </c>
      <c r="AW10">
        <v>7</v>
      </c>
      <c r="AX10">
        <f>(R10*SUMPRODUCT(K11:$K$23, X11:$X$23)-$AZ$3*SUMPRODUCT(K10:$K$22, W11:$W$23))/Z10</f>
        <v>121.88148319877868</v>
      </c>
    </row>
    <row r="11" spans="1:52" x14ac:dyDescent="0.25">
      <c r="A11" t="s">
        <v>33</v>
      </c>
      <c r="C11" s="7">
        <f>AU25</f>
        <v>778.21429518728405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3.4910000000000002E-3</v>
      </c>
      <c r="O11">
        <f t="shared" si="22"/>
        <v>339.53807741477243</v>
      </c>
      <c r="P11">
        <f t="shared" si="23"/>
        <v>16.976903870738621</v>
      </c>
      <c r="Q11" s="4">
        <f t="shared" si="24"/>
        <v>25</v>
      </c>
      <c r="R11">
        <f t="shared" si="0"/>
        <v>50000</v>
      </c>
      <c r="S11">
        <f t="shared" si="12"/>
        <v>126.58655785580454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111.07054460021288</v>
      </c>
      <c r="AC11">
        <f t="shared" si="1"/>
        <v>113.80197864764204</v>
      </c>
      <c r="AE11">
        <f t="shared" si="2"/>
        <v>305.24651029718751</v>
      </c>
      <c r="AF11">
        <f t="shared" si="3"/>
        <v>-15.262325514859375</v>
      </c>
      <c r="AG11">
        <f t="shared" si="3"/>
        <v>-22.475130964789034</v>
      </c>
      <c r="AH11">
        <f t="shared" si="4"/>
        <v>-159.06734190580832</v>
      </c>
      <c r="AI11">
        <f t="shared" si="5"/>
        <v>108.44171191173078</v>
      </c>
      <c r="AJ11">
        <f t="shared" si="6"/>
        <v>-2.7314340474291612</v>
      </c>
      <c r="AK11">
        <f t="shared" si="20"/>
        <v>34.319055302722809</v>
      </c>
      <c r="AL11">
        <f t="shared" si="7"/>
        <v>140.02933316702442</v>
      </c>
      <c r="AN11">
        <f t="shared" si="8"/>
        <v>158.26381954493496</v>
      </c>
      <c r="AO11">
        <f t="shared" si="8"/>
        <v>-7.9131909772467477</v>
      </c>
      <c r="AP11">
        <f t="shared" si="8"/>
        <v>-11.652877105120915</v>
      </c>
      <c r="AQ11">
        <f t="shared" si="8"/>
        <v>-82.47303161750601</v>
      </c>
      <c r="AR11">
        <f t="shared" si="8"/>
        <v>56.224719845061287</v>
      </c>
      <c r="AS11">
        <f t="shared" si="8"/>
        <v>-1.4161904251103345</v>
      </c>
      <c r="AT11">
        <f t="shared" si="8"/>
        <v>17.793699820170591</v>
      </c>
      <c r="AU11">
        <f t="shared" si="8"/>
        <v>72.602229240121545</v>
      </c>
      <c r="AW11">
        <v>8</v>
      </c>
      <c r="AX11">
        <f>(R11*SUMPRODUCT(K12:$K$23, X12:$X$23)-$AZ$3*SUMPRODUCT(K11:$K$22, W12:$W$23))/Z11</f>
        <v>126.58655785580454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3.5990000000000002E-3</v>
      </c>
      <c r="O12">
        <f t="shared" si="22"/>
        <v>339.53807741477243</v>
      </c>
      <c r="P12">
        <f t="shared" si="23"/>
        <v>16.976903870738621</v>
      </c>
      <c r="Q12" s="4">
        <f t="shared" si="24"/>
        <v>25</v>
      </c>
      <c r="R12">
        <f t="shared" si="0"/>
        <v>50000</v>
      </c>
      <c r="S12">
        <f t="shared" si="12"/>
        <v>128.51619078184862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113.80197864764204</v>
      </c>
      <c r="AC12">
        <f t="shared" si="1"/>
        <v>113.96554478235187</v>
      </c>
      <c r="AE12">
        <f t="shared" si="2"/>
        <v>301.09546300365605</v>
      </c>
      <c r="AF12">
        <f t="shared" si="3"/>
        <v>-15.0547731501828</v>
      </c>
      <c r="AG12">
        <f t="shared" si="3"/>
        <v>-22.169491658798865</v>
      </c>
      <c r="AH12">
        <f t="shared" si="4"/>
        <v>-161.77599268455148</v>
      </c>
      <c r="AI12">
        <f t="shared" si="5"/>
        <v>102.0952055101229</v>
      </c>
      <c r="AJ12">
        <f t="shared" si="6"/>
        <v>-0.16356613470982495</v>
      </c>
      <c r="AK12">
        <f t="shared" si="20"/>
        <v>34.215336828977442</v>
      </c>
      <c r="AL12">
        <f t="shared" si="7"/>
        <v>136.14697620439051</v>
      </c>
      <c r="AN12">
        <f t="shared" si="8"/>
        <v>143.80583679658594</v>
      </c>
      <c r="AO12">
        <f t="shared" si="8"/>
        <v>-7.1902918398292961</v>
      </c>
      <c r="AP12">
        <f t="shared" si="8"/>
        <v>-10.588343867904086</v>
      </c>
      <c r="AQ12">
        <f t="shared" si="8"/>
        <v>-77.265634525080188</v>
      </c>
      <c r="AR12">
        <f t="shared" si="8"/>
        <v>48.761566563772369</v>
      </c>
      <c r="AS12">
        <f t="shared" si="8"/>
        <v>-7.8120622074082421E-2</v>
      </c>
      <c r="AT12">
        <f t="shared" si="8"/>
        <v>16.341545285617276</v>
      </c>
      <c r="AU12">
        <f t="shared" si="8"/>
        <v>65.024991227315567</v>
      </c>
      <c r="AW12">
        <v>9</v>
      </c>
      <c r="AX12">
        <f>(R12*SUMPRODUCT(K13:$K$23, X13:$X$23)-$AZ$3*SUMPRODUCT(K12:$K$22, W13:$W$23))/Z12</f>
        <v>128.51619078184862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3.7169999999999998E-3</v>
      </c>
      <c r="O13">
        <f t="shared" si="22"/>
        <v>339.53807741477243</v>
      </c>
      <c r="P13">
        <f t="shared" si="23"/>
        <v>16.976903870738621</v>
      </c>
      <c r="Q13" s="4">
        <f t="shared" si="24"/>
        <v>25</v>
      </c>
      <c r="R13">
        <f t="shared" si="0"/>
        <v>50000</v>
      </c>
      <c r="S13">
        <f t="shared" si="12"/>
        <v>127.84162696550048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113.96554478235187</v>
      </c>
      <c r="AC13">
        <f t="shared" si="1"/>
        <v>111.81229529362025</v>
      </c>
      <c r="AE13">
        <f t="shared" si="2"/>
        <v>296.96533653763487</v>
      </c>
      <c r="AF13">
        <f t="shared" si="3"/>
        <v>-14.848266826881742</v>
      </c>
      <c r="AG13">
        <f t="shared" si="3"/>
        <v>-21.865392741715119</v>
      </c>
      <c r="AH13">
        <f t="shared" si="4"/>
        <v>-164.80800099151074</v>
      </c>
      <c r="AI13">
        <f t="shared" si="5"/>
        <v>95.443675977527249</v>
      </c>
      <c r="AJ13">
        <f t="shared" si="6"/>
        <v>2.1532494887316176</v>
      </c>
      <c r="AK13">
        <f t="shared" si="20"/>
        <v>33.893581487403985</v>
      </c>
      <c r="AL13">
        <f t="shared" si="7"/>
        <v>131.49050695366284</v>
      </c>
      <c r="AN13">
        <f t="shared" si="8"/>
        <v>130.65301254384525</v>
      </c>
      <c r="AO13">
        <f t="shared" si="8"/>
        <v>-6.532650627192262</v>
      </c>
      <c r="AP13">
        <f t="shared" si="8"/>
        <v>-9.6199087256009239</v>
      </c>
      <c r="AQ13">
        <f t="shared" si="8"/>
        <v>-72.509007522300649</v>
      </c>
      <c r="AR13">
        <f t="shared" si="8"/>
        <v>41.991445668751396</v>
      </c>
      <c r="AS13">
        <f t="shared" si="8"/>
        <v>0.94734468251861847</v>
      </c>
      <c r="AT13">
        <f t="shared" si="8"/>
        <v>14.9118364414509</v>
      </c>
      <c r="AU13">
        <f t="shared" si="8"/>
        <v>57.850626792720909</v>
      </c>
      <c r="AW13">
        <v>10</v>
      </c>
      <c r="AX13">
        <f>(R13*SUMPRODUCT(K14:$K$23, X14:$X$23)-$AZ$3*SUMPRODUCT(K13:$K$22, W14:$W$23))/Z13</f>
        <v>127.84162696550048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3.852E-3</v>
      </c>
      <c r="O14">
        <f t="shared" si="22"/>
        <v>339.53807741477243</v>
      </c>
      <c r="P14">
        <f t="shared" si="23"/>
        <v>16.976903870738621</v>
      </c>
      <c r="Q14" s="4">
        <f t="shared" si="24"/>
        <v>25</v>
      </c>
      <c r="R14">
        <f t="shared" si="0"/>
        <v>50000</v>
      </c>
      <c r="S14">
        <f t="shared" si="12"/>
        <v>124.59511625638521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111.81229529362025</v>
      </c>
      <c r="AC14">
        <f t="shared" si="1"/>
        <v>107.46335416267101</v>
      </c>
      <c r="AE14">
        <f t="shared" si="2"/>
        <v>292.85177269591554</v>
      </c>
      <c r="AF14">
        <f t="shared" si="3"/>
        <v>-14.642588634795777</v>
      </c>
      <c r="AG14">
        <f t="shared" si="3"/>
        <v>-21.562513321456883</v>
      </c>
      <c r="AH14">
        <f t="shared" si="4"/>
        <v>-168.45098568217327</v>
      </c>
      <c r="AI14">
        <f t="shared" si="5"/>
        <v>88.195685057489584</v>
      </c>
      <c r="AJ14">
        <f t="shared" si="6"/>
        <v>4.3489411309492425</v>
      </c>
      <c r="AK14">
        <f t="shared" si="20"/>
        <v>33.374918031343817</v>
      </c>
      <c r="AL14">
        <f t="shared" si="7"/>
        <v>125.91954421978264</v>
      </c>
      <c r="AN14">
        <f t="shared" si="8"/>
        <v>118.68692911579141</v>
      </c>
      <c r="AO14">
        <f t="shared" si="8"/>
        <v>-5.9343464557895702</v>
      </c>
      <c r="AP14">
        <f t="shared" si="8"/>
        <v>-8.7388526508917899</v>
      </c>
      <c r="AQ14">
        <f t="shared" si="8"/>
        <v>-68.269794009084166</v>
      </c>
      <c r="AR14">
        <f t="shared" si="8"/>
        <v>35.743936000025876</v>
      </c>
      <c r="AS14">
        <f t="shared" si="8"/>
        <v>1.7625383073015679</v>
      </c>
      <c r="AT14">
        <f t="shared" si="8"/>
        <v>13.526182526286274</v>
      </c>
      <c r="AU14">
        <f t="shared" si="8"/>
        <v>51.032656833613714</v>
      </c>
      <c r="AW14">
        <v>11</v>
      </c>
      <c r="AX14">
        <f>(R14*SUMPRODUCT(K15:$K$23, X15:$X$23)-$AZ$3*SUMPRODUCT(K14:$K$22, W15:$W$23))/Z14</f>
        <v>124.59511625638521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4.0049999999999999E-3</v>
      </c>
      <c r="O15">
        <f t="shared" si="22"/>
        <v>339.53807741477243</v>
      </c>
      <c r="P15">
        <f t="shared" si="23"/>
        <v>16.976903870738621</v>
      </c>
      <c r="Q15" s="4">
        <f t="shared" si="24"/>
        <v>25</v>
      </c>
      <c r="R15">
        <f t="shared" si="0"/>
        <v>50000</v>
      </c>
      <c r="S15">
        <f t="shared" si="12"/>
        <v>118.82278732869683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107.46335416267101</v>
      </c>
      <c r="AC15">
        <f t="shared" si="1"/>
        <v>101.04941891970572</v>
      </c>
      <c r="AE15">
        <f t="shared" si="2"/>
        <v>288.75038361930928</v>
      </c>
      <c r="AF15">
        <f t="shared" si="3"/>
        <v>-14.437519180965461</v>
      </c>
      <c r="AG15">
        <f t="shared" si="3"/>
        <v>-21.260530322389879</v>
      </c>
      <c r="AH15">
        <f t="shared" si="4"/>
        <v>-172.71573170486963</v>
      </c>
      <c r="AI15">
        <f t="shared" si="5"/>
        <v>80.3366024110843</v>
      </c>
      <c r="AJ15">
        <f t="shared" si="6"/>
        <v>6.4139352429652945</v>
      </c>
      <c r="AK15">
        <f t="shared" si="20"/>
        <v>32.669354578126047</v>
      </c>
      <c r="AL15">
        <f t="shared" si="7"/>
        <v>119.41989223217564</v>
      </c>
      <c r="AN15">
        <f t="shared" si="8"/>
        <v>107.80005257461023</v>
      </c>
      <c r="AO15">
        <f t="shared" si="8"/>
        <v>-5.3900026287305103</v>
      </c>
      <c r="AP15">
        <f t="shared" si="8"/>
        <v>-7.9372579796789617</v>
      </c>
      <c r="AQ15">
        <f t="shared" si="8"/>
        <v>-64.480485618312954</v>
      </c>
      <c r="AR15">
        <f t="shared" si="8"/>
        <v>29.992306347887798</v>
      </c>
      <c r="AS15">
        <f t="shared" si="8"/>
        <v>2.3945338106057066</v>
      </c>
      <c r="AT15">
        <f t="shared" si="8"/>
        <v>12.196548787078616</v>
      </c>
      <c r="AU15">
        <f t="shared" si="8"/>
        <v>44.583388945572118</v>
      </c>
      <c r="AW15">
        <v>12</v>
      </c>
      <c r="AX15">
        <f>(R15*SUMPRODUCT(K16:$K$23, X16:$X$23)-$AZ$3*SUMPRODUCT(K15:$K$22, W16:$W$23))/Z15</f>
        <v>118.82278732869683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4.1640000000000002E-3</v>
      </c>
      <c r="O16">
        <f t="shared" si="22"/>
        <v>339.53807741477243</v>
      </c>
      <c r="P16">
        <f t="shared" si="23"/>
        <v>16.976903870738621</v>
      </c>
      <c r="Q16" s="4">
        <f t="shared" si="24"/>
        <v>25</v>
      </c>
      <c r="R16">
        <f t="shared" si="0"/>
        <v>50000</v>
      </c>
      <c r="S16">
        <f t="shared" si="12"/>
        <v>110.80797905248261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101.04941891970572</v>
      </c>
      <c r="AC16">
        <f t="shared" si="1"/>
        <v>92.898733274326588</v>
      </c>
      <c r="AE16">
        <f t="shared" si="2"/>
        <v>284.66052318572537</v>
      </c>
      <c r="AF16">
        <f t="shared" si="3"/>
        <v>-14.233026159286268</v>
      </c>
      <c r="AG16">
        <f t="shared" si="3"/>
        <v>-20.959396170903549</v>
      </c>
      <c r="AH16">
        <f t="shared" si="4"/>
        <v>-177.05769652486291</v>
      </c>
      <c r="AI16">
        <f t="shared" si="5"/>
        <v>72.410404330672634</v>
      </c>
      <c r="AJ16">
        <f t="shared" si="6"/>
        <v>8.1506856453791272</v>
      </c>
      <c r="AK16">
        <f t="shared" si="20"/>
        <v>31.788022651343507</v>
      </c>
      <c r="AL16">
        <f t="shared" si="7"/>
        <v>112.34911262739527</v>
      </c>
      <c r="AN16">
        <f t="shared" si="8"/>
        <v>97.896014847420034</v>
      </c>
      <c r="AO16">
        <f t="shared" si="8"/>
        <v>-4.894800742371002</v>
      </c>
      <c r="AP16">
        <f t="shared" si="8"/>
        <v>-7.2080291842961959</v>
      </c>
      <c r="AQ16">
        <f t="shared" si="8"/>
        <v>-60.890926124445365</v>
      </c>
      <c r="AR16">
        <f t="shared" si="8"/>
        <v>24.902258796307471</v>
      </c>
      <c r="AS16">
        <f t="shared" si="8"/>
        <v>2.8030568974823726</v>
      </c>
      <c r="AT16">
        <f t="shared" si="8"/>
        <v>10.932041797083647</v>
      </c>
      <c r="AU16">
        <f t="shared" si="8"/>
        <v>38.637357490873491</v>
      </c>
      <c r="AW16">
        <v>13</v>
      </c>
      <c r="AX16">
        <f>(R16*SUMPRODUCT(K17:$K$23, X17:$X$23)-$AZ$3*SUMPRODUCT(K16:$K$22, W17:$W$23))/Z16</f>
        <v>110.80797905248261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4.3350000000000003E-3</v>
      </c>
      <c r="O17">
        <f t="shared" si="22"/>
        <v>339.53807741477243</v>
      </c>
      <c r="P17">
        <f t="shared" si="23"/>
        <v>16.976903870738621</v>
      </c>
      <c r="Q17" s="4">
        <f t="shared" si="24"/>
        <v>25</v>
      </c>
      <c r="R17">
        <f t="shared" si="0"/>
        <v>50000</v>
      </c>
      <c r="S17">
        <f t="shared" si="12"/>
        <v>100.71432164297018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92.898733274326588</v>
      </c>
      <c r="AC17">
        <f t="shared" si="1"/>
        <v>83.226058117886225</v>
      </c>
      <c r="AE17">
        <f t="shared" si="2"/>
        <v>280.57991458585798</v>
      </c>
      <c r="AF17">
        <f t="shared" si="3"/>
        <v>-14.028995729292898</v>
      </c>
      <c r="AG17">
        <f t="shared" si="3"/>
        <v>-20.658943226793646</v>
      </c>
      <c r="AH17">
        <f t="shared" si="4"/>
        <v>-181.71796480173379</v>
      </c>
      <c r="AI17">
        <f t="shared" si="5"/>
        <v>64.174010828037666</v>
      </c>
      <c r="AJ17">
        <f t="shared" si="6"/>
        <v>9.6726751564403628</v>
      </c>
      <c r="AK17">
        <f t="shared" si="20"/>
        <v>30.758825632144664</v>
      </c>
      <c r="AL17">
        <f t="shared" si="7"/>
        <v>104.60551161662269</v>
      </c>
      <c r="AN17">
        <f t="shared" si="8"/>
        <v>88.886481481267253</v>
      </c>
      <c r="AO17">
        <f t="shared" si="8"/>
        <v>-4.4443240740633625</v>
      </c>
      <c r="AP17">
        <f t="shared" si="8"/>
        <v>-6.5446622480492405</v>
      </c>
      <c r="AQ17">
        <f t="shared" si="8"/>
        <v>-57.56745110213604</v>
      </c>
      <c r="AR17">
        <f t="shared" si="8"/>
        <v>20.330044057018622</v>
      </c>
      <c r="AS17">
        <f t="shared" si="8"/>
        <v>3.0642608984905046</v>
      </c>
      <c r="AT17">
        <f t="shared" si="8"/>
        <v>9.7442605219003759</v>
      </c>
      <c r="AU17">
        <f t="shared" si="8"/>
        <v>33.1385654774095</v>
      </c>
      <c r="AW17">
        <v>14</v>
      </c>
      <c r="AX17">
        <f>(R17*SUMPRODUCT(K18:$K$23, X18:$X$23)-$AZ$3*SUMPRODUCT(K17:$K$22, W18:$W$23))/Z17</f>
        <v>100.71432164297018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4.522E-3</v>
      </c>
      <c r="O18">
        <f t="shared" si="22"/>
        <v>339.53807741477243</v>
      </c>
      <c r="P18">
        <f t="shared" si="23"/>
        <v>16.976903870738621</v>
      </c>
      <c r="Q18" s="4">
        <f t="shared" si="24"/>
        <v>25</v>
      </c>
      <c r="R18">
        <f t="shared" si="0"/>
        <v>50000</v>
      </c>
      <c r="S18">
        <f t="shared" si="12"/>
        <v>88.645132126952788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83.226058117886225</v>
      </c>
      <c r="AC18">
        <f t="shared" si="1"/>
        <v>72.188815964585302</v>
      </c>
      <c r="AE18">
        <f t="shared" si="2"/>
        <v>276.50533306624214</v>
      </c>
      <c r="AF18">
        <f t="shared" si="3"/>
        <v>-13.825266653312108</v>
      </c>
      <c r="AG18">
        <f t="shared" si="3"/>
        <v>-20.358934053254149</v>
      </c>
      <c r="AH18">
        <f t="shared" si="4"/>
        <v>-186.83948254312173</v>
      </c>
      <c r="AI18">
        <f t="shared" si="5"/>
        <v>55.481649816554153</v>
      </c>
      <c r="AJ18">
        <f t="shared" si="6"/>
        <v>11.037242153300923</v>
      </c>
      <c r="AK18">
        <f t="shared" si="20"/>
        <v>29.599878888351014</v>
      </c>
      <c r="AL18">
        <f t="shared" si="7"/>
        <v>96.118770858206091</v>
      </c>
      <c r="AN18">
        <f t="shared" si="8"/>
        <v>80.6907989494905</v>
      </c>
      <c r="AO18">
        <f t="shared" si="8"/>
        <v>-4.0345399474745252</v>
      </c>
      <c r="AP18">
        <f t="shared" si="8"/>
        <v>-5.9412186965793792</v>
      </c>
      <c r="AQ18">
        <f t="shared" si="8"/>
        <v>-54.524182063794328</v>
      </c>
      <c r="AR18">
        <f t="shared" si="8"/>
        <v>16.190858241642271</v>
      </c>
      <c r="AS18">
        <f t="shared" si="8"/>
        <v>3.2209284272122347</v>
      </c>
      <c r="AT18">
        <f t="shared" si="8"/>
        <v>8.6379450617576481</v>
      </c>
      <c r="AU18">
        <f t="shared" si="8"/>
        <v>28.049731730612155</v>
      </c>
      <c r="AW18">
        <v>15</v>
      </c>
      <c r="AX18">
        <f>(R18*SUMPRODUCT(K19:$K$23, X19:$X$23)-$AZ$3*SUMPRODUCT(K18:$K$22, W19:$W$23))/Z18</f>
        <v>88.645132126952788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4.7470000000000004E-3</v>
      </c>
      <c r="O19">
        <f t="shared" si="22"/>
        <v>339.53807741477243</v>
      </c>
      <c r="P19">
        <f t="shared" si="23"/>
        <v>16.976903870738621</v>
      </c>
      <c r="Q19" s="4">
        <f t="shared" si="24"/>
        <v>25</v>
      </c>
      <c r="R19">
        <f t="shared" si="0"/>
        <v>50000</v>
      </c>
      <c r="S19">
        <f t="shared" si="12"/>
        <v>74.414651459930752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72.188815964585302</v>
      </c>
      <c r="AC19">
        <f t="shared" si="1"/>
        <v>59.70644930791822</v>
      </c>
      <c r="AE19">
        <f t="shared" si="2"/>
        <v>272.42770891951426</v>
      </c>
      <c r="AF19">
        <f t="shared" si="3"/>
        <v>-13.621385445975712</v>
      </c>
      <c r="AG19">
        <f t="shared" si="3"/>
        <v>-20.058700852770809</v>
      </c>
      <c r="AH19">
        <f t="shared" si="4"/>
        <v>-193.2877199015949</v>
      </c>
      <c r="AI19">
        <f t="shared" si="5"/>
        <v>45.459902719172845</v>
      </c>
      <c r="AJ19">
        <f t="shared" si="6"/>
        <v>12.482366656667082</v>
      </c>
      <c r="AK19">
        <f t="shared" si="20"/>
        <v>28.32391607199914</v>
      </c>
      <c r="AL19">
        <f t="shared" si="7"/>
        <v>86.266185447839064</v>
      </c>
      <c r="AN19">
        <f t="shared" si="8"/>
        <v>73.234066222583451</v>
      </c>
      <c r="AO19">
        <f t="shared" si="8"/>
        <v>-3.6617033111291724</v>
      </c>
      <c r="AP19">
        <f t="shared" si="8"/>
        <v>-5.3921836086974633</v>
      </c>
      <c r="AQ19">
        <f t="shared" si="8"/>
        <v>-51.959639991934786</v>
      </c>
      <c r="AR19">
        <f t="shared" si="8"/>
        <v>12.220539310822032</v>
      </c>
      <c r="AS19">
        <f t="shared" si="8"/>
        <v>3.3555120731826715</v>
      </c>
      <c r="AT19">
        <f t="shared" si="8"/>
        <v>7.6140402660454134</v>
      </c>
      <c r="AU19">
        <f t="shared" si="8"/>
        <v>23.190091650050114</v>
      </c>
      <c r="AW19">
        <v>16</v>
      </c>
      <c r="AX19">
        <f>(R19*SUMPRODUCT(K20:$K$23, X20:$X$23)-$AZ$3*SUMPRODUCT(K19:$K$22, W20:$W$23))/Z19</f>
        <v>74.414651459930752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4.9870000000000001E-3</v>
      </c>
      <c r="O20">
        <f t="shared" si="22"/>
        <v>339.53807741477243</v>
      </c>
      <c r="P20">
        <f t="shared" si="23"/>
        <v>16.976903870738621</v>
      </c>
      <c r="Q20" s="4">
        <f t="shared" si="24"/>
        <v>25</v>
      </c>
      <c r="R20">
        <f t="shared" si="0"/>
        <v>50000</v>
      </c>
      <c r="S20">
        <f t="shared" si="12"/>
        <v>58.195641003413073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59.70644930791822</v>
      </c>
      <c r="AC20">
        <f t="shared" si="1"/>
        <v>45.993367791670593</v>
      </c>
      <c r="AE20">
        <f t="shared" si="2"/>
        <v>268.3448348459375</v>
      </c>
      <c r="AF20">
        <f t="shared" si="3"/>
        <v>-13.417241742296875</v>
      </c>
      <c r="AG20">
        <f t="shared" si="3"/>
        <v>-19.758081103090333</v>
      </c>
      <c r="AH20">
        <f t="shared" si="4"/>
        <v>-200.06548230553605</v>
      </c>
      <c r="AI20">
        <f t="shared" si="5"/>
        <v>35.104029695014248</v>
      </c>
      <c r="AJ20">
        <f t="shared" si="6"/>
        <v>13.713081516247627</v>
      </c>
      <c r="AK20">
        <f t="shared" si="20"/>
        <v>26.923864277241915</v>
      </c>
      <c r="AL20">
        <f t="shared" si="7"/>
        <v>75.740975488503793</v>
      </c>
      <c r="AN20">
        <f t="shared" si="8"/>
        <v>66.450228333178828</v>
      </c>
      <c r="AO20">
        <f t="shared" si="8"/>
        <v>-3.3225114166589416</v>
      </c>
      <c r="AP20">
        <f t="shared" si="8"/>
        <v>-4.8926933938549588</v>
      </c>
      <c r="AQ20">
        <f t="shared" si="8"/>
        <v>-49.542213057400623</v>
      </c>
      <c r="AR20">
        <f t="shared" si="8"/>
        <v>8.6928104652643032</v>
      </c>
      <c r="AS20">
        <f t="shared" si="8"/>
        <v>3.3957702164429948</v>
      </c>
      <c r="AT20">
        <f t="shared" si="8"/>
        <v>6.6671561979622256</v>
      </c>
      <c r="AU20">
        <f t="shared" si="8"/>
        <v>18.755736879669524</v>
      </c>
      <c r="AW20">
        <v>17</v>
      </c>
      <c r="AX20">
        <f>(R20*SUMPRODUCT(K21:$K$23, X21:$X$23)-$AZ$3*SUMPRODUCT(K20:$K$22, W21:$W$23))/Z20</f>
        <v>58.195641003413073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5.2249999999999996E-3</v>
      </c>
      <c r="O21">
        <f t="shared" si="22"/>
        <v>339.53807741477243</v>
      </c>
      <c r="P21">
        <f t="shared" si="23"/>
        <v>16.976903870738621</v>
      </c>
      <c r="Q21" s="4">
        <f t="shared" si="24"/>
        <v>25</v>
      </c>
      <c r="R21">
        <f t="shared" si="0"/>
        <v>50000</v>
      </c>
      <c r="S21">
        <f t="shared" si="12"/>
        <v>40.351534918121125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45.993367791670593</v>
      </c>
      <c r="AC21">
        <f t="shared" si="1"/>
        <v>31.405219222032979</v>
      </c>
      <c r="AE21">
        <f t="shared" si="2"/>
        <v>264.25928473540813</v>
      </c>
      <c r="AF21">
        <f t="shared" si="3"/>
        <v>-13.212964236770405</v>
      </c>
      <c r="AG21">
        <f t="shared" si="3"/>
        <v>-19.457264318295785</v>
      </c>
      <c r="AH21">
        <f t="shared" si="4"/>
        <v>-206.47194752729396</v>
      </c>
      <c r="AI21">
        <f t="shared" si="5"/>
        <v>25.117108653047978</v>
      </c>
      <c r="AJ21">
        <f t="shared" si="6"/>
        <v>14.588148569637614</v>
      </c>
      <c r="AK21">
        <f t="shared" si="20"/>
        <v>25.418280206378267</v>
      </c>
      <c r="AL21">
        <f t="shared" si="7"/>
        <v>65.123537429063859</v>
      </c>
      <c r="AN21">
        <f t="shared" si="8"/>
        <v>60.280224256710923</v>
      </c>
      <c r="AO21">
        <f t="shared" si="8"/>
        <v>-3.0140112128355456</v>
      </c>
      <c r="AP21">
        <f t="shared" si="8"/>
        <v>-4.4383994216261264</v>
      </c>
      <c r="AQ21">
        <f t="shared" si="8"/>
        <v>-47.098346278076733</v>
      </c>
      <c r="AR21">
        <f t="shared" si="8"/>
        <v>5.7294673441725124</v>
      </c>
      <c r="AS21">
        <f t="shared" si="8"/>
        <v>3.3277047129997932</v>
      </c>
      <c r="AT21">
        <f t="shared" si="8"/>
        <v>5.7981676314402586</v>
      </c>
      <c r="AU21">
        <f t="shared" si="8"/>
        <v>14.855339688612563</v>
      </c>
      <c r="AW21">
        <v>18</v>
      </c>
      <c r="AX21">
        <f>(R21*SUMPRODUCT(K22:$K$23, X22:$X$23)-$AZ$3*SUMPRODUCT(K21:$K$22, W22:$W$23))/Z21</f>
        <v>40.351534918121125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5.4879999999999998E-3</v>
      </c>
      <c r="O22">
        <f t="shared" si="22"/>
        <v>339.53807741477243</v>
      </c>
      <c r="P22">
        <f t="shared" si="23"/>
        <v>16.976903870738621</v>
      </c>
      <c r="Q22" s="4">
        <f t="shared" si="24"/>
        <v>25</v>
      </c>
      <c r="R22">
        <f t="shared" si="0"/>
        <v>50000</v>
      </c>
      <c r="S22">
        <f t="shared" si="12"/>
        <v>20.908733324426841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31.405219222032979</v>
      </c>
      <c r="AC22">
        <f t="shared" si="1"/>
        <v>16.021032725476143</v>
      </c>
      <c r="AE22">
        <f t="shared" si="2"/>
        <v>260.16643693342616</v>
      </c>
      <c r="AF22">
        <f t="shared" si="3"/>
        <v>-13.008321846671306</v>
      </c>
      <c r="AG22">
        <f t="shared" si="3"/>
        <v>-19.155910208534017</v>
      </c>
      <c r="AH22">
        <f t="shared" si="4"/>
        <v>-213.56293315761451</v>
      </c>
      <c r="AI22">
        <f t="shared" si="5"/>
        <v>14.439271720606342</v>
      </c>
      <c r="AJ22">
        <f t="shared" si="6"/>
        <v>15.384186496556836</v>
      </c>
      <c r="AK22">
        <f t="shared" si="20"/>
        <v>23.837221643471594</v>
      </c>
      <c r="AL22">
        <f t="shared" si="7"/>
        <v>53.660679860634772</v>
      </c>
      <c r="AN22">
        <f t="shared" si="8"/>
        <v>54.668510373722782</v>
      </c>
      <c r="AO22">
        <f t="shared" si="8"/>
        <v>-2.7334255186861389</v>
      </c>
      <c r="AP22">
        <f t="shared" si="8"/>
        <v>-4.0252120461691909</v>
      </c>
      <c r="AQ22">
        <f t="shared" si="8"/>
        <v>-44.875763239811242</v>
      </c>
      <c r="AR22">
        <f t="shared" si="8"/>
        <v>3.0341095690562199</v>
      </c>
      <c r="AS22">
        <f t="shared" si="8"/>
        <v>3.2326635556511629</v>
      </c>
      <c r="AT22">
        <f t="shared" si="8"/>
        <v>5.0088912853517584</v>
      </c>
      <c r="AU22">
        <f t="shared" si="8"/>
        <v>11.275664410059141</v>
      </c>
      <c r="AW22">
        <v>19</v>
      </c>
      <c r="AX22">
        <f>(R22*SUMPRODUCT(K23:$K$23, X23:$X$23)-$AZ$3*SUMPRODUCT(K22:$K$22, W23:$W$23))/Z22</f>
        <v>20.908733324426841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5.7670000000000004E-3</v>
      </c>
      <c r="O23">
        <f t="shared" si="22"/>
        <v>339.53807741477243</v>
      </c>
      <c r="P23">
        <f t="shared" si="23"/>
        <v>16.976903870738621</v>
      </c>
      <c r="Q23" s="4">
        <f t="shared" si="24"/>
        <v>25</v>
      </c>
      <c r="R23">
        <f t="shared" si="0"/>
        <v>50000</v>
      </c>
      <c r="S23">
        <f t="shared" si="12"/>
        <v>21.243682465866151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16.021032725476143</v>
      </c>
      <c r="AC23">
        <f t="shared" si="1"/>
        <v>16.021032725476143</v>
      </c>
      <c r="AE23">
        <f t="shared" si="2"/>
        <v>256.06439272229682</v>
      </c>
      <c r="AF23">
        <f t="shared" si="3"/>
        <v>-12.803219636114839</v>
      </c>
      <c r="AG23">
        <f t="shared" si="3"/>
        <v>-18.853878972276064</v>
      </c>
      <c r="AH23">
        <f t="shared" si="4"/>
        <v>-220.94426834523142</v>
      </c>
      <c r="AI23">
        <f t="shared" si="5"/>
        <v>3.4630257686744699</v>
      </c>
      <c r="AJ23">
        <f t="shared" si="6"/>
        <v>0</v>
      </c>
      <c r="AK23">
        <f t="shared" si="20"/>
        <v>22.187296915715212</v>
      </c>
      <c r="AL23">
        <f t="shared" si="7"/>
        <v>25.650322684389682</v>
      </c>
      <c r="AN23">
        <f t="shared" si="8"/>
        <v>49.565161933672108</v>
      </c>
      <c r="AO23">
        <f t="shared" si="8"/>
        <v>-2.4782580966836054</v>
      </c>
      <c r="AP23">
        <f t="shared" si="8"/>
        <v>-3.6494553358388413</v>
      </c>
      <c r="AQ23">
        <f t="shared" si="8"/>
        <v>-42.767127137136427</v>
      </c>
      <c r="AR23">
        <f t="shared" si="8"/>
        <v>0.67032136401323006</v>
      </c>
      <c r="AS23">
        <f t="shared" si="8"/>
        <v>0</v>
      </c>
      <c r="AT23">
        <f t="shared" si="8"/>
        <v>4.2946891319268161</v>
      </c>
      <c r="AU23">
        <f t="shared" si="8"/>
        <v>4.9650104959400458</v>
      </c>
      <c r="AW23">
        <v>20</v>
      </c>
      <c r="AX23">
        <f>(R23*SUMPRODUCT(K$23:$K24, X$23:$X24)-$AZ$3*SUMPRODUCT(K$22:$K23, W$23:$W24))/Z23</f>
        <v>21.243682465866151</v>
      </c>
    </row>
    <row r="25" spans="5:50" x14ac:dyDescent="0.25">
      <c r="AN25" s="8">
        <f t="shared" ref="AN25:AU25" si="25">SUM(AN3:AN23)</f>
        <v>2914.7920426515702</v>
      </c>
      <c r="AO25" s="8">
        <f t="shared" si="25"/>
        <v>-400.39316019365782</v>
      </c>
      <c r="AP25" s="8">
        <f t="shared" si="25"/>
        <v>-389.61451870469625</v>
      </c>
      <c r="AQ25" s="8">
        <f t="shared" si="25"/>
        <v>-1552.8201044503965</v>
      </c>
      <c r="AR25" s="8">
        <f t="shared" si="25"/>
        <v>571.96425930281964</v>
      </c>
      <c r="AS25" s="8">
        <f t="shared" si="25"/>
        <v>-61.372681703538554</v>
      </c>
      <c r="AT25" s="8">
        <f t="shared" si="25"/>
        <v>267.6227175880029</v>
      </c>
      <c r="AU25" s="9">
        <f t="shared" si="25"/>
        <v>778.21429518728405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BE2F6-0303-41CF-818A-41492A817B6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478.7548511789264</v>
      </c>
      <c r="K3">
        <v>1</v>
      </c>
      <c r="L3" s="2">
        <v>0</v>
      </c>
      <c r="O3">
        <f>$C$3</f>
        <v>478.7548511789264</v>
      </c>
      <c r="P3">
        <f>O3*B5</f>
        <v>383.00388094314116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478.7548511789264</v>
      </c>
      <c r="AF3">
        <f t="shared" ref="AF3:AG23" si="3">-$Z3*P3</f>
        <v>-383.00388094314116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-104.24902976421475</v>
      </c>
      <c r="AJ3">
        <f t="shared" ref="AJ3:AJ23" si="6">AB3-AC3</f>
        <v>0</v>
      </c>
      <c r="AL3">
        <f t="shared" ref="AL3:AL23" si="7">SUM(AI3:AK3)</f>
        <v>-104.24902976421475</v>
      </c>
      <c r="AN3">
        <f t="shared" ref="AN3:AU23" si="8">AE3*$K3</f>
        <v>478.7548511789264</v>
      </c>
      <c r="AO3">
        <f t="shared" si="8"/>
        <v>-383.00388094314116</v>
      </c>
      <c r="AP3">
        <f t="shared" si="8"/>
        <v>-200</v>
      </c>
      <c r="AQ3">
        <f t="shared" si="8"/>
        <v>0</v>
      </c>
      <c r="AR3">
        <f t="shared" si="8"/>
        <v>-104.24902976421475</v>
      </c>
      <c r="AS3">
        <f t="shared" si="8"/>
        <v>0</v>
      </c>
      <c r="AT3">
        <f t="shared" si="8"/>
        <v>0</v>
      </c>
      <c r="AU3">
        <f t="shared" si="8"/>
        <v>-104.24902976421475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249.94824020366607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73.549053760036372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1"/>
        <v>72.530252267352353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-72.530252267352353</v>
      </c>
      <c r="AK4">
        <f t="shared" ref="AK4:AK23" si="20">H4*SUM(AB4:AB4, AE4:AF4)</f>
        <v>0</v>
      </c>
      <c r="AL4">
        <f t="shared" si="7"/>
        <v>-265.13025226735238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-177.41798793631378</v>
      </c>
      <c r="AR4">
        <f t="shared" si="8"/>
        <v>-177.41798793631378</v>
      </c>
      <c r="AS4">
        <f t="shared" si="8"/>
        <v>-66.812935730980868</v>
      </c>
      <c r="AT4">
        <f t="shared" si="8"/>
        <v>0</v>
      </c>
      <c r="AU4">
        <f t="shared" si="8"/>
        <v>-244.23092366729466</v>
      </c>
      <c r="AW4">
        <v>1</v>
      </c>
      <c r="AX4">
        <f>(R4*SUMPRODUCT(K5:$K$23, X5:$X$23)-$AZ$3*SUMPRODUCT(K4:$K$22, W5:$W$23))/Z4</f>
        <v>73.549053760036372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4.0049999999999999E-3</v>
      </c>
      <c r="O5">
        <f t="shared" ref="O5:O23" si="22">$C$3</f>
        <v>478.7548511789264</v>
      </c>
      <c r="P5">
        <f t="shared" ref="P5:P23" si="23">O5*$C$5</f>
        <v>23.937742558946322</v>
      </c>
      <c r="Q5" s="4">
        <f t="shared" ref="Q5:Q23" si="24">$C$8</f>
        <v>25</v>
      </c>
      <c r="R5">
        <f t="shared" si="0"/>
        <v>50000</v>
      </c>
      <c r="S5">
        <f t="shared" si="12"/>
        <v>135.77198954470137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72.530252267352353</v>
      </c>
      <c r="AC5">
        <f t="shared" si="1"/>
        <v>132.01612862591105</v>
      </c>
      <c r="AE5">
        <f t="shared" si="2"/>
        <v>465.51105441897545</v>
      </c>
      <c r="AF5">
        <f t="shared" si="3"/>
        <v>-23.275552720948774</v>
      </c>
      <c r="AG5">
        <f t="shared" si="3"/>
        <v>-24.308424931499999</v>
      </c>
      <c r="AH5">
        <f t="shared" si="4"/>
        <v>-197.47613699999999</v>
      </c>
      <c r="AI5">
        <f t="shared" si="5"/>
        <v>220.45093976652669</v>
      </c>
      <c r="AJ5">
        <f t="shared" si="6"/>
        <v>-59.485876358558698</v>
      </c>
      <c r="AK5">
        <f t="shared" si="20"/>
        <v>44.049535098325414</v>
      </c>
      <c r="AL5">
        <f t="shared" si="7"/>
        <v>205.0145985062934</v>
      </c>
      <c r="AN5">
        <f t="shared" si="8"/>
        <v>395.01422219497971</v>
      </c>
      <c r="AO5">
        <f t="shared" si="8"/>
        <v>-19.750711109748984</v>
      </c>
      <c r="AP5">
        <f t="shared" si="8"/>
        <v>-20.627165511861826</v>
      </c>
      <c r="AQ5">
        <f t="shared" si="8"/>
        <v>-167.57041947475722</v>
      </c>
      <c r="AR5">
        <f t="shared" si="8"/>
        <v>187.06592609861167</v>
      </c>
      <c r="AS5">
        <f t="shared" si="8"/>
        <v>-50.477355925932585</v>
      </c>
      <c r="AT5">
        <f t="shared" si="8"/>
        <v>37.378688818965657</v>
      </c>
      <c r="AU5">
        <f t="shared" si="8"/>
        <v>173.96725899164474</v>
      </c>
      <c r="AW5">
        <v>2</v>
      </c>
      <c r="AX5">
        <f>(R5*SUMPRODUCT(K6:$K$23, X6:$X$23)-$AZ$3*SUMPRODUCT(K5:$K$22, W6:$W$23))/Z5</f>
        <v>135.77198954470137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4.1640000000000002E-3</v>
      </c>
      <c r="O6">
        <f t="shared" si="22"/>
        <v>478.7548511789264</v>
      </c>
      <c r="P6">
        <f t="shared" si="23"/>
        <v>23.937742558946322</v>
      </c>
      <c r="Q6" s="4">
        <f t="shared" si="24"/>
        <v>25</v>
      </c>
      <c r="R6">
        <f t="shared" si="0"/>
        <v>50000</v>
      </c>
      <c r="S6">
        <f t="shared" si="12"/>
        <v>187.78398759833496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132.01612862591105</v>
      </c>
      <c r="AC6">
        <f t="shared" si="1"/>
        <v>180.00312352572973</v>
      </c>
      <c r="AE6">
        <f t="shared" si="2"/>
        <v>458.91755584418507</v>
      </c>
      <c r="AF6">
        <f t="shared" si="3"/>
        <v>-22.945877792209256</v>
      </c>
      <c r="AG6">
        <f t="shared" si="3"/>
        <v>-23.964120400770234</v>
      </c>
      <c r="AH6">
        <f t="shared" si="4"/>
        <v>-202.44056282953201</v>
      </c>
      <c r="AI6">
        <f t="shared" si="5"/>
        <v>209.56699482167355</v>
      </c>
      <c r="AJ6">
        <f t="shared" si="6"/>
        <v>-47.986994899818683</v>
      </c>
      <c r="AK6">
        <f t="shared" si="20"/>
        <v>48.603852593040138</v>
      </c>
      <c r="AL6">
        <f t="shared" si="7"/>
        <v>210.18385251489499</v>
      </c>
      <c r="AN6">
        <f t="shared" si="8"/>
        <v>358.72262802634009</v>
      </c>
      <c r="AO6">
        <f t="shared" si="8"/>
        <v>-17.936131401317006</v>
      </c>
      <c r="AP6">
        <f t="shared" si="8"/>
        <v>-18.732062304068105</v>
      </c>
      <c r="AQ6">
        <f t="shared" si="8"/>
        <v>-158.24195390336646</v>
      </c>
      <c r="AR6">
        <f t="shared" si="8"/>
        <v>163.81248041758849</v>
      </c>
      <c r="AS6">
        <f t="shared" si="8"/>
        <v>-37.510050993547438</v>
      </c>
      <c r="AT6">
        <f t="shared" si="8"/>
        <v>37.992230875342585</v>
      </c>
      <c r="AU6">
        <f t="shared" si="8"/>
        <v>164.29466029938362</v>
      </c>
      <c r="AW6">
        <v>3</v>
      </c>
      <c r="AX6">
        <f>(R6*SUMPRODUCT(K7:$K$23, X7:$X$23)-$AZ$3*SUMPRODUCT(K6:$K$22, W7:$W$23))/Z6</f>
        <v>187.78398759833496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4.3350000000000003E-3</v>
      </c>
      <c r="O7">
        <f t="shared" si="22"/>
        <v>478.7548511789264</v>
      </c>
      <c r="P7">
        <f t="shared" si="23"/>
        <v>23.937742558946322</v>
      </c>
      <c r="Q7" s="4">
        <f t="shared" si="24"/>
        <v>25</v>
      </c>
      <c r="R7">
        <f t="shared" si="0"/>
        <v>50000</v>
      </c>
      <c r="S7">
        <f t="shared" si="12"/>
        <v>230.39214687032219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180.00312352572973</v>
      </c>
      <c r="AC7">
        <f t="shared" si="1"/>
        <v>217.6799812524082</v>
      </c>
      <c r="AE7">
        <f t="shared" si="2"/>
        <v>452.33897268115868</v>
      </c>
      <c r="AF7">
        <f t="shared" si="3"/>
        <v>-22.616948634057938</v>
      </c>
      <c r="AG7">
        <f t="shared" si="3"/>
        <v>-23.620594734825193</v>
      </c>
      <c r="AH7">
        <f t="shared" si="4"/>
        <v>-207.76892387467794</v>
      </c>
      <c r="AI7">
        <f t="shared" si="5"/>
        <v>198.33250543759758</v>
      </c>
      <c r="AJ7">
        <f t="shared" si="6"/>
        <v>-37.676857726678463</v>
      </c>
      <c r="AK7">
        <f t="shared" si="20"/>
        <v>52.175400328102256</v>
      </c>
      <c r="AL7">
        <f t="shared" si="7"/>
        <v>212.83104803902137</v>
      </c>
      <c r="AN7">
        <f t="shared" si="8"/>
        <v>325.70878684562837</v>
      </c>
      <c r="AO7">
        <f t="shared" si="8"/>
        <v>-16.285439342281421</v>
      </c>
      <c r="AP7">
        <f t="shared" si="8"/>
        <v>-17.008119397828324</v>
      </c>
      <c r="AQ7">
        <f t="shared" si="8"/>
        <v>-149.60498260481154</v>
      </c>
      <c r="AR7">
        <f t="shared" si="8"/>
        <v>142.81024550070708</v>
      </c>
      <c r="AS7">
        <f t="shared" si="8"/>
        <v>-27.129397119097572</v>
      </c>
      <c r="AT7">
        <f t="shared" si="8"/>
        <v>37.569140335890935</v>
      </c>
      <c r="AU7">
        <f t="shared" si="8"/>
        <v>153.24998871750043</v>
      </c>
      <c r="AW7">
        <v>4</v>
      </c>
      <c r="AX7">
        <f>(R7*SUMPRODUCT(K8:$K$23, X8:$X$23)-$AZ$3*SUMPRODUCT(K7:$K$22, W8:$W$23))/Z7</f>
        <v>230.39214687032219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4.522E-3</v>
      </c>
      <c r="O8">
        <f t="shared" si="22"/>
        <v>478.7548511789264</v>
      </c>
      <c r="P8">
        <f t="shared" si="23"/>
        <v>23.937742558946322</v>
      </c>
      <c r="Q8" s="4">
        <f t="shared" si="24"/>
        <v>25</v>
      </c>
      <c r="R8">
        <f t="shared" si="0"/>
        <v>50000</v>
      </c>
      <c r="S8">
        <f t="shared" si="12"/>
        <v>264.23472172617835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217.6799812524082</v>
      </c>
      <c r="AC8">
        <f t="shared" si="1"/>
        <v>246.02975751448841</v>
      </c>
      <c r="AE8">
        <f t="shared" si="2"/>
        <v>445.77010611988288</v>
      </c>
      <c r="AF8">
        <f t="shared" si="3"/>
        <v>-22.288505305994146</v>
      </c>
      <c r="AG8">
        <f t="shared" si="3"/>
        <v>-23.27757645808606</v>
      </c>
      <c r="AH8">
        <f t="shared" si="4"/>
        <v>-213.62465878175902</v>
      </c>
      <c r="AI8">
        <f t="shared" si="5"/>
        <v>186.57936557404366</v>
      </c>
      <c r="AJ8">
        <f t="shared" si="6"/>
        <v>-28.349776262080212</v>
      </c>
      <c r="AK8">
        <f t="shared" si="20"/>
        <v>54.865478900577173</v>
      </c>
      <c r="AL8">
        <f t="shared" si="7"/>
        <v>213.09506821254064</v>
      </c>
      <c r="AN8">
        <f t="shared" si="8"/>
        <v>295.67715807247811</v>
      </c>
      <c r="AO8">
        <f t="shared" si="8"/>
        <v>-14.783857903623906</v>
      </c>
      <c r="AP8">
        <f t="shared" si="8"/>
        <v>-15.439904021044262</v>
      </c>
      <c r="AQ8">
        <f t="shared" si="8"/>
        <v>-141.6962042443609</v>
      </c>
      <c r="AR8">
        <f t="shared" si="8"/>
        <v>123.75719190344904</v>
      </c>
      <c r="AS8">
        <f t="shared" si="8"/>
        <v>-18.804269649495446</v>
      </c>
      <c r="AT8">
        <f t="shared" si="8"/>
        <v>36.392007124060918</v>
      </c>
      <c r="AU8">
        <f t="shared" si="8"/>
        <v>141.34492937801451</v>
      </c>
      <c r="AW8">
        <v>5</v>
      </c>
      <c r="AX8">
        <f>(R8*SUMPRODUCT(K9:$K$23, X9:$X$23)-$AZ$3*SUMPRODUCT(K8:$K$22, W9:$W$23))/Z8</f>
        <v>264.23472172617835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4.7470000000000004E-3</v>
      </c>
      <c r="O9">
        <f t="shared" si="22"/>
        <v>478.7548511789264</v>
      </c>
      <c r="P9">
        <f t="shared" si="23"/>
        <v>23.937742558946322</v>
      </c>
      <c r="Q9" s="4">
        <f t="shared" si="24"/>
        <v>25</v>
      </c>
      <c r="R9">
        <f t="shared" si="0"/>
        <v>50000</v>
      </c>
      <c r="S9">
        <f t="shared" si="12"/>
        <v>289.2668152674442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246.02975751448841</v>
      </c>
      <c r="AC9">
        <f t="shared" si="1"/>
        <v>265.36530043723542</v>
      </c>
      <c r="AE9">
        <f t="shared" si="2"/>
        <v>439.19633436493297</v>
      </c>
      <c r="AF9">
        <f t="shared" si="3"/>
        <v>-21.959816718246653</v>
      </c>
      <c r="AG9">
        <f t="shared" si="3"/>
        <v>-22.934302038058664</v>
      </c>
      <c r="AH9">
        <f t="shared" si="4"/>
        <v>-220.99731089306908</v>
      </c>
      <c r="AI9">
        <f t="shared" si="5"/>
        <v>173.30490471555856</v>
      </c>
      <c r="AJ9">
        <f t="shared" si="6"/>
        <v>-19.33554292274701</v>
      </c>
      <c r="AK9">
        <f t="shared" si="20"/>
        <v>56.757021698092046</v>
      </c>
      <c r="AL9">
        <f t="shared" si="7"/>
        <v>210.7263834909036</v>
      </c>
      <c r="AN9">
        <f t="shared" si="8"/>
        <v>268.35328013469694</v>
      </c>
      <c r="AO9">
        <f t="shared" si="8"/>
        <v>-13.417664006734851</v>
      </c>
      <c r="AP9">
        <f t="shared" si="8"/>
        <v>-14.013084121961437</v>
      </c>
      <c r="AQ9">
        <f t="shared" si="8"/>
        <v>-135.03153063619385</v>
      </c>
      <c r="AR9">
        <f t="shared" si="8"/>
        <v>105.89100136980683</v>
      </c>
      <c r="AS9">
        <f t="shared" si="8"/>
        <v>-11.814206905909629</v>
      </c>
      <c r="AT9">
        <f t="shared" si="8"/>
        <v>34.679098507009904</v>
      </c>
      <c r="AU9">
        <f t="shared" si="8"/>
        <v>128.7558929709071</v>
      </c>
      <c r="AW9">
        <v>6</v>
      </c>
      <c r="AX9">
        <f>(R9*SUMPRODUCT(K10:$K$23, X10:$X$23)-$AZ$3*SUMPRODUCT(K9:$K$22, W10:$W$23))/Z9</f>
        <v>289.2668152674442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4.9870000000000001E-3</v>
      </c>
      <c r="O10">
        <f t="shared" si="22"/>
        <v>478.7548511789264</v>
      </c>
      <c r="P10">
        <f t="shared" si="23"/>
        <v>23.937742558946322</v>
      </c>
      <c r="Q10" s="4">
        <f t="shared" si="24"/>
        <v>25</v>
      </c>
      <c r="R10">
        <f t="shared" si="0"/>
        <v>50000</v>
      </c>
      <c r="S10">
        <f t="shared" si="12"/>
        <v>306.23149486489018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265.36530043723542</v>
      </c>
      <c r="AC10">
        <f t="shared" si="1"/>
        <v>276.71795258073587</v>
      </c>
      <c r="AE10">
        <f t="shared" si="2"/>
        <v>432.61409890180573</v>
      </c>
      <c r="AF10">
        <f t="shared" si="3"/>
        <v>-21.63070494509029</v>
      </c>
      <c r="AG10">
        <f t="shared" si="3"/>
        <v>-22.59058565341428</v>
      </c>
      <c r="AH10">
        <f t="shared" si="4"/>
        <v>-228.74672852759713</v>
      </c>
      <c r="AI10">
        <f t="shared" si="5"/>
        <v>159.64607977570401</v>
      </c>
      <c r="AJ10">
        <f t="shared" si="6"/>
        <v>-11.35265214350045</v>
      </c>
      <c r="AK10">
        <f t="shared" si="20"/>
        <v>57.876510476679165</v>
      </c>
      <c r="AL10">
        <f t="shared" si="7"/>
        <v>206.16993810888272</v>
      </c>
      <c r="AN10">
        <f t="shared" si="8"/>
        <v>243.49510628988062</v>
      </c>
      <c r="AO10">
        <f t="shared" si="8"/>
        <v>-12.174755314494034</v>
      </c>
      <c r="AP10">
        <f t="shared" si="8"/>
        <v>-12.71502031208027</v>
      </c>
      <c r="AQ10">
        <f t="shared" si="8"/>
        <v>-128.74917650090771</v>
      </c>
      <c r="AR10">
        <f t="shared" si="8"/>
        <v>89.856154162398596</v>
      </c>
      <c r="AS10">
        <f t="shared" si="8"/>
        <v>-6.3897946168904785</v>
      </c>
      <c r="AT10">
        <f t="shared" si="8"/>
        <v>32.575561235707937</v>
      </c>
      <c r="AU10">
        <f t="shared" si="8"/>
        <v>116.04192078121606</v>
      </c>
      <c r="AW10">
        <v>7</v>
      </c>
      <c r="AX10">
        <f>(R10*SUMPRODUCT(K11:$K$23, X11:$X$23)-$AZ$3*SUMPRODUCT(K10:$K$22, W11:$W$23))/Z10</f>
        <v>306.23149486489018</v>
      </c>
    </row>
    <row r="11" spans="1:52" x14ac:dyDescent="0.25">
      <c r="A11" t="s">
        <v>33</v>
      </c>
      <c r="C11" s="7">
        <f>AU25</f>
        <v>1083.4174805435141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5.2249999999999996E-3</v>
      </c>
      <c r="O11">
        <f t="shared" si="22"/>
        <v>478.7548511789264</v>
      </c>
      <c r="P11">
        <f t="shared" si="23"/>
        <v>23.937742558946322</v>
      </c>
      <c r="Q11" s="4">
        <f t="shared" si="24"/>
        <v>25</v>
      </c>
      <c r="R11">
        <f t="shared" si="0"/>
        <v>50000</v>
      </c>
      <c r="S11">
        <f t="shared" si="12"/>
        <v>316.2766029959526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276.71795258073587</v>
      </c>
      <c r="AC11">
        <f t="shared" si="1"/>
        <v>281.44371952873689</v>
      </c>
      <c r="AE11">
        <f t="shared" si="2"/>
        <v>426.02754924602579</v>
      </c>
      <c r="AF11">
        <f t="shared" si="3"/>
        <v>-21.301377462301293</v>
      </c>
      <c r="AG11">
        <f t="shared" si="3"/>
        <v>-22.24664398684105</v>
      </c>
      <c r="AH11">
        <f t="shared" si="4"/>
        <v>-236.07162007817919</v>
      </c>
      <c r="AI11">
        <f t="shared" si="5"/>
        <v>146.40790771870428</v>
      </c>
      <c r="AJ11">
        <f t="shared" si="6"/>
        <v>-4.7257669480010236</v>
      </c>
      <c r="AK11">
        <f t="shared" si="20"/>
        <v>58.312536610115615</v>
      </c>
      <c r="AL11">
        <f t="shared" si="7"/>
        <v>199.99467738081887</v>
      </c>
      <c r="AN11">
        <f t="shared" si="8"/>
        <v>220.88621786175145</v>
      </c>
      <c r="AO11">
        <f t="shared" si="8"/>
        <v>-11.044310893087575</v>
      </c>
      <c r="AP11">
        <f t="shared" si="8"/>
        <v>-11.534411469556003</v>
      </c>
      <c r="AQ11">
        <f t="shared" si="8"/>
        <v>-122.39811109833232</v>
      </c>
      <c r="AR11">
        <f t="shared" si="8"/>
        <v>75.909384400775565</v>
      </c>
      <c r="AS11">
        <f t="shared" si="8"/>
        <v>-2.4502095920496529</v>
      </c>
      <c r="AT11">
        <f t="shared" si="8"/>
        <v>30.233809265454468</v>
      </c>
      <c r="AU11">
        <f t="shared" si="8"/>
        <v>103.69298407418039</v>
      </c>
      <c r="AW11">
        <v>8</v>
      </c>
      <c r="AX11">
        <f>(R11*SUMPRODUCT(K12:$K$23, X12:$X$23)-$AZ$3*SUMPRODUCT(K11:$K$22, W12:$W$23))/Z11</f>
        <v>316.2766029959526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5.4879999999999998E-3</v>
      </c>
      <c r="O12">
        <f t="shared" si="22"/>
        <v>478.7548511789264</v>
      </c>
      <c r="P12">
        <f t="shared" si="23"/>
        <v>23.937742558946322</v>
      </c>
      <c r="Q12" s="4">
        <f t="shared" si="24"/>
        <v>25</v>
      </c>
      <c r="R12">
        <f t="shared" si="0"/>
        <v>50000</v>
      </c>
      <c r="S12">
        <f t="shared" si="12"/>
        <v>319.76613493906757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281.44371952873689</v>
      </c>
      <c r="AC12">
        <f t="shared" si="1"/>
        <v>280.1418406236354</v>
      </c>
      <c r="AE12">
        <f t="shared" si="2"/>
        <v>419.42923456330334</v>
      </c>
      <c r="AF12">
        <f t="shared" si="3"/>
        <v>-20.971461728165171</v>
      </c>
      <c r="AG12">
        <f t="shared" si="3"/>
        <v>-21.902087964772857</v>
      </c>
      <c r="AH12">
        <f t="shared" si="4"/>
        <v>-244.17916439956736</v>
      </c>
      <c r="AI12">
        <f t="shared" si="5"/>
        <v>132.37652047079791</v>
      </c>
      <c r="AJ12">
        <f t="shared" si="6"/>
        <v>1.3018789051014892</v>
      </c>
      <c r="AK12">
        <f t="shared" si="20"/>
        <v>58.180530504561524</v>
      </c>
      <c r="AL12">
        <f t="shared" si="7"/>
        <v>191.85892988046092</v>
      </c>
      <c r="AN12">
        <f t="shared" si="8"/>
        <v>200.32308508280303</v>
      </c>
      <c r="AO12">
        <f t="shared" si="8"/>
        <v>-10.016154254140153</v>
      </c>
      <c r="AP12">
        <f t="shared" si="8"/>
        <v>-10.460629515790313</v>
      </c>
      <c r="AQ12">
        <f t="shared" si="8"/>
        <v>-116.62211284912166</v>
      </c>
      <c r="AR12">
        <f t="shared" si="8"/>
        <v>63.224188463750892</v>
      </c>
      <c r="AS12">
        <f t="shared" si="8"/>
        <v>0.62178879578025881</v>
      </c>
      <c r="AT12">
        <f t="shared" si="8"/>
        <v>27.78753220328721</v>
      </c>
      <c r="AU12">
        <f t="shared" si="8"/>
        <v>91.633509462818353</v>
      </c>
      <c r="AW12">
        <v>9</v>
      </c>
      <c r="AX12">
        <f>(R12*SUMPRODUCT(K13:$K$23, X13:$X$23)-$AZ$3*SUMPRODUCT(K12:$K$22, W13:$W$23))/Z12</f>
        <v>319.76613493906757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5.7670000000000004E-3</v>
      </c>
      <c r="O13">
        <f t="shared" si="22"/>
        <v>478.7548511789264</v>
      </c>
      <c r="P13">
        <f t="shared" si="23"/>
        <v>23.937742558946322</v>
      </c>
      <c r="Q13" s="4">
        <f t="shared" si="24"/>
        <v>25</v>
      </c>
      <c r="R13">
        <f t="shared" si="0"/>
        <v>50000</v>
      </c>
      <c r="S13">
        <f t="shared" si="12"/>
        <v>317.28361487151346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280.1418406236354</v>
      </c>
      <c r="AC13">
        <f t="shared" si="1"/>
        <v>273.58424087490391</v>
      </c>
      <c r="AE13">
        <f t="shared" si="2"/>
        <v>412.81609382194375</v>
      </c>
      <c r="AF13">
        <f t="shared" si="3"/>
        <v>-20.640804691097191</v>
      </c>
      <c r="AG13">
        <f t="shared" si="3"/>
        <v>-21.556757743832282</v>
      </c>
      <c r="AH13">
        <f t="shared" si="4"/>
        <v>-252.61868258569018</v>
      </c>
      <c r="AI13">
        <f t="shared" si="5"/>
        <v>117.99984880132411</v>
      </c>
      <c r="AJ13">
        <f t="shared" si="6"/>
        <v>6.5575997487314908</v>
      </c>
      <c r="AK13">
        <f t="shared" si="20"/>
        <v>57.53152142735054</v>
      </c>
      <c r="AL13">
        <f t="shared" si="7"/>
        <v>182.08896997740612</v>
      </c>
      <c r="AN13">
        <f t="shared" si="8"/>
        <v>181.6227675366558</v>
      </c>
      <c r="AO13">
        <f t="shared" si="8"/>
        <v>-9.0811383768327918</v>
      </c>
      <c r="AP13">
        <f t="shared" si="8"/>
        <v>-9.4841215232290885</v>
      </c>
      <c r="AQ13">
        <f t="shared" si="8"/>
        <v>-111.14223730450445</v>
      </c>
      <c r="AR13">
        <f t="shared" si="8"/>
        <v>51.91527033208947</v>
      </c>
      <c r="AS13">
        <f t="shared" si="8"/>
        <v>2.885084744966361</v>
      </c>
      <c r="AT13">
        <f t="shared" si="8"/>
        <v>25.311595886415965</v>
      </c>
      <c r="AU13">
        <f t="shared" si="8"/>
        <v>80.111950963471799</v>
      </c>
      <c r="AW13">
        <v>10</v>
      </c>
      <c r="AX13">
        <f>(R13*SUMPRODUCT(K14:$K$23, X14:$X$23)-$AZ$3*SUMPRODUCT(K13:$K$22, W14:$W$23))/Z13</f>
        <v>317.28361487151346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6.0780000000000001E-3</v>
      </c>
      <c r="O14">
        <f t="shared" si="22"/>
        <v>478.7548511789264</v>
      </c>
      <c r="P14">
        <f t="shared" si="23"/>
        <v>23.937742558946322</v>
      </c>
      <c r="Q14" s="4">
        <f t="shared" si="24"/>
        <v>25</v>
      </c>
      <c r="R14">
        <f t="shared" si="0"/>
        <v>50000</v>
      </c>
      <c r="S14">
        <f t="shared" si="12"/>
        <v>309.05540255165056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273.58424087490391</v>
      </c>
      <c r="AC14">
        <f t="shared" si="1"/>
        <v>262.20468276089389</v>
      </c>
      <c r="AE14">
        <f t="shared" si="2"/>
        <v>406.17883666547453</v>
      </c>
      <c r="AF14">
        <f t="shared" si="3"/>
        <v>-20.308941833273728</v>
      </c>
      <c r="AG14">
        <f t="shared" si="3"/>
        <v>-21.210168192826949</v>
      </c>
      <c r="AH14">
        <f t="shared" si="4"/>
        <v>-262.04394713402525</v>
      </c>
      <c r="AI14">
        <f t="shared" si="5"/>
        <v>102.61577950534866</v>
      </c>
      <c r="AJ14">
        <f t="shared" si="6"/>
        <v>11.379558114010024</v>
      </c>
      <c r="AK14">
        <f t="shared" si="20"/>
        <v>56.43080930072837</v>
      </c>
      <c r="AL14">
        <f t="shared" si="7"/>
        <v>170.42614692008704</v>
      </c>
      <c r="AN14">
        <f t="shared" si="8"/>
        <v>164.61610715843949</v>
      </c>
      <c r="AO14">
        <f t="shared" si="8"/>
        <v>-8.2308053579219749</v>
      </c>
      <c r="AP14">
        <f t="shared" si="8"/>
        <v>-8.5960542620651719</v>
      </c>
      <c r="AQ14">
        <f t="shared" si="8"/>
        <v>-106.20113749836291</v>
      </c>
      <c r="AR14">
        <f t="shared" si="8"/>
        <v>41.588110040089447</v>
      </c>
      <c r="AS14">
        <f t="shared" si="8"/>
        <v>4.6119058621814988</v>
      </c>
      <c r="AT14">
        <f t="shared" si="8"/>
        <v>22.87027120159107</v>
      </c>
      <c r="AU14">
        <f t="shared" si="8"/>
        <v>69.070287103862</v>
      </c>
      <c r="AW14">
        <v>11</v>
      </c>
      <c r="AX14">
        <f>(R14*SUMPRODUCT(K15:$K$23, X15:$X$23)-$AZ$3*SUMPRODUCT(K14:$K$22, W15:$W$23))/Z14</f>
        <v>309.05540255165056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6.4359999999999999E-3</v>
      </c>
      <c r="O15">
        <f t="shared" si="22"/>
        <v>478.7548511789264</v>
      </c>
      <c r="P15">
        <f t="shared" si="23"/>
        <v>23.937742558946322</v>
      </c>
      <c r="Q15" s="4">
        <f t="shared" si="24"/>
        <v>25</v>
      </c>
      <c r="R15">
        <f t="shared" si="0"/>
        <v>50000</v>
      </c>
      <c r="S15">
        <f t="shared" si="12"/>
        <v>295.06552480387819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262.20468276089389</v>
      </c>
      <c r="AC15">
        <f t="shared" si="1"/>
        <v>246.22106082675063</v>
      </c>
      <c r="AE15">
        <f t="shared" si="2"/>
        <v>399.50288130604082</v>
      </c>
      <c r="AF15">
        <f t="shared" si="3"/>
        <v>-19.975144065302043</v>
      </c>
      <c r="AG15">
        <f t="shared" si="3"/>
        <v>-20.861557868409644</v>
      </c>
      <c r="AH15">
        <f t="shared" si="4"/>
        <v>-273.01728497806846</v>
      </c>
      <c r="AI15">
        <f t="shared" si="5"/>
        <v>85.648894394260651</v>
      </c>
      <c r="AJ15">
        <f t="shared" si="6"/>
        <v>15.983621934143258</v>
      </c>
      <c r="AK15">
        <f t="shared" si="20"/>
        <v>54.91432664437972</v>
      </c>
      <c r="AL15">
        <f t="shared" si="7"/>
        <v>156.54684297278362</v>
      </c>
      <c r="AN15">
        <f t="shared" si="8"/>
        <v>149.14761694404737</v>
      </c>
      <c r="AO15">
        <f t="shared" si="8"/>
        <v>-7.4573808472023693</v>
      </c>
      <c r="AP15">
        <f t="shared" si="8"/>
        <v>-7.7883083887700391</v>
      </c>
      <c r="AQ15">
        <f t="shared" si="8"/>
        <v>-101.92636735407959</v>
      </c>
      <c r="AR15">
        <f t="shared" si="8"/>
        <v>31.975560353995363</v>
      </c>
      <c r="AS15">
        <f t="shared" si="8"/>
        <v>5.9672138379043664</v>
      </c>
      <c r="AT15">
        <f t="shared" si="8"/>
        <v>20.501331375435054</v>
      </c>
      <c r="AU15">
        <f t="shared" si="8"/>
        <v>58.44410556733478</v>
      </c>
      <c r="AW15">
        <v>12</v>
      </c>
      <c r="AX15">
        <f>(R15*SUMPRODUCT(K16:$K$23, X16:$X$23)-$AZ$3*SUMPRODUCT(K15:$K$22, W16:$W$23))/Z15</f>
        <v>295.06552480387819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6.8199999999999997E-3</v>
      </c>
      <c r="O16">
        <f t="shared" si="22"/>
        <v>478.7548511789264</v>
      </c>
      <c r="P16">
        <f t="shared" si="23"/>
        <v>23.937742558946322</v>
      </c>
      <c r="Q16" s="4">
        <f t="shared" si="24"/>
        <v>25</v>
      </c>
      <c r="R16">
        <f t="shared" si="0"/>
        <v>50000</v>
      </c>
      <c r="S16">
        <f t="shared" si="12"/>
        <v>275.74609484907785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246.22106082675063</v>
      </c>
      <c r="AC16">
        <f t="shared" si="1"/>
        <v>226.22944721972243</v>
      </c>
      <c r="AE16">
        <f t="shared" si="2"/>
        <v>392.78324284247321</v>
      </c>
      <c r="AF16">
        <f t="shared" si="3"/>
        <v>-19.639162142123663</v>
      </c>
      <c r="AG16">
        <f t="shared" si="3"/>
        <v>-20.510666465062993</v>
      </c>
      <c r="AH16">
        <f t="shared" si="4"/>
        <v>-284.55164932510752</v>
      </c>
      <c r="AI16">
        <f t="shared" si="5"/>
        <v>68.081764910179061</v>
      </c>
      <c r="AJ16">
        <f t="shared" si="6"/>
        <v>19.991613607028199</v>
      </c>
      <c r="AK16">
        <f t="shared" si="20"/>
        <v>53.000313890757027</v>
      </c>
      <c r="AL16">
        <f t="shared" si="7"/>
        <v>141.0736924079643</v>
      </c>
      <c r="AN16">
        <f t="shared" si="8"/>
        <v>135.07989707458236</v>
      </c>
      <c r="AO16">
        <f t="shared" si="8"/>
        <v>-6.7539948537291181</v>
      </c>
      <c r="AP16">
        <f t="shared" si="8"/>
        <v>-7.0537090507777727</v>
      </c>
      <c r="AQ16">
        <f t="shared" si="8"/>
        <v>-97.858572644489115</v>
      </c>
      <c r="AR16">
        <f t="shared" si="8"/>
        <v>23.413620525586353</v>
      </c>
      <c r="AS16">
        <f t="shared" si="8"/>
        <v>6.8752044737183917</v>
      </c>
      <c r="AT16">
        <f t="shared" si="8"/>
        <v>18.22704271565695</v>
      </c>
      <c r="AU16">
        <f t="shared" si="8"/>
        <v>48.515867714961701</v>
      </c>
      <c r="AW16">
        <v>13</v>
      </c>
      <c r="AX16">
        <f>(R16*SUMPRODUCT(K17:$K$23, X17:$X$23)-$AZ$3*SUMPRODUCT(K16:$K$22, W17:$W$23))/Z16</f>
        <v>275.74609484907785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7.2269999999999999E-3</v>
      </c>
      <c r="O17">
        <f t="shared" si="22"/>
        <v>478.7548511789264</v>
      </c>
      <c r="P17">
        <f t="shared" si="23"/>
        <v>23.937742558946322</v>
      </c>
      <c r="Q17" s="4">
        <f t="shared" si="24"/>
        <v>25</v>
      </c>
      <c r="R17">
        <f t="shared" si="0"/>
        <v>50000</v>
      </c>
      <c r="S17">
        <f t="shared" si="12"/>
        <v>251.56400606012829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226.22944721972243</v>
      </c>
      <c r="AC17">
        <f t="shared" si="1"/>
        <v>202.83433954055323</v>
      </c>
      <c r="AE17">
        <f t="shared" si="2"/>
        <v>386.0167659180259</v>
      </c>
      <c r="AF17">
        <f t="shared" si="3"/>
        <v>-19.300838295901297</v>
      </c>
      <c r="AG17">
        <f t="shared" si="3"/>
        <v>-20.157329213869353</v>
      </c>
      <c r="AH17">
        <f t="shared" si="4"/>
        <v>-296.46117308602049</v>
      </c>
      <c r="AI17">
        <f t="shared" si="5"/>
        <v>50.097425322234756</v>
      </c>
      <c r="AJ17">
        <f t="shared" si="6"/>
        <v>23.3951076791692</v>
      </c>
      <c r="AK17">
        <f t="shared" si="20"/>
        <v>50.739521615966545</v>
      </c>
      <c r="AL17">
        <f t="shared" si="7"/>
        <v>124.23205461737049</v>
      </c>
      <c r="AN17">
        <f t="shared" si="8"/>
        <v>122.28841171997666</v>
      </c>
      <c r="AO17">
        <f t="shared" si="8"/>
        <v>-6.1144205859988343</v>
      </c>
      <c r="AP17">
        <f t="shared" si="8"/>
        <v>-6.3857531374796181</v>
      </c>
      <c r="AQ17">
        <f t="shared" si="8"/>
        <v>-93.917594245192319</v>
      </c>
      <c r="AR17">
        <f t="shared" si="8"/>
        <v>15.870643751305897</v>
      </c>
      <c r="AS17">
        <f t="shared" si="8"/>
        <v>7.4114670985844677</v>
      </c>
      <c r="AT17">
        <f t="shared" si="8"/>
        <v>16.074057029858722</v>
      </c>
      <c r="AU17">
        <f t="shared" si="8"/>
        <v>39.35616787974908</v>
      </c>
      <c r="AW17">
        <v>14</v>
      </c>
      <c r="AX17">
        <f>(R17*SUMPRODUCT(K18:$K$23, X18:$X$23)-$AZ$3*SUMPRODUCT(K17:$K$22, W18:$W$23))/Z17</f>
        <v>251.56400606012829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7.6860000000000001E-3</v>
      </c>
      <c r="O18">
        <f t="shared" si="22"/>
        <v>478.7548511789264</v>
      </c>
      <c r="P18">
        <f t="shared" si="23"/>
        <v>23.937742558946322</v>
      </c>
      <c r="Q18" s="4">
        <f t="shared" si="24"/>
        <v>25</v>
      </c>
      <c r="R18">
        <f t="shared" si="0"/>
        <v>50000</v>
      </c>
      <c r="S18">
        <f t="shared" si="12"/>
        <v>222.53441826313681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202.83433954055323</v>
      </c>
      <c r="AC18">
        <f t="shared" si="1"/>
        <v>176.25461793812931</v>
      </c>
      <c r="AE18">
        <f t="shared" si="2"/>
        <v>379.18967339599971</v>
      </c>
      <c r="AF18">
        <f t="shared" si="3"/>
        <v>-18.959483669799987</v>
      </c>
      <c r="AG18">
        <f t="shared" si="3"/>
        <v>-19.80082668939286</v>
      </c>
      <c r="AH18">
        <f t="shared" si="4"/>
        <v>-309.85846467559969</v>
      </c>
      <c r="AI18">
        <f t="shared" si="5"/>
        <v>30.570898361207185</v>
      </c>
      <c r="AJ18">
        <f t="shared" si="6"/>
        <v>26.579721602423916</v>
      </c>
      <c r="AK18">
        <f t="shared" si="20"/>
        <v>48.182557898414593</v>
      </c>
      <c r="AL18">
        <f t="shared" si="7"/>
        <v>105.33317786204569</v>
      </c>
      <c r="AN18">
        <f t="shared" si="8"/>
        <v>110.65651920858052</v>
      </c>
      <c r="AO18">
        <f t="shared" si="8"/>
        <v>-5.5328259604290269</v>
      </c>
      <c r="AP18">
        <f t="shared" si="8"/>
        <v>-5.7783497616833834</v>
      </c>
      <c r="AQ18">
        <f t="shared" si="8"/>
        <v>-90.424031965946696</v>
      </c>
      <c r="AR18">
        <f t="shared" si="8"/>
        <v>8.9213115205214173</v>
      </c>
      <c r="AS18">
        <f t="shared" si="8"/>
        <v>7.7565917017622388</v>
      </c>
      <c r="AT18">
        <f t="shared" si="8"/>
        <v>14.060810506398946</v>
      </c>
      <c r="AU18">
        <f t="shared" si="8"/>
        <v>30.738713728682601</v>
      </c>
      <c r="AW18">
        <v>15</v>
      </c>
      <c r="AX18">
        <f>(R18*SUMPRODUCT(K19:$K$23, X19:$X$23)-$AZ$3*SUMPRODUCT(K18:$K$22, W19:$W$23))/Z18</f>
        <v>222.53441826313681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8.2030000000000002E-3</v>
      </c>
      <c r="O19">
        <f t="shared" si="22"/>
        <v>478.7548511789264</v>
      </c>
      <c r="P19">
        <f t="shared" si="23"/>
        <v>23.937742558946322</v>
      </c>
      <c r="Q19" s="4">
        <f t="shared" si="24"/>
        <v>25</v>
      </c>
      <c r="R19">
        <f t="shared" si="0"/>
        <v>50000</v>
      </c>
      <c r="S19">
        <f t="shared" si="12"/>
        <v>188.65267623775543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176.25461793812931</v>
      </c>
      <c r="AC19">
        <f t="shared" si="1"/>
        <v>146.69928093630529</v>
      </c>
      <c r="AE19">
        <f t="shared" si="2"/>
        <v>372.28728377117233</v>
      </c>
      <c r="AF19">
        <f t="shared" si="3"/>
        <v>-18.614364188558618</v>
      </c>
      <c r="AG19">
        <f t="shared" si="3"/>
        <v>-19.440392241165842</v>
      </c>
      <c r="AH19">
        <f t="shared" si="4"/>
        <v>-324.85236266617926</v>
      </c>
      <c r="AI19">
        <f t="shared" si="5"/>
        <v>9.3801646752685883</v>
      </c>
      <c r="AJ19">
        <f t="shared" si="6"/>
        <v>29.555337001824029</v>
      </c>
      <c r="AK19">
        <f t="shared" si="20"/>
        <v>45.346959240725027</v>
      </c>
      <c r="AL19">
        <f t="shared" si="7"/>
        <v>84.282460917817644</v>
      </c>
      <c r="AN19">
        <f t="shared" si="8"/>
        <v>100.07833528262219</v>
      </c>
      <c r="AO19">
        <f t="shared" si="8"/>
        <v>-5.0039167641311098</v>
      </c>
      <c r="AP19">
        <f t="shared" si="8"/>
        <v>-5.2259697753548</v>
      </c>
      <c r="AQ19">
        <f t="shared" si="8"/>
        <v>-87.326871170385374</v>
      </c>
      <c r="AR19">
        <f t="shared" si="8"/>
        <v>2.5215775727509011</v>
      </c>
      <c r="AS19">
        <f t="shared" si="8"/>
        <v>7.9450710641986015</v>
      </c>
      <c r="AT19">
        <f t="shared" si="8"/>
        <v>12.190177824419413</v>
      </c>
      <c r="AU19">
        <f t="shared" si="8"/>
        <v>22.656826461368915</v>
      </c>
      <c r="AW19">
        <v>16</v>
      </c>
      <c r="AX19">
        <f>(R19*SUMPRODUCT(K20:$K$23, X20:$X$23)-$AZ$3*SUMPRODUCT(K19:$K$22, W20:$W$23))/Z19</f>
        <v>188.65267623775543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8.7950000000000007E-3</v>
      </c>
      <c r="O20">
        <f t="shared" si="22"/>
        <v>478.7548511789264</v>
      </c>
      <c r="P20">
        <f t="shared" si="23"/>
        <v>23.937742558946322</v>
      </c>
      <c r="Q20" s="4">
        <f t="shared" si="24"/>
        <v>25</v>
      </c>
      <c r="R20">
        <f t="shared" si="0"/>
        <v>50000</v>
      </c>
      <c r="S20">
        <f t="shared" si="12"/>
        <v>149.76332184118635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146.69928093630529</v>
      </c>
      <c r="AC20">
        <f t="shared" si="1"/>
        <v>114.26947488345952</v>
      </c>
      <c r="AE20">
        <f t="shared" si="2"/>
        <v>365.29014427269311</v>
      </c>
      <c r="AF20">
        <f t="shared" si="3"/>
        <v>-18.264507213634658</v>
      </c>
      <c r="AG20">
        <f t="shared" si="3"/>
        <v>-19.07501006899313</v>
      </c>
      <c r="AH20">
        <f t="shared" si="4"/>
        <v>-341.95649952210715</v>
      </c>
      <c r="AI20">
        <f t="shared" si="5"/>
        <v>-14.005872532041849</v>
      </c>
      <c r="AJ20">
        <f t="shared" si="6"/>
        <v>32.429806052845763</v>
      </c>
      <c r="AK20">
        <f t="shared" si="20"/>
        <v>42.249028682699269</v>
      </c>
      <c r="AL20">
        <f t="shared" si="7"/>
        <v>60.672962203503182</v>
      </c>
      <c r="AN20">
        <f t="shared" si="8"/>
        <v>90.456794179460516</v>
      </c>
      <c r="AO20">
        <f t="shared" si="8"/>
        <v>-4.5228397089730263</v>
      </c>
      <c r="AP20">
        <f t="shared" si="8"/>
        <v>-4.723544521622709</v>
      </c>
      <c r="AQ20">
        <f t="shared" si="8"/>
        <v>-84.678684001144973</v>
      </c>
      <c r="AR20">
        <f t="shared" si="8"/>
        <v>-3.4682740522801914</v>
      </c>
      <c r="AS20">
        <f t="shared" si="8"/>
        <v>8.0305924958440844</v>
      </c>
      <c r="AT20">
        <f t="shared" si="8"/>
        <v>10.462126481518489</v>
      </c>
      <c r="AU20">
        <f t="shared" si="8"/>
        <v>15.024444925082379</v>
      </c>
      <c r="AW20">
        <v>17</v>
      </c>
      <c r="AX20">
        <f>(R20*SUMPRODUCT(K21:$K$23, X21:$X$23)-$AZ$3*SUMPRODUCT(K20:$K$22, W21:$W$23))/Z20</f>
        <v>149.76332184118635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9.4780000000000003E-3</v>
      </c>
      <c r="O21">
        <f t="shared" si="22"/>
        <v>478.7548511789264</v>
      </c>
      <c r="P21">
        <f t="shared" si="23"/>
        <v>23.937742558946322</v>
      </c>
      <c r="Q21" s="4">
        <f t="shared" si="24"/>
        <v>25</v>
      </c>
      <c r="R21">
        <f t="shared" si="0"/>
        <v>50000</v>
      </c>
      <c r="S21">
        <f t="shared" si="12"/>
        <v>105.61374762441585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114.26947488345952</v>
      </c>
      <c r="AC21">
        <f t="shared" si="1"/>
        <v>79.013729834196027</v>
      </c>
      <c r="AE21">
        <f t="shared" si="2"/>
        <v>358.17502284254959</v>
      </c>
      <c r="AF21">
        <f t="shared" si="3"/>
        <v>-17.908751142127482</v>
      </c>
      <c r="AG21">
        <f t="shared" si="3"/>
        <v>-18.70346702286928</v>
      </c>
      <c r="AH21">
        <f t="shared" si="4"/>
        <v>-361.58589086783377</v>
      </c>
      <c r="AI21">
        <f t="shared" si="5"/>
        <v>-40.023086190280935</v>
      </c>
      <c r="AJ21">
        <f t="shared" si="6"/>
        <v>35.255745049263496</v>
      </c>
      <c r="AK21">
        <f t="shared" si="20"/>
        <v>38.895532906675925</v>
      </c>
      <c r="AL21">
        <f t="shared" si="7"/>
        <v>34.128191765658485</v>
      </c>
      <c r="AN21">
        <f t="shared" si="8"/>
        <v>81.703357071141284</v>
      </c>
      <c r="AO21">
        <f t="shared" si="8"/>
        <v>-4.0851678535570644</v>
      </c>
      <c r="AP21">
        <f t="shared" si="8"/>
        <v>-4.2664506098448944</v>
      </c>
      <c r="AQ21">
        <f t="shared" si="8"/>
        <v>-82.481410677394109</v>
      </c>
      <c r="AR21">
        <f t="shared" si="8"/>
        <v>-9.1296720696547773</v>
      </c>
      <c r="AS21">
        <f t="shared" si="8"/>
        <v>8.0421931817265317</v>
      </c>
      <c r="AT21">
        <f t="shared" si="8"/>
        <v>8.8724657245110095</v>
      </c>
      <c r="AU21">
        <f t="shared" si="8"/>
        <v>7.784986836582763</v>
      </c>
      <c r="AW21">
        <v>18</v>
      </c>
      <c r="AX21">
        <f>(R21*SUMPRODUCT(K22:$K$23, X22:$X$23)-$AZ$3*SUMPRODUCT(K21:$K$22, W22:$W$23))/Z21</f>
        <v>105.61374762441585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1.0265E-2</v>
      </c>
      <c r="O22">
        <f t="shared" si="22"/>
        <v>478.7548511789264</v>
      </c>
      <c r="P22">
        <f t="shared" si="23"/>
        <v>23.937742558946322</v>
      </c>
      <c r="Q22" s="4">
        <f t="shared" si="24"/>
        <v>25</v>
      </c>
      <c r="R22">
        <f t="shared" si="0"/>
        <v>50000</v>
      </c>
      <c r="S22">
        <f t="shared" si="12"/>
        <v>55.913868330287286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79.013729834196027</v>
      </c>
      <c r="AC22">
        <f t="shared" si="1"/>
        <v>40.983615841674236</v>
      </c>
      <c r="AE22">
        <f t="shared" si="2"/>
        <v>350.9166060046453</v>
      </c>
      <c r="AF22">
        <f t="shared" si="3"/>
        <v>-17.545830300232268</v>
      </c>
      <c r="AG22">
        <f t="shared" si="3"/>
        <v>-18.324441263650833</v>
      </c>
      <c r="AH22">
        <f t="shared" si="4"/>
        <v>-383.98217797950628</v>
      </c>
      <c r="AI22">
        <f t="shared" si="5"/>
        <v>-68.935843538744052</v>
      </c>
      <c r="AJ22">
        <f t="shared" si="6"/>
        <v>38.030113992521791</v>
      </c>
      <c r="AK22">
        <f t="shared" si="20"/>
        <v>35.288566907949857</v>
      </c>
      <c r="AL22">
        <f t="shared" si="7"/>
        <v>4.3828373617275957</v>
      </c>
      <c r="AN22">
        <f t="shared" si="8"/>
        <v>73.737751655435659</v>
      </c>
      <c r="AO22">
        <f t="shared" si="8"/>
        <v>-3.6868875827717837</v>
      </c>
      <c r="AP22">
        <f t="shared" si="8"/>
        <v>-3.8504963173666855</v>
      </c>
      <c r="AQ22">
        <f t="shared" si="8"/>
        <v>-80.685786866385342</v>
      </c>
      <c r="AR22">
        <f t="shared" si="8"/>
        <v>-14.485419111088145</v>
      </c>
      <c r="AS22">
        <f t="shared" si="8"/>
        <v>7.9912294061437468</v>
      </c>
      <c r="AT22">
        <f t="shared" si="8"/>
        <v>7.4151508888701212</v>
      </c>
      <c r="AU22">
        <f t="shared" si="8"/>
        <v>0.92096118392572213</v>
      </c>
      <c r="AW22">
        <v>19</v>
      </c>
      <c r="AX22">
        <f>(R22*SUMPRODUCT(K23:$K$23, X23:$X$23)-$AZ$3*SUMPRODUCT(K22:$K$22, W23:$W$23))/Z22</f>
        <v>55.913868330287286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1.1204E-2</v>
      </c>
      <c r="O23">
        <f t="shared" si="22"/>
        <v>478.7548511789264</v>
      </c>
      <c r="P23">
        <f t="shared" si="23"/>
        <v>23.937742558946322</v>
      </c>
      <c r="Q23" s="4">
        <f t="shared" si="24"/>
        <v>25</v>
      </c>
      <c r="R23">
        <f t="shared" si="0"/>
        <v>50000</v>
      </c>
      <c r="S23">
        <f t="shared" si="12"/>
        <v>57.125150011123132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40.983615841674236</v>
      </c>
      <c r="AC23">
        <f t="shared" si="1"/>
        <v>40.983615841674236</v>
      </c>
      <c r="AE23">
        <f t="shared" si="2"/>
        <v>343.47577029092287</v>
      </c>
      <c r="AF23">
        <f t="shared" si="3"/>
        <v>-17.173788514546146</v>
      </c>
      <c r="AG23">
        <f t="shared" si="3"/>
        <v>-17.935889811096384</v>
      </c>
      <c r="AH23">
        <f t="shared" si="4"/>
        <v>-410.61407983588794</v>
      </c>
      <c r="AI23">
        <f t="shared" si="5"/>
        <v>-102.24798787060763</v>
      </c>
      <c r="AJ23">
        <f t="shared" si="6"/>
        <v>0</v>
      </c>
      <c r="AK23">
        <f t="shared" si="20"/>
        <v>31.429363159371857</v>
      </c>
      <c r="AL23">
        <f t="shared" si="7"/>
        <v>-70.818624711235771</v>
      </c>
      <c r="AN23">
        <f t="shared" si="8"/>
        <v>66.484964948740227</v>
      </c>
      <c r="AO23">
        <f t="shared" si="8"/>
        <v>-3.3242482474370121</v>
      </c>
      <c r="AP23">
        <f t="shared" si="8"/>
        <v>-3.4717645567988518</v>
      </c>
      <c r="AQ23">
        <f t="shared" si="8"/>
        <v>-79.480606979134237</v>
      </c>
      <c r="AR23">
        <f t="shared" si="8"/>
        <v>-19.791654834629878</v>
      </c>
      <c r="AS23">
        <f t="shared" si="8"/>
        <v>0</v>
      </c>
      <c r="AT23">
        <f t="shared" si="8"/>
        <v>6.0836317689664039</v>
      </c>
      <c r="AU23">
        <f t="shared" si="8"/>
        <v>-13.708023065663472</v>
      </c>
      <c r="AW23">
        <v>20</v>
      </c>
      <c r="AX23">
        <f>(R23*SUMPRODUCT(K$23:$K24, X$23:$X24)-$AZ$3*SUMPRODUCT(K$22:$K23, W$23:$W24))/Z23</f>
        <v>57.125150011123132</v>
      </c>
    </row>
    <row r="25" spans="5:50" x14ac:dyDescent="0.25">
      <c r="AN25" s="8">
        <f t="shared" ref="AN25:AU25" si="25">SUM(AN3:AN23)</f>
        <v>4062.8078584671662</v>
      </c>
      <c r="AO25" s="8">
        <f t="shared" si="25"/>
        <v>-562.20653130755306</v>
      </c>
      <c r="AP25" s="8">
        <f t="shared" si="25"/>
        <v>-387.15491855918356</v>
      </c>
      <c r="AQ25" s="8">
        <f t="shared" si="25"/>
        <v>-2313.4557799551844</v>
      </c>
      <c r="AR25" s="8">
        <f t="shared" si="25"/>
        <v>799.99062864524535</v>
      </c>
      <c r="AS25" s="8">
        <f t="shared" si="25"/>
        <v>-153.24987787109316</v>
      </c>
      <c r="AT25" s="8">
        <f t="shared" si="25"/>
        <v>436.67672976936183</v>
      </c>
      <c r="AU25" s="9">
        <f t="shared" si="25"/>
        <v>1083.4174805435141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3360F-A1C7-4315-8579-3BC9CB7753CB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475.94033902253085</v>
      </c>
      <c r="K3">
        <v>1</v>
      </c>
      <c r="L3" s="2">
        <v>0</v>
      </c>
      <c r="O3">
        <f>$C$3</f>
        <v>475.94033902253085</v>
      </c>
      <c r="P3">
        <f>O3*B5</f>
        <v>380.7522712180247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475.94033902253085</v>
      </c>
      <c r="AF3">
        <f t="shared" ref="AF3:AG23" si="4">-$Z3*P3</f>
        <v>-380.7522712180247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-104.81193219549385</v>
      </c>
      <c r="AJ3">
        <f t="shared" ref="AJ3:AJ23" si="7">AB3-AC3</f>
        <v>0</v>
      </c>
      <c r="AL3">
        <f t="shared" ref="AL3:AL23" si="8">SUM(AI3:AK3)</f>
        <v>-104.81193219549385</v>
      </c>
      <c r="AN3">
        <f t="shared" ref="AN3:AU23" si="9">AE3*$K3</f>
        <v>475.94033902253085</v>
      </c>
      <c r="AO3">
        <f t="shared" si="9"/>
        <v>-380.7522712180247</v>
      </c>
      <c r="AP3">
        <f t="shared" si="9"/>
        <v>-200</v>
      </c>
      <c r="AQ3">
        <f t="shared" si="9"/>
        <v>0</v>
      </c>
      <c r="AR3">
        <f t="shared" si="9"/>
        <v>-104.81193219549385</v>
      </c>
      <c r="AS3">
        <f t="shared" si="9"/>
        <v>0</v>
      </c>
      <c r="AT3">
        <f t="shared" si="9"/>
        <v>0</v>
      </c>
      <c r="AU3">
        <f t="shared" si="9"/>
        <v>-104.81193219549385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246.04999556046045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7.0948701463532258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7.0055102568599068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-7.0055102568599068</v>
      </c>
      <c r="AK4">
        <f>G4*MAX(0, SUM(AB4, AE4:AF4))</f>
        <v>0</v>
      </c>
      <c r="AL4">
        <f t="shared" si="8"/>
        <v>-266.50551025685991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-239.04448530360034</v>
      </c>
      <c r="AR4">
        <f t="shared" si="9"/>
        <v>-239.04448530360034</v>
      </c>
      <c r="AS4">
        <f t="shared" si="9"/>
        <v>-6.4532893781894778</v>
      </c>
      <c r="AT4">
        <f t="shared" si="9"/>
        <v>0</v>
      </c>
      <c r="AU4">
        <f t="shared" si="9"/>
        <v>-245.49777468178982</v>
      </c>
      <c r="AW4">
        <v>1</v>
      </c>
      <c r="AX4">
        <f>(R4*SUMPRODUCT(K5:$K$23, X5:$X$23)-$AZ$3*SUMPRODUCT(K4:$K$22, W5:$W$23))/Z4</f>
        <v>7.0948701463532258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475.94033902253085</v>
      </c>
      <c r="P5">
        <f t="shared" ref="P5:P23" si="22">O5*$C$5</f>
        <v>23.797016951126544</v>
      </c>
      <c r="Q5" s="4">
        <f t="shared" ref="Q5:Q23" si="23">$C$8</f>
        <v>25</v>
      </c>
      <c r="R5">
        <f t="shared" si="0"/>
        <v>100000</v>
      </c>
      <c r="S5">
        <f t="shared" si="1"/>
        <v>13.377275681778666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7.0055102568599068</v>
      </c>
      <c r="AC5">
        <f t="shared" si="2"/>
        <v>13.042371363284019</v>
      </c>
      <c r="AE5">
        <f t="shared" si="3"/>
        <v>464.02502243071052</v>
      </c>
      <c r="AF5">
        <f t="shared" si="4"/>
        <v>-23.201251121535527</v>
      </c>
      <c r="AG5">
        <f t="shared" si="4"/>
        <v>-24.374117110125002</v>
      </c>
      <c r="AH5">
        <f t="shared" si="5"/>
        <v>-256.62655949999998</v>
      </c>
      <c r="AI5">
        <f t="shared" si="6"/>
        <v>159.82309469905005</v>
      </c>
      <c r="AJ5">
        <f t="shared" si="7"/>
        <v>-6.0368611064241122</v>
      </c>
      <c r="AK5">
        <f>G5*SUM(AB5, AE5:AF5)</f>
        <v>31.348049709622448</v>
      </c>
      <c r="AL5">
        <f t="shared" si="8"/>
        <v>185.13428330224838</v>
      </c>
      <c r="AN5">
        <f t="shared" si="9"/>
        <v>393.75323437432741</v>
      </c>
      <c r="AO5">
        <f t="shared" si="9"/>
        <v>-19.68766171871637</v>
      </c>
      <c r="AP5">
        <f t="shared" si="9"/>
        <v>-20.682909289796893</v>
      </c>
      <c r="AQ5">
        <f t="shared" si="9"/>
        <v>-217.76312255783461</v>
      </c>
      <c r="AR5">
        <f t="shared" si="9"/>
        <v>135.61954080797955</v>
      </c>
      <c r="AS5">
        <f t="shared" si="9"/>
        <v>-5.1226409594711457</v>
      </c>
      <c r="AT5">
        <f t="shared" si="9"/>
        <v>26.60071196124813</v>
      </c>
      <c r="AU5">
        <f t="shared" si="9"/>
        <v>157.09761180975656</v>
      </c>
      <c r="AW5">
        <v>2</v>
      </c>
      <c r="AX5">
        <f>(R5*SUMPRODUCT(K6:$K$23, X6:$X$23)-$AZ$3*SUMPRODUCT(K5:$K$22, W6:$W$23))/Z5</f>
        <v>13.377275681778666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475.94033902253085</v>
      </c>
      <c r="P6">
        <f t="shared" si="22"/>
        <v>23.797016951126544</v>
      </c>
      <c r="Q6" s="4">
        <f t="shared" si="23"/>
        <v>25</v>
      </c>
      <c r="R6">
        <f t="shared" si="0"/>
        <v>100000</v>
      </c>
      <c r="S6">
        <f t="shared" si="1"/>
        <v>18.93517699167397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13.042371363284019</v>
      </c>
      <c r="AC6">
        <f t="shared" si="2"/>
        <v>18.228463252819665</v>
      </c>
      <c r="AE6">
        <f t="shared" si="3"/>
        <v>458.17691507301629</v>
      </c>
      <c r="AF6">
        <f t="shared" si="4"/>
        <v>-22.908845753650816</v>
      </c>
      <c r="AG6">
        <f t="shared" si="4"/>
        <v>-24.066930112186096</v>
      </c>
      <c r="AH6">
        <f t="shared" si="5"/>
        <v>-253.78330735062153</v>
      </c>
      <c r="AI6">
        <f t="shared" si="6"/>
        <v>157.41783185655785</v>
      </c>
      <c r="AJ6">
        <f t="shared" si="7"/>
        <v>-5.1860918895356463</v>
      </c>
      <c r="AK6">
        <f>G6*SUM(AB6, AE6:AF6)</f>
        <v>31.381730847785466</v>
      </c>
      <c r="AL6">
        <f t="shared" si="8"/>
        <v>183.61347081480767</v>
      </c>
      <c r="AN6">
        <f t="shared" si="9"/>
        <v>358.14369047977272</v>
      </c>
      <c r="AO6">
        <f t="shared" si="9"/>
        <v>-17.907184523988636</v>
      </c>
      <c r="AP6">
        <f t="shared" si="9"/>
        <v>-18.812425692646443</v>
      </c>
      <c r="AQ6">
        <f t="shared" si="9"/>
        <v>-198.3750976677413</v>
      </c>
      <c r="AR6">
        <f t="shared" si="9"/>
        <v>123.04898259539632</v>
      </c>
      <c r="AS6">
        <f t="shared" si="9"/>
        <v>-4.0538185739661703</v>
      </c>
      <c r="AT6">
        <f t="shared" si="9"/>
        <v>24.530194625099586</v>
      </c>
      <c r="AU6">
        <f t="shared" si="9"/>
        <v>143.52535864652972</v>
      </c>
      <c r="AW6">
        <v>3</v>
      </c>
      <c r="AX6">
        <f>(R6*SUMPRODUCT(K7:$K$23, X7:$X$23)-$AZ$3*SUMPRODUCT(K6:$K$22, W7:$W$23))/Z6</f>
        <v>18.93517699167397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475.94033902253085</v>
      </c>
      <c r="P7">
        <f t="shared" si="22"/>
        <v>23.797016951126544</v>
      </c>
      <c r="Q7" s="4">
        <f t="shared" si="23"/>
        <v>25</v>
      </c>
      <c r="R7">
        <f t="shared" si="0"/>
        <v>100000</v>
      </c>
      <c r="S7">
        <f t="shared" si="1"/>
        <v>23.774864904146476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18.228463252819665</v>
      </c>
      <c r="AC7">
        <f t="shared" si="2"/>
        <v>22.598954624740827</v>
      </c>
      <c r="AE7">
        <f t="shared" si="3"/>
        <v>452.40022052777573</v>
      </c>
      <c r="AF7">
        <f t="shared" si="4"/>
        <v>-22.620011026388788</v>
      </c>
      <c r="AG7">
        <f t="shared" si="4"/>
        <v>-23.763494257331654</v>
      </c>
      <c r="AH7">
        <f t="shared" si="5"/>
        <v>-251.06621493032537</v>
      </c>
      <c r="AI7">
        <f t="shared" si="6"/>
        <v>154.95050031372989</v>
      </c>
      <c r="AJ7">
        <f t="shared" si="7"/>
        <v>-4.3704913719211618</v>
      </c>
      <c r="AK7">
        <f>G7*SUM(AB7, AE7:AF7)</f>
        <v>31.360607092794464</v>
      </c>
      <c r="AL7">
        <f t="shared" si="8"/>
        <v>181.94061603460318</v>
      </c>
      <c r="AN7">
        <f t="shared" si="9"/>
        <v>325.75288864322567</v>
      </c>
      <c r="AO7">
        <f t="shared" si="9"/>
        <v>-16.287644432161283</v>
      </c>
      <c r="AP7">
        <f t="shared" si="9"/>
        <v>-17.111014865447483</v>
      </c>
      <c r="AQ7">
        <f t="shared" si="9"/>
        <v>-180.78139895436479</v>
      </c>
      <c r="AR7">
        <f t="shared" si="9"/>
        <v>111.57283039125207</v>
      </c>
      <c r="AS7">
        <f t="shared" si="9"/>
        <v>-3.1469926949476426</v>
      </c>
      <c r="AT7">
        <f t="shared" si="9"/>
        <v>22.581351393164969</v>
      </c>
      <c r="AU7">
        <f t="shared" si="9"/>
        <v>131.00718908946939</v>
      </c>
      <c r="AW7">
        <v>4</v>
      </c>
      <c r="AX7">
        <f>(R7*SUMPRODUCT(K8:$K$23, X8:$X$23)-$AZ$3*SUMPRODUCT(K7:$K$22, W8:$W$23))/Z7</f>
        <v>23.774864904146476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475.94033902253085</v>
      </c>
      <c r="P8">
        <f t="shared" si="22"/>
        <v>23.797016951126544</v>
      </c>
      <c r="Q8" s="4">
        <f t="shared" si="23"/>
        <v>25</v>
      </c>
      <c r="R8">
        <f t="shared" si="0"/>
        <v>100000</v>
      </c>
      <c r="S8">
        <f t="shared" si="1"/>
        <v>27.911024071788422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22.598954624740827</v>
      </c>
      <c r="AC8">
        <f t="shared" si="2"/>
        <v>26.195882198345771</v>
      </c>
      <c r="AE8">
        <f t="shared" si="3"/>
        <v>446.69364414603831</v>
      </c>
      <c r="AF8">
        <f t="shared" si="4"/>
        <v>-22.334682207301917</v>
      </c>
      <c r="AG8">
        <f t="shared" si="4"/>
        <v>-23.463741540769671</v>
      </c>
      <c r="AH8">
        <f t="shared" si="5"/>
        <v>-248.47109595465977</v>
      </c>
      <c r="AI8">
        <f t="shared" si="6"/>
        <v>152.42412444330697</v>
      </c>
      <c r="AJ8">
        <f t="shared" si="7"/>
        <v>-3.596927573604944</v>
      </c>
      <c r="AK8">
        <f t="shared" ref="AK8:AK23" si="24">G8*SUM(AB8:AB8, AE8:AF8)</f>
        <v>31.287054159443407</v>
      </c>
      <c r="AL8">
        <f t="shared" si="8"/>
        <v>180.11425102914544</v>
      </c>
      <c r="AN8">
        <f t="shared" si="9"/>
        <v>296.28973638402613</v>
      </c>
      <c r="AO8">
        <f t="shared" si="9"/>
        <v>-14.814486819201306</v>
      </c>
      <c r="AP8">
        <f t="shared" si="9"/>
        <v>-15.563386421107703</v>
      </c>
      <c r="AQ8">
        <f t="shared" si="9"/>
        <v>-164.8096776935283</v>
      </c>
      <c r="AR8">
        <f t="shared" si="9"/>
        <v>101.10218545018881</v>
      </c>
      <c r="AS8">
        <f t="shared" si="9"/>
        <v>-2.3858246844170941</v>
      </c>
      <c r="AT8">
        <f t="shared" si="9"/>
        <v>20.752551890135173</v>
      </c>
      <c r="AU8">
        <f t="shared" si="9"/>
        <v>119.46891265590689</v>
      </c>
      <c r="AW8">
        <v>5</v>
      </c>
      <c r="AX8">
        <f>(R8*SUMPRODUCT(K9:$K$23, X9:$X$23)-$AZ$3*SUMPRODUCT(K8:$K$22, W9:$W$23))/Z8</f>
        <v>27.911024071788422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475.94033902253085</v>
      </c>
      <c r="P9">
        <f t="shared" si="22"/>
        <v>23.797016951126544</v>
      </c>
      <c r="Q9" s="4">
        <f t="shared" si="23"/>
        <v>25</v>
      </c>
      <c r="R9">
        <f t="shared" si="0"/>
        <v>100000</v>
      </c>
      <c r="S9">
        <f t="shared" si="1"/>
        <v>31.179425731339279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26.195882198345771</v>
      </c>
      <c r="AC9">
        <f t="shared" si="2"/>
        <v>28.894017810121568</v>
      </c>
      <c r="AE9">
        <f t="shared" si="3"/>
        <v>441.05458358233875</v>
      </c>
      <c r="AF9">
        <f t="shared" si="4"/>
        <v>-22.052729179116941</v>
      </c>
      <c r="AG9">
        <f t="shared" si="4"/>
        <v>-23.167535267558996</v>
      </c>
      <c r="AH9">
        <f t="shared" si="5"/>
        <v>-246.27543121191849</v>
      </c>
      <c r="AI9">
        <f t="shared" si="6"/>
        <v>149.55888792374429</v>
      </c>
      <c r="AJ9">
        <f t="shared" si="7"/>
        <v>-2.6981356117757969</v>
      </c>
      <c r="AK9">
        <f t="shared" si="24"/>
        <v>31.163841562109731</v>
      </c>
      <c r="AL9">
        <f t="shared" si="8"/>
        <v>178.02459387407822</v>
      </c>
      <c r="AN9">
        <f t="shared" si="9"/>
        <v>269.48868868385904</v>
      </c>
      <c r="AO9">
        <f t="shared" si="9"/>
        <v>-13.474434434192952</v>
      </c>
      <c r="AP9">
        <f t="shared" si="9"/>
        <v>-14.15559191921645</v>
      </c>
      <c r="AQ9">
        <f t="shared" si="9"/>
        <v>-150.47671078099515</v>
      </c>
      <c r="AR9">
        <f t="shared" si="9"/>
        <v>91.381951549454442</v>
      </c>
      <c r="AS9">
        <f t="shared" si="9"/>
        <v>-1.6485873970583929</v>
      </c>
      <c r="AT9">
        <f t="shared" si="9"/>
        <v>19.041413715081934</v>
      </c>
      <c r="AU9">
        <f t="shared" si="9"/>
        <v>108.77477786747798</v>
      </c>
      <c r="AW9">
        <v>6</v>
      </c>
      <c r="AX9">
        <f>(R9*SUMPRODUCT(K10:$K$23, X10:$X$23)-$AZ$3*SUMPRODUCT(K9:$K$22, W10:$W$23))/Z9</f>
        <v>31.179425731339279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475.94033902253085</v>
      </c>
      <c r="P10">
        <f t="shared" si="22"/>
        <v>23.797016951126544</v>
      </c>
      <c r="Q10" s="4">
        <f t="shared" si="23"/>
        <v>25</v>
      </c>
      <c r="R10">
        <f t="shared" si="0"/>
        <v>100000</v>
      </c>
      <c r="S10">
        <f t="shared" si="1"/>
        <v>33.63343594768088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28.894017810121568</v>
      </c>
      <c r="AC10">
        <f t="shared" si="2"/>
        <v>30.774342932146965</v>
      </c>
      <c r="AE10">
        <f t="shared" si="3"/>
        <v>435.48185891877597</v>
      </c>
      <c r="AF10">
        <f t="shared" si="4"/>
        <v>-21.774092945938801</v>
      </c>
      <c r="AG10">
        <f t="shared" si="4"/>
        <v>-22.874813459453392</v>
      </c>
      <c r="AH10">
        <f t="shared" si="5"/>
        <v>-244.18582172007186</v>
      </c>
      <c r="AI10">
        <f t="shared" si="6"/>
        <v>146.64713079331196</v>
      </c>
      <c r="AJ10">
        <f t="shared" si="7"/>
        <v>-1.8803251220253969</v>
      </c>
      <c r="AK10">
        <f t="shared" si="24"/>
        <v>30.982124864807115</v>
      </c>
      <c r="AL10">
        <f t="shared" si="8"/>
        <v>175.74893053609367</v>
      </c>
      <c r="AN10">
        <f t="shared" si="9"/>
        <v>245.10921348592126</v>
      </c>
      <c r="AO10">
        <f t="shared" si="9"/>
        <v>-12.255460674296064</v>
      </c>
      <c r="AP10">
        <f t="shared" si="9"/>
        <v>-12.874996790003015</v>
      </c>
      <c r="AQ10">
        <f t="shared" si="9"/>
        <v>-137.43900803313039</v>
      </c>
      <c r="AR10">
        <f t="shared" si="9"/>
        <v>82.539747988491825</v>
      </c>
      <c r="AS10">
        <f t="shared" si="9"/>
        <v>-1.0583334352934002</v>
      </c>
      <c r="AT10">
        <f t="shared" si="9"/>
        <v>17.438164419960085</v>
      </c>
      <c r="AU10">
        <f t="shared" si="9"/>
        <v>98.919578973158508</v>
      </c>
      <c r="AW10">
        <v>7</v>
      </c>
      <c r="AX10">
        <f>(R10*SUMPRODUCT(K11:$K$23, X11:$X$23)-$AZ$3*SUMPRODUCT(K10:$K$22, W11:$W$23))/Z10</f>
        <v>33.63343594768088</v>
      </c>
    </row>
    <row r="11" spans="1:52" x14ac:dyDescent="0.25">
      <c r="A11" t="s">
        <v>33</v>
      </c>
      <c r="C11" s="7">
        <f>AU25</f>
        <v>1082.5075414811306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475.94033902253085</v>
      </c>
      <c r="P11">
        <f t="shared" si="22"/>
        <v>23.797016951126544</v>
      </c>
      <c r="Q11" s="4">
        <f t="shared" si="23"/>
        <v>25</v>
      </c>
      <c r="R11">
        <f t="shared" si="0"/>
        <v>100000</v>
      </c>
      <c r="S11">
        <f t="shared" si="1"/>
        <v>35.327152389939982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30.774342932146965</v>
      </c>
      <c r="AC11">
        <f t="shared" si="2"/>
        <v>31.915278188572305</v>
      </c>
      <c r="AE11">
        <f t="shared" si="3"/>
        <v>429.97431984903022</v>
      </c>
      <c r="AF11">
        <f t="shared" si="4"/>
        <v>-21.498715992451512</v>
      </c>
      <c r="AG11">
        <f t="shared" si="4"/>
        <v>-22.585515693631685</v>
      </c>
      <c r="AH11">
        <f t="shared" si="5"/>
        <v>-242.19852490869252</v>
      </c>
      <c r="AI11">
        <f t="shared" si="6"/>
        <v>143.69156325425448</v>
      </c>
      <c r="AJ11">
        <f t="shared" si="7"/>
        <v>-1.1409352564253403</v>
      </c>
      <c r="AK11">
        <f t="shared" si="24"/>
        <v>30.7474962752108</v>
      </c>
      <c r="AL11">
        <f t="shared" si="8"/>
        <v>173.29812427303995</v>
      </c>
      <c r="AN11">
        <f t="shared" si="9"/>
        <v>222.93253442697937</v>
      </c>
      <c r="AO11">
        <f t="shared" si="9"/>
        <v>-11.146626721348969</v>
      </c>
      <c r="AP11">
        <f t="shared" si="9"/>
        <v>-11.71010923789472</v>
      </c>
      <c r="AQ11">
        <f t="shared" si="9"/>
        <v>-125.57478086442165</v>
      </c>
      <c r="AR11">
        <f t="shared" si="9"/>
        <v>74.501017603314011</v>
      </c>
      <c r="AS11">
        <f t="shared" si="9"/>
        <v>-0.59155064986509653</v>
      </c>
      <c r="AT11">
        <f t="shared" si="9"/>
        <v>15.941922471843434</v>
      </c>
      <c r="AU11">
        <f t="shared" si="9"/>
        <v>89.851389425292354</v>
      </c>
      <c r="AW11">
        <v>8</v>
      </c>
      <c r="AX11">
        <f>(R11*SUMPRODUCT(K12:$K$23, X12:$X$23)-$AZ$3*SUMPRODUCT(K11:$K$22, W12:$W$23))/Z11</f>
        <v>35.327152389939982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475.94033902253085</v>
      </c>
      <c r="P12">
        <f t="shared" si="22"/>
        <v>23.797016951126544</v>
      </c>
      <c r="Q12" s="4">
        <f t="shared" si="23"/>
        <v>25</v>
      </c>
      <c r="R12">
        <f t="shared" si="0"/>
        <v>100000</v>
      </c>
      <c r="S12">
        <f t="shared" si="1"/>
        <v>36.266310175806446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31.915278188572305</v>
      </c>
      <c r="AC12">
        <f t="shared" si="2"/>
        <v>32.348911085253235</v>
      </c>
      <c r="AE12">
        <f t="shared" si="3"/>
        <v>424.53041498542166</v>
      </c>
      <c r="AF12">
        <f t="shared" si="4"/>
        <v>-21.226520749271085</v>
      </c>
      <c r="AG12">
        <f t="shared" si="4"/>
        <v>-22.299560479434614</v>
      </c>
      <c r="AH12">
        <f t="shared" si="5"/>
        <v>-240.40022904301566</v>
      </c>
      <c r="AI12">
        <f t="shared" si="6"/>
        <v>140.60410471370034</v>
      </c>
      <c r="AJ12">
        <f t="shared" si="7"/>
        <v>-0.43363289668092975</v>
      </c>
      <c r="AK12">
        <f t="shared" si="24"/>
        <v>30.465342069730607</v>
      </c>
      <c r="AL12">
        <f t="shared" si="8"/>
        <v>170.63581388675001</v>
      </c>
      <c r="AN12">
        <f t="shared" si="9"/>
        <v>202.75945364158196</v>
      </c>
      <c r="AO12">
        <f t="shared" si="9"/>
        <v>-10.137972682079099</v>
      </c>
      <c r="AP12">
        <f t="shared" si="9"/>
        <v>-10.650465878664646</v>
      </c>
      <c r="AQ12">
        <f t="shared" si="9"/>
        <v>-114.81726014317928</v>
      </c>
      <c r="AR12">
        <f t="shared" si="9"/>
        <v>67.153754937658931</v>
      </c>
      <c r="AS12">
        <f t="shared" si="9"/>
        <v>-0.2071068788205932</v>
      </c>
      <c r="AT12">
        <f t="shared" si="9"/>
        <v>14.550514863050747</v>
      </c>
      <c r="AU12">
        <f t="shared" si="9"/>
        <v>81.497162921889085</v>
      </c>
      <c r="AW12">
        <v>9</v>
      </c>
      <c r="AX12">
        <f>(R12*SUMPRODUCT(K13:$K$23, X13:$X$23)-$AZ$3*SUMPRODUCT(K12:$K$22, W13:$W$23))/Z12</f>
        <v>36.266310175806446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475.94033902253085</v>
      </c>
      <c r="P13">
        <f t="shared" si="22"/>
        <v>23.797016951126544</v>
      </c>
      <c r="Q13" s="4">
        <f t="shared" si="23"/>
        <v>25</v>
      </c>
      <c r="R13">
        <f t="shared" si="0"/>
        <v>100000</v>
      </c>
      <c r="S13">
        <f t="shared" si="1"/>
        <v>36.511341242914433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32.348911085253235</v>
      </c>
      <c r="AC13">
        <f t="shared" si="2"/>
        <v>32.154649182639901</v>
      </c>
      <c r="AE13">
        <f t="shared" si="3"/>
        <v>419.14906744506646</v>
      </c>
      <c r="AF13">
        <f t="shared" si="4"/>
        <v>-20.957453372253322</v>
      </c>
      <c r="AG13">
        <f t="shared" si="4"/>
        <v>-22.0168912507973</v>
      </c>
      <c r="AH13">
        <f t="shared" si="5"/>
        <v>-238.6944953718681</v>
      </c>
      <c r="AI13">
        <f t="shared" si="6"/>
        <v>137.48022745014774</v>
      </c>
      <c r="AJ13">
        <f t="shared" si="7"/>
        <v>0.19426190261333431</v>
      </c>
      <c r="AK13">
        <f t="shared" si="24"/>
        <v>30.137836761064648</v>
      </c>
      <c r="AL13">
        <f t="shared" si="8"/>
        <v>167.81232611382572</v>
      </c>
      <c r="AN13">
        <f t="shared" si="9"/>
        <v>184.40902566317229</v>
      </c>
      <c r="AO13">
        <f t="shared" si="9"/>
        <v>-9.2204512831586154</v>
      </c>
      <c r="AP13">
        <f t="shared" si="9"/>
        <v>-9.6865620826501537</v>
      </c>
      <c r="AQ13">
        <f t="shared" si="9"/>
        <v>-105.01614518910434</v>
      </c>
      <c r="AR13">
        <f t="shared" si="9"/>
        <v>60.485867108259193</v>
      </c>
      <c r="AS13">
        <f t="shared" si="9"/>
        <v>8.5467560271010462E-2</v>
      </c>
      <c r="AT13">
        <f t="shared" si="9"/>
        <v>13.259457182096813</v>
      </c>
      <c r="AU13">
        <f t="shared" si="9"/>
        <v>73.830791850627008</v>
      </c>
      <c r="AW13">
        <v>10</v>
      </c>
      <c r="AX13">
        <f>(R13*SUMPRODUCT(K14:$K$23, X14:$X$23)-$AZ$3*SUMPRODUCT(K13:$K$22, W14:$W$23))/Z13</f>
        <v>36.511341242914433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475.94033902253085</v>
      </c>
      <c r="P14">
        <f t="shared" si="22"/>
        <v>23.797016951126544</v>
      </c>
      <c r="Q14" s="4">
        <f t="shared" si="23"/>
        <v>25</v>
      </c>
      <c r="R14">
        <f t="shared" si="0"/>
        <v>100000</v>
      </c>
      <c r="S14">
        <f t="shared" si="1"/>
        <v>36.079705866364542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32.154649182639901</v>
      </c>
      <c r="AC14">
        <f t="shared" si="2"/>
        <v>31.371204454555365</v>
      </c>
      <c r="AE14">
        <f t="shared" si="3"/>
        <v>413.82880833198624</v>
      </c>
      <c r="AF14">
        <f t="shared" si="4"/>
        <v>-20.691440416599313</v>
      </c>
      <c r="AG14">
        <f t="shared" si="4"/>
        <v>-21.737430850150933</v>
      </c>
      <c r="AH14">
        <f t="shared" si="5"/>
        <v>-237.16595255358857</v>
      </c>
      <c r="AI14">
        <f t="shared" si="6"/>
        <v>134.23398451164741</v>
      </c>
      <c r="AJ14">
        <f t="shared" si="7"/>
        <v>0.78344472808453602</v>
      </c>
      <c r="AK14">
        <f t="shared" si="24"/>
        <v>29.770441196861878</v>
      </c>
      <c r="AL14">
        <f t="shared" si="8"/>
        <v>164.78787043659381</v>
      </c>
      <c r="AN14">
        <f t="shared" si="9"/>
        <v>167.71648670049493</v>
      </c>
      <c r="AO14">
        <f t="shared" si="9"/>
        <v>-8.385824335024747</v>
      </c>
      <c r="AP14">
        <f t="shared" si="9"/>
        <v>-8.8097432046285995</v>
      </c>
      <c r="AQ14">
        <f t="shared" si="9"/>
        <v>-96.118587025372335</v>
      </c>
      <c r="AR14">
        <f t="shared" si="9"/>
        <v>54.402332135469237</v>
      </c>
      <c r="AS14">
        <f t="shared" si="9"/>
        <v>0.31751437955221462</v>
      </c>
      <c r="AT14">
        <f t="shared" si="9"/>
        <v>12.065360614178937</v>
      </c>
      <c r="AU14">
        <f t="shared" si="9"/>
        <v>66.785207129200387</v>
      </c>
      <c r="AW14">
        <v>11</v>
      </c>
      <c r="AX14">
        <f>(R14*SUMPRODUCT(K15:$K$23, X15:$X$23)-$AZ$3*SUMPRODUCT(K14:$K$22, W15:$W$23))/Z14</f>
        <v>36.079705866364542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475.94033902253085</v>
      </c>
      <c r="P15">
        <f t="shared" si="22"/>
        <v>23.797016951126544</v>
      </c>
      <c r="Q15" s="4">
        <f t="shared" si="23"/>
        <v>25</v>
      </c>
      <c r="R15">
        <f t="shared" si="0"/>
        <v>100000</v>
      </c>
      <c r="S15">
        <f t="shared" si="1"/>
        <v>34.806874354723007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31.371204454555365</v>
      </c>
      <c r="AC15">
        <f t="shared" si="2"/>
        <v>29.879607571257736</v>
      </c>
      <c r="AE15">
        <f t="shared" si="3"/>
        <v>408.56614737642838</v>
      </c>
      <c r="AF15">
        <f t="shared" si="4"/>
        <v>-20.428307368821422</v>
      </c>
      <c r="AG15">
        <f t="shared" si="4"/>
        <v>-21.460995942029566</v>
      </c>
      <c r="AH15">
        <f t="shared" si="5"/>
        <v>-236.24239847944028</v>
      </c>
      <c r="AI15">
        <f t="shared" si="6"/>
        <v>130.43444558613709</v>
      </c>
      <c r="AJ15">
        <f t="shared" si="7"/>
        <v>1.4915968832976283</v>
      </c>
      <c r="AK15">
        <f t="shared" si="24"/>
        <v>29.365633112351365</v>
      </c>
      <c r="AL15">
        <f t="shared" si="8"/>
        <v>161.29167558178608</v>
      </c>
      <c r="AN15">
        <f t="shared" si="9"/>
        <v>152.53123343189097</v>
      </c>
      <c r="AO15">
        <f t="shared" si="9"/>
        <v>-7.6265616715945495</v>
      </c>
      <c r="AP15">
        <f t="shared" si="9"/>
        <v>-8.0120984147484826</v>
      </c>
      <c r="AQ15">
        <f t="shared" si="9"/>
        <v>-88.197087938804245</v>
      </c>
      <c r="AR15">
        <f t="shared" si="9"/>
        <v>48.695485406743686</v>
      </c>
      <c r="AS15">
        <f t="shared" si="9"/>
        <v>0.55686236819550494</v>
      </c>
      <c r="AT15">
        <f t="shared" si="9"/>
        <v>10.963160476945948</v>
      </c>
      <c r="AU15">
        <f t="shared" si="9"/>
        <v>60.21550825188514</v>
      </c>
      <c r="AW15">
        <v>12</v>
      </c>
      <c r="AX15">
        <f>(R15*SUMPRODUCT(K16:$K$23, X16:$X$23)-$AZ$3*SUMPRODUCT(K15:$K$22, W16:$W$23))/Z15</f>
        <v>34.806874354723007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475.94033902253085</v>
      </c>
      <c r="P16">
        <f t="shared" si="22"/>
        <v>23.797016951126544</v>
      </c>
      <c r="Q16" s="4">
        <f t="shared" si="23"/>
        <v>25</v>
      </c>
      <c r="R16">
        <f t="shared" si="0"/>
        <v>100000</v>
      </c>
      <c r="S16">
        <f t="shared" si="1"/>
        <v>32.680205426076277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29.879607571257736</v>
      </c>
      <c r="AC16">
        <f t="shared" si="2"/>
        <v>27.696442135722634</v>
      </c>
      <c r="AE16">
        <f t="shared" si="3"/>
        <v>403.35897182811584</v>
      </c>
      <c r="AF16">
        <f t="shared" si="4"/>
        <v>-20.167948591405793</v>
      </c>
      <c r="AG16">
        <f t="shared" si="4"/>
        <v>-21.187475548748399</v>
      </c>
      <c r="AH16">
        <f t="shared" si="5"/>
        <v>-235.64173544348463</v>
      </c>
      <c r="AI16">
        <f t="shared" si="6"/>
        <v>126.36181224447702</v>
      </c>
      <c r="AJ16">
        <f t="shared" si="7"/>
        <v>2.183165435535102</v>
      </c>
      <c r="AK16">
        <f t="shared" si="24"/>
        <v>28.914944156557748</v>
      </c>
      <c r="AL16">
        <f t="shared" si="8"/>
        <v>157.45992183656986</v>
      </c>
      <c r="AN16">
        <f t="shared" si="9"/>
        <v>138.71693711868173</v>
      </c>
      <c r="AO16">
        <f t="shared" si="9"/>
        <v>-6.9358468559340869</v>
      </c>
      <c r="AP16">
        <f t="shared" si="9"/>
        <v>-7.286466692630718</v>
      </c>
      <c r="AQ16">
        <f t="shared" si="9"/>
        <v>-81.038236610688514</v>
      </c>
      <c r="AR16">
        <f t="shared" si="9"/>
        <v>43.456386959428414</v>
      </c>
      <c r="AS16">
        <f t="shared" si="9"/>
        <v>0.75080026376567821</v>
      </c>
      <c r="AT16">
        <f t="shared" si="9"/>
        <v>9.9439773762231489</v>
      </c>
      <c r="AU16">
        <f t="shared" si="9"/>
        <v>54.151164599417235</v>
      </c>
      <c r="AW16">
        <v>13</v>
      </c>
      <c r="AX16">
        <f>(R16*SUMPRODUCT(K17:$K$23, X17:$X$23)-$AZ$3*SUMPRODUCT(K16:$K$22, W17:$W$23))/Z16</f>
        <v>32.680205426076277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475.94033902253085</v>
      </c>
      <c r="P17">
        <f t="shared" si="22"/>
        <v>23.797016951126544</v>
      </c>
      <c r="Q17" s="4">
        <f t="shared" si="23"/>
        <v>25</v>
      </c>
      <c r="R17">
        <f t="shared" si="0"/>
        <v>100000</v>
      </c>
      <c r="S17">
        <f t="shared" si="1"/>
        <v>29.831507659747594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27.696442135722634</v>
      </c>
      <c r="AC17">
        <f t="shared" si="2"/>
        <v>24.959244361983281</v>
      </c>
      <c r="AE17">
        <f t="shared" si="3"/>
        <v>398.20686768095533</v>
      </c>
      <c r="AF17">
        <f t="shared" si="4"/>
        <v>-19.910343384047767</v>
      </c>
      <c r="AG17">
        <f t="shared" si="4"/>
        <v>-20.916847923564237</v>
      </c>
      <c r="AH17">
        <f t="shared" si="5"/>
        <v>-235.01147878671725</v>
      </c>
      <c r="AI17">
        <f t="shared" si="6"/>
        <v>122.36819758662602</v>
      </c>
      <c r="AJ17">
        <f t="shared" si="7"/>
        <v>2.7371977737393536</v>
      </c>
      <c r="AK17">
        <f t="shared" si="24"/>
        <v>28.419507650284114</v>
      </c>
      <c r="AL17">
        <f t="shared" si="8"/>
        <v>153.5249030106495</v>
      </c>
      <c r="AN17">
        <f t="shared" si="9"/>
        <v>126.15018228257988</v>
      </c>
      <c r="AO17">
        <f t="shared" si="9"/>
        <v>-6.3075091141289947</v>
      </c>
      <c r="AP17">
        <f t="shared" si="9"/>
        <v>-6.6263653203709625</v>
      </c>
      <c r="AQ17">
        <f t="shared" si="9"/>
        <v>-74.450601668668611</v>
      </c>
      <c r="AR17">
        <f t="shared" si="9"/>
        <v>38.765706179411289</v>
      </c>
      <c r="AS17">
        <f t="shared" si="9"/>
        <v>0.86713220219332132</v>
      </c>
      <c r="AT17">
        <f t="shared" si="9"/>
        <v>9.0031748858157048</v>
      </c>
      <c r="AU17">
        <f t="shared" si="9"/>
        <v>48.636013267420317</v>
      </c>
      <c r="AW17">
        <v>14</v>
      </c>
      <c r="AX17">
        <f>(R17*SUMPRODUCT(K18:$K$23, X18:$X$23)-$AZ$3*SUMPRODUCT(K17:$K$22, W18:$W$23))/Z17</f>
        <v>29.831507659747594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475.94033902253085</v>
      </c>
      <c r="P18">
        <f t="shared" si="22"/>
        <v>23.797016951126544</v>
      </c>
      <c r="Q18" s="4">
        <f t="shared" si="23"/>
        <v>25</v>
      </c>
      <c r="R18">
        <f t="shared" si="0"/>
        <v>100000</v>
      </c>
      <c r="S18">
        <f t="shared" si="1"/>
        <v>26.347371704513016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24.959244361983281</v>
      </c>
      <c r="AC18">
        <f t="shared" si="2"/>
        <v>21.761949365669352</v>
      </c>
      <c r="AE18">
        <f t="shared" si="3"/>
        <v>393.10902336090373</v>
      </c>
      <c r="AF18">
        <f t="shared" si="4"/>
        <v>-19.65545116804519</v>
      </c>
      <c r="AG18">
        <f t="shared" si="4"/>
        <v>-20.649070436446767</v>
      </c>
      <c r="AH18">
        <f t="shared" si="5"/>
        <v>-234.43603152730796</v>
      </c>
      <c r="AI18">
        <f t="shared" si="6"/>
        <v>118.36847022910379</v>
      </c>
      <c r="AJ18">
        <f t="shared" si="7"/>
        <v>3.1972949963139286</v>
      </c>
      <c r="AK18">
        <f t="shared" si="24"/>
        <v>27.88889715883893</v>
      </c>
      <c r="AL18">
        <f t="shared" si="8"/>
        <v>149.45466238425666</v>
      </c>
      <c r="AN18">
        <f t="shared" si="9"/>
        <v>114.71851489260806</v>
      </c>
      <c r="AO18">
        <f t="shared" si="9"/>
        <v>-5.7359257446304035</v>
      </c>
      <c r="AP18">
        <f t="shared" si="9"/>
        <v>-6.025887358498168</v>
      </c>
      <c r="AQ18">
        <f t="shared" si="9"/>
        <v>-68.413981302684434</v>
      </c>
      <c r="AR18">
        <f t="shared" si="9"/>
        <v>34.542720486795034</v>
      </c>
      <c r="AS18">
        <f t="shared" si="9"/>
        <v>0.93304633537745252</v>
      </c>
      <c r="AT18">
        <f t="shared" si="9"/>
        <v>8.1386401072697137</v>
      </c>
      <c r="AU18">
        <f t="shared" si="9"/>
        <v>43.614406929442204</v>
      </c>
      <c r="AW18">
        <v>15</v>
      </c>
      <c r="AX18">
        <f>(R18*SUMPRODUCT(K19:$K$23, X19:$X$23)-$AZ$3*SUMPRODUCT(K18:$K$22, W19:$W$23))/Z18</f>
        <v>26.347371704513016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475.94033902253085</v>
      </c>
      <c r="P19">
        <f t="shared" si="22"/>
        <v>23.797016951126544</v>
      </c>
      <c r="Q19" s="4">
        <f t="shared" si="23"/>
        <v>25</v>
      </c>
      <c r="R19">
        <f t="shared" si="0"/>
        <v>100000</v>
      </c>
      <c r="S19">
        <f t="shared" si="1"/>
        <v>22.170904871916687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21.761949365669352</v>
      </c>
      <c r="AC19">
        <f t="shared" si="2"/>
        <v>18.077267505819691</v>
      </c>
      <c r="AE19">
        <f t="shared" si="3"/>
        <v>388.06268282801983</v>
      </c>
      <c r="AF19">
        <f t="shared" si="4"/>
        <v>-19.403134141400994</v>
      </c>
      <c r="AG19">
        <f t="shared" si="4"/>
        <v>-20.383998319254101</v>
      </c>
      <c r="AH19">
        <f t="shared" si="5"/>
        <v>-234.3256513127979</v>
      </c>
      <c r="AI19">
        <f t="shared" si="6"/>
        <v>113.94989905456686</v>
      </c>
      <c r="AJ19">
        <f t="shared" si="7"/>
        <v>3.6846818598496611</v>
      </c>
      <c r="AK19">
        <f t="shared" si="24"/>
        <v>27.329504863660176</v>
      </c>
      <c r="AL19">
        <f t="shared" si="8"/>
        <v>144.96408577807671</v>
      </c>
      <c r="AN19">
        <f t="shared" si="9"/>
        <v>104.31908092409499</v>
      </c>
      <c r="AO19">
        <f t="shared" si="9"/>
        <v>-5.2159540462047502</v>
      </c>
      <c r="AP19">
        <f t="shared" si="9"/>
        <v>-5.4796301327568582</v>
      </c>
      <c r="AQ19">
        <f t="shared" si="9"/>
        <v>-62.991464172102098</v>
      </c>
      <c r="AR19">
        <f t="shared" si="9"/>
        <v>30.632032573031292</v>
      </c>
      <c r="AS19">
        <f t="shared" si="9"/>
        <v>0.99051684721653821</v>
      </c>
      <c r="AT19">
        <f t="shared" si="9"/>
        <v>7.3467224642960689</v>
      </c>
      <c r="AU19">
        <f t="shared" si="9"/>
        <v>38.969271884543907</v>
      </c>
      <c r="AW19">
        <v>16</v>
      </c>
      <c r="AX19">
        <f>(R19*SUMPRODUCT(K20:$K$23, X20:$X$23)-$AZ$3*SUMPRODUCT(K19:$K$22, W20:$W$23))/Z19</f>
        <v>22.170904871916687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475.94033902253085</v>
      </c>
      <c r="P20">
        <f t="shared" si="22"/>
        <v>23.797016951126544</v>
      </c>
      <c r="Q20" s="4">
        <f t="shared" si="23"/>
        <v>25</v>
      </c>
      <c r="R20">
        <f t="shared" si="0"/>
        <v>100000</v>
      </c>
      <c r="S20">
        <f t="shared" si="1"/>
        <v>17.444062258544339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18.077267505819691</v>
      </c>
      <c r="AC20">
        <f t="shared" si="2"/>
        <v>14.040122759207037</v>
      </c>
      <c r="AE20">
        <f t="shared" si="3"/>
        <v>383.06792803734038</v>
      </c>
      <c r="AF20">
        <f t="shared" si="4"/>
        <v>-19.15339640186702</v>
      </c>
      <c r="AG20">
        <f t="shared" si="4"/>
        <v>-20.12163587688698</v>
      </c>
      <c r="AH20">
        <f t="shared" si="5"/>
        <v>-234.08983669831412</v>
      </c>
      <c r="AI20">
        <f t="shared" si="6"/>
        <v>109.70305906027227</v>
      </c>
      <c r="AJ20">
        <f t="shared" si="7"/>
        <v>4.037144746612654</v>
      </c>
      <c r="AK20">
        <f t="shared" si="24"/>
        <v>26.739425939890516</v>
      </c>
      <c r="AL20">
        <f t="shared" si="8"/>
        <v>140.47962974677543</v>
      </c>
      <c r="AN20">
        <f t="shared" si="9"/>
        <v>94.859106566419342</v>
      </c>
      <c r="AO20">
        <f t="shared" si="9"/>
        <v>-4.7429553283209671</v>
      </c>
      <c r="AP20">
        <f t="shared" si="9"/>
        <v>-4.9827204582636115</v>
      </c>
      <c r="AQ20">
        <f t="shared" si="9"/>
        <v>-57.967663540124256</v>
      </c>
      <c r="AR20">
        <f t="shared" si="9"/>
        <v>27.165767239710501</v>
      </c>
      <c r="AS20">
        <f t="shared" si="9"/>
        <v>0.99971810666869476</v>
      </c>
      <c r="AT20">
        <f t="shared" si="9"/>
        <v>6.6214837346281401</v>
      </c>
      <c r="AU20">
        <f t="shared" si="9"/>
        <v>34.786969081007335</v>
      </c>
      <c r="AW20">
        <v>17</v>
      </c>
      <c r="AX20">
        <f>(R20*SUMPRODUCT(K21:$K$23, X21:$X$23)-$AZ$3*SUMPRODUCT(K20:$K$22, W21:$W$23))/Z20</f>
        <v>17.444062258544339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475.94033902253085</v>
      </c>
      <c r="P21">
        <f t="shared" si="22"/>
        <v>23.797016951126544</v>
      </c>
      <c r="Q21" s="4">
        <f t="shared" si="23"/>
        <v>25</v>
      </c>
      <c r="R21">
        <f t="shared" si="0"/>
        <v>100000</v>
      </c>
      <c r="S21">
        <f t="shared" si="1"/>
        <v>12.150226478973055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14.040122759207037</v>
      </c>
      <c r="AC21">
        <f t="shared" si="2"/>
        <v>9.6530465928467351</v>
      </c>
      <c r="AE21">
        <f t="shared" si="3"/>
        <v>378.12252108637836</v>
      </c>
      <c r="AF21">
        <f t="shared" si="4"/>
        <v>-18.906126054318918</v>
      </c>
      <c r="AG21">
        <f t="shared" si="4"/>
        <v>-19.861865557716371</v>
      </c>
      <c r="AH21">
        <f t="shared" si="5"/>
        <v>-234.21584160696443</v>
      </c>
      <c r="AI21">
        <f t="shared" si="6"/>
        <v>105.13868786737862</v>
      </c>
      <c r="AJ21">
        <f t="shared" si="7"/>
        <v>4.387076166360302</v>
      </c>
      <c r="AK21">
        <f t="shared" si="24"/>
        <v>26.127956245388656</v>
      </c>
      <c r="AL21">
        <f t="shared" si="8"/>
        <v>135.65372027912758</v>
      </c>
      <c r="AN21">
        <f t="shared" si="9"/>
        <v>86.253583825528736</v>
      </c>
      <c r="AO21">
        <f t="shared" si="9"/>
        <v>-4.3126791912764366</v>
      </c>
      <c r="AP21">
        <f t="shared" si="9"/>
        <v>-4.530693069780197</v>
      </c>
      <c r="AQ21">
        <f t="shared" si="9"/>
        <v>-53.427010031751401</v>
      </c>
      <c r="AR21">
        <f t="shared" si="9"/>
        <v>23.983201532720695</v>
      </c>
      <c r="AS21">
        <f t="shared" si="9"/>
        <v>1.0007365887039972</v>
      </c>
      <c r="AT21">
        <f t="shared" si="9"/>
        <v>5.9600519369396618</v>
      </c>
      <c r="AU21">
        <f t="shared" si="9"/>
        <v>30.943990058364356</v>
      </c>
      <c r="AW21">
        <v>18</v>
      </c>
      <c r="AX21">
        <f>(R21*SUMPRODUCT(K22:$K$23, X22:$X$23)-$AZ$3*SUMPRODUCT(K21:$K$22, W22:$W$23))/Z21</f>
        <v>12.150226478973055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475.94033902253085</v>
      </c>
      <c r="P22">
        <f t="shared" si="22"/>
        <v>23.797016951126544</v>
      </c>
      <c r="Q22" s="4">
        <f t="shared" si="23"/>
        <v>25</v>
      </c>
      <c r="R22">
        <f t="shared" si="0"/>
        <v>100000</v>
      </c>
      <c r="S22">
        <f t="shared" si="1"/>
        <v>6.3286178018812889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9.6530465928467351</v>
      </c>
      <c r="AC22">
        <f t="shared" si="2"/>
        <v>4.9628045372523744</v>
      </c>
      <c r="AE22">
        <f t="shared" si="3"/>
        <v>373.22507819326756</v>
      </c>
      <c r="AF22">
        <f t="shared" si="4"/>
        <v>-18.66125390966338</v>
      </c>
      <c r="AG22">
        <f t="shared" si="4"/>
        <v>-19.604614675012829</v>
      </c>
      <c r="AH22">
        <f t="shared" si="5"/>
        <v>-234.52890850551492</v>
      </c>
      <c r="AI22">
        <f t="shared" si="6"/>
        <v>100.4303011030764</v>
      </c>
      <c r="AJ22">
        <f t="shared" si="7"/>
        <v>4.6902420555943607</v>
      </c>
      <c r="AK22">
        <f t="shared" si="24"/>
        <v>25.495180961351565</v>
      </c>
      <c r="AL22">
        <f t="shared" si="8"/>
        <v>130.61572412002232</v>
      </c>
      <c r="AN22">
        <f t="shared" si="9"/>
        <v>78.42540836335175</v>
      </c>
      <c r="AO22">
        <f t="shared" si="9"/>
        <v>-3.9212704181675879</v>
      </c>
      <c r="AP22">
        <f t="shared" si="9"/>
        <v>-4.119497862085983</v>
      </c>
      <c r="AQ22">
        <f t="shared" si="9"/>
        <v>-49.281322443803433</v>
      </c>
      <c r="AR22">
        <f t="shared" si="9"/>
        <v>21.10331763929474</v>
      </c>
      <c r="AS22">
        <f t="shared" si="9"/>
        <v>0.98555582147263454</v>
      </c>
      <c r="AT22">
        <f t="shared" si="9"/>
        <v>5.3572766006794419</v>
      </c>
      <c r="AU22">
        <f t="shared" si="9"/>
        <v>27.446150061446815</v>
      </c>
      <c r="AW22">
        <v>19</v>
      </c>
      <c r="AX22">
        <f>(R22*SUMPRODUCT(K23:$K$23, X23:$X$23)-$AZ$3*SUMPRODUCT(K22:$K$22, W23:$W$23))/Z22</f>
        <v>6.3286178018812889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475.94033902253085</v>
      </c>
      <c r="P23">
        <f t="shared" si="22"/>
        <v>23.797016951126544</v>
      </c>
      <c r="Q23" s="4">
        <f t="shared" si="23"/>
        <v>25</v>
      </c>
      <c r="R23">
        <f t="shared" si="0"/>
        <v>100000</v>
      </c>
      <c r="S23">
        <f t="shared" si="1"/>
        <v>6.4119604639922603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4.9628045372523744</v>
      </c>
      <c r="AC23">
        <f t="shared" si="2"/>
        <v>4.9628045372523744</v>
      </c>
      <c r="AE23">
        <f t="shared" si="3"/>
        <v>368.37389862691151</v>
      </c>
      <c r="AF23">
        <f t="shared" si="4"/>
        <v>-18.418694931345577</v>
      </c>
      <c r="AG23">
        <f t="shared" si="4"/>
        <v>-19.349793893467012</v>
      </c>
      <c r="AH23">
        <f t="shared" si="5"/>
        <v>-235.09853918275383</v>
      </c>
      <c r="AI23">
        <f t="shared" si="6"/>
        <v>95.506870619345136</v>
      </c>
      <c r="AJ23">
        <f t="shared" si="7"/>
        <v>0</v>
      </c>
      <c r="AK23">
        <f t="shared" si="24"/>
        <v>24.844260576297287</v>
      </c>
      <c r="AL23">
        <f t="shared" si="8"/>
        <v>120.35113119564242</v>
      </c>
      <c r="AN23">
        <f t="shared" si="9"/>
        <v>71.304376775971491</v>
      </c>
      <c r="AO23">
        <f t="shared" si="9"/>
        <v>-3.5652188387985748</v>
      </c>
      <c r="AP23">
        <f t="shared" si="9"/>
        <v>-3.7454472194148245</v>
      </c>
      <c r="AQ23">
        <f t="shared" si="9"/>
        <v>-45.506901764355668</v>
      </c>
      <c r="AR23">
        <f t="shared" si="9"/>
        <v>18.486808953402431</v>
      </c>
      <c r="AS23">
        <f t="shared" si="9"/>
        <v>0</v>
      </c>
      <c r="AT23">
        <f t="shared" si="9"/>
        <v>4.8089849021765065</v>
      </c>
      <c r="AU23">
        <f t="shared" si="9"/>
        <v>23.295793855578935</v>
      </c>
      <c r="AW23">
        <v>20</v>
      </c>
      <c r="AX23">
        <f>(R23*SUMPRODUCT(K$23:$K24, X$23:$X24)-$AZ$3*SUMPRODUCT(K$22:$K23, W$23:$W24))/Z23</f>
        <v>6.4119604639922603</v>
      </c>
    </row>
    <row r="25" spans="5:50" x14ac:dyDescent="0.25">
      <c r="AN25" s="8">
        <f t="shared" ref="AN25:AU25" si="25">SUM(AN3:AN23)</f>
        <v>4109.5737156870191</v>
      </c>
      <c r="AO25" s="8">
        <f t="shared" si="25"/>
        <v>-562.43394005124912</v>
      </c>
      <c r="AP25" s="8">
        <f t="shared" si="25"/>
        <v>-390.86601191060589</v>
      </c>
      <c r="AQ25" s="8">
        <f t="shared" si="25"/>
        <v>-2311.490543686255</v>
      </c>
      <c r="AR25" s="8">
        <f t="shared" si="25"/>
        <v>844.78322003890844</v>
      </c>
      <c r="AS25" s="8">
        <f t="shared" si="25"/>
        <v>-17.180794178611968</v>
      </c>
      <c r="AT25" s="8">
        <f t="shared" si="25"/>
        <v>254.90511562083415</v>
      </c>
      <c r="AU25" s="9">
        <f t="shared" si="25"/>
        <v>1082.5075414811306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1539-81FF-444F-AE32-248AF65DCBA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513.03364038951463</v>
      </c>
      <c r="K3">
        <v>1</v>
      </c>
      <c r="L3" s="2">
        <v>0</v>
      </c>
      <c r="O3">
        <f>$C$3</f>
        <v>513.03364038951463</v>
      </c>
      <c r="P3">
        <f>O3*B5</f>
        <v>410.42691231161172</v>
      </c>
      <c r="Q3" s="4">
        <f>B8</f>
        <v>200</v>
      </c>
      <c r="R3">
        <f t="shared" ref="R3:R23" si="0">$C$6</f>
        <v>100000</v>
      </c>
      <c r="S3">
        <f t="shared" ref="S3:S23" si="1">AX3</f>
        <v>4.5474735088646412E-13</v>
      </c>
      <c r="W3">
        <v>1</v>
      </c>
      <c r="Z3">
        <v>1</v>
      </c>
      <c r="AC3">
        <f t="shared" ref="AC3:AC23" si="2">S3*Z3</f>
        <v>4.5474735088646412E-13</v>
      </c>
      <c r="AE3">
        <f t="shared" ref="AE3:AE23" si="3">$Z3*O3</f>
        <v>513.03364038951463</v>
      </c>
      <c r="AF3">
        <f t="shared" ref="AF3:AG23" si="4">-$Z3*P3</f>
        <v>-410.42691231161172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-97.393271922097085</v>
      </c>
      <c r="AJ3">
        <f t="shared" ref="AJ3:AJ23" si="7">AB3-AC3</f>
        <v>-4.5474735088646412E-13</v>
      </c>
      <c r="AL3">
        <f t="shared" ref="AL3:AL23" si="8">SUM(AI3:AK3)</f>
        <v>-97.39327192209754</v>
      </c>
      <c r="AN3">
        <f t="shared" ref="AN3:AU23" si="9">AE3*$K3</f>
        <v>513.03364038951463</v>
      </c>
      <c r="AO3">
        <f t="shared" si="9"/>
        <v>-410.42691231161172</v>
      </c>
      <c r="AP3">
        <f t="shared" si="9"/>
        <v>-200</v>
      </c>
      <c r="AQ3">
        <f t="shared" si="9"/>
        <v>0</v>
      </c>
      <c r="AR3">
        <f t="shared" si="9"/>
        <v>-97.393271922097085</v>
      </c>
      <c r="AS3">
        <f t="shared" si="9"/>
        <v>-4.5474735088646412E-13</v>
      </c>
      <c r="AT3">
        <f t="shared" si="9"/>
        <v>0</v>
      </c>
      <c r="AU3">
        <f t="shared" si="9"/>
        <v>-97.39327192209754</v>
      </c>
      <c r="AW3">
        <v>0</v>
      </c>
      <c r="AX3">
        <f>(R3*SUMPRODUCT(K4:$K$23, X4:$X$23)-$AZ$3*SUMPRODUCT(K3:$K$22, W4:$W$23))/Z3</f>
        <v>4.5474735088646412E-13</v>
      </c>
      <c r="AZ3">
        <f>$C$6*SUMPRODUCT(K4:$K$23, X4:$X$23)/SUMPRODUCT(K3:K22, W4:W23)</f>
        <v>267.69285456817767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21.458877834460534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4.5474735088646412E-13</v>
      </c>
      <c r="AC4">
        <f t="shared" si="2"/>
        <v>21.186865099030911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-21.186865099030456</v>
      </c>
      <c r="AK4">
        <f>G4*MAX(0, SUM(AB4, AE4:AF4))</f>
        <v>3.1832314562052491E-14</v>
      </c>
      <c r="AL4">
        <f t="shared" si="8"/>
        <v>-288.78686509903042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-246.50598946914627</v>
      </c>
      <c r="AR4">
        <f t="shared" si="9"/>
        <v>-246.50598946914627</v>
      </c>
      <c r="AS4">
        <f t="shared" si="9"/>
        <v>-19.516775579169746</v>
      </c>
      <c r="AT4">
        <f t="shared" si="9"/>
        <v>2.9323079963422504E-14</v>
      </c>
      <c r="AU4">
        <f t="shared" si="9"/>
        <v>-266.02276504831593</v>
      </c>
      <c r="AW4">
        <v>1</v>
      </c>
      <c r="AX4">
        <f>(R4*SUMPRODUCT(K5:$K$23, X5:$X$23)-$AZ$3*SUMPRODUCT(K4:$K$22, W5:$W$23))/Z4</f>
        <v>21.458877834460534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513.03364038951463</v>
      </c>
      <c r="P5">
        <f t="shared" ref="P5:P23" si="22">O5*$C$5</f>
        <v>25.651682019475732</v>
      </c>
      <c r="Q5" s="4">
        <f t="shared" ref="Q5:Q23" si="23">$C$8</f>
        <v>25</v>
      </c>
      <c r="R5">
        <f t="shared" si="0"/>
        <v>100000</v>
      </c>
      <c r="S5">
        <f t="shared" si="1"/>
        <v>40.041345622531423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21.186865099030911</v>
      </c>
      <c r="AC5">
        <f t="shared" si="2"/>
        <v>39.031979236518055</v>
      </c>
      <c r="AE5">
        <f t="shared" si="3"/>
        <v>500.10103526717688</v>
      </c>
      <c r="AF5">
        <f t="shared" si="4"/>
        <v>-25.005051763358846</v>
      </c>
      <c r="AG5">
        <f t="shared" si="4"/>
        <v>-24.369797411699999</v>
      </c>
      <c r="AH5">
        <f t="shared" si="5"/>
        <v>-265.88635320000003</v>
      </c>
      <c r="AI5">
        <f t="shared" si="6"/>
        <v>184.83983289211801</v>
      </c>
      <c r="AJ5">
        <f t="shared" si="7"/>
        <v>-17.845114137487144</v>
      </c>
      <c r="AK5">
        <f>G5*SUM(AB5, AE5:AF5)</f>
        <v>34.739799402199438</v>
      </c>
      <c r="AL5">
        <f t="shared" si="8"/>
        <v>201.73451815683029</v>
      </c>
      <c r="AN5">
        <f t="shared" si="9"/>
        <v>424.36590837039302</v>
      </c>
      <c r="AO5">
        <f t="shared" si="9"/>
        <v>-21.218295418519652</v>
      </c>
      <c r="AP5">
        <f t="shared" si="9"/>
        <v>-20.67924376499942</v>
      </c>
      <c r="AQ5">
        <f t="shared" si="9"/>
        <v>-225.62061631951744</v>
      </c>
      <c r="AR5">
        <f t="shared" si="9"/>
        <v>156.84775286735652</v>
      </c>
      <c r="AS5">
        <f t="shared" si="9"/>
        <v>-15.142656257214719</v>
      </c>
      <c r="AT5">
        <f t="shared" si="9"/>
        <v>29.478816259685491</v>
      </c>
      <c r="AU5">
        <f t="shared" si="9"/>
        <v>171.18391286982728</v>
      </c>
      <c r="AW5">
        <v>2</v>
      </c>
      <c r="AX5">
        <f>(R5*SUMPRODUCT(K6:$K$23, X6:$X$23)-$AZ$3*SUMPRODUCT(K5:$K$22, W6:$W$23))/Z5</f>
        <v>40.041345622531423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513.03364038951463</v>
      </c>
      <c r="P6">
        <f t="shared" si="22"/>
        <v>25.651682019475732</v>
      </c>
      <c r="Q6" s="4">
        <f t="shared" si="23"/>
        <v>25</v>
      </c>
      <c r="R6">
        <f t="shared" si="0"/>
        <v>100000</v>
      </c>
      <c r="S6">
        <f t="shared" si="1"/>
        <v>55.520886507711943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39.031979236518055</v>
      </c>
      <c r="AC6">
        <f t="shared" si="2"/>
        <v>53.433049549956877</v>
      </c>
      <c r="AE6">
        <f t="shared" si="3"/>
        <v>493.74125040168423</v>
      </c>
      <c r="AF6">
        <f t="shared" si="4"/>
        <v>-24.687062520084211</v>
      </c>
      <c r="AG6">
        <f t="shared" si="4"/>
        <v>-24.059886698015411</v>
      </c>
      <c r="AH6">
        <f t="shared" si="5"/>
        <v>-264.85095827035559</v>
      </c>
      <c r="AI6">
        <f t="shared" si="6"/>
        <v>180.14334291322899</v>
      </c>
      <c r="AJ6">
        <f t="shared" si="7"/>
        <v>-14.401070313438822</v>
      </c>
      <c r="AK6">
        <f>G6*SUM(AB6, AE6:AF6)</f>
        <v>35.566031698268269</v>
      </c>
      <c r="AL6">
        <f t="shared" si="8"/>
        <v>201.30830429805843</v>
      </c>
      <c r="AN6">
        <f t="shared" si="9"/>
        <v>385.94330649063062</v>
      </c>
      <c r="AO6">
        <f t="shared" si="9"/>
        <v>-19.29716532453153</v>
      </c>
      <c r="AP6">
        <f t="shared" si="9"/>
        <v>-18.806920058770793</v>
      </c>
      <c r="AQ6">
        <f t="shared" si="9"/>
        <v>-207.02636143711678</v>
      </c>
      <c r="AR6">
        <f t="shared" si="9"/>
        <v>140.81285967021148</v>
      </c>
      <c r="AS6">
        <f t="shared" si="9"/>
        <v>-11.256901644841141</v>
      </c>
      <c r="AT6">
        <f t="shared" si="9"/>
        <v>27.800942014087408</v>
      </c>
      <c r="AU6">
        <f t="shared" si="9"/>
        <v>157.35690003945774</v>
      </c>
      <c r="AW6">
        <v>3</v>
      </c>
      <c r="AX6">
        <f>(R6*SUMPRODUCT(K7:$K$23, X7:$X$23)-$AZ$3*SUMPRODUCT(K6:$K$22, W7:$W$23))/Z6</f>
        <v>55.520886507711943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513.03364038951463</v>
      </c>
      <c r="P7">
        <f t="shared" si="22"/>
        <v>25.651682019475732</v>
      </c>
      <c r="Q7" s="4">
        <f t="shared" si="23"/>
        <v>25</v>
      </c>
      <c r="R7">
        <f t="shared" si="0"/>
        <v>100000</v>
      </c>
      <c r="S7">
        <f t="shared" si="1"/>
        <v>67.980077284680164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53.433049549956877</v>
      </c>
      <c r="AC7">
        <f t="shared" si="2"/>
        <v>64.589892998093092</v>
      </c>
      <c r="AE7">
        <f t="shared" si="3"/>
        <v>487.44851816531474</v>
      </c>
      <c r="AF7">
        <f t="shared" si="4"/>
        <v>-24.372425908265736</v>
      </c>
      <c r="AG7">
        <f t="shared" si="4"/>
        <v>-23.753243442049204</v>
      </c>
      <c r="AH7">
        <f t="shared" si="5"/>
        <v>-264.17755594420925</v>
      </c>
      <c r="AI7">
        <f t="shared" si="6"/>
        <v>175.14529287079057</v>
      </c>
      <c r="AJ7">
        <f t="shared" si="7"/>
        <v>-11.156843448136215</v>
      </c>
      <c r="AK7">
        <f>G7*SUM(AB7, AE7:AF7)</f>
        <v>36.155639926490409</v>
      </c>
      <c r="AL7">
        <f t="shared" si="8"/>
        <v>200.14408934914476</v>
      </c>
      <c r="AN7">
        <f t="shared" si="9"/>
        <v>350.98957881136164</v>
      </c>
      <c r="AO7">
        <f t="shared" si="9"/>
        <v>-17.549478940568083</v>
      </c>
      <c r="AP7">
        <f t="shared" si="9"/>
        <v>-17.103633718096781</v>
      </c>
      <c r="AQ7">
        <f t="shared" si="9"/>
        <v>-190.22228119857857</v>
      </c>
      <c r="AR7">
        <f t="shared" si="9"/>
        <v>126.11418495411823</v>
      </c>
      <c r="AS7">
        <f t="shared" si="9"/>
        <v>-8.0335371568358482</v>
      </c>
      <c r="AT7">
        <f t="shared" si="9"/>
        <v>26.034037147591263</v>
      </c>
      <c r="AU7">
        <f t="shared" si="9"/>
        <v>144.11468494487366</v>
      </c>
      <c r="AW7">
        <v>4</v>
      </c>
      <c r="AX7">
        <f>(R7*SUMPRODUCT(K8:$K$23, X8:$X$23)-$AZ$3*SUMPRODUCT(K7:$K$22, W8:$W$23))/Z7</f>
        <v>67.980077284680164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513.03364038951463</v>
      </c>
      <c r="P8">
        <f t="shared" si="22"/>
        <v>25.651682019475732</v>
      </c>
      <c r="Q8" s="4">
        <f t="shared" si="23"/>
        <v>25</v>
      </c>
      <c r="R8">
        <f t="shared" si="0"/>
        <v>100000</v>
      </c>
      <c r="S8">
        <f t="shared" si="1"/>
        <v>77.795497048283877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64.589892998093092</v>
      </c>
      <c r="AC8">
        <f t="shared" si="2"/>
        <v>72.971688495732224</v>
      </c>
      <c r="AE8">
        <f t="shared" si="3"/>
        <v>481.22233824278919</v>
      </c>
      <c r="AF8">
        <f t="shared" si="4"/>
        <v>-24.061116912139461</v>
      </c>
      <c r="AG8">
        <f t="shared" si="4"/>
        <v>-23.44984326356391</v>
      </c>
      <c r="AH8">
        <f t="shared" si="5"/>
        <v>-263.47097625920981</v>
      </c>
      <c r="AI8">
        <f t="shared" si="6"/>
        <v>170.24040180787597</v>
      </c>
      <c r="AJ8">
        <f t="shared" si="7"/>
        <v>-8.381795497639132</v>
      </c>
      <c r="AK8">
        <f t="shared" ref="AK8:AK23" si="24">G8*SUM(AB8:AB8, AE8:AF8)</f>
        <v>36.522578003012001</v>
      </c>
      <c r="AL8">
        <f t="shared" si="8"/>
        <v>198.38118431324884</v>
      </c>
      <c r="AN8">
        <f t="shared" si="9"/>
        <v>319.19245238565861</v>
      </c>
      <c r="AO8">
        <f t="shared" si="9"/>
        <v>-15.959622619282932</v>
      </c>
      <c r="AP8">
        <f t="shared" si="9"/>
        <v>-15.554167760973508</v>
      </c>
      <c r="AQ8">
        <f t="shared" si="9"/>
        <v>-174.75902584179542</v>
      </c>
      <c r="AR8">
        <f t="shared" si="9"/>
        <v>112.91963616360671</v>
      </c>
      <c r="AS8">
        <f t="shared" si="9"/>
        <v>-5.5596044648631722</v>
      </c>
      <c r="AT8">
        <f t="shared" si="9"/>
        <v>24.225249565090394</v>
      </c>
      <c r="AU8">
        <f t="shared" si="9"/>
        <v>131.58528126383393</v>
      </c>
      <c r="AW8">
        <v>5</v>
      </c>
      <c r="AX8">
        <f>(R8*SUMPRODUCT(K9:$K$23, X9:$X$23)-$AZ$3*SUMPRODUCT(K8:$K$22, W9:$W$23))/Z8</f>
        <v>77.795497048283877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513.03364038951463</v>
      </c>
      <c r="P9">
        <f t="shared" si="22"/>
        <v>25.651682019475732</v>
      </c>
      <c r="Q9" s="4">
        <f t="shared" si="23"/>
        <v>25</v>
      </c>
      <c r="R9">
        <f t="shared" si="0"/>
        <v>100000</v>
      </c>
      <c r="S9">
        <f t="shared" si="1"/>
        <v>85.24117592758283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72.971688495732224</v>
      </c>
      <c r="AC9">
        <f t="shared" si="2"/>
        <v>78.932095878637483</v>
      </c>
      <c r="AE9">
        <f t="shared" si="3"/>
        <v>475.06172986860503</v>
      </c>
      <c r="AF9">
        <f t="shared" si="4"/>
        <v>-23.753086493430253</v>
      </c>
      <c r="AG9">
        <f t="shared" si="4"/>
        <v>-23.149638370103766</v>
      </c>
      <c r="AH9">
        <f t="shared" si="5"/>
        <v>-262.82584329802427</v>
      </c>
      <c r="AI9">
        <f t="shared" si="6"/>
        <v>165.33316170704671</v>
      </c>
      <c r="AJ9">
        <f t="shared" si="7"/>
        <v>-5.9604073829052595</v>
      </c>
      <c r="AK9">
        <f t="shared" si="24"/>
        <v>36.699623230963489</v>
      </c>
      <c r="AL9">
        <f t="shared" si="8"/>
        <v>196.07237755510494</v>
      </c>
      <c r="AN9">
        <f t="shared" si="9"/>
        <v>290.26738955151518</v>
      </c>
      <c r="AO9">
        <f t="shared" si="9"/>
        <v>-14.513369477575759</v>
      </c>
      <c r="AP9">
        <f t="shared" si="9"/>
        <v>-14.144656738841391</v>
      </c>
      <c r="AQ9">
        <f t="shared" si="9"/>
        <v>-160.58917535178787</v>
      </c>
      <c r="AR9">
        <f t="shared" si="9"/>
        <v>101.02018798331014</v>
      </c>
      <c r="AS9">
        <f t="shared" si="9"/>
        <v>-3.641867536200003</v>
      </c>
      <c r="AT9">
        <f t="shared" si="9"/>
        <v>22.423830763472136</v>
      </c>
      <c r="AU9">
        <f t="shared" si="9"/>
        <v>119.80215121058227</v>
      </c>
      <c r="AW9">
        <v>6</v>
      </c>
      <c r="AX9">
        <f>(R9*SUMPRODUCT(K10:$K$23, X10:$X$23)-$AZ$3*SUMPRODUCT(K9:$K$22, W10:$W$23))/Z9</f>
        <v>85.24117592758283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513.03364038951463</v>
      </c>
      <c r="P10">
        <f t="shared" si="22"/>
        <v>25.651682019475732</v>
      </c>
      <c r="Q10" s="4">
        <f t="shared" si="23"/>
        <v>25</v>
      </c>
      <c r="R10">
        <f t="shared" si="0"/>
        <v>100000</v>
      </c>
      <c r="S10">
        <f t="shared" si="1"/>
        <v>90.283710613810371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78.932095878637483</v>
      </c>
      <c r="AC10">
        <f t="shared" si="2"/>
        <v>82.528218755932812</v>
      </c>
      <c r="AE10">
        <f t="shared" si="3"/>
        <v>468.96336244228178</v>
      </c>
      <c r="AF10">
        <f t="shared" si="4"/>
        <v>-23.44816812211409</v>
      </c>
      <c r="AG10">
        <f t="shared" si="4"/>
        <v>-22.852466462346747</v>
      </c>
      <c r="AH10">
        <f t="shared" si="5"/>
        <v>-262.70209622393759</v>
      </c>
      <c r="AI10">
        <f t="shared" si="6"/>
        <v>159.96063163388334</v>
      </c>
      <c r="AJ10">
        <f t="shared" si="7"/>
        <v>-3.5961228772953291</v>
      </c>
      <c r="AK10">
        <f t="shared" si="24"/>
        <v>36.711310313916364</v>
      </c>
      <c r="AL10">
        <f t="shared" si="8"/>
        <v>193.07581907050437</v>
      </c>
      <c r="AN10">
        <f t="shared" si="9"/>
        <v>263.95414313545524</v>
      </c>
      <c r="AO10">
        <f t="shared" si="9"/>
        <v>-13.197707156772763</v>
      </c>
      <c r="AP10">
        <f t="shared" si="9"/>
        <v>-12.862418872525163</v>
      </c>
      <c r="AQ10">
        <f t="shared" si="9"/>
        <v>-147.86081869500333</v>
      </c>
      <c r="AR10">
        <f t="shared" si="9"/>
        <v>90.033198411153975</v>
      </c>
      <c r="AS10">
        <f t="shared" si="9"/>
        <v>-2.024063303672516</v>
      </c>
      <c r="AT10">
        <f t="shared" si="9"/>
        <v>20.662813416436588</v>
      </c>
      <c r="AU10">
        <f t="shared" si="9"/>
        <v>108.67194852391805</v>
      </c>
      <c r="AW10">
        <v>7</v>
      </c>
      <c r="AX10">
        <f>(R10*SUMPRODUCT(K11:$K$23, X11:$X$23)-$AZ$3*SUMPRODUCT(K10:$K$22, W11:$W$23))/Z10</f>
        <v>90.283710613810371</v>
      </c>
    </row>
    <row r="11" spans="1:52" x14ac:dyDescent="0.25">
      <c r="A11" t="s">
        <v>33</v>
      </c>
      <c r="C11" s="7">
        <f>AU25</f>
        <v>1165.0135105165994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513.03364038951463</v>
      </c>
      <c r="P11">
        <f t="shared" si="22"/>
        <v>25.651682019475732</v>
      </c>
      <c r="Q11" s="4">
        <f t="shared" si="23"/>
        <v>25</v>
      </c>
      <c r="R11">
        <f t="shared" si="0"/>
        <v>100000</v>
      </c>
      <c r="S11">
        <f t="shared" si="1"/>
        <v>93.299171071674792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82.528218755932812</v>
      </c>
      <c r="AC11">
        <f t="shared" si="2"/>
        <v>84.186948422188152</v>
      </c>
      <c r="AE11">
        <f t="shared" si="3"/>
        <v>462.92733500428716</v>
      </c>
      <c r="AF11">
        <f t="shared" si="4"/>
        <v>-23.146366750214359</v>
      </c>
      <c r="AG11">
        <f t="shared" si="4"/>
        <v>-22.55833236650988</v>
      </c>
      <c r="AH11">
        <f t="shared" si="5"/>
        <v>-262.43772485359</v>
      </c>
      <c r="AI11">
        <f t="shared" si="6"/>
        <v>154.78491103397289</v>
      </c>
      <c r="AJ11">
        <f t="shared" si="7"/>
        <v>-1.6587296662553399</v>
      </c>
      <c r="AK11">
        <f t="shared" si="24"/>
        <v>36.5616430907004</v>
      </c>
      <c r="AL11">
        <f t="shared" si="8"/>
        <v>189.68782445841794</v>
      </c>
      <c r="AN11">
        <f t="shared" si="9"/>
        <v>240.01797150180624</v>
      </c>
      <c r="AO11">
        <f t="shared" si="9"/>
        <v>-12.000898575090313</v>
      </c>
      <c r="AP11">
        <f t="shared" si="9"/>
        <v>-11.696015261278747</v>
      </c>
      <c r="AQ11">
        <f t="shared" si="9"/>
        <v>-136.0683753192593</v>
      </c>
      <c r="AR11">
        <f t="shared" si="9"/>
        <v>80.252682346177863</v>
      </c>
      <c r="AS11">
        <f t="shared" si="9"/>
        <v>-0.86001603202106813</v>
      </c>
      <c r="AT11">
        <f t="shared" si="9"/>
        <v>18.956433863041745</v>
      </c>
      <c r="AU11">
        <f t="shared" si="9"/>
        <v>98.349100177198522</v>
      </c>
      <c r="AW11">
        <v>8</v>
      </c>
      <c r="AX11">
        <f>(R11*SUMPRODUCT(K12:$K$23, X12:$X$23)-$AZ$3*SUMPRODUCT(K11:$K$22, W12:$W$23))/Z11</f>
        <v>93.299171071674792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513.03364038951463</v>
      </c>
      <c r="P12">
        <f t="shared" si="22"/>
        <v>25.651682019475732</v>
      </c>
      <c r="Q12" s="4">
        <f t="shared" si="23"/>
        <v>25</v>
      </c>
      <c r="R12">
        <f t="shared" si="0"/>
        <v>100000</v>
      </c>
      <c r="S12">
        <f t="shared" si="1"/>
        <v>94.325810499203513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84.186948422188152</v>
      </c>
      <c r="AC12">
        <f t="shared" si="2"/>
        <v>84.014506406330383</v>
      </c>
      <c r="AE12">
        <f t="shared" si="3"/>
        <v>456.9509431093818</v>
      </c>
      <c r="AF12">
        <f t="shared" si="4"/>
        <v>-22.847547155469091</v>
      </c>
      <c r="AG12">
        <f t="shared" si="4"/>
        <v>-22.267104295658239</v>
      </c>
      <c r="AH12">
        <f t="shared" si="5"/>
        <v>-262.57898874617496</v>
      </c>
      <c r="AI12">
        <f t="shared" si="6"/>
        <v>149.25730291207952</v>
      </c>
      <c r="AJ12">
        <f t="shared" si="7"/>
        <v>0.17244201585776864</v>
      </c>
      <c r="AK12">
        <f t="shared" si="24"/>
        <v>36.280324106327065</v>
      </c>
      <c r="AL12">
        <f t="shared" si="8"/>
        <v>185.71006903426436</v>
      </c>
      <c r="AN12">
        <f t="shared" si="9"/>
        <v>218.24378253097714</v>
      </c>
      <c r="AO12">
        <f t="shared" si="9"/>
        <v>-10.912189126548858</v>
      </c>
      <c r="AP12">
        <f t="shared" si="9"/>
        <v>-10.634964520322594</v>
      </c>
      <c r="AQ12">
        <f t="shared" si="9"/>
        <v>-125.41003051044481</v>
      </c>
      <c r="AR12">
        <f t="shared" si="9"/>
        <v>71.286598373660894</v>
      </c>
      <c r="AS12">
        <f t="shared" si="9"/>
        <v>8.2359820841988077E-2</v>
      </c>
      <c r="AT12">
        <f t="shared" si="9"/>
        <v>17.327801340196086</v>
      </c>
      <c r="AU12">
        <f t="shared" si="9"/>
        <v>88.69675953469897</v>
      </c>
      <c r="AW12">
        <v>9</v>
      </c>
      <c r="AX12">
        <f>(R12*SUMPRODUCT(K13:$K$23, X13:$X$23)-$AZ$3*SUMPRODUCT(K12:$K$22, W13:$W$23))/Z12</f>
        <v>94.325810499203513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513.03364038951463</v>
      </c>
      <c r="P13">
        <f t="shared" si="22"/>
        <v>25.651682019475732</v>
      </c>
      <c r="Q13" s="4">
        <f t="shared" si="23"/>
        <v>25</v>
      </c>
      <c r="R13">
        <f t="shared" si="0"/>
        <v>100000</v>
      </c>
      <c r="S13">
        <f t="shared" si="1"/>
        <v>93.513115873392735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84.014506406330383</v>
      </c>
      <c r="AC13">
        <f t="shared" si="2"/>
        <v>82.211871639730703</v>
      </c>
      <c r="AE13">
        <f t="shared" si="3"/>
        <v>451.03251449422913</v>
      </c>
      <c r="AF13">
        <f t="shared" si="4"/>
        <v>-22.551625724711457</v>
      </c>
      <c r="AG13">
        <f t="shared" si="4"/>
        <v>-21.978700760820875</v>
      </c>
      <c r="AH13">
        <f t="shared" si="5"/>
        <v>-262.92996752313252</v>
      </c>
      <c r="AI13">
        <f t="shared" si="6"/>
        <v>143.57222048556429</v>
      </c>
      <c r="AJ13">
        <f t="shared" si="7"/>
        <v>1.8026347665996809</v>
      </c>
      <c r="AK13">
        <f t="shared" si="24"/>
        <v>35.874677662309374</v>
      </c>
      <c r="AL13">
        <f t="shared" si="8"/>
        <v>181.24953291447335</v>
      </c>
      <c r="AN13">
        <f t="shared" si="9"/>
        <v>198.43648238867249</v>
      </c>
      <c r="AO13">
        <f t="shared" si="9"/>
        <v>-9.9218241194336247</v>
      </c>
      <c r="AP13">
        <f t="shared" si="9"/>
        <v>-9.6697597762795819</v>
      </c>
      <c r="AQ13">
        <f t="shared" si="9"/>
        <v>-115.67879519365756</v>
      </c>
      <c r="AR13">
        <f t="shared" si="9"/>
        <v>63.166103299301732</v>
      </c>
      <c r="AS13">
        <f t="shared" si="9"/>
        <v>0.79308806043991564</v>
      </c>
      <c r="AT13">
        <f t="shared" si="9"/>
        <v>15.783440469073412</v>
      </c>
      <c r="AU13">
        <f t="shared" si="9"/>
        <v>79.742631828815064</v>
      </c>
      <c r="AW13">
        <v>10</v>
      </c>
      <c r="AX13">
        <f>(R13*SUMPRODUCT(K14:$K$23, X14:$X$23)-$AZ$3*SUMPRODUCT(K13:$K$22, W14:$W$23))/Z13</f>
        <v>93.513115873392735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513.03364038951463</v>
      </c>
      <c r="P14">
        <f t="shared" si="22"/>
        <v>25.651682019475732</v>
      </c>
      <c r="Q14" s="4">
        <f t="shared" si="23"/>
        <v>25</v>
      </c>
      <c r="R14">
        <f t="shared" si="0"/>
        <v>100000</v>
      </c>
      <c r="S14">
        <f t="shared" si="1"/>
        <v>90.966874792672115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82.211871639730703</v>
      </c>
      <c r="AC14">
        <f t="shared" si="2"/>
        <v>78.933855220793703</v>
      </c>
      <c r="AE14">
        <f t="shared" si="3"/>
        <v>445.16999387083314</v>
      </c>
      <c r="AF14">
        <f t="shared" si="4"/>
        <v>-22.258499693541658</v>
      </c>
      <c r="AG14">
        <f t="shared" si="4"/>
        <v>-21.693021608331726</v>
      </c>
      <c r="AH14">
        <f t="shared" si="5"/>
        <v>-263.5685795237639</v>
      </c>
      <c r="AI14">
        <f t="shared" si="6"/>
        <v>137.64989304519588</v>
      </c>
      <c r="AJ14">
        <f t="shared" si="7"/>
        <v>3.2780164189369998</v>
      </c>
      <c r="AK14">
        <f t="shared" si="24"/>
        <v>35.358635607191552</v>
      </c>
      <c r="AL14">
        <f t="shared" si="8"/>
        <v>176.28654507132444</v>
      </c>
      <c r="AN14">
        <f t="shared" si="9"/>
        <v>180.41843838141048</v>
      </c>
      <c r="AO14">
        <f t="shared" si="9"/>
        <v>-9.0209219190705259</v>
      </c>
      <c r="AP14">
        <f t="shared" si="9"/>
        <v>-8.7917450327638349</v>
      </c>
      <c r="AQ14">
        <f t="shared" si="9"/>
        <v>-106.81904031896985</v>
      </c>
      <c r="AR14">
        <f t="shared" si="9"/>
        <v>55.78673111060629</v>
      </c>
      <c r="AS14">
        <f t="shared" si="9"/>
        <v>1.3285140765009356</v>
      </c>
      <c r="AT14">
        <f t="shared" si="9"/>
        <v>14.330143332611533</v>
      </c>
      <c r="AU14">
        <f t="shared" si="9"/>
        <v>71.445388519718762</v>
      </c>
      <c r="AW14">
        <v>11</v>
      </c>
      <c r="AX14">
        <f>(R14*SUMPRODUCT(K15:$K$23, X15:$X$23)-$AZ$3*SUMPRODUCT(K14:$K$22, W15:$W$23))/Z14</f>
        <v>90.966874792672115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513.03364038951463</v>
      </c>
      <c r="P15">
        <f t="shared" si="22"/>
        <v>25.651682019475732</v>
      </c>
      <c r="Q15" s="4">
        <f t="shared" si="23"/>
        <v>25</v>
      </c>
      <c r="R15">
        <f t="shared" si="0"/>
        <v>100000</v>
      </c>
      <c r="S15">
        <f t="shared" si="1"/>
        <v>86.835776130633974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78.933855220793703</v>
      </c>
      <c r="AC15">
        <f t="shared" si="2"/>
        <v>74.366133514683554</v>
      </c>
      <c r="AE15">
        <f t="shared" si="3"/>
        <v>439.36186096080041</v>
      </c>
      <c r="AF15">
        <f t="shared" si="4"/>
        <v>-21.968093048040021</v>
      </c>
      <c r="AG15">
        <f t="shared" si="4"/>
        <v>-21.409992755407821</v>
      </c>
      <c r="AH15">
        <f t="shared" si="5"/>
        <v>-264.39454736234705</v>
      </c>
      <c r="AI15">
        <f t="shared" si="6"/>
        <v>131.58922779500551</v>
      </c>
      <c r="AJ15">
        <f t="shared" si="7"/>
        <v>4.5677217061101487</v>
      </c>
      <c r="AK15">
        <f t="shared" si="24"/>
        <v>34.74293361934879</v>
      </c>
      <c r="AL15">
        <f t="shared" si="8"/>
        <v>170.89988312046444</v>
      </c>
      <c r="AN15">
        <f t="shared" si="9"/>
        <v>164.02829016946666</v>
      </c>
      <c r="AO15">
        <f t="shared" si="9"/>
        <v>-8.2014145084733325</v>
      </c>
      <c r="AP15">
        <f t="shared" si="9"/>
        <v>-7.9930572410870626</v>
      </c>
      <c r="AQ15">
        <f t="shared" si="9"/>
        <v>-98.707214684355918</v>
      </c>
      <c r="AR15">
        <f t="shared" si="9"/>
        <v>49.126603735550354</v>
      </c>
      <c r="AS15">
        <f t="shared" si="9"/>
        <v>1.70528133640178</v>
      </c>
      <c r="AT15">
        <f t="shared" si="9"/>
        <v>12.97068431153952</v>
      </c>
      <c r="AU15">
        <f t="shared" si="9"/>
        <v>63.802569383491651</v>
      </c>
      <c r="AW15">
        <v>12</v>
      </c>
      <c r="AX15">
        <f>(R15*SUMPRODUCT(K16:$K$23, X16:$X$23)-$AZ$3*SUMPRODUCT(K15:$K$22, W16:$W$23))/Z15</f>
        <v>86.835776130633974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513.03364038951463</v>
      </c>
      <c r="P16">
        <f t="shared" si="22"/>
        <v>25.651682019475732</v>
      </c>
      <c r="Q16" s="4">
        <f t="shared" si="23"/>
        <v>25</v>
      </c>
      <c r="R16">
        <f t="shared" si="0"/>
        <v>100000</v>
      </c>
      <c r="S16">
        <f t="shared" si="1"/>
        <v>81.089013294647216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74.366133514683554</v>
      </c>
      <c r="AC16">
        <f t="shared" si="2"/>
        <v>68.53460535074953</v>
      </c>
      <c r="AE16">
        <f t="shared" si="3"/>
        <v>433.60446313477007</v>
      </c>
      <c r="AF16">
        <f t="shared" si="4"/>
        <v>-21.680223156738503</v>
      </c>
      <c r="AG16">
        <f t="shared" si="4"/>
        <v>-21.129436210340955</v>
      </c>
      <c r="AH16">
        <f t="shared" si="5"/>
        <v>-265.82647005114353</v>
      </c>
      <c r="AI16">
        <f t="shared" si="6"/>
        <v>124.96833371654708</v>
      </c>
      <c r="AJ16">
        <f t="shared" si="7"/>
        <v>5.8315281639340242</v>
      </c>
      <c r="AK16">
        <f t="shared" si="24"/>
        <v>34.040326144490059</v>
      </c>
      <c r="AL16">
        <f t="shared" si="8"/>
        <v>164.84018802497116</v>
      </c>
      <c r="AN16">
        <f t="shared" si="9"/>
        <v>149.11849555357543</v>
      </c>
      <c r="AO16">
        <f t="shared" si="9"/>
        <v>-7.4559247776787707</v>
      </c>
      <c r="AP16">
        <f t="shared" si="9"/>
        <v>-7.2665067070630585</v>
      </c>
      <c r="AQ16">
        <f t="shared" si="9"/>
        <v>-91.41890054767164</v>
      </c>
      <c r="AR16">
        <f t="shared" si="9"/>
        <v>42.977163521161962</v>
      </c>
      <c r="AS16">
        <f t="shared" si="9"/>
        <v>2.0054883667418935</v>
      </c>
      <c r="AT16">
        <f t="shared" si="9"/>
        <v>11.706618945113801</v>
      </c>
      <c r="AU16">
        <f t="shared" si="9"/>
        <v>56.689270833017652</v>
      </c>
      <c r="AW16">
        <v>13</v>
      </c>
      <c r="AX16">
        <f>(R16*SUMPRODUCT(K17:$K$23, X17:$X$23)-$AZ$3*SUMPRODUCT(K16:$K$22, W17:$W$23))/Z16</f>
        <v>81.089013294647216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513.03364038951463</v>
      </c>
      <c r="P17">
        <f t="shared" si="22"/>
        <v>25.651682019475732</v>
      </c>
      <c r="Q17" s="4">
        <f t="shared" si="23"/>
        <v>25</v>
      </c>
      <c r="R17">
        <f t="shared" si="0"/>
        <v>100000</v>
      </c>
      <c r="S17">
        <f t="shared" si="1"/>
        <v>73.696145811098418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68.53460535074953</v>
      </c>
      <c r="AC17">
        <f t="shared" si="2"/>
        <v>61.466009633893862</v>
      </c>
      <c r="AE17">
        <f t="shared" si="3"/>
        <v>427.89389235528517</v>
      </c>
      <c r="AF17">
        <f t="shared" si="4"/>
        <v>-21.394694617764259</v>
      </c>
      <c r="AG17">
        <f t="shared" si="4"/>
        <v>-20.851161535450768</v>
      </c>
      <c r="AH17">
        <f t="shared" si="5"/>
        <v>-267.92125114712331</v>
      </c>
      <c r="AI17">
        <f t="shared" si="6"/>
        <v>117.72678505494684</v>
      </c>
      <c r="AJ17">
        <f t="shared" si="7"/>
        <v>7.0685957168556683</v>
      </c>
      <c r="AK17">
        <f t="shared" si="24"/>
        <v>33.252366216178935</v>
      </c>
      <c r="AL17">
        <f t="shared" si="8"/>
        <v>158.04774698798144</v>
      </c>
      <c r="AN17">
        <f t="shared" si="9"/>
        <v>135.55490098043691</v>
      </c>
      <c r="AO17">
        <f t="shared" si="9"/>
        <v>-6.7777450490218447</v>
      </c>
      <c r="AP17">
        <f t="shared" si="9"/>
        <v>-6.6055561618492726</v>
      </c>
      <c r="AQ17">
        <f t="shared" si="9"/>
        <v>-84.876272642956508</v>
      </c>
      <c r="AR17">
        <f t="shared" si="9"/>
        <v>37.29532712660928</v>
      </c>
      <c r="AS17">
        <f t="shared" si="9"/>
        <v>2.2392999984059609</v>
      </c>
      <c r="AT17">
        <f t="shared" si="9"/>
        <v>10.534203199275195</v>
      </c>
      <c r="AU17">
        <f t="shared" si="9"/>
        <v>50.068830324290431</v>
      </c>
      <c r="AW17">
        <v>14</v>
      </c>
      <c r="AX17">
        <f>(R17*SUMPRODUCT(K18:$K$23, X18:$X$23)-$AZ$3*SUMPRODUCT(K17:$K$22, W18:$W$23))/Z17</f>
        <v>73.696145811098418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513.03364038951463</v>
      </c>
      <c r="P18">
        <f t="shared" si="22"/>
        <v>25.651682019475732</v>
      </c>
      <c r="Q18" s="4">
        <f t="shared" si="23"/>
        <v>25</v>
      </c>
      <c r="R18">
        <f t="shared" si="0"/>
        <v>100000</v>
      </c>
      <c r="S18">
        <f t="shared" si="1"/>
        <v>64.836752966993288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61.466009633893862</v>
      </c>
      <c r="AC18">
        <f t="shared" si="2"/>
        <v>53.360940774403048</v>
      </c>
      <c r="AE18">
        <f t="shared" si="3"/>
        <v>422.22900511439354</v>
      </c>
      <c r="AF18">
        <f t="shared" si="4"/>
        <v>-21.111450255719678</v>
      </c>
      <c r="AG18">
        <f t="shared" si="4"/>
        <v>-20.575113007882937</v>
      </c>
      <c r="AH18">
        <f t="shared" si="5"/>
        <v>-270.14764885330015</v>
      </c>
      <c r="AI18">
        <f t="shared" si="6"/>
        <v>110.39479299749081</v>
      </c>
      <c r="AJ18">
        <f t="shared" si="7"/>
        <v>8.1050688594908138</v>
      </c>
      <c r="AK18">
        <f t="shared" si="24"/>
        <v>32.380849514479742</v>
      </c>
      <c r="AL18">
        <f t="shared" si="8"/>
        <v>150.88071137146136</v>
      </c>
      <c r="AN18">
        <f t="shared" si="9"/>
        <v>123.21641461492827</v>
      </c>
      <c r="AO18">
        <f t="shared" si="9"/>
        <v>-6.1608207307464138</v>
      </c>
      <c r="AP18">
        <f t="shared" si="9"/>
        <v>-6.004304830838076</v>
      </c>
      <c r="AQ18">
        <f t="shared" si="9"/>
        <v>-78.835476258524707</v>
      </c>
      <c r="AR18">
        <f t="shared" si="9"/>
        <v>32.215812794819072</v>
      </c>
      <c r="AS18">
        <f t="shared" si="9"/>
        <v>2.3652508780229216</v>
      </c>
      <c r="AT18">
        <f t="shared" si="9"/>
        <v>9.4494980947099378</v>
      </c>
      <c r="AU18">
        <f t="shared" si="9"/>
        <v>44.03056176755193</v>
      </c>
      <c r="AW18">
        <v>15</v>
      </c>
      <c r="AX18">
        <f>(R18*SUMPRODUCT(K19:$K$23, X19:$X$23)-$AZ$3*SUMPRODUCT(K18:$K$22, W19:$W$23))/Z18</f>
        <v>64.836752966993288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513.03364038951463</v>
      </c>
      <c r="P19">
        <f t="shared" si="22"/>
        <v>25.651682019475732</v>
      </c>
      <c r="Q19" s="4">
        <f t="shared" si="23"/>
        <v>25</v>
      </c>
      <c r="R19">
        <f t="shared" si="0"/>
        <v>100000</v>
      </c>
      <c r="S19">
        <f t="shared" si="1"/>
        <v>54.56855219281065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53.360940774403048</v>
      </c>
      <c r="AC19">
        <f t="shared" si="2"/>
        <v>44.31218627314945</v>
      </c>
      <c r="AE19">
        <f t="shared" si="3"/>
        <v>416.60702591129541</v>
      </c>
      <c r="AF19">
        <f t="shared" si="4"/>
        <v>-20.830351295564771</v>
      </c>
      <c r="AG19">
        <f t="shared" si="4"/>
        <v>-20.301155378182976</v>
      </c>
      <c r="AH19">
        <f t="shared" si="5"/>
        <v>-272.8259984845277</v>
      </c>
      <c r="AI19">
        <f t="shared" si="6"/>
        <v>102.64952075302</v>
      </c>
      <c r="AJ19">
        <f t="shared" si="7"/>
        <v>9.0487545012535975</v>
      </c>
      <c r="AK19">
        <f t="shared" si="24"/>
        <v>31.439633077309363</v>
      </c>
      <c r="AL19">
        <f t="shared" si="8"/>
        <v>143.13790833158296</v>
      </c>
      <c r="AN19">
        <f t="shared" si="9"/>
        <v>111.99237641937201</v>
      </c>
      <c r="AO19">
        <f t="shared" si="9"/>
        <v>-5.5996188209686002</v>
      </c>
      <c r="AP19">
        <f t="shared" si="9"/>
        <v>-5.4573602782822945</v>
      </c>
      <c r="AQ19">
        <f t="shared" si="9"/>
        <v>-73.341134495835263</v>
      </c>
      <c r="AR19">
        <f t="shared" si="9"/>
        <v>27.59426282428586</v>
      </c>
      <c r="AS19">
        <f t="shared" si="9"/>
        <v>2.4324878295419157</v>
      </c>
      <c r="AT19">
        <f t="shared" si="9"/>
        <v>8.4516078776613472</v>
      </c>
      <c r="AU19">
        <f t="shared" si="9"/>
        <v>38.478358531489121</v>
      </c>
      <c r="AW19">
        <v>16</v>
      </c>
      <c r="AX19">
        <f>(R19*SUMPRODUCT(K20:$K$23, X20:$X$23)-$AZ$3*SUMPRODUCT(K19:$K$22, W20:$W$23))/Z19</f>
        <v>54.56855219281065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513.03364038951463</v>
      </c>
      <c r="P20">
        <f t="shared" si="22"/>
        <v>25.651682019475732</v>
      </c>
      <c r="Q20" s="4">
        <f t="shared" si="23"/>
        <v>25</v>
      </c>
      <c r="R20">
        <f t="shared" si="0"/>
        <v>100000</v>
      </c>
      <c r="S20">
        <f t="shared" si="1"/>
        <v>42.985767281712349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44.31218627314945</v>
      </c>
      <c r="AC20">
        <f t="shared" si="2"/>
        <v>34.438788187765994</v>
      </c>
      <c r="AE20">
        <f t="shared" si="3"/>
        <v>411.02574158516182</v>
      </c>
      <c r="AF20">
        <f t="shared" si="4"/>
        <v>-20.551287079258092</v>
      </c>
      <c r="AG20">
        <f t="shared" si="4"/>
        <v>-20.029180799581457</v>
      </c>
      <c r="AH20">
        <f t="shared" si="5"/>
        <v>-275.85209927875025</v>
      </c>
      <c r="AI20">
        <f t="shared" si="6"/>
        <v>94.593174427572023</v>
      </c>
      <c r="AJ20">
        <f t="shared" si="7"/>
        <v>9.8733980853834566</v>
      </c>
      <c r="AK20">
        <f t="shared" si="24"/>
        <v>30.435064854533724</v>
      </c>
      <c r="AL20">
        <f t="shared" si="8"/>
        <v>134.9016373674892</v>
      </c>
      <c r="AN20">
        <f t="shared" si="9"/>
        <v>101.7822996102347</v>
      </c>
      <c r="AO20">
        <f t="shared" si="9"/>
        <v>-5.0891149805117353</v>
      </c>
      <c r="AP20">
        <f t="shared" si="9"/>
        <v>-4.9598258085453075</v>
      </c>
      <c r="AQ20">
        <f t="shared" si="9"/>
        <v>-68.30925213739836</v>
      </c>
      <c r="AR20">
        <f t="shared" si="9"/>
        <v>23.424106683779286</v>
      </c>
      <c r="AS20">
        <f t="shared" si="9"/>
        <v>2.4449494530974536</v>
      </c>
      <c r="AT20">
        <f t="shared" si="9"/>
        <v>7.5366347560965155</v>
      </c>
      <c r="AU20">
        <f t="shared" si="9"/>
        <v>33.405690892973254</v>
      </c>
      <c r="AW20">
        <v>17</v>
      </c>
      <c r="AX20">
        <f>(R20*SUMPRODUCT(K21:$K$23, X21:$X$23)-$AZ$3*SUMPRODUCT(K20:$K$22, W21:$W$23))/Z20</f>
        <v>42.985767281712349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513.03364038951463</v>
      </c>
      <c r="P21">
        <f t="shared" si="22"/>
        <v>25.651682019475732</v>
      </c>
      <c r="Q21" s="4">
        <f t="shared" si="23"/>
        <v>25</v>
      </c>
      <c r="R21">
        <f t="shared" si="0"/>
        <v>100000</v>
      </c>
      <c r="S21">
        <f t="shared" si="1"/>
        <v>30.046652862514634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34.438788187765994</v>
      </c>
      <c r="AC21">
        <f t="shared" si="2"/>
        <v>23.747633040759027</v>
      </c>
      <c r="AE21">
        <f t="shared" si="3"/>
        <v>405.4805933054364</v>
      </c>
      <c r="AF21">
        <f t="shared" si="4"/>
        <v>-20.274029665271822</v>
      </c>
      <c r="AG21">
        <f t="shared" si="4"/>
        <v>-19.758967121414305</v>
      </c>
      <c r="AH21">
        <f t="shared" si="5"/>
        <v>-279.68748068535547</v>
      </c>
      <c r="AI21">
        <f t="shared" si="6"/>
        <v>85.760115833394821</v>
      </c>
      <c r="AJ21">
        <f t="shared" si="7"/>
        <v>10.691155147006967</v>
      </c>
      <c r="AK21">
        <f t="shared" si="24"/>
        <v>29.375174627955143</v>
      </c>
      <c r="AL21">
        <f t="shared" si="8"/>
        <v>125.82644560835693</v>
      </c>
      <c r="AN21">
        <f t="shared" si="9"/>
        <v>92.494237697907664</v>
      </c>
      <c r="AO21">
        <f t="shared" si="9"/>
        <v>-4.6247118848953841</v>
      </c>
      <c r="AP21">
        <f t="shared" si="9"/>
        <v>-4.507220892361099</v>
      </c>
      <c r="AQ21">
        <f t="shared" si="9"/>
        <v>-63.799552301023496</v>
      </c>
      <c r="AR21">
        <f t="shared" si="9"/>
        <v>19.562752619627688</v>
      </c>
      <c r="AS21">
        <f t="shared" si="9"/>
        <v>2.4387609709537568</v>
      </c>
      <c r="AT21">
        <f t="shared" si="9"/>
        <v>6.7007753991544758</v>
      </c>
      <c r="AU21">
        <f t="shared" si="9"/>
        <v>28.702288989735923</v>
      </c>
      <c r="AW21">
        <v>18</v>
      </c>
      <c r="AX21">
        <f>(R21*SUMPRODUCT(K22:$K$23, X22:$X$23)-$AZ$3*SUMPRODUCT(K21:$K$22, W22:$W$23))/Z21</f>
        <v>30.046652862514634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513.03364038951463</v>
      </c>
      <c r="P22">
        <f t="shared" si="22"/>
        <v>25.651682019475732</v>
      </c>
      <c r="Q22" s="4">
        <f t="shared" si="23"/>
        <v>25</v>
      </c>
      <c r="R22">
        <f t="shared" si="0"/>
        <v>100000</v>
      </c>
      <c r="S22">
        <f t="shared" si="1"/>
        <v>15.698165436099089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23.747633040759027</v>
      </c>
      <c r="AC22">
        <f t="shared" si="2"/>
        <v>12.238456129030752</v>
      </c>
      <c r="AE22">
        <f t="shared" si="3"/>
        <v>399.96646271707579</v>
      </c>
      <c r="AF22">
        <f t="shared" si="4"/>
        <v>-19.998323135853788</v>
      </c>
      <c r="AG22">
        <f t="shared" si="4"/>
        <v>-19.490264927530195</v>
      </c>
      <c r="AH22">
        <f t="shared" si="5"/>
        <v>-284.45009067988036</v>
      </c>
      <c r="AI22">
        <f t="shared" si="6"/>
        <v>76.027783973811438</v>
      </c>
      <c r="AJ22">
        <f t="shared" si="7"/>
        <v>11.509176911728275</v>
      </c>
      <c r="AK22">
        <f t="shared" si="24"/>
        <v>28.260104083538671</v>
      </c>
      <c r="AL22">
        <f t="shared" si="8"/>
        <v>115.79706496907838</v>
      </c>
      <c r="AN22">
        <f t="shared" si="9"/>
        <v>84.044548458742327</v>
      </c>
      <c r="AO22">
        <f t="shared" si="9"/>
        <v>-4.2022274229371162</v>
      </c>
      <c r="AP22">
        <f t="shared" si="9"/>
        <v>-4.0954696652510219</v>
      </c>
      <c r="AQ22">
        <f t="shared" si="9"/>
        <v>-59.771209985547159</v>
      </c>
      <c r="AR22">
        <f t="shared" si="9"/>
        <v>15.975641385007034</v>
      </c>
      <c r="AS22">
        <f t="shared" si="9"/>
        <v>2.4184117090892507</v>
      </c>
      <c r="AT22">
        <f t="shared" si="9"/>
        <v>5.9382671011047927</v>
      </c>
      <c r="AU22">
        <f t="shared" si="9"/>
        <v>24.332320195201078</v>
      </c>
      <c r="AW22">
        <v>19</v>
      </c>
      <c r="AX22">
        <f>(R22*SUMPRODUCT(K23:$K$23, X23:$X$23)-$AZ$3*SUMPRODUCT(K22:$K$22, W23:$W$23))/Z22</f>
        <v>15.698165436099089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513.03364038951463</v>
      </c>
      <c r="P23">
        <f t="shared" si="22"/>
        <v>25.651682019475732</v>
      </c>
      <c r="Q23" s="4">
        <f t="shared" si="23"/>
        <v>25</v>
      </c>
      <c r="R23">
        <f t="shared" si="0"/>
        <v>100000</v>
      </c>
      <c r="S23">
        <f t="shared" si="1"/>
        <v>15.916491956263151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12.238456129030752</v>
      </c>
      <c r="AC23">
        <f t="shared" si="2"/>
        <v>12.238456129030752</v>
      </c>
      <c r="AE23">
        <f t="shared" si="3"/>
        <v>394.4801227479856</v>
      </c>
      <c r="AF23">
        <f t="shared" si="4"/>
        <v>-19.724006137399282</v>
      </c>
      <c r="AG23">
        <f t="shared" si="4"/>
        <v>-19.22291696351926</v>
      </c>
      <c r="AH23">
        <f t="shared" si="5"/>
        <v>-289.78125894251889</v>
      </c>
      <c r="AI23">
        <f t="shared" si="6"/>
        <v>65.75194070454819</v>
      </c>
      <c r="AJ23">
        <f t="shared" si="7"/>
        <v>0</v>
      </c>
      <c r="AK23">
        <f t="shared" si="24"/>
        <v>27.089620091773199</v>
      </c>
      <c r="AL23">
        <f t="shared" si="8"/>
        <v>92.841560796321389</v>
      </c>
      <c r="AN23">
        <f t="shared" si="9"/>
        <v>76.357633936333798</v>
      </c>
      <c r="AO23">
        <f t="shared" si="9"/>
        <v>-3.8178816968166904</v>
      </c>
      <c r="AP23">
        <f t="shared" si="9"/>
        <v>-3.7208882578518727</v>
      </c>
      <c r="AQ23">
        <f t="shared" si="9"/>
        <v>-56.091574748567744</v>
      </c>
      <c r="AR23">
        <f t="shared" si="9"/>
        <v>12.727289233097498</v>
      </c>
      <c r="AS23">
        <f t="shared" si="9"/>
        <v>0</v>
      </c>
      <c r="AT23">
        <f t="shared" si="9"/>
        <v>5.2436084232397082</v>
      </c>
      <c r="AU23">
        <f t="shared" si="9"/>
        <v>17.970897656337208</v>
      </c>
      <c r="AW23">
        <v>20</v>
      </c>
      <c r="AX23">
        <f>(R23*SUMPRODUCT(K$23:$K24, X$23:$X24)-$AZ$3*SUMPRODUCT(K$22:$K23, W$23:$W24))/Z23</f>
        <v>15.916491956263151</v>
      </c>
    </row>
    <row r="25" spans="5:50" x14ac:dyDescent="0.25">
      <c r="AN25" s="8">
        <f t="shared" ref="AN25:AU25" si="25">SUM(AN3:AN23)</f>
        <v>4423.452291378394</v>
      </c>
      <c r="AO25" s="8">
        <f t="shared" si="25"/>
        <v>-605.94784486105539</v>
      </c>
      <c r="AP25" s="8">
        <f t="shared" si="25"/>
        <v>-390.55371534798087</v>
      </c>
      <c r="AQ25" s="8">
        <f t="shared" si="25"/>
        <v>-2511.7110974571583</v>
      </c>
      <c r="AR25" s="8">
        <f t="shared" si="25"/>
        <v>915.2396337121985</v>
      </c>
      <c r="AS25" s="8">
        <f t="shared" si="25"/>
        <v>-45.781529474780896</v>
      </c>
      <c r="AT25" s="8">
        <f t="shared" si="25"/>
        <v>295.55540627918134</v>
      </c>
      <c r="AU25" s="9">
        <f t="shared" si="25"/>
        <v>1165.0135105165994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7BF15-5A24-4D16-8C2F-59B1FB40FC2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611.07999211087451</v>
      </c>
      <c r="K3">
        <v>1</v>
      </c>
      <c r="L3" s="2">
        <v>0</v>
      </c>
      <c r="O3">
        <f>$C$3</f>
        <v>611.07999211087451</v>
      </c>
      <c r="P3">
        <f>O3*B5</f>
        <v>488.86399368869962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611.07999211087451</v>
      </c>
      <c r="AF3">
        <f t="shared" ref="AF3:AG23" si="4">-$Z3*P3</f>
        <v>-488.86399368869962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-77.784001577825109</v>
      </c>
      <c r="AJ3">
        <f t="shared" ref="AJ3:AJ23" si="7">AB3-AC3</f>
        <v>0</v>
      </c>
      <c r="AL3">
        <f t="shared" ref="AL3:AL23" si="8">SUM(AI3:AK3)</f>
        <v>-77.784001577825109</v>
      </c>
      <c r="AN3">
        <f t="shared" ref="AN3:AU23" si="9">AE3*$K3</f>
        <v>611.07999211087451</v>
      </c>
      <c r="AO3">
        <f t="shared" si="9"/>
        <v>-488.86399368869962</v>
      </c>
      <c r="AP3">
        <f t="shared" si="9"/>
        <v>-200</v>
      </c>
      <c r="AQ3">
        <f t="shared" si="9"/>
        <v>0</v>
      </c>
      <c r="AR3">
        <f t="shared" si="9"/>
        <v>-77.784001577825109</v>
      </c>
      <c r="AS3">
        <f t="shared" si="9"/>
        <v>0</v>
      </c>
      <c r="AT3">
        <f t="shared" si="9"/>
        <v>0</v>
      </c>
      <c r="AU3">
        <f t="shared" si="9"/>
        <v>-77.784001577825109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332.23211727584186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56.802666879364715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56.064345815266734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-56.064345815266734</v>
      </c>
      <c r="AK4">
        <f>H4*SUM(AB4, AE4:AF4)</f>
        <v>0</v>
      </c>
      <c r="AL4">
        <f t="shared" si="8"/>
        <v>-355.86434581526669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-276.16777146057558</v>
      </c>
      <c r="AR4">
        <f t="shared" si="9"/>
        <v>-276.16777146057558</v>
      </c>
      <c r="AS4">
        <f t="shared" si="9"/>
        <v>-51.644981461631964</v>
      </c>
      <c r="AT4">
        <f t="shared" si="9"/>
        <v>0</v>
      </c>
      <c r="AU4">
        <f t="shared" si="9"/>
        <v>-327.81275292220755</v>
      </c>
      <c r="AW4">
        <v>1</v>
      </c>
      <c r="AX4">
        <f>(R4*SUMPRODUCT(K5:$K$23, X5:$X$23)-$AZ$3*SUMPRODUCT(K4:$K$22, W5:$W$23))/Z4</f>
        <v>56.802666879364715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611.07999211087451</v>
      </c>
      <c r="P5">
        <f t="shared" ref="P5:P23" si="22">O5*$C$5</f>
        <v>30.553999605543726</v>
      </c>
      <c r="Q5" s="4">
        <f t="shared" ref="Q5:Q23" si="23">$C$8</f>
        <v>25</v>
      </c>
      <c r="R5">
        <f t="shared" si="0"/>
        <v>100000</v>
      </c>
      <c r="S5">
        <f t="shared" si="1"/>
        <v>105.66835770019092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56.064345815266734</v>
      </c>
      <c r="AC5">
        <f t="shared" si="2"/>
        <v>102.93414508239721</v>
      </c>
      <c r="AE5">
        <f t="shared" si="3"/>
        <v>595.26804365936732</v>
      </c>
      <c r="AF5">
        <f t="shared" si="4"/>
        <v>-29.76340218296837</v>
      </c>
      <c r="AG5">
        <f t="shared" si="4"/>
        <v>-24.353114622650001</v>
      </c>
      <c r="AH5">
        <f t="shared" si="5"/>
        <v>-300.73950939999997</v>
      </c>
      <c r="AI5">
        <f t="shared" si="6"/>
        <v>240.41201745374906</v>
      </c>
      <c r="AJ5">
        <f t="shared" si="7"/>
        <v>-46.869799267130475</v>
      </c>
      <c r="AK5">
        <f>H5*SUM(AB5, AE5:AF5)</f>
        <v>53.188901380522424</v>
      </c>
      <c r="AL5">
        <f t="shared" si="8"/>
        <v>246.73111956714101</v>
      </c>
      <c r="AN5">
        <f t="shared" si="9"/>
        <v>505.12085810103866</v>
      </c>
      <c r="AO5">
        <f t="shared" si="9"/>
        <v>-25.256042905051938</v>
      </c>
      <c r="AP5">
        <f t="shared" si="9"/>
        <v>-20.665087411722585</v>
      </c>
      <c r="AQ5">
        <f t="shared" si="9"/>
        <v>-255.19562266295844</v>
      </c>
      <c r="AR5">
        <f t="shared" si="9"/>
        <v>204.0041051213058</v>
      </c>
      <c r="AS5">
        <f t="shared" si="9"/>
        <v>-39.771853162646799</v>
      </c>
      <c r="AT5">
        <f t="shared" si="9"/>
        <v>45.133992649125176</v>
      </c>
      <c r="AU5">
        <f t="shared" si="9"/>
        <v>209.36624460778415</v>
      </c>
      <c r="AW5">
        <v>2</v>
      </c>
      <c r="AX5">
        <f>(R5*SUMPRODUCT(K6:$K$23, X6:$X$23)-$AZ$3*SUMPRODUCT(K5:$K$22, W6:$W$23))/Z5</f>
        <v>105.66835770019092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611.07999211087451</v>
      </c>
      <c r="P6">
        <f t="shared" si="22"/>
        <v>30.553999605543726</v>
      </c>
      <c r="Q6" s="4">
        <f t="shared" si="23"/>
        <v>25</v>
      </c>
      <c r="R6">
        <f t="shared" si="0"/>
        <v>100000</v>
      </c>
      <c r="S6">
        <f t="shared" si="1"/>
        <v>146.88135726172516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102.93414508239721</v>
      </c>
      <c r="AC6">
        <f t="shared" si="2"/>
        <v>141.20581114067681</v>
      </c>
      <c r="AE6">
        <f t="shared" si="3"/>
        <v>587.46765121525505</v>
      </c>
      <c r="AF6">
        <f t="shared" si="4"/>
        <v>-29.373382560762753</v>
      </c>
      <c r="AG6">
        <f t="shared" si="4"/>
        <v>-24.033991408634794</v>
      </c>
      <c r="AH6">
        <f t="shared" si="5"/>
        <v>-302.36827115482237</v>
      </c>
      <c r="AI6">
        <f t="shared" si="6"/>
        <v>231.69200609103513</v>
      </c>
      <c r="AJ6">
        <f t="shared" si="7"/>
        <v>-38.271666058279607</v>
      </c>
      <c r="AK6">
        <f>H6*SUM(AB6, AE6:AF6)</f>
        <v>56.565523420293118</v>
      </c>
      <c r="AL6">
        <f t="shared" si="8"/>
        <v>249.98586345304864</v>
      </c>
      <c r="AN6">
        <f t="shared" si="9"/>
        <v>459.20653293976153</v>
      </c>
      <c r="AO6">
        <f t="shared" si="9"/>
        <v>-22.960326646988076</v>
      </c>
      <c r="AP6">
        <f t="shared" si="9"/>
        <v>-18.786678457328829</v>
      </c>
      <c r="AQ6">
        <f t="shared" si="9"/>
        <v>-236.3525637211973</v>
      </c>
      <c r="AR6">
        <f t="shared" si="9"/>
        <v>181.10696411424732</v>
      </c>
      <c r="AS6">
        <f t="shared" si="9"/>
        <v>-29.915858420622019</v>
      </c>
      <c r="AT6">
        <f t="shared" si="9"/>
        <v>44.21563951652896</v>
      </c>
      <c r="AU6">
        <f t="shared" si="9"/>
        <v>195.40674521015424</v>
      </c>
      <c r="AW6">
        <v>3</v>
      </c>
      <c r="AX6">
        <f>(R6*SUMPRODUCT(K7:$K$23, X7:$X$23)-$AZ$3*SUMPRODUCT(K6:$K$22, W7:$W$23))/Z6</f>
        <v>146.88135726172516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611.07999211087451</v>
      </c>
      <c r="P7">
        <f t="shared" si="22"/>
        <v>30.553999605543726</v>
      </c>
      <c r="Q7" s="4">
        <f t="shared" si="23"/>
        <v>25</v>
      </c>
      <c r="R7">
        <f t="shared" si="0"/>
        <v>100000</v>
      </c>
      <c r="S7">
        <f t="shared" si="1"/>
        <v>180.70012106672232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141.20581114067681</v>
      </c>
      <c r="AC7">
        <f t="shared" si="2"/>
        <v>171.42994278143192</v>
      </c>
      <c r="AE7">
        <f t="shared" si="3"/>
        <v>579.73070224875016</v>
      </c>
      <c r="AF7">
        <f t="shared" si="4"/>
        <v>-28.986535112437508</v>
      </c>
      <c r="AG7">
        <f t="shared" si="4"/>
        <v>-23.717463741783074</v>
      </c>
      <c r="AH7">
        <f t="shared" si="5"/>
        <v>-304.75101106148918</v>
      </c>
      <c r="AI7">
        <f t="shared" si="6"/>
        <v>222.27569233304041</v>
      </c>
      <c r="AJ7">
        <f t="shared" si="7"/>
        <v>-30.224131640755104</v>
      </c>
      <c r="AK7">
        <f>H7*SUM(AB7, AE7:AF7)</f>
        <v>59.211543541118544</v>
      </c>
      <c r="AL7">
        <f t="shared" si="8"/>
        <v>251.26310423340385</v>
      </c>
      <c r="AN7">
        <f t="shared" si="9"/>
        <v>417.43779583569295</v>
      </c>
      <c r="AO7">
        <f t="shared" si="9"/>
        <v>-20.87188979178465</v>
      </c>
      <c r="AP7">
        <f t="shared" si="9"/>
        <v>-17.077870378054897</v>
      </c>
      <c r="AQ7">
        <f t="shared" si="9"/>
        <v>-219.43738677759703</v>
      </c>
      <c r="AR7">
        <f t="shared" si="9"/>
        <v>160.0506488882564</v>
      </c>
      <c r="AS7">
        <f t="shared" si="9"/>
        <v>-21.763026943760313</v>
      </c>
      <c r="AT7">
        <f t="shared" si="9"/>
        <v>42.635548070780089</v>
      </c>
      <c r="AU7">
        <f t="shared" si="9"/>
        <v>180.92317001527618</v>
      </c>
      <c r="AW7">
        <v>4</v>
      </c>
      <c r="AX7">
        <f>(R7*SUMPRODUCT(K8:$K$23, X8:$X$23)-$AZ$3*SUMPRODUCT(K7:$K$22, W8:$W$23))/Z7</f>
        <v>180.70012106672232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611.07999211087451</v>
      </c>
      <c r="P8">
        <f t="shared" si="22"/>
        <v>30.553999605543726</v>
      </c>
      <c r="Q8" s="4">
        <f t="shared" si="23"/>
        <v>25</v>
      </c>
      <c r="R8">
        <f t="shared" si="0"/>
        <v>100000</v>
      </c>
      <c r="S8">
        <f t="shared" si="1"/>
        <v>207.8356371541125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171.42994278143192</v>
      </c>
      <c r="AC8">
        <f t="shared" si="2"/>
        <v>194.56298932528466</v>
      </c>
      <c r="AE8">
        <f t="shared" si="3"/>
        <v>572.05564748167888</v>
      </c>
      <c r="AF8">
        <f t="shared" si="4"/>
        <v>-28.602782374083947</v>
      </c>
      <c r="AG8">
        <f t="shared" si="4"/>
        <v>-23.403468239305607</v>
      </c>
      <c r="AH8">
        <f t="shared" si="5"/>
        <v>-307.28346023854152</v>
      </c>
      <c r="AI8">
        <f t="shared" si="6"/>
        <v>212.76593662974773</v>
      </c>
      <c r="AJ8">
        <f t="shared" si="7"/>
        <v>-23.133046543852743</v>
      </c>
      <c r="AK8">
        <f t="shared" ref="AK8:AK23" si="24">H8*SUM(AB8:AB8, AE8:AF8)</f>
        <v>61.17395163667981</v>
      </c>
      <c r="AL8">
        <f t="shared" si="8"/>
        <v>250.8068417225748</v>
      </c>
      <c r="AN8">
        <f t="shared" si="9"/>
        <v>379.44174762855363</v>
      </c>
      <c r="AO8">
        <f t="shared" si="9"/>
        <v>-18.972087381427684</v>
      </c>
      <c r="AP8">
        <f t="shared" si="9"/>
        <v>-15.523407431400063</v>
      </c>
      <c r="AQ8">
        <f t="shared" si="9"/>
        <v>-203.81963482668979</v>
      </c>
      <c r="AR8">
        <f t="shared" si="9"/>
        <v>141.12661798903605</v>
      </c>
      <c r="AS8">
        <f t="shared" si="9"/>
        <v>-15.344038027092946</v>
      </c>
      <c r="AT8">
        <f t="shared" si="9"/>
        <v>40.576386616495753</v>
      </c>
      <c r="AU8">
        <f t="shared" si="9"/>
        <v>166.35896657843887</v>
      </c>
      <c r="AW8">
        <v>5</v>
      </c>
      <c r="AX8">
        <f>(R8*SUMPRODUCT(K9:$K$23, X9:$X$23)-$AZ$3*SUMPRODUCT(K8:$K$22, W9:$W$23))/Z8</f>
        <v>207.8356371541125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611.07999211087451</v>
      </c>
      <c r="P9">
        <f t="shared" si="22"/>
        <v>30.553999605543726</v>
      </c>
      <c r="Q9" s="4">
        <f t="shared" si="23"/>
        <v>25</v>
      </c>
      <c r="R9">
        <f t="shared" si="0"/>
        <v>100000</v>
      </c>
      <c r="S9">
        <f t="shared" si="1"/>
        <v>228.69896179360816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194.56298932528466</v>
      </c>
      <c r="AC9">
        <f t="shared" si="2"/>
        <v>211.24329452983397</v>
      </c>
      <c r="AE9">
        <f t="shared" si="3"/>
        <v>564.43872653546032</v>
      </c>
      <c r="AF9">
        <f t="shared" si="4"/>
        <v>-28.221936326773019</v>
      </c>
      <c r="AG9">
        <f t="shared" si="4"/>
        <v>-23.091851059699252</v>
      </c>
      <c r="AH9">
        <f t="shared" si="5"/>
        <v>-310.32998885319233</v>
      </c>
      <c r="AI9">
        <f t="shared" si="6"/>
        <v>202.79495029579567</v>
      </c>
      <c r="AJ9">
        <f t="shared" si="7"/>
        <v>-16.680305204549313</v>
      </c>
      <c r="AK9">
        <f t="shared" si="24"/>
        <v>62.53428729428105</v>
      </c>
      <c r="AL9">
        <f t="shared" si="8"/>
        <v>248.64893238552742</v>
      </c>
      <c r="AN9">
        <f t="shared" si="9"/>
        <v>344.87761360727751</v>
      </c>
      <c r="AO9">
        <f t="shared" si="9"/>
        <v>-17.243880680363876</v>
      </c>
      <c r="AP9">
        <f t="shared" si="9"/>
        <v>-14.109348123801066</v>
      </c>
      <c r="AQ9">
        <f t="shared" si="9"/>
        <v>-189.61467552623392</v>
      </c>
      <c r="AR9">
        <f t="shared" si="9"/>
        <v>123.90970927687859</v>
      </c>
      <c r="AS9">
        <f t="shared" si="9"/>
        <v>-10.191830543761622</v>
      </c>
      <c r="AT9">
        <f t="shared" si="9"/>
        <v>38.209064610184285</v>
      </c>
      <c r="AU9">
        <f t="shared" si="9"/>
        <v>151.92694334330125</v>
      </c>
      <c r="AW9">
        <v>6</v>
      </c>
      <c r="AX9">
        <f>(R9*SUMPRODUCT(K10:$K$23, X10:$X$23)-$AZ$3*SUMPRODUCT(K9:$K$22, W10:$W$23))/Z9</f>
        <v>228.69896179360816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611.07999211087451</v>
      </c>
      <c r="P10">
        <f t="shared" si="22"/>
        <v>30.553999605543726</v>
      </c>
      <c r="Q10" s="4">
        <f t="shared" si="23"/>
        <v>25</v>
      </c>
      <c r="R10">
        <f t="shared" si="0"/>
        <v>100000</v>
      </c>
      <c r="S10">
        <f t="shared" si="1"/>
        <v>243.76296639755736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211.24329452983397</v>
      </c>
      <c r="AC10">
        <f t="shared" si="2"/>
        <v>222.14108920042577</v>
      </c>
      <c r="AE10">
        <f t="shared" si="3"/>
        <v>556.87694091606477</v>
      </c>
      <c r="AF10">
        <f t="shared" si="4"/>
        <v>-27.843847045803241</v>
      </c>
      <c r="AG10">
        <f t="shared" si="4"/>
        <v>-22.782489531052462</v>
      </c>
      <c r="AH10">
        <f t="shared" si="5"/>
        <v>-313.77207219919342</v>
      </c>
      <c r="AI10">
        <f t="shared" si="6"/>
        <v>192.4785321400156</v>
      </c>
      <c r="AJ10">
        <f t="shared" si="7"/>
        <v>-10.897794670591793</v>
      </c>
      <c r="AK10">
        <f t="shared" si="24"/>
        <v>63.346931108172974</v>
      </c>
      <c r="AL10">
        <f t="shared" si="8"/>
        <v>244.92766857759679</v>
      </c>
      <c r="AN10">
        <f t="shared" si="9"/>
        <v>313.43594733263279</v>
      </c>
      <c r="AO10">
        <f t="shared" si="9"/>
        <v>-15.67179736663164</v>
      </c>
      <c r="AP10">
        <f t="shared" si="9"/>
        <v>-12.823032638080667</v>
      </c>
      <c r="AQ10">
        <f t="shared" si="9"/>
        <v>-176.60534935150216</v>
      </c>
      <c r="AR10">
        <f t="shared" si="9"/>
        <v>108.3357679764183</v>
      </c>
      <c r="AS10">
        <f t="shared" si="9"/>
        <v>-6.1337799169678595</v>
      </c>
      <c r="AT10">
        <f t="shared" si="9"/>
        <v>35.654565494924839</v>
      </c>
      <c r="AU10">
        <f t="shared" si="9"/>
        <v>137.8565535543753</v>
      </c>
      <c r="AW10">
        <v>7</v>
      </c>
      <c r="AX10">
        <f>(R10*SUMPRODUCT(K11:$K$23, X11:$X$23)-$AZ$3*SUMPRODUCT(K10:$K$22, W11:$W$23))/Z10</f>
        <v>243.76296639755736</v>
      </c>
    </row>
    <row r="11" spans="1:52" x14ac:dyDescent="0.25">
      <c r="A11" t="s">
        <v>33</v>
      </c>
      <c r="C11" s="7">
        <f>AU25</f>
        <v>1400.5827828926879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611.07999211087451</v>
      </c>
      <c r="P11">
        <f t="shared" si="22"/>
        <v>30.553999605543726</v>
      </c>
      <c r="Q11" s="4">
        <f t="shared" si="23"/>
        <v>25</v>
      </c>
      <c r="R11">
        <f t="shared" si="0"/>
        <v>100000</v>
      </c>
      <c r="S11">
        <f t="shared" si="1"/>
        <v>253.17311571160909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222.14108920042577</v>
      </c>
      <c r="AC11">
        <f t="shared" si="2"/>
        <v>227.60395729528409</v>
      </c>
      <c r="AE11">
        <f t="shared" si="3"/>
        <v>549.3641141061662</v>
      </c>
      <c r="AF11">
        <f t="shared" si="4"/>
        <v>-27.468205705308307</v>
      </c>
      <c r="AG11">
        <f t="shared" si="4"/>
        <v>-22.475130964789034</v>
      </c>
      <c r="AH11">
        <f t="shared" si="5"/>
        <v>-318.13468381161664</v>
      </c>
      <c r="AI11">
        <f t="shared" si="6"/>
        <v>181.28609362445223</v>
      </c>
      <c r="AJ11">
        <f t="shared" si="7"/>
        <v>-5.4628680948583224</v>
      </c>
      <c r="AK11">
        <f t="shared" si="24"/>
        <v>63.668733958737057</v>
      </c>
      <c r="AL11">
        <f t="shared" si="8"/>
        <v>239.49195948833096</v>
      </c>
      <c r="AN11">
        <f t="shared" si="9"/>
        <v>284.83360197865113</v>
      </c>
      <c r="AO11">
        <f t="shared" si="9"/>
        <v>-14.241680098932555</v>
      </c>
      <c r="AP11">
        <f t="shared" si="9"/>
        <v>-11.652877105120915</v>
      </c>
      <c r="AQ11">
        <f t="shared" si="9"/>
        <v>-164.94606323501202</v>
      </c>
      <c r="AR11">
        <f t="shared" si="9"/>
        <v>93.992981539585671</v>
      </c>
      <c r="AS11">
        <f t="shared" si="9"/>
        <v>-2.8323808502206691</v>
      </c>
      <c r="AT11">
        <f t="shared" si="9"/>
        <v>33.010883603844029</v>
      </c>
      <c r="AU11">
        <f t="shared" si="9"/>
        <v>124.17148429320902</v>
      </c>
      <c r="AW11">
        <v>8</v>
      </c>
      <c r="AX11">
        <f>(R11*SUMPRODUCT(K12:$K$23, X12:$X$23)-$AZ$3*SUMPRODUCT(K11:$K$22, W12:$W$23))/Z11</f>
        <v>253.17311571160909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611.07999211087451</v>
      </c>
      <c r="P12">
        <f t="shared" si="22"/>
        <v>30.553999605543726</v>
      </c>
      <c r="Q12" s="4">
        <f t="shared" si="23"/>
        <v>25</v>
      </c>
      <c r="R12">
        <f t="shared" si="0"/>
        <v>100000</v>
      </c>
      <c r="S12">
        <f t="shared" si="1"/>
        <v>257.03238156369724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227.60395729528409</v>
      </c>
      <c r="AC12">
        <f t="shared" si="2"/>
        <v>227.93108956470374</v>
      </c>
      <c r="AE12">
        <f t="shared" si="3"/>
        <v>541.89331151843635</v>
      </c>
      <c r="AF12">
        <f t="shared" si="4"/>
        <v>-27.09466557592182</v>
      </c>
      <c r="AG12">
        <f t="shared" si="4"/>
        <v>-22.169491658798865</v>
      </c>
      <c r="AH12">
        <f t="shared" si="5"/>
        <v>-323.55198536910297</v>
      </c>
      <c r="AI12">
        <f t="shared" si="6"/>
        <v>169.07716891461274</v>
      </c>
      <c r="AJ12">
        <f t="shared" si="7"/>
        <v>-0.3271322694196499</v>
      </c>
      <c r="AK12">
        <f t="shared" si="24"/>
        <v>63.528875564264915</v>
      </c>
      <c r="AL12">
        <f t="shared" si="8"/>
        <v>232.27891220945801</v>
      </c>
      <c r="AN12">
        <f t="shared" si="9"/>
        <v>258.81300349064219</v>
      </c>
      <c r="AO12">
        <f t="shared" si="9"/>
        <v>-12.940650174532111</v>
      </c>
      <c r="AP12">
        <f t="shared" si="9"/>
        <v>-10.588343867904086</v>
      </c>
      <c r="AQ12">
        <f t="shared" si="9"/>
        <v>-154.53126905016038</v>
      </c>
      <c r="AR12">
        <f t="shared" si="9"/>
        <v>80.752740398045646</v>
      </c>
      <c r="AS12">
        <f t="shared" si="9"/>
        <v>-0.15624124414816484</v>
      </c>
      <c r="AT12">
        <f t="shared" si="9"/>
        <v>30.341948763121568</v>
      </c>
      <c r="AU12">
        <f t="shared" si="9"/>
        <v>110.93844791701905</v>
      </c>
      <c r="AW12">
        <v>9</v>
      </c>
      <c r="AX12">
        <f>(R12*SUMPRODUCT(K13:$K$23, X13:$X$23)-$AZ$3*SUMPRODUCT(K12:$K$22, W13:$W$23))/Z12</f>
        <v>257.03238156369724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611.07999211087451</v>
      </c>
      <c r="P13">
        <f t="shared" si="22"/>
        <v>30.553999605543726</v>
      </c>
      <c r="Q13" s="4">
        <f t="shared" si="23"/>
        <v>25</v>
      </c>
      <c r="R13">
        <f t="shared" si="0"/>
        <v>100000</v>
      </c>
      <c r="S13">
        <f t="shared" si="1"/>
        <v>255.68325393100096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227.93108956470374</v>
      </c>
      <c r="AC13">
        <f t="shared" si="2"/>
        <v>223.6245905872405</v>
      </c>
      <c r="AE13">
        <f t="shared" si="3"/>
        <v>534.46016096433789</v>
      </c>
      <c r="AF13">
        <f t="shared" si="4"/>
        <v>-26.723008048216897</v>
      </c>
      <c r="AG13">
        <f t="shared" si="4"/>
        <v>-21.865392741715119</v>
      </c>
      <c r="AH13">
        <f t="shared" si="5"/>
        <v>-329.61600198302148</v>
      </c>
      <c r="AI13">
        <f t="shared" si="6"/>
        <v>156.25575819138436</v>
      </c>
      <c r="AJ13">
        <f t="shared" si="7"/>
        <v>4.3064989774632352</v>
      </c>
      <c r="AK13">
        <f t="shared" si="24"/>
        <v>62.952602845569139</v>
      </c>
      <c r="AL13">
        <f t="shared" si="8"/>
        <v>223.51486001441674</v>
      </c>
      <c r="AN13">
        <f t="shared" si="9"/>
        <v>235.14134992590178</v>
      </c>
      <c r="AO13">
        <f t="shared" si="9"/>
        <v>-11.757067496295091</v>
      </c>
      <c r="AP13">
        <f t="shared" si="9"/>
        <v>-9.6199087256009239</v>
      </c>
      <c r="AQ13">
        <f t="shared" si="9"/>
        <v>-145.0180150446013</v>
      </c>
      <c r="AR13">
        <f t="shared" si="9"/>
        <v>68.74635865940445</v>
      </c>
      <c r="AS13">
        <f t="shared" si="9"/>
        <v>1.8946893650372369</v>
      </c>
      <c r="AT13">
        <f t="shared" si="9"/>
        <v>27.696657479104442</v>
      </c>
      <c r="AU13">
        <f t="shared" si="9"/>
        <v>98.337705503546132</v>
      </c>
      <c r="AW13">
        <v>10</v>
      </c>
      <c r="AX13">
        <f>(R13*SUMPRODUCT(K14:$K$23, X14:$X$23)-$AZ$3*SUMPRODUCT(K13:$K$22, W14:$W$23))/Z13</f>
        <v>255.68325393100096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611.07999211087451</v>
      </c>
      <c r="P14">
        <f t="shared" si="22"/>
        <v>30.553999605543726</v>
      </c>
      <c r="Q14" s="4">
        <f t="shared" si="23"/>
        <v>25</v>
      </c>
      <c r="R14">
        <f t="shared" si="0"/>
        <v>100000</v>
      </c>
      <c r="S14">
        <f t="shared" si="1"/>
        <v>249.19023251277042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223.6245905872405</v>
      </c>
      <c r="AC14">
        <f t="shared" si="2"/>
        <v>214.92670832534202</v>
      </c>
      <c r="AE14">
        <f t="shared" si="3"/>
        <v>527.05681881466001</v>
      </c>
      <c r="AF14">
        <f t="shared" si="4"/>
        <v>-26.352840940733</v>
      </c>
      <c r="AG14">
        <f t="shared" si="4"/>
        <v>-21.562513321456883</v>
      </c>
      <c r="AH14">
        <f t="shared" si="5"/>
        <v>-336.90197136434654</v>
      </c>
      <c r="AI14">
        <f t="shared" si="6"/>
        <v>142.23949318812356</v>
      </c>
      <c r="AJ14">
        <f t="shared" si="7"/>
        <v>8.697882261898485</v>
      </c>
      <c r="AK14">
        <f t="shared" si="24"/>
        <v>61.982244260359032</v>
      </c>
      <c r="AL14">
        <f t="shared" si="8"/>
        <v>212.91961971038108</v>
      </c>
      <c r="AN14">
        <f t="shared" si="9"/>
        <v>213.60552035860198</v>
      </c>
      <c r="AO14">
        <f t="shared" si="9"/>
        <v>-10.680276017930099</v>
      </c>
      <c r="AP14">
        <f t="shared" si="9"/>
        <v>-8.7388526508917899</v>
      </c>
      <c r="AQ14">
        <f t="shared" si="9"/>
        <v>-136.53958801816833</v>
      </c>
      <c r="AR14">
        <f t="shared" si="9"/>
        <v>57.646803671611757</v>
      </c>
      <c r="AS14">
        <f t="shared" si="9"/>
        <v>3.5250766146031358</v>
      </c>
      <c r="AT14">
        <f t="shared" si="9"/>
        <v>25.120156054529165</v>
      </c>
      <c r="AU14">
        <f t="shared" si="9"/>
        <v>86.292036340744062</v>
      </c>
      <c r="AW14">
        <v>11</v>
      </c>
      <c r="AX14">
        <f>(R14*SUMPRODUCT(K15:$K$23, X15:$X$23)-$AZ$3*SUMPRODUCT(K14:$K$22, W15:$W$23))/Z14</f>
        <v>249.19023251277042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611.07999211087451</v>
      </c>
      <c r="P15">
        <f t="shared" si="22"/>
        <v>30.553999605543726</v>
      </c>
      <c r="Q15" s="4">
        <f t="shared" si="23"/>
        <v>25</v>
      </c>
      <c r="R15">
        <f t="shared" si="0"/>
        <v>100000</v>
      </c>
      <c r="S15">
        <f t="shared" si="1"/>
        <v>237.64557465739367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214.92670832534202</v>
      </c>
      <c r="AC15">
        <f t="shared" si="2"/>
        <v>202.09883783941143</v>
      </c>
      <c r="AE15">
        <f t="shared" si="3"/>
        <v>519.67538806716061</v>
      </c>
      <c r="AF15">
        <f t="shared" si="4"/>
        <v>-25.983769403358032</v>
      </c>
      <c r="AG15">
        <f t="shared" si="4"/>
        <v>-21.260530322389879</v>
      </c>
      <c r="AH15">
        <f t="shared" si="5"/>
        <v>-345.43146340973925</v>
      </c>
      <c r="AI15">
        <f t="shared" si="6"/>
        <v>126.99962493167345</v>
      </c>
      <c r="AJ15">
        <f t="shared" si="7"/>
        <v>12.827870485930589</v>
      </c>
      <c r="AK15">
        <f t="shared" si="24"/>
        <v>60.637887477115093</v>
      </c>
      <c r="AL15">
        <f t="shared" si="8"/>
        <v>200.46538289471914</v>
      </c>
      <c r="AN15">
        <f t="shared" si="9"/>
        <v>194.01198174416783</v>
      </c>
      <c r="AO15">
        <f t="shared" si="9"/>
        <v>-9.700599087208392</v>
      </c>
      <c r="AP15">
        <f t="shared" si="9"/>
        <v>-7.9372579796789617</v>
      </c>
      <c r="AQ15">
        <f t="shared" si="9"/>
        <v>-128.96097123662591</v>
      </c>
      <c r="AR15">
        <f t="shared" si="9"/>
        <v>47.413153440654561</v>
      </c>
      <c r="AS15">
        <f t="shared" si="9"/>
        <v>4.7890676212114132</v>
      </c>
      <c r="AT15">
        <f t="shared" si="9"/>
        <v>22.638125622940922</v>
      </c>
      <c r="AU15">
        <f t="shared" si="9"/>
        <v>74.840346684806903</v>
      </c>
      <c r="AW15">
        <v>12</v>
      </c>
      <c r="AX15">
        <f>(R15*SUMPRODUCT(K16:$K$23, X16:$X$23)-$AZ$3*SUMPRODUCT(K15:$K$22, W16:$W$23))/Z15</f>
        <v>237.64557465739367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611.07999211087451</v>
      </c>
      <c r="P16">
        <f t="shared" si="22"/>
        <v>30.553999605543726</v>
      </c>
      <c r="Q16" s="4">
        <f t="shared" si="23"/>
        <v>25</v>
      </c>
      <c r="R16">
        <f t="shared" si="0"/>
        <v>100000</v>
      </c>
      <c r="S16">
        <f t="shared" si="1"/>
        <v>221.61595810496522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202.09883783941143</v>
      </c>
      <c r="AC16">
        <f t="shared" si="2"/>
        <v>185.79746654865318</v>
      </c>
      <c r="AE16">
        <f t="shared" si="3"/>
        <v>512.31470587057743</v>
      </c>
      <c r="AF16">
        <f t="shared" si="4"/>
        <v>-25.615735293528868</v>
      </c>
      <c r="AG16">
        <f t="shared" si="4"/>
        <v>-20.959396170903549</v>
      </c>
      <c r="AH16">
        <f t="shared" si="5"/>
        <v>-354.11539304972581</v>
      </c>
      <c r="AI16">
        <f t="shared" si="6"/>
        <v>111.62418135641917</v>
      </c>
      <c r="AJ16">
        <f t="shared" si="7"/>
        <v>16.301371290758254</v>
      </c>
      <c r="AK16">
        <f t="shared" si="24"/>
        <v>58.941806061813324</v>
      </c>
      <c r="AL16">
        <f t="shared" si="8"/>
        <v>186.86735870899076</v>
      </c>
      <c r="AN16">
        <f t="shared" si="9"/>
        <v>176.18729668298693</v>
      </c>
      <c r="AO16">
        <f t="shared" si="9"/>
        <v>-8.8093648341493456</v>
      </c>
      <c r="AP16">
        <f t="shared" si="9"/>
        <v>-7.2080291842961959</v>
      </c>
      <c r="AQ16">
        <f t="shared" si="9"/>
        <v>-121.78185224889073</v>
      </c>
      <c r="AR16">
        <f t="shared" si="9"/>
        <v>38.388050415650653</v>
      </c>
      <c r="AS16">
        <f t="shared" si="9"/>
        <v>5.6061137949647453</v>
      </c>
      <c r="AT16">
        <f t="shared" si="9"/>
        <v>20.270348191541512</v>
      </c>
      <c r="AU16">
        <f t="shared" si="9"/>
        <v>64.264512402156925</v>
      </c>
      <c r="AW16">
        <v>13</v>
      </c>
      <c r="AX16">
        <f>(R16*SUMPRODUCT(K17:$K$23, X17:$X$23)-$AZ$3*SUMPRODUCT(K16:$K$22, W17:$W$23))/Z16</f>
        <v>221.61595810496522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611.07999211087451</v>
      </c>
      <c r="P17">
        <f t="shared" si="22"/>
        <v>30.553999605543726</v>
      </c>
      <c r="Q17" s="4">
        <f t="shared" si="23"/>
        <v>25</v>
      </c>
      <c r="R17">
        <f t="shared" si="0"/>
        <v>100000</v>
      </c>
      <c r="S17">
        <f t="shared" si="1"/>
        <v>201.42864328594035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185.79746654865318</v>
      </c>
      <c r="AC17">
        <f t="shared" si="2"/>
        <v>166.45211623577245</v>
      </c>
      <c r="AE17">
        <f t="shared" si="3"/>
        <v>504.97067456192264</v>
      </c>
      <c r="AF17">
        <f t="shared" si="4"/>
        <v>-25.248533728096135</v>
      </c>
      <c r="AG17">
        <f t="shared" si="4"/>
        <v>-20.658943226793646</v>
      </c>
      <c r="AH17">
        <f t="shared" si="5"/>
        <v>-363.43592960346757</v>
      </c>
      <c r="AI17">
        <f t="shared" si="6"/>
        <v>95.627268003565291</v>
      </c>
      <c r="AJ17">
        <f t="shared" si="7"/>
        <v>19.345350312880726</v>
      </c>
      <c r="AK17">
        <f t="shared" si="24"/>
        <v>56.949843842933554</v>
      </c>
      <c r="AL17">
        <f t="shared" si="8"/>
        <v>171.92246215937956</v>
      </c>
      <c r="AN17">
        <f t="shared" si="9"/>
        <v>159.97248619625071</v>
      </c>
      <c r="AO17">
        <f t="shared" si="9"/>
        <v>-7.9986243098125369</v>
      </c>
      <c r="AP17">
        <f t="shared" si="9"/>
        <v>-6.5446622480492405</v>
      </c>
      <c r="AQ17">
        <f t="shared" si="9"/>
        <v>-115.13490220427208</v>
      </c>
      <c r="AR17">
        <f t="shared" si="9"/>
        <v>30.294297434116867</v>
      </c>
      <c r="AS17">
        <f t="shared" si="9"/>
        <v>6.1285217969810093</v>
      </c>
      <c r="AT17">
        <f t="shared" si="9"/>
        <v>18.041459765848536</v>
      </c>
      <c r="AU17">
        <f t="shared" si="9"/>
        <v>54.464278996946412</v>
      </c>
      <c r="AW17">
        <v>14</v>
      </c>
      <c r="AX17">
        <f>(R17*SUMPRODUCT(K18:$K$23, X18:$X$23)-$AZ$3*SUMPRODUCT(K17:$K$22, W18:$W$23))/Z17</f>
        <v>201.42864328594035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611.07999211087451</v>
      </c>
      <c r="P18">
        <f t="shared" si="22"/>
        <v>30.553999605543726</v>
      </c>
      <c r="Q18" s="4">
        <f t="shared" si="23"/>
        <v>25</v>
      </c>
      <c r="R18">
        <f t="shared" si="0"/>
        <v>100000</v>
      </c>
      <c r="S18">
        <f t="shared" si="1"/>
        <v>177.29026425390558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166.45211623577245</v>
      </c>
      <c r="AC18">
        <f t="shared" si="2"/>
        <v>144.3776319291706</v>
      </c>
      <c r="AE18">
        <f t="shared" si="3"/>
        <v>497.6374904259344</v>
      </c>
      <c r="AF18">
        <f t="shared" si="4"/>
        <v>-24.881874521296719</v>
      </c>
      <c r="AG18">
        <f t="shared" si="4"/>
        <v>-20.358934053254149</v>
      </c>
      <c r="AH18">
        <f t="shared" si="5"/>
        <v>-373.67896508624347</v>
      </c>
      <c r="AI18">
        <f t="shared" si="6"/>
        <v>78.717716765140096</v>
      </c>
      <c r="AJ18">
        <f t="shared" si="7"/>
        <v>22.074484306601846</v>
      </c>
      <c r="AK18">
        <f t="shared" si="24"/>
        <v>54.698284054719181</v>
      </c>
      <c r="AL18">
        <f t="shared" si="8"/>
        <v>155.49048512646112</v>
      </c>
      <c r="AN18">
        <f t="shared" si="9"/>
        <v>145.22239496938829</v>
      </c>
      <c r="AO18">
        <f t="shared" si="9"/>
        <v>-7.2611197484694143</v>
      </c>
      <c r="AP18">
        <f t="shared" si="9"/>
        <v>-5.9412186965793792</v>
      </c>
      <c r="AQ18">
        <f t="shared" si="9"/>
        <v>-109.04836412758866</v>
      </c>
      <c r="AR18">
        <f t="shared" si="9"/>
        <v>22.971692396750854</v>
      </c>
      <c r="AS18">
        <f t="shared" si="9"/>
        <v>6.4418568544244694</v>
      </c>
      <c r="AT18">
        <f t="shared" si="9"/>
        <v>15.962253576078743</v>
      </c>
      <c r="AU18">
        <f t="shared" si="9"/>
        <v>45.37580282725407</v>
      </c>
      <c r="AW18">
        <v>15</v>
      </c>
      <c r="AX18">
        <f>(R18*SUMPRODUCT(K19:$K$23, X19:$X$23)-$AZ$3*SUMPRODUCT(K18:$K$22, W19:$W$23))/Z18</f>
        <v>177.29026425390558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611.07999211087451</v>
      </c>
      <c r="P19">
        <f t="shared" si="22"/>
        <v>30.553999605543726</v>
      </c>
      <c r="Q19" s="4">
        <f t="shared" si="23"/>
        <v>25</v>
      </c>
      <c r="R19">
        <f t="shared" si="0"/>
        <v>100000</v>
      </c>
      <c r="S19">
        <f t="shared" si="1"/>
        <v>148.8293029198615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144.3776319291706</v>
      </c>
      <c r="AC19">
        <f t="shared" si="2"/>
        <v>119.41289861583644</v>
      </c>
      <c r="AE19">
        <f t="shared" si="3"/>
        <v>490.29883035462308</v>
      </c>
      <c r="AF19">
        <f t="shared" si="4"/>
        <v>-24.514941517731156</v>
      </c>
      <c r="AG19">
        <f t="shared" si="4"/>
        <v>-20.058700852770809</v>
      </c>
      <c r="AH19">
        <f t="shared" si="5"/>
        <v>-386.57543980318979</v>
      </c>
      <c r="AI19">
        <f t="shared" si="6"/>
        <v>59.14974818093134</v>
      </c>
      <c r="AJ19">
        <f t="shared" si="7"/>
        <v>24.964733313334165</v>
      </c>
      <c r="AK19">
        <f t="shared" si="24"/>
        <v>52.212741654993508</v>
      </c>
      <c r="AL19">
        <f t="shared" si="8"/>
        <v>136.327223149259</v>
      </c>
      <c r="AN19">
        <f t="shared" si="9"/>
        <v>131.80222068252931</v>
      </c>
      <c r="AO19">
        <f t="shared" si="9"/>
        <v>-6.5901110341264664</v>
      </c>
      <c r="AP19">
        <f t="shared" si="9"/>
        <v>-5.3921836086974633</v>
      </c>
      <c r="AQ19">
        <f t="shared" si="9"/>
        <v>-103.91927998386957</v>
      </c>
      <c r="AR19">
        <f t="shared" si="9"/>
        <v>15.900646055835811</v>
      </c>
      <c r="AS19">
        <f t="shared" si="9"/>
        <v>6.7110241463653431</v>
      </c>
      <c r="AT19">
        <f t="shared" si="9"/>
        <v>14.035838700806021</v>
      </c>
      <c r="AU19">
        <f t="shared" si="9"/>
        <v>36.647508903007171</v>
      </c>
      <c r="AW19">
        <v>16</v>
      </c>
      <c r="AX19">
        <f>(R19*SUMPRODUCT(K20:$K$23, X20:$X$23)-$AZ$3*SUMPRODUCT(K19:$K$22, W20:$W$23))/Z19</f>
        <v>148.8293029198615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611.07999211087451</v>
      </c>
      <c r="P20">
        <f t="shared" si="22"/>
        <v>30.553999605543726</v>
      </c>
      <c r="Q20" s="4">
        <f t="shared" si="23"/>
        <v>25</v>
      </c>
      <c r="R20">
        <f t="shared" si="0"/>
        <v>100000</v>
      </c>
      <c r="S20">
        <f t="shared" si="1"/>
        <v>116.39128200682615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119.41289861583644</v>
      </c>
      <c r="AC20">
        <f t="shared" si="2"/>
        <v>91.986735583341186</v>
      </c>
      <c r="AE20">
        <f t="shared" si="3"/>
        <v>482.95072178409839</v>
      </c>
      <c r="AF20">
        <f t="shared" si="4"/>
        <v>-24.14753608920492</v>
      </c>
      <c r="AG20">
        <f t="shared" si="4"/>
        <v>-19.758081103090333</v>
      </c>
      <c r="AH20">
        <f t="shared" si="5"/>
        <v>-400.1309646110721</v>
      </c>
      <c r="AI20">
        <f t="shared" si="6"/>
        <v>38.914139980731079</v>
      </c>
      <c r="AJ20">
        <f t="shared" si="7"/>
        <v>27.426163032495253</v>
      </c>
      <c r="AK20">
        <f t="shared" si="24"/>
        <v>49.479106766637784</v>
      </c>
      <c r="AL20">
        <f t="shared" si="8"/>
        <v>115.81940977986412</v>
      </c>
      <c r="AN20">
        <f t="shared" si="9"/>
        <v>119.59308162071265</v>
      </c>
      <c r="AO20">
        <f t="shared" si="9"/>
        <v>-5.9796540810356325</v>
      </c>
      <c r="AP20">
        <f t="shared" si="9"/>
        <v>-4.8926933938549588</v>
      </c>
      <c r="AQ20">
        <f t="shared" si="9"/>
        <v>-99.084426114801246</v>
      </c>
      <c r="AR20">
        <f t="shared" si="9"/>
        <v>9.6363080310208211</v>
      </c>
      <c r="AS20">
        <f t="shared" si="9"/>
        <v>6.7915404328859896</v>
      </c>
      <c r="AT20">
        <f t="shared" si="9"/>
        <v>12.252510633388814</v>
      </c>
      <c r="AU20">
        <f t="shared" si="9"/>
        <v>28.680359097295625</v>
      </c>
      <c r="AW20">
        <v>17</v>
      </c>
      <c r="AX20">
        <f>(R20*SUMPRODUCT(K21:$K$23, X21:$X$23)-$AZ$3*SUMPRODUCT(K20:$K$22, W21:$W$23))/Z20</f>
        <v>116.39128200682615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611.07999211087451</v>
      </c>
      <c r="P21">
        <f t="shared" si="22"/>
        <v>30.553999605543726</v>
      </c>
      <c r="Q21" s="4">
        <f t="shared" si="23"/>
        <v>25</v>
      </c>
      <c r="R21">
        <f t="shared" si="0"/>
        <v>100000</v>
      </c>
      <c r="S21">
        <f t="shared" si="1"/>
        <v>80.70306983624225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91.986735583341186</v>
      </c>
      <c r="AC21">
        <f t="shared" si="2"/>
        <v>62.810438444065959</v>
      </c>
      <c r="AE21">
        <f t="shared" si="3"/>
        <v>475.59779704493548</v>
      </c>
      <c r="AF21">
        <f t="shared" si="4"/>
        <v>-23.779889852246775</v>
      </c>
      <c r="AG21">
        <f t="shared" si="4"/>
        <v>-19.457264318295785</v>
      </c>
      <c r="AH21">
        <f t="shared" si="5"/>
        <v>-412.94389505458793</v>
      </c>
      <c r="AI21">
        <f t="shared" si="6"/>
        <v>19.416747819805039</v>
      </c>
      <c r="AJ21">
        <f t="shared" si="7"/>
        <v>29.176297139275228</v>
      </c>
      <c r="AK21">
        <f t="shared" si="24"/>
        <v>46.534450891630428</v>
      </c>
      <c r="AL21">
        <f t="shared" si="8"/>
        <v>95.127495850710687</v>
      </c>
      <c r="AN21">
        <f t="shared" si="9"/>
        <v>108.48868334208814</v>
      </c>
      <c r="AO21">
        <f t="shared" si="9"/>
        <v>-5.4244341671044065</v>
      </c>
      <c r="AP21">
        <f t="shared" si="9"/>
        <v>-4.4383994216261264</v>
      </c>
      <c r="AQ21">
        <f t="shared" si="9"/>
        <v>-94.196692556153465</v>
      </c>
      <c r="AR21">
        <f t="shared" si="9"/>
        <v>4.4291571972041384</v>
      </c>
      <c r="AS21">
        <f t="shared" si="9"/>
        <v>6.6554094259995864</v>
      </c>
      <c r="AT21">
        <f t="shared" si="9"/>
        <v>10.614980428101216</v>
      </c>
      <c r="AU21">
        <f t="shared" si="9"/>
        <v>21.69954705130494</v>
      </c>
      <c r="AW21">
        <v>18</v>
      </c>
      <c r="AX21">
        <f>(R21*SUMPRODUCT(K22:$K$23, X22:$X$23)-$AZ$3*SUMPRODUCT(K21:$K$22, W22:$W$23))/Z21</f>
        <v>80.70306983624225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611.07999211087451</v>
      </c>
      <c r="P22">
        <f t="shared" si="22"/>
        <v>30.553999605543726</v>
      </c>
      <c r="Q22" s="4">
        <f t="shared" si="23"/>
        <v>25</v>
      </c>
      <c r="R22">
        <f t="shared" si="0"/>
        <v>100000</v>
      </c>
      <c r="S22">
        <f t="shared" si="1"/>
        <v>41.817466648853681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62.810438444065959</v>
      </c>
      <c r="AC22">
        <f t="shared" si="2"/>
        <v>32.042065450952286</v>
      </c>
      <c r="AE22">
        <f t="shared" si="3"/>
        <v>468.23173836430357</v>
      </c>
      <c r="AF22">
        <f t="shared" si="4"/>
        <v>-23.411586918215178</v>
      </c>
      <c r="AG22">
        <f t="shared" si="4"/>
        <v>-19.155910208534017</v>
      </c>
      <c r="AH22">
        <f t="shared" si="5"/>
        <v>-427.12586631522902</v>
      </c>
      <c r="AI22">
        <f t="shared" si="6"/>
        <v>-1.4616250776746256</v>
      </c>
      <c r="AJ22">
        <f t="shared" si="7"/>
        <v>30.768372993113672</v>
      </c>
      <c r="AK22">
        <f t="shared" si="24"/>
        <v>43.438964838080295</v>
      </c>
      <c r="AL22">
        <f t="shared" si="8"/>
        <v>72.745712753519342</v>
      </c>
      <c r="AN22">
        <f t="shared" si="9"/>
        <v>98.389061816706672</v>
      </c>
      <c r="AO22">
        <f t="shared" si="9"/>
        <v>-4.9194530908353329</v>
      </c>
      <c r="AP22">
        <f t="shared" si="9"/>
        <v>-4.0252120461691909</v>
      </c>
      <c r="AQ22">
        <f t="shared" si="9"/>
        <v>-89.751526479622484</v>
      </c>
      <c r="AR22">
        <f t="shared" si="9"/>
        <v>-0.30712979992033118</v>
      </c>
      <c r="AS22">
        <f t="shared" si="9"/>
        <v>6.4653271113023258</v>
      </c>
      <c r="AT22">
        <f t="shared" si="9"/>
        <v>9.1277857661633881</v>
      </c>
      <c r="AU22">
        <f t="shared" si="9"/>
        <v>15.285983077545382</v>
      </c>
      <c r="AW22">
        <v>19</v>
      </c>
      <c r="AX22">
        <f>(R22*SUMPRODUCT(K23:$K$23, X23:$X$23)-$AZ$3*SUMPRODUCT(K22:$K$22, W23:$W$23))/Z22</f>
        <v>41.817466648853681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611.07999211087451</v>
      </c>
      <c r="P23">
        <f t="shared" si="22"/>
        <v>30.553999605543726</v>
      </c>
      <c r="Q23" s="4">
        <f t="shared" si="23"/>
        <v>25</v>
      </c>
      <c r="R23">
        <f t="shared" si="0"/>
        <v>100000</v>
      </c>
      <c r="S23">
        <f t="shared" si="1"/>
        <v>42.487364931732301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32.042065450952286</v>
      </c>
      <c r="AC23">
        <f t="shared" si="2"/>
        <v>32.042065450952286</v>
      </c>
      <c r="AE23">
        <f t="shared" si="3"/>
        <v>460.84912854551362</v>
      </c>
      <c r="AF23">
        <f t="shared" si="4"/>
        <v>-23.042456427275681</v>
      </c>
      <c r="AG23">
        <f t="shared" si="4"/>
        <v>-18.853878972276064</v>
      </c>
      <c r="AH23">
        <f t="shared" si="5"/>
        <v>-441.88853669046284</v>
      </c>
      <c r="AI23">
        <f t="shared" si="6"/>
        <v>-22.935743544500951</v>
      </c>
      <c r="AJ23">
        <f t="shared" si="7"/>
        <v>0</v>
      </c>
      <c r="AK23">
        <f t="shared" si="24"/>
        <v>40.205896171270751</v>
      </c>
      <c r="AL23">
        <f t="shared" si="8"/>
        <v>17.2701526267698</v>
      </c>
      <c r="AN23">
        <f t="shared" si="9"/>
        <v>89.204365513335517</v>
      </c>
      <c r="AO23">
        <f t="shared" si="9"/>
        <v>-4.4602182756667759</v>
      </c>
      <c r="AP23">
        <f t="shared" si="9"/>
        <v>-3.6494553358388413</v>
      </c>
      <c r="AQ23">
        <f t="shared" si="9"/>
        <v>-85.534254274272854</v>
      </c>
      <c r="AR23">
        <f t="shared" si="9"/>
        <v>-4.4395623724429543</v>
      </c>
      <c r="AS23">
        <f t="shared" si="9"/>
        <v>0</v>
      </c>
      <c r="AT23">
        <f t="shared" si="9"/>
        <v>7.7824633609978608</v>
      </c>
      <c r="AU23">
        <f t="shared" si="9"/>
        <v>3.3429009885549066</v>
      </c>
      <c r="AW23">
        <v>20</v>
      </c>
      <c r="AX23">
        <f>(R23*SUMPRODUCT(K$23:$K24, X$23:$X24)-$AZ$3*SUMPRODUCT(K$22:$K23, W$23:$W24))/Z23</f>
        <v>42.487364931732301</v>
      </c>
    </row>
    <row r="25" spans="5:50" x14ac:dyDescent="0.25">
      <c r="AN25" s="8">
        <f t="shared" ref="AN25:AU25" si="25">SUM(AN3:AN23)</f>
        <v>5245.8655358777942</v>
      </c>
      <c r="AO25" s="8">
        <f t="shared" si="25"/>
        <v>-720.6032708770457</v>
      </c>
      <c r="AP25" s="8">
        <f t="shared" si="25"/>
        <v>-389.61451870469625</v>
      </c>
      <c r="AQ25" s="8">
        <f t="shared" si="25"/>
        <v>-3105.6402089007929</v>
      </c>
      <c r="AR25" s="8">
        <f t="shared" si="25"/>
        <v>1030.00753739526</v>
      </c>
      <c r="AS25" s="8">
        <f t="shared" si="25"/>
        <v>-122.74536340707711</v>
      </c>
      <c r="AT25" s="8">
        <f t="shared" si="25"/>
        <v>493.32060890450532</v>
      </c>
      <c r="AU25" s="9">
        <f t="shared" si="25"/>
        <v>1400.5827828926879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13853-7271-4F0F-BF24-7A41A3A85865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889.0772471883065</v>
      </c>
      <c r="K3">
        <v>1</v>
      </c>
      <c r="L3" s="2">
        <v>0</v>
      </c>
      <c r="O3">
        <f>$C$3</f>
        <v>889.0772471883065</v>
      </c>
      <c r="P3">
        <f>O3*B5</f>
        <v>711.2617977506452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889.0772471883065</v>
      </c>
      <c r="AF3">
        <f t="shared" ref="AF3:AG23" si="4">-$Z3*P3</f>
        <v>-711.2617977506452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-22.1845505623387</v>
      </c>
      <c r="AJ3">
        <f t="shared" ref="AJ3:AJ23" si="7">AB3-AC3</f>
        <v>0</v>
      </c>
      <c r="AL3">
        <f t="shared" ref="AL3:AL23" si="8">SUM(AI3:AK3)</f>
        <v>-22.1845505623387</v>
      </c>
      <c r="AN3">
        <f t="shared" ref="AN3:AU23" si="9">AE3*$K3</f>
        <v>889.0772471883065</v>
      </c>
      <c r="AO3">
        <f t="shared" si="9"/>
        <v>-711.2617977506452</v>
      </c>
      <c r="AP3">
        <f t="shared" si="9"/>
        <v>-200</v>
      </c>
      <c r="AQ3">
        <f t="shared" si="9"/>
        <v>0</v>
      </c>
      <c r="AR3">
        <f t="shared" si="9"/>
        <v>-22.1845505623387</v>
      </c>
      <c r="AS3">
        <f t="shared" si="9"/>
        <v>0</v>
      </c>
      <c r="AT3">
        <f t="shared" si="9"/>
        <v>0</v>
      </c>
      <c r="AU3">
        <f t="shared" si="9"/>
        <v>-22.1845505623387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499.89648040733215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147.09810752007274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145.06050453470471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-145.06050453470471</v>
      </c>
      <c r="AK4">
        <f>H4*SUM(AB4, AE4:AF4)</f>
        <v>0</v>
      </c>
      <c r="AL4">
        <f t="shared" si="8"/>
        <v>-530.26050453470475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-354.83597587262756</v>
      </c>
      <c r="AR4">
        <f t="shared" si="9"/>
        <v>-354.83597587262756</v>
      </c>
      <c r="AS4">
        <f t="shared" si="9"/>
        <v>-133.62587146196174</v>
      </c>
      <c r="AT4">
        <f t="shared" si="9"/>
        <v>0</v>
      </c>
      <c r="AU4">
        <f t="shared" si="9"/>
        <v>-488.46184733458932</v>
      </c>
      <c r="AW4">
        <v>1</v>
      </c>
      <c r="AX4">
        <f>(R4*SUMPRODUCT(K5:$K$23, X5:$X$23)-$AZ$3*SUMPRODUCT(K4:$K$22, W5:$W$23))/Z4</f>
        <v>147.09810752007274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889.0772471883065</v>
      </c>
      <c r="P5">
        <f t="shared" ref="P5:P23" si="22">O5*$C$5</f>
        <v>44.453862359415325</v>
      </c>
      <c r="Q5" s="4">
        <f t="shared" ref="Q5:Q23" si="23">$C$8</f>
        <v>25</v>
      </c>
      <c r="R5">
        <f t="shared" si="0"/>
        <v>100000</v>
      </c>
      <c r="S5">
        <f t="shared" si="1"/>
        <v>271.54397908940274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145.06050453470471</v>
      </c>
      <c r="AC5">
        <f t="shared" si="2"/>
        <v>264.0322572518221</v>
      </c>
      <c r="AE5">
        <f t="shared" si="3"/>
        <v>864.48270086326477</v>
      </c>
      <c r="AF5">
        <f t="shared" si="4"/>
        <v>-43.224135043163237</v>
      </c>
      <c r="AG5">
        <f t="shared" si="4"/>
        <v>-24.308424931499999</v>
      </c>
      <c r="AH5">
        <f t="shared" si="5"/>
        <v>-394.95227399999999</v>
      </c>
      <c r="AI5">
        <f t="shared" si="6"/>
        <v>401.99786688860161</v>
      </c>
      <c r="AJ5">
        <f t="shared" si="7"/>
        <v>-118.9717527171174</v>
      </c>
      <c r="AK5">
        <f>H5*SUM(AB5, AE5:AF5)</f>
        <v>82.689855488401491</v>
      </c>
      <c r="AL5">
        <f t="shared" si="8"/>
        <v>365.71596965988567</v>
      </c>
      <c r="AN5">
        <f t="shared" si="9"/>
        <v>733.56574122334757</v>
      </c>
      <c r="AO5">
        <f t="shared" si="9"/>
        <v>-36.678287061167381</v>
      </c>
      <c r="AP5">
        <f t="shared" si="9"/>
        <v>-20.627165511861826</v>
      </c>
      <c r="AQ5">
        <f t="shared" si="9"/>
        <v>-335.14083894951443</v>
      </c>
      <c r="AR5">
        <f t="shared" si="9"/>
        <v>341.11944970080401</v>
      </c>
      <c r="AS5">
        <f t="shared" si="9"/>
        <v>-100.95471185186517</v>
      </c>
      <c r="AT5">
        <f t="shared" si="9"/>
        <v>70.167332524326696</v>
      </c>
      <c r="AU5">
        <f t="shared" si="9"/>
        <v>310.33207037326554</v>
      </c>
      <c r="AW5">
        <v>2</v>
      </c>
      <c r="AX5">
        <f>(R5*SUMPRODUCT(K6:$K$23, X6:$X$23)-$AZ$3*SUMPRODUCT(K5:$K$22, W6:$W$23))/Z5</f>
        <v>271.54397908940274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889.0772471883065</v>
      </c>
      <c r="P6">
        <f t="shared" si="22"/>
        <v>44.453862359415325</v>
      </c>
      <c r="Q6" s="4">
        <f t="shared" si="23"/>
        <v>25</v>
      </c>
      <c r="R6">
        <f t="shared" si="0"/>
        <v>100000</v>
      </c>
      <c r="S6">
        <f t="shared" si="1"/>
        <v>375.56797519666992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264.0322572518221</v>
      </c>
      <c r="AC6">
        <f t="shared" si="2"/>
        <v>360.00624705145947</v>
      </c>
      <c r="AE6">
        <f t="shared" si="3"/>
        <v>852.2381678882374</v>
      </c>
      <c r="AF6">
        <f t="shared" si="4"/>
        <v>-42.61190839441187</v>
      </c>
      <c r="AG6">
        <f t="shared" si="4"/>
        <v>-23.964120400770234</v>
      </c>
      <c r="AH6">
        <f t="shared" si="5"/>
        <v>-404.88112565906403</v>
      </c>
      <c r="AI6">
        <f t="shared" si="6"/>
        <v>380.78101343399129</v>
      </c>
      <c r="AJ6">
        <f t="shared" si="7"/>
        <v>-95.973989799637366</v>
      </c>
      <c r="AK6">
        <f>H6*SUM(AB6, AE6:AF6)</f>
        <v>91.875106594958581</v>
      </c>
      <c r="AL6">
        <f t="shared" si="8"/>
        <v>376.68213022931252</v>
      </c>
      <c r="AN6">
        <f t="shared" si="9"/>
        <v>666.1700154984286</v>
      </c>
      <c r="AO6">
        <f t="shared" si="9"/>
        <v>-33.308500774921427</v>
      </c>
      <c r="AP6">
        <f t="shared" si="9"/>
        <v>-18.732062304068105</v>
      </c>
      <c r="AQ6">
        <f t="shared" si="9"/>
        <v>-316.48390780673293</v>
      </c>
      <c r="AR6">
        <f t="shared" si="9"/>
        <v>297.64554461270615</v>
      </c>
      <c r="AS6">
        <f t="shared" si="9"/>
        <v>-75.020101987094876</v>
      </c>
      <c r="AT6">
        <f t="shared" si="9"/>
        <v>71.816123110212189</v>
      </c>
      <c r="AU6">
        <f t="shared" si="9"/>
        <v>294.44156573582347</v>
      </c>
      <c r="AW6">
        <v>3</v>
      </c>
      <c r="AX6">
        <f>(R6*SUMPRODUCT(K7:$K$23, X7:$X$23)-$AZ$3*SUMPRODUCT(K6:$K$22, W7:$W$23))/Z6</f>
        <v>375.56797519666992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889.0772471883065</v>
      </c>
      <c r="P7">
        <f t="shared" si="22"/>
        <v>44.453862359415325</v>
      </c>
      <c r="Q7" s="4">
        <f t="shared" si="23"/>
        <v>25</v>
      </c>
      <c r="R7">
        <f t="shared" si="0"/>
        <v>100000</v>
      </c>
      <c r="S7">
        <f t="shared" si="1"/>
        <v>460.78429374064439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360.00624705145947</v>
      </c>
      <c r="AC7">
        <f t="shared" si="2"/>
        <v>435.35996250481639</v>
      </c>
      <c r="AE7">
        <f t="shared" si="3"/>
        <v>840.02133375155961</v>
      </c>
      <c r="AF7">
        <f t="shared" si="4"/>
        <v>-42.001066687577975</v>
      </c>
      <c r="AG7">
        <f t="shared" si="4"/>
        <v>-23.620594734825193</v>
      </c>
      <c r="AH7">
        <f t="shared" si="5"/>
        <v>-415.53784774935588</v>
      </c>
      <c r="AI7">
        <f t="shared" si="6"/>
        <v>358.86182457980061</v>
      </c>
      <c r="AJ7">
        <f t="shared" si="7"/>
        <v>-75.353715453356926</v>
      </c>
      <c r="AK7">
        <f>H7*SUM(AB7, AE7:AF7)</f>
        <v>99.094644865886536</v>
      </c>
      <c r="AL7">
        <f t="shared" si="8"/>
        <v>382.60275399233024</v>
      </c>
      <c r="AN7">
        <f t="shared" si="9"/>
        <v>604.86127896284972</v>
      </c>
      <c r="AO7">
        <f t="shared" si="9"/>
        <v>-30.243063948142481</v>
      </c>
      <c r="AP7">
        <f t="shared" si="9"/>
        <v>-17.008119397828324</v>
      </c>
      <c r="AQ7">
        <f t="shared" si="9"/>
        <v>-299.20996520962308</v>
      </c>
      <c r="AR7">
        <f t="shared" si="9"/>
        <v>258.40013040725586</v>
      </c>
      <c r="AS7">
        <f t="shared" si="9"/>
        <v>-54.258794238195144</v>
      </c>
      <c r="AT7">
        <f t="shared" si="9"/>
        <v>71.35356118190758</v>
      </c>
      <c r="AU7">
        <f t="shared" si="9"/>
        <v>275.49489735096836</v>
      </c>
      <c r="AW7">
        <v>4</v>
      </c>
      <c r="AX7">
        <f>(R7*SUMPRODUCT(K8:$K$23, X8:$X$23)-$AZ$3*SUMPRODUCT(K7:$K$22, W8:$W$23))/Z7</f>
        <v>460.78429374064439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889.0772471883065</v>
      </c>
      <c r="P8">
        <f t="shared" si="22"/>
        <v>44.453862359415325</v>
      </c>
      <c r="Q8" s="4">
        <f t="shared" si="23"/>
        <v>25</v>
      </c>
      <c r="R8">
        <f t="shared" si="0"/>
        <v>100000</v>
      </c>
      <c r="S8">
        <f t="shared" si="1"/>
        <v>528.4694434523567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435.35996250481639</v>
      </c>
      <c r="AC8">
        <f t="shared" si="2"/>
        <v>492.05951502897682</v>
      </c>
      <c r="AE8">
        <f t="shared" si="3"/>
        <v>827.82254394281938</v>
      </c>
      <c r="AF8">
        <f t="shared" si="4"/>
        <v>-41.391127197140968</v>
      </c>
      <c r="AG8">
        <f t="shared" si="4"/>
        <v>-23.27757645808606</v>
      </c>
      <c r="AH8">
        <f t="shared" si="5"/>
        <v>-427.24931756351805</v>
      </c>
      <c r="AI8">
        <f t="shared" si="6"/>
        <v>335.90452272407435</v>
      </c>
      <c r="AJ8">
        <f t="shared" si="7"/>
        <v>-56.699552524160424</v>
      </c>
      <c r="AK8">
        <f t="shared" ref="AK8:AK23" si="24">H8*SUM(AB8:AB8, AE8:AF8)</f>
        <v>104.55113190522334</v>
      </c>
      <c r="AL8">
        <f t="shared" si="8"/>
        <v>383.7561021051373</v>
      </c>
      <c r="AN8">
        <f t="shared" si="9"/>
        <v>549.09069455526787</v>
      </c>
      <c r="AO8">
        <f t="shared" si="9"/>
        <v>-27.454534727763392</v>
      </c>
      <c r="AP8">
        <f t="shared" si="9"/>
        <v>-15.439904021044262</v>
      </c>
      <c r="AQ8">
        <f t="shared" si="9"/>
        <v>-283.3924084887218</v>
      </c>
      <c r="AR8">
        <f t="shared" si="9"/>
        <v>222.80384731773844</v>
      </c>
      <c r="AS8">
        <f t="shared" si="9"/>
        <v>-37.608539298990891</v>
      </c>
      <c r="AT8">
        <f t="shared" si="9"/>
        <v>69.34826075278265</v>
      </c>
      <c r="AU8">
        <f t="shared" si="9"/>
        <v>254.5435687715302</v>
      </c>
      <c r="AW8">
        <v>5</v>
      </c>
      <c r="AX8">
        <f>(R8*SUMPRODUCT(K9:$K$23, X9:$X$23)-$AZ$3*SUMPRODUCT(K8:$K$22, W9:$W$23))/Z8</f>
        <v>528.4694434523567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889.0772471883065</v>
      </c>
      <c r="P9">
        <f t="shared" si="22"/>
        <v>44.453862359415325</v>
      </c>
      <c r="Q9" s="4">
        <f t="shared" si="23"/>
        <v>25</v>
      </c>
      <c r="R9">
        <f t="shared" si="0"/>
        <v>100000</v>
      </c>
      <c r="S9">
        <f t="shared" si="1"/>
        <v>578.5336305348884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492.05951502897682</v>
      </c>
      <c r="AC9">
        <f t="shared" si="2"/>
        <v>530.73060087447084</v>
      </c>
      <c r="AE9">
        <f t="shared" si="3"/>
        <v>815.61464488729462</v>
      </c>
      <c r="AF9">
        <f t="shared" si="4"/>
        <v>-40.780732244364728</v>
      </c>
      <c r="AG9">
        <f t="shared" si="4"/>
        <v>-22.934302038058664</v>
      </c>
      <c r="AH9">
        <f t="shared" si="5"/>
        <v>-441.99462178613817</v>
      </c>
      <c r="AI9">
        <f t="shared" si="6"/>
        <v>309.90498881873305</v>
      </c>
      <c r="AJ9">
        <f t="shared" si="7"/>
        <v>-38.671085845494019</v>
      </c>
      <c r="AK9">
        <f t="shared" si="24"/>
        <v>108.41060439274041</v>
      </c>
      <c r="AL9">
        <f t="shared" si="8"/>
        <v>379.64450736597945</v>
      </c>
      <c r="AN9">
        <f t="shared" si="9"/>
        <v>498.34857023086568</v>
      </c>
      <c r="AO9">
        <f t="shared" si="9"/>
        <v>-24.917428511543282</v>
      </c>
      <c r="AP9">
        <f t="shared" si="9"/>
        <v>-14.013084121961437</v>
      </c>
      <c r="AQ9">
        <f t="shared" si="9"/>
        <v>-270.0630612723877</v>
      </c>
      <c r="AR9">
        <f t="shared" si="9"/>
        <v>189.35499632497323</v>
      </c>
      <c r="AS9">
        <f t="shared" si="9"/>
        <v>-23.628413811819257</v>
      </c>
      <c r="AT9">
        <f t="shared" si="9"/>
        <v>66.239945586621715</v>
      </c>
      <c r="AU9">
        <f t="shared" si="9"/>
        <v>231.9665280997757</v>
      </c>
      <c r="AW9">
        <v>6</v>
      </c>
      <c r="AX9">
        <f>(R9*SUMPRODUCT(K10:$K$23, X10:$X$23)-$AZ$3*SUMPRODUCT(K9:$K$22, W10:$W$23))/Z9</f>
        <v>578.5336305348884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889.0772471883065</v>
      </c>
      <c r="P10">
        <f t="shared" si="22"/>
        <v>44.453862359415325</v>
      </c>
      <c r="Q10" s="4">
        <f t="shared" si="23"/>
        <v>25</v>
      </c>
      <c r="R10">
        <f t="shared" si="0"/>
        <v>100000</v>
      </c>
      <c r="S10">
        <f t="shared" si="1"/>
        <v>612.46298972978036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530.73060087447084</v>
      </c>
      <c r="AC10">
        <f t="shared" si="2"/>
        <v>553.43590516147174</v>
      </c>
      <c r="AE10">
        <f t="shared" si="3"/>
        <v>803.39102820436869</v>
      </c>
      <c r="AF10">
        <f t="shared" si="4"/>
        <v>-40.169551410218439</v>
      </c>
      <c r="AG10">
        <f t="shared" si="4"/>
        <v>-22.59058565341428</v>
      </c>
      <c r="AH10">
        <f t="shared" si="5"/>
        <v>-457.49345705519426</v>
      </c>
      <c r="AI10">
        <f t="shared" si="6"/>
        <v>283.13743408554166</v>
      </c>
      <c r="AJ10">
        <f t="shared" si="7"/>
        <v>-22.705304287000899</v>
      </c>
      <c r="AK10">
        <f t="shared" si="24"/>
        <v>110.72606719025926</v>
      </c>
      <c r="AL10">
        <f t="shared" si="8"/>
        <v>371.1581969888</v>
      </c>
      <c r="AN10">
        <f t="shared" si="9"/>
        <v>452.1854102803091</v>
      </c>
      <c r="AO10">
        <f t="shared" si="9"/>
        <v>-22.609270514015456</v>
      </c>
      <c r="AP10">
        <f t="shared" si="9"/>
        <v>-12.71502031208027</v>
      </c>
      <c r="AQ10">
        <f t="shared" si="9"/>
        <v>-257.49835300181542</v>
      </c>
      <c r="AR10">
        <f t="shared" si="9"/>
        <v>159.36276645239792</v>
      </c>
      <c r="AS10">
        <f t="shared" si="9"/>
        <v>-12.779589233780957</v>
      </c>
      <c r="AT10">
        <f t="shared" si="9"/>
        <v>62.321721756165601</v>
      </c>
      <c r="AU10">
        <f t="shared" si="9"/>
        <v>208.90489897478255</v>
      </c>
      <c r="AW10">
        <v>7</v>
      </c>
      <c r="AX10">
        <f>(R10*SUMPRODUCT(K11:$K$23, X11:$X$23)-$AZ$3*SUMPRODUCT(K10:$K$22, W11:$W$23))/Z10</f>
        <v>612.46298972978036</v>
      </c>
    </row>
    <row r="11" spans="1:52" x14ac:dyDescent="0.25">
      <c r="A11" t="s">
        <v>33</v>
      </c>
      <c r="C11" s="7">
        <f>AU25</f>
        <v>2011.972993663353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889.0772471883065</v>
      </c>
      <c r="P11">
        <f t="shared" si="22"/>
        <v>44.453862359415325</v>
      </c>
      <c r="Q11" s="4">
        <f t="shared" si="23"/>
        <v>25</v>
      </c>
      <c r="R11">
        <f t="shared" si="0"/>
        <v>100000</v>
      </c>
      <c r="S11">
        <f t="shared" si="1"/>
        <v>632.5532059919052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553.43590516147174</v>
      </c>
      <c r="AC11">
        <f t="shared" si="2"/>
        <v>562.88743905747378</v>
      </c>
      <c r="AE11">
        <f t="shared" si="3"/>
        <v>791.15939979995733</v>
      </c>
      <c r="AF11">
        <f t="shared" si="4"/>
        <v>-39.557969989997865</v>
      </c>
      <c r="AG11">
        <f t="shared" si="4"/>
        <v>-22.24664398684105</v>
      </c>
      <c r="AH11">
        <f t="shared" si="5"/>
        <v>-472.14324015635839</v>
      </c>
      <c r="AI11">
        <f t="shared" si="6"/>
        <v>257.21154566676</v>
      </c>
      <c r="AJ11">
        <f t="shared" si="7"/>
        <v>-9.4515338960020472</v>
      </c>
      <c r="AK11">
        <f t="shared" si="24"/>
        <v>111.67465482817532</v>
      </c>
      <c r="AL11">
        <f t="shared" si="8"/>
        <v>359.43466659893329</v>
      </c>
      <c r="AN11">
        <f t="shared" si="9"/>
        <v>410.19931189160326</v>
      </c>
      <c r="AO11">
        <f t="shared" si="9"/>
        <v>-20.509965594580162</v>
      </c>
      <c r="AP11">
        <f t="shared" si="9"/>
        <v>-11.534411469556003</v>
      </c>
      <c r="AQ11">
        <f t="shared" si="9"/>
        <v>-244.79622219666464</v>
      </c>
      <c r="AR11">
        <f t="shared" si="9"/>
        <v>133.35871263080242</v>
      </c>
      <c r="AS11">
        <f t="shared" si="9"/>
        <v>-4.9004191840993059</v>
      </c>
      <c r="AT11">
        <f t="shared" si="9"/>
        <v>57.900931945992781</v>
      </c>
      <c r="AU11">
        <f t="shared" si="9"/>
        <v>186.35922539269592</v>
      </c>
      <c r="AW11">
        <v>8</v>
      </c>
      <c r="AX11">
        <f>(R11*SUMPRODUCT(K12:$K$23, X12:$X$23)-$AZ$3*SUMPRODUCT(K11:$K$22, W12:$W$23))/Z11</f>
        <v>632.5532059919052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889.0772471883065</v>
      </c>
      <c r="P12">
        <f t="shared" si="22"/>
        <v>44.453862359415325</v>
      </c>
      <c r="Q12" s="4">
        <f t="shared" si="23"/>
        <v>25</v>
      </c>
      <c r="R12">
        <f t="shared" si="0"/>
        <v>100000</v>
      </c>
      <c r="S12">
        <f t="shared" si="1"/>
        <v>639.53226987813514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562.88743905747378</v>
      </c>
      <c r="AC12">
        <f t="shared" si="2"/>
        <v>560.28368124727081</v>
      </c>
      <c r="AE12">
        <f t="shared" si="3"/>
        <v>778.90592301585559</v>
      </c>
      <c r="AF12">
        <f t="shared" si="4"/>
        <v>-38.945296150792778</v>
      </c>
      <c r="AG12">
        <f t="shared" si="4"/>
        <v>-21.902087964772857</v>
      </c>
      <c r="AH12">
        <f t="shared" si="5"/>
        <v>-488.35832879913471</v>
      </c>
      <c r="AI12">
        <f t="shared" si="6"/>
        <v>229.70021010115533</v>
      </c>
      <c r="AJ12">
        <f t="shared" si="7"/>
        <v>2.6037578102029784</v>
      </c>
      <c r="AK12">
        <f t="shared" si="24"/>
        <v>111.48731469712331</v>
      </c>
      <c r="AL12">
        <f t="shared" si="8"/>
        <v>343.79128260848165</v>
      </c>
      <c r="AN12">
        <f t="shared" si="9"/>
        <v>372.01230775022395</v>
      </c>
      <c r="AO12">
        <f t="shared" si="9"/>
        <v>-18.600615387511198</v>
      </c>
      <c r="AP12">
        <f t="shared" si="9"/>
        <v>-10.460629515790313</v>
      </c>
      <c r="AQ12">
        <f t="shared" si="9"/>
        <v>-233.24422569824333</v>
      </c>
      <c r="AR12">
        <f t="shared" si="9"/>
        <v>109.70683714867917</v>
      </c>
      <c r="AS12">
        <f t="shared" si="9"/>
        <v>1.2435775915605176</v>
      </c>
      <c r="AT12">
        <f t="shared" si="9"/>
        <v>53.247320375695786</v>
      </c>
      <c r="AU12">
        <f t="shared" si="9"/>
        <v>164.19773511593547</v>
      </c>
      <c r="AW12">
        <v>9</v>
      </c>
      <c r="AX12">
        <f>(R12*SUMPRODUCT(K13:$K$23, X13:$X$23)-$AZ$3*SUMPRODUCT(K12:$K$22, W13:$W$23))/Z12</f>
        <v>639.53226987813514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889.0772471883065</v>
      </c>
      <c r="P13">
        <f t="shared" si="22"/>
        <v>44.453862359415325</v>
      </c>
      <c r="Q13" s="4">
        <f t="shared" si="23"/>
        <v>25</v>
      </c>
      <c r="R13">
        <f t="shared" si="0"/>
        <v>100000</v>
      </c>
      <c r="S13">
        <f t="shared" si="1"/>
        <v>634.56722974302693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560.28368124727081</v>
      </c>
      <c r="AC13">
        <f t="shared" si="2"/>
        <v>547.16848174980782</v>
      </c>
      <c r="AE13">
        <f t="shared" si="3"/>
        <v>766.62491332766456</v>
      </c>
      <c r="AF13">
        <f t="shared" si="4"/>
        <v>-38.331245666383232</v>
      </c>
      <c r="AG13">
        <f t="shared" si="4"/>
        <v>-21.556757743832282</v>
      </c>
      <c r="AH13">
        <f t="shared" si="5"/>
        <v>-505.23736517138036</v>
      </c>
      <c r="AI13">
        <f t="shared" si="6"/>
        <v>201.49954474606875</v>
      </c>
      <c r="AJ13">
        <f t="shared" si="7"/>
        <v>13.115199497462982</v>
      </c>
      <c r="AK13">
        <f t="shared" si="24"/>
        <v>110.26614090080263</v>
      </c>
      <c r="AL13">
        <f t="shared" si="8"/>
        <v>324.88088514433434</v>
      </c>
      <c r="AN13">
        <f t="shared" si="9"/>
        <v>337.28466623487543</v>
      </c>
      <c r="AO13">
        <f t="shared" si="9"/>
        <v>-16.864233311743774</v>
      </c>
      <c r="AP13">
        <f t="shared" si="9"/>
        <v>-9.4841215232290885</v>
      </c>
      <c r="AQ13">
        <f t="shared" si="9"/>
        <v>-222.2844746090089</v>
      </c>
      <c r="AR13">
        <f t="shared" si="9"/>
        <v>88.651836790893697</v>
      </c>
      <c r="AS13">
        <f t="shared" si="9"/>
        <v>5.7701694899327221</v>
      </c>
      <c r="AT13">
        <f t="shared" si="9"/>
        <v>48.512744478001402</v>
      </c>
      <c r="AU13">
        <f t="shared" si="9"/>
        <v>142.93475075882782</v>
      </c>
      <c r="AW13">
        <v>10</v>
      </c>
      <c r="AX13">
        <f>(R13*SUMPRODUCT(K14:$K$23, X14:$X$23)-$AZ$3*SUMPRODUCT(K13:$K$22, W14:$W$23))/Z13</f>
        <v>634.56722974302693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889.0772471883065</v>
      </c>
      <c r="P14">
        <f t="shared" si="22"/>
        <v>44.453862359415325</v>
      </c>
      <c r="Q14" s="4">
        <f t="shared" si="23"/>
        <v>25</v>
      </c>
      <c r="R14">
        <f t="shared" si="0"/>
        <v>100000</v>
      </c>
      <c r="S14">
        <f t="shared" si="1"/>
        <v>618.11080510330112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547.16848174980782</v>
      </c>
      <c r="AC14">
        <f t="shared" si="2"/>
        <v>524.40936552178778</v>
      </c>
      <c r="AE14">
        <f t="shared" si="3"/>
        <v>754.29911797118245</v>
      </c>
      <c r="AF14">
        <f t="shared" si="4"/>
        <v>-37.714955898559118</v>
      </c>
      <c r="AG14">
        <f t="shared" si="4"/>
        <v>-21.210168192826949</v>
      </c>
      <c r="AH14">
        <f t="shared" si="5"/>
        <v>-524.08789426805049</v>
      </c>
      <c r="AI14">
        <f t="shared" si="6"/>
        <v>171.28609961174595</v>
      </c>
      <c r="AJ14">
        <f t="shared" si="7"/>
        <v>22.759116228020048</v>
      </c>
      <c r="AK14">
        <f t="shared" si="24"/>
        <v>108.14184123717308</v>
      </c>
      <c r="AL14">
        <f t="shared" si="8"/>
        <v>302.18705707693908</v>
      </c>
      <c r="AN14">
        <f t="shared" si="9"/>
        <v>305.70225039992852</v>
      </c>
      <c r="AO14">
        <f t="shared" si="9"/>
        <v>-15.285112519996423</v>
      </c>
      <c r="AP14">
        <f t="shared" si="9"/>
        <v>-8.5960542620651719</v>
      </c>
      <c r="AQ14">
        <f t="shared" si="9"/>
        <v>-212.40227499672582</v>
      </c>
      <c r="AR14">
        <f t="shared" si="9"/>
        <v>69.41880862114111</v>
      </c>
      <c r="AS14">
        <f t="shared" si="9"/>
        <v>9.2238117243629976</v>
      </c>
      <c r="AT14">
        <f t="shared" si="9"/>
        <v>43.827711634495913</v>
      </c>
      <c r="AU14">
        <f t="shared" si="9"/>
        <v>122.47033198000003</v>
      </c>
      <c r="AW14">
        <v>11</v>
      </c>
      <c r="AX14">
        <f>(R14*SUMPRODUCT(K15:$K$23, X15:$X$23)-$AZ$3*SUMPRODUCT(K14:$K$22, W15:$W$23))/Z14</f>
        <v>618.11080510330112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889.0772471883065</v>
      </c>
      <c r="P15">
        <f t="shared" si="22"/>
        <v>44.453862359415325</v>
      </c>
      <c r="Q15" s="4">
        <f t="shared" si="23"/>
        <v>25</v>
      </c>
      <c r="R15">
        <f t="shared" si="0"/>
        <v>100000</v>
      </c>
      <c r="S15">
        <f t="shared" si="1"/>
        <v>590.13104960775638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524.40936552178778</v>
      </c>
      <c r="AC15">
        <f t="shared" si="2"/>
        <v>492.44212165350126</v>
      </c>
      <c r="AE15">
        <f t="shared" si="3"/>
        <v>741.90145766820808</v>
      </c>
      <c r="AF15">
        <f t="shared" si="4"/>
        <v>-37.095072883410403</v>
      </c>
      <c r="AG15">
        <f t="shared" si="4"/>
        <v>-20.861557868409644</v>
      </c>
      <c r="AH15">
        <f t="shared" si="5"/>
        <v>-546.03456995613692</v>
      </c>
      <c r="AI15">
        <f t="shared" si="6"/>
        <v>137.91025696025122</v>
      </c>
      <c r="AJ15">
        <f t="shared" si="7"/>
        <v>31.967243868286516</v>
      </c>
      <c r="AK15">
        <f t="shared" si="24"/>
        <v>105.18645018523515</v>
      </c>
      <c r="AL15">
        <f t="shared" si="8"/>
        <v>275.06395101377291</v>
      </c>
      <c r="AN15">
        <f t="shared" si="9"/>
        <v>276.97631130165047</v>
      </c>
      <c r="AO15">
        <f t="shared" si="9"/>
        <v>-13.848815565082523</v>
      </c>
      <c r="AP15">
        <f t="shared" si="9"/>
        <v>-7.7883083887700391</v>
      </c>
      <c r="AQ15">
        <f t="shared" si="9"/>
        <v>-203.85273470815918</v>
      </c>
      <c r="AR15">
        <f t="shared" si="9"/>
        <v>51.486452639638749</v>
      </c>
      <c r="AS15">
        <f t="shared" si="9"/>
        <v>11.934427675808733</v>
      </c>
      <c r="AT15">
        <f t="shared" si="9"/>
        <v>39.269575049481254</v>
      </c>
      <c r="AU15">
        <f t="shared" si="9"/>
        <v>102.69045536492875</v>
      </c>
      <c r="AW15">
        <v>12</v>
      </c>
      <c r="AX15">
        <f>(R15*SUMPRODUCT(K16:$K$23, X16:$X$23)-$AZ$3*SUMPRODUCT(K15:$K$22, W16:$W$23))/Z15</f>
        <v>590.13104960775638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889.0772471883065</v>
      </c>
      <c r="P16">
        <f t="shared" si="22"/>
        <v>44.453862359415325</v>
      </c>
      <c r="Q16" s="4">
        <f t="shared" si="23"/>
        <v>25</v>
      </c>
      <c r="R16">
        <f t="shared" si="0"/>
        <v>100000</v>
      </c>
      <c r="S16">
        <f t="shared" si="1"/>
        <v>551.4921896981557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492.44212165350126</v>
      </c>
      <c r="AC16">
        <f t="shared" si="2"/>
        <v>452.45889443944486</v>
      </c>
      <c r="AE16">
        <f t="shared" si="3"/>
        <v>729.42267515022877</v>
      </c>
      <c r="AF16">
        <f t="shared" si="4"/>
        <v>-36.471133757511438</v>
      </c>
      <c r="AG16">
        <f t="shared" si="4"/>
        <v>-20.510666465062993</v>
      </c>
      <c r="AH16">
        <f t="shared" si="5"/>
        <v>-569.10329865021504</v>
      </c>
      <c r="AI16">
        <f t="shared" si="6"/>
        <v>103.33757627743933</v>
      </c>
      <c r="AJ16">
        <f t="shared" si="7"/>
        <v>39.983227214056399</v>
      </c>
      <c r="AK16">
        <f t="shared" si="24"/>
        <v>101.43650653419103</v>
      </c>
      <c r="AL16">
        <f t="shared" si="8"/>
        <v>244.75731002568676</v>
      </c>
      <c r="AN16">
        <f t="shared" si="9"/>
        <v>250.85168901330977</v>
      </c>
      <c r="AO16">
        <f t="shared" si="9"/>
        <v>-12.542584450665489</v>
      </c>
      <c r="AP16">
        <f t="shared" si="9"/>
        <v>-7.0537090507777727</v>
      </c>
      <c r="AQ16">
        <f t="shared" si="9"/>
        <v>-195.71714528897823</v>
      </c>
      <c r="AR16">
        <f t="shared" si="9"/>
        <v>35.538250222888287</v>
      </c>
      <c r="AS16">
        <f t="shared" si="9"/>
        <v>13.750408947436783</v>
      </c>
      <c r="AT16">
        <f t="shared" si="9"/>
        <v>34.884463917262785</v>
      </c>
      <c r="AU16">
        <f t="shared" si="9"/>
        <v>84.173123087587854</v>
      </c>
      <c r="AW16">
        <v>13</v>
      </c>
      <c r="AX16">
        <f>(R16*SUMPRODUCT(K17:$K$23, X17:$X$23)-$AZ$3*SUMPRODUCT(K16:$K$22, W17:$W$23))/Z16</f>
        <v>551.4921896981557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889.0772471883065</v>
      </c>
      <c r="P17">
        <f t="shared" si="22"/>
        <v>44.453862359415325</v>
      </c>
      <c r="Q17" s="4">
        <f t="shared" si="23"/>
        <v>25</v>
      </c>
      <c r="R17">
        <f t="shared" si="0"/>
        <v>100000</v>
      </c>
      <c r="S17">
        <f t="shared" si="1"/>
        <v>503.12801212025659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452.45889443944486</v>
      </c>
      <c r="AC17">
        <f t="shared" si="2"/>
        <v>405.66867908110646</v>
      </c>
      <c r="AE17">
        <f t="shared" si="3"/>
        <v>716.85691072541579</v>
      </c>
      <c r="AF17">
        <f t="shared" si="4"/>
        <v>-35.842845536270787</v>
      </c>
      <c r="AG17">
        <f t="shared" si="4"/>
        <v>-20.157329213869353</v>
      </c>
      <c r="AH17">
        <f t="shared" si="5"/>
        <v>-592.92234617204099</v>
      </c>
      <c r="AI17">
        <f t="shared" si="6"/>
        <v>67.934389803234581</v>
      </c>
      <c r="AJ17">
        <f t="shared" si="7"/>
        <v>46.790215358338401</v>
      </c>
      <c r="AK17">
        <f t="shared" si="24"/>
        <v>96.993548101337709</v>
      </c>
      <c r="AL17">
        <f t="shared" si="8"/>
        <v>211.71815326291068</v>
      </c>
      <c r="AN17">
        <f t="shared" si="9"/>
        <v>227.0971128277788</v>
      </c>
      <c r="AO17">
        <f t="shared" si="9"/>
        <v>-11.354855641388939</v>
      </c>
      <c r="AP17">
        <f t="shared" si="9"/>
        <v>-6.3857531374796181</v>
      </c>
      <c r="AQ17">
        <f t="shared" si="9"/>
        <v>-187.83518849038464</v>
      </c>
      <c r="AR17">
        <f t="shared" si="9"/>
        <v>21.521315558525572</v>
      </c>
      <c r="AS17">
        <f t="shared" si="9"/>
        <v>14.822934197168935</v>
      </c>
      <c r="AT17">
        <f t="shared" si="9"/>
        <v>30.727128953037692</v>
      </c>
      <c r="AU17">
        <f t="shared" si="9"/>
        <v>67.071378708732198</v>
      </c>
      <c r="AW17">
        <v>14</v>
      </c>
      <c r="AX17">
        <f>(R17*SUMPRODUCT(K18:$K$23, X18:$X$23)-$AZ$3*SUMPRODUCT(K17:$K$22, W18:$W$23))/Z17</f>
        <v>503.12801212025659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889.0772471883065</v>
      </c>
      <c r="P18">
        <f t="shared" si="22"/>
        <v>44.453862359415325</v>
      </c>
      <c r="Q18" s="4">
        <f t="shared" si="23"/>
        <v>25</v>
      </c>
      <c r="R18">
        <f t="shared" si="0"/>
        <v>100000</v>
      </c>
      <c r="S18">
        <f t="shared" si="1"/>
        <v>445.06883652627363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405.66867908110646</v>
      </c>
      <c r="AC18">
        <f t="shared" si="2"/>
        <v>352.50923587625863</v>
      </c>
      <c r="AE18">
        <f t="shared" si="3"/>
        <v>704.17857940232602</v>
      </c>
      <c r="AF18">
        <f t="shared" si="4"/>
        <v>-35.208928970116304</v>
      </c>
      <c r="AG18">
        <f t="shared" si="4"/>
        <v>-19.80082668939286</v>
      </c>
      <c r="AH18">
        <f t="shared" si="5"/>
        <v>-619.71692935119938</v>
      </c>
      <c r="AI18">
        <f t="shared" si="6"/>
        <v>29.451894391617543</v>
      </c>
      <c r="AJ18">
        <f t="shared" si="7"/>
        <v>53.159443204847832</v>
      </c>
      <c r="AK18">
        <f t="shared" si="24"/>
        <v>91.958951133113501</v>
      </c>
      <c r="AL18">
        <f t="shared" si="8"/>
        <v>174.57028872957886</v>
      </c>
      <c r="AN18">
        <f t="shared" si="9"/>
        <v>205.49597197634677</v>
      </c>
      <c r="AO18">
        <f t="shared" si="9"/>
        <v>-10.274798598817339</v>
      </c>
      <c r="AP18">
        <f t="shared" si="9"/>
        <v>-5.7783497616833834</v>
      </c>
      <c r="AQ18">
        <f t="shared" si="9"/>
        <v>-180.84806393189339</v>
      </c>
      <c r="AR18">
        <f t="shared" si="9"/>
        <v>8.5947596839526526</v>
      </c>
      <c r="AS18">
        <f t="shared" si="9"/>
        <v>15.513183403524478</v>
      </c>
      <c r="AT18">
        <f t="shared" si="9"/>
        <v>26.835797903798198</v>
      </c>
      <c r="AU18">
        <f t="shared" si="9"/>
        <v>50.94374099127532</v>
      </c>
      <c r="AW18">
        <v>15</v>
      </c>
      <c r="AX18">
        <f>(R18*SUMPRODUCT(K19:$K$23, X19:$X$23)-$AZ$3*SUMPRODUCT(K18:$K$22, W19:$W$23))/Z18</f>
        <v>445.06883652627363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889.0772471883065</v>
      </c>
      <c r="P19">
        <f t="shared" si="22"/>
        <v>44.453862359415325</v>
      </c>
      <c r="Q19" s="4">
        <f t="shared" si="23"/>
        <v>25</v>
      </c>
      <c r="R19">
        <f t="shared" si="0"/>
        <v>100000</v>
      </c>
      <c r="S19">
        <f t="shared" si="1"/>
        <v>377.30535247551086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352.50923587625863</v>
      </c>
      <c r="AC19">
        <f t="shared" si="2"/>
        <v>293.39856187261057</v>
      </c>
      <c r="AE19">
        <f t="shared" si="3"/>
        <v>691.36041672146553</v>
      </c>
      <c r="AF19">
        <f t="shared" si="4"/>
        <v>-34.568020836073273</v>
      </c>
      <c r="AG19">
        <f t="shared" si="4"/>
        <v>-19.440392241165842</v>
      </c>
      <c r="AH19">
        <f t="shared" si="5"/>
        <v>-649.70472533235852</v>
      </c>
      <c r="AI19">
        <f t="shared" si="6"/>
        <v>-12.352721688132078</v>
      </c>
      <c r="AJ19">
        <f t="shared" si="7"/>
        <v>59.110674003648057</v>
      </c>
      <c r="AK19">
        <f t="shared" si="24"/>
        <v>86.367959233107996</v>
      </c>
      <c r="AL19">
        <f t="shared" si="8"/>
        <v>133.12591154862398</v>
      </c>
      <c r="AN19">
        <f t="shared" si="9"/>
        <v>185.85163287046953</v>
      </c>
      <c r="AO19">
        <f t="shared" si="9"/>
        <v>-9.2925816435234747</v>
      </c>
      <c r="AP19">
        <f t="shared" si="9"/>
        <v>-5.2259697753548</v>
      </c>
      <c r="AQ19">
        <f t="shared" si="9"/>
        <v>-174.65374234077075</v>
      </c>
      <c r="AR19">
        <f t="shared" si="9"/>
        <v>-3.3206608891794973</v>
      </c>
      <c r="AS19">
        <f t="shared" si="9"/>
        <v>15.890142128397203</v>
      </c>
      <c r="AT19">
        <f t="shared" si="9"/>
        <v>23.217450497502412</v>
      </c>
      <c r="AU19">
        <f t="shared" si="9"/>
        <v>35.786931736720121</v>
      </c>
      <c r="AW19">
        <v>16</v>
      </c>
      <c r="AX19">
        <f>(R19*SUMPRODUCT(K20:$K$23, X20:$X$23)-$AZ$3*SUMPRODUCT(K19:$K$22, W20:$W$23))/Z19</f>
        <v>377.30535247551086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889.0772471883065</v>
      </c>
      <c r="P20">
        <f t="shared" si="22"/>
        <v>44.453862359415325</v>
      </c>
      <c r="Q20" s="4">
        <f t="shared" si="23"/>
        <v>25</v>
      </c>
      <c r="R20">
        <f t="shared" si="0"/>
        <v>100000</v>
      </c>
      <c r="S20">
        <f t="shared" si="1"/>
        <v>299.52664368237271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293.39856187261057</v>
      </c>
      <c r="AC20">
        <f t="shared" si="2"/>
        <v>228.53894976691905</v>
      </c>
      <c r="AE20">
        <f t="shared" si="3"/>
        <v>678.36629768918556</v>
      </c>
      <c r="AF20">
        <f t="shared" si="4"/>
        <v>-33.918314884459278</v>
      </c>
      <c r="AG20">
        <f t="shared" si="4"/>
        <v>-19.07501006899313</v>
      </c>
      <c r="AH20">
        <f t="shared" si="5"/>
        <v>-683.9129990442143</v>
      </c>
      <c r="AI20">
        <f t="shared" si="6"/>
        <v>-58.540026308481174</v>
      </c>
      <c r="AJ20">
        <f t="shared" si="7"/>
        <v>64.859612105691525</v>
      </c>
      <c r="AK20">
        <f t="shared" si="24"/>
        <v>80.253404521129085</v>
      </c>
      <c r="AL20">
        <f t="shared" si="8"/>
        <v>86.572990318339436</v>
      </c>
      <c r="AN20">
        <f t="shared" si="9"/>
        <v>167.98383841022894</v>
      </c>
      <c r="AO20">
        <f t="shared" si="9"/>
        <v>-8.3991919205114467</v>
      </c>
      <c r="AP20">
        <f t="shared" si="9"/>
        <v>-4.723544521622709</v>
      </c>
      <c r="AQ20">
        <f t="shared" si="9"/>
        <v>-169.35736800228995</v>
      </c>
      <c r="AR20">
        <f t="shared" si="9"/>
        <v>-14.496266034195145</v>
      </c>
      <c r="AS20">
        <f t="shared" si="9"/>
        <v>16.061184991688169</v>
      </c>
      <c r="AT20">
        <f t="shared" si="9"/>
        <v>19.873149628557975</v>
      </c>
      <c r="AU20">
        <f t="shared" si="9"/>
        <v>21.438068586050996</v>
      </c>
      <c r="AW20">
        <v>17</v>
      </c>
      <c r="AX20">
        <f>(R20*SUMPRODUCT(K21:$K$23, X21:$X$23)-$AZ$3*SUMPRODUCT(K20:$K$22, W21:$W$23))/Z20</f>
        <v>299.52664368237271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889.0772471883065</v>
      </c>
      <c r="P21">
        <f t="shared" si="22"/>
        <v>44.453862359415325</v>
      </c>
      <c r="Q21" s="4">
        <f t="shared" si="23"/>
        <v>25</v>
      </c>
      <c r="R21">
        <f t="shared" si="0"/>
        <v>100000</v>
      </c>
      <c r="S21">
        <f t="shared" si="1"/>
        <v>211.2274952488317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228.53894976691905</v>
      </c>
      <c r="AC21">
        <f t="shared" si="2"/>
        <v>158.02745966839205</v>
      </c>
      <c r="AE21">
        <f t="shared" si="3"/>
        <v>665.15307894279556</v>
      </c>
      <c r="AF21">
        <f t="shared" si="4"/>
        <v>-33.257653947139779</v>
      </c>
      <c r="AG21">
        <f t="shared" si="4"/>
        <v>-18.70346702286928</v>
      </c>
      <c r="AH21">
        <f t="shared" si="5"/>
        <v>-723.17178173566754</v>
      </c>
      <c r="AI21">
        <f t="shared" si="6"/>
        <v>-109.9798237628811</v>
      </c>
      <c r="AJ21">
        <f t="shared" si="7"/>
        <v>70.511490098526991</v>
      </c>
      <c r="AK21">
        <f t="shared" si="24"/>
        <v>73.629090317183056</v>
      </c>
      <c r="AL21">
        <f t="shared" si="8"/>
        <v>34.160756652828951</v>
      </c>
      <c r="AN21">
        <f t="shared" si="9"/>
        <v>151.7281665386308</v>
      </c>
      <c r="AO21">
        <f t="shared" si="9"/>
        <v>-7.5864083269315401</v>
      </c>
      <c r="AP21">
        <f t="shared" si="9"/>
        <v>-4.2664506098448944</v>
      </c>
      <c r="AQ21">
        <f t="shared" si="9"/>
        <v>-164.96282135478822</v>
      </c>
      <c r="AR21">
        <f t="shared" si="9"/>
        <v>-25.087513752933862</v>
      </c>
      <c r="AS21">
        <f t="shared" si="9"/>
        <v>16.084386363453063</v>
      </c>
      <c r="AT21">
        <f t="shared" si="9"/>
        <v>16.795542607259311</v>
      </c>
      <c r="AU21">
        <f t="shared" si="9"/>
        <v>7.79241521777851</v>
      </c>
      <c r="AW21">
        <v>18</v>
      </c>
      <c r="AX21">
        <f>(R21*SUMPRODUCT(K22:$K$23, X22:$X$23)-$AZ$3*SUMPRODUCT(K21:$K$22, W22:$W$23))/Z21</f>
        <v>211.2274952488317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889.0772471883065</v>
      </c>
      <c r="P22">
        <f t="shared" si="22"/>
        <v>44.453862359415325</v>
      </c>
      <c r="Q22" s="4">
        <f t="shared" si="23"/>
        <v>25</v>
      </c>
      <c r="R22">
        <f t="shared" si="0"/>
        <v>100000</v>
      </c>
      <c r="S22">
        <f t="shared" si="1"/>
        <v>111.82773666057457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158.02745966839205</v>
      </c>
      <c r="AC22">
        <f t="shared" si="2"/>
        <v>81.967231683348473</v>
      </c>
      <c r="AE22">
        <f t="shared" si="3"/>
        <v>651.67375179801979</v>
      </c>
      <c r="AF22">
        <f t="shared" si="4"/>
        <v>-32.58368758990099</v>
      </c>
      <c r="AG22">
        <f t="shared" si="4"/>
        <v>-18.324441263650833</v>
      </c>
      <c r="AH22">
        <f t="shared" si="5"/>
        <v>-767.96435595901255</v>
      </c>
      <c r="AI22">
        <f t="shared" si="6"/>
        <v>-167.19873301454459</v>
      </c>
      <c r="AJ22">
        <f t="shared" si="7"/>
        <v>76.060227985043582</v>
      </c>
      <c r="AK22">
        <f t="shared" si="24"/>
        <v>66.499500753160788</v>
      </c>
      <c r="AL22">
        <f t="shared" si="8"/>
        <v>-24.639004276340216</v>
      </c>
      <c r="AN22">
        <f t="shared" si="9"/>
        <v>136.93554664612338</v>
      </c>
      <c r="AO22">
        <f t="shared" si="9"/>
        <v>-6.8467773323061687</v>
      </c>
      <c r="AP22">
        <f t="shared" si="9"/>
        <v>-3.8504963173666855</v>
      </c>
      <c r="AQ22">
        <f t="shared" si="9"/>
        <v>-161.37157373277068</v>
      </c>
      <c r="AR22">
        <f t="shared" si="9"/>
        <v>-35.133300736320173</v>
      </c>
      <c r="AS22">
        <f t="shared" si="9"/>
        <v>15.982458812287494</v>
      </c>
      <c r="AT22">
        <f t="shared" si="9"/>
        <v>13.973472864610221</v>
      </c>
      <c r="AU22">
        <f t="shared" si="9"/>
        <v>-5.1773690594224595</v>
      </c>
      <c r="AW22">
        <v>19</v>
      </c>
      <c r="AX22">
        <f>(R22*SUMPRODUCT(K23:$K$23, X23:$X$23)-$AZ$3*SUMPRODUCT(K22:$K$22, W23:$W$23))/Z22</f>
        <v>111.82773666057457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889.0772471883065</v>
      </c>
      <c r="P23">
        <f t="shared" si="22"/>
        <v>44.453862359415325</v>
      </c>
      <c r="Q23" s="4">
        <f t="shared" si="23"/>
        <v>25</v>
      </c>
      <c r="R23">
        <f t="shared" si="0"/>
        <v>100000</v>
      </c>
      <c r="S23">
        <f t="shared" si="1"/>
        <v>114.25030002224626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81.967231683348473</v>
      </c>
      <c r="AC23">
        <f t="shared" si="2"/>
        <v>81.967231683348473</v>
      </c>
      <c r="AE23">
        <f t="shared" si="3"/>
        <v>637.85566156489472</v>
      </c>
      <c r="AF23">
        <f t="shared" si="4"/>
        <v>-31.892783078244737</v>
      </c>
      <c r="AG23">
        <f t="shared" si="4"/>
        <v>-17.935889811096384</v>
      </c>
      <c r="AH23">
        <f t="shared" si="5"/>
        <v>-821.22815967177587</v>
      </c>
      <c r="AI23">
        <f t="shared" si="6"/>
        <v>-233.20117099622223</v>
      </c>
      <c r="AJ23">
        <f t="shared" si="7"/>
        <v>0</v>
      </c>
      <c r="AK23">
        <f t="shared" si="24"/>
        <v>58.867555387467114</v>
      </c>
      <c r="AL23">
        <f t="shared" si="8"/>
        <v>-174.33361560875511</v>
      </c>
      <c r="AN23">
        <f t="shared" si="9"/>
        <v>123.46667500178617</v>
      </c>
      <c r="AO23">
        <f t="shared" si="9"/>
        <v>-6.1733337500893084</v>
      </c>
      <c r="AP23">
        <f t="shared" si="9"/>
        <v>-3.4717645567988518</v>
      </c>
      <c r="AQ23">
        <f t="shared" si="9"/>
        <v>-158.96121395826847</v>
      </c>
      <c r="AR23">
        <f t="shared" si="9"/>
        <v>-45.139637263370453</v>
      </c>
      <c r="AS23">
        <f t="shared" si="9"/>
        <v>0</v>
      </c>
      <c r="AT23">
        <f t="shared" si="9"/>
        <v>11.394711636395176</v>
      </c>
      <c r="AU23">
        <f t="shared" si="9"/>
        <v>-33.744925626975274</v>
      </c>
      <c r="AW23">
        <v>20</v>
      </c>
      <c r="AX23">
        <f>(R23*SUMPRODUCT(K$23:$K24, X$23:$X24)-$AZ$3*SUMPRODUCT(K$22:$K23, W$23:$W24))/Z23</f>
        <v>114.25030002224626</v>
      </c>
    </row>
    <row r="25" spans="5:50" x14ac:dyDescent="0.25">
      <c r="AN25" s="8">
        <f t="shared" ref="AN25:AU25" si="25">SUM(AN3:AN23)</f>
        <v>7544.8844388023299</v>
      </c>
      <c r="AO25" s="8">
        <f t="shared" si="25"/>
        <v>-1044.0521573313465</v>
      </c>
      <c r="AP25" s="8">
        <f t="shared" si="25"/>
        <v>-387.15491855918356</v>
      </c>
      <c r="AQ25" s="8">
        <f t="shared" si="25"/>
        <v>-4626.9115599103689</v>
      </c>
      <c r="AR25" s="8">
        <f t="shared" si="25"/>
        <v>1486.765803001432</v>
      </c>
      <c r="AS25" s="8">
        <f t="shared" si="25"/>
        <v>-306.49975574218632</v>
      </c>
      <c r="AT25" s="8">
        <f t="shared" si="25"/>
        <v>831.70694640410738</v>
      </c>
      <c r="AU25" s="9">
        <f t="shared" si="25"/>
        <v>2011.972993663353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44049-4B40-4063-A1CC-5E4349E43D0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1086.7408579668304</v>
      </c>
      <c r="K3">
        <v>1</v>
      </c>
      <c r="L3" s="2">
        <v>0</v>
      </c>
      <c r="O3">
        <f>$C$3</f>
        <v>1086.7408579668304</v>
      </c>
      <c r="P3">
        <f>O3*B5</f>
        <v>869.39268637346436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1086.7408579668304</v>
      </c>
      <c r="AF3">
        <f t="shared" ref="AF3:AG23" si="4">-$Z3*P3</f>
        <v>-869.39268637346436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17.348171593366033</v>
      </c>
      <c r="AJ3">
        <f t="shared" ref="AJ3:AJ23" si="7">AB3-AC3</f>
        <v>0</v>
      </c>
      <c r="AL3">
        <f t="shared" ref="AL3:AL23" si="8">SUM(AI3:AK3)</f>
        <v>17.348171593366033</v>
      </c>
      <c r="AN3">
        <f t="shared" ref="AN3:AU23" si="9">AE3*$K3</f>
        <v>1086.7408579668304</v>
      </c>
      <c r="AO3">
        <f t="shared" si="9"/>
        <v>-869.39268637346436</v>
      </c>
      <c r="AP3">
        <f t="shared" si="9"/>
        <v>-200</v>
      </c>
      <c r="AQ3">
        <f t="shared" si="9"/>
        <v>0</v>
      </c>
      <c r="AR3">
        <f t="shared" si="9"/>
        <v>17.348171593366033</v>
      </c>
      <c r="AS3">
        <f t="shared" si="9"/>
        <v>0</v>
      </c>
      <c r="AT3">
        <f t="shared" si="9"/>
        <v>0</v>
      </c>
      <c r="AU3">
        <f t="shared" si="9"/>
        <v>17.348171593366033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615.12498890115103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17.737175365883296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17.513775642149994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-17.513775642149994</v>
      </c>
      <c r="AK4">
        <f>G4*MAX(0, SUM(AB4, AE4:AF4))</f>
        <v>0</v>
      </c>
      <c r="AL4">
        <f t="shared" si="8"/>
        <v>-666.26377564214999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-597.61121325900081</v>
      </c>
      <c r="AR4">
        <f t="shared" si="9"/>
        <v>-597.61121325900081</v>
      </c>
      <c r="AS4">
        <f t="shared" si="9"/>
        <v>-16.133223445473902</v>
      </c>
      <c r="AT4">
        <f t="shared" si="9"/>
        <v>0</v>
      </c>
      <c r="AU4">
        <f t="shared" si="9"/>
        <v>-613.74443670447477</v>
      </c>
      <c r="AW4">
        <v>1</v>
      </c>
      <c r="AX4">
        <f>(R4*SUMPRODUCT(K5:$K$23, X5:$X$23)-$AZ$3*SUMPRODUCT(K4:$K$22, W5:$W$23))/Z4</f>
        <v>17.737175365883296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1086.7408579668304</v>
      </c>
      <c r="P5">
        <f t="shared" ref="P5:P23" si="22">O5*$C$5</f>
        <v>54.337042898341522</v>
      </c>
      <c r="Q5" s="4">
        <f t="shared" ref="Q5:Q23" si="23">$C$8</f>
        <v>25</v>
      </c>
      <c r="R5">
        <f t="shared" si="0"/>
        <v>250000</v>
      </c>
      <c r="S5">
        <f t="shared" si="1"/>
        <v>33.443189204446895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17.513775642149994</v>
      </c>
      <c r="AC5">
        <f t="shared" si="2"/>
        <v>32.605928408210275</v>
      </c>
      <c r="AE5">
        <f t="shared" si="3"/>
        <v>1059.5339576176498</v>
      </c>
      <c r="AF5">
        <f t="shared" si="4"/>
        <v>-52.97669788088249</v>
      </c>
      <c r="AG5">
        <f t="shared" si="4"/>
        <v>-24.374117110125002</v>
      </c>
      <c r="AH5">
        <f t="shared" si="5"/>
        <v>-641.56639875000008</v>
      </c>
      <c r="AI5">
        <f t="shared" si="6"/>
        <v>340.6167438766422</v>
      </c>
      <c r="AJ5">
        <f t="shared" si="7"/>
        <v>-15.092152766060281</v>
      </c>
      <c r="AK5">
        <f>G5*SUM(AB5, AE5:AF5)</f>
        <v>71.684972476524209</v>
      </c>
      <c r="AL5">
        <f t="shared" si="8"/>
        <v>397.20956358710612</v>
      </c>
      <c r="AN5">
        <f t="shared" si="9"/>
        <v>899.07850347375995</v>
      </c>
      <c r="AO5">
        <f t="shared" si="9"/>
        <v>-44.953925173687999</v>
      </c>
      <c r="AP5">
        <f t="shared" si="9"/>
        <v>-20.682909289796893</v>
      </c>
      <c r="AQ5">
        <f t="shared" si="9"/>
        <v>-544.4078063945866</v>
      </c>
      <c r="AR5">
        <f t="shared" si="9"/>
        <v>289.03386261568846</v>
      </c>
      <c r="AS5">
        <f t="shared" si="9"/>
        <v>-12.806602398677864</v>
      </c>
      <c r="AT5">
        <f t="shared" si="9"/>
        <v>60.829025169393439</v>
      </c>
      <c r="AU5">
        <f t="shared" si="9"/>
        <v>337.05628538640406</v>
      </c>
      <c r="AW5">
        <v>2</v>
      </c>
      <c r="AX5">
        <f>(R5*SUMPRODUCT(K6:$K$23, X6:$X$23)-$AZ$3*SUMPRODUCT(K5:$K$22, W6:$W$23))/Z5</f>
        <v>33.443189204446895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1086.7408579668304</v>
      </c>
      <c r="P6">
        <f t="shared" si="22"/>
        <v>54.337042898341522</v>
      </c>
      <c r="Q6" s="4">
        <f t="shared" si="23"/>
        <v>25</v>
      </c>
      <c r="R6">
        <f t="shared" si="0"/>
        <v>250000</v>
      </c>
      <c r="S6">
        <f t="shared" si="1"/>
        <v>47.337942479185514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32.605928408210275</v>
      </c>
      <c r="AC6">
        <f t="shared" si="2"/>
        <v>45.571158132049732</v>
      </c>
      <c r="AE6">
        <f t="shared" si="3"/>
        <v>1046.1806511497946</v>
      </c>
      <c r="AF6">
        <f t="shared" si="4"/>
        <v>-52.309032557489729</v>
      </c>
      <c r="AG6">
        <f t="shared" si="4"/>
        <v>-24.066930112186096</v>
      </c>
      <c r="AH6">
        <f t="shared" si="5"/>
        <v>-634.45826837655375</v>
      </c>
      <c r="AI6">
        <f t="shared" si="6"/>
        <v>335.34642010356504</v>
      </c>
      <c r="AJ6">
        <f t="shared" si="7"/>
        <v>-12.965229723839457</v>
      </c>
      <c r="AK6">
        <f>G6*SUM(AB6, AE6:AF6)</f>
        <v>71.853428290036064</v>
      </c>
      <c r="AL6">
        <f t="shared" si="8"/>
        <v>394.23461866976163</v>
      </c>
      <c r="AN6">
        <f t="shared" si="9"/>
        <v>817.76926550655355</v>
      </c>
      <c r="AO6">
        <f t="shared" si="9"/>
        <v>-40.88846327532768</v>
      </c>
      <c r="AP6">
        <f t="shared" si="9"/>
        <v>-18.812425692646443</v>
      </c>
      <c r="AQ6">
        <f t="shared" si="9"/>
        <v>-495.93774416935321</v>
      </c>
      <c r="AR6">
        <f t="shared" si="9"/>
        <v>262.13063236922625</v>
      </c>
      <c r="AS6">
        <f t="shared" si="9"/>
        <v>-10.134546434915693</v>
      </c>
      <c r="AT6">
        <f t="shared" si="9"/>
        <v>56.165754176672571</v>
      </c>
      <c r="AU6">
        <f t="shared" si="9"/>
        <v>308.16184011098312</v>
      </c>
      <c r="AW6">
        <v>3</v>
      </c>
      <c r="AX6">
        <f>(R6*SUMPRODUCT(K7:$K$23, X7:$X$23)-$AZ$3*SUMPRODUCT(K6:$K$22, W7:$W$23))/Z6</f>
        <v>47.337942479185514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1086.7408579668304</v>
      </c>
      <c r="P7">
        <f t="shared" si="22"/>
        <v>54.337042898341522</v>
      </c>
      <c r="Q7" s="4">
        <f t="shared" si="23"/>
        <v>25</v>
      </c>
      <c r="R7">
        <f t="shared" si="0"/>
        <v>250000</v>
      </c>
      <c r="S7">
        <f t="shared" si="1"/>
        <v>59.43716226036679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45.571158132049732</v>
      </c>
      <c r="AC7">
        <f t="shared" si="2"/>
        <v>56.497386561852636</v>
      </c>
      <c r="AE7">
        <f t="shared" si="3"/>
        <v>1032.9904055000979</v>
      </c>
      <c r="AF7">
        <f t="shared" si="4"/>
        <v>-51.649520275004903</v>
      </c>
      <c r="AG7">
        <f t="shared" si="4"/>
        <v>-23.763494257331654</v>
      </c>
      <c r="AH7">
        <f t="shared" si="5"/>
        <v>-627.66553732581337</v>
      </c>
      <c r="AI7">
        <f t="shared" si="6"/>
        <v>329.91185364194803</v>
      </c>
      <c r="AJ7">
        <f t="shared" si="7"/>
        <v>-10.926228429802904</v>
      </c>
      <c r="AK7">
        <f>G7*SUM(AB7, AE7:AF7)</f>
        <v>71.883843034999998</v>
      </c>
      <c r="AL7">
        <f t="shared" si="8"/>
        <v>390.86946824714511</v>
      </c>
      <c r="AN7">
        <f t="shared" si="9"/>
        <v>743.8095590223835</v>
      </c>
      <c r="AO7">
        <f t="shared" si="9"/>
        <v>-37.190477951119178</v>
      </c>
      <c r="AP7">
        <f t="shared" si="9"/>
        <v>-17.111014865447483</v>
      </c>
      <c r="AQ7">
        <f t="shared" si="9"/>
        <v>-451.95349738591193</v>
      </c>
      <c r="AR7">
        <f t="shared" si="9"/>
        <v>237.55456881990492</v>
      </c>
      <c r="AS7">
        <f t="shared" si="9"/>
        <v>-7.8674817373691059</v>
      </c>
      <c r="AT7">
        <f t="shared" si="9"/>
        <v>51.760296420964693</v>
      </c>
      <c r="AU7">
        <f t="shared" si="9"/>
        <v>281.44738350350048</v>
      </c>
      <c r="AW7">
        <v>4</v>
      </c>
      <c r="AX7">
        <f>(R7*SUMPRODUCT(K8:$K$23, X8:$X$23)-$AZ$3*SUMPRODUCT(K7:$K$22, W8:$W$23))/Z7</f>
        <v>59.43716226036679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1086.7408579668304</v>
      </c>
      <c r="P8">
        <f t="shared" si="22"/>
        <v>54.337042898341522</v>
      </c>
      <c r="Q8" s="4">
        <f t="shared" si="23"/>
        <v>25</v>
      </c>
      <c r="R8">
        <f t="shared" si="0"/>
        <v>250000</v>
      </c>
      <c r="S8">
        <f t="shared" si="1"/>
        <v>69.777560179471777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56.497386561852636</v>
      </c>
      <c r="AC8">
        <f t="shared" si="2"/>
        <v>65.48970549586511</v>
      </c>
      <c r="AE8">
        <f t="shared" si="3"/>
        <v>1019.9602645251197</v>
      </c>
      <c r="AF8">
        <f t="shared" si="4"/>
        <v>-50.998013226255985</v>
      </c>
      <c r="AG8">
        <f t="shared" si="4"/>
        <v>-23.463741540769671</v>
      </c>
      <c r="AH8">
        <f t="shared" si="5"/>
        <v>-621.17773988664942</v>
      </c>
      <c r="AI8">
        <f t="shared" si="6"/>
        <v>324.32076987144455</v>
      </c>
      <c r="AJ8">
        <f t="shared" si="7"/>
        <v>-8.9923189340124736</v>
      </c>
      <c r="AK8">
        <f t="shared" ref="AK8:AK23" si="24">G8*SUM(AB8:AB8, AE8:AF8)</f>
        <v>71.782174650250155</v>
      </c>
      <c r="AL8">
        <f t="shared" si="8"/>
        <v>387.11062558768225</v>
      </c>
      <c r="AN8">
        <f t="shared" si="9"/>
        <v>676.53471648575612</v>
      </c>
      <c r="AO8">
        <f t="shared" si="9"/>
        <v>-33.826735824287809</v>
      </c>
      <c r="AP8">
        <f t="shared" si="9"/>
        <v>-15.563386421107703</v>
      </c>
      <c r="AQ8">
        <f t="shared" si="9"/>
        <v>-412.02419423382077</v>
      </c>
      <c r="AR8">
        <f t="shared" si="9"/>
        <v>215.1204000065398</v>
      </c>
      <c r="AS8">
        <f t="shared" si="9"/>
        <v>-5.9645617110428102</v>
      </c>
      <c r="AT8">
        <f t="shared" si="9"/>
        <v>47.612769697796402</v>
      </c>
      <c r="AU8">
        <f t="shared" si="9"/>
        <v>256.76860799329341</v>
      </c>
      <c r="AW8">
        <v>5</v>
      </c>
      <c r="AX8">
        <f>(R8*SUMPRODUCT(K9:$K$23, X9:$X$23)-$AZ$3*SUMPRODUCT(K8:$K$22, W9:$W$23))/Z8</f>
        <v>69.777560179471777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1086.7408579668304</v>
      </c>
      <c r="P9">
        <f t="shared" si="22"/>
        <v>54.337042898341522</v>
      </c>
      <c r="Q9" s="4">
        <f t="shared" si="23"/>
        <v>25</v>
      </c>
      <c r="R9">
        <f t="shared" si="0"/>
        <v>250000</v>
      </c>
      <c r="S9">
        <f t="shared" si="1"/>
        <v>77.948564328347942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65.48970549586511</v>
      </c>
      <c r="AC9">
        <f t="shared" si="2"/>
        <v>72.235044525303692</v>
      </c>
      <c r="AE9">
        <f t="shared" si="3"/>
        <v>1007.0842861457546</v>
      </c>
      <c r="AF9">
        <f t="shared" si="4"/>
        <v>-50.354214307287734</v>
      </c>
      <c r="AG9">
        <f t="shared" si="4"/>
        <v>-23.167535267558996</v>
      </c>
      <c r="AH9">
        <f t="shared" si="5"/>
        <v>-615.68857802979619</v>
      </c>
      <c r="AI9">
        <f t="shared" si="6"/>
        <v>317.87395854111173</v>
      </c>
      <c r="AJ9">
        <f t="shared" si="7"/>
        <v>-6.7453390294385827</v>
      </c>
      <c r="AK9">
        <f t="shared" si="24"/>
        <v>71.555384413403232</v>
      </c>
      <c r="AL9">
        <f t="shared" si="8"/>
        <v>382.68400392507635</v>
      </c>
      <c r="AN9">
        <f t="shared" si="9"/>
        <v>615.33840429270469</v>
      </c>
      <c r="AO9">
        <f t="shared" si="9"/>
        <v>-30.766920214635235</v>
      </c>
      <c r="AP9">
        <f t="shared" si="9"/>
        <v>-14.15559191921645</v>
      </c>
      <c r="AQ9">
        <f t="shared" si="9"/>
        <v>-376.19177695248783</v>
      </c>
      <c r="AR9">
        <f t="shared" si="9"/>
        <v>194.22411520636516</v>
      </c>
      <c r="AS9">
        <f t="shared" si="9"/>
        <v>-4.1214684926454259</v>
      </c>
      <c r="AT9">
        <f t="shared" si="9"/>
        <v>43.721043679478157</v>
      </c>
      <c r="AU9">
        <f t="shared" si="9"/>
        <v>233.82369039319786</v>
      </c>
      <c r="AW9">
        <v>6</v>
      </c>
      <c r="AX9">
        <f>(R9*SUMPRODUCT(K10:$K$23, X10:$X$23)-$AZ$3*SUMPRODUCT(K9:$K$22, W10:$W$23))/Z9</f>
        <v>77.948564328347942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1086.7408579668304</v>
      </c>
      <c r="P10">
        <f t="shared" si="22"/>
        <v>54.337042898341522</v>
      </c>
      <c r="Q10" s="4">
        <f t="shared" si="23"/>
        <v>25</v>
      </c>
      <c r="R10">
        <f t="shared" si="0"/>
        <v>250000</v>
      </c>
      <c r="S10">
        <f t="shared" si="1"/>
        <v>84.083589869202825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72.235044525303692</v>
      </c>
      <c r="AC10">
        <f t="shared" si="2"/>
        <v>76.93585733036798</v>
      </c>
      <c r="AE10">
        <f t="shared" si="3"/>
        <v>994.35977619030314</v>
      </c>
      <c r="AF10">
        <f t="shared" si="4"/>
        <v>-49.717988809515155</v>
      </c>
      <c r="AG10">
        <f t="shared" si="4"/>
        <v>-22.874813459453392</v>
      </c>
      <c r="AH10">
        <f t="shared" si="5"/>
        <v>-610.46455430017966</v>
      </c>
      <c r="AI10">
        <f t="shared" si="6"/>
        <v>311.30241962115485</v>
      </c>
      <c r="AJ10">
        <f t="shared" si="7"/>
        <v>-4.7008128050642881</v>
      </c>
      <c r="AK10">
        <f t="shared" si="24"/>
        <v>71.181378233426415</v>
      </c>
      <c r="AL10">
        <f t="shared" si="8"/>
        <v>377.78298504951698</v>
      </c>
      <c r="AN10">
        <f t="shared" si="9"/>
        <v>559.67140231552253</v>
      </c>
      <c r="AO10">
        <f t="shared" si="9"/>
        <v>-27.983570115776129</v>
      </c>
      <c r="AP10">
        <f t="shared" si="9"/>
        <v>-12.874996790003015</v>
      </c>
      <c r="AQ10">
        <f t="shared" si="9"/>
        <v>-343.59752008282595</v>
      </c>
      <c r="AR10">
        <f t="shared" si="9"/>
        <v>175.21531532691739</v>
      </c>
      <c r="AS10">
        <f t="shared" si="9"/>
        <v>-2.6458335882339483</v>
      </c>
      <c r="AT10">
        <f t="shared" si="9"/>
        <v>40.06415256184804</v>
      </c>
      <c r="AU10">
        <f t="shared" si="9"/>
        <v>212.6336343005315</v>
      </c>
      <c r="AW10">
        <v>7</v>
      </c>
      <c r="AX10">
        <f>(R10*SUMPRODUCT(K11:$K$23, X11:$X$23)-$AZ$3*SUMPRODUCT(K10:$K$22, W11:$W$23))/Z10</f>
        <v>84.083589869202825</v>
      </c>
    </row>
    <row r="11" spans="1:52" x14ac:dyDescent="0.25">
      <c r="A11" t="s">
        <v>33</v>
      </c>
      <c r="C11" s="7">
        <f>AU25</f>
        <v>2471.7492465564619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1086.7408579668304</v>
      </c>
      <c r="P11">
        <f t="shared" si="22"/>
        <v>54.337042898341522</v>
      </c>
      <c r="Q11" s="4">
        <f t="shared" si="23"/>
        <v>25</v>
      </c>
      <c r="R11">
        <f t="shared" si="0"/>
        <v>250000</v>
      </c>
      <c r="S11">
        <f t="shared" si="1"/>
        <v>88.317880974850951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76.93585733036798</v>
      </c>
      <c r="AC11">
        <f t="shared" si="2"/>
        <v>79.788195471431663</v>
      </c>
      <c r="AE11">
        <f t="shared" si="3"/>
        <v>981.78410810082448</v>
      </c>
      <c r="AF11">
        <f t="shared" si="4"/>
        <v>-49.089205405041227</v>
      </c>
      <c r="AG11">
        <f t="shared" si="4"/>
        <v>-22.585515693631685</v>
      </c>
      <c r="AH11">
        <f t="shared" si="5"/>
        <v>-605.49631227173131</v>
      </c>
      <c r="AI11">
        <f t="shared" si="6"/>
        <v>304.61307473042029</v>
      </c>
      <c r="AJ11">
        <f t="shared" si="7"/>
        <v>-2.852338141063683</v>
      </c>
      <c r="AK11">
        <f t="shared" si="24"/>
        <v>70.674153201830606</v>
      </c>
      <c r="AL11">
        <f t="shared" si="8"/>
        <v>372.43488979118723</v>
      </c>
      <c r="AN11">
        <f t="shared" si="9"/>
        <v>509.03416640300065</v>
      </c>
      <c r="AO11">
        <f t="shared" si="9"/>
        <v>-25.451708320150036</v>
      </c>
      <c r="AP11">
        <f t="shared" si="9"/>
        <v>-11.71010923789472</v>
      </c>
      <c r="AQ11">
        <f t="shared" si="9"/>
        <v>-313.93695216105414</v>
      </c>
      <c r="AR11">
        <f t="shared" si="9"/>
        <v>157.93539668390179</v>
      </c>
      <c r="AS11">
        <f t="shared" si="9"/>
        <v>-1.4788766246629137</v>
      </c>
      <c r="AT11">
        <f t="shared" si="9"/>
        <v>36.643044396922839</v>
      </c>
      <c r="AU11">
        <f t="shared" si="9"/>
        <v>193.09956445616174</v>
      </c>
      <c r="AW11">
        <v>8</v>
      </c>
      <c r="AX11">
        <f>(R11*SUMPRODUCT(K12:$K$23, X12:$X$23)-$AZ$3*SUMPRODUCT(K11:$K$22, W12:$W$23))/Z11</f>
        <v>88.317880974850951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1086.7408579668304</v>
      </c>
      <c r="P12">
        <f t="shared" si="22"/>
        <v>54.337042898341522</v>
      </c>
      <c r="Q12" s="4">
        <f t="shared" si="23"/>
        <v>25</v>
      </c>
      <c r="R12">
        <f t="shared" si="0"/>
        <v>250000</v>
      </c>
      <c r="S12">
        <f t="shared" si="1"/>
        <v>90.665775439516437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79.788195471431663</v>
      </c>
      <c r="AC12">
        <f t="shared" si="2"/>
        <v>80.872277713133371</v>
      </c>
      <c r="AE12">
        <f t="shared" si="3"/>
        <v>969.35373950815995</v>
      </c>
      <c r="AF12">
        <f t="shared" si="4"/>
        <v>-48.467686975408</v>
      </c>
      <c r="AG12">
        <f t="shared" si="4"/>
        <v>-22.299560479434614</v>
      </c>
      <c r="AH12">
        <f t="shared" si="5"/>
        <v>-601.0005726075392</v>
      </c>
      <c r="AI12">
        <f t="shared" si="6"/>
        <v>297.58591944577813</v>
      </c>
      <c r="AJ12">
        <f t="shared" si="7"/>
        <v>-1.084082241701708</v>
      </c>
      <c r="AK12">
        <f t="shared" si="24"/>
        <v>70.047197360292856</v>
      </c>
      <c r="AL12">
        <f t="shared" si="8"/>
        <v>366.54903456436926</v>
      </c>
      <c r="AN12">
        <f t="shared" si="9"/>
        <v>462.97185706905884</v>
      </c>
      <c r="AO12">
        <f t="shared" si="9"/>
        <v>-23.148592853452943</v>
      </c>
      <c r="AP12">
        <f t="shared" si="9"/>
        <v>-10.650465878664646</v>
      </c>
      <c r="AQ12">
        <f t="shared" si="9"/>
        <v>-287.04315035794821</v>
      </c>
      <c r="AR12">
        <f t="shared" si="9"/>
        <v>142.12964797899298</v>
      </c>
      <c r="AS12">
        <f t="shared" si="9"/>
        <v>-0.51776719705118857</v>
      </c>
      <c r="AT12">
        <f t="shared" si="9"/>
        <v>33.455156484806302</v>
      </c>
      <c r="AU12">
        <f t="shared" si="9"/>
        <v>175.06703726674809</v>
      </c>
      <c r="AW12">
        <v>9</v>
      </c>
      <c r="AX12">
        <f>(R12*SUMPRODUCT(K13:$K$23, X13:$X$23)-$AZ$3*SUMPRODUCT(K12:$K$22, W13:$W$23))/Z12</f>
        <v>90.665775439516437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1086.7408579668304</v>
      </c>
      <c r="P13">
        <f t="shared" si="22"/>
        <v>54.337042898341522</v>
      </c>
      <c r="Q13" s="4">
        <f t="shared" si="23"/>
        <v>25</v>
      </c>
      <c r="R13">
        <f t="shared" si="0"/>
        <v>250000</v>
      </c>
      <c r="S13">
        <f t="shared" si="1"/>
        <v>91.278353107286279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80.872277713133371</v>
      </c>
      <c r="AC13">
        <f t="shared" si="2"/>
        <v>80.386622956599922</v>
      </c>
      <c r="AE13">
        <f t="shared" si="3"/>
        <v>957.06621150615445</v>
      </c>
      <c r="AF13">
        <f t="shared" si="4"/>
        <v>-47.853310575307724</v>
      </c>
      <c r="AG13">
        <f t="shared" si="4"/>
        <v>-22.0168912507973</v>
      </c>
      <c r="AH13">
        <f t="shared" si="5"/>
        <v>-596.73623842967027</v>
      </c>
      <c r="AI13">
        <f t="shared" si="6"/>
        <v>290.45977125037916</v>
      </c>
      <c r="AJ13">
        <f t="shared" si="7"/>
        <v>0.48565475653344947</v>
      </c>
      <c r="AK13">
        <f t="shared" si="24"/>
        <v>69.305962505078611</v>
      </c>
      <c r="AL13">
        <f t="shared" si="8"/>
        <v>360.25138851199119</v>
      </c>
      <c r="AN13">
        <f t="shared" si="9"/>
        <v>421.07131153792784</v>
      </c>
      <c r="AO13">
        <f t="shared" si="9"/>
        <v>-21.053565576896393</v>
      </c>
      <c r="AP13">
        <f t="shared" si="9"/>
        <v>-9.6865620826501537</v>
      </c>
      <c r="AQ13">
        <f t="shared" si="9"/>
        <v>-262.54036297276087</v>
      </c>
      <c r="AR13">
        <f t="shared" si="9"/>
        <v>127.79082090562048</v>
      </c>
      <c r="AS13">
        <f t="shared" si="9"/>
        <v>0.21366890067757616</v>
      </c>
      <c r="AT13">
        <f t="shared" si="9"/>
        <v>30.491884656011852</v>
      </c>
      <c r="AU13">
        <f t="shared" si="9"/>
        <v>158.49637446230989</v>
      </c>
      <c r="AW13">
        <v>10</v>
      </c>
      <c r="AX13">
        <f>(R13*SUMPRODUCT(K14:$K$23, X14:$X$23)-$AZ$3*SUMPRODUCT(K13:$K$22, W14:$W$23))/Z13</f>
        <v>91.278353107286279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1086.7408579668304</v>
      </c>
      <c r="P14">
        <f t="shared" si="22"/>
        <v>54.337042898341522</v>
      </c>
      <c r="Q14" s="4">
        <f t="shared" si="23"/>
        <v>25</v>
      </c>
      <c r="R14">
        <f t="shared" si="0"/>
        <v>250000</v>
      </c>
      <c r="S14">
        <f t="shared" si="1"/>
        <v>90.199264665911429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80.386622956599922</v>
      </c>
      <c r="AC14">
        <f t="shared" si="2"/>
        <v>78.428011136388477</v>
      </c>
      <c r="AE14">
        <f t="shared" si="3"/>
        <v>944.91817008350688</v>
      </c>
      <c r="AF14">
        <f t="shared" si="4"/>
        <v>-47.245908504175347</v>
      </c>
      <c r="AG14">
        <f t="shared" si="4"/>
        <v>-21.737430850150933</v>
      </c>
      <c r="AH14">
        <f t="shared" si="5"/>
        <v>-592.91488138397142</v>
      </c>
      <c r="AI14">
        <f t="shared" si="6"/>
        <v>283.01994934520917</v>
      </c>
      <c r="AJ14">
        <f t="shared" si="7"/>
        <v>1.9586118202114449</v>
      </c>
      <c r="AK14">
        <f t="shared" si="24"/>
        <v>68.4641219175152</v>
      </c>
      <c r="AL14">
        <f t="shared" si="8"/>
        <v>353.44268308293579</v>
      </c>
      <c r="AN14">
        <f t="shared" si="9"/>
        <v>382.95631554662151</v>
      </c>
      <c r="AO14">
        <f t="shared" si="9"/>
        <v>-19.147815777331079</v>
      </c>
      <c r="AP14">
        <f t="shared" si="9"/>
        <v>-8.8097432046285995</v>
      </c>
      <c r="AQ14">
        <f t="shared" si="9"/>
        <v>-240.29646756343084</v>
      </c>
      <c r="AR14">
        <f t="shared" si="9"/>
        <v>114.70228900123101</v>
      </c>
      <c r="AS14">
        <f t="shared" si="9"/>
        <v>0.79378594888057896</v>
      </c>
      <c r="AT14">
        <f t="shared" si="9"/>
        <v>27.747130605340399</v>
      </c>
      <c r="AU14">
        <f t="shared" si="9"/>
        <v>143.24320555545196</v>
      </c>
      <c r="AW14">
        <v>11</v>
      </c>
      <c r="AX14">
        <f>(R14*SUMPRODUCT(K15:$K$23, X15:$X$23)-$AZ$3*SUMPRODUCT(K14:$K$22, W15:$W$23))/Z14</f>
        <v>90.199264665911429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1086.7408579668304</v>
      </c>
      <c r="P15">
        <f t="shared" si="22"/>
        <v>54.337042898341522</v>
      </c>
      <c r="Q15" s="4">
        <f t="shared" si="23"/>
        <v>25</v>
      </c>
      <c r="R15">
        <f t="shared" si="0"/>
        <v>250000</v>
      </c>
      <c r="S15">
        <f t="shared" si="1"/>
        <v>87.017185886807553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78.428011136388477</v>
      </c>
      <c r="AC15">
        <f t="shared" si="2"/>
        <v>74.699018928144369</v>
      </c>
      <c r="AE15">
        <f t="shared" si="3"/>
        <v>932.901645714555</v>
      </c>
      <c r="AF15">
        <f t="shared" si="4"/>
        <v>-46.645082285727753</v>
      </c>
      <c r="AG15">
        <f t="shared" si="4"/>
        <v>-21.460995942029566</v>
      </c>
      <c r="AH15">
        <f t="shared" si="5"/>
        <v>-590.60599619860068</v>
      </c>
      <c r="AI15">
        <f t="shared" si="6"/>
        <v>274.18957128819704</v>
      </c>
      <c r="AJ15">
        <f t="shared" si="7"/>
        <v>3.728992208244108</v>
      </c>
      <c r="AK15">
        <f t="shared" si="24"/>
        <v>67.527920219565104</v>
      </c>
      <c r="AL15">
        <f t="shared" si="8"/>
        <v>345.44648371600624</v>
      </c>
      <c r="AN15">
        <f t="shared" si="9"/>
        <v>348.28298821433788</v>
      </c>
      <c r="AO15">
        <f t="shared" si="9"/>
        <v>-17.414149410716895</v>
      </c>
      <c r="AP15">
        <f t="shared" si="9"/>
        <v>-8.0120984147484826</v>
      </c>
      <c r="AQ15">
        <f t="shared" si="9"/>
        <v>-220.49271984701062</v>
      </c>
      <c r="AR15">
        <f t="shared" si="9"/>
        <v>102.3640205418619</v>
      </c>
      <c r="AS15">
        <f t="shared" si="9"/>
        <v>1.3921559204887761</v>
      </c>
      <c r="AT15">
        <f t="shared" si="9"/>
        <v>25.210402350566465</v>
      </c>
      <c r="AU15">
        <f t="shared" si="9"/>
        <v>128.96657881291713</v>
      </c>
      <c r="AW15">
        <v>12</v>
      </c>
      <c r="AX15">
        <f>(R15*SUMPRODUCT(K16:$K$23, X16:$X$23)-$AZ$3*SUMPRODUCT(K15:$K$22, W16:$W$23))/Z15</f>
        <v>87.017185886807553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1086.7408579668304</v>
      </c>
      <c r="P16">
        <f t="shared" si="22"/>
        <v>54.337042898341522</v>
      </c>
      <c r="Q16" s="4">
        <f t="shared" si="23"/>
        <v>25</v>
      </c>
      <c r="R16">
        <f t="shared" si="0"/>
        <v>250000</v>
      </c>
      <c r="S16">
        <f t="shared" si="1"/>
        <v>81.700513565190988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74.699018928144369</v>
      </c>
      <c r="AC16">
        <f t="shared" si="2"/>
        <v>69.241105339306841</v>
      </c>
      <c r="AE16">
        <f t="shared" si="3"/>
        <v>921.01181423992307</v>
      </c>
      <c r="AF16">
        <f t="shared" si="4"/>
        <v>-46.050590711996158</v>
      </c>
      <c r="AG16">
        <f t="shared" si="4"/>
        <v>-21.187475548748399</v>
      </c>
      <c r="AH16">
        <f t="shared" si="5"/>
        <v>-589.1043386087116</v>
      </c>
      <c r="AI16">
        <f t="shared" si="6"/>
        <v>264.66940937046695</v>
      </c>
      <c r="AJ16">
        <f t="shared" si="7"/>
        <v>5.4579135888375276</v>
      </c>
      <c r="AK16">
        <f t="shared" si="24"/>
        <v>66.476216971924998</v>
      </c>
      <c r="AL16">
        <f t="shared" si="8"/>
        <v>336.60353993122948</v>
      </c>
      <c r="AN16">
        <f t="shared" si="9"/>
        <v>316.74004260384959</v>
      </c>
      <c r="AO16">
        <f t="shared" si="9"/>
        <v>-15.837002130192481</v>
      </c>
      <c r="AP16">
        <f t="shared" si="9"/>
        <v>-7.286466692630718</v>
      </c>
      <c r="AQ16">
        <f t="shared" si="9"/>
        <v>-202.59559152672128</v>
      </c>
      <c r="AR16">
        <f t="shared" si="9"/>
        <v>91.020982254305139</v>
      </c>
      <c r="AS16">
        <f t="shared" si="9"/>
        <v>1.8770006594141173</v>
      </c>
      <c r="AT16">
        <f t="shared" si="9"/>
        <v>22.861465477733038</v>
      </c>
      <c r="AU16">
        <f t="shared" si="9"/>
        <v>115.75944839145228</v>
      </c>
      <c r="AW16">
        <v>13</v>
      </c>
      <c r="AX16">
        <f>(R16*SUMPRODUCT(K17:$K$23, X17:$X$23)-$AZ$3*SUMPRODUCT(K16:$K$22, W17:$W$23))/Z16</f>
        <v>81.700513565190988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1086.7408579668304</v>
      </c>
      <c r="P17">
        <f t="shared" si="22"/>
        <v>54.337042898341522</v>
      </c>
      <c r="Q17" s="4">
        <f t="shared" si="23"/>
        <v>25</v>
      </c>
      <c r="R17">
        <f t="shared" si="0"/>
        <v>250000</v>
      </c>
      <c r="S17">
        <f t="shared" si="1"/>
        <v>74.578769149369009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69.241105339306841</v>
      </c>
      <c r="AC17">
        <f t="shared" si="2"/>
        <v>62.398110904958223</v>
      </c>
      <c r="AE17">
        <f t="shared" si="3"/>
        <v>909.24773033663644</v>
      </c>
      <c r="AF17">
        <f t="shared" si="4"/>
        <v>-45.462386516831828</v>
      </c>
      <c r="AG17">
        <f t="shared" si="4"/>
        <v>-20.916847923564237</v>
      </c>
      <c r="AH17">
        <f t="shared" si="5"/>
        <v>-587.52869696679306</v>
      </c>
      <c r="AI17">
        <f t="shared" si="6"/>
        <v>255.3397989294474</v>
      </c>
      <c r="AJ17">
        <f t="shared" si="7"/>
        <v>6.8429944343486184</v>
      </c>
      <c r="AK17">
        <f t="shared" si="24"/>
        <v>65.311851441137819</v>
      </c>
      <c r="AL17">
        <f t="shared" si="8"/>
        <v>327.49464480493384</v>
      </c>
      <c r="AN17">
        <f t="shared" si="9"/>
        <v>288.04567733846358</v>
      </c>
      <c r="AO17">
        <f t="shared" si="9"/>
        <v>-14.402283866923181</v>
      </c>
      <c r="AP17">
        <f t="shared" si="9"/>
        <v>-6.6263653203709625</v>
      </c>
      <c r="AQ17">
        <f t="shared" si="9"/>
        <v>-186.12650417167151</v>
      </c>
      <c r="AR17">
        <f t="shared" si="9"/>
        <v>80.890523979497956</v>
      </c>
      <c r="AS17">
        <f t="shared" si="9"/>
        <v>2.1678305054833777</v>
      </c>
      <c r="AT17">
        <f t="shared" si="9"/>
        <v>20.690506953068198</v>
      </c>
      <c r="AU17">
        <f t="shared" si="9"/>
        <v>103.74886143804953</v>
      </c>
      <c r="AW17">
        <v>14</v>
      </c>
      <c r="AX17">
        <f>(R17*SUMPRODUCT(K18:$K$23, X18:$X$23)-$AZ$3*SUMPRODUCT(K17:$K$22, W18:$W$23))/Z17</f>
        <v>74.578769149369009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1086.7408579668304</v>
      </c>
      <c r="P18">
        <f t="shared" si="22"/>
        <v>54.337042898341522</v>
      </c>
      <c r="Q18" s="4">
        <f t="shared" si="23"/>
        <v>25</v>
      </c>
      <c r="R18">
        <f t="shared" si="0"/>
        <v>250000</v>
      </c>
      <c r="S18">
        <f t="shared" si="1"/>
        <v>65.868429261282685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62.398110904958223</v>
      </c>
      <c r="AC18">
        <f t="shared" si="2"/>
        <v>54.404873414173501</v>
      </c>
      <c r="AE18">
        <f t="shared" si="3"/>
        <v>897.60754089286695</v>
      </c>
      <c r="AF18">
        <f t="shared" si="4"/>
        <v>-44.880377044643346</v>
      </c>
      <c r="AG18">
        <f t="shared" si="4"/>
        <v>-20.649070436446767</v>
      </c>
      <c r="AH18">
        <f t="shared" si="5"/>
        <v>-586.09007881826983</v>
      </c>
      <c r="AI18">
        <f t="shared" si="6"/>
        <v>245.98801459350705</v>
      </c>
      <c r="AJ18">
        <f t="shared" si="7"/>
        <v>7.9932374907847219</v>
      </c>
      <c r="AK18">
        <f t="shared" si="24"/>
        <v>64.058769232722739</v>
      </c>
      <c r="AL18">
        <f t="shared" si="8"/>
        <v>318.04002131701452</v>
      </c>
      <c r="AN18">
        <f t="shared" si="9"/>
        <v>261.94311991943107</v>
      </c>
      <c r="AO18">
        <f t="shared" si="9"/>
        <v>-13.097155995971555</v>
      </c>
      <c r="AP18">
        <f t="shared" si="9"/>
        <v>-6.025887358498168</v>
      </c>
      <c r="AQ18">
        <f t="shared" si="9"/>
        <v>-171.03495325671108</v>
      </c>
      <c r="AR18">
        <f t="shared" si="9"/>
        <v>71.785123308250306</v>
      </c>
      <c r="AS18">
        <f t="shared" si="9"/>
        <v>2.3326158384436022</v>
      </c>
      <c r="AT18">
        <f t="shared" si="9"/>
        <v>18.693864641920367</v>
      </c>
      <c r="AU18">
        <f t="shared" si="9"/>
        <v>92.811603788614278</v>
      </c>
      <c r="AW18">
        <v>15</v>
      </c>
      <c r="AX18">
        <f>(R18*SUMPRODUCT(K19:$K$23, X19:$X$23)-$AZ$3*SUMPRODUCT(K18:$K$22, W19:$W$23))/Z18</f>
        <v>65.868429261282685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1086.7408579668304</v>
      </c>
      <c r="P19">
        <f t="shared" si="22"/>
        <v>54.337042898341522</v>
      </c>
      <c r="Q19" s="4">
        <f t="shared" si="23"/>
        <v>25</v>
      </c>
      <c r="R19">
        <f t="shared" si="0"/>
        <v>250000</v>
      </c>
      <c r="S19">
        <f t="shared" si="1"/>
        <v>55.427262179791924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54.404873414173501</v>
      </c>
      <c r="AC19">
        <f t="shared" si="2"/>
        <v>45.193168764549398</v>
      </c>
      <c r="AE19">
        <f t="shared" si="3"/>
        <v>886.08495289042526</v>
      </c>
      <c r="AF19">
        <f t="shared" si="4"/>
        <v>-44.304247644521261</v>
      </c>
      <c r="AG19">
        <f t="shared" si="4"/>
        <v>-20.383998319254101</v>
      </c>
      <c r="AH19">
        <f t="shared" si="5"/>
        <v>-585.81412828199473</v>
      </c>
      <c r="AI19">
        <f t="shared" si="6"/>
        <v>235.58257864465509</v>
      </c>
      <c r="AJ19">
        <f t="shared" si="7"/>
        <v>9.2117046496241031</v>
      </c>
      <c r="AK19">
        <f t="shared" si="24"/>
        <v>62.732990506205425</v>
      </c>
      <c r="AL19">
        <f t="shared" si="8"/>
        <v>307.52727380048464</v>
      </c>
      <c r="AN19">
        <f t="shared" si="9"/>
        <v>238.19751807252339</v>
      </c>
      <c r="AO19">
        <f t="shared" si="9"/>
        <v>-11.909875903626169</v>
      </c>
      <c r="AP19">
        <f t="shared" si="9"/>
        <v>-5.4796301327568582</v>
      </c>
      <c r="AQ19">
        <f t="shared" si="9"/>
        <v>-157.47866043025522</v>
      </c>
      <c r="AR19">
        <f t="shared" si="9"/>
        <v>63.329351605885122</v>
      </c>
      <c r="AS19">
        <f t="shared" si="9"/>
        <v>2.4762921180413322</v>
      </c>
      <c r="AT19">
        <f t="shared" si="9"/>
        <v>16.863893908932187</v>
      </c>
      <c r="AU19">
        <f t="shared" si="9"/>
        <v>82.669537632858649</v>
      </c>
      <c r="AW19">
        <v>16</v>
      </c>
      <c r="AX19">
        <f>(R19*SUMPRODUCT(K20:$K$23, X20:$X$23)-$AZ$3*SUMPRODUCT(K19:$K$22, W20:$W$23))/Z19</f>
        <v>55.427262179791924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1086.7408579668304</v>
      </c>
      <c r="P20">
        <f t="shared" si="22"/>
        <v>54.337042898341522</v>
      </c>
      <c r="Q20" s="4">
        <f t="shared" si="23"/>
        <v>25</v>
      </c>
      <c r="R20">
        <f t="shared" si="0"/>
        <v>250000</v>
      </c>
      <c r="S20">
        <f t="shared" si="1"/>
        <v>43.610155646360866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45.193168764549398</v>
      </c>
      <c r="AC20">
        <f t="shared" si="2"/>
        <v>35.100306898017607</v>
      </c>
      <c r="AE20">
        <f t="shared" si="3"/>
        <v>874.68015346177253</v>
      </c>
      <c r="AF20">
        <f t="shared" si="4"/>
        <v>-43.734007673088627</v>
      </c>
      <c r="AG20">
        <f t="shared" si="4"/>
        <v>-20.12163587688698</v>
      </c>
      <c r="AH20">
        <f t="shared" si="5"/>
        <v>-585.22459174578523</v>
      </c>
      <c r="AI20">
        <f t="shared" si="6"/>
        <v>225.59991816601166</v>
      </c>
      <c r="AJ20">
        <f t="shared" si="7"/>
        <v>10.092861866531791</v>
      </c>
      <c r="AK20">
        <f t="shared" si="24"/>
        <v>61.329752018726339</v>
      </c>
      <c r="AL20">
        <f t="shared" si="8"/>
        <v>297.02253205126976</v>
      </c>
      <c r="AN20">
        <f t="shared" si="9"/>
        <v>216.59703623289101</v>
      </c>
      <c r="AO20">
        <f t="shared" si="9"/>
        <v>-10.82985181164455</v>
      </c>
      <c r="AP20">
        <f t="shared" si="9"/>
        <v>-4.9827204582636115</v>
      </c>
      <c r="AQ20">
        <f t="shared" si="9"/>
        <v>-144.91915885031062</v>
      </c>
      <c r="AR20">
        <f t="shared" si="9"/>
        <v>55.86530511267221</v>
      </c>
      <c r="AS20">
        <f t="shared" si="9"/>
        <v>2.4992952666717758</v>
      </c>
      <c r="AT20">
        <f t="shared" si="9"/>
        <v>15.18708577939039</v>
      </c>
      <c r="AU20">
        <f t="shared" si="9"/>
        <v>73.55168615873437</v>
      </c>
      <c r="AW20">
        <v>17</v>
      </c>
      <c r="AX20">
        <f>(R20*SUMPRODUCT(K21:$K$23, X21:$X$23)-$AZ$3*SUMPRODUCT(K20:$K$22, W21:$W$23))/Z20</f>
        <v>43.610155646360866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1086.7408579668304</v>
      </c>
      <c r="P21">
        <f t="shared" si="22"/>
        <v>54.337042898341522</v>
      </c>
      <c r="Q21" s="4">
        <f t="shared" si="23"/>
        <v>25</v>
      </c>
      <c r="R21">
        <f t="shared" si="0"/>
        <v>250000</v>
      </c>
      <c r="S21">
        <f t="shared" si="1"/>
        <v>30.375566197432647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35.100306898017607</v>
      </c>
      <c r="AC21">
        <f t="shared" si="2"/>
        <v>24.132616482116845</v>
      </c>
      <c r="AE21">
        <f t="shared" si="3"/>
        <v>863.38803268058109</v>
      </c>
      <c r="AF21">
        <f t="shared" si="4"/>
        <v>-43.169401634029057</v>
      </c>
      <c r="AG21">
        <f t="shared" si="4"/>
        <v>-19.861865557716371</v>
      </c>
      <c r="AH21">
        <f t="shared" si="5"/>
        <v>-585.53960401741108</v>
      </c>
      <c r="AI21">
        <f t="shared" si="6"/>
        <v>214.81716147142458</v>
      </c>
      <c r="AJ21">
        <f t="shared" si="7"/>
        <v>10.967690415900762</v>
      </c>
      <c r="AK21">
        <f t="shared" si="24"/>
        <v>59.872325656119877</v>
      </c>
      <c r="AL21">
        <f t="shared" si="8"/>
        <v>285.65717754344524</v>
      </c>
      <c r="AN21">
        <f t="shared" si="9"/>
        <v>196.94757095349217</v>
      </c>
      <c r="AO21">
        <f t="shared" si="9"/>
        <v>-9.8473785476746087</v>
      </c>
      <c r="AP21">
        <f t="shared" si="9"/>
        <v>-4.530693069780197</v>
      </c>
      <c r="AQ21">
        <f t="shared" si="9"/>
        <v>-133.5675250793785</v>
      </c>
      <c r="AR21">
        <f t="shared" si="9"/>
        <v>49.001974256658869</v>
      </c>
      <c r="AS21">
        <f t="shared" si="9"/>
        <v>2.5018414717599948</v>
      </c>
      <c r="AT21">
        <f t="shared" si="9"/>
        <v>13.657484999762231</v>
      </c>
      <c r="AU21">
        <f t="shared" si="9"/>
        <v>65.161300728181104</v>
      </c>
      <c r="AW21">
        <v>18</v>
      </c>
      <c r="AX21">
        <f>(R21*SUMPRODUCT(K22:$K$23, X22:$X$23)-$AZ$3*SUMPRODUCT(K21:$K$22, W22:$W$23))/Z21</f>
        <v>30.375566197432647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1086.7408579668304</v>
      </c>
      <c r="P22">
        <f t="shared" si="22"/>
        <v>54.337042898341522</v>
      </c>
      <c r="Q22" s="4">
        <f t="shared" si="23"/>
        <v>25</v>
      </c>
      <c r="R22">
        <f t="shared" si="0"/>
        <v>250000</v>
      </c>
      <c r="S22">
        <f t="shared" si="1"/>
        <v>15.821544504703237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24.132616482116845</v>
      </c>
      <c r="AC22">
        <f t="shared" si="2"/>
        <v>12.407011343130947</v>
      </c>
      <c r="AE22">
        <f t="shared" si="3"/>
        <v>852.20543088130228</v>
      </c>
      <c r="AF22">
        <f t="shared" si="4"/>
        <v>-42.610271544065114</v>
      </c>
      <c r="AG22">
        <f t="shared" si="4"/>
        <v>-19.604614675012829</v>
      </c>
      <c r="AH22">
        <f t="shared" si="5"/>
        <v>-586.32227126378723</v>
      </c>
      <c r="AI22">
        <f t="shared" si="6"/>
        <v>203.66827339843712</v>
      </c>
      <c r="AJ22">
        <f t="shared" si="7"/>
        <v>11.725605138985898</v>
      </c>
      <c r="AK22">
        <f t="shared" si="24"/>
        <v>58.360944307354792</v>
      </c>
      <c r="AL22">
        <f t="shared" si="8"/>
        <v>273.75482284477778</v>
      </c>
      <c r="AN22">
        <f t="shared" si="9"/>
        <v>179.0730656414338</v>
      </c>
      <c r="AO22">
        <f t="shared" si="9"/>
        <v>-8.9536532820716896</v>
      </c>
      <c r="AP22">
        <f t="shared" si="9"/>
        <v>-4.119497862085983</v>
      </c>
      <c r="AQ22">
        <f t="shared" si="9"/>
        <v>-123.20330610950856</v>
      </c>
      <c r="AR22">
        <f t="shared" si="9"/>
        <v>42.79660838776757</v>
      </c>
      <c r="AS22">
        <f t="shared" si="9"/>
        <v>2.4638895536815855</v>
      </c>
      <c r="AT22">
        <f t="shared" si="9"/>
        <v>12.263326226446726</v>
      </c>
      <c r="AU22">
        <f t="shared" si="9"/>
        <v>57.523824167895874</v>
      </c>
      <c r="AW22">
        <v>19</v>
      </c>
      <c r="AX22">
        <f>(R22*SUMPRODUCT(K23:$K$23, X23:$X$23)-$AZ$3*SUMPRODUCT(K22:$K$22, W23:$W$23))/Z22</f>
        <v>15.821544504703237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1086.7408579668304</v>
      </c>
      <c r="P23">
        <f t="shared" si="22"/>
        <v>54.337042898341522</v>
      </c>
      <c r="Q23" s="4">
        <f t="shared" si="23"/>
        <v>25</v>
      </c>
      <c r="R23">
        <f t="shared" si="0"/>
        <v>250000</v>
      </c>
      <c r="S23">
        <f t="shared" si="1"/>
        <v>16.029901159980664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12.407011343130947</v>
      </c>
      <c r="AC23">
        <f t="shared" si="2"/>
        <v>12.407011343130945</v>
      </c>
      <c r="AE23">
        <f t="shared" si="3"/>
        <v>841.12846469070712</v>
      </c>
      <c r="AF23">
        <f t="shared" si="4"/>
        <v>-42.056423234535359</v>
      </c>
      <c r="AG23">
        <f t="shared" si="4"/>
        <v>-19.349793893467012</v>
      </c>
      <c r="AH23">
        <f t="shared" si="5"/>
        <v>-587.74634795688451</v>
      </c>
      <c r="AI23">
        <f t="shared" si="6"/>
        <v>191.97589960582025</v>
      </c>
      <c r="AJ23">
        <f t="shared" si="7"/>
        <v>0</v>
      </c>
      <c r="AK23">
        <f t="shared" si="24"/>
        <v>56.803533695951195</v>
      </c>
      <c r="AL23">
        <f t="shared" si="8"/>
        <v>248.77943330177143</v>
      </c>
      <c r="AN23">
        <f t="shared" si="9"/>
        <v>162.81322098785384</v>
      </c>
      <c r="AO23">
        <f t="shared" si="9"/>
        <v>-8.1406610493926923</v>
      </c>
      <c r="AP23">
        <f t="shared" si="9"/>
        <v>-3.7454472194148245</v>
      </c>
      <c r="AQ23">
        <f t="shared" si="9"/>
        <v>-113.76725441088915</v>
      </c>
      <c r="AR23">
        <f t="shared" si="9"/>
        <v>37.159858308157162</v>
      </c>
      <c r="AS23">
        <f t="shared" si="9"/>
        <v>0</v>
      </c>
      <c r="AT23">
        <f t="shared" si="9"/>
        <v>10.995188812128283</v>
      </c>
      <c r="AU23">
        <f t="shared" si="9"/>
        <v>48.155047120285445</v>
      </c>
      <c r="AW23">
        <v>20</v>
      </c>
      <c r="AX23">
        <f>(R23*SUMPRODUCT(K$23:$K24, X$23:$X24)-$AZ$3*SUMPRODUCT(K$22:$K23, W$23:$W24))/Z23</f>
        <v>16.029901159980664</v>
      </c>
    </row>
    <row r="25" spans="5:50" x14ac:dyDescent="0.25">
      <c r="AN25" s="8">
        <f t="shared" ref="AN25:AU25" si="25">SUM(AN3:AN23)</f>
        <v>9383.6165995843967</v>
      </c>
      <c r="AO25" s="8">
        <f t="shared" si="25"/>
        <v>-1284.2364734543432</v>
      </c>
      <c r="AP25" s="8">
        <f t="shared" si="25"/>
        <v>-390.86601191060589</v>
      </c>
      <c r="AQ25" s="8">
        <f t="shared" si="25"/>
        <v>-5778.7263592156378</v>
      </c>
      <c r="AR25" s="8">
        <f t="shared" si="25"/>
        <v>1929.7877550038097</v>
      </c>
      <c r="AS25" s="8">
        <f t="shared" si="25"/>
        <v>-42.951985446530145</v>
      </c>
      <c r="AT25" s="8">
        <f t="shared" si="25"/>
        <v>584.91347699918254</v>
      </c>
      <c r="AU25" s="9">
        <f t="shared" si="25"/>
        <v>2471.7492465564619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9DDFF-FDA0-4129-846B-DD8591F671C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1179.391892878049</v>
      </c>
      <c r="K3">
        <v>1</v>
      </c>
      <c r="L3" s="2">
        <v>0</v>
      </c>
      <c r="O3">
        <f>$C$3</f>
        <v>1179.391892878049</v>
      </c>
      <c r="P3">
        <f>O3*B5</f>
        <v>943.51351430243926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1179.391892878049</v>
      </c>
      <c r="AF3">
        <f t="shared" ref="AF3:AG23" si="4">-$Z3*P3</f>
        <v>-943.51351430243926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35.878378575609759</v>
      </c>
      <c r="AJ3">
        <f t="shared" ref="AJ3:AJ23" si="7">AB3-AC3</f>
        <v>0</v>
      </c>
      <c r="AL3">
        <f t="shared" ref="AL3:AL23" si="8">SUM(AI3:AK3)</f>
        <v>35.878378575609759</v>
      </c>
      <c r="AN3">
        <f t="shared" ref="AN3:AU23" si="9">AE3*$K3</f>
        <v>1179.391892878049</v>
      </c>
      <c r="AO3">
        <f t="shared" si="9"/>
        <v>-943.51351430243926</v>
      </c>
      <c r="AP3">
        <f t="shared" si="9"/>
        <v>-200</v>
      </c>
      <c r="AQ3">
        <f t="shared" si="9"/>
        <v>0</v>
      </c>
      <c r="AR3">
        <f t="shared" si="9"/>
        <v>35.878378575609759</v>
      </c>
      <c r="AS3">
        <f t="shared" si="9"/>
        <v>0</v>
      </c>
      <c r="AT3">
        <f t="shared" si="9"/>
        <v>0</v>
      </c>
      <c r="AU3">
        <f t="shared" si="9"/>
        <v>35.878378575609759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669.23213642044414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53.647194586151329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52.967162747577277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-52.967162747577277</v>
      </c>
      <c r="AK4">
        <f>G4*MAX(0, SUM(AB4, AE4:AF4))</f>
        <v>0</v>
      </c>
      <c r="AL4">
        <f t="shared" si="8"/>
        <v>-721.96716274757728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-616.26497367286561</v>
      </c>
      <c r="AR4">
        <f t="shared" si="9"/>
        <v>-616.26497367286561</v>
      </c>
      <c r="AS4">
        <f t="shared" si="9"/>
        <v>-48.791938947925409</v>
      </c>
      <c r="AT4">
        <f t="shared" si="9"/>
        <v>0</v>
      </c>
      <c r="AU4">
        <f t="shared" si="9"/>
        <v>-665.05691262079097</v>
      </c>
      <c r="AW4">
        <v>1</v>
      </c>
      <c r="AX4">
        <f>(R4*SUMPRODUCT(K5:$K$23, X5:$X$23)-$AZ$3*SUMPRODUCT(K4:$K$22, W5:$W$23))/Z4</f>
        <v>53.647194586151329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1179.391892878049</v>
      </c>
      <c r="P5">
        <f t="shared" ref="P5:P23" si="22">O5*$C$5</f>
        <v>58.969594643902454</v>
      </c>
      <c r="Q5" s="4">
        <f t="shared" ref="Q5:Q23" si="23">$C$8</f>
        <v>25</v>
      </c>
      <c r="R5">
        <f t="shared" si="0"/>
        <v>250000</v>
      </c>
      <c r="S5">
        <f t="shared" si="1"/>
        <v>100.10336405632901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52.967162747577277</v>
      </c>
      <c r="AC5">
        <f t="shared" si="2"/>
        <v>97.579948091295591</v>
      </c>
      <c r="AE5">
        <f t="shared" si="3"/>
        <v>1149.6616599375777</v>
      </c>
      <c r="AF5">
        <f t="shared" si="4"/>
        <v>-57.483082996878892</v>
      </c>
      <c r="AG5">
        <f t="shared" si="4"/>
        <v>-24.369797411699999</v>
      </c>
      <c r="AH5">
        <f t="shared" si="5"/>
        <v>-664.71588299999996</v>
      </c>
      <c r="AI5">
        <f t="shared" si="6"/>
        <v>403.09289652899895</v>
      </c>
      <c r="AJ5">
        <f t="shared" si="7"/>
        <v>-44.612785343718315</v>
      </c>
      <c r="AK5">
        <f>G5*SUM(AB5, AE5:AF5)</f>
        <v>80.160201778179328</v>
      </c>
      <c r="AL5">
        <f t="shared" si="8"/>
        <v>438.64031296345996</v>
      </c>
      <c r="AN5">
        <f t="shared" si="9"/>
        <v>975.55729789157044</v>
      </c>
      <c r="AO5">
        <f t="shared" si="9"/>
        <v>-48.777864894578528</v>
      </c>
      <c r="AP5">
        <f t="shared" si="9"/>
        <v>-20.67924376499942</v>
      </c>
      <c r="AQ5">
        <f t="shared" si="9"/>
        <v>-564.05154079879344</v>
      </c>
      <c r="AR5">
        <f t="shared" si="9"/>
        <v>342.04864843319911</v>
      </c>
      <c r="AS5">
        <f t="shared" si="9"/>
        <v>-37.856640643037181</v>
      </c>
      <c r="AT5">
        <f t="shared" si="9"/>
        <v>68.020768692425293</v>
      </c>
      <c r="AU5">
        <f t="shared" si="9"/>
        <v>372.21277648258723</v>
      </c>
      <c r="AW5">
        <v>2</v>
      </c>
      <c r="AX5">
        <f>(R5*SUMPRODUCT(K6:$K$23, X6:$X$23)-$AZ$3*SUMPRODUCT(K5:$K$22, W6:$W$23))/Z5</f>
        <v>100.10336405632901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1179.391892878049</v>
      </c>
      <c r="P6">
        <f t="shared" si="22"/>
        <v>58.969594643902454</v>
      </c>
      <c r="Q6" s="4">
        <f t="shared" si="23"/>
        <v>25</v>
      </c>
      <c r="R6">
        <f t="shared" si="0"/>
        <v>250000</v>
      </c>
      <c r="S6">
        <f t="shared" si="1"/>
        <v>138.80221626927997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97.579948091295591</v>
      </c>
      <c r="AC6">
        <f t="shared" si="2"/>
        <v>133.58262387489231</v>
      </c>
      <c r="AE6">
        <f t="shared" si="3"/>
        <v>1135.0414126081516</v>
      </c>
      <c r="AF6">
        <f t="shared" si="4"/>
        <v>-56.75207063040758</v>
      </c>
      <c r="AG6">
        <f t="shared" si="4"/>
        <v>-24.059886698015411</v>
      </c>
      <c r="AH6">
        <f t="shared" si="5"/>
        <v>-662.12739567588892</v>
      </c>
      <c r="AI6">
        <f t="shared" si="6"/>
        <v>392.10205960383973</v>
      </c>
      <c r="AJ6">
        <f t="shared" si="7"/>
        <v>-36.002675783596715</v>
      </c>
      <c r="AK6">
        <f>G6*SUM(AB6, AE6:AF6)</f>
        <v>82.310850304832783</v>
      </c>
      <c r="AL6">
        <f t="shared" si="8"/>
        <v>438.41023412507582</v>
      </c>
      <c r="AN6">
        <f t="shared" si="9"/>
        <v>887.2291618927934</v>
      </c>
      <c r="AO6">
        <f t="shared" si="9"/>
        <v>-44.361458094639673</v>
      </c>
      <c r="AP6">
        <f t="shared" si="9"/>
        <v>-18.806920058770793</v>
      </c>
      <c r="AQ6">
        <f t="shared" si="9"/>
        <v>-517.56590359279187</v>
      </c>
      <c r="AR6">
        <f t="shared" si="9"/>
        <v>306.49488014659107</v>
      </c>
      <c r="AS6">
        <f t="shared" si="9"/>
        <v>-28.142254112102588</v>
      </c>
      <c r="AT6">
        <f t="shared" si="9"/>
        <v>64.340019597021964</v>
      </c>
      <c r="AU6">
        <f t="shared" si="9"/>
        <v>342.69264563151046</v>
      </c>
      <c r="AW6">
        <v>3</v>
      </c>
      <c r="AX6">
        <f>(R6*SUMPRODUCT(K7:$K$23, X7:$X$23)-$AZ$3*SUMPRODUCT(K6:$K$22, W7:$W$23))/Z6</f>
        <v>138.80221626927997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1179.391892878049</v>
      </c>
      <c r="P7">
        <f t="shared" si="22"/>
        <v>58.969594643902454</v>
      </c>
      <c r="Q7" s="4">
        <f t="shared" si="23"/>
        <v>25</v>
      </c>
      <c r="R7">
        <f t="shared" si="0"/>
        <v>250000</v>
      </c>
      <c r="S7">
        <f t="shared" si="1"/>
        <v>169.95019321170042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133.58262387489231</v>
      </c>
      <c r="AC7">
        <f t="shared" si="2"/>
        <v>161.47473249523273</v>
      </c>
      <c r="AE7">
        <f t="shared" si="3"/>
        <v>1120.5753098044606</v>
      </c>
      <c r="AF7">
        <f t="shared" si="4"/>
        <v>-56.028765490223037</v>
      </c>
      <c r="AG7">
        <f t="shared" si="4"/>
        <v>-23.753243442049204</v>
      </c>
      <c r="AH7">
        <f t="shared" si="5"/>
        <v>-660.44388986052309</v>
      </c>
      <c r="AI7">
        <f t="shared" si="6"/>
        <v>380.34941101166532</v>
      </c>
      <c r="AJ7">
        <f t="shared" si="7"/>
        <v>-27.892108620340423</v>
      </c>
      <c r="AK7">
        <f>G7*SUM(AB7, AE7:AF7)</f>
        <v>83.86904177323909</v>
      </c>
      <c r="AL7">
        <f t="shared" si="8"/>
        <v>436.32634416456398</v>
      </c>
      <c r="AN7">
        <f t="shared" si="9"/>
        <v>806.87547783515947</v>
      </c>
      <c r="AO7">
        <f t="shared" si="9"/>
        <v>-40.343773891757976</v>
      </c>
      <c r="AP7">
        <f t="shared" si="9"/>
        <v>-17.103633718096781</v>
      </c>
      <c r="AQ7">
        <f t="shared" si="9"/>
        <v>-475.55570299644637</v>
      </c>
      <c r="AR7">
        <f t="shared" si="9"/>
        <v>273.87236722885831</v>
      </c>
      <c r="AS7">
        <f t="shared" si="9"/>
        <v>-20.083842892089539</v>
      </c>
      <c r="AT7">
        <f t="shared" si="9"/>
        <v>60.390294667627401</v>
      </c>
      <c r="AU7">
        <f t="shared" si="9"/>
        <v>314.17881900439619</v>
      </c>
      <c r="AW7">
        <v>4</v>
      </c>
      <c r="AX7">
        <f>(R7*SUMPRODUCT(K8:$K$23, X8:$X$23)-$AZ$3*SUMPRODUCT(K7:$K$22, W8:$W$23))/Z7</f>
        <v>169.95019321170042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1179.391892878049</v>
      </c>
      <c r="P8">
        <f t="shared" si="22"/>
        <v>58.969594643902454</v>
      </c>
      <c r="Q8" s="4">
        <f t="shared" si="23"/>
        <v>25</v>
      </c>
      <c r="R8">
        <f t="shared" si="0"/>
        <v>250000</v>
      </c>
      <c r="S8">
        <f t="shared" si="1"/>
        <v>194.48874262071027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161.47473249523273</v>
      </c>
      <c r="AC8">
        <f t="shared" si="2"/>
        <v>182.42922123933113</v>
      </c>
      <c r="AE8">
        <f t="shared" si="3"/>
        <v>1106.2622013723283</v>
      </c>
      <c r="AF8">
        <f t="shared" si="4"/>
        <v>-55.313110068616417</v>
      </c>
      <c r="AG8">
        <f t="shared" si="4"/>
        <v>-23.44984326356391</v>
      </c>
      <c r="AH8">
        <f t="shared" si="5"/>
        <v>-658.67744064802446</v>
      </c>
      <c r="AI8">
        <f t="shared" si="6"/>
        <v>368.82180739212345</v>
      </c>
      <c r="AJ8">
        <f t="shared" si="7"/>
        <v>-20.954488744098398</v>
      </c>
      <c r="AK8">
        <f t="shared" ref="AK8:AK23" si="24">G8*SUM(AB8:AB8, AE8:AF8)</f>
        <v>84.86966766592613</v>
      </c>
      <c r="AL8">
        <f t="shared" si="8"/>
        <v>432.73698631395121</v>
      </c>
      <c r="AN8">
        <f t="shared" si="9"/>
        <v>733.77837431029081</v>
      </c>
      <c r="AO8">
        <f t="shared" si="9"/>
        <v>-36.688918715514546</v>
      </c>
      <c r="AP8">
        <f t="shared" si="9"/>
        <v>-15.554167760973508</v>
      </c>
      <c r="AQ8">
        <f t="shared" si="9"/>
        <v>-436.89756460448854</v>
      </c>
      <c r="AR8">
        <f t="shared" si="9"/>
        <v>244.63772322931425</v>
      </c>
      <c r="AS8">
        <f t="shared" si="9"/>
        <v>-13.899011162158306</v>
      </c>
      <c r="AT8">
        <f t="shared" si="9"/>
        <v>56.293640595244582</v>
      </c>
      <c r="AU8">
        <f t="shared" si="9"/>
        <v>287.03235266240057</v>
      </c>
      <c r="AW8">
        <v>5</v>
      </c>
      <c r="AX8">
        <f>(R8*SUMPRODUCT(K9:$K$23, X9:$X$23)-$AZ$3*SUMPRODUCT(K8:$K$22, W9:$W$23))/Z8</f>
        <v>194.48874262071027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1179.391892878049</v>
      </c>
      <c r="P9">
        <f t="shared" si="22"/>
        <v>58.969594643902454</v>
      </c>
      <c r="Q9" s="4">
        <f t="shared" si="23"/>
        <v>25</v>
      </c>
      <c r="R9">
        <f t="shared" si="0"/>
        <v>250000</v>
      </c>
      <c r="S9">
        <f t="shared" si="1"/>
        <v>213.10293981895708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182.42922123933113</v>
      </c>
      <c r="AC9">
        <f t="shared" si="2"/>
        <v>197.33023969659371</v>
      </c>
      <c r="AE9">
        <f t="shared" si="3"/>
        <v>1092.0998326703598</v>
      </c>
      <c r="AF9">
        <f t="shared" si="4"/>
        <v>-54.604991633517997</v>
      </c>
      <c r="AG9">
        <f t="shared" si="4"/>
        <v>-23.149638370103766</v>
      </c>
      <c r="AH9">
        <f t="shared" si="5"/>
        <v>-657.06460824506075</v>
      </c>
      <c r="AI9">
        <f t="shared" si="6"/>
        <v>357.28059442167728</v>
      </c>
      <c r="AJ9">
        <f t="shared" si="7"/>
        <v>-14.90101845726258</v>
      </c>
      <c r="AK9">
        <f t="shared" si="24"/>
        <v>85.394684359332103</v>
      </c>
      <c r="AL9">
        <f t="shared" si="8"/>
        <v>427.77426032374683</v>
      </c>
      <c r="AN9">
        <f t="shared" si="9"/>
        <v>667.28373941329596</v>
      </c>
      <c r="AO9">
        <f t="shared" si="9"/>
        <v>-33.364186970664804</v>
      </c>
      <c r="AP9">
        <f t="shared" si="9"/>
        <v>-14.144656738841391</v>
      </c>
      <c r="AQ9">
        <f t="shared" si="9"/>
        <v>-401.47293837946972</v>
      </c>
      <c r="AR9">
        <f t="shared" si="9"/>
        <v>218.30195732432009</v>
      </c>
      <c r="AS9">
        <f t="shared" si="9"/>
        <v>-9.1046688404996594</v>
      </c>
      <c r="AT9">
        <f t="shared" si="9"/>
        <v>52.176992066725148</v>
      </c>
      <c r="AU9">
        <f t="shared" si="9"/>
        <v>261.37428055054562</v>
      </c>
      <c r="AW9">
        <v>6</v>
      </c>
      <c r="AX9">
        <f>(R9*SUMPRODUCT(K10:$K$23, X10:$X$23)-$AZ$3*SUMPRODUCT(K9:$K$22, W10:$W$23))/Z9</f>
        <v>213.10293981895708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1179.391892878049</v>
      </c>
      <c r="P10">
        <f t="shared" si="22"/>
        <v>58.969594643902454</v>
      </c>
      <c r="Q10" s="4">
        <f t="shared" si="23"/>
        <v>25</v>
      </c>
      <c r="R10">
        <f t="shared" si="0"/>
        <v>250000</v>
      </c>
      <c r="S10">
        <f t="shared" si="1"/>
        <v>225.70927653452617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197.33023969659371</v>
      </c>
      <c r="AC10">
        <f t="shared" si="2"/>
        <v>206.32054688983226</v>
      </c>
      <c r="AE10">
        <f t="shared" si="3"/>
        <v>1078.0805471183705</v>
      </c>
      <c r="AF10">
        <f t="shared" si="4"/>
        <v>-53.904027355918522</v>
      </c>
      <c r="AG10">
        <f t="shared" si="4"/>
        <v>-22.852466462346747</v>
      </c>
      <c r="AH10">
        <f t="shared" si="5"/>
        <v>-656.75524055984397</v>
      </c>
      <c r="AI10">
        <f t="shared" si="6"/>
        <v>344.56881274026125</v>
      </c>
      <c r="AJ10">
        <f t="shared" si="7"/>
        <v>-8.9903071932385501</v>
      </c>
      <c r="AK10">
        <f t="shared" si="24"/>
        <v>85.505473162133214</v>
      </c>
      <c r="AL10">
        <f t="shared" si="8"/>
        <v>421.08397870915593</v>
      </c>
      <c r="AN10">
        <f t="shared" si="9"/>
        <v>606.7933016423118</v>
      </c>
      <c r="AO10">
        <f t="shared" si="9"/>
        <v>-30.339665082115587</v>
      </c>
      <c r="AP10">
        <f t="shared" si="9"/>
        <v>-12.862418872525163</v>
      </c>
      <c r="AQ10">
        <f t="shared" si="9"/>
        <v>-369.65204673750833</v>
      </c>
      <c r="AR10">
        <f t="shared" si="9"/>
        <v>193.93917095016269</v>
      </c>
      <c r="AS10">
        <f t="shared" si="9"/>
        <v>-5.060158259181418</v>
      </c>
      <c r="AT10">
        <f t="shared" si="9"/>
        <v>48.126411804035776</v>
      </c>
      <c r="AU10">
        <f t="shared" si="9"/>
        <v>237.00542449501705</v>
      </c>
      <c r="AW10">
        <v>7</v>
      </c>
      <c r="AX10">
        <f>(R10*SUMPRODUCT(K11:$K$23, X11:$X$23)-$AZ$3*SUMPRODUCT(K10:$K$22, W11:$W$23))/Z10</f>
        <v>225.70927653452617</v>
      </c>
    </row>
    <row r="11" spans="1:52" x14ac:dyDescent="0.25">
      <c r="A11" t="s">
        <v>33</v>
      </c>
      <c r="C11" s="7">
        <f>AU25</f>
        <v>2678.2015470827109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1179.391892878049</v>
      </c>
      <c r="P11">
        <f t="shared" si="22"/>
        <v>58.969594643902454</v>
      </c>
      <c r="Q11" s="4">
        <f t="shared" si="23"/>
        <v>25</v>
      </c>
      <c r="R11">
        <f t="shared" si="0"/>
        <v>250000</v>
      </c>
      <c r="S11">
        <f t="shared" si="1"/>
        <v>233.24792767918734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206.32054688983226</v>
      </c>
      <c r="AC11">
        <f t="shared" si="2"/>
        <v>210.46737105547072</v>
      </c>
      <c r="AE11">
        <f t="shared" si="3"/>
        <v>1064.20457239641</v>
      </c>
      <c r="AF11">
        <f t="shared" si="4"/>
        <v>-53.210228619820498</v>
      </c>
      <c r="AG11">
        <f t="shared" si="4"/>
        <v>-22.55833236650988</v>
      </c>
      <c r="AH11">
        <f t="shared" si="5"/>
        <v>-656.094312133975</v>
      </c>
      <c r="AI11">
        <f t="shared" si="6"/>
        <v>332.34169927610458</v>
      </c>
      <c r="AJ11">
        <f t="shared" si="7"/>
        <v>-4.1468241656384635</v>
      </c>
      <c r="AK11">
        <f t="shared" si="24"/>
        <v>85.212042346649525</v>
      </c>
      <c r="AL11">
        <f t="shared" si="8"/>
        <v>413.40691745711564</v>
      </c>
      <c r="AN11">
        <f t="shared" si="9"/>
        <v>551.76742312520366</v>
      </c>
      <c r="AO11">
        <f t="shared" si="9"/>
        <v>-27.588371156260184</v>
      </c>
      <c r="AP11">
        <f t="shared" si="9"/>
        <v>-11.696015261278747</v>
      </c>
      <c r="AQ11">
        <f t="shared" si="9"/>
        <v>-340.17093829814826</v>
      </c>
      <c r="AR11">
        <f t="shared" si="9"/>
        <v>172.31209840951647</v>
      </c>
      <c r="AS11">
        <f t="shared" si="9"/>
        <v>-2.1500400800527291</v>
      </c>
      <c r="AT11">
        <f t="shared" si="9"/>
        <v>44.180630533255119</v>
      </c>
      <c r="AU11">
        <f t="shared" si="9"/>
        <v>214.34268886271886</v>
      </c>
      <c r="AW11">
        <v>8</v>
      </c>
      <c r="AX11">
        <f>(R11*SUMPRODUCT(K12:$K$23, X12:$X$23)-$AZ$3*SUMPRODUCT(K11:$K$22, W12:$W$23))/Z11</f>
        <v>233.24792767918734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1179.391892878049</v>
      </c>
      <c r="P12">
        <f t="shared" si="22"/>
        <v>58.969594643902454</v>
      </c>
      <c r="Q12" s="4">
        <f t="shared" si="23"/>
        <v>25</v>
      </c>
      <c r="R12">
        <f t="shared" si="0"/>
        <v>250000</v>
      </c>
      <c r="S12">
        <f t="shared" si="1"/>
        <v>235.81452624800906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210.46737105547072</v>
      </c>
      <c r="AC12">
        <f t="shared" si="2"/>
        <v>210.03626601582619</v>
      </c>
      <c r="AE12">
        <f t="shared" si="3"/>
        <v>1050.4656913667723</v>
      </c>
      <c r="AF12">
        <f t="shared" si="4"/>
        <v>-52.523284568338617</v>
      </c>
      <c r="AG12">
        <f t="shared" si="4"/>
        <v>-22.267104295658239</v>
      </c>
      <c r="AH12">
        <f t="shared" si="5"/>
        <v>-656.44747186543748</v>
      </c>
      <c r="AI12">
        <f t="shared" si="6"/>
        <v>319.227830637338</v>
      </c>
      <c r="AJ12">
        <f t="shared" si="7"/>
        <v>0.43110503964453528</v>
      </c>
      <c r="AK12">
        <f t="shared" si="24"/>
        <v>84.588684449773311</v>
      </c>
      <c r="AL12">
        <f t="shared" si="8"/>
        <v>404.24762012675586</v>
      </c>
      <c r="AN12">
        <f t="shared" si="9"/>
        <v>501.71163745256632</v>
      </c>
      <c r="AO12">
        <f t="shared" si="9"/>
        <v>-25.085581872628318</v>
      </c>
      <c r="AP12">
        <f t="shared" si="9"/>
        <v>-10.634964520322594</v>
      </c>
      <c r="AQ12">
        <f t="shared" si="9"/>
        <v>-313.52507627611209</v>
      </c>
      <c r="AR12">
        <f t="shared" si="9"/>
        <v>152.46601478350334</v>
      </c>
      <c r="AS12">
        <f t="shared" si="9"/>
        <v>0.2058995521050245</v>
      </c>
      <c r="AT12">
        <f t="shared" si="9"/>
        <v>40.400298395310934</v>
      </c>
      <c r="AU12">
        <f t="shared" si="9"/>
        <v>193.07221273091932</v>
      </c>
      <c r="AW12">
        <v>9</v>
      </c>
      <c r="AX12">
        <f>(R12*SUMPRODUCT(K13:$K$23, X13:$X$23)-$AZ$3*SUMPRODUCT(K12:$K$22, W13:$W$23))/Z12</f>
        <v>235.81452624800906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1179.391892878049</v>
      </c>
      <c r="P13">
        <f t="shared" si="22"/>
        <v>58.969594643902454</v>
      </c>
      <c r="Q13" s="4">
        <f t="shared" si="23"/>
        <v>25</v>
      </c>
      <c r="R13">
        <f t="shared" si="0"/>
        <v>250000</v>
      </c>
      <c r="S13">
        <f t="shared" si="1"/>
        <v>233.78278968348167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210.03626601582619</v>
      </c>
      <c r="AC13">
        <f t="shared" si="2"/>
        <v>205.52967909932659</v>
      </c>
      <c r="AE13">
        <f t="shared" si="3"/>
        <v>1036.8600597321899</v>
      </c>
      <c r="AF13">
        <f t="shared" si="4"/>
        <v>-51.843002986609498</v>
      </c>
      <c r="AG13">
        <f t="shared" si="4"/>
        <v>-21.978700760820875</v>
      </c>
      <c r="AH13">
        <f t="shared" si="5"/>
        <v>-657.3249188078313</v>
      </c>
      <c r="AI13">
        <f t="shared" si="6"/>
        <v>305.71343717692832</v>
      </c>
      <c r="AJ13">
        <f t="shared" si="7"/>
        <v>4.5065869164996002</v>
      </c>
      <c r="AK13">
        <f t="shared" si="24"/>
        <v>83.653732593298471</v>
      </c>
      <c r="AL13">
        <f t="shared" si="8"/>
        <v>393.87375668672638</v>
      </c>
      <c r="AN13">
        <f t="shared" si="9"/>
        <v>456.17745144889585</v>
      </c>
      <c r="AO13">
        <f t="shared" si="9"/>
        <v>-22.808872572444791</v>
      </c>
      <c r="AP13">
        <f t="shared" si="9"/>
        <v>-9.6697597762795819</v>
      </c>
      <c r="AQ13">
        <f t="shared" si="9"/>
        <v>-289.1969879841439</v>
      </c>
      <c r="AR13">
        <f t="shared" si="9"/>
        <v>134.50183111602757</v>
      </c>
      <c r="AS13">
        <f t="shared" si="9"/>
        <v>1.9827201510999641</v>
      </c>
      <c r="AT13">
        <f t="shared" si="9"/>
        <v>36.804336496918303</v>
      </c>
      <c r="AU13">
        <f t="shared" si="9"/>
        <v>173.28888776404585</v>
      </c>
      <c r="AW13">
        <v>10</v>
      </c>
      <c r="AX13">
        <f>(R13*SUMPRODUCT(K14:$K$23, X14:$X$23)-$AZ$3*SUMPRODUCT(K13:$K$22, W14:$W$23))/Z13</f>
        <v>233.78278968348167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1179.391892878049</v>
      </c>
      <c r="P14">
        <f t="shared" si="22"/>
        <v>58.969594643902454</v>
      </c>
      <c r="Q14" s="4">
        <f t="shared" si="23"/>
        <v>25</v>
      </c>
      <c r="R14">
        <f t="shared" si="0"/>
        <v>250000</v>
      </c>
      <c r="S14">
        <f t="shared" si="1"/>
        <v>227.41718698168026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205.52967909932659</v>
      </c>
      <c r="AC14">
        <f t="shared" si="2"/>
        <v>197.33463805198426</v>
      </c>
      <c r="AE14">
        <f t="shared" si="3"/>
        <v>1023.3829526757909</v>
      </c>
      <c r="AF14">
        <f t="shared" si="4"/>
        <v>-51.169147633789549</v>
      </c>
      <c r="AG14">
        <f t="shared" si="4"/>
        <v>-21.693021608331726</v>
      </c>
      <c r="AH14">
        <f t="shared" si="5"/>
        <v>-658.92144880940975</v>
      </c>
      <c r="AI14">
        <f t="shared" si="6"/>
        <v>291.59933462425988</v>
      </c>
      <c r="AJ14">
        <f t="shared" si="7"/>
        <v>8.195041047342329</v>
      </c>
      <c r="AK14">
        <f t="shared" si="24"/>
        <v>82.442043889892958</v>
      </c>
      <c r="AL14">
        <f t="shared" si="8"/>
        <v>382.23641956149515</v>
      </c>
      <c r="AN14">
        <f t="shared" si="9"/>
        <v>414.75651263570091</v>
      </c>
      <c r="AO14">
        <f t="shared" si="9"/>
        <v>-20.73782563178505</v>
      </c>
      <c r="AP14">
        <f t="shared" si="9"/>
        <v>-8.7917450327638349</v>
      </c>
      <c r="AQ14">
        <f t="shared" si="9"/>
        <v>-267.04760079742465</v>
      </c>
      <c r="AR14">
        <f t="shared" si="9"/>
        <v>118.17934117372741</v>
      </c>
      <c r="AS14">
        <f t="shared" si="9"/>
        <v>3.3212851912522696</v>
      </c>
      <c r="AT14">
        <f t="shared" si="9"/>
        <v>33.412101040893447</v>
      </c>
      <c r="AU14">
        <f t="shared" si="9"/>
        <v>154.91272740587311</v>
      </c>
      <c r="AW14">
        <v>11</v>
      </c>
      <c r="AX14">
        <f>(R14*SUMPRODUCT(K15:$K$23, X15:$X$23)-$AZ$3*SUMPRODUCT(K14:$K$22, W15:$W$23))/Z14</f>
        <v>227.41718698168026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1179.391892878049</v>
      </c>
      <c r="P15">
        <f t="shared" si="22"/>
        <v>58.969594643902454</v>
      </c>
      <c r="Q15" s="4">
        <f t="shared" si="23"/>
        <v>25</v>
      </c>
      <c r="R15">
        <f t="shared" si="0"/>
        <v>250000</v>
      </c>
      <c r="S15">
        <f t="shared" si="1"/>
        <v>217.08944032658476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197.33463805198426</v>
      </c>
      <c r="AC15">
        <f t="shared" si="2"/>
        <v>185.91533378670874</v>
      </c>
      <c r="AE15">
        <f t="shared" si="3"/>
        <v>1010.0308752922299</v>
      </c>
      <c r="AF15">
        <f t="shared" si="4"/>
        <v>-50.501543764611498</v>
      </c>
      <c r="AG15">
        <f t="shared" si="4"/>
        <v>-21.409992755407821</v>
      </c>
      <c r="AH15">
        <f t="shared" si="5"/>
        <v>-660.98636840586755</v>
      </c>
      <c r="AI15">
        <f t="shared" si="6"/>
        <v>277.13297036634299</v>
      </c>
      <c r="AJ15">
        <f t="shared" si="7"/>
        <v>11.419304265275514</v>
      </c>
      <c r="AK15">
        <f t="shared" si="24"/>
        <v>80.980477870572187</v>
      </c>
      <c r="AL15">
        <f t="shared" si="8"/>
        <v>369.5327525021907</v>
      </c>
      <c r="AN15">
        <f t="shared" si="9"/>
        <v>377.07787637793069</v>
      </c>
      <c r="AO15">
        <f t="shared" si="9"/>
        <v>-18.853893818896537</v>
      </c>
      <c r="AP15">
        <f t="shared" si="9"/>
        <v>-7.9930572410870626</v>
      </c>
      <c r="AQ15">
        <f t="shared" si="9"/>
        <v>-246.76803671088976</v>
      </c>
      <c r="AR15">
        <f t="shared" si="9"/>
        <v>103.46288860705735</v>
      </c>
      <c r="AS15">
        <f t="shared" si="9"/>
        <v>4.2632033410045036</v>
      </c>
      <c r="AT15">
        <f t="shared" si="9"/>
        <v>30.232686317307358</v>
      </c>
      <c r="AU15">
        <f t="shared" si="9"/>
        <v>137.95877826536923</v>
      </c>
      <c r="AW15">
        <v>12</v>
      </c>
      <c r="AX15">
        <f>(R15*SUMPRODUCT(K16:$K$23, X16:$X$23)-$AZ$3*SUMPRODUCT(K15:$K$22, W16:$W$23))/Z15</f>
        <v>217.08944032658476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1179.391892878049</v>
      </c>
      <c r="P16">
        <f t="shared" si="22"/>
        <v>58.969594643902454</v>
      </c>
      <c r="Q16" s="4">
        <f t="shared" si="23"/>
        <v>25</v>
      </c>
      <c r="R16">
        <f t="shared" si="0"/>
        <v>250000</v>
      </c>
      <c r="S16">
        <f t="shared" si="1"/>
        <v>202.72253323661783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185.91533378670874</v>
      </c>
      <c r="AC16">
        <f t="shared" si="2"/>
        <v>171.33651337687365</v>
      </c>
      <c r="AE16">
        <f t="shared" si="3"/>
        <v>996.79543070240049</v>
      </c>
      <c r="AF16">
        <f t="shared" si="4"/>
        <v>-49.839771535120029</v>
      </c>
      <c r="AG16">
        <f t="shared" si="4"/>
        <v>-21.129436210340955</v>
      </c>
      <c r="AH16">
        <f t="shared" si="5"/>
        <v>-664.56617512785886</v>
      </c>
      <c r="AI16">
        <f t="shared" si="6"/>
        <v>261.26004782908069</v>
      </c>
      <c r="AJ16">
        <f t="shared" si="7"/>
        <v>14.578820409835089</v>
      </c>
      <c r="AK16">
        <f t="shared" si="24"/>
        <v>79.300969506779268</v>
      </c>
      <c r="AL16">
        <f t="shared" si="8"/>
        <v>355.13983774569505</v>
      </c>
      <c r="AN16">
        <f t="shared" si="9"/>
        <v>342.8023639941656</v>
      </c>
      <c r="AO16">
        <f t="shared" si="9"/>
        <v>-17.140118199708283</v>
      </c>
      <c r="AP16">
        <f t="shared" si="9"/>
        <v>-7.2665067070630585</v>
      </c>
      <c r="AQ16">
        <f t="shared" si="9"/>
        <v>-228.54725136917909</v>
      </c>
      <c r="AR16">
        <f t="shared" si="9"/>
        <v>89.848487718215168</v>
      </c>
      <c r="AS16">
        <f t="shared" si="9"/>
        <v>5.0137209168547443</v>
      </c>
      <c r="AT16">
        <f t="shared" si="9"/>
        <v>27.271954682614606</v>
      </c>
      <c r="AU16">
        <f t="shared" si="9"/>
        <v>122.13416331768452</v>
      </c>
      <c r="AW16">
        <v>13</v>
      </c>
      <c r="AX16">
        <f>(R16*SUMPRODUCT(K17:$K$23, X17:$X$23)-$AZ$3*SUMPRODUCT(K16:$K$22, W17:$W$23))/Z16</f>
        <v>202.72253323661783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1179.391892878049</v>
      </c>
      <c r="P17">
        <f t="shared" si="22"/>
        <v>58.969594643902454</v>
      </c>
      <c r="Q17" s="4">
        <f t="shared" si="23"/>
        <v>25</v>
      </c>
      <c r="R17">
        <f t="shared" si="0"/>
        <v>250000</v>
      </c>
      <c r="S17">
        <f t="shared" si="1"/>
        <v>184.24036452774592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171.33651337687365</v>
      </c>
      <c r="AC17">
        <f t="shared" si="2"/>
        <v>153.66502408473457</v>
      </c>
      <c r="AE17">
        <f t="shared" si="3"/>
        <v>983.66763488004995</v>
      </c>
      <c r="AF17">
        <f t="shared" si="4"/>
        <v>-49.183381744002503</v>
      </c>
      <c r="AG17">
        <f t="shared" si="4"/>
        <v>-20.851161535450768</v>
      </c>
      <c r="AH17">
        <f t="shared" si="5"/>
        <v>-669.80312786780826</v>
      </c>
      <c r="AI17">
        <f t="shared" si="6"/>
        <v>243.82996373278843</v>
      </c>
      <c r="AJ17">
        <f t="shared" si="7"/>
        <v>17.671489292139086</v>
      </c>
      <c r="AK17">
        <f t="shared" si="24"/>
        <v>77.40745365590449</v>
      </c>
      <c r="AL17">
        <f t="shared" si="8"/>
        <v>338.90890668083199</v>
      </c>
      <c r="AN17">
        <f t="shared" si="9"/>
        <v>311.62157540942701</v>
      </c>
      <c r="AO17">
        <f t="shared" si="9"/>
        <v>-15.58107877047135</v>
      </c>
      <c r="AP17">
        <f t="shared" si="9"/>
        <v>-6.6055561618492726</v>
      </c>
      <c r="AQ17">
        <f t="shared" si="9"/>
        <v>-212.19068160739127</v>
      </c>
      <c r="AR17">
        <f t="shared" si="9"/>
        <v>77.244258869715097</v>
      </c>
      <c r="AS17">
        <f t="shared" si="9"/>
        <v>5.5982499960148751</v>
      </c>
      <c r="AT17">
        <f t="shared" si="9"/>
        <v>24.522340474917243</v>
      </c>
      <c r="AU17">
        <f t="shared" si="9"/>
        <v>107.36484934064721</v>
      </c>
      <c r="AW17">
        <v>14</v>
      </c>
      <c r="AX17">
        <f>(R17*SUMPRODUCT(K18:$K$23, X18:$X$23)-$AZ$3*SUMPRODUCT(K17:$K$22, W18:$W$23))/Z17</f>
        <v>184.24036452774592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1179.391892878049</v>
      </c>
      <c r="P18">
        <f t="shared" si="22"/>
        <v>58.969594643902454</v>
      </c>
      <c r="Q18" s="4">
        <f t="shared" si="23"/>
        <v>25</v>
      </c>
      <c r="R18">
        <f t="shared" si="0"/>
        <v>250000</v>
      </c>
      <c r="S18">
        <f t="shared" si="1"/>
        <v>162.0918824174833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153.66502408473457</v>
      </c>
      <c r="AC18">
        <f t="shared" si="2"/>
        <v>133.40235193600768</v>
      </c>
      <c r="AE18">
        <f t="shared" si="3"/>
        <v>970.64485906187303</v>
      </c>
      <c r="AF18">
        <f t="shared" si="4"/>
        <v>-48.53224295309365</v>
      </c>
      <c r="AG18">
        <f t="shared" si="4"/>
        <v>-20.575113007882937</v>
      </c>
      <c r="AH18">
        <f t="shared" si="5"/>
        <v>-675.36912213325047</v>
      </c>
      <c r="AI18">
        <f t="shared" si="6"/>
        <v>226.16838096764604</v>
      </c>
      <c r="AJ18">
        <f t="shared" si="7"/>
        <v>20.262672148726892</v>
      </c>
      <c r="AK18">
        <f t="shared" si="24"/>
        <v>75.304434813545996</v>
      </c>
      <c r="AL18">
        <f t="shared" si="8"/>
        <v>321.73548792991892</v>
      </c>
      <c r="AN18">
        <f t="shared" si="9"/>
        <v>283.25713759435729</v>
      </c>
      <c r="AO18">
        <f t="shared" si="9"/>
        <v>-14.162856879717864</v>
      </c>
      <c r="AP18">
        <f t="shared" si="9"/>
        <v>-6.004304830838076</v>
      </c>
      <c r="AQ18">
        <f t="shared" si="9"/>
        <v>-197.08869064631182</v>
      </c>
      <c r="AR18">
        <f t="shared" si="9"/>
        <v>66.001285237489554</v>
      </c>
      <c r="AS18">
        <f t="shared" si="9"/>
        <v>5.9131271950572621</v>
      </c>
      <c r="AT18">
        <f t="shared" si="9"/>
        <v>21.975615957067784</v>
      </c>
      <c r="AU18">
        <f t="shared" si="9"/>
        <v>93.890028389614599</v>
      </c>
      <c r="AW18">
        <v>15</v>
      </c>
      <c r="AX18">
        <f>(R18*SUMPRODUCT(K19:$K$23, X19:$X$23)-$AZ$3*SUMPRODUCT(K18:$K$22, W19:$W$23))/Z18</f>
        <v>162.0918824174833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1179.391892878049</v>
      </c>
      <c r="P19">
        <f t="shared" si="22"/>
        <v>58.969594643902454</v>
      </c>
      <c r="Q19" s="4">
        <f t="shared" si="23"/>
        <v>25</v>
      </c>
      <c r="R19">
        <f t="shared" si="0"/>
        <v>250000</v>
      </c>
      <c r="S19">
        <f t="shared" si="1"/>
        <v>136.42138048202654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133.40235193600768</v>
      </c>
      <c r="AC19">
        <f t="shared" si="2"/>
        <v>110.78046568287355</v>
      </c>
      <c r="AE19">
        <f t="shared" si="3"/>
        <v>957.72072276346421</v>
      </c>
      <c r="AF19">
        <f t="shared" si="4"/>
        <v>-47.88603613817321</v>
      </c>
      <c r="AG19">
        <f t="shared" si="4"/>
        <v>-20.301155378182976</v>
      </c>
      <c r="AH19">
        <f t="shared" si="5"/>
        <v>-682.06499621131934</v>
      </c>
      <c r="AI19">
        <f t="shared" si="6"/>
        <v>207.46853503578859</v>
      </c>
      <c r="AJ19">
        <f t="shared" si="7"/>
        <v>22.621886253134122</v>
      </c>
      <c r="AK19">
        <f t="shared" si="24"/>
        <v>73.026592699290916</v>
      </c>
      <c r="AL19">
        <f t="shared" si="8"/>
        <v>303.11701398821361</v>
      </c>
      <c r="AN19">
        <f t="shared" si="9"/>
        <v>257.45465874883325</v>
      </c>
      <c r="AO19">
        <f t="shared" si="9"/>
        <v>-12.872732937441663</v>
      </c>
      <c r="AP19">
        <f t="shared" si="9"/>
        <v>-5.4573602782822945</v>
      </c>
      <c r="AQ19">
        <f t="shared" si="9"/>
        <v>-183.35283623958819</v>
      </c>
      <c r="AR19">
        <f t="shared" si="9"/>
        <v>55.771729293521112</v>
      </c>
      <c r="AS19">
        <f t="shared" si="9"/>
        <v>6.081219573854824</v>
      </c>
      <c r="AT19">
        <f t="shared" si="9"/>
        <v>19.631021921230186</v>
      </c>
      <c r="AU19">
        <f t="shared" si="9"/>
        <v>81.483970788606115</v>
      </c>
      <c r="AW19">
        <v>16</v>
      </c>
      <c r="AX19">
        <f>(R19*SUMPRODUCT(K20:$K$23, X20:$X$23)-$AZ$3*SUMPRODUCT(K19:$K$22, W20:$W$23))/Z19</f>
        <v>136.42138048202654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1179.391892878049</v>
      </c>
      <c r="P20">
        <f t="shared" si="22"/>
        <v>58.969594643902454</v>
      </c>
      <c r="Q20" s="4">
        <f t="shared" si="23"/>
        <v>25</v>
      </c>
      <c r="R20">
        <f t="shared" si="0"/>
        <v>250000</v>
      </c>
      <c r="S20">
        <f t="shared" si="1"/>
        <v>107.46441820428089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110.78046568287355</v>
      </c>
      <c r="AC20">
        <f t="shared" si="2"/>
        <v>86.096970469414998</v>
      </c>
      <c r="AE20">
        <f t="shared" si="3"/>
        <v>944.89013824060203</v>
      </c>
      <c r="AF20">
        <f t="shared" si="4"/>
        <v>-47.244506912030104</v>
      </c>
      <c r="AG20">
        <f t="shared" si="4"/>
        <v>-20.029180799581457</v>
      </c>
      <c r="AH20">
        <f t="shared" si="5"/>
        <v>-689.63024819687564</v>
      </c>
      <c r="AI20">
        <f t="shared" si="6"/>
        <v>187.98620233211477</v>
      </c>
      <c r="AJ20">
        <f t="shared" si="7"/>
        <v>24.683495213458556</v>
      </c>
      <c r="AK20">
        <f t="shared" si="24"/>
        <v>70.589826790801183</v>
      </c>
      <c r="AL20">
        <f t="shared" si="8"/>
        <v>283.25952433637451</v>
      </c>
      <c r="AN20">
        <f t="shared" si="9"/>
        <v>233.98313394742604</v>
      </c>
      <c r="AO20">
        <f t="shared" si="9"/>
        <v>-11.699156697371302</v>
      </c>
      <c r="AP20">
        <f t="shared" si="9"/>
        <v>-4.9598258085453075</v>
      </c>
      <c r="AQ20">
        <f t="shared" si="9"/>
        <v>-170.77313034349592</v>
      </c>
      <c r="AR20">
        <f t="shared" si="9"/>
        <v>46.551021098013486</v>
      </c>
      <c r="AS20">
        <f t="shared" si="9"/>
        <v>6.112373632743612</v>
      </c>
      <c r="AT20">
        <f t="shared" si="9"/>
        <v>17.480157987543599</v>
      </c>
      <c r="AU20">
        <f t="shared" si="9"/>
        <v>70.143552718300697</v>
      </c>
      <c r="AW20">
        <v>17</v>
      </c>
      <c r="AX20">
        <f>(R20*SUMPRODUCT(K21:$K$23, X21:$X$23)-$AZ$3*SUMPRODUCT(K20:$K$22, W21:$W$23))/Z20</f>
        <v>107.46441820428089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1179.391892878049</v>
      </c>
      <c r="P21">
        <f t="shared" si="22"/>
        <v>58.969594643902454</v>
      </c>
      <c r="Q21" s="4">
        <f t="shared" si="23"/>
        <v>25</v>
      </c>
      <c r="R21">
        <f t="shared" si="0"/>
        <v>250000</v>
      </c>
      <c r="S21">
        <f t="shared" si="1"/>
        <v>75.116632156286613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86.096970469414998</v>
      </c>
      <c r="AC21">
        <f t="shared" si="2"/>
        <v>59.369082601897588</v>
      </c>
      <c r="AE21">
        <f t="shared" si="3"/>
        <v>932.14262538559819</v>
      </c>
      <c r="AF21">
        <f t="shared" si="4"/>
        <v>-46.607131269279911</v>
      </c>
      <c r="AG21">
        <f t="shared" si="4"/>
        <v>-19.758967121414305</v>
      </c>
      <c r="AH21">
        <f t="shared" si="5"/>
        <v>-699.21870171338867</v>
      </c>
      <c r="AI21">
        <f t="shared" si="6"/>
        <v>166.55782528151531</v>
      </c>
      <c r="AJ21">
        <f t="shared" si="7"/>
        <v>26.72788786751741</v>
      </c>
      <c r="AK21">
        <f t="shared" si="24"/>
        <v>68.014272521001345</v>
      </c>
      <c r="AL21">
        <f t="shared" si="8"/>
        <v>261.29998567003406</v>
      </c>
      <c r="AN21">
        <f t="shared" si="9"/>
        <v>212.63119119444988</v>
      </c>
      <c r="AO21">
        <f t="shared" si="9"/>
        <v>-10.631559559722493</v>
      </c>
      <c r="AP21">
        <f t="shared" si="9"/>
        <v>-4.507220892361099</v>
      </c>
      <c r="AQ21">
        <f t="shared" si="9"/>
        <v>-159.49888075255873</v>
      </c>
      <c r="AR21">
        <f t="shared" si="9"/>
        <v>37.993529989807541</v>
      </c>
      <c r="AS21">
        <f t="shared" si="9"/>
        <v>6.0969024273843901</v>
      </c>
      <c r="AT21">
        <f t="shared" si="9"/>
        <v>15.514745695039959</v>
      </c>
      <c r="AU21">
        <f t="shared" si="9"/>
        <v>59.60517811223189</v>
      </c>
      <c r="AW21">
        <v>18</v>
      </c>
      <c r="AX21">
        <f>(R21*SUMPRODUCT(K22:$K$23, X22:$X$23)-$AZ$3*SUMPRODUCT(K21:$K$22, W22:$W$23))/Z21</f>
        <v>75.116632156286613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1179.391892878049</v>
      </c>
      <c r="P22">
        <f t="shared" si="22"/>
        <v>58.969594643902454</v>
      </c>
      <c r="Q22" s="4">
        <f t="shared" si="23"/>
        <v>25</v>
      </c>
      <c r="R22">
        <f t="shared" si="0"/>
        <v>250000</v>
      </c>
      <c r="S22">
        <f t="shared" si="1"/>
        <v>39.245413590247729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59.369082601897588</v>
      </c>
      <c r="AC22">
        <f t="shared" si="2"/>
        <v>30.596140322576886</v>
      </c>
      <c r="AE22">
        <f t="shared" si="3"/>
        <v>919.46641782297945</v>
      </c>
      <c r="AF22">
        <f t="shared" si="4"/>
        <v>-45.973320891148973</v>
      </c>
      <c r="AG22">
        <f t="shared" si="4"/>
        <v>-19.490264927530195</v>
      </c>
      <c r="AH22">
        <f t="shared" si="5"/>
        <v>-711.12522669970099</v>
      </c>
      <c r="AI22">
        <f t="shared" si="6"/>
        <v>142.87760530459923</v>
      </c>
      <c r="AJ22">
        <f t="shared" si="7"/>
        <v>28.772942279320702</v>
      </c>
      <c r="AK22">
        <f t="shared" si="24"/>
        <v>65.300352567360974</v>
      </c>
      <c r="AL22">
        <f t="shared" si="8"/>
        <v>236.9509001512809</v>
      </c>
      <c r="AN22">
        <f t="shared" si="9"/>
        <v>193.20654882900126</v>
      </c>
      <c r="AO22">
        <f t="shared" si="9"/>
        <v>-9.6603274414500628</v>
      </c>
      <c r="AP22">
        <f t="shared" si="9"/>
        <v>-4.0954696652510219</v>
      </c>
      <c r="AQ22">
        <f t="shared" si="9"/>
        <v>-149.4280249638679</v>
      </c>
      <c r="AR22">
        <f t="shared" si="9"/>
        <v>30.02272675843226</v>
      </c>
      <c r="AS22">
        <f t="shared" si="9"/>
        <v>6.0460292727231302</v>
      </c>
      <c r="AT22">
        <f t="shared" si="9"/>
        <v>13.721497068624657</v>
      </c>
      <c r="AU22">
        <f t="shared" si="9"/>
        <v>49.790253099780045</v>
      </c>
      <c r="AW22">
        <v>19</v>
      </c>
      <c r="AX22">
        <f>(R22*SUMPRODUCT(K23:$K$23, X23:$X$23)-$AZ$3*SUMPRODUCT(K22:$K$22, W23:$W$23))/Z22</f>
        <v>39.245413590247729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1179.391892878049</v>
      </c>
      <c r="P23">
        <f t="shared" si="22"/>
        <v>58.969594643902454</v>
      </c>
      <c r="Q23" s="4">
        <f t="shared" si="23"/>
        <v>25</v>
      </c>
      <c r="R23">
        <f t="shared" si="0"/>
        <v>250000</v>
      </c>
      <c r="S23">
        <f t="shared" si="1"/>
        <v>39.791229890657888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30.596140322576886</v>
      </c>
      <c r="AC23">
        <f t="shared" si="2"/>
        <v>30.596140322576886</v>
      </c>
      <c r="AE23">
        <f t="shared" si="3"/>
        <v>906.85409696970157</v>
      </c>
      <c r="AF23">
        <f t="shared" si="4"/>
        <v>-45.342704848485077</v>
      </c>
      <c r="AG23">
        <f t="shared" si="4"/>
        <v>-19.22291696351926</v>
      </c>
      <c r="AH23">
        <f t="shared" si="5"/>
        <v>-724.45314735629722</v>
      </c>
      <c r="AI23">
        <f t="shared" si="6"/>
        <v>117.83532780140001</v>
      </c>
      <c r="AJ23">
        <f t="shared" si="7"/>
        <v>0</v>
      </c>
      <c r="AK23">
        <f t="shared" si="24"/>
        <v>62.447527271065546</v>
      </c>
      <c r="AL23">
        <f t="shared" si="8"/>
        <v>180.28285507246557</v>
      </c>
      <c r="AN23">
        <f t="shared" si="9"/>
        <v>175.53541782462506</v>
      </c>
      <c r="AO23">
        <f t="shared" si="9"/>
        <v>-8.7767708912312514</v>
      </c>
      <c r="AP23">
        <f t="shared" si="9"/>
        <v>-3.7208882578518727</v>
      </c>
      <c r="AQ23">
        <f t="shared" si="9"/>
        <v>-140.22893687141936</v>
      </c>
      <c r="AR23">
        <f t="shared" si="9"/>
        <v>22.808821804122566</v>
      </c>
      <c r="AS23">
        <f t="shared" si="9"/>
        <v>0</v>
      </c>
      <c r="AT23">
        <f t="shared" si="9"/>
        <v>12.087669701521341</v>
      </c>
      <c r="AU23">
        <f t="shared" si="9"/>
        <v>34.896491505643908</v>
      </c>
      <c r="AW23">
        <v>20</v>
      </c>
      <c r="AX23">
        <f>(R23*SUMPRODUCT(K$23:$K24, X$23:$X24)-$AZ$3*SUMPRODUCT(K$22:$K23, W$23:$W24))/Z23</f>
        <v>39.791229890657888</v>
      </c>
    </row>
    <row r="25" spans="5:50" x14ac:dyDescent="0.25">
      <c r="AN25" s="8">
        <f t="shared" ref="AN25:AU25" si="25">SUM(AN3:AN23)</f>
        <v>10168.892174446053</v>
      </c>
      <c r="AO25" s="8">
        <f t="shared" si="25"/>
        <v>-1392.9885283808396</v>
      </c>
      <c r="AP25" s="8">
        <f t="shared" si="25"/>
        <v>-390.55371534798087</v>
      </c>
      <c r="AQ25" s="8">
        <f t="shared" si="25"/>
        <v>-6279.2777436428951</v>
      </c>
      <c r="AR25" s="8">
        <f t="shared" si="25"/>
        <v>2106.0721870743387</v>
      </c>
      <c r="AS25" s="8">
        <f t="shared" si="25"/>
        <v>-114.45382368695222</v>
      </c>
      <c r="AT25" s="8">
        <f t="shared" si="25"/>
        <v>686.58318369532481</v>
      </c>
      <c r="AU25" s="9">
        <f t="shared" si="25"/>
        <v>2678.2015470827109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624F6-6FC7-4487-BF9B-BB8B2A7E2281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1425.7057361991813</v>
      </c>
      <c r="K3">
        <v>1</v>
      </c>
      <c r="L3" s="2">
        <v>0</v>
      </c>
      <c r="O3">
        <f>$C$3</f>
        <v>1425.7057361991813</v>
      </c>
      <c r="P3">
        <f>O3*B5</f>
        <v>1140.564588959345</v>
      </c>
      <c r="Q3" s="4">
        <f>B8</f>
        <v>200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1425.7057361991813</v>
      </c>
      <c r="AF3">
        <f t="shared" ref="AF3:AG23" si="4">-$Z3*P3</f>
        <v>-1140.564588959345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85.1411472398363</v>
      </c>
      <c r="AJ3">
        <f t="shared" ref="AJ3:AJ23" si="7">AB3-AC3</f>
        <v>9.0949470177292824E-13</v>
      </c>
      <c r="AL3">
        <f t="shared" ref="AL3:AL23" si="8">SUM(AI3:AK3)</f>
        <v>85.14114723983721</v>
      </c>
      <c r="AN3">
        <f t="shared" ref="AN3:AU23" si="9">AE3*$K3</f>
        <v>1425.7057361991813</v>
      </c>
      <c r="AO3">
        <f t="shared" si="9"/>
        <v>-1140.564588959345</v>
      </c>
      <c r="AP3">
        <f t="shared" si="9"/>
        <v>-200</v>
      </c>
      <c r="AQ3">
        <f t="shared" si="9"/>
        <v>0</v>
      </c>
      <c r="AR3">
        <f t="shared" si="9"/>
        <v>85.1411472398363</v>
      </c>
      <c r="AS3">
        <f t="shared" si="9"/>
        <v>9.0949470177292824E-13</v>
      </c>
      <c r="AT3">
        <f t="shared" si="9"/>
        <v>0</v>
      </c>
      <c r="AU3">
        <f t="shared" si="9"/>
        <v>85.14114723983721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830.58029318960473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142.00666719841155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-9.0949470177292824E-13</v>
      </c>
      <c r="AC4">
        <f t="shared" si="2"/>
        <v>140.16086453816661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-140.16086453816752</v>
      </c>
      <c r="AK4">
        <f>H4*SUM(AB4, AE4:AF4)</f>
        <v>-7.7827280620113024E-14</v>
      </c>
      <c r="AL4">
        <f t="shared" si="8"/>
        <v>-889.66086453816763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-690.41942865143915</v>
      </c>
      <c r="AR4">
        <f t="shared" si="9"/>
        <v>-690.41942865143915</v>
      </c>
      <c r="AS4">
        <f t="shared" si="9"/>
        <v>-129.11245365408055</v>
      </c>
      <c r="AT4">
        <f t="shared" si="9"/>
        <v>-7.1692417103714013E-14</v>
      </c>
      <c r="AU4">
        <f t="shared" si="9"/>
        <v>-819.53188230551973</v>
      </c>
      <c r="AW4">
        <v>1</v>
      </c>
      <c r="AX4">
        <f>(R4*SUMPRODUCT(K5:$K$23, X5:$X$23)-$AZ$3*SUMPRODUCT(K4:$K$22, W5:$W$23))/Z4</f>
        <v>142.00666719841155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1425.7057361991813</v>
      </c>
      <c r="P5">
        <f t="shared" ref="P5:P23" si="22">O5*$C$5</f>
        <v>71.285286809959061</v>
      </c>
      <c r="Q5" s="4">
        <f t="shared" ref="Q5:Q23" si="23">$C$8</f>
        <v>25</v>
      </c>
      <c r="R5">
        <f t="shared" si="0"/>
        <v>250000</v>
      </c>
      <c r="S5">
        <f t="shared" si="1"/>
        <v>264.17089425047664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140.16086453816661</v>
      </c>
      <c r="AC5">
        <f t="shared" si="2"/>
        <v>257.33536270599234</v>
      </c>
      <c r="AE5">
        <f t="shared" si="3"/>
        <v>1388.8150084731305</v>
      </c>
      <c r="AF5">
        <f t="shared" si="4"/>
        <v>-69.440750423656525</v>
      </c>
      <c r="AG5">
        <f t="shared" si="4"/>
        <v>-24.353114622650001</v>
      </c>
      <c r="AH5">
        <f t="shared" si="5"/>
        <v>-751.84877349999999</v>
      </c>
      <c r="AI5">
        <f t="shared" si="6"/>
        <v>543.17236992682399</v>
      </c>
      <c r="AJ5">
        <f t="shared" si="7"/>
        <v>-117.17449816782573</v>
      </c>
      <c r="AK5">
        <f>H5*SUM(AB5, AE5:AF5)</f>
        <v>124.8953395100696</v>
      </c>
      <c r="AL5">
        <f t="shared" si="8"/>
        <v>550.89321126906782</v>
      </c>
      <c r="AN5">
        <f t="shared" si="9"/>
        <v>1178.4933464780152</v>
      </c>
      <c r="AO5">
        <f t="shared" si="9"/>
        <v>-58.924667323900756</v>
      </c>
      <c r="AP5">
        <f t="shared" si="9"/>
        <v>-20.665087411722585</v>
      </c>
      <c r="AQ5">
        <f t="shared" si="9"/>
        <v>-637.98905665739619</v>
      </c>
      <c r="AR5">
        <f t="shared" si="9"/>
        <v>460.91453508499558</v>
      </c>
      <c r="AS5">
        <f t="shared" si="9"/>
        <v>-99.429632906616604</v>
      </c>
      <c r="AT5">
        <f t="shared" si="9"/>
        <v>105.98123272051134</v>
      </c>
      <c r="AU5">
        <f t="shared" si="9"/>
        <v>467.46613489889029</v>
      </c>
      <c r="AW5">
        <v>2</v>
      </c>
      <c r="AX5">
        <f>(R5*SUMPRODUCT(K6:$K$23, X6:$X$23)-$AZ$3*SUMPRODUCT(K5:$K$22, W6:$W$23))/Z5</f>
        <v>264.17089425047664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1425.7057361991813</v>
      </c>
      <c r="P6">
        <f t="shared" si="22"/>
        <v>71.285286809959061</v>
      </c>
      <c r="Q6" s="4">
        <f t="shared" si="23"/>
        <v>25</v>
      </c>
      <c r="R6">
        <f t="shared" si="0"/>
        <v>250000</v>
      </c>
      <c r="S6">
        <f t="shared" si="1"/>
        <v>367.20339315431289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257.33536270599234</v>
      </c>
      <c r="AC6">
        <f t="shared" si="2"/>
        <v>353.01452785169204</v>
      </c>
      <c r="AE6">
        <f t="shared" si="3"/>
        <v>1370.6159766020987</v>
      </c>
      <c r="AF6">
        <f t="shared" si="4"/>
        <v>-68.530798830104928</v>
      </c>
      <c r="AG6">
        <f t="shared" si="4"/>
        <v>-24.033991408634794</v>
      </c>
      <c r="AH6">
        <f t="shared" si="5"/>
        <v>-755.92067788705594</v>
      </c>
      <c r="AI6">
        <f t="shared" si="6"/>
        <v>522.13050847630302</v>
      </c>
      <c r="AJ6">
        <f t="shared" si="7"/>
        <v>-95.679165145699699</v>
      </c>
      <c r="AK6">
        <f>H6*SUM(AB6, AE6:AF6)</f>
        <v>133.44273448978225</v>
      </c>
      <c r="AL6">
        <f t="shared" si="8"/>
        <v>559.89407782038552</v>
      </c>
      <c r="AN6">
        <f t="shared" si="9"/>
        <v>1071.371009629732</v>
      </c>
      <c r="AO6">
        <f t="shared" si="9"/>
        <v>-53.568550481486596</v>
      </c>
      <c r="AP6">
        <f t="shared" si="9"/>
        <v>-18.786678457328829</v>
      </c>
      <c r="AQ6">
        <f t="shared" si="9"/>
        <v>-590.88140930299323</v>
      </c>
      <c r="AR6">
        <f t="shared" si="9"/>
        <v>408.1343713879233</v>
      </c>
      <c r="AS6">
        <f t="shared" si="9"/>
        <v>-74.789646051555579</v>
      </c>
      <c r="AT6">
        <f t="shared" si="9"/>
        <v>104.30833991334299</v>
      </c>
      <c r="AU6">
        <f t="shared" si="9"/>
        <v>437.65306524971066</v>
      </c>
      <c r="AW6">
        <v>3</v>
      </c>
      <c r="AX6">
        <f>(R6*SUMPRODUCT(K7:$K$23, X7:$X$23)-$AZ$3*SUMPRODUCT(K6:$K$22, W7:$W$23))/Z6</f>
        <v>367.20339315431289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1425.7057361991813</v>
      </c>
      <c r="P7">
        <f t="shared" si="22"/>
        <v>71.285286809959061</v>
      </c>
      <c r="Q7" s="4">
        <f t="shared" si="23"/>
        <v>25</v>
      </c>
      <c r="R7">
        <f t="shared" si="0"/>
        <v>250000</v>
      </c>
      <c r="S7">
        <f t="shared" si="1"/>
        <v>451.75030266680585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353.01452785169204</v>
      </c>
      <c r="AC7">
        <f t="shared" si="2"/>
        <v>428.57485695357991</v>
      </c>
      <c r="AE7">
        <f t="shared" si="3"/>
        <v>1352.5649641902489</v>
      </c>
      <c r="AF7">
        <f t="shared" si="4"/>
        <v>-67.628248209512449</v>
      </c>
      <c r="AG7">
        <f t="shared" si="4"/>
        <v>-23.717463741783074</v>
      </c>
      <c r="AH7">
        <f t="shared" si="5"/>
        <v>-761.87752765372306</v>
      </c>
      <c r="AI7">
        <f t="shared" si="6"/>
        <v>499.34172458523017</v>
      </c>
      <c r="AJ7">
        <f t="shared" si="7"/>
        <v>-75.560329101887874</v>
      </c>
      <c r="AK7">
        <f>H7*SUM(AB7, AE7:AF7)</f>
        <v>140.16276383722857</v>
      </c>
      <c r="AL7">
        <f t="shared" si="8"/>
        <v>563.94415932057086</v>
      </c>
      <c r="AN7">
        <f t="shared" si="9"/>
        <v>973.92071040235783</v>
      </c>
      <c r="AO7">
        <f t="shared" si="9"/>
        <v>-48.696035520117888</v>
      </c>
      <c r="AP7">
        <f t="shared" si="9"/>
        <v>-17.077870378054897</v>
      </c>
      <c r="AQ7">
        <f t="shared" si="9"/>
        <v>-548.59346694399267</v>
      </c>
      <c r="AR7">
        <f t="shared" si="9"/>
        <v>359.55333756019218</v>
      </c>
      <c r="AS7">
        <f t="shared" si="9"/>
        <v>-54.407567359400865</v>
      </c>
      <c r="AT7">
        <f t="shared" si="9"/>
        <v>100.92485177599994</v>
      </c>
      <c r="AU7">
        <f t="shared" si="9"/>
        <v>406.0706219767913</v>
      </c>
      <c r="AW7">
        <v>4</v>
      </c>
      <c r="AX7">
        <f>(R7*SUMPRODUCT(K8:$K$23, X8:$X$23)-$AZ$3*SUMPRODUCT(K7:$K$22, W8:$W$23))/Z7</f>
        <v>451.75030266680585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1425.7057361991813</v>
      </c>
      <c r="P8">
        <f t="shared" si="22"/>
        <v>71.285286809959061</v>
      </c>
      <c r="Q8" s="4">
        <f t="shared" si="23"/>
        <v>25</v>
      </c>
      <c r="R8">
        <f t="shared" si="0"/>
        <v>250000</v>
      </c>
      <c r="S8">
        <f t="shared" si="1"/>
        <v>519.58909288528059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428.57485695357991</v>
      </c>
      <c r="AC8">
        <f t="shared" si="2"/>
        <v>486.40747331321103</v>
      </c>
      <c r="AE8">
        <f t="shared" si="3"/>
        <v>1334.6583566293343</v>
      </c>
      <c r="AF8">
        <f t="shared" si="4"/>
        <v>-66.732917831466722</v>
      </c>
      <c r="AG8">
        <f t="shared" si="4"/>
        <v>-23.403468239305607</v>
      </c>
      <c r="AH8">
        <f t="shared" si="5"/>
        <v>-768.20865059635378</v>
      </c>
      <c r="AI8">
        <f t="shared" si="6"/>
        <v>476.31331996220831</v>
      </c>
      <c r="AJ8">
        <f t="shared" si="7"/>
        <v>-57.832616359631118</v>
      </c>
      <c r="AK8">
        <f t="shared" ref="AK8:AK23" si="24">H8*SUM(AB8:AB8, AE8:AF8)</f>
        <v>145.1729233080429</v>
      </c>
      <c r="AL8">
        <f t="shared" si="8"/>
        <v>563.65362691062012</v>
      </c>
      <c r="AN8">
        <f t="shared" si="9"/>
        <v>885.27244081216281</v>
      </c>
      <c r="AO8">
        <f t="shared" si="9"/>
        <v>-44.263622040608141</v>
      </c>
      <c r="AP8">
        <f t="shared" si="9"/>
        <v>-15.523407431400063</v>
      </c>
      <c r="AQ8">
        <f t="shared" si="9"/>
        <v>-509.54908706672444</v>
      </c>
      <c r="AR8">
        <f t="shared" si="9"/>
        <v>315.93632427343016</v>
      </c>
      <c r="AS8">
        <f t="shared" si="9"/>
        <v>-38.360095067731869</v>
      </c>
      <c r="AT8">
        <f t="shared" si="9"/>
        <v>96.292498764491214</v>
      </c>
      <c r="AU8">
        <f t="shared" si="9"/>
        <v>373.86872797018952</v>
      </c>
      <c r="AW8">
        <v>5</v>
      </c>
      <c r="AX8">
        <f>(R8*SUMPRODUCT(K9:$K$23, X9:$X$23)-$AZ$3*SUMPRODUCT(K8:$K$22, W9:$W$23))/Z8</f>
        <v>519.58909288528059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1425.7057361991813</v>
      </c>
      <c r="P9">
        <f t="shared" si="22"/>
        <v>71.285286809959061</v>
      </c>
      <c r="Q9" s="4">
        <f t="shared" si="23"/>
        <v>25</v>
      </c>
      <c r="R9">
        <f t="shared" si="0"/>
        <v>250000</v>
      </c>
      <c r="S9">
        <f t="shared" si="1"/>
        <v>571.74740448401951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486.40747331321103</v>
      </c>
      <c r="AC9">
        <f t="shared" si="2"/>
        <v>528.10823632458414</v>
      </c>
      <c r="AE9">
        <f t="shared" si="3"/>
        <v>1316.8873806108147</v>
      </c>
      <c r="AF9">
        <f t="shared" si="4"/>
        <v>-65.844369030540733</v>
      </c>
      <c r="AG9">
        <f t="shared" si="4"/>
        <v>-23.091851059699252</v>
      </c>
      <c r="AH9">
        <f t="shared" si="5"/>
        <v>-775.82497213298086</v>
      </c>
      <c r="AI9">
        <f t="shared" si="6"/>
        <v>452.12618838759397</v>
      </c>
      <c r="AJ9">
        <f t="shared" si="7"/>
        <v>-41.700763011373112</v>
      </c>
      <c r="AK9">
        <f t="shared" si="24"/>
        <v>148.67711289330532</v>
      </c>
      <c r="AL9">
        <f t="shared" si="8"/>
        <v>559.10253826952612</v>
      </c>
      <c r="AN9">
        <f t="shared" si="9"/>
        <v>804.63114216537349</v>
      </c>
      <c r="AO9">
        <f t="shared" si="9"/>
        <v>-40.231557108268667</v>
      </c>
      <c r="AP9">
        <f t="shared" si="9"/>
        <v>-14.109348123801066</v>
      </c>
      <c r="AQ9">
        <f t="shared" si="9"/>
        <v>-474.03668881558485</v>
      </c>
      <c r="AR9">
        <f t="shared" si="9"/>
        <v>276.25354811771894</v>
      </c>
      <c r="AS9">
        <f t="shared" si="9"/>
        <v>-25.47957635940395</v>
      </c>
      <c r="AT9">
        <f t="shared" si="9"/>
        <v>90.843178332912629</v>
      </c>
      <c r="AU9">
        <f t="shared" si="9"/>
        <v>341.61715009122759</v>
      </c>
      <c r="AW9">
        <v>6</v>
      </c>
      <c r="AX9">
        <f>(R9*SUMPRODUCT(K10:$K$23, X10:$X$23)-$AZ$3*SUMPRODUCT(K9:$K$22, W10:$W$23))/Z9</f>
        <v>571.74740448401951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1425.7057361991813</v>
      </c>
      <c r="P10">
        <f t="shared" si="22"/>
        <v>71.285286809959061</v>
      </c>
      <c r="Q10" s="4">
        <f t="shared" si="23"/>
        <v>25</v>
      </c>
      <c r="R10">
        <f t="shared" si="0"/>
        <v>250000</v>
      </c>
      <c r="S10">
        <f t="shared" si="1"/>
        <v>609.40741599389253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528.10823632458414</v>
      </c>
      <c r="AC10">
        <f t="shared" si="2"/>
        <v>555.35272300106362</v>
      </c>
      <c r="AE10">
        <f t="shared" si="3"/>
        <v>1299.2450403727717</v>
      </c>
      <c r="AF10">
        <f t="shared" si="4"/>
        <v>-64.96225201863858</v>
      </c>
      <c r="AG10">
        <f t="shared" si="4"/>
        <v>-22.782489531052462</v>
      </c>
      <c r="AH10">
        <f t="shared" si="5"/>
        <v>-784.43018049798354</v>
      </c>
      <c r="AI10">
        <f t="shared" si="6"/>
        <v>427.07011832509704</v>
      </c>
      <c r="AJ10">
        <f t="shared" si="7"/>
        <v>-27.244486676479482</v>
      </c>
      <c r="AK10">
        <f t="shared" si="24"/>
        <v>150.81132476380722</v>
      </c>
      <c r="AL10">
        <f t="shared" si="8"/>
        <v>550.63695641242475</v>
      </c>
      <c r="AN10">
        <f t="shared" si="9"/>
        <v>731.27484750323708</v>
      </c>
      <c r="AO10">
        <f t="shared" si="9"/>
        <v>-36.563742375161851</v>
      </c>
      <c r="AP10">
        <f t="shared" si="9"/>
        <v>-12.823032638080667</v>
      </c>
      <c r="AQ10">
        <f t="shared" si="9"/>
        <v>-441.51337337875538</v>
      </c>
      <c r="AR10">
        <f t="shared" si="9"/>
        <v>240.37469911123915</v>
      </c>
      <c r="AS10">
        <f t="shared" si="9"/>
        <v>-15.334449792419649</v>
      </c>
      <c r="AT10">
        <f t="shared" si="9"/>
        <v>84.883547823105104</v>
      </c>
      <c r="AU10">
        <f t="shared" si="9"/>
        <v>309.92379714192458</v>
      </c>
      <c r="AW10">
        <v>7</v>
      </c>
      <c r="AX10">
        <f>(R10*SUMPRODUCT(K11:$K$23, X11:$X$23)-$AZ$3*SUMPRODUCT(K10:$K$22, W11:$W$23))/Z10</f>
        <v>609.40741599389253</v>
      </c>
    </row>
    <row r="11" spans="1:52" x14ac:dyDescent="0.25">
      <c r="A11" t="s">
        <v>33</v>
      </c>
      <c r="C11" s="7">
        <f>AU25</f>
        <v>3267.6882460089041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1425.7057361991813</v>
      </c>
      <c r="P11">
        <f t="shared" si="22"/>
        <v>71.285286809959061</v>
      </c>
      <c r="Q11" s="4">
        <f t="shared" si="23"/>
        <v>25</v>
      </c>
      <c r="R11">
        <f t="shared" si="0"/>
        <v>250000</v>
      </c>
      <c r="S11">
        <f t="shared" si="1"/>
        <v>632.93278927902224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555.35272300106362</v>
      </c>
      <c r="AC11">
        <f t="shared" si="2"/>
        <v>569.00989323820977</v>
      </c>
      <c r="AE11">
        <f t="shared" si="3"/>
        <v>1281.7169255331025</v>
      </c>
      <c r="AF11">
        <f t="shared" si="4"/>
        <v>-64.085846276655133</v>
      </c>
      <c r="AG11">
        <f t="shared" si="4"/>
        <v>-22.475130964789034</v>
      </c>
      <c r="AH11">
        <f t="shared" si="5"/>
        <v>-795.33670952904151</v>
      </c>
      <c r="AI11">
        <f t="shared" si="6"/>
        <v>399.81923876261692</v>
      </c>
      <c r="AJ11">
        <f t="shared" si="7"/>
        <v>-13.657170237146147</v>
      </c>
      <c r="AK11">
        <f t="shared" si="24"/>
        <v>151.71776992677977</v>
      </c>
      <c r="AL11">
        <f t="shared" si="8"/>
        <v>537.87983845225051</v>
      </c>
      <c r="AN11">
        <f t="shared" si="9"/>
        <v>664.54294927979981</v>
      </c>
      <c r="AO11">
        <f t="shared" si="9"/>
        <v>-33.227147463989994</v>
      </c>
      <c r="AP11">
        <f t="shared" si="9"/>
        <v>-11.652877105120915</v>
      </c>
      <c r="AQ11">
        <f t="shared" si="9"/>
        <v>-412.36515808753001</v>
      </c>
      <c r="AR11">
        <f t="shared" si="9"/>
        <v>207.29776662315896</v>
      </c>
      <c r="AS11">
        <f t="shared" si="9"/>
        <v>-7.0809521255518497</v>
      </c>
      <c r="AT11">
        <f t="shared" si="9"/>
        <v>78.66243495486431</v>
      </c>
      <c r="AU11">
        <f t="shared" si="9"/>
        <v>278.87924945247141</v>
      </c>
      <c r="AW11">
        <v>8</v>
      </c>
      <c r="AX11">
        <f>(R11*SUMPRODUCT(K12:$K$23, X12:$X$23)-$AZ$3*SUMPRODUCT(K11:$K$22, W12:$W$23))/Z11</f>
        <v>632.93278927902224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1425.7057361991813</v>
      </c>
      <c r="P12">
        <f t="shared" si="22"/>
        <v>71.285286809959061</v>
      </c>
      <c r="Q12" s="4">
        <f t="shared" si="23"/>
        <v>25</v>
      </c>
      <c r="R12">
        <f t="shared" si="0"/>
        <v>250000</v>
      </c>
      <c r="S12">
        <f t="shared" si="1"/>
        <v>642.58095390924302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569.00989323820977</v>
      </c>
      <c r="AC12">
        <f t="shared" si="2"/>
        <v>569.82772391175922</v>
      </c>
      <c r="AE12">
        <f t="shared" si="3"/>
        <v>1264.2868570627777</v>
      </c>
      <c r="AF12">
        <f t="shared" si="4"/>
        <v>-63.214342853138888</v>
      </c>
      <c r="AG12">
        <f t="shared" si="4"/>
        <v>-22.169491658798865</v>
      </c>
      <c r="AH12">
        <f t="shared" si="5"/>
        <v>-808.87996342275733</v>
      </c>
      <c r="AI12">
        <f t="shared" si="6"/>
        <v>370.02305912808242</v>
      </c>
      <c r="AJ12">
        <f t="shared" si="7"/>
        <v>-0.8178306735494516</v>
      </c>
      <c r="AK12">
        <f t="shared" si="24"/>
        <v>151.46949177012732</v>
      </c>
      <c r="AL12">
        <f t="shared" si="8"/>
        <v>520.67472022466029</v>
      </c>
      <c r="AN12">
        <f t="shared" si="9"/>
        <v>603.83450357281117</v>
      </c>
      <c r="AO12">
        <f t="shared" si="9"/>
        <v>-30.19172517864056</v>
      </c>
      <c r="AP12">
        <f t="shared" si="9"/>
        <v>-10.588343867904086</v>
      </c>
      <c r="AQ12">
        <f t="shared" si="9"/>
        <v>-386.3281726254009</v>
      </c>
      <c r="AR12">
        <f t="shared" si="9"/>
        <v>176.72626190086555</v>
      </c>
      <c r="AS12">
        <f t="shared" si="9"/>
        <v>-0.39060311037056816</v>
      </c>
      <c r="AT12">
        <f t="shared" si="9"/>
        <v>72.343159195634428</v>
      </c>
      <c r="AU12">
        <f t="shared" si="9"/>
        <v>248.67881798612942</v>
      </c>
      <c r="AW12">
        <v>9</v>
      </c>
      <c r="AX12">
        <f>(R12*SUMPRODUCT(K13:$K$23, X13:$X$23)-$AZ$3*SUMPRODUCT(K12:$K$22, W13:$W$23))/Z12</f>
        <v>642.58095390924302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1425.7057361991813</v>
      </c>
      <c r="P13">
        <f t="shared" si="22"/>
        <v>71.285286809959061</v>
      </c>
      <c r="Q13" s="4">
        <f t="shared" si="23"/>
        <v>25</v>
      </c>
      <c r="R13">
        <f t="shared" si="0"/>
        <v>250000</v>
      </c>
      <c r="S13">
        <f t="shared" si="1"/>
        <v>639.20813482750248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569.82772391175922</v>
      </c>
      <c r="AC13">
        <f t="shared" si="2"/>
        <v>559.06147646810132</v>
      </c>
      <c r="AE13">
        <f t="shared" si="3"/>
        <v>1246.9446342444476</v>
      </c>
      <c r="AF13">
        <f t="shared" si="4"/>
        <v>-62.347231712222374</v>
      </c>
      <c r="AG13">
        <f t="shared" si="4"/>
        <v>-21.865392741715119</v>
      </c>
      <c r="AH13">
        <f t="shared" si="5"/>
        <v>-824.04000495755372</v>
      </c>
      <c r="AI13">
        <f t="shared" si="6"/>
        <v>338.6920048329564</v>
      </c>
      <c r="AJ13">
        <f t="shared" si="7"/>
        <v>10.766247443657903</v>
      </c>
      <c r="AK13">
        <f t="shared" si="24"/>
        <v>150.12966692006466</v>
      </c>
      <c r="AL13">
        <f t="shared" si="8"/>
        <v>499.58791919667897</v>
      </c>
      <c r="AN13">
        <f t="shared" si="9"/>
        <v>548.60636207207165</v>
      </c>
      <c r="AO13">
        <f t="shared" si="9"/>
        <v>-27.430318103603582</v>
      </c>
      <c r="AP13">
        <f t="shared" si="9"/>
        <v>-9.6199087256009239</v>
      </c>
      <c r="AQ13">
        <f t="shared" si="9"/>
        <v>-362.54503761150329</v>
      </c>
      <c r="AR13">
        <f t="shared" si="9"/>
        <v>149.0110976313639</v>
      </c>
      <c r="AS13">
        <f t="shared" si="9"/>
        <v>4.7367234125930109</v>
      </c>
      <c r="AT13">
        <f t="shared" si="9"/>
        <v>66.051120592065104</v>
      </c>
      <c r="AU13">
        <f t="shared" si="9"/>
        <v>219.79894163602202</v>
      </c>
      <c r="AW13">
        <v>10</v>
      </c>
      <c r="AX13">
        <f>(R13*SUMPRODUCT(K14:$K$23, X14:$X$23)-$AZ$3*SUMPRODUCT(K13:$K$22, W14:$W$23))/Z13</f>
        <v>639.20813482750248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1425.7057361991813</v>
      </c>
      <c r="P14">
        <f t="shared" si="22"/>
        <v>71.285286809959061</v>
      </c>
      <c r="Q14" s="4">
        <f t="shared" si="23"/>
        <v>25</v>
      </c>
      <c r="R14">
        <f t="shared" si="0"/>
        <v>250000</v>
      </c>
      <c r="S14">
        <f t="shared" si="1"/>
        <v>622.97558128192588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559.06147646810132</v>
      </c>
      <c r="AC14">
        <f t="shared" si="2"/>
        <v>537.31677081335488</v>
      </c>
      <c r="AE14">
        <f t="shared" si="3"/>
        <v>1229.6719571708936</v>
      </c>
      <c r="AF14">
        <f t="shared" si="4"/>
        <v>-61.483597858544677</v>
      </c>
      <c r="AG14">
        <f t="shared" si="4"/>
        <v>-21.562513321456883</v>
      </c>
      <c r="AH14">
        <f t="shared" si="5"/>
        <v>-842.25492841086634</v>
      </c>
      <c r="AI14">
        <f t="shared" si="6"/>
        <v>304.37091758002566</v>
      </c>
      <c r="AJ14">
        <f t="shared" si="7"/>
        <v>21.74470565474644</v>
      </c>
      <c r="AK14">
        <f t="shared" si="24"/>
        <v>147.8042229474047</v>
      </c>
      <c r="AL14">
        <f t="shared" si="8"/>
        <v>473.9198461821768</v>
      </c>
      <c r="AN14">
        <f t="shared" si="9"/>
        <v>498.3612940870338</v>
      </c>
      <c r="AO14">
        <f t="shared" si="9"/>
        <v>-24.918064704351689</v>
      </c>
      <c r="AP14">
        <f t="shared" si="9"/>
        <v>-8.7388526508917899</v>
      </c>
      <c r="AQ14">
        <f t="shared" si="9"/>
        <v>-341.34897004542086</v>
      </c>
      <c r="AR14">
        <f t="shared" si="9"/>
        <v>123.35540668636948</v>
      </c>
      <c r="AS14">
        <f t="shared" si="9"/>
        <v>8.8126915365079306</v>
      </c>
      <c r="AT14">
        <f t="shared" si="9"/>
        <v>59.902076639257849</v>
      </c>
      <c r="AU14">
        <f t="shared" si="9"/>
        <v>192.07017486213527</v>
      </c>
      <c r="AW14">
        <v>11</v>
      </c>
      <c r="AX14">
        <f>(R14*SUMPRODUCT(K15:$K$23, X15:$X$23)-$AZ$3*SUMPRODUCT(K14:$K$22, W15:$W$23))/Z14</f>
        <v>622.97558128192588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1425.7057361991813</v>
      </c>
      <c r="P15">
        <f t="shared" si="22"/>
        <v>71.285286809959061</v>
      </c>
      <c r="Q15" s="4">
        <f t="shared" si="23"/>
        <v>25</v>
      </c>
      <c r="R15">
        <f t="shared" si="0"/>
        <v>250000</v>
      </c>
      <c r="S15">
        <f t="shared" si="1"/>
        <v>594.11393664348384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537.31677081335488</v>
      </c>
      <c r="AC15">
        <f t="shared" si="2"/>
        <v>505.24709459852829</v>
      </c>
      <c r="AE15">
        <f t="shared" si="3"/>
        <v>1212.4504014107151</v>
      </c>
      <c r="AF15">
        <f t="shared" si="4"/>
        <v>-60.622520070535757</v>
      </c>
      <c r="AG15">
        <f t="shared" si="4"/>
        <v>-21.260530322389879</v>
      </c>
      <c r="AH15">
        <f t="shared" si="5"/>
        <v>-863.57865852434816</v>
      </c>
      <c r="AI15">
        <f t="shared" si="6"/>
        <v>266.98869249344125</v>
      </c>
      <c r="AJ15">
        <f t="shared" si="7"/>
        <v>32.069676214826586</v>
      </c>
      <c r="AK15">
        <f t="shared" si="24"/>
        <v>144.54348617408226</v>
      </c>
      <c r="AL15">
        <f t="shared" si="8"/>
        <v>443.6018548823501</v>
      </c>
      <c r="AN15">
        <f t="shared" si="9"/>
        <v>452.64776925284082</v>
      </c>
      <c r="AO15">
        <f t="shared" si="9"/>
        <v>-22.632388462642041</v>
      </c>
      <c r="AP15">
        <f t="shared" si="9"/>
        <v>-7.9372579796789617</v>
      </c>
      <c r="AQ15">
        <f t="shared" si="9"/>
        <v>-322.40242809156479</v>
      </c>
      <c r="AR15">
        <f t="shared" si="9"/>
        <v>99.675694718954986</v>
      </c>
      <c r="AS15">
        <f t="shared" si="9"/>
        <v>11.972669053028575</v>
      </c>
      <c r="AT15">
        <f t="shared" si="9"/>
        <v>53.962856130527861</v>
      </c>
      <c r="AU15">
        <f t="shared" si="9"/>
        <v>165.61121990251141</v>
      </c>
      <c r="AW15">
        <v>12</v>
      </c>
      <c r="AX15">
        <f>(R15*SUMPRODUCT(K16:$K$23, X16:$X$23)-$AZ$3*SUMPRODUCT(K15:$K$22, W16:$W$23))/Z15</f>
        <v>594.11393664348384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1425.7057361991813</v>
      </c>
      <c r="P16">
        <f t="shared" si="22"/>
        <v>71.285286809959061</v>
      </c>
      <c r="Q16" s="4">
        <f t="shared" si="23"/>
        <v>25</v>
      </c>
      <c r="R16">
        <f t="shared" si="0"/>
        <v>250000</v>
      </c>
      <c r="S16">
        <f t="shared" si="1"/>
        <v>554.0398952624131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505.24709459852829</v>
      </c>
      <c r="AC16">
        <f t="shared" si="2"/>
        <v>464.49366637163297</v>
      </c>
      <c r="AE16">
        <f t="shared" si="3"/>
        <v>1195.2772539251339</v>
      </c>
      <c r="AF16">
        <f t="shared" si="4"/>
        <v>-59.763862696256687</v>
      </c>
      <c r="AG16">
        <f t="shared" si="4"/>
        <v>-20.959396170903549</v>
      </c>
      <c r="AH16">
        <f t="shared" si="5"/>
        <v>-885.28848262431461</v>
      </c>
      <c r="AI16">
        <f t="shared" si="6"/>
        <v>229.26551243365907</v>
      </c>
      <c r="AJ16">
        <f t="shared" si="7"/>
        <v>40.753428226895323</v>
      </c>
      <c r="AK16">
        <f t="shared" si="24"/>
        <v>140.40315629322276</v>
      </c>
      <c r="AL16">
        <f t="shared" si="8"/>
        <v>410.42209695377716</v>
      </c>
      <c r="AN16">
        <f t="shared" si="9"/>
        <v>411.0611421896877</v>
      </c>
      <c r="AO16">
        <f t="shared" si="9"/>
        <v>-20.553057109484385</v>
      </c>
      <c r="AP16">
        <f t="shared" si="9"/>
        <v>-7.2080291842961959</v>
      </c>
      <c r="AQ16">
        <f t="shared" si="9"/>
        <v>-304.45463062222683</v>
      </c>
      <c r="AR16">
        <f t="shared" si="9"/>
        <v>78.845425273680306</v>
      </c>
      <c r="AS16">
        <f t="shared" si="9"/>
        <v>14.015284487411757</v>
      </c>
      <c r="AT16">
        <f t="shared" si="9"/>
        <v>48.285267374915108</v>
      </c>
      <c r="AU16">
        <f t="shared" si="9"/>
        <v>141.14597713600716</v>
      </c>
      <c r="AW16">
        <v>13</v>
      </c>
      <c r="AX16">
        <f>(R16*SUMPRODUCT(K17:$K$23, X17:$X$23)-$AZ$3*SUMPRODUCT(K16:$K$22, W17:$W$23))/Z16</f>
        <v>554.0398952624131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1425.7057361991813</v>
      </c>
      <c r="P17">
        <f t="shared" si="22"/>
        <v>71.285286809959061</v>
      </c>
      <c r="Q17" s="4">
        <f t="shared" si="23"/>
        <v>25</v>
      </c>
      <c r="R17">
        <f t="shared" si="0"/>
        <v>250000</v>
      </c>
      <c r="S17">
        <f t="shared" si="1"/>
        <v>503.57160821485087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464.49366637163297</v>
      </c>
      <c r="AC17">
        <f t="shared" si="2"/>
        <v>416.13029058943107</v>
      </c>
      <c r="AE17">
        <f t="shared" si="3"/>
        <v>1178.1429544901171</v>
      </c>
      <c r="AF17">
        <f t="shared" si="4"/>
        <v>-58.907147724505847</v>
      </c>
      <c r="AG17">
        <f t="shared" si="4"/>
        <v>-20.658943226793646</v>
      </c>
      <c r="AH17">
        <f t="shared" si="5"/>
        <v>-908.58982400866887</v>
      </c>
      <c r="AI17">
        <f t="shared" si="6"/>
        <v>189.98703953014876</v>
      </c>
      <c r="AJ17">
        <f t="shared" si="7"/>
        <v>48.363375782201899</v>
      </c>
      <c r="AK17">
        <f t="shared" si="24"/>
        <v>135.52289847530028</v>
      </c>
      <c r="AL17">
        <f t="shared" si="8"/>
        <v>373.87331378765094</v>
      </c>
      <c r="AN17">
        <f t="shared" si="9"/>
        <v>373.23050034120126</v>
      </c>
      <c r="AO17">
        <f t="shared" si="9"/>
        <v>-18.661525017060061</v>
      </c>
      <c r="AP17">
        <f t="shared" si="9"/>
        <v>-6.5446622480492405</v>
      </c>
      <c r="AQ17">
        <f t="shared" si="9"/>
        <v>-287.83725551068017</v>
      </c>
      <c r="AR17">
        <f t="shared" si="9"/>
        <v>60.187057565411799</v>
      </c>
      <c r="AS17">
        <f t="shared" si="9"/>
        <v>15.321304492452549</v>
      </c>
      <c r="AT17">
        <f t="shared" si="9"/>
        <v>42.933057497693035</v>
      </c>
      <c r="AU17">
        <f t="shared" si="9"/>
        <v>118.44141955555737</v>
      </c>
      <c r="AW17">
        <v>14</v>
      </c>
      <c r="AX17">
        <f>(R17*SUMPRODUCT(K18:$K$23, X18:$X$23)-$AZ$3*SUMPRODUCT(K17:$K$22, W18:$W$23))/Z17</f>
        <v>503.57160821485087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1425.7057361991813</v>
      </c>
      <c r="P18">
        <f t="shared" si="22"/>
        <v>71.285286809959061</v>
      </c>
      <c r="Q18" s="4">
        <f t="shared" si="23"/>
        <v>25</v>
      </c>
      <c r="R18">
        <f t="shared" si="0"/>
        <v>250000</v>
      </c>
      <c r="S18">
        <f t="shared" si="1"/>
        <v>443.22566063476364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416.13029058943107</v>
      </c>
      <c r="AC18">
        <f t="shared" si="2"/>
        <v>360.94407982292626</v>
      </c>
      <c r="AE18">
        <f t="shared" si="3"/>
        <v>1161.0339625050115</v>
      </c>
      <c r="AF18">
        <f t="shared" si="4"/>
        <v>-58.051698125250574</v>
      </c>
      <c r="AG18">
        <f t="shared" si="4"/>
        <v>-20.358934053254149</v>
      </c>
      <c r="AH18">
        <f t="shared" si="5"/>
        <v>-934.19741271560861</v>
      </c>
      <c r="AI18">
        <f t="shared" si="6"/>
        <v>148.42591761089807</v>
      </c>
      <c r="AJ18">
        <f t="shared" si="7"/>
        <v>55.186210766504814</v>
      </c>
      <c r="AK18">
        <f t="shared" si="24"/>
        <v>129.99349955382371</v>
      </c>
      <c r="AL18">
        <f t="shared" si="8"/>
        <v>333.60562793122659</v>
      </c>
      <c r="AN18">
        <f t="shared" si="9"/>
        <v>338.81718302908172</v>
      </c>
      <c r="AO18">
        <f t="shared" si="9"/>
        <v>-16.940859151454088</v>
      </c>
      <c r="AP18">
        <f t="shared" si="9"/>
        <v>-5.9412186965793792</v>
      </c>
      <c r="AQ18">
        <f t="shared" si="9"/>
        <v>-272.6209103189716</v>
      </c>
      <c r="AR18">
        <f t="shared" si="9"/>
        <v>43.314194862076647</v>
      </c>
      <c r="AS18">
        <f t="shared" si="9"/>
        <v>16.10464213606123</v>
      </c>
      <c r="AT18">
        <f t="shared" si="9"/>
        <v>37.935179119042033</v>
      </c>
      <c r="AU18">
        <f t="shared" si="9"/>
        <v>97.35401611717991</v>
      </c>
      <c r="AW18">
        <v>15</v>
      </c>
      <c r="AX18">
        <f>(R18*SUMPRODUCT(K19:$K$23, X19:$X$23)-$AZ$3*SUMPRODUCT(K18:$K$22, W19:$W$23))/Z18</f>
        <v>443.22566063476364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1425.7057361991813</v>
      </c>
      <c r="P19">
        <f t="shared" si="22"/>
        <v>71.285286809959061</v>
      </c>
      <c r="Q19" s="4">
        <f t="shared" si="23"/>
        <v>25</v>
      </c>
      <c r="R19">
        <f t="shared" si="0"/>
        <v>250000</v>
      </c>
      <c r="S19">
        <f t="shared" si="1"/>
        <v>372.07325729965385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360.94407982292626</v>
      </c>
      <c r="AC19">
        <f t="shared" si="2"/>
        <v>298.53224653959114</v>
      </c>
      <c r="AE19">
        <f t="shared" si="3"/>
        <v>1143.91219465995</v>
      </c>
      <c r="AF19">
        <f t="shared" si="4"/>
        <v>-57.195609732997497</v>
      </c>
      <c r="AG19">
        <f t="shared" si="4"/>
        <v>-20.058700852770809</v>
      </c>
      <c r="AH19">
        <f t="shared" si="5"/>
        <v>-966.43859950797457</v>
      </c>
      <c r="AI19">
        <f t="shared" si="6"/>
        <v>100.21928456620719</v>
      </c>
      <c r="AJ19">
        <f t="shared" si="7"/>
        <v>62.411833283335113</v>
      </c>
      <c r="AK19">
        <f t="shared" si="24"/>
        <v>123.87921840397665</v>
      </c>
      <c r="AL19">
        <f t="shared" si="8"/>
        <v>286.51033625351897</v>
      </c>
      <c r="AN19">
        <f t="shared" si="9"/>
        <v>307.50668406236701</v>
      </c>
      <c r="AO19">
        <f t="shared" si="9"/>
        <v>-15.375334203118349</v>
      </c>
      <c r="AP19">
        <f t="shared" si="9"/>
        <v>-5.3921836086974633</v>
      </c>
      <c r="AQ19">
        <f t="shared" si="9"/>
        <v>-259.79819995967398</v>
      </c>
      <c r="AR19">
        <f t="shared" si="9"/>
        <v>26.940966290877252</v>
      </c>
      <c r="AS19">
        <f t="shared" si="9"/>
        <v>16.777560365913278</v>
      </c>
      <c r="AT19">
        <f t="shared" si="9"/>
        <v>33.301234005087856</v>
      </c>
      <c r="AU19">
        <f t="shared" si="9"/>
        <v>77.019760661878394</v>
      </c>
      <c r="AW19">
        <v>16</v>
      </c>
      <c r="AX19">
        <f>(R19*SUMPRODUCT(K20:$K$23, X20:$X$23)-$AZ$3*SUMPRODUCT(K19:$K$22, W20:$W$23))/Z19</f>
        <v>372.07325729965385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1425.7057361991813</v>
      </c>
      <c r="P20">
        <f t="shared" si="22"/>
        <v>71.285286809959061</v>
      </c>
      <c r="Q20" s="4">
        <f t="shared" si="23"/>
        <v>25</v>
      </c>
      <c r="R20">
        <f t="shared" si="0"/>
        <v>250000</v>
      </c>
      <c r="S20">
        <f t="shared" si="1"/>
        <v>290.97820501706525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298.53224653959114</v>
      </c>
      <c r="AC20">
        <f t="shared" si="2"/>
        <v>229.96683895835287</v>
      </c>
      <c r="AE20">
        <f t="shared" si="3"/>
        <v>1126.7683825985814</v>
      </c>
      <c r="AF20">
        <f t="shared" si="4"/>
        <v>-56.338419129929065</v>
      </c>
      <c r="AG20">
        <f t="shared" si="4"/>
        <v>-19.758081103090333</v>
      </c>
      <c r="AH20">
        <f t="shared" si="5"/>
        <v>-1000.3274115276803</v>
      </c>
      <c r="AI20">
        <f t="shared" si="6"/>
        <v>50.344470837881886</v>
      </c>
      <c r="AJ20">
        <f t="shared" si="7"/>
        <v>68.565407581238276</v>
      </c>
      <c r="AK20">
        <f t="shared" si="24"/>
        <v>117.14483423482544</v>
      </c>
      <c r="AL20">
        <f t="shared" si="8"/>
        <v>236.05471265394561</v>
      </c>
      <c r="AN20">
        <f t="shared" si="9"/>
        <v>279.02164148331423</v>
      </c>
      <c r="AO20">
        <f t="shared" si="9"/>
        <v>-13.95108207416571</v>
      </c>
      <c r="AP20">
        <f t="shared" si="9"/>
        <v>-4.8926933938549588</v>
      </c>
      <c r="AQ20">
        <f t="shared" si="9"/>
        <v>-247.71106528700312</v>
      </c>
      <c r="AR20">
        <f t="shared" si="9"/>
        <v>12.466800728290449</v>
      </c>
      <c r="AS20">
        <f t="shared" si="9"/>
        <v>16.978851082215009</v>
      </c>
      <c r="AT20">
        <f t="shared" si="9"/>
        <v>29.00857393966859</v>
      </c>
      <c r="AU20">
        <f t="shared" si="9"/>
        <v>58.454225750174054</v>
      </c>
      <c r="AW20">
        <v>17</v>
      </c>
      <c r="AX20">
        <f>(R20*SUMPRODUCT(K21:$K$23, X21:$X$23)-$AZ$3*SUMPRODUCT(K20:$K$22, W21:$W$23))/Z20</f>
        <v>290.97820501706525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1425.7057361991813</v>
      </c>
      <c r="P21">
        <f t="shared" si="22"/>
        <v>71.285286809959061</v>
      </c>
      <c r="Q21" s="4">
        <f t="shared" si="23"/>
        <v>25</v>
      </c>
      <c r="R21">
        <f t="shared" si="0"/>
        <v>250000</v>
      </c>
      <c r="S21">
        <f t="shared" si="1"/>
        <v>201.75767459060557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229.96683895835287</v>
      </c>
      <c r="AC21">
        <f t="shared" si="2"/>
        <v>157.02609611016487</v>
      </c>
      <c r="AE21">
        <f t="shared" si="3"/>
        <v>1109.6133339735181</v>
      </c>
      <c r="AF21">
        <f t="shared" si="4"/>
        <v>-55.480666698675897</v>
      </c>
      <c r="AG21">
        <f t="shared" si="4"/>
        <v>-19.457264318295785</v>
      </c>
      <c r="AH21">
        <f t="shared" si="5"/>
        <v>-1032.3597376364698</v>
      </c>
      <c r="AI21">
        <f t="shared" si="6"/>
        <v>2.3156653200767323</v>
      </c>
      <c r="AJ21">
        <f t="shared" si="7"/>
        <v>72.940742848187995</v>
      </c>
      <c r="AK21">
        <f t="shared" si="24"/>
        <v>109.88296294738699</v>
      </c>
      <c r="AL21">
        <f t="shared" si="8"/>
        <v>185.13937111565173</v>
      </c>
      <c r="AN21">
        <f t="shared" si="9"/>
        <v>253.11406059821991</v>
      </c>
      <c r="AO21">
        <f t="shared" si="9"/>
        <v>-12.655703029910994</v>
      </c>
      <c r="AP21">
        <f t="shared" si="9"/>
        <v>-4.4383994216261264</v>
      </c>
      <c r="AQ21">
        <f t="shared" si="9"/>
        <v>-235.49173139038368</v>
      </c>
      <c r="AR21">
        <f t="shared" si="9"/>
        <v>0.52822675629913329</v>
      </c>
      <c r="AS21">
        <f t="shared" si="9"/>
        <v>16.638523564998952</v>
      </c>
      <c r="AT21">
        <f t="shared" si="9"/>
        <v>25.065418818084105</v>
      </c>
      <c r="AU21">
        <f t="shared" si="9"/>
        <v>42.232169139382187</v>
      </c>
      <c r="AW21">
        <v>18</v>
      </c>
      <c r="AX21">
        <f>(R21*SUMPRODUCT(K22:$K$23, X22:$X$23)-$AZ$3*SUMPRODUCT(K21:$K$22, W22:$W$23))/Z21</f>
        <v>201.75767459060557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1425.7057361991813</v>
      </c>
      <c r="P22">
        <f t="shared" si="22"/>
        <v>71.285286809959061</v>
      </c>
      <c r="Q22" s="4">
        <f t="shared" si="23"/>
        <v>25</v>
      </c>
      <c r="R22">
        <f t="shared" si="0"/>
        <v>250000</v>
      </c>
      <c r="S22">
        <f t="shared" si="1"/>
        <v>104.54366662213415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157.02609611016487</v>
      </c>
      <c r="AC22">
        <f t="shared" si="2"/>
        <v>80.105163627380676</v>
      </c>
      <c r="AE22">
        <f t="shared" si="3"/>
        <v>1092.4276426569363</v>
      </c>
      <c r="AF22">
        <f t="shared" si="4"/>
        <v>-54.621382132846811</v>
      </c>
      <c r="AG22">
        <f t="shared" si="4"/>
        <v>-19.155910208534017</v>
      </c>
      <c r="AH22">
        <f t="shared" si="5"/>
        <v>-1067.8146657880725</v>
      </c>
      <c r="AI22">
        <f t="shared" si="6"/>
        <v>-49.164315472516932</v>
      </c>
      <c r="AJ22">
        <f t="shared" si="7"/>
        <v>76.920932482784195</v>
      </c>
      <c r="AK22">
        <f t="shared" si="24"/>
        <v>102.24419442190643</v>
      </c>
      <c r="AL22">
        <f t="shared" si="8"/>
        <v>130.00081143217369</v>
      </c>
      <c r="AN22">
        <f t="shared" si="9"/>
        <v>229.55071614565841</v>
      </c>
      <c r="AO22">
        <f t="shared" si="9"/>
        <v>-11.477535807282919</v>
      </c>
      <c r="AP22">
        <f t="shared" si="9"/>
        <v>-4.0252120461691909</v>
      </c>
      <c r="AQ22">
        <f t="shared" si="9"/>
        <v>-224.37881619905619</v>
      </c>
      <c r="AR22">
        <f t="shared" si="9"/>
        <v>-10.33084790684986</v>
      </c>
      <c r="AS22">
        <f t="shared" si="9"/>
        <v>16.163317778255816</v>
      </c>
      <c r="AT22">
        <f t="shared" si="9"/>
        <v>21.484469208598281</v>
      </c>
      <c r="AU22">
        <f t="shared" si="9"/>
        <v>27.316939080004239</v>
      </c>
      <c r="AW22">
        <v>19</v>
      </c>
      <c r="AX22">
        <f>(R22*SUMPRODUCT(K23:$K$23, X23:$X$23)-$AZ$3*SUMPRODUCT(K22:$K$22, W23:$W$23))/Z22</f>
        <v>104.54366662213415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1425.7057361991813</v>
      </c>
      <c r="P23">
        <f t="shared" si="22"/>
        <v>71.285286809959061</v>
      </c>
      <c r="Q23" s="4">
        <f t="shared" si="23"/>
        <v>25</v>
      </c>
      <c r="R23">
        <f t="shared" si="0"/>
        <v>250000</v>
      </c>
      <c r="S23">
        <f t="shared" si="1"/>
        <v>106.2184123293307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80.105163627380676</v>
      </c>
      <c r="AC23">
        <f t="shared" si="2"/>
        <v>80.105163627380676</v>
      </c>
      <c r="AE23">
        <f t="shared" si="3"/>
        <v>1075.2033360151643</v>
      </c>
      <c r="AF23">
        <f t="shared" si="4"/>
        <v>-53.760166800758213</v>
      </c>
      <c r="AG23">
        <f t="shared" si="4"/>
        <v>-18.853878972276064</v>
      </c>
      <c r="AH23">
        <f t="shared" si="5"/>
        <v>-1104.7213417261571</v>
      </c>
      <c r="AI23">
        <f t="shared" si="6"/>
        <v>-102.13205148402722</v>
      </c>
      <c r="AJ23">
        <f t="shared" si="7"/>
        <v>0</v>
      </c>
      <c r="AK23">
        <f t="shared" si="24"/>
        <v>94.26169393793738</v>
      </c>
      <c r="AL23">
        <f t="shared" si="8"/>
        <v>-7.870357546089835</v>
      </c>
      <c r="AN23">
        <f t="shared" si="9"/>
        <v>208.12197625232579</v>
      </c>
      <c r="AO23">
        <f t="shared" si="9"/>
        <v>-10.406098812616289</v>
      </c>
      <c r="AP23">
        <f t="shared" si="9"/>
        <v>-3.6494553358388413</v>
      </c>
      <c r="AQ23">
        <f t="shared" si="9"/>
        <v>-213.83563568568215</v>
      </c>
      <c r="AR23">
        <f t="shared" si="9"/>
        <v>-19.769213581811506</v>
      </c>
      <c r="AS23">
        <f t="shared" si="9"/>
        <v>0</v>
      </c>
      <c r="AT23">
        <f t="shared" si="9"/>
        <v>18.245786048210999</v>
      </c>
      <c r="AU23">
        <f t="shared" si="9"/>
        <v>-1.5234275336005096</v>
      </c>
      <c r="AW23">
        <v>20</v>
      </c>
      <c r="AX23">
        <f>(R23*SUMPRODUCT(K$23:$K24, X$23:$X24)-$AZ$3*SUMPRODUCT(K$22:$K23, W$23:$W24))/Z23</f>
        <v>106.2184123293307</v>
      </c>
    </row>
    <row r="25" spans="5:50" x14ac:dyDescent="0.25">
      <c r="AN25" s="8">
        <f t="shared" ref="AN25:AU25" si="25">SUM(AN3:AN23)</f>
        <v>12239.086015556473</v>
      </c>
      <c r="AO25" s="8">
        <f t="shared" si="25"/>
        <v>-1681.2336029272099</v>
      </c>
      <c r="AP25" s="8">
        <f t="shared" si="25"/>
        <v>-389.61451870469625</v>
      </c>
      <c r="AQ25" s="8">
        <f t="shared" si="25"/>
        <v>-7764.1005222519816</v>
      </c>
      <c r="AR25" s="8">
        <f t="shared" si="25"/>
        <v>2404.137371672583</v>
      </c>
      <c r="AS25" s="8">
        <f t="shared" si="25"/>
        <v>-306.86340851769251</v>
      </c>
      <c r="AT25" s="8">
        <f t="shared" si="25"/>
        <v>1170.4142828540128</v>
      </c>
      <c r="AU25" s="9">
        <f t="shared" si="25"/>
        <v>3267.6882460089041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3C976-2CEF-4F74-83E2-742EE6FF142A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2120.0444352164477</v>
      </c>
      <c r="K3">
        <v>1</v>
      </c>
      <c r="L3" s="2">
        <v>0</v>
      </c>
      <c r="O3">
        <f>$C$3</f>
        <v>2120.0444352164477</v>
      </c>
      <c r="P3">
        <f>O3*B5</f>
        <v>1696.0355481731583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2120.0444352164477</v>
      </c>
      <c r="AF3">
        <f t="shared" ref="AF3:AG23" si="4">-$Z3*P3</f>
        <v>-1696.0355481731583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224.00888704328941</v>
      </c>
      <c r="AJ3">
        <f t="shared" ref="AJ3:AJ23" si="7">AB3-AC3</f>
        <v>0</v>
      </c>
      <c r="AL3">
        <f t="shared" ref="AL3:AL23" si="8">SUM(AI3:AK3)</f>
        <v>224.00888704328941</v>
      </c>
      <c r="AN3">
        <f t="shared" ref="AN3:AU23" si="9">AE3*$K3</f>
        <v>2120.0444352164477</v>
      </c>
      <c r="AO3">
        <f t="shared" si="9"/>
        <v>-1696.0355481731583</v>
      </c>
      <c r="AP3">
        <f t="shared" si="9"/>
        <v>-200</v>
      </c>
      <c r="AQ3">
        <f t="shared" si="9"/>
        <v>0</v>
      </c>
      <c r="AR3">
        <f t="shared" si="9"/>
        <v>224.00888704328941</v>
      </c>
      <c r="AS3">
        <f t="shared" si="9"/>
        <v>0</v>
      </c>
      <c r="AT3">
        <f t="shared" si="9"/>
        <v>0</v>
      </c>
      <c r="AU3">
        <f t="shared" si="9"/>
        <v>224.00888704328941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1249.7412010183305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367.74526880018328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362.65126133676313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-362.65126133676313</v>
      </c>
      <c r="AK4">
        <f>H4*SUM(AB4, AE4:AF4)</f>
        <v>0</v>
      </c>
      <c r="AL4">
        <f t="shared" si="8"/>
        <v>-1325.6512613367631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-887.08993968156881</v>
      </c>
      <c r="AR4">
        <f t="shared" si="9"/>
        <v>-887.08993968156881</v>
      </c>
      <c r="AS4">
        <f t="shared" si="9"/>
        <v>-334.06467865490555</v>
      </c>
      <c r="AT4">
        <f t="shared" si="9"/>
        <v>0</v>
      </c>
      <c r="AU4">
        <f t="shared" si="9"/>
        <v>-1221.1546183364744</v>
      </c>
      <c r="AW4">
        <v>1</v>
      </c>
      <c r="AX4">
        <f>(R4*SUMPRODUCT(K5:$K$23, X5:$X$23)-$AZ$3*SUMPRODUCT(K4:$K$22, W5:$W$23))/Z4</f>
        <v>367.74526880018328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2120.0444352164477</v>
      </c>
      <c r="P5">
        <f t="shared" ref="P5:P23" si="22">O5*$C$5</f>
        <v>106.00222176082239</v>
      </c>
      <c r="Q5" s="4">
        <f t="shared" ref="Q5:Q23" si="23">$C$8</f>
        <v>25</v>
      </c>
      <c r="R5">
        <f t="shared" si="0"/>
        <v>250000</v>
      </c>
      <c r="S5">
        <f t="shared" si="1"/>
        <v>678.85994772350659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362.65126133676313</v>
      </c>
      <c r="AC5">
        <f t="shared" si="2"/>
        <v>660.08064312955503</v>
      </c>
      <c r="AE5">
        <f t="shared" si="3"/>
        <v>2061.3976401961336</v>
      </c>
      <c r="AF5">
        <f t="shared" si="4"/>
        <v>-103.06988200980668</v>
      </c>
      <c r="AG5">
        <f t="shared" si="4"/>
        <v>-24.308424931499999</v>
      </c>
      <c r="AH5">
        <f t="shared" si="5"/>
        <v>-987.38068499999997</v>
      </c>
      <c r="AI5">
        <f t="shared" si="6"/>
        <v>946.63864825482699</v>
      </c>
      <c r="AJ5">
        <f t="shared" si="7"/>
        <v>-297.4293817927919</v>
      </c>
      <c r="AK5">
        <f>H5*SUM(AB5, AE5:AF5)</f>
        <v>198.61081665862986</v>
      </c>
      <c r="AL5">
        <f t="shared" si="8"/>
        <v>847.820083120665</v>
      </c>
      <c r="AN5">
        <f t="shared" si="9"/>
        <v>1749.2202983084521</v>
      </c>
      <c r="AO5">
        <f t="shared" si="9"/>
        <v>-87.461014915422595</v>
      </c>
      <c r="AP5">
        <f t="shared" si="9"/>
        <v>-20.627165511861826</v>
      </c>
      <c r="AQ5">
        <f t="shared" si="9"/>
        <v>-837.85209737378602</v>
      </c>
      <c r="AR5">
        <f t="shared" si="9"/>
        <v>803.28002050738166</v>
      </c>
      <c r="AS5">
        <f t="shared" si="9"/>
        <v>-252.38677962966156</v>
      </c>
      <c r="AT5">
        <f t="shared" si="9"/>
        <v>168.5332636404099</v>
      </c>
      <c r="AU5">
        <f t="shared" si="9"/>
        <v>719.42650451813006</v>
      </c>
      <c r="AW5">
        <v>2</v>
      </c>
      <c r="AX5">
        <f>(R5*SUMPRODUCT(K6:$K$23, X6:$X$23)-$AZ$3*SUMPRODUCT(K5:$K$22, W6:$W$23))/Z5</f>
        <v>678.85994772350659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2120.0444352164477</v>
      </c>
      <c r="P6">
        <f t="shared" si="22"/>
        <v>106.00222176082239</v>
      </c>
      <c r="Q6" s="4">
        <f t="shared" si="23"/>
        <v>25</v>
      </c>
      <c r="R6">
        <f t="shared" si="0"/>
        <v>250000</v>
      </c>
      <c r="S6">
        <f t="shared" si="1"/>
        <v>938.91993799167335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660.08064312955503</v>
      </c>
      <c r="AC6">
        <f t="shared" si="2"/>
        <v>900.01561762864731</v>
      </c>
      <c r="AE6">
        <f t="shared" si="3"/>
        <v>2032.2000040203952</v>
      </c>
      <c r="AF6">
        <f t="shared" si="4"/>
        <v>-101.61000020101977</v>
      </c>
      <c r="AG6">
        <f t="shared" si="4"/>
        <v>-23.964120400770234</v>
      </c>
      <c r="AH6">
        <f t="shared" si="5"/>
        <v>-1012.2028141476601</v>
      </c>
      <c r="AI6">
        <f t="shared" si="6"/>
        <v>894.42306927094501</v>
      </c>
      <c r="AJ6">
        <f t="shared" si="7"/>
        <v>-239.93497449909228</v>
      </c>
      <c r="AK6">
        <f>H6*SUM(AB6, AE6:AF6)</f>
        <v>221.6888686007139</v>
      </c>
      <c r="AL6">
        <f t="shared" si="8"/>
        <v>876.17696337256666</v>
      </c>
      <c r="AN6">
        <f t="shared" si="9"/>
        <v>1588.5121779146948</v>
      </c>
      <c r="AO6">
        <f t="shared" si="9"/>
        <v>-79.425608895734754</v>
      </c>
      <c r="AP6">
        <f t="shared" si="9"/>
        <v>-18.732062304068105</v>
      </c>
      <c r="AQ6">
        <f t="shared" si="9"/>
        <v>-791.20976951683235</v>
      </c>
      <c r="AR6">
        <f t="shared" si="9"/>
        <v>699.1447371980596</v>
      </c>
      <c r="AS6">
        <f t="shared" si="9"/>
        <v>-187.55025496773629</v>
      </c>
      <c r="AT6">
        <f t="shared" si="9"/>
        <v>173.287799814821</v>
      </c>
      <c r="AU6">
        <f t="shared" si="9"/>
        <v>684.88228204514428</v>
      </c>
      <c r="AW6">
        <v>3</v>
      </c>
      <c r="AX6">
        <f>(R6*SUMPRODUCT(K7:$K$23, X7:$X$23)-$AZ$3*SUMPRODUCT(K6:$K$22, W7:$W$23))/Z6</f>
        <v>938.91993799167335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2120.0444352164477</v>
      </c>
      <c r="P7">
        <f t="shared" si="22"/>
        <v>106.00222176082239</v>
      </c>
      <c r="Q7" s="4">
        <f t="shared" si="23"/>
        <v>25</v>
      </c>
      <c r="R7">
        <f t="shared" si="0"/>
        <v>250000</v>
      </c>
      <c r="S7">
        <f t="shared" si="1"/>
        <v>1151.9607343516104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900.01561762864731</v>
      </c>
      <c r="AC7">
        <f t="shared" si="2"/>
        <v>1088.3999062620405</v>
      </c>
      <c r="AE7">
        <f t="shared" si="3"/>
        <v>2003.068416962763</v>
      </c>
      <c r="AF7">
        <f t="shared" si="4"/>
        <v>-100.15342084813815</v>
      </c>
      <c r="AG7">
        <f t="shared" si="4"/>
        <v>-23.620594734825193</v>
      </c>
      <c r="AH7">
        <f t="shared" si="5"/>
        <v>-1038.8446193733898</v>
      </c>
      <c r="AI7">
        <f t="shared" si="6"/>
        <v>840.44978200640981</v>
      </c>
      <c r="AJ7">
        <f t="shared" si="7"/>
        <v>-188.38428863339323</v>
      </c>
      <c r="AK7">
        <f>H7*SUM(AB7, AE7:AF7)</f>
        <v>239.85237847923932</v>
      </c>
      <c r="AL7">
        <f t="shared" si="8"/>
        <v>891.91787185225587</v>
      </c>
      <c r="AN7">
        <f t="shared" si="9"/>
        <v>1442.3187553145142</v>
      </c>
      <c r="AO7">
        <f t="shared" si="9"/>
        <v>-72.115937765725718</v>
      </c>
      <c r="AP7">
        <f t="shared" si="9"/>
        <v>-17.008119397828324</v>
      </c>
      <c r="AQ7">
        <f t="shared" si="9"/>
        <v>-748.02491302405781</v>
      </c>
      <c r="AR7">
        <f t="shared" si="9"/>
        <v>605.16978512690241</v>
      </c>
      <c r="AS7">
        <f t="shared" si="9"/>
        <v>-135.64698559548853</v>
      </c>
      <c r="AT7">
        <f t="shared" si="9"/>
        <v>172.7068237199575</v>
      </c>
      <c r="AU7">
        <f t="shared" si="9"/>
        <v>642.22962325137132</v>
      </c>
      <c r="AW7">
        <v>4</v>
      </c>
      <c r="AX7">
        <f>(R7*SUMPRODUCT(K8:$K$23, X8:$X$23)-$AZ$3*SUMPRODUCT(K7:$K$22, W8:$W$23))/Z7</f>
        <v>1151.9607343516104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2120.0444352164477</v>
      </c>
      <c r="P8">
        <f t="shared" si="22"/>
        <v>106.00222176082239</v>
      </c>
      <c r="Q8" s="4">
        <f t="shared" si="23"/>
        <v>25</v>
      </c>
      <c r="R8">
        <f t="shared" si="0"/>
        <v>250000</v>
      </c>
      <c r="S8">
        <f t="shared" si="1"/>
        <v>1321.1736086308922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1088.3999062620405</v>
      </c>
      <c r="AC8">
        <f t="shared" si="2"/>
        <v>1230.1487875724424</v>
      </c>
      <c r="AE8">
        <f t="shared" si="3"/>
        <v>1973.9798574116296</v>
      </c>
      <c r="AF8">
        <f t="shared" si="4"/>
        <v>-98.698992870581492</v>
      </c>
      <c r="AG8">
        <f t="shared" si="4"/>
        <v>-23.27757645808606</v>
      </c>
      <c r="AH8">
        <f t="shared" si="5"/>
        <v>-1068.1232939087952</v>
      </c>
      <c r="AI8">
        <f t="shared" si="6"/>
        <v>783.879994174167</v>
      </c>
      <c r="AJ8">
        <f t="shared" si="7"/>
        <v>-141.74888131040188</v>
      </c>
      <c r="AK8">
        <f t="shared" ref="AK8:AK23" si="24">H8*SUM(AB8:AB8, AE8:AF8)</f>
        <v>253.6080909191619</v>
      </c>
      <c r="AL8">
        <f t="shared" si="8"/>
        <v>895.73920378292701</v>
      </c>
      <c r="AN8">
        <f t="shared" si="9"/>
        <v>1309.3313040036376</v>
      </c>
      <c r="AO8">
        <f t="shared" si="9"/>
        <v>-65.46656520018189</v>
      </c>
      <c r="AP8">
        <f t="shared" si="9"/>
        <v>-15.439904021044262</v>
      </c>
      <c r="AQ8">
        <f t="shared" si="9"/>
        <v>-708.48102122180455</v>
      </c>
      <c r="AR8">
        <f t="shared" si="9"/>
        <v>519.94381356060705</v>
      </c>
      <c r="AS8">
        <f t="shared" si="9"/>
        <v>-94.021348247477775</v>
      </c>
      <c r="AT8">
        <f t="shared" si="9"/>
        <v>168.21702163894787</v>
      </c>
      <c r="AU8">
        <f t="shared" si="9"/>
        <v>594.13948695207705</v>
      </c>
      <c r="AW8">
        <v>5</v>
      </c>
      <c r="AX8">
        <f>(R8*SUMPRODUCT(K9:$K$23, X9:$X$23)-$AZ$3*SUMPRODUCT(K8:$K$22, W9:$W$23))/Z8</f>
        <v>1321.1736086308922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2120.0444352164477</v>
      </c>
      <c r="P9">
        <f t="shared" si="22"/>
        <v>106.00222176082239</v>
      </c>
      <c r="Q9" s="4">
        <f t="shared" si="23"/>
        <v>25</v>
      </c>
      <c r="R9">
        <f t="shared" si="0"/>
        <v>250000</v>
      </c>
      <c r="S9">
        <f t="shared" si="1"/>
        <v>1446.3340763372212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1230.1487875724424</v>
      </c>
      <c r="AC9">
        <f t="shared" si="2"/>
        <v>1326.8265021861771</v>
      </c>
      <c r="AE9">
        <f t="shared" si="3"/>
        <v>1944.8695764543804</v>
      </c>
      <c r="AF9">
        <f t="shared" si="4"/>
        <v>-97.243478822719027</v>
      </c>
      <c r="AG9">
        <f t="shared" si="4"/>
        <v>-22.934302038058664</v>
      </c>
      <c r="AH9">
        <f t="shared" si="5"/>
        <v>-1104.9865544653455</v>
      </c>
      <c r="AI9">
        <f t="shared" si="6"/>
        <v>719.70524112825728</v>
      </c>
      <c r="AJ9">
        <f t="shared" si="7"/>
        <v>-96.677714613734679</v>
      </c>
      <c r="AK9">
        <f t="shared" si="24"/>
        <v>263.37135247668556</v>
      </c>
      <c r="AL9">
        <f t="shared" si="8"/>
        <v>886.39887899120822</v>
      </c>
      <c r="AN9">
        <f t="shared" si="9"/>
        <v>1188.3344405193723</v>
      </c>
      <c r="AO9">
        <f t="shared" si="9"/>
        <v>-59.416722025968618</v>
      </c>
      <c r="AP9">
        <f t="shared" si="9"/>
        <v>-14.013084121961437</v>
      </c>
      <c r="AQ9">
        <f t="shared" si="9"/>
        <v>-675.15765318096931</v>
      </c>
      <c r="AR9">
        <f t="shared" si="9"/>
        <v>439.74698119047298</v>
      </c>
      <c r="AS9">
        <f t="shared" si="9"/>
        <v>-59.071034529547923</v>
      </c>
      <c r="AT9">
        <f t="shared" si="9"/>
        <v>160.92248682545718</v>
      </c>
      <c r="AU9">
        <f t="shared" si="9"/>
        <v>541.59843348638231</v>
      </c>
      <c r="AW9">
        <v>6</v>
      </c>
      <c r="AX9">
        <f>(R9*SUMPRODUCT(K10:$K$23, X10:$X$23)-$AZ$3*SUMPRODUCT(K9:$K$22, W10:$W$23))/Z9</f>
        <v>1446.3340763372212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2120.0444352164477</v>
      </c>
      <c r="P10">
        <f t="shared" si="22"/>
        <v>106.00222176082239</v>
      </c>
      <c r="Q10" s="4">
        <f t="shared" si="23"/>
        <v>25</v>
      </c>
      <c r="R10">
        <f t="shared" si="0"/>
        <v>250000</v>
      </c>
      <c r="S10">
        <f t="shared" si="1"/>
        <v>1531.1574743244494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1326.8265021861771</v>
      </c>
      <c r="AC10">
        <f t="shared" si="2"/>
        <v>1383.5897629036781</v>
      </c>
      <c r="AE10">
        <f t="shared" si="3"/>
        <v>1915.7218161120586</v>
      </c>
      <c r="AF10">
        <f t="shared" si="4"/>
        <v>-95.786090805602939</v>
      </c>
      <c r="AG10">
        <f t="shared" si="4"/>
        <v>-22.59058565341428</v>
      </c>
      <c r="AH10">
        <f t="shared" si="5"/>
        <v>-1143.7336426379857</v>
      </c>
      <c r="AI10">
        <f t="shared" si="6"/>
        <v>653.61149701505565</v>
      </c>
      <c r="AJ10">
        <f t="shared" si="7"/>
        <v>-56.763260717500998</v>
      </c>
      <c r="AK10">
        <f t="shared" si="24"/>
        <v>269.27473733099964</v>
      </c>
      <c r="AL10">
        <f t="shared" si="8"/>
        <v>866.12297362855429</v>
      </c>
      <c r="AN10">
        <f t="shared" si="9"/>
        <v>1078.2563222515951</v>
      </c>
      <c r="AO10">
        <f t="shared" si="9"/>
        <v>-53.912816112579762</v>
      </c>
      <c r="AP10">
        <f t="shared" si="9"/>
        <v>-12.71502031208027</v>
      </c>
      <c r="AQ10">
        <f t="shared" si="9"/>
        <v>-643.7458825045386</v>
      </c>
      <c r="AR10">
        <f t="shared" si="9"/>
        <v>367.88260332239645</v>
      </c>
      <c r="AS10">
        <f t="shared" si="9"/>
        <v>-31.948973084451687</v>
      </c>
      <c r="AT10">
        <f t="shared" si="9"/>
        <v>151.56020331753865</v>
      </c>
      <c r="AU10">
        <f t="shared" si="9"/>
        <v>487.49383355548338</v>
      </c>
      <c r="AW10">
        <v>7</v>
      </c>
      <c r="AX10">
        <f>(R10*SUMPRODUCT(K11:$K$23, X11:$X$23)-$AZ$3*SUMPRODUCT(K10:$K$22, W11:$W$23))/Z10</f>
        <v>1531.1574743244494</v>
      </c>
    </row>
    <row r="11" spans="1:52" x14ac:dyDescent="0.25">
      <c r="A11" t="s">
        <v>33</v>
      </c>
      <c r="C11" s="7">
        <f>AU25</f>
        <v>4797.6395330228752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2120.0444352164477</v>
      </c>
      <c r="P11">
        <f t="shared" si="22"/>
        <v>106.00222176082239</v>
      </c>
      <c r="Q11" s="4">
        <f t="shared" si="23"/>
        <v>25</v>
      </c>
      <c r="R11">
        <f t="shared" si="0"/>
        <v>250000</v>
      </c>
      <c r="S11">
        <f t="shared" si="1"/>
        <v>1581.3830149797634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1383.5897629036781</v>
      </c>
      <c r="AC11">
        <f t="shared" si="2"/>
        <v>1407.2185976436849</v>
      </c>
      <c r="AE11">
        <f t="shared" si="3"/>
        <v>1886.5549514617526</v>
      </c>
      <c r="AF11">
        <f t="shared" si="4"/>
        <v>-94.327747573087635</v>
      </c>
      <c r="AG11">
        <f t="shared" si="4"/>
        <v>-22.24664398684105</v>
      </c>
      <c r="AH11">
        <f t="shared" si="5"/>
        <v>-1180.358100390896</v>
      </c>
      <c r="AI11">
        <f t="shared" si="6"/>
        <v>589.62245951092791</v>
      </c>
      <c r="AJ11">
        <f t="shared" si="7"/>
        <v>-23.628834740006823</v>
      </c>
      <c r="AK11">
        <f t="shared" si="24"/>
        <v>271.76100948235438</v>
      </c>
      <c r="AL11">
        <f t="shared" si="8"/>
        <v>837.75463425327553</v>
      </c>
      <c r="AN11">
        <f t="shared" si="9"/>
        <v>978.13859398115892</v>
      </c>
      <c r="AO11">
        <f t="shared" si="9"/>
        <v>-48.906929699057947</v>
      </c>
      <c r="AP11">
        <f t="shared" si="9"/>
        <v>-11.534411469556003</v>
      </c>
      <c r="AQ11">
        <f t="shared" si="9"/>
        <v>-611.99055549166155</v>
      </c>
      <c r="AR11">
        <f t="shared" si="9"/>
        <v>305.70669732088339</v>
      </c>
      <c r="AS11">
        <f t="shared" si="9"/>
        <v>-12.251047960249149</v>
      </c>
      <c r="AT11">
        <f t="shared" si="9"/>
        <v>140.90229998760768</v>
      </c>
      <c r="AU11">
        <f t="shared" si="9"/>
        <v>434.35794934824196</v>
      </c>
      <c r="AW11">
        <v>8</v>
      </c>
      <c r="AX11">
        <f>(R11*SUMPRODUCT(K12:$K$23, X12:$X$23)-$AZ$3*SUMPRODUCT(K11:$K$22, W12:$W$23))/Z11</f>
        <v>1581.3830149797634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2120.0444352164477</v>
      </c>
      <c r="P12">
        <f t="shared" si="22"/>
        <v>106.00222176082239</v>
      </c>
      <c r="Q12" s="4">
        <f t="shared" si="23"/>
        <v>25</v>
      </c>
      <c r="R12">
        <f t="shared" si="0"/>
        <v>250000</v>
      </c>
      <c r="S12">
        <f t="shared" si="1"/>
        <v>1598.8306746953376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1407.2185976436849</v>
      </c>
      <c r="AC12">
        <f t="shared" si="2"/>
        <v>1400.7092031181769</v>
      </c>
      <c r="AE12">
        <f t="shared" si="3"/>
        <v>1857.3359883735131</v>
      </c>
      <c r="AF12">
        <f t="shared" si="4"/>
        <v>-92.866799418675669</v>
      </c>
      <c r="AG12">
        <f t="shared" si="4"/>
        <v>-21.902087964772857</v>
      </c>
      <c r="AH12">
        <f t="shared" si="5"/>
        <v>-1220.8958219978367</v>
      </c>
      <c r="AI12">
        <f t="shared" si="6"/>
        <v>521.67127899222805</v>
      </c>
      <c r="AJ12">
        <f t="shared" si="7"/>
        <v>6.5093945255080143</v>
      </c>
      <c r="AK12">
        <f t="shared" si="24"/>
        <v>271.40766727480877</v>
      </c>
      <c r="AL12">
        <f t="shared" si="8"/>
        <v>799.58834079254484</v>
      </c>
      <c r="AN12">
        <f t="shared" si="9"/>
        <v>887.07997575248714</v>
      </c>
      <c r="AO12">
        <f t="shared" si="9"/>
        <v>-44.353998787624363</v>
      </c>
      <c r="AP12">
        <f t="shared" si="9"/>
        <v>-10.460629515790313</v>
      </c>
      <c r="AQ12">
        <f t="shared" si="9"/>
        <v>-583.11056424560832</v>
      </c>
      <c r="AR12">
        <f t="shared" si="9"/>
        <v>249.15478320346421</v>
      </c>
      <c r="AS12">
        <f t="shared" si="9"/>
        <v>3.1089439789015656</v>
      </c>
      <c r="AT12">
        <f t="shared" si="9"/>
        <v>129.62668489292159</v>
      </c>
      <c r="AU12">
        <f t="shared" si="9"/>
        <v>381.89041207528737</v>
      </c>
      <c r="AW12">
        <v>9</v>
      </c>
      <c r="AX12">
        <f>(R12*SUMPRODUCT(K13:$K$23, X13:$X$23)-$AZ$3*SUMPRODUCT(K12:$K$22, W13:$W$23))/Z12</f>
        <v>1598.8306746953376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2120.0444352164477</v>
      </c>
      <c r="P13">
        <f t="shared" si="22"/>
        <v>106.00222176082239</v>
      </c>
      <c r="Q13" s="4">
        <f t="shared" si="23"/>
        <v>25</v>
      </c>
      <c r="R13">
        <f t="shared" si="0"/>
        <v>250000</v>
      </c>
      <c r="S13">
        <f t="shared" si="1"/>
        <v>1586.4180743575669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1400.7092031181769</v>
      </c>
      <c r="AC13">
        <f t="shared" si="2"/>
        <v>1367.9212043745192</v>
      </c>
      <c r="AE13">
        <f t="shared" si="3"/>
        <v>1828.0513718448281</v>
      </c>
      <c r="AF13">
        <f t="shared" si="4"/>
        <v>-91.402568592241408</v>
      </c>
      <c r="AG13">
        <f t="shared" si="4"/>
        <v>-21.556757743832282</v>
      </c>
      <c r="AH13">
        <f t="shared" si="5"/>
        <v>-1263.0934129284508</v>
      </c>
      <c r="AI13">
        <f t="shared" si="6"/>
        <v>451.99863258030359</v>
      </c>
      <c r="AJ13">
        <f t="shared" si="7"/>
        <v>32.787998743657681</v>
      </c>
      <c r="AK13">
        <f t="shared" si="24"/>
        <v>268.46999932115898</v>
      </c>
      <c r="AL13">
        <f t="shared" si="8"/>
        <v>753.25663064512025</v>
      </c>
      <c r="AN13">
        <f t="shared" si="9"/>
        <v>804.27036232953481</v>
      </c>
      <c r="AO13">
        <f t="shared" si="9"/>
        <v>-40.213518116476742</v>
      </c>
      <c r="AP13">
        <f t="shared" si="9"/>
        <v>-9.4841215232290885</v>
      </c>
      <c r="AQ13">
        <f t="shared" si="9"/>
        <v>-555.71118652252221</v>
      </c>
      <c r="AR13">
        <f t="shared" si="9"/>
        <v>198.86153616730678</v>
      </c>
      <c r="AS13">
        <f t="shared" si="9"/>
        <v>14.425423724831905</v>
      </c>
      <c r="AT13">
        <f t="shared" si="9"/>
        <v>118.11619025275773</v>
      </c>
      <c r="AU13">
        <f t="shared" si="9"/>
        <v>331.40315014489641</v>
      </c>
      <c r="AW13">
        <v>10</v>
      </c>
      <c r="AX13">
        <f>(R13*SUMPRODUCT(K14:$K$23, X14:$X$23)-$AZ$3*SUMPRODUCT(K13:$K$22, W14:$W$23))/Z13</f>
        <v>1586.4180743575669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2120.0444352164477</v>
      </c>
      <c r="P14">
        <f t="shared" si="22"/>
        <v>106.00222176082239</v>
      </c>
      <c r="Q14" s="4">
        <f t="shared" si="23"/>
        <v>25</v>
      </c>
      <c r="R14">
        <f t="shared" si="0"/>
        <v>250000</v>
      </c>
      <c r="S14">
        <f t="shared" si="1"/>
        <v>1545.2770127582528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1367.9212043745192</v>
      </c>
      <c r="AC14">
        <f t="shared" si="2"/>
        <v>1311.0234138044693</v>
      </c>
      <c r="AE14">
        <f t="shared" si="3"/>
        <v>1798.6599618883067</v>
      </c>
      <c r="AF14">
        <f t="shared" si="4"/>
        <v>-89.932998094415339</v>
      </c>
      <c r="AG14">
        <f t="shared" si="4"/>
        <v>-21.210168192826949</v>
      </c>
      <c r="AH14">
        <f t="shared" si="5"/>
        <v>-1310.2197356701263</v>
      </c>
      <c r="AI14">
        <f t="shared" si="6"/>
        <v>377.29705993093808</v>
      </c>
      <c r="AJ14">
        <f t="shared" si="7"/>
        <v>56.897790570049892</v>
      </c>
      <c r="AK14">
        <f t="shared" si="24"/>
        <v>263.27493704650726</v>
      </c>
      <c r="AL14">
        <f t="shared" si="8"/>
        <v>697.46978754749523</v>
      </c>
      <c r="AN14">
        <f t="shared" si="9"/>
        <v>728.96068012439571</v>
      </c>
      <c r="AO14">
        <f t="shared" si="9"/>
        <v>-36.448034006219793</v>
      </c>
      <c r="AP14">
        <f t="shared" si="9"/>
        <v>-8.5960542620651719</v>
      </c>
      <c r="AQ14">
        <f t="shared" si="9"/>
        <v>-531.00568749181457</v>
      </c>
      <c r="AR14">
        <f t="shared" si="9"/>
        <v>152.91090436429621</v>
      </c>
      <c r="AS14">
        <f t="shared" si="9"/>
        <v>23.059529310907404</v>
      </c>
      <c r="AT14">
        <f t="shared" si="9"/>
        <v>106.70003293321047</v>
      </c>
      <c r="AU14">
        <f t="shared" si="9"/>
        <v>282.67046660841407</v>
      </c>
      <c r="AW14">
        <v>11</v>
      </c>
      <c r="AX14">
        <f>(R14*SUMPRODUCT(K15:$K$23, X15:$X$23)-$AZ$3*SUMPRODUCT(K14:$K$22, W15:$W$23))/Z14</f>
        <v>1545.2770127582528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2120.0444352164477</v>
      </c>
      <c r="P15">
        <f t="shared" si="22"/>
        <v>106.00222176082239</v>
      </c>
      <c r="Q15" s="4">
        <f t="shared" si="23"/>
        <v>25</v>
      </c>
      <c r="R15">
        <f t="shared" si="0"/>
        <v>250000</v>
      </c>
      <c r="S15">
        <f t="shared" si="1"/>
        <v>1475.3276240193909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1311.0234138044693</v>
      </c>
      <c r="AC15">
        <f t="shared" si="2"/>
        <v>1231.1053041337532</v>
      </c>
      <c r="AE15">
        <f t="shared" si="3"/>
        <v>1769.0971867547105</v>
      </c>
      <c r="AF15">
        <f t="shared" si="4"/>
        <v>-88.454859337735542</v>
      </c>
      <c r="AG15">
        <f t="shared" si="4"/>
        <v>-20.861557868409644</v>
      </c>
      <c r="AH15">
        <f t="shared" si="5"/>
        <v>-1365.0864248903422</v>
      </c>
      <c r="AI15">
        <f t="shared" si="6"/>
        <v>294.69434465822314</v>
      </c>
      <c r="AJ15">
        <f t="shared" si="7"/>
        <v>79.918109670716149</v>
      </c>
      <c r="AK15">
        <f t="shared" si="24"/>
        <v>256.00282080780147</v>
      </c>
      <c r="AL15">
        <f t="shared" si="8"/>
        <v>630.61527513674082</v>
      </c>
      <c r="AN15">
        <f t="shared" si="9"/>
        <v>660.46239437446002</v>
      </c>
      <c r="AO15">
        <f t="shared" si="9"/>
        <v>-33.023119718723002</v>
      </c>
      <c r="AP15">
        <f t="shared" si="9"/>
        <v>-7.7883083887700391</v>
      </c>
      <c r="AQ15">
        <f t="shared" si="9"/>
        <v>-509.63183677039791</v>
      </c>
      <c r="AR15">
        <f t="shared" si="9"/>
        <v>110.01912949656899</v>
      </c>
      <c r="AS15">
        <f t="shared" si="9"/>
        <v>29.836069189521776</v>
      </c>
      <c r="AT15">
        <f t="shared" si="9"/>
        <v>95.574306071619887</v>
      </c>
      <c r="AU15">
        <f t="shared" si="9"/>
        <v>235.42950475771067</v>
      </c>
      <c r="AW15">
        <v>12</v>
      </c>
      <c r="AX15">
        <f>(R15*SUMPRODUCT(K16:$K$23, X16:$X$23)-$AZ$3*SUMPRODUCT(K15:$K$22, W16:$W$23))/Z15</f>
        <v>1475.3276240193909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2120.0444352164477</v>
      </c>
      <c r="P16">
        <f t="shared" si="22"/>
        <v>106.00222176082239</v>
      </c>
      <c r="Q16" s="4">
        <f t="shared" si="23"/>
        <v>25</v>
      </c>
      <c r="R16">
        <f t="shared" si="0"/>
        <v>250000</v>
      </c>
      <c r="S16">
        <f t="shared" si="1"/>
        <v>1378.7304742453896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1231.1053041337532</v>
      </c>
      <c r="AC16">
        <f t="shared" si="2"/>
        <v>1131.1472360986124</v>
      </c>
      <c r="AE16">
        <f t="shared" si="3"/>
        <v>1739.3409720734962</v>
      </c>
      <c r="AF16">
        <f t="shared" si="4"/>
        <v>-86.967048603674826</v>
      </c>
      <c r="AG16">
        <f t="shared" si="4"/>
        <v>-20.510666465062993</v>
      </c>
      <c r="AH16">
        <f t="shared" si="5"/>
        <v>-1422.7582466255376</v>
      </c>
      <c r="AI16">
        <f t="shared" si="6"/>
        <v>209.10501037922086</v>
      </c>
      <c r="AJ16">
        <f t="shared" si="7"/>
        <v>99.958068035140741</v>
      </c>
      <c r="AK16">
        <f t="shared" si="24"/>
        <v>246.74508446449312</v>
      </c>
      <c r="AL16">
        <f t="shared" si="8"/>
        <v>555.80816287885477</v>
      </c>
      <c r="AN16">
        <f t="shared" si="9"/>
        <v>598.16706482949235</v>
      </c>
      <c r="AO16">
        <f t="shared" si="9"/>
        <v>-29.908353241474618</v>
      </c>
      <c r="AP16">
        <f t="shared" si="9"/>
        <v>-7.0537090507777727</v>
      </c>
      <c r="AQ16">
        <f t="shared" si="9"/>
        <v>-489.29286322244559</v>
      </c>
      <c r="AR16">
        <f t="shared" si="9"/>
        <v>71.912139314794331</v>
      </c>
      <c r="AS16">
        <f t="shared" si="9"/>
        <v>34.376022368591869</v>
      </c>
      <c r="AT16">
        <f t="shared" si="9"/>
        <v>84.856727522080334</v>
      </c>
      <c r="AU16">
        <f t="shared" si="9"/>
        <v>191.14488920546654</v>
      </c>
      <c r="AW16">
        <v>13</v>
      </c>
      <c r="AX16">
        <f>(R16*SUMPRODUCT(K17:$K$23, X17:$X$23)-$AZ$3*SUMPRODUCT(K16:$K$22, W17:$W$23))/Z16</f>
        <v>1378.7304742453896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2120.0444352164477</v>
      </c>
      <c r="P17">
        <f t="shared" si="22"/>
        <v>106.00222176082239</v>
      </c>
      <c r="Q17" s="4">
        <f t="shared" si="23"/>
        <v>25</v>
      </c>
      <c r="R17">
        <f t="shared" si="0"/>
        <v>250000</v>
      </c>
      <c r="S17">
        <f t="shared" si="1"/>
        <v>1257.8200303006415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1131.1472360986124</v>
      </c>
      <c r="AC17">
        <f t="shared" si="2"/>
        <v>1014.1716977027662</v>
      </c>
      <c r="AE17">
        <f t="shared" si="3"/>
        <v>1709.3773451475861</v>
      </c>
      <c r="AF17">
        <f t="shared" si="4"/>
        <v>-85.468867257379316</v>
      </c>
      <c r="AG17">
        <f t="shared" si="4"/>
        <v>-20.157329213869353</v>
      </c>
      <c r="AH17">
        <f t="shared" si="5"/>
        <v>-1482.3058654301026</v>
      </c>
      <c r="AI17">
        <f t="shared" si="6"/>
        <v>121.44528324623479</v>
      </c>
      <c r="AJ17">
        <f t="shared" si="7"/>
        <v>116.97553839584623</v>
      </c>
      <c r="AK17">
        <f t="shared" si="24"/>
        <v>235.75562755745125</v>
      </c>
      <c r="AL17">
        <f t="shared" si="8"/>
        <v>474.17644919953227</v>
      </c>
      <c r="AN17">
        <f t="shared" si="9"/>
        <v>541.52321615118535</v>
      </c>
      <c r="AO17">
        <f t="shared" si="9"/>
        <v>-27.076160807559273</v>
      </c>
      <c r="AP17">
        <f t="shared" si="9"/>
        <v>-6.3857531374796181</v>
      </c>
      <c r="AQ17">
        <f t="shared" si="9"/>
        <v>-469.58797122596167</v>
      </c>
      <c r="AR17">
        <f t="shared" si="9"/>
        <v>38.473330980184841</v>
      </c>
      <c r="AS17">
        <f t="shared" si="9"/>
        <v>37.057335492922412</v>
      </c>
      <c r="AT17">
        <f t="shared" si="9"/>
        <v>74.686344722574617</v>
      </c>
      <c r="AU17">
        <f t="shared" si="9"/>
        <v>150.21701119568186</v>
      </c>
      <c r="AW17">
        <v>14</v>
      </c>
      <c r="AX17">
        <f>(R17*SUMPRODUCT(K18:$K$23, X18:$X$23)-$AZ$3*SUMPRODUCT(K17:$K$22, W18:$W$23))/Z17</f>
        <v>1257.8200303006415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2120.0444352164477</v>
      </c>
      <c r="P18">
        <f t="shared" si="22"/>
        <v>106.00222176082239</v>
      </c>
      <c r="Q18" s="4">
        <f t="shared" si="23"/>
        <v>25</v>
      </c>
      <c r="R18">
        <f t="shared" si="0"/>
        <v>250000</v>
      </c>
      <c r="S18">
        <f t="shared" si="1"/>
        <v>1112.6720913156842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1014.1716977027662</v>
      </c>
      <c r="AC18">
        <f t="shared" si="2"/>
        <v>881.27308969064666</v>
      </c>
      <c r="AE18">
        <f t="shared" si="3"/>
        <v>1679.1452974213059</v>
      </c>
      <c r="AF18">
        <f t="shared" si="4"/>
        <v>-83.957264871065306</v>
      </c>
      <c r="AG18">
        <f t="shared" si="4"/>
        <v>-19.80082668939286</v>
      </c>
      <c r="AH18">
        <f t="shared" si="5"/>
        <v>-1549.2923233779984</v>
      </c>
      <c r="AI18">
        <f t="shared" si="6"/>
        <v>26.094882482849471</v>
      </c>
      <c r="AJ18">
        <f t="shared" si="7"/>
        <v>132.89860801211955</v>
      </c>
      <c r="AK18">
        <f t="shared" si="24"/>
        <v>223.2881308372103</v>
      </c>
      <c r="AL18">
        <f t="shared" si="8"/>
        <v>382.28162133217933</v>
      </c>
      <c r="AN18">
        <f t="shared" si="9"/>
        <v>490.01433027964572</v>
      </c>
      <c r="AO18">
        <f t="shared" si="9"/>
        <v>-24.50071651398229</v>
      </c>
      <c r="AP18">
        <f t="shared" si="9"/>
        <v>-5.7783497616833834</v>
      </c>
      <c r="AQ18">
        <f t="shared" si="9"/>
        <v>-452.1201598297335</v>
      </c>
      <c r="AR18">
        <f t="shared" si="9"/>
        <v>7.6151041742466044</v>
      </c>
      <c r="AS18">
        <f t="shared" si="9"/>
        <v>38.782958508811184</v>
      </c>
      <c r="AT18">
        <f t="shared" si="9"/>
        <v>65.160760095995968</v>
      </c>
      <c r="AU18">
        <f t="shared" si="9"/>
        <v>111.55882277905376</v>
      </c>
      <c r="AW18">
        <v>15</v>
      </c>
      <c r="AX18">
        <f>(R18*SUMPRODUCT(K19:$K$23, X19:$X$23)-$AZ$3*SUMPRODUCT(K18:$K$22, W19:$W$23))/Z18</f>
        <v>1112.6720913156842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2120.0444352164477</v>
      </c>
      <c r="P19">
        <f t="shared" si="22"/>
        <v>106.00222176082239</v>
      </c>
      <c r="Q19" s="4">
        <f t="shared" si="23"/>
        <v>25</v>
      </c>
      <c r="R19">
        <f t="shared" si="0"/>
        <v>250000</v>
      </c>
      <c r="S19">
        <f t="shared" si="1"/>
        <v>943.26338118877732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881.27308969064666</v>
      </c>
      <c r="AC19">
        <f t="shared" si="2"/>
        <v>733.49640468152654</v>
      </c>
      <c r="AE19">
        <f t="shared" si="3"/>
        <v>1648.579815572346</v>
      </c>
      <c r="AF19">
        <f t="shared" si="4"/>
        <v>-82.428990778617305</v>
      </c>
      <c r="AG19">
        <f t="shared" si="4"/>
        <v>-19.440392241165842</v>
      </c>
      <c r="AH19">
        <f t="shared" si="5"/>
        <v>-1624.2618133308963</v>
      </c>
      <c r="AI19">
        <f t="shared" si="6"/>
        <v>-77.551380778333623</v>
      </c>
      <c r="AJ19">
        <f t="shared" si="7"/>
        <v>147.77668500912011</v>
      </c>
      <c r="AK19">
        <f t="shared" si="24"/>
        <v>209.43095921025699</v>
      </c>
      <c r="AL19">
        <f t="shared" si="8"/>
        <v>279.65626344104351</v>
      </c>
      <c r="AN19">
        <f t="shared" si="9"/>
        <v>443.17152563401174</v>
      </c>
      <c r="AO19">
        <f t="shared" si="9"/>
        <v>-22.15857628170059</v>
      </c>
      <c r="AP19">
        <f t="shared" si="9"/>
        <v>-5.2259697753548</v>
      </c>
      <c r="AQ19">
        <f t="shared" si="9"/>
        <v>-436.6343558519269</v>
      </c>
      <c r="AR19">
        <f t="shared" si="9"/>
        <v>-20.847376274970571</v>
      </c>
      <c r="AS19">
        <f t="shared" si="9"/>
        <v>39.725355320993003</v>
      </c>
      <c r="AT19">
        <f t="shared" si="9"/>
        <v>56.29926851675144</v>
      </c>
      <c r="AU19">
        <f t="shared" si="9"/>
        <v>75.177247562773871</v>
      </c>
      <c r="AW19">
        <v>16</v>
      </c>
      <c r="AX19">
        <f>(R19*SUMPRODUCT(K20:$K$23, X20:$X$23)-$AZ$3*SUMPRODUCT(K19:$K$22, W20:$W$23))/Z19</f>
        <v>943.26338118877732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2120.0444352164477</v>
      </c>
      <c r="P20">
        <f t="shared" si="22"/>
        <v>106.00222176082239</v>
      </c>
      <c r="Q20" s="4">
        <f t="shared" si="23"/>
        <v>25</v>
      </c>
      <c r="R20">
        <f t="shared" si="0"/>
        <v>250000</v>
      </c>
      <c r="S20">
        <f t="shared" si="1"/>
        <v>748.81660920593185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733.49640468152654</v>
      </c>
      <c r="AC20">
        <f t="shared" si="2"/>
        <v>571.34737441729771</v>
      </c>
      <c r="AE20">
        <f t="shared" si="3"/>
        <v>1617.5947579386636</v>
      </c>
      <c r="AF20">
        <f t="shared" si="4"/>
        <v>-80.879737896933193</v>
      </c>
      <c r="AG20">
        <f t="shared" si="4"/>
        <v>-19.07501006899313</v>
      </c>
      <c r="AH20">
        <f t="shared" si="5"/>
        <v>-1709.7824976105358</v>
      </c>
      <c r="AI20">
        <f t="shared" si="6"/>
        <v>-192.14248763779847</v>
      </c>
      <c r="AJ20">
        <f t="shared" si="7"/>
        <v>162.14903026422883</v>
      </c>
      <c r="AK20">
        <f t="shared" si="24"/>
        <v>194.26653203641854</v>
      </c>
      <c r="AL20">
        <f t="shared" si="8"/>
        <v>164.2730746628489</v>
      </c>
      <c r="AN20">
        <f t="shared" si="9"/>
        <v>400.56497110253446</v>
      </c>
      <c r="AO20">
        <f t="shared" si="9"/>
        <v>-20.028248555126723</v>
      </c>
      <c r="AP20">
        <f t="shared" si="9"/>
        <v>-4.723544521622709</v>
      </c>
      <c r="AQ20">
        <f t="shared" si="9"/>
        <v>-423.39342000572481</v>
      </c>
      <c r="AR20">
        <f t="shared" si="9"/>
        <v>-47.580241979939835</v>
      </c>
      <c r="AS20">
        <f t="shared" si="9"/>
        <v>40.15296247922042</v>
      </c>
      <c r="AT20">
        <f t="shared" si="9"/>
        <v>48.106219069676435</v>
      </c>
      <c r="AU20">
        <f t="shared" si="9"/>
        <v>40.67893956895702</v>
      </c>
      <c r="AW20">
        <v>17</v>
      </c>
      <c r="AX20">
        <f>(R20*SUMPRODUCT(K21:$K$23, X21:$X$23)-$AZ$3*SUMPRODUCT(K20:$K$22, W21:$W$23))/Z20</f>
        <v>748.81660920593185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2120.0444352164477</v>
      </c>
      <c r="P21">
        <f t="shared" si="22"/>
        <v>106.00222176082239</v>
      </c>
      <c r="Q21" s="4">
        <f t="shared" si="23"/>
        <v>25</v>
      </c>
      <c r="R21">
        <f t="shared" si="0"/>
        <v>250000</v>
      </c>
      <c r="S21">
        <f t="shared" si="1"/>
        <v>528.06873812207914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571.34737441729771</v>
      </c>
      <c r="AC21">
        <f t="shared" si="2"/>
        <v>395.06864917098005</v>
      </c>
      <c r="AE21">
        <f t="shared" si="3"/>
        <v>1586.0872472435342</v>
      </c>
      <c r="AF21">
        <f t="shared" si="4"/>
        <v>-79.304362362176718</v>
      </c>
      <c r="AG21">
        <f t="shared" si="4"/>
        <v>-18.70346702286928</v>
      </c>
      <c r="AH21">
        <f t="shared" si="5"/>
        <v>-1807.9294543391686</v>
      </c>
      <c r="AI21">
        <f t="shared" si="6"/>
        <v>-319.8500364806805</v>
      </c>
      <c r="AJ21">
        <f t="shared" si="7"/>
        <v>176.27872524631766</v>
      </c>
      <c r="AK21">
        <f t="shared" si="24"/>
        <v>177.82976254870457</v>
      </c>
      <c r="AL21">
        <f t="shared" si="8"/>
        <v>34.258451314341727</v>
      </c>
      <c r="AN21">
        <f t="shared" si="9"/>
        <v>361.80259494109947</v>
      </c>
      <c r="AO21">
        <f t="shared" si="9"/>
        <v>-18.090129747054977</v>
      </c>
      <c r="AP21">
        <f t="shared" si="9"/>
        <v>-4.2664506098448944</v>
      </c>
      <c r="AQ21">
        <f t="shared" si="9"/>
        <v>-412.40705338697046</v>
      </c>
      <c r="AR21">
        <f t="shared" si="9"/>
        <v>-72.961038802770872</v>
      </c>
      <c r="AS21">
        <f t="shared" si="9"/>
        <v>40.210965908632701</v>
      </c>
      <c r="AT21">
        <f t="shared" si="9"/>
        <v>40.564773255504242</v>
      </c>
      <c r="AU21">
        <f t="shared" si="9"/>
        <v>7.814700361366067</v>
      </c>
      <c r="AW21">
        <v>18</v>
      </c>
      <c r="AX21">
        <f>(R21*SUMPRODUCT(K22:$K$23, X22:$X$23)-$AZ$3*SUMPRODUCT(K21:$K$22, W22:$W$23))/Z21</f>
        <v>528.06873812207914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2120.0444352164477</v>
      </c>
      <c r="P22">
        <f t="shared" si="22"/>
        <v>106.00222176082239</v>
      </c>
      <c r="Q22" s="4">
        <f t="shared" si="23"/>
        <v>25</v>
      </c>
      <c r="R22">
        <f t="shared" si="0"/>
        <v>250000</v>
      </c>
      <c r="S22">
        <f t="shared" si="1"/>
        <v>279.56934165143639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395.06864917098005</v>
      </c>
      <c r="AC22">
        <f t="shared" si="2"/>
        <v>204.91807920837115</v>
      </c>
      <c r="AE22">
        <f t="shared" si="3"/>
        <v>1553.9451891781441</v>
      </c>
      <c r="AF22">
        <f t="shared" si="4"/>
        <v>-77.697259458907212</v>
      </c>
      <c r="AG22">
        <f t="shared" si="4"/>
        <v>-18.324441263650833</v>
      </c>
      <c r="AH22">
        <f t="shared" si="5"/>
        <v>-1919.9108898975314</v>
      </c>
      <c r="AI22">
        <f t="shared" si="6"/>
        <v>-461.98740144194539</v>
      </c>
      <c r="AJ22">
        <f t="shared" si="7"/>
        <v>190.1505699626089</v>
      </c>
      <c r="AK22">
        <f t="shared" si="24"/>
        <v>160.13230228879365</v>
      </c>
      <c r="AL22">
        <f t="shared" si="8"/>
        <v>-111.70452919054287</v>
      </c>
      <c r="AN22">
        <f t="shared" si="9"/>
        <v>326.52893161818668</v>
      </c>
      <c r="AO22">
        <f t="shared" si="9"/>
        <v>-16.326446580909334</v>
      </c>
      <c r="AP22">
        <f t="shared" si="9"/>
        <v>-3.8504963173666855</v>
      </c>
      <c r="AQ22">
        <f t="shared" si="9"/>
        <v>-403.42893433192671</v>
      </c>
      <c r="AR22">
        <f t="shared" si="9"/>
        <v>-97.07694561201609</v>
      </c>
      <c r="AS22">
        <f t="shared" si="9"/>
        <v>39.956147030718718</v>
      </c>
      <c r="AT22">
        <f t="shared" si="9"/>
        <v>33.648438791830536</v>
      </c>
      <c r="AU22">
        <f t="shared" si="9"/>
        <v>-23.472359789466839</v>
      </c>
      <c r="AW22">
        <v>19</v>
      </c>
      <c r="AX22">
        <f>(R22*SUMPRODUCT(K23:$K$23, X23:$X$23)-$AZ$3*SUMPRODUCT(K22:$K$22, W23:$W$23))/Z22</f>
        <v>279.56934165143639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2120.0444352164477</v>
      </c>
      <c r="P23">
        <f t="shared" si="22"/>
        <v>106.00222176082239</v>
      </c>
      <c r="Q23" s="4">
        <f t="shared" si="23"/>
        <v>25</v>
      </c>
      <c r="R23">
        <f t="shared" si="0"/>
        <v>250000</v>
      </c>
      <c r="S23">
        <f t="shared" si="1"/>
        <v>285.62575005561564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204.91807920837115</v>
      </c>
      <c r="AC23">
        <f t="shared" si="2"/>
        <v>204.91807920837115</v>
      </c>
      <c r="AE23">
        <f t="shared" si="3"/>
        <v>1520.9953353868109</v>
      </c>
      <c r="AF23">
        <f t="shared" si="4"/>
        <v>-76.04976676934055</v>
      </c>
      <c r="AG23">
        <f t="shared" si="4"/>
        <v>-17.935889811096384</v>
      </c>
      <c r="AH23">
        <f t="shared" si="5"/>
        <v>-2053.0703991794398</v>
      </c>
      <c r="AI23">
        <f t="shared" si="6"/>
        <v>-626.06072037306581</v>
      </c>
      <c r="AJ23">
        <f t="shared" si="7"/>
        <v>0</v>
      </c>
      <c r="AK23">
        <f t="shared" si="24"/>
        <v>141.18213207175293</v>
      </c>
      <c r="AL23">
        <f t="shared" si="8"/>
        <v>-484.8785883013129</v>
      </c>
      <c r="AN23">
        <f t="shared" si="9"/>
        <v>294.41180516092413</v>
      </c>
      <c r="AO23">
        <f t="shared" si="9"/>
        <v>-14.720590258046206</v>
      </c>
      <c r="AP23">
        <f t="shared" si="9"/>
        <v>-3.4717645567988518</v>
      </c>
      <c r="AQ23">
        <f t="shared" si="9"/>
        <v>-397.40303489567123</v>
      </c>
      <c r="AR23">
        <f t="shared" si="9"/>
        <v>-121.18358454959214</v>
      </c>
      <c r="AS23">
        <f t="shared" si="9"/>
        <v>0</v>
      </c>
      <c r="AT23">
        <f t="shared" si="9"/>
        <v>27.327951238681496</v>
      </c>
      <c r="AU23">
        <f t="shared" si="9"/>
        <v>-93.855633310910648</v>
      </c>
      <c r="AW23">
        <v>20</v>
      </c>
      <c r="AX23">
        <f>(R23*SUMPRODUCT(K$23:$K24, X$23:$X24)-$AZ$3*SUMPRODUCT(K$22:$K23, W$23:$W24))/Z23</f>
        <v>285.62575005561564</v>
      </c>
    </row>
    <row r="25" spans="5:50" x14ac:dyDescent="0.25">
      <c r="AN25" s="8">
        <f t="shared" ref="AN25:AU25" si="25">SUM(AN3:AN23)</f>
        <v>17991.114179807832</v>
      </c>
      <c r="AO25" s="8">
        <f t="shared" si="25"/>
        <v>-2489.5890354027269</v>
      </c>
      <c r="AP25" s="8">
        <f t="shared" si="25"/>
        <v>-387.15491855918356</v>
      </c>
      <c r="AQ25" s="8">
        <f t="shared" si="25"/>
        <v>-11567.278899775923</v>
      </c>
      <c r="AR25" s="8">
        <f t="shared" si="25"/>
        <v>3547.0913260699967</v>
      </c>
      <c r="AS25" s="8">
        <f t="shared" si="25"/>
        <v>-766.2493893554655</v>
      </c>
      <c r="AT25" s="8">
        <f t="shared" si="25"/>
        <v>2016.7975963083443</v>
      </c>
      <c r="AU25" s="9">
        <f t="shared" si="25"/>
        <v>4797.6395330228752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D1E03-84F2-4CEB-8F62-0935754219C5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2104.7417228739969</v>
      </c>
      <c r="K3">
        <v>1</v>
      </c>
      <c r="L3" s="2">
        <v>0</v>
      </c>
      <c r="O3">
        <f>$C$3</f>
        <v>2104.7417228739969</v>
      </c>
      <c r="P3">
        <f>O3*B5</f>
        <v>1683.7933782991977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2104.7417228739969</v>
      </c>
      <c r="AF3">
        <f t="shared" ref="AF3:AG23" si="4">-$Z3*P3</f>
        <v>-1683.7933782991977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220.94834457479919</v>
      </c>
      <c r="AJ3">
        <f t="shared" ref="AJ3:AJ23" si="7">AB3-AC3</f>
        <v>0</v>
      </c>
      <c r="AL3">
        <f t="shared" ref="AL3:AL23" si="8">SUM(AI3:AK3)</f>
        <v>220.94834457479919</v>
      </c>
      <c r="AN3">
        <f t="shared" ref="AN3:AU23" si="9">AE3*$K3</f>
        <v>2104.7417228739969</v>
      </c>
      <c r="AO3">
        <f t="shared" si="9"/>
        <v>-1683.7933782991977</v>
      </c>
      <c r="AP3">
        <f t="shared" si="9"/>
        <v>-200</v>
      </c>
      <c r="AQ3">
        <f t="shared" si="9"/>
        <v>0</v>
      </c>
      <c r="AR3">
        <f t="shared" si="9"/>
        <v>220.94834457479919</v>
      </c>
      <c r="AS3">
        <f t="shared" si="9"/>
        <v>0</v>
      </c>
      <c r="AT3">
        <f t="shared" si="9"/>
        <v>0</v>
      </c>
      <c r="AU3">
        <f t="shared" si="9"/>
        <v>220.94834457479919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1230.2499778023021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35.474350731766592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35.027551284299989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-35.027551284299989</v>
      </c>
      <c r="AK4">
        <f>G4*MAX(0, SUM(AB4, AE4:AF4))</f>
        <v>0</v>
      </c>
      <c r="AL4">
        <f t="shared" si="8"/>
        <v>-1332.5275512843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-1195.2224265180016</v>
      </c>
      <c r="AR4">
        <f t="shared" si="9"/>
        <v>-1195.2224265180016</v>
      </c>
      <c r="AS4">
        <f t="shared" si="9"/>
        <v>-32.266446890947805</v>
      </c>
      <c r="AT4">
        <f t="shared" si="9"/>
        <v>0</v>
      </c>
      <c r="AU4">
        <f t="shared" si="9"/>
        <v>-1227.4888734089495</v>
      </c>
      <c r="AW4">
        <v>1</v>
      </c>
      <c r="AX4">
        <f>(R4*SUMPRODUCT(K5:$K$23, X5:$X$23)-$AZ$3*SUMPRODUCT(K4:$K$22, W5:$W$23))/Z4</f>
        <v>35.474350731766592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2104.7417228739969</v>
      </c>
      <c r="P5">
        <f t="shared" ref="P5:P23" si="22">O5*$C$5</f>
        <v>105.23708614369986</v>
      </c>
      <c r="Q5" s="4">
        <f t="shared" ref="Q5:Q23" si="23">$C$8</f>
        <v>25</v>
      </c>
      <c r="R5">
        <f t="shared" si="0"/>
        <v>500000</v>
      </c>
      <c r="S5">
        <f t="shared" si="1"/>
        <v>66.88637840889379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35.027551284299989</v>
      </c>
      <c r="AC5">
        <f t="shared" si="2"/>
        <v>65.21185681642055</v>
      </c>
      <c r="AE5">
        <f t="shared" si="3"/>
        <v>2052.0488495958825</v>
      </c>
      <c r="AF5">
        <f t="shared" si="4"/>
        <v>-102.60244247979414</v>
      </c>
      <c r="AG5">
        <f t="shared" si="4"/>
        <v>-24.374117110125002</v>
      </c>
      <c r="AH5">
        <f t="shared" si="5"/>
        <v>-1283.1327975000002</v>
      </c>
      <c r="AI5">
        <f t="shared" si="6"/>
        <v>641.93949250596324</v>
      </c>
      <c r="AJ5">
        <f t="shared" si="7"/>
        <v>-30.184305532120561</v>
      </c>
      <c r="AK5">
        <f>G5*SUM(AB5, AE5:AF5)</f>
        <v>138.9131770880272</v>
      </c>
      <c r="AL5">
        <f t="shared" si="8"/>
        <v>750.66836406186985</v>
      </c>
      <c r="AN5">
        <f t="shared" si="9"/>
        <v>1741.2872853061483</v>
      </c>
      <c r="AO5">
        <f t="shared" si="9"/>
        <v>-87.064364265307418</v>
      </c>
      <c r="AP5">
        <f t="shared" si="9"/>
        <v>-20.682909289796893</v>
      </c>
      <c r="AQ5">
        <f t="shared" si="9"/>
        <v>-1088.8156127891732</v>
      </c>
      <c r="AR5">
        <f t="shared" si="9"/>
        <v>544.72439896187063</v>
      </c>
      <c r="AS5">
        <f t="shared" si="9"/>
        <v>-25.613204797355728</v>
      </c>
      <c r="AT5">
        <f t="shared" si="9"/>
        <v>117.87621384963566</v>
      </c>
      <c r="AU5">
        <f t="shared" si="9"/>
        <v>636.98740801415056</v>
      </c>
      <c r="AW5">
        <v>2</v>
      </c>
      <c r="AX5">
        <f>(R5*SUMPRODUCT(K6:$K$23, X6:$X$23)-$AZ$3*SUMPRODUCT(K5:$K$22, W6:$W$23))/Z5</f>
        <v>66.88637840889379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2104.7417228739969</v>
      </c>
      <c r="P6">
        <f t="shared" si="22"/>
        <v>105.23708614369986</v>
      </c>
      <c r="Q6" s="4">
        <f t="shared" si="23"/>
        <v>25</v>
      </c>
      <c r="R6">
        <f t="shared" si="0"/>
        <v>500000</v>
      </c>
      <c r="S6">
        <f t="shared" si="1"/>
        <v>94.675884958371029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65.21185681642055</v>
      </c>
      <c r="AC6">
        <f t="shared" si="2"/>
        <v>91.142316264099463</v>
      </c>
      <c r="AE6">
        <f t="shared" si="3"/>
        <v>2026.1868779444255</v>
      </c>
      <c r="AF6">
        <f t="shared" si="4"/>
        <v>-101.3093438972213</v>
      </c>
      <c r="AG6">
        <f t="shared" si="4"/>
        <v>-24.066930112186096</v>
      </c>
      <c r="AH6">
        <f t="shared" si="5"/>
        <v>-1268.9165367531075</v>
      </c>
      <c r="AI6">
        <f t="shared" si="6"/>
        <v>631.89406718191071</v>
      </c>
      <c r="AJ6">
        <f t="shared" si="7"/>
        <v>-25.930459447678913</v>
      </c>
      <c r="AK6">
        <f>G6*SUM(AB6, AE6:AF6)</f>
        <v>139.30625736045377</v>
      </c>
      <c r="AL6">
        <f t="shared" si="8"/>
        <v>745.26986509468554</v>
      </c>
      <c r="AN6">
        <f t="shared" si="9"/>
        <v>1583.8118905511888</v>
      </c>
      <c r="AO6">
        <f t="shared" si="9"/>
        <v>-79.190594527559455</v>
      </c>
      <c r="AP6">
        <f t="shared" si="9"/>
        <v>-18.812425692646443</v>
      </c>
      <c r="AQ6">
        <f t="shared" si="9"/>
        <v>-991.87548833870642</v>
      </c>
      <c r="AR6">
        <f t="shared" si="9"/>
        <v>493.9333819922764</v>
      </c>
      <c r="AS6">
        <f t="shared" si="9"/>
        <v>-20.269092869831386</v>
      </c>
      <c r="AT6">
        <f t="shared" si="9"/>
        <v>108.89168676262759</v>
      </c>
      <c r="AU6">
        <f t="shared" si="9"/>
        <v>582.5559758850726</v>
      </c>
      <c r="AW6">
        <v>3</v>
      </c>
      <c r="AX6">
        <f>(R6*SUMPRODUCT(K7:$K$23, X7:$X$23)-$AZ$3*SUMPRODUCT(K6:$K$22, W7:$W$23))/Z6</f>
        <v>94.675884958371029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2104.7417228739969</v>
      </c>
      <c r="P7">
        <f t="shared" si="22"/>
        <v>105.23708614369986</v>
      </c>
      <c r="Q7" s="4">
        <f t="shared" si="23"/>
        <v>25</v>
      </c>
      <c r="R7">
        <f t="shared" si="0"/>
        <v>500000</v>
      </c>
      <c r="S7">
        <f t="shared" si="1"/>
        <v>118.87432452073358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91.142316264099463</v>
      </c>
      <c r="AC7">
        <f t="shared" si="2"/>
        <v>112.99477312370527</v>
      </c>
      <c r="AE7">
        <f t="shared" si="3"/>
        <v>2000.6407137873023</v>
      </c>
      <c r="AF7">
        <f t="shared" si="4"/>
        <v>-100.03203568936513</v>
      </c>
      <c r="AG7">
        <f t="shared" si="4"/>
        <v>-23.763494257331654</v>
      </c>
      <c r="AH7">
        <f t="shared" si="5"/>
        <v>-1255.3310746516267</v>
      </c>
      <c r="AI7">
        <f t="shared" si="6"/>
        <v>621.51410918897886</v>
      </c>
      <c r="AJ7">
        <f t="shared" si="7"/>
        <v>-21.852456859605809</v>
      </c>
      <c r="AK7">
        <f>G7*SUM(AB7, AE7:AF7)</f>
        <v>139.42256960534257</v>
      </c>
      <c r="AL7">
        <f t="shared" si="8"/>
        <v>739.08422193471563</v>
      </c>
      <c r="AN7">
        <f t="shared" si="9"/>
        <v>1440.5706763209805</v>
      </c>
      <c r="AO7">
        <f t="shared" si="9"/>
        <v>-72.028533816049034</v>
      </c>
      <c r="AP7">
        <f t="shared" si="9"/>
        <v>-17.111014865447483</v>
      </c>
      <c r="AQ7">
        <f t="shared" si="9"/>
        <v>-903.90699477182386</v>
      </c>
      <c r="AR7">
        <f t="shared" si="9"/>
        <v>447.52413286766006</v>
      </c>
      <c r="AS7">
        <f t="shared" si="9"/>
        <v>-15.734963474738212</v>
      </c>
      <c r="AT7">
        <f t="shared" si="9"/>
        <v>100.39187146729758</v>
      </c>
      <c r="AU7">
        <f t="shared" si="9"/>
        <v>532.18104086021947</v>
      </c>
      <c r="AW7">
        <v>4</v>
      </c>
      <c r="AX7">
        <f>(R7*SUMPRODUCT(K8:$K$23, X8:$X$23)-$AZ$3*SUMPRODUCT(K7:$K$22, W8:$W$23))/Z7</f>
        <v>118.87432452073358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2104.7417228739969</v>
      </c>
      <c r="P8">
        <f t="shared" si="22"/>
        <v>105.23708614369986</v>
      </c>
      <c r="Q8" s="4">
        <f t="shared" si="23"/>
        <v>25</v>
      </c>
      <c r="R8">
        <f t="shared" si="0"/>
        <v>500000</v>
      </c>
      <c r="S8">
        <f t="shared" si="1"/>
        <v>139.55512035894355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112.99477312370527</v>
      </c>
      <c r="AC8">
        <f t="shared" si="2"/>
        <v>130.97941099173022</v>
      </c>
      <c r="AE8">
        <f t="shared" si="3"/>
        <v>1975.4046318235892</v>
      </c>
      <c r="AF8">
        <f t="shared" si="4"/>
        <v>-98.770231591179467</v>
      </c>
      <c r="AG8">
        <f t="shared" si="4"/>
        <v>-23.463741540769671</v>
      </c>
      <c r="AH8">
        <f t="shared" si="5"/>
        <v>-1242.3554797732988</v>
      </c>
      <c r="AI8">
        <f t="shared" si="6"/>
        <v>610.81517891834119</v>
      </c>
      <c r="AJ8">
        <f t="shared" si="7"/>
        <v>-17.984637868024947</v>
      </c>
      <c r="AK8">
        <f t="shared" ref="AK8:AK23" si="24">G8*SUM(AB8:AB8, AE8:AF8)</f>
        <v>139.27404213492807</v>
      </c>
      <c r="AL8">
        <f t="shared" si="8"/>
        <v>732.10458318524434</v>
      </c>
      <c r="AN8">
        <f t="shared" si="9"/>
        <v>1310.2763499886398</v>
      </c>
      <c r="AO8">
        <f t="shared" si="9"/>
        <v>-65.513817499431994</v>
      </c>
      <c r="AP8">
        <f t="shared" si="9"/>
        <v>-15.563386421107703</v>
      </c>
      <c r="AQ8">
        <f t="shared" si="9"/>
        <v>-824.04838846764153</v>
      </c>
      <c r="AR8">
        <f t="shared" si="9"/>
        <v>405.15075760045858</v>
      </c>
      <c r="AS8">
        <f t="shared" si="9"/>
        <v>-11.92912342208562</v>
      </c>
      <c r="AT8">
        <f t="shared" si="9"/>
        <v>92.379799377231777</v>
      </c>
      <c r="AU8">
        <f t="shared" si="9"/>
        <v>485.60143355560473</v>
      </c>
      <c r="AW8">
        <v>5</v>
      </c>
      <c r="AX8">
        <f>(R8*SUMPRODUCT(K9:$K$23, X9:$X$23)-$AZ$3*SUMPRODUCT(K8:$K$22, W9:$W$23))/Z8</f>
        <v>139.55512035894355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2104.7417228739969</v>
      </c>
      <c r="P9">
        <f t="shared" si="22"/>
        <v>105.23708614369986</v>
      </c>
      <c r="Q9" s="4">
        <f t="shared" si="23"/>
        <v>25</v>
      </c>
      <c r="R9">
        <f t="shared" si="0"/>
        <v>500000</v>
      </c>
      <c r="S9">
        <f t="shared" si="1"/>
        <v>155.89712865669588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130.97941099173022</v>
      </c>
      <c r="AC9">
        <f t="shared" si="2"/>
        <v>144.47008905060738</v>
      </c>
      <c r="AE9">
        <f t="shared" si="3"/>
        <v>1950.4671237514483</v>
      </c>
      <c r="AF9">
        <f t="shared" si="4"/>
        <v>-97.523356187572432</v>
      </c>
      <c r="AG9">
        <f t="shared" si="4"/>
        <v>-23.167535267558996</v>
      </c>
      <c r="AH9">
        <f t="shared" si="5"/>
        <v>-1231.3771560595924</v>
      </c>
      <c r="AI9">
        <f t="shared" si="6"/>
        <v>598.39907623672434</v>
      </c>
      <c r="AJ9">
        <f t="shared" si="7"/>
        <v>-13.490678058877165</v>
      </c>
      <c r="AK9">
        <f t="shared" si="24"/>
        <v>138.87462249889245</v>
      </c>
      <c r="AL9">
        <f t="shared" si="8"/>
        <v>723.78302067673962</v>
      </c>
      <c r="AN9">
        <f t="shared" si="9"/>
        <v>1191.7545969741143</v>
      </c>
      <c r="AO9">
        <f t="shared" si="9"/>
        <v>-59.587729848705727</v>
      </c>
      <c r="AP9">
        <f t="shared" si="9"/>
        <v>-14.15559191921645</v>
      </c>
      <c r="AQ9">
        <f t="shared" si="9"/>
        <v>-752.38355390497566</v>
      </c>
      <c r="AR9">
        <f t="shared" si="9"/>
        <v>365.62772130121641</v>
      </c>
      <c r="AS9">
        <f t="shared" si="9"/>
        <v>-8.2429369852908518</v>
      </c>
      <c r="AT9">
        <f t="shared" si="9"/>
        <v>84.853760286805226</v>
      </c>
      <c r="AU9">
        <f t="shared" si="9"/>
        <v>442.23854460273077</v>
      </c>
      <c r="AW9">
        <v>6</v>
      </c>
      <c r="AX9">
        <f>(R9*SUMPRODUCT(K10:$K$23, X10:$X$23)-$AZ$3*SUMPRODUCT(K9:$K$22, W10:$W$23))/Z9</f>
        <v>155.89712865669588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2104.7417228739969</v>
      </c>
      <c r="P10">
        <f t="shared" si="22"/>
        <v>105.23708614369986</v>
      </c>
      <c r="Q10" s="4">
        <f t="shared" si="23"/>
        <v>25</v>
      </c>
      <c r="R10">
        <f t="shared" si="0"/>
        <v>500000</v>
      </c>
      <c r="S10">
        <f t="shared" si="1"/>
        <v>168.16717973840565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144.47008905060738</v>
      </c>
      <c r="AC10">
        <f t="shared" si="2"/>
        <v>153.87171466073596</v>
      </c>
      <c r="AE10">
        <f t="shared" si="3"/>
        <v>1925.8229716428489</v>
      </c>
      <c r="AF10">
        <f t="shared" si="4"/>
        <v>-96.291148582142455</v>
      </c>
      <c r="AG10">
        <f t="shared" si="4"/>
        <v>-22.874813459453392</v>
      </c>
      <c r="AH10">
        <f t="shared" si="5"/>
        <v>-1220.9291086003593</v>
      </c>
      <c r="AI10">
        <f t="shared" si="6"/>
        <v>585.72790100089355</v>
      </c>
      <c r="AJ10">
        <f t="shared" si="7"/>
        <v>-9.4016256101285762</v>
      </c>
      <c r="AK10">
        <f t="shared" si="24"/>
        <v>138.18013384779198</v>
      </c>
      <c r="AL10">
        <f t="shared" si="8"/>
        <v>714.5064092385569</v>
      </c>
      <c r="AN10">
        <f t="shared" si="9"/>
        <v>1083.9417170315251</v>
      </c>
      <c r="AO10">
        <f t="shared" si="9"/>
        <v>-54.197085851576254</v>
      </c>
      <c r="AP10">
        <f t="shared" si="9"/>
        <v>-12.874996790003015</v>
      </c>
      <c r="AQ10">
        <f t="shared" si="9"/>
        <v>-687.1950401656519</v>
      </c>
      <c r="AR10">
        <f t="shared" si="9"/>
        <v>329.67459422429368</v>
      </c>
      <c r="AS10">
        <f t="shared" si="9"/>
        <v>-5.2916671764678966</v>
      </c>
      <c r="AT10">
        <f t="shared" si="9"/>
        <v>77.774132798327997</v>
      </c>
      <c r="AU10">
        <f t="shared" si="9"/>
        <v>402.15705984615374</v>
      </c>
      <c r="AW10">
        <v>7</v>
      </c>
      <c r="AX10">
        <f>(R10*SUMPRODUCT(K11:$K$23, X11:$X$23)-$AZ$3*SUMPRODUCT(K10:$K$22, W11:$W$23))/Z10</f>
        <v>168.16717973840565</v>
      </c>
    </row>
    <row r="11" spans="1:52" x14ac:dyDescent="0.25">
      <c r="A11" t="s">
        <v>33</v>
      </c>
      <c r="C11" s="7">
        <f>AU25</f>
        <v>4787.1520883486846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2104.7417228739969</v>
      </c>
      <c r="P11">
        <f t="shared" si="22"/>
        <v>105.23708614369986</v>
      </c>
      <c r="Q11" s="4">
        <f t="shared" si="23"/>
        <v>25</v>
      </c>
      <c r="R11">
        <f t="shared" si="0"/>
        <v>500000</v>
      </c>
      <c r="S11">
        <f t="shared" si="1"/>
        <v>176.6357619497019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153.87171466073596</v>
      </c>
      <c r="AC11">
        <f t="shared" si="2"/>
        <v>159.57639094286333</v>
      </c>
      <c r="AE11">
        <f t="shared" si="3"/>
        <v>1901.4670885204819</v>
      </c>
      <c r="AF11">
        <f t="shared" si="4"/>
        <v>-95.07335442602411</v>
      </c>
      <c r="AG11">
        <f t="shared" si="4"/>
        <v>-22.585515693631685</v>
      </c>
      <c r="AH11">
        <f t="shared" si="5"/>
        <v>-1210.9926245434626</v>
      </c>
      <c r="AI11">
        <f t="shared" si="6"/>
        <v>572.81559385736364</v>
      </c>
      <c r="AJ11">
        <f t="shared" si="7"/>
        <v>-5.704676282127366</v>
      </c>
      <c r="AK11">
        <f t="shared" si="24"/>
        <v>137.21858141286359</v>
      </c>
      <c r="AL11">
        <f t="shared" si="8"/>
        <v>704.32949898809989</v>
      </c>
      <c r="AN11">
        <f t="shared" si="9"/>
        <v>985.87021969636965</v>
      </c>
      <c r="AO11">
        <f t="shared" si="9"/>
        <v>-49.293510984818489</v>
      </c>
      <c r="AP11">
        <f t="shared" si="9"/>
        <v>-11.71010923789472</v>
      </c>
      <c r="AQ11">
        <f t="shared" si="9"/>
        <v>-627.87390432210827</v>
      </c>
      <c r="AR11">
        <f t="shared" si="9"/>
        <v>296.99269515154828</v>
      </c>
      <c r="AS11">
        <f t="shared" si="9"/>
        <v>-2.9577532493258274</v>
      </c>
      <c r="AT11">
        <f t="shared" si="9"/>
        <v>71.144914272055161</v>
      </c>
      <c r="AU11">
        <f t="shared" si="9"/>
        <v>365.17985617427763</v>
      </c>
      <c r="AW11">
        <v>8</v>
      </c>
      <c r="AX11">
        <f>(R11*SUMPRODUCT(K12:$K$23, X12:$X$23)-$AZ$3*SUMPRODUCT(K11:$K$22, W12:$W$23))/Z11</f>
        <v>176.6357619497019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2104.7417228739969</v>
      </c>
      <c r="P12">
        <f t="shared" si="22"/>
        <v>105.23708614369986</v>
      </c>
      <c r="Q12" s="4">
        <f t="shared" si="23"/>
        <v>25</v>
      </c>
      <c r="R12">
        <f t="shared" si="0"/>
        <v>500000</v>
      </c>
      <c r="S12">
        <f t="shared" si="1"/>
        <v>181.33155087903287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159.57639094286333</v>
      </c>
      <c r="AC12">
        <f t="shared" si="2"/>
        <v>161.74455542626674</v>
      </c>
      <c r="AE12">
        <f t="shared" si="3"/>
        <v>1877.3926137127241</v>
      </c>
      <c r="AF12">
        <f t="shared" si="4"/>
        <v>-93.869630685636224</v>
      </c>
      <c r="AG12">
        <f t="shared" si="4"/>
        <v>-22.299560479434614</v>
      </c>
      <c r="AH12">
        <f t="shared" si="5"/>
        <v>-1202.0011452150784</v>
      </c>
      <c r="AI12">
        <f t="shared" si="6"/>
        <v>559.222277332575</v>
      </c>
      <c r="AJ12">
        <f t="shared" si="7"/>
        <v>-2.1681644834034159</v>
      </c>
      <c r="AK12">
        <f t="shared" si="24"/>
        <v>136.01695617789662</v>
      </c>
      <c r="AL12">
        <f t="shared" si="8"/>
        <v>693.07106902706823</v>
      </c>
      <c r="AN12">
        <f t="shared" si="9"/>
        <v>896.65919611485378</v>
      </c>
      <c r="AO12">
        <f t="shared" si="9"/>
        <v>-44.832959805742696</v>
      </c>
      <c r="AP12">
        <f t="shared" si="9"/>
        <v>-10.650465878664646</v>
      </c>
      <c r="AQ12">
        <f t="shared" si="9"/>
        <v>-574.08630071589641</v>
      </c>
      <c r="AR12">
        <f t="shared" si="9"/>
        <v>267.08946971455003</v>
      </c>
      <c r="AS12">
        <f t="shared" si="9"/>
        <v>-1.0355343941023771</v>
      </c>
      <c r="AT12">
        <f t="shared" si="9"/>
        <v>64.962892521065569</v>
      </c>
      <c r="AU12">
        <f t="shared" si="9"/>
        <v>331.01682784151319</v>
      </c>
      <c r="AW12">
        <v>9</v>
      </c>
      <c r="AX12">
        <f>(R12*SUMPRODUCT(K13:$K$23, X13:$X$23)-$AZ$3*SUMPRODUCT(K12:$K$22, W13:$W$23))/Z12</f>
        <v>181.33155087903287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2104.7417228739969</v>
      </c>
      <c r="P13">
        <f t="shared" si="22"/>
        <v>105.23708614369986</v>
      </c>
      <c r="Q13" s="4">
        <f t="shared" si="23"/>
        <v>25</v>
      </c>
      <c r="R13">
        <f t="shared" si="0"/>
        <v>500000</v>
      </c>
      <c r="S13">
        <f t="shared" si="1"/>
        <v>182.55670621457256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161.74455542626674</v>
      </c>
      <c r="AC13">
        <f t="shared" si="2"/>
        <v>160.77324591319984</v>
      </c>
      <c r="AE13">
        <f t="shared" si="3"/>
        <v>1853.5947849413017</v>
      </c>
      <c r="AF13">
        <f t="shared" si="4"/>
        <v>-92.679739247065086</v>
      </c>
      <c r="AG13">
        <f t="shared" si="4"/>
        <v>-22.0168912507973</v>
      </c>
      <c r="AH13">
        <f t="shared" si="5"/>
        <v>-1193.4724768593405</v>
      </c>
      <c r="AI13">
        <f t="shared" si="6"/>
        <v>545.42567758409882</v>
      </c>
      <c r="AJ13">
        <f t="shared" si="7"/>
        <v>0.97130951306689894</v>
      </c>
      <c r="AK13">
        <f t="shared" si="24"/>
        <v>134.58617207843525</v>
      </c>
      <c r="AL13">
        <f t="shared" si="8"/>
        <v>680.98315917560103</v>
      </c>
      <c r="AN13">
        <f t="shared" si="9"/>
        <v>815.50845466252076</v>
      </c>
      <c r="AO13">
        <f t="shared" si="9"/>
        <v>-40.775422733126035</v>
      </c>
      <c r="AP13">
        <f t="shared" si="9"/>
        <v>-9.6865620826501537</v>
      </c>
      <c r="AQ13">
        <f t="shared" si="9"/>
        <v>-525.08072594552175</v>
      </c>
      <c r="AR13">
        <f t="shared" si="9"/>
        <v>239.96574390122288</v>
      </c>
      <c r="AS13">
        <f t="shared" si="9"/>
        <v>0.42733780135515231</v>
      </c>
      <c r="AT13">
        <f t="shared" si="9"/>
        <v>59.212597112536933</v>
      </c>
      <c r="AU13">
        <f t="shared" si="9"/>
        <v>299.60567881511497</v>
      </c>
      <c r="AW13">
        <v>10</v>
      </c>
      <c r="AX13">
        <f>(R13*SUMPRODUCT(K14:$K$23, X14:$X$23)-$AZ$3*SUMPRODUCT(K13:$K$22, W14:$W$23))/Z13</f>
        <v>182.55670621457256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2104.7417228739969</v>
      </c>
      <c r="P14">
        <f t="shared" si="22"/>
        <v>105.23708614369986</v>
      </c>
      <c r="Q14" s="4">
        <f t="shared" si="23"/>
        <v>25</v>
      </c>
      <c r="R14">
        <f t="shared" si="0"/>
        <v>500000</v>
      </c>
      <c r="S14">
        <f t="shared" si="1"/>
        <v>180.39852933182286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160.77324591319984</v>
      </c>
      <c r="AC14">
        <f t="shared" si="2"/>
        <v>156.85602227277695</v>
      </c>
      <c r="AE14">
        <f t="shared" si="3"/>
        <v>1830.0671063360417</v>
      </c>
      <c r="AF14">
        <f t="shared" si="4"/>
        <v>-91.5033553168021</v>
      </c>
      <c r="AG14">
        <f t="shared" si="4"/>
        <v>-21.737430850150933</v>
      </c>
      <c r="AH14">
        <f t="shared" si="5"/>
        <v>-1185.8297627679428</v>
      </c>
      <c r="AI14">
        <f t="shared" si="6"/>
        <v>530.99655740114576</v>
      </c>
      <c r="AJ14">
        <f t="shared" si="7"/>
        <v>3.9172236404228897</v>
      </c>
      <c r="AK14">
        <f t="shared" si="24"/>
        <v>132.95358978527076</v>
      </c>
      <c r="AL14">
        <f t="shared" si="8"/>
        <v>667.86737082683942</v>
      </c>
      <c r="AN14">
        <f t="shared" si="9"/>
        <v>741.68936362349939</v>
      </c>
      <c r="AO14">
        <f t="shared" si="9"/>
        <v>-37.084468181174977</v>
      </c>
      <c r="AP14">
        <f t="shared" si="9"/>
        <v>-8.8097432046285995</v>
      </c>
      <c r="AQ14">
        <f t="shared" si="9"/>
        <v>-480.59293512686168</v>
      </c>
      <c r="AR14">
        <f t="shared" si="9"/>
        <v>215.20221711083408</v>
      </c>
      <c r="AS14">
        <f t="shared" si="9"/>
        <v>1.5875718977611579</v>
      </c>
      <c r="AT14">
        <f t="shared" si="9"/>
        <v>53.883413923942847</v>
      </c>
      <c r="AU14">
        <f t="shared" si="9"/>
        <v>270.67320293253812</v>
      </c>
      <c r="AW14">
        <v>11</v>
      </c>
      <c r="AX14">
        <f>(R14*SUMPRODUCT(K15:$K$23, X15:$X$23)-$AZ$3*SUMPRODUCT(K14:$K$22, W15:$W$23))/Z14</f>
        <v>180.39852933182286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2104.7417228739969</v>
      </c>
      <c r="P15">
        <f t="shared" si="22"/>
        <v>105.23708614369986</v>
      </c>
      <c r="Q15" s="4">
        <f t="shared" si="23"/>
        <v>25</v>
      </c>
      <c r="R15">
        <f t="shared" si="0"/>
        <v>500000</v>
      </c>
      <c r="S15">
        <f t="shared" si="1"/>
        <v>174.03437177361511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156.85602227277695</v>
      </c>
      <c r="AC15">
        <f t="shared" si="2"/>
        <v>149.39803785628874</v>
      </c>
      <c r="AE15">
        <f t="shared" si="3"/>
        <v>1806.7941429447665</v>
      </c>
      <c r="AF15">
        <f t="shared" si="4"/>
        <v>-90.339707147238329</v>
      </c>
      <c r="AG15">
        <f t="shared" si="4"/>
        <v>-21.460995942029566</v>
      </c>
      <c r="AH15">
        <f t="shared" si="5"/>
        <v>-1181.2119923972014</v>
      </c>
      <c r="AI15">
        <f t="shared" si="6"/>
        <v>513.78144745829718</v>
      </c>
      <c r="AJ15">
        <f t="shared" si="7"/>
        <v>7.4579844164882161</v>
      </c>
      <c r="AK15">
        <f t="shared" si="24"/>
        <v>131.13173206492135</v>
      </c>
      <c r="AL15">
        <f t="shared" si="8"/>
        <v>652.37116393970678</v>
      </c>
      <c r="AN15">
        <f t="shared" si="9"/>
        <v>674.53591285174957</v>
      </c>
      <c r="AO15">
        <f t="shared" si="9"/>
        <v>-33.726795642587483</v>
      </c>
      <c r="AP15">
        <f t="shared" si="9"/>
        <v>-8.0120984147484826</v>
      </c>
      <c r="AQ15">
        <f t="shared" si="9"/>
        <v>-440.98543969402124</v>
      </c>
      <c r="AR15">
        <f t="shared" si="9"/>
        <v>191.81157910039235</v>
      </c>
      <c r="AS15">
        <f t="shared" si="9"/>
        <v>2.7843118409775522</v>
      </c>
      <c r="AT15">
        <f t="shared" si="9"/>
        <v>48.95580547326734</v>
      </c>
      <c r="AU15">
        <f t="shared" si="9"/>
        <v>243.55169641463726</v>
      </c>
      <c r="AW15">
        <v>12</v>
      </c>
      <c r="AX15">
        <f>(R15*SUMPRODUCT(K16:$K$23, X16:$X$23)-$AZ$3*SUMPRODUCT(K15:$K$22, W16:$W$23))/Z15</f>
        <v>174.03437177361511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2104.7417228739969</v>
      </c>
      <c r="P16">
        <f t="shared" si="22"/>
        <v>105.23708614369986</v>
      </c>
      <c r="Q16" s="4">
        <f t="shared" si="23"/>
        <v>25</v>
      </c>
      <c r="R16">
        <f t="shared" si="0"/>
        <v>500000</v>
      </c>
      <c r="S16">
        <f t="shared" si="1"/>
        <v>163.40102713038198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149.39803785628874</v>
      </c>
      <c r="AC16">
        <f t="shared" si="2"/>
        <v>138.48221067861368</v>
      </c>
      <c r="AE16">
        <f t="shared" si="3"/>
        <v>1783.7665515929355</v>
      </c>
      <c r="AF16">
        <f t="shared" si="4"/>
        <v>-89.188327579646781</v>
      </c>
      <c r="AG16">
        <f t="shared" si="4"/>
        <v>-21.187475548748399</v>
      </c>
      <c r="AH16">
        <f t="shared" si="5"/>
        <v>-1178.2086772174232</v>
      </c>
      <c r="AI16">
        <f t="shared" si="6"/>
        <v>495.18207124711716</v>
      </c>
      <c r="AJ16">
        <f t="shared" si="7"/>
        <v>10.915827177675055</v>
      </c>
      <c r="AK16">
        <f t="shared" si="24"/>
        <v>129.07833833087042</v>
      </c>
      <c r="AL16">
        <f t="shared" si="8"/>
        <v>635.17623675566267</v>
      </c>
      <c r="AN16">
        <f t="shared" si="9"/>
        <v>613.44521841246285</v>
      </c>
      <c r="AO16">
        <f t="shared" si="9"/>
        <v>-30.672260920623145</v>
      </c>
      <c r="AP16">
        <f t="shared" si="9"/>
        <v>-7.286466692630718</v>
      </c>
      <c r="AQ16">
        <f t="shared" si="9"/>
        <v>-405.19118305344256</v>
      </c>
      <c r="AR16">
        <f t="shared" si="9"/>
        <v>170.29530774576645</v>
      </c>
      <c r="AS16">
        <f t="shared" si="9"/>
        <v>3.7540013188282346</v>
      </c>
      <c r="AT16">
        <f t="shared" si="9"/>
        <v>44.390612313582849</v>
      </c>
      <c r="AU16">
        <f t="shared" si="9"/>
        <v>218.43992137817753</v>
      </c>
      <c r="AW16">
        <v>13</v>
      </c>
      <c r="AX16">
        <f>(R16*SUMPRODUCT(K17:$K$23, X17:$X$23)-$AZ$3*SUMPRODUCT(K16:$K$22, W17:$W$23))/Z16</f>
        <v>163.40102713038198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2104.7417228739969</v>
      </c>
      <c r="P17">
        <f t="shared" si="22"/>
        <v>105.23708614369986</v>
      </c>
      <c r="Q17" s="4">
        <f t="shared" si="23"/>
        <v>25</v>
      </c>
      <c r="R17">
        <f t="shared" si="0"/>
        <v>500000</v>
      </c>
      <c r="S17">
        <f t="shared" si="1"/>
        <v>149.15753829873802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138.48221067861368</v>
      </c>
      <c r="AC17">
        <f t="shared" si="2"/>
        <v>124.79622180991645</v>
      </c>
      <c r="AE17">
        <f t="shared" si="3"/>
        <v>1760.982501429439</v>
      </c>
      <c r="AF17">
        <f t="shared" si="4"/>
        <v>-88.049125071471963</v>
      </c>
      <c r="AG17">
        <f t="shared" si="4"/>
        <v>-20.916847923564237</v>
      </c>
      <c r="AH17">
        <f t="shared" si="5"/>
        <v>-1175.0573939335861</v>
      </c>
      <c r="AI17">
        <f t="shared" si="6"/>
        <v>476.95913450081662</v>
      </c>
      <c r="AJ17">
        <f t="shared" si="7"/>
        <v>13.685988868697237</v>
      </c>
      <c r="AK17">
        <f t="shared" si="24"/>
        <v>126.79909109256066</v>
      </c>
      <c r="AL17">
        <f t="shared" si="8"/>
        <v>617.44421446207446</v>
      </c>
      <c r="AN17">
        <f t="shared" si="9"/>
        <v>557.87150243160329</v>
      </c>
      <c r="AO17">
        <f t="shared" si="9"/>
        <v>-27.89357512158017</v>
      </c>
      <c r="AP17">
        <f t="shared" si="9"/>
        <v>-6.6263653203709625</v>
      </c>
      <c r="AQ17">
        <f t="shared" si="9"/>
        <v>-372.25300834334303</v>
      </c>
      <c r="AR17">
        <f t="shared" si="9"/>
        <v>151.09855364630914</v>
      </c>
      <c r="AS17">
        <f t="shared" si="9"/>
        <v>4.3356610109667555</v>
      </c>
      <c r="AT17">
        <f t="shared" si="9"/>
        <v>40.169393731822346</v>
      </c>
      <c r="AU17">
        <f t="shared" si="9"/>
        <v>195.60360838909821</v>
      </c>
      <c r="AW17">
        <v>14</v>
      </c>
      <c r="AX17">
        <f>(R17*SUMPRODUCT(K18:$K$23, X18:$X$23)-$AZ$3*SUMPRODUCT(K17:$K$22, W18:$W$23))/Z17</f>
        <v>149.15753829873802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2104.7417228739969</v>
      </c>
      <c r="P18">
        <f t="shared" si="22"/>
        <v>105.23708614369986</v>
      </c>
      <c r="Q18" s="4">
        <f t="shared" si="23"/>
        <v>25</v>
      </c>
      <c r="R18">
        <f t="shared" si="0"/>
        <v>500000</v>
      </c>
      <c r="S18">
        <f t="shared" si="1"/>
        <v>131.73685852256537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124.79622180991645</v>
      </c>
      <c r="AC18">
        <f t="shared" si="2"/>
        <v>108.809746828347</v>
      </c>
      <c r="AE18">
        <f t="shared" si="3"/>
        <v>1738.4384034461393</v>
      </c>
      <c r="AF18">
        <f t="shared" si="4"/>
        <v>-86.921920172306983</v>
      </c>
      <c r="AG18">
        <f t="shared" si="4"/>
        <v>-20.649070436446767</v>
      </c>
      <c r="AH18">
        <f t="shared" si="5"/>
        <v>-1172.1801576365397</v>
      </c>
      <c r="AI18">
        <f t="shared" si="6"/>
        <v>458.68725520084604</v>
      </c>
      <c r="AJ18">
        <f t="shared" si="7"/>
        <v>15.986474981569444</v>
      </c>
      <c r="AK18">
        <f t="shared" si="24"/>
        <v>124.34188935586243</v>
      </c>
      <c r="AL18">
        <f t="shared" si="8"/>
        <v>599.01561953827797</v>
      </c>
      <c r="AN18">
        <f t="shared" si="9"/>
        <v>507.31746163080294</v>
      </c>
      <c r="AO18">
        <f t="shared" si="9"/>
        <v>-25.365873081540151</v>
      </c>
      <c r="AP18">
        <f t="shared" si="9"/>
        <v>-6.025887358498168</v>
      </c>
      <c r="AQ18">
        <f t="shared" si="9"/>
        <v>-342.06990651342215</v>
      </c>
      <c r="AR18">
        <f t="shared" si="9"/>
        <v>133.85579467734249</v>
      </c>
      <c r="AS18">
        <f t="shared" si="9"/>
        <v>4.6652316768872044</v>
      </c>
      <c r="AT18">
        <f t="shared" si="9"/>
        <v>36.285905533004794</v>
      </c>
      <c r="AU18">
        <f t="shared" si="9"/>
        <v>174.8069318872345</v>
      </c>
      <c r="AW18">
        <v>15</v>
      </c>
      <c r="AX18">
        <f>(R18*SUMPRODUCT(K19:$K$23, X19:$X$23)-$AZ$3*SUMPRODUCT(K18:$K$22, W19:$W$23))/Z18</f>
        <v>131.73685852256537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2104.7417228739969</v>
      </c>
      <c r="P19">
        <f t="shared" si="22"/>
        <v>105.23708614369986</v>
      </c>
      <c r="Q19" s="4">
        <f t="shared" si="23"/>
        <v>25</v>
      </c>
      <c r="R19">
        <f t="shared" si="0"/>
        <v>500000</v>
      </c>
      <c r="S19">
        <f t="shared" si="1"/>
        <v>110.85452435958385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108.809746828347</v>
      </c>
      <c r="AC19">
        <f t="shared" si="2"/>
        <v>90.386337529098796</v>
      </c>
      <c r="AE19">
        <f t="shared" si="3"/>
        <v>1716.1220696611012</v>
      </c>
      <c r="AF19">
        <f t="shared" si="4"/>
        <v>-85.806103483055082</v>
      </c>
      <c r="AG19">
        <f t="shared" si="4"/>
        <v>-20.383998319254101</v>
      </c>
      <c r="AH19">
        <f t="shared" si="5"/>
        <v>-1171.6282565639895</v>
      </c>
      <c r="AI19">
        <f t="shared" si="6"/>
        <v>438.30371129480272</v>
      </c>
      <c r="AJ19">
        <f t="shared" si="7"/>
        <v>18.423409299248206</v>
      </c>
      <c r="AK19">
        <f t="shared" si="24"/>
        <v>121.73879991044754</v>
      </c>
      <c r="AL19">
        <f t="shared" si="8"/>
        <v>578.4659205044984</v>
      </c>
      <c r="AN19">
        <f t="shared" si="9"/>
        <v>461.3282466532375</v>
      </c>
      <c r="AO19">
        <f t="shared" si="9"/>
        <v>-23.06641233266188</v>
      </c>
      <c r="AP19">
        <f t="shared" si="9"/>
        <v>-5.4796301327568582</v>
      </c>
      <c r="AQ19">
        <f t="shared" si="9"/>
        <v>-314.95732086051044</v>
      </c>
      <c r="AR19">
        <f t="shared" si="9"/>
        <v>117.82488332730833</v>
      </c>
      <c r="AS19">
        <f t="shared" si="9"/>
        <v>4.9525842360826644</v>
      </c>
      <c r="AT19">
        <f t="shared" si="9"/>
        <v>32.725846316659059</v>
      </c>
      <c r="AU19">
        <f t="shared" si="9"/>
        <v>155.50331388005003</v>
      </c>
      <c r="AW19">
        <v>16</v>
      </c>
      <c r="AX19">
        <f>(R19*SUMPRODUCT(K20:$K$23, X20:$X$23)-$AZ$3*SUMPRODUCT(K19:$K$22, W20:$W$23))/Z19</f>
        <v>110.85452435958385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2104.7417228739969</v>
      </c>
      <c r="P20">
        <f t="shared" si="22"/>
        <v>105.23708614369986</v>
      </c>
      <c r="Q20" s="4">
        <f t="shared" si="23"/>
        <v>25</v>
      </c>
      <c r="R20">
        <f t="shared" si="0"/>
        <v>500000</v>
      </c>
      <c r="S20">
        <f t="shared" si="1"/>
        <v>87.220311292721732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90.386337529098796</v>
      </c>
      <c r="AC20">
        <f t="shared" si="2"/>
        <v>70.200613796035213</v>
      </c>
      <c r="AE20">
        <f t="shared" si="3"/>
        <v>1694.0338625024933</v>
      </c>
      <c r="AF20">
        <f t="shared" si="4"/>
        <v>-84.701693125124677</v>
      </c>
      <c r="AG20">
        <f t="shared" si="4"/>
        <v>-20.12163587688698</v>
      </c>
      <c r="AH20">
        <f t="shared" si="5"/>
        <v>-1170.4491834915705</v>
      </c>
      <c r="AI20">
        <f t="shared" si="6"/>
        <v>418.76135000891122</v>
      </c>
      <c r="AJ20">
        <f t="shared" si="7"/>
        <v>20.185723733063583</v>
      </c>
      <c r="AK20">
        <f t="shared" si="24"/>
        <v>118.98029548345275</v>
      </c>
      <c r="AL20">
        <f t="shared" si="8"/>
        <v>557.92736922542758</v>
      </c>
      <c r="AN20">
        <f t="shared" si="9"/>
        <v>419.49358567701063</v>
      </c>
      <c r="AO20">
        <f t="shared" si="9"/>
        <v>-20.974679283850534</v>
      </c>
      <c r="AP20">
        <f t="shared" si="9"/>
        <v>-4.9827204582636115</v>
      </c>
      <c r="AQ20">
        <f t="shared" si="9"/>
        <v>-289.83831770062125</v>
      </c>
      <c r="AR20">
        <f t="shared" si="9"/>
        <v>103.69786823427521</v>
      </c>
      <c r="AS20">
        <f t="shared" si="9"/>
        <v>4.9985905333435516</v>
      </c>
      <c r="AT20">
        <f t="shared" si="9"/>
        <v>29.463089187327483</v>
      </c>
      <c r="AU20">
        <f t="shared" si="9"/>
        <v>138.15954795494625</v>
      </c>
      <c r="AW20">
        <v>17</v>
      </c>
      <c r="AX20">
        <f>(R20*SUMPRODUCT(K21:$K$23, X21:$X$23)-$AZ$3*SUMPRODUCT(K20:$K$22, W21:$W$23))/Z20</f>
        <v>87.220311292721732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2104.7417228739969</v>
      </c>
      <c r="P21">
        <f t="shared" si="22"/>
        <v>105.23708614369986</v>
      </c>
      <c r="Q21" s="4">
        <f t="shared" si="23"/>
        <v>25</v>
      </c>
      <c r="R21">
        <f t="shared" si="0"/>
        <v>500000</v>
      </c>
      <c r="S21">
        <f t="shared" si="1"/>
        <v>60.751132394865294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70.200613796035213</v>
      </c>
      <c r="AC21">
        <f t="shared" si="2"/>
        <v>48.265232964233689</v>
      </c>
      <c r="AE21">
        <f t="shared" si="3"/>
        <v>1672.1638853375862</v>
      </c>
      <c r="AF21">
        <f t="shared" si="4"/>
        <v>-83.608194266879323</v>
      </c>
      <c r="AG21">
        <f t="shared" si="4"/>
        <v>-19.861865557716371</v>
      </c>
      <c r="AH21">
        <f t="shared" si="5"/>
        <v>-1171.0792080348222</v>
      </c>
      <c r="AI21">
        <f t="shared" si="6"/>
        <v>397.61461747816838</v>
      </c>
      <c r="AJ21">
        <f t="shared" si="7"/>
        <v>21.935380831801524</v>
      </c>
      <c r="AK21">
        <f t="shared" si="24"/>
        <v>116.11294134067195</v>
      </c>
      <c r="AL21">
        <f t="shared" si="8"/>
        <v>535.66293965064187</v>
      </c>
      <c r="AN21">
        <f t="shared" si="9"/>
        <v>381.43754950009804</v>
      </c>
      <c r="AO21">
        <f t="shared" si="9"/>
        <v>-19.071877475004904</v>
      </c>
      <c r="AP21">
        <f t="shared" si="9"/>
        <v>-4.530693069780197</v>
      </c>
      <c r="AQ21">
        <f t="shared" si="9"/>
        <v>-267.135050158757</v>
      </c>
      <c r="AR21">
        <f t="shared" si="9"/>
        <v>90.699928796555938</v>
      </c>
      <c r="AS21">
        <f t="shared" si="9"/>
        <v>5.0036829435199897</v>
      </c>
      <c r="AT21">
        <f t="shared" si="9"/>
        <v>26.486540104466524</v>
      </c>
      <c r="AU21">
        <f t="shared" si="9"/>
        <v>122.19015184454246</v>
      </c>
      <c r="AW21">
        <v>18</v>
      </c>
      <c r="AX21">
        <f>(R21*SUMPRODUCT(K22:$K$23, X22:$X$23)-$AZ$3*SUMPRODUCT(K21:$K$22, W22:$W$23))/Z21</f>
        <v>60.751132394865294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2104.7417228739969</v>
      </c>
      <c r="P22">
        <f t="shared" si="22"/>
        <v>105.23708614369986</v>
      </c>
      <c r="Q22" s="4">
        <f t="shared" si="23"/>
        <v>25</v>
      </c>
      <c r="R22">
        <f t="shared" si="0"/>
        <v>500000</v>
      </c>
      <c r="S22">
        <f t="shared" si="1"/>
        <v>31.643089009406474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48.265232964233689</v>
      </c>
      <c r="AC22">
        <f t="shared" si="2"/>
        <v>24.814022686261893</v>
      </c>
      <c r="AE22">
        <f t="shared" si="3"/>
        <v>1650.5060186946939</v>
      </c>
      <c r="AF22">
        <f t="shared" si="4"/>
        <v>-82.525300934734702</v>
      </c>
      <c r="AG22">
        <f t="shared" si="4"/>
        <v>-19.604614675012829</v>
      </c>
      <c r="AH22">
        <f t="shared" si="5"/>
        <v>-1172.6445425275745</v>
      </c>
      <c r="AI22">
        <f t="shared" si="6"/>
        <v>375.73156055737195</v>
      </c>
      <c r="AJ22">
        <f t="shared" si="7"/>
        <v>23.451210277971796</v>
      </c>
      <c r="AK22">
        <f t="shared" si="24"/>
        <v>113.13721655069351</v>
      </c>
      <c r="AL22">
        <f t="shared" si="8"/>
        <v>512.31998738603727</v>
      </c>
      <c r="AN22">
        <f t="shared" si="9"/>
        <v>346.81916110490397</v>
      </c>
      <c r="AO22">
        <f t="shared" si="9"/>
        <v>-17.340958055245199</v>
      </c>
      <c r="AP22">
        <f t="shared" si="9"/>
        <v>-4.119497862085983</v>
      </c>
      <c r="AQ22">
        <f t="shared" si="9"/>
        <v>-246.40661221901712</v>
      </c>
      <c r="AR22">
        <f t="shared" si="9"/>
        <v>78.952092968555675</v>
      </c>
      <c r="AS22">
        <f t="shared" si="9"/>
        <v>4.9277791073631709</v>
      </c>
      <c r="AT22">
        <f t="shared" si="9"/>
        <v>23.773408936058868</v>
      </c>
      <c r="AU22">
        <f t="shared" si="9"/>
        <v>107.65328101197773</v>
      </c>
      <c r="AW22">
        <v>19</v>
      </c>
      <c r="AX22">
        <f>(R22*SUMPRODUCT(K23:$K$23, X23:$X$23)-$AZ$3*SUMPRODUCT(K22:$K$22, W23:$W$23))/Z22</f>
        <v>31.643089009406474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2104.7417228739969</v>
      </c>
      <c r="P23">
        <f t="shared" si="22"/>
        <v>105.23708614369986</v>
      </c>
      <c r="Q23" s="4">
        <f t="shared" si="23"/>
        <v>25</v>
      </c>
      <c r="R23">
        <f t="shared" si="0"/>
        <v>500000</v>
      </c>
      <c r="S23">
        <f t="shared" si="1"/>
        <v>32.059802319961328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24.814022686261893</v>
      </c>
      <c r="AC23">
        <f t="shared" si="2"/>
        <v>24.81402268626189</v>
      </c>
      <c r="AE23">
        <f t="shared" si="3"/>
        <v>1629.0527414637002</v>
      </c>
      <c r="AF23">
        <f t="shared" si="4"/>
        <v>-81.452637073185016</v>
      </c>
      <c r="AG23">
        <f t="shared" si="4"/>
        <v>-19.349793893467012</v>
      </c>
      <c r="AH23">
        <f t="shared" si="5"/>
        <v>-1175.492695913769</v>
      </c>
      <c r="AI23">
        <f t="shared" si="6"/>
        <v>352.75761458327906</v>
      </c>
      <c r="AJ23">
        <f t="shared" si="7"/>
        <v>0</v>
      </c>
      <c r="AK23">
        <f t="shared" si="24"/>
        <v>110.0689888953744</v>
      </c>
      <c r="AL23">
        <f t="shared" si="8"/>
        <v>462.82660347865345</v>
      </c>
      <c r="AN23">
        <f t="shared" si="9"/>
        <v>315.32796134099112</v>
      </c>
      <c r="AO23">
        <f t="shared" si="9"/>
        <v>-15.766398067049559</v>
      </c>
      <c r="AP23">
        <f t="shared" si="9"/>
        <v>-3.7454472194148245</v>
      </c>
      <c r="AQ23">
        <f t="shared" si="9"/>
        <v>-227.5345088217783</v>
      </c>
      <c r="AR23">
        <f t="shared" si="9"/>
        <v>68.281607232748442</v>
      </c>
      <c r="AS23">
        <f t="shared" si="9"/>
        <v>0</v>
      </c>
      <c r="AT23">
        <f t="shared" si="9"/>
        <v>21.305528662047919</v>
      </c>
      <c r="AU23">
        <f t="shared" si="9"/>
        <v>89.587135894796361</v>
      </c>
      <c r="AW23">
        <v>20</v>
      </c>
      <c r="AX23">
        <f>(R23*SUMPRODUCT(K$23:$K24, X$23:$X24)-$AZ$3*SUMPRODUCT(K$22:$K23, W$23:$W24))/Z23</f>
        <v>32.059802319961328</v>
      </c>
    </row>
    <row r="25" spans="5:50" x14ac:dyDescent="0.25">
      <c r="AN25" s="8">
        <f t="shared" ref="AN25:AU25" si="25">SUM(AN3:AN23)</f>
        <v>18173.688072746692</v>
      </c>
      <c r="AO25" s="8">
        <f t="shared" si="25"/>
        <v>-2487.2406957928324</v>
      </c>
      <c r="AP25" s="8">
        <f t="shared" si="25"/>
        <v>-390.86601191060589</v>
      </c>
      <c r="AQ25" s="8">
        <f t="shared" si="25"/>
        <v>-11557.452718431276</v>
      </c>
      <c r="AR25" s="8">
        <f t="shared" si="25"/>
        <v>3738.1286466119827</v>
      </c>
      <c r="AS25" s="8">
        <f t="shared" si="25"/>
        <v>-85.90397089306029</v>
      </c>
      <c r="AT25" s="8">
        <f t="shared" si="25"/>
        <v>1134.9274126297635</v>
      </c>
      <c r="AU25" s="9">
        <f t="shared" si="25"/>
        <v>4787.1520883486846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E2A3-A8AF-4610-ADE0-1296F8D10CDC}">
  <dimension ref="A1:AZ29"/>
  <sheetViews>
    <sheetView workbookViewId="0">
      <selection activeCell="J53" sqref="J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2289.988980358939</v>
      </c>
      <c r="K3">
        <v>1</v>
      </c>
      <c r="L3" s="2">
        <v>0</v>
      </c>
      <c r="O3">
        <f>$C$3</f>
        <v>2289.988980358939</v>
      </c>
      <c r="P3">
        <f>O3*B5</f>
        <v>1831.9911842871513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2289.988980358939</v>
      </c>
      <c r="AF3">
        <f t="shared" ref="AF3:AG23" si="4">-$Z3*P3</f>
        <v>-1831.9911842871513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257.99779607178766</v>
      </c>
      <c r="AJ3">
        <f t="shared" ref="AJ3:AJ23" si="7">AB3-AC3</f>
        <v>0</v>
      </c>
      <c r="AL3">
        <f t="shared" ref="AL3:AL23" si="8">SUM(AI3:AK3)</f>
        <v>257.99779607178766</v>
      </c>
      <c r="AN3">
        <f t="shared" ref="AN3:AU23" si="9">AE3*$K3</f>
        <v>2289.988980358939</v>
      </c>
      <c r="AO3">
        <f t="shared" si="9"/>
        <v>-1831.9911842871513</v>
      </c>
      <c r="AP3">
        <f t="shared" si="9"/>
        <v>-200</v>
      </c>
      <c r="AQ3">
        <f t="shared" si="9"/>
        <v>0</v>
      </c>
      <c r="AR3">
        <f t="shared" si="9"/>
        <v>257.99779607178766</v>
      </c>
      <c r="AS3">
        <f t="shared" si="9"/>
        <v>0</v>
      </c>
      <c r="AT3">
        <f t="shared" si="9"/>
        <v>0</v>
      </c>
      <c r="AU3">
        <f t="shared" si="9"/>
        <v>257.99779607178766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1338.4642728408883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107.29438917230266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105.93432549515455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-105.93432549515455</v>
      </c>
      <c r="AK4">
        <f>G4*MAX(0, SUM(AB4, AE4:AF4))</f>
        <v>0</v>
      </c>
      <c r="AL4">
        <f t="shared" si="8"/>
        <v>-1443.9343254951546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-1232.5299473457312</v>
      </c>
      <c r="AR4">
        <f t="shared" si="9"/>
        <v>-1232.5299473457312</v>
      </c>
      <c r="AS4">
        <f t="shared" si="9"/>
        <v>-97.583877895850819</v>
      </c>
      <c r="AT4">
        <f t="shared" si="9"/>
        <v>0</v>
      </c>
      <c r="AU4">
        <f t="shared" si="9"/>
        <v>-1330.1138252415819</v>
      </c>
      <c r="AW4">
        <v>1</v>
      </c>
      <c r="AX4">
        <f>(R4*SUMPRODUCT(K5:$K$23, X5:$X$23)-$AZ$3*SUMPRODUCT(K4:$K$22, W5:$W$23))/Z4</f>
        <v>107.29438917230266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2289.988980358939</v>
      </c>
      <c r="P5">
        <f t="shared" ref="P5:P23" si="22">O5*$C$5</f>
        <v>114.49944901794696</v>
      </c>
      <c r="Q5" s="4">
        <f t="shared" ref="Q5:Q23" si="23">$C$8</f>
        <v>25</v>
      </c>
      <c r="R5">
        <f t="shared" si="0"/>
        <v>500000</v>
      </c>
      <c r="S5">
        <f t="shared" si="1"/>
        <v>200.20672811265803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105.93432549515455</v>
      </c>
      <c r="AC5">
        <f t="shared" si="2"/>
        <v>195.15989618259118</v>
      </c>
      <c r="AE5">
        <f t="shared" si="3"/>
        <v>2232.2627010549118</v>
      </c>
      <c r="AF5">
        <f t="shared" si="4"/>
        <v>-111.61313505274559</v>
      </c>
      <c r="AG5">
        <f t="shared" si="4"/>
        <v>-24.369797411699999</v>
      </c>
      <c r="AH5">
        <f t="shared" si="5"/>
        <v>-1329.4317659999999</v>
      </c>
      <c r="AI5">
        <f t="shared" si="6"/>
        <v>766.84800259046619</v>
      </c>
      <c r="AJ5">
        <f t="shared" si="7"/>
        <v>-89.22557068743663</v>
      </c>
      <c r="AK5">
        <f>G5*SUM(AB5, AE5:AF5)</f>
        <v>155.86087240481245</v>
      </c>
      <c r="AL5">
        <f t="shared" si="8"/>
        <v>833.48330430784199</v>
      </c>
      <c r="AN5">
        <f t="shared" si="9"/>
        <v>1894.2096137601989</v>
      </c>
      <c r="AO5">
        <f t="shared" si="9"/>
        <v>-94.710480688009952</v>
      </c>
      <c r="AP5">
        <f t="shared" si="9"/>
        <v>-20.67924376499942</v>
      </c>
      <c r="AQ5">
        <f t="shared" si="9"/>
        <v>-1128.1030815975869</v>
      </c>
      <c r="AR5">
        <f t="shared" si="9"/>
        <v>650.71680770960256</v>
      </c>
      <c r="AS5">
        <f t="shared" si="9"/>
        <v>-75.713281286074363</v>
      </c>
      <c r="AT5">
        <f t="shared" si="9"/>
        <v>132.25735608032497</v>
      </c>
      <c r="AU5">
        <f t="shared" si="9"/>
        <v>707.26088250385317</v>
      </c>
      <c r="AW5">
        <v>2</v>
      </c>
      <c r="AX5">
        <f>(R5*SUMPRODUCT(K6:$K$23, X6:$X$23)-$AZ$3*SUMPRODUCT(K5:$K$22, W6:$W$23))/Z5</f>
        <v>200.20672811265803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2289.988980358939</v>
      </c>
      <c r="P6">
        <f t="shared" si="22"/>
        <v>114.49944901794696</v>
      </c>
      <c r="Q6" s="4">
        <f t="shared" si="23"/>
        <v>25</v>
      </c>
      <c r="R6">
        <f t="shared" si="0"/>
        <v>500000</v>
      </c>
      <c r="S6">
        <f t="shared" si="1"/>
        <v>277.60443253855993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195.15989618259118</v>
      </c>
      <c r="AC6">
        <f t="shared" si="2"/>
        <v>267.16524774978461</v>
      </c>
      <c r="AE6">
        <f t="shared" si="3"/>
        <v>2203.8750162855963</v>
      </c>
      <c r="AF6">
        <f t="shared" si="4"/>
        <v>-110.19375081427984</v>
      </c>
      <c r="AG6">
        <f t="shared" si="4"/>
        <v>-24.059886698015411</v>
      </c>
      <c r="AH6">
        <f t="shared" si="5"/>
        <v>-1324.2547913517778</v>
      </c>
      <c r="AI6">
        <f t="shared" si="6"/>
        <v>745.36658742152349</v>
      </c>
      <c r="AJ6">
        <f t="shared" si="7"/>
        <v>-72.005351567193429</v>
      </c>
      <c r="AK6">
        <f>G6*SUM(AB6, AE6:AF6)</f>
        <v>160.21888131577356</v>
      </c>
      <c r="AL6">
        <f t="shared" si="8"/>
        <v>833.58011717010368</v>
      </c>
      <c r="AN6">
        <f t="shared" si="9"/>
        <v>1722.705587563064</v>
      </c>
      <c r="AO6">
        <f t="shared" si="9"/>
        <v>-86.135279378153228</v>
      </c>
      <c r="AP6">
        <f t="shared" si="9"/>
        <v>-18.806920058770793</v>
      </c>
      <c r="AQ6">
        <f t="shared" si="9"/>
        <v>-1035.1318071855837</v>
      </c>
      <c r="AR6">
        <f t="shared" si="9"/>
        <v>582.63158094055643</v>
      </c>
      <c r="AS6">
        <f t="shared" si="9"/>
        <v>-56.284508224205176</v>
      </c>
      <c r="AT6">
        <f t="shared" si="9"/>
        <v>125.23848223524617</v>
      </c>
      <c r="AU6">
        <f t="shared" si="9"/>
        <v>651.58555495159749</v>
      </c>
      <c r="AW6">
        <v>3</v>
      </c>
      <c r="AX6">
        <f>(R6*SUMPRODUCT(K7:$K$23, X7:$X$23)-$AZ$3*SUMPRODUCT(K6:$K$22, W7:$W$23))/Z6</f>
        <v>277.60443253855993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2289.988980358939</v>
      </c>
      <c r="P7">
        <f t="shared" si="22"/>
        <v>114.49944901794696</v>
      </c>
      <c r="Q7" s="4">
        <f t="shared" si="23"/>
        <v>25</v>
      </c>
      <c r="R7">
        <f t="shared" si="0"/>
        <v>500000</v>
      </c>
      <c r="S7">
        <f t="shared" si="1"/>
        <v>339.90038642340085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267.16524774978461</v>
      </c>
      <c r="AC7">
        <f t="shared" si="2"/>
        <v>322.94946499046546</v>
      </c>
      <c r="AE7">
        <f t="shared" si="3"/>
        <v>2175.7866292030367</v>
      </c>
      <c r="AF7">
        <f t="shared" si="4"/>
        <v>-108.78933146015183</v>
      </c>
      <c r="AG7">
        <f t="shared" si="4"/>
        <v>-23.753243442049204</v>
      </c>
      <c r="AH7">
        <f t="shared" si="5"/>
        <v>-1320.8877797210462</v>
      </c>
      <c r="AI7">
        <f t="shared" si="6"/>
        <v>722.35627457978944</v>
      </c>
      <c r="AJ7">
        <f t="shared" si="7"/>
        <v>-55.784217240680846</v>
      </c>
      <c r="AK7">
        <f>G7*SUM(AB7, AE7:AF7)</f>
        <v>163.39137818448688</v>
      </c>
      <c r="AL7">
        <f t="shared" si="8"/>
        <v>829.96343552359554</v>
      </c>
      <c r="AN7">
        <f t="shared" si="9"/>
        <v>1566.6853095414888</v>
      </c>
      <c r="AO7">
        <f t="shared" si="9"/>
        <v>-78.334265477074439</v>
      </c>
      <c r="AP7">
        <f t="shared" si="9"/>
        <v>-17.103633718096781</v>
      </c>
      <c r="AQ7">
        <f t="shared" si="9"/>
        <v>-951.11140599289274</v>
      </c>
      <c r="AR7">
        <f t="shared" si="9"/>
        <v>520.13600435342482</v>
      </c>
      <c r="AS7">
        <f t="shared" si="9"/>
        <v>-40.167685784179078</v>
      </c>
      <c r="AT7">
        <f t="shared" si="9"/>
        <v>117.65072386768762</v>
      </c>
      <c r="AU7">
        <f t="shared" si="9"/>
        <v>597.61904243693334</v>
      </c>
      <c r="AW7">
        <v>4</v>
      </c>
      <c r="AX7">
        <f>(R7*SUMPRODUCT(K8:$K$23, X8:$X$23)-$AZ$3*SUMPRODUCT(K7:$K$22, W8:$W$23))/Z7</f>
        <v>339.90038642340085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2289.988980358939</v>
      </c>
      <c r="P8">
        <f t="shared" si="22"/>
        <v>114.49944901794696</v>
      </c>
      <c r="Q8" s="4">
        <f t="shared" si="23"/>
        <v>25</v>
      </c>
      <c r="R8">
        <f t="shared" si="0"/>
        <v>500000</v>
      </c>
      <c r="S8">
        <f t="shared" si="1"/>
        <v>388.97748524142054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322.94946499046546</v>
      </c>
      <c r="AC8">
        <f t="shared" si="2"/>
        <v>364.85844247866225</v>
      </c>
      <c r="AE8">
        <f t="shared" si="3"/>
        <v>2147.995306588226</v>
      </c>
      <c r="AF8">
        <f t="shared" si="4"/>
        <v>-107.39976532941131</v>
      </c>
      <c r="AG8">
        <f t="shared" si="4"/>
        <v>-23.44984326356391</v>
      </c>
      <c r="AH8">
        <f t="shared" si="5"/>
        <v>-1317.3548812960489</v>
      </c>
      <c r="AI8">
        <f t="shared" si="6"/>
        <v>699.79081669920174</v>
      </c>
      <c r="AJ8">
        <f t="shared" si="7"/>
        <v>-41.908977488196797</v>
      </c>
      <c r="AK8">
        <f t="shared" ref="AK8:AK23" si="24">G8*SUM(AB8:AB8, AE8:AF8)</f>
        <v>165.44815043744961</v>
      </c>
      <c r="AL8">
        <f t="shared" si="8"/>
        <v>823.32998964845456</v>
      </c>
      <c r="AN8">
        <f t="shared" si="9"/>
        <v>1424.7549108513442</v>
      </c>
      <c r="AO8">
        <f t="shared" si="9"/>
        <v>-71.237745542567211</v>
      </c>
      <c r="AP8">
        <f t="shared" si="9"/>
        <v>-15.554167760973508</v>
      </c>
      <c r="AQ8">
        <f t="shared" si="9"/>
        <v>-873.79512920897707</v>
      </c>
      <c r="AR8">
        <f t="shared" si="9"/>
        <v>464.16786833882628</v>
      </c>
      <c r="AS8">
        <f t="shared" si="9"/>
        <v>-27.798022324316612</v>
      </c>
      <c r="AT8">
        <f t="shared" si="9"/>
        <v>109.74095897883485</v>
      </c>
      <c r="AU8">
        <f t="shared" si="9"/>
        <v>546.11080499334457</v>
      </c>
      <c r="AW8">
        <v>5</v>
      </c>
      <c r="AX8">
        <f>(R8*SUMPRODUCT(K9:$K$23, X9:$X$23)-$AZ$3*SUMPRODUCT(K8:$K$22, W9:$W$23))/Z8</f>
        <v>388.97748524142054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2289.988980358939</v>
      </c>
      <c r="P9">
        <f t="shared" si="22"/>
        <v>114.49944901794696</v>
      </c>
      <c r="Q9" s="4">
        <f t="shared" si="23"/>
        <v>25</v>
      </c>
      <c r="R9">
        <f t="shared" si="0"/>
        <v>500000</v>
      </c>
      <c r="S9">
        <f t="shared" si="1"/>
        <v>426.20587963791417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364.85844247866225</v>
      </c>
      <c r="AC9">
        <f t="shared" si="2"/>
        <v>394.66047939318742</v>
      </c>
      <c r="AE9">
        <f t="shared" si="3"/>
        <v>2120.4966706732839</v>
      </c>
      <c r="AF9">
        <f t="shared" si="4"/>
        <v>-106.02483353366421</v>
      </c>
      <c r="AG9">
        <f t="shared" si="4"/>
        <v>-23.149638370103766</v>
      </c>
      <c r="AH9">
        <f t="shared" si="5"/>
        <v>-1314.1292164901215</v>
      </c>
      <c r="AI9">
        <f t="shared" si="6"/>
        <v>677.19298227939453</v>
      </c>
      <c r="AJ9">
        <f t="shared" si="7"/>
        <v>-29.802036914525161</v>
      </c>
      <c r="AK9">
        <f t="shared" si="24"/>
        <v>166.55311957327976</v>
      </c>
      <c r="AL9">
        <f t="shared" si="8"/>
        <v>813.94406493814915</v>
      </c>
      <c r="AN9">
        <f t="shared" si="9"/>
        <v>1295.6443225162639</v>
      </c>
      <c r="AO9">
        <f t="shared" si="9"/>
        <v>-64.782216125813193</v>
      </c>
      <c r="AP9">
        <f t="shared" si="9"/>
        <v>-14.144656738841391</v>
      </c>
      <c r="AQ9">
        <f t="shared" si="9"/>
        <v>-802.94587675893945</v>
      </c>
      <c r="AR9">
        <f t="shared" si="9"/>
        <v>413.77157289266978</v>
      </c>
      <c r="AS9">
        <f t="shared" si="9"/>
        <v>-18.209337680999319</v>
      </c>
      <c r="AT9">
        <f t="shared" si="9"/>
        <v>101.76559423881349</v>
      </c>
      <c r="AU9">
        <f t="shared" si="9"/>
        <v>497.32782945048399</v>
      </c>
      <c r="AW9">
        <v>6</v>
      </c>
      <c r="AX9">
        <f>(R9*SUMPRODUCT(K10:$K$23, X10:$X$23)-$AZ$3*SUMPRODUCT(K9:$K$22, W10:$W$23))/Z9</f>
        <v>426.20587963791417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2289.988980358939</v>
      </c>
      <c r="P10">
        <f t="shared" si="22"/>
        <v>114.49944901794696</v>
      </c>
      <c r="Q10" s="4">
        <f t="shared" si="23"/>
        <v>25</v>
      </c>
      <c r="R10">
        <f t="shared" si="0"/>
        <v>500000</v>
      </c>
      <c r="S10">
        <f t="shared" si="1"/>
        <v>451.41855306905234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394.66047939318742</v>
      </c>
      <c r="AC10">
        <f t="shared" si="2"/>
        <v>412.64109377966452</v>
      </c>
      <c r="AE10">
        <f t="shared" si="3"/>
        <v>2093.2758549118512</v>
      </c>
      <c r="AF10">
        <f t="shared" si="4"/>
        <v>-104.66379274559256</v>
      </c>
      <c r="AG10">
        <f t="shared" si="4"/>
        <v>-22.852466462346747</v>
      </c>
      <c r="AH10">
        <f t="shared" si="5"/>
        <v>-1313.5104811196879</v>
      </c>
      <c r="AI10">
        <f t="shared" si="6"/>
        <v>652.24911458422389</v>
      </c>
      <c r="AJ10">
        <f t="shared" si="7"/>
        <v>-17.9806143864771</v>
      </c>
      <c r="AK10">
        <f t="shared" si="24"/>
        <v>166.82907790916124</v>
      </c>
      <c r="AL10">
        <f t="shared" si="8"/>
        <v>801.09757810690803</v>
      </c>
      <c r="AN10">
        <f t="shared" si="9"/>
        <v>1178.1918991537391</v>
      </c>
      <c r="AO10">
        <f t="shared" si="9"/>
        <v>-58.909594957686949</v>
      </c>
      <c r="AP10">
        <f t="shared" si="9"/>
        <v>-12.862418872525163</v>
      </c>
      <c r="AQ10">
        <f t="shared" si="9"/>
        <v>-739.30409347501666</v>
      </c>
      <c r="AR10">
        <f t="shared" si="9"/>
        <v>367.11579184851024</v>
      </c>
      <c r="AS10">
        <f t="shared" si="9"/>
        <v>-10.120316518362836</v>
      </c>
      <c r="AT10">
        <f t="shared" si="9"/>
        <v>93.899075783367721</v>
      </c>
      <c r="AU10">
        <f t="shared" si="9"/>
        <v>450.89455111351509</v>
      </c>
      <c r="AW10">
        <v>7</v>
      </c>
      <c r="AX10">
        <f>(R10*SUMPRODUCT(K11:$K$23, X11:$X$23)-$AZ$3*SUMPRODUCT(K10:$K$22, W11:$W$23))/Z10</f>
        <v>451.41855306905234</v>
      </c>
    </row>
    <row r="11" spans="1:52" x14ac:dyDescent="0.25">
      <c r="A11" t="s">
        <v>33</v>
      </c>
      <c r="C11" s="7">
        <f>AU25</f>
        <v>5200.1816080262251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2289.988980358939</v>
      </c>
      <c r="P11">
        <f t="shared" si="22"/>
        <v>114.49944901794696</v>
      </c>
      <c r="Q11" s="4">
        <f t="shared" si="23"/>
        <v>25</v>
      </c>
      <c r="R11">
        <f t="shared" si="0"/>
        <v>500000</v>
      </c>
      <c r="S11">
        <f t="shared" si="1"/>
        <v>466.49585535837468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412.64109377966452</v>
      </c>
      <c r="AC11">
        <f t="shared" si="2"/>
        <v>420.93474211094144</v>
      </c>
      <c r="AE11">
        <f t="shared" si="3"/>
        <v>2066.3333013832807</v>
      </c>
      <c r="AF11">
        <f t="shared" si="4"/>
        <v>-103.31666506916403</v>
      </c>
      <c r="AG11">
        <f t="shared" si="4"/>
        <v>-22.55833236650988</v>
      </c>
      <c r="AH11">
        <f t="shared" si="5"/>
        <v>-1312.18862426795</v>
      </c>
      <c r="AI11">
        <f t="shared" si="6"/>
        <v>628.26967967965697</v>
      </c>
      <c r="AJ11">
        <f t="shared" si="7"/>
        <v>-8.2936483312769269</v>
      </c>
      <c r="AK11">
        <f t="shared" si="24"/>
        <v>166.2960411065647</v>
      </c>
      <c r="AL11">
        <f t="shared" si="8"/>
        <v>786.27207245494469</v>
      </c>
      <c r="AN11">
        <f t="shared" si="9"/>
        <v>1071.3498424975323</v>
      </c>
      <c r="AO11">
        <f t="shared" si="9"/>
        <v>-53.567492124876615</v>
      </c>
      <c r="AP11">
        <f t="shared" si="9"/>
        <v>-11.696015261278747</v>
      </c>
      <c r="AQ11">
        <f t="shared" si="9"/>
        <v>-680.34187659629652</v>
      </c>
      <c r="AR11">
        <f t="shared" si="9"/>
        <v>325.74445851508062</v>
      </c>
      <c r="AS11">
        <f t="shared" si="9"/>
        <v>-4.3000801601054581</v>
      </c>
      <c r="AT11">
        <f t="shared" si="9"/>
        <v>86.220958316944063</v>
      </c>
      <c r="AU11">
        <f t="shared" si="9"/>
        <v>407.66533667191919</v>
      </c>
      <c r="AW11">
        <v>8</v>
      </c>
      <c r="AX11">
        <f>(R11*SUMPRODUCT(K12:$K$23, X12:$X$23)-$AZ$3*SUMPRODUCT(K11:$K$22, W12:$W$23))/Z11</f>
        <v>466.49585535837468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2289.988980358939</v>
      </c>
      <c r="P12">
        <f t="shared" si="22"/>
        <v>114.49944901794696</v>
      </c>
      <c r="Q12" s="4">
        <f t="shared" si="23"/>
        <v>25</v>
      </c>
      <c r="R12">
        <f t="shared" si="0"/>
        <v>500000</v>
      </c>
      <c r="S12">
        <f t="shared" si="1"/>
        <v>471.62905249601812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420.93474211094144</v>
      </c>
      <c r="AC12">
        <f t="shared" si="2"/>
        <v>420.07253203165237</v>
      </c>
      <c r="AE12">
        <f t="shared" si="3"/>
        <v>2039.6569384624224</v>
      </c>
      <c r="AF12">
        <f t="shared" si="4"/>
        <v>-101.98284692312113</v>
      </c>
      <c r="AG12">
        <f t="shared" si="4"/>
        <v>-22.267104295658239</v>
      </c>
      <c r="AH12">
        <f t="shared" si="5"/>
        <v>-1312.894943730875</v>
      </c>
      <c r="AI12">
        <f t="shared" si="6"/>
        <v>602.51204351276806</v>
      </c>
      <c r="AJ12">
        <f t="shared" si="7"/>
        <v>0.86221007928907056</v>
      </c>
      <c r="AK12">
        <f t="shared" si="24"/>
        <v>165.10261835551702</v>
      </c>
      <c r="AL12">
        <f t="shared" si="8"/>
        <v>768.47687194757418</v>
      </c>
      <c r="AN12">
        <f t="shared" si="9"/>
        <v>974.15806232188129</v>
      </c>
      <c r="AO12">
        <f t="shared" si="9"/>
        <v>-48.707903116094066</v>
      </c>
      <c r="AP12">
        <f t="shared" si="9"/>
        <v>-10.634964520322594</v>
      </c>
      <c r="AQ12">
        <f t="shared" si="9"/>
        <v>-627.05015255222418</v>
      </c>
      <c r="AR12">
        <f t="shared" si="9"/>
        <v>287.7650421332404</v>
      </c>
      <c r="AS12">
        <f t="shared" si="9"/>
        <v>0.41179910421004901</v>
      </c>
      <c r="AT12">
        <f t="shared" si="9"/>
        <v>78.85446015383566</v>
      </c>
      <c r="AU12">
        <f t="shared" si="9"/>
        <v>367.03130139128615</v>
      </c>
      <c r="AW12">
        <v>9</v>
      </c>
      <c r="AX12">
        <f>(R12*SUMPRODUCT(K13:$K$23, X13:$X$23)-$AZ$3*SUMPRODUCT(K12:$K$22, W13:$W$23))/Z12</f>
        <v>471.62905249601812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2289.988980358939</v>
      </c>
      <c r="P13">
        <f t="shared" si="22"/>
        <v>114.49944901794696</v>
      </c>
      <c r="Q13" s="4">
        <f t="shared" si="23"/>
        <v>25</v>
      </c>
      <c r="R13">
        <f t="shared" si="0"/>
        <v>500000</v>
      </c>
      <c r="S13">
        <f t="shared" si="1"/>
        <v>467.56557936696333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420.07253203165237</v>
      </c>
      <c r="AC13">
        <f t="shared" si="2"/>
        <v>411.05935819865317</v>
      </c>
      <c r="AE13">
        <f t="shared" si="3"/>
        <v>2013.2393017954571</v>
      </c>
      <c r="AF13">
        <f t="shared" si="4"/>
        <v>-100.66196508977286</v>
      </c>
      <c r="AG13">
        <f t="shared" si="4"/>
        <v>-21.978700760820875</v>
      </c>
      <c r="AH13">
        <f t="shared" si="5"/>
        <v>-1314.6498376156626</v>
      </c>
      <c r="AI13">
        <f t="shared" si="6"/>
        <v>575.94879832920083</v>
      </c>
      <c r="AJ13">
        <f t="shared" si="7"/>
        <v>9.0131738329992004</v>
      </c>
      <c r="AK13">
        <f t="shared" si="24"/>
        <v>163.28549081161358</v>
      </c>
      <c r="AL13">
        <f t="shared" si="8"/>
        <v>748.24746297381364</v>
      </c>
      <c r="AN13">
        <f t="shared" si="9"/>
        <v>885.74573321593437</v>
      </c>
      <c r="AO13">
        <f t="shared" si="9"/>
        <v>-44.287286660796724</v>
      </c>
      <c r="AP13">
        <f t="shared" si="9"/>
        <v>-9.6697597762795819</v>
      </c>
      <c r="AQ13">
        <f t="shared" si="9"/>
        <v>-578.3939759682878</v>
      </c>
      <c r="AR13">
        <f t="shared" si="9"/>
        <v>253.3947108105703</v>
      </c>
      <c r="AS13">
        <f t="shared" si="9"/>
        <v>3.9654403021999283</v>
      </c>
      <c r="AT13">
        <f t="shared" si="9"/>
        <v>71.839163209993103</v>
      </c>
      <c r="AU13">
        <f t="shared" si="9"/>
        <v>329.19931432276331</v>
      </c>
      <c r="AW13">
        <v>10</v>
      </c>
      <c r="AX13">
        <f>(R13*SUMPRODUCT(K14:$K$23, X14:$X$23)-$AZ$3*SUMPRODUCT(K13:$K$22, W14:$W$23))/Z13</f>
        <v>467.56557936696333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2289.988980358939</v>
      </c>
      <c r="P14">
        <f t="shared" si="22"/>
        <v>114.49944901794696</v>
      </c>
      <c r="Q14" s="4">
        <f t="shared" si="23"/>
        <v>25</v>
      </c>
      <c r="R14">
        <f t="shared" si="0"/>
        <v>500000</v>
      </c>
      <c r="S14">
        <f t="shared" si="1"/>
        <v>454.83437396336052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411.05935819865317</v>
      </c>
      <c r="AC14">
        <f t="shared" si="2"/>
        <v>394.66927610396851</v>
      </c>
      <c r="AE14">
        <f t="shared" si="3"/>
        <v>1987.07121735072</v>
      </c>
      <c r="AF14">
        <f t="shared" si="4"/>
        <v>-99.353560867536004</v>
      </c>
      <c r="AG14">
        <f t="shared" si="4"/>
        <v>-21.693021608331726</v>
      </c>
      <c r="AH14">
        <f t="shared" si="5"/>
        <v>-1317.8428976188195</v>
      </c>
      <c r="AI14">
        <f t="shared" si="6"/>
        <v>548.18173725603265</v>
      </c>
      <c r="AJ14">
        <f t="shared" si="7"/>
        <v>16.390082094684658</v>
      </c>
      <c r="AK14">
        <f t="shared" si="24"/>
        <v>160.91439102772861</v>
      </c>
      <c r="AL14">
        <f t="shared" si="8"/>
        <v>725.48621037844589</v>
      </c>
      <c r="AN14">
        <f t="shared" si="9"/>
        <v>805.31996972618481</v>
      </c>
      <c r="AO14">
        <f t="shared" si="9"/>
        <v>-40.265998486309243</v>
      </c>
      <c r="AP14">
        <f t="shared" si="9"/>
        <v>-8.7917450327638349</v>
      </c>
      <c r="AQ14">
        <f t="shared" si="9"/>
        <v>-534.0952015948493</v>
      </c>
      <c r="AR14">
        <f t="shared" si="9"/>
        <v>222.1670246122624</v>
      </c>
      <c r="AS14">
        <f t="shared" si="9"/>
        <v>6.6425703825045392</v>
      </c>
      <c r="AT14">
        <f t="shared" si="9"/>
        <v>65.215363888029955</v>
      </c>
      <c r="AU14">
        <f t="shared" si="9"/>
        <v>294.02495888279685</v>
      </c>
      <c r="AW14">
        <v>11</v>
      </c>
      <c r="AX14">
        <f>(R14*SUMPRODUCT(K15:$K$23, X15:$X$23)-$AZ$3*SUMPRODUCT(K14:$K$22, W15:$W$23))/Z14</f>
        <v>454.83437396336052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2289.988980358939</v>
      </c>
      <c r="P15">
        <f t="shared" si="22"/>
        <v>114.49944901794696</v>
      </c>
      <c r="Q15" s="4">
        <f t="shared" si="23"/>
        <v>25</v>
      </c>
      <c r="R15">
        <f t="shared" si="0"/>
        <v>500000</v>
      </c>
      <c r="S15">
        <f t="shared" si="1"/>
        <v>434.17888065316953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394.66927610396851</v>
      </c>
      <c r="AC15">
        <f t="shared" si="2"/>
        <v>371.83066757341749</v>
      </c>
      <c r="AE15">
        <f t="shared" si="3"/>
        <v>1961.1458991779452</v>
      </c>
      <c r="AF15">
        <f t="shared" si="4"/>
        <v>-98.057294958897273</v>
      </c>
      <c r="AG15">
        <f t="shared" si="4"/>
        <v>-21.409992755407821</v>
      </c>
      <c r="AH15">
        <f t="shared" si="5"/>
        <v>-1321.9727368117351</v>
      </c>
      <c r="AI15">
        <f t="shared" si="6"/>
        <v>519.70587465190511</v>
      </c>
      <c r="AJ15">
        <f t="shared" si="7"/>
        <v>22.838608530551028</v>
      </c>
      <c r="AK15">
        <f t="shared" si="24"/>
        <v>158.04305162261119</v>
      </c>
      <c r="AL15">
        <f t="shared" si="8"/>
        <v>700.58753480506732</v>
      </c>
      <c r="AN15">
        <f t="shared" si="9"/>
        <v>732.16052005870392</v>
      </c>
      <c r="AO15">
        <f t="shared" si="9"/>
        <v>-36.608026002935205</v>
      </c>
      <c r="AP15">
        <f t="shared" si="9"/>
        <v>-7.9930572410870626</v>
      </c>
      <c r="AQ15">
        <f t="shared" si="9"/>
        <v>-493.53607342177952</v>
      </c>
      <c r="AR15">
        <f t="shared" si="9"/>
        <v>194.02336339290221</v>
      </c>
      <c r="AS15">
        <f t="shared" si="9"/>
        <v>8.5264066820090072</v>
      </c>
      <c r="AT15">
        <f t="shared" si="9"/>
        <v>59.002689660253758</v>
      </c>
      <c r="AU15">
        <f t="shared" si="9"/>
        <v>261.55245973516497</v>
      </c>
      <c r="AW15">
        <v>12</v>
      </c>
      <c r="AX15">
        <f>(R15*SUMPRODUCT(K16:$K$23, X16:$X$23)-$AZ$3*SUMPRODUCT(K15:$K$22, W16:$W$23))/Z15</f>
        <v>434.17888065316953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2289.988980358939</v>
      </c>
      <c r="P16">
        <f t="shared" si="22"/>
        <v>114.49944901794696</v>
      </c>
      <c r="Q16" s="4">
        <f t="shared" si="23"/>
        <v>25</v>
      </c>
      <c r="R16">
        <f t="shared" si="0"/>
        <v>500000</v>
      </c>
      <c r="S16">
        <f t="shared" si="1"/>
        <v>405.44506647323567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371.83066757341749</v>
      </c>
      <c r="AC16">
        <f t="shared" si="2"/>
        <v>342.67302675374731</v>
      </c>
      <c r="AE16">
        <f t="shared" si="3"/>
        <v>1935.4470433151173</v>
      </c>
      <c r="AF16">
        <f t="shared" si="4"/>
        <v>-96.772352165755876</v>
      </c>
      <c r="AG16">
        <f t="shared" si="4"/>
        <v>-21.129436210340955</v>
      </c>
      <c r="AH16">
        <f t="shared" si="5"/>
        <v>-1329.1323502557177</v>
      </c>
      <c r="AI16">
        <f t="shared" si="6"/>
        <v>488.41290468330271</v>
      </c>
      <c r="AJ16">
        <f t="shared" si="7"/>
        <v>29.157640819670178</v>
      </c>
      <c r="AK16">
        <f t="shared" si="24"/>
        <v>154.73537511059453</v>
      </c>
      <c r="AL16">
        <f t="shared" si="8"/>
        <v>672.30592061356742</v>
      </c>
      <c r="AN16">
        <f t="shared" si="9"/>
        <v>665.60881139514902</v>
      </c>
      <c r="AO16">
        <f t="shared" si="9"/>
        <v>-33.280440569757452</v>
      </c>
      <c r="AP16">
        <f t="shared" si="9"/>
        <v>-7.2665067070630585</v>
      </c>
      <c r="AQ16">
        <f t="shared" si="9"/>
        <v>-457.09450273835819</v>
      </c>
      <c r="AR16">
        <f t="shared" si="9"/>
        <v>167.9673613799703</v>
      </c>
      <c r="AS16">
        <f t="shared" si="9"/>
        <v>10.027441833709489</v>
      </c>
      <c r="AT16">
        <f t="shared" si="9"/>
        <v>53.214180911782584</v>
      </c>
      <c r="AU16">
        <f t="shared" si="9"/>
        <v>231.20898412546237</v>
      </c>
      <c r="AW16">
        <v>13</v>
      </c>
      <c r="AX16">
        <f>(R16*SUMPRODUCT(K17:$K$23, X17:$X$23)-$AZ$3*SUMPRODUCT(K16:$K$22, W17:$W$23))/Z16</f>
        <v>405.44506647323567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2289.988980358939</v>
      </c>
      <c r="P17">
        <f t="shared" si="22"/>
        <v>114.49944901794696</v>
      </c>
      <c r="Q17" s="4">
        <f t="shared" si="23"/>
        <v>25</v>
      </c>
      <c r="R17">
        <f t="shared" si="0"/>
        <v>500000</v>
      </c>
      <c r="S17">
        <f t="shared" si="1"/>
        <v>368.48072905549185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342.67302675374731</v>
      </c>
      <c r="AC17">
        <f t="shared" si="2"/>
        <v>307.33004816946914</v>
      </c>
      <c r="AE17">
        <f t="shared" si="3"/>
        <v>1909.9572057546573</v>
      </c>
      <c r="AF17">
        <f t="shared" si="4"/>
        <v>-95.497860287732877</v>
      </c>
      <c r="AG17">
        <f t="shared" si="4"/>
        <v>-20.851161535450768</v>
      </c>
      <c r="AH17">
        <f t="shared" si="5"/>
        <v>-1339.6062557356165</v>
      </c>
      <c r="AI17">
        <f t="shared" si="6"/>
        <v>454.00192819585709</v>
      </c>
      <c r="AJ17">
        <f t="shared" si="7"/>
        <v>35.342978584278171</v>
      </c>
      <c r="AK17">
        <f t="shared" si="24"/>
        <v>150.99926605544704</v>
      </c>
      <c r="AL17">
        <f t="shared" si="8"/>
        <v>640.3441728355823</v>
      </c>
      <c r="AN17">
        <f t="shared" si="9"/>
        <v>605.06603279107696</v>
      </c>
      <c r="AO17">
        <f t="shared" si="9"/>
        <v>-30.25330163955385</v>
      </c>
      <c r="AP17">
        <f t="shared" si="9"/>
        <v>-6.6055561618492726</v>
      </c>
      <c r="AQ17">
        <f t="shared" si="9"/>
        <v>-424.38136321478254</v>
      </c>
      <c r="AR17">
        <f t="shared" si="9"/>
        <v>143.82581177489126</v>
      </c>
      <c r="AS17">
        <f t="shared" si="9"/>
        <v>11.19649999202975</v>
      </c>
      <c r="AT17">
        <f t="shared" si="9"/>
        <v>47.835902600987311</v>
      </c>
      <c r="AU17">
        <f t="shared" si="9"/>
        <v>202.85821436790832</v>
      </c>
      <c r="AW17">
        <v>14</v>
      </c>
      <c r="AX17">
        <f>(R17*SUMPRODUCT(K18:$K$23, X18:$X$23)-$AZ$3*SUMPRODUCT(K17:$K$22, W18:$W$23))/Z17</f>
        <v>368.48072905549185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2289.988980358939</v>
      </c>
      <c r="P18">
        <f t="shared" si="22"/>
        <v>114.49944901794696</v>
      </c>
      <c r="Q18" s="4">
        <f t="shared" si="23"/>
        <v>25</v>
      </c>
      <c r="R18">
        <f t="shared" si="0"/>
        <v>500000</v>
      </c>
      <c r="S18">
        <f t="shared" si="1"/>
        <v>324.18376483496661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307.33004816946914</v>
      </c>
      <c r="AC18">
        <f t="shared" si="2"/>
        <v>266.80470387201535</v>
      </c>
      <c r="AE18">
        <f t="shared" si="3"/>
        <v>1884.6712823076716</v>
      </c>
      <c r="AF18">
        <f t="shared" si="4"/>
        <v>-94.233564115383587</v>
      </c>
      <c r="AG18">
        <f t="shared" si="4"/>
        <v>-20.575113007882937</v>
      </c>
      <c r="AH18">
        <f t="shared" si="5"/>
        <v>-1350.7382442665009</v>
      </c>
      <c r="AI18">
        <f t="shared" si="6"/>
        <v>419.12436091790414</v>
      </c>
      <c r="AJ18">
        <f t="shared" si="7"/>
        <v>40.525344297453785</v>
      </c>
      <c r="AK18">
        <f t="shared" si="24"/>
        <v>146.84374364532303</v>
      </c>
      <c r="AL18">
        <f t="shared" si="8"/>
        <v>606.49344886068093</v>
      </c>
      <c r="AN18">
        <f t="shared" si="9"/>
        <v>549.9916758934055</v>
      </c>
      <c r="AO18">
        <f t="shared" si="9"/>
        <v>-27.499583794670276</v>
      </c>
      <c r="AP18">
        <f t="shared" si="9"/>
        <v>-6.004304830838076</v>
      </c>
      <c r="AQ18">
        <f t="shared" si="9"/>
        <v>-394.17738129262364</v>
      </c>
      <c r="AR18">
        <f t="shared" si="9"/>
        <v>122.31040597527353</v>
      </c>
      <c r="AS18">
        <f t="shared" si="9"/>
        <v>11.826254390114524</v>
      </c>
      <c r="AT18">
        <f t="shared" si="9"/>
        <v>42.85247906099751</v>
      </c>
      <c r="AU18">
        <f t="shared" si="9"/>
        <v>176.98913942638555</v>
      </c>
      <c r="AW18">
        <v>15</v>
      </c>
      <c r="AX18">
        <f>(R18*SUMPRODUCT(K19:$K$23, X19:$X$23)-$AZ$3*SUMPRODUCT(K18:$K$22, W19:$W$23))/Z18</f>
        <v>324.18376483496661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2289.988980358939</v>
      </c>
      <c r="P19">
        <f t="shared" si="22"/>
        <v>114.49944901794696</v>
      </c>
      <c r="Q19" s="4">
        <f t="shared" si="23"/>
        <v>25</v>
      </c>
      <c r="R19">
        <f t="shared" si="0"/>
        <v>500000</v>
      </c>
      <c r="S19">
        <f t="shared" si="1"/>
        <v>272.84276096405307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266.80470387201535</v>
      </c>
      <c r="AC19">
        <f t="shared" si="2"/>
        <v>221.56093136574711</v>
      </c>
      <c r="AE19">
        <f t="shared" si="3"/>
        <v>1859.5768841837448</v>
      </c>
      <c r="AF19">
        <f t="shared" si="4"/>
        <v>-92.978844209187244</v>
      </c>
      <c r="AG19">
        <f t="shared" si="4"/>
        <v>-20.301155378182976</v>
      </c>
      <c r="AH19">
        <f t="shared" si="5"/>
        <v>-1364.1299924226387</v>
      </c>
      <c r="AI19">
        <f t="shared" si="6"/>
        <v>382.16689217373596</v>
      </c>
      <c r="AJ19">
        <f t="shared" si="7"/>
        <v>45.243772506268243</v>
      </c>
      <c r="AK19">
        <f t="shared" si="24"/>
        <v>142.33819206926015</v>
      </c>
      <c r="AL19">
        <f t="shared" si="8"/>
        <v>569.74885674926429</v>
      </c>
      <c r="AN19">
        <f t="shared" si="9"/>
        <v>499.89179596460184</v>
      </c>
      <c r="AO19">
        <f t="shared" si="9"/>
        <v>-24.994589798230095</v>
      </c>
      <c r="AP19">
        <f t="shared" si="9"/>
        <v>-5.4573602782822945</v>
      </c>
      <c r="AQ19">
        <f t="shared" si="9"/>
        <v>-366.70567247917637</v>
      </c>
      <c r="AR19">
        <f t="shared" si="9"/>
        <v>102.73417340891314</v>
      </c>
      <c r="AS19">
        <f t="shared" si="9"/>
        <v>12.162439147709648</v>
      </c>
      <c r="AT19">
        <f t="shared" si="9"/>
        <v>38.26337866051157</v>
      </c>
      <c r="AU19">
        <f t="shared" si="9"/>
        <v>153.15999121713435</v>
      </c>
      <c r="AW19">
        <v>16</v>
      </c>
      <c r="AX19">
        <f>(R19*SUMPRODUCT(K20:$K$23, X20:$X$23)-$AZ$3*SUMPRODUCT(K19:$K$22, W20:$W$23))/Z19</f>
        <v>272.84276096405307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2289.988980358939</v>
      </c>
      <c r="P20">
        <f t="shared" si="22"/>
        <v>114.49944901794696</v>
      </c>
      <c r="Q20" s="4">
        <f t="shared" si="23"/>
        <v>25</v>
      </c>
      <c r="R20">
        <f t="shared" si="0"/>
        <v>500000</v>
      </c>
      <c r="S20">
        <f t="shared" si="1"/>
        <v>214.92883640856178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221.56093136574711</v>
      </c>
      <c r="AC20">
        <f t="shared" si="2"/>
        <v>172.19394093883</v>
      </c>
      <c r="AE20">
        <f t="shared" si="3"/>
        <v>1834.6641326663353</v>
      </c>
      <c r="AF20">
        <f t="shared" si="4"/>
        <v>-91.733206633316769</v>
      </c>
      <c r="AG20">
        <f t="shared" si="4"/>
        <v>-20.029180799581457</v>
      </c>
      <c r="AH20">
        <f t="shared" si="5"/>
        <v>-1379.2604963937513</v>
      </c>
      <c r="AI20">
        <f t="shared" si="6"/>
        <v>343.64124883968589</v>
      </c>
      <c r="AJ20">
        <f t="shared" si="7"/>
        <v>49.366990426917113</v>
      </c>
      <c r="AK20">
        <f t="shared" si="24"/>
        <v>137.51443001791358</v>
      </c>
      <c r="AL20">
        <f t="shared" si="8"/>
        <v>530.52266928451661</v>
      </c>
      <c r="AN20">
        <f t="shared" si="9"/>
        <v>454.31785784274479</v>
      </c>
      <c r="AO20">
        <f t="shared" si="9"/>
        <v>-22.715892892137241</v>
      </c>
      <c r="AP20">
        <f t="shared" si="9"/>
        <v>-4.9598258085453075</v>
      </c>
      <c r="AQ20">
        <f t="shared" si="9"/>
        <v>-341.54626068699184</v>
      </c>
      <c r="AR20">
        <f t="shared" si="9"/>
        <v>85.095878455070448</v>
      </c>
      <c r="AS20">
        <f t="shared" si="9"/>
        <v>12.224747265487224</v>
      </c>
      <c r="AT20">
        <f t="shared" si="9"/>
        <v>34.052696706622065</v>
      </c>
      <c r="AU20">
        <f t="shared" si="9"/>
        <v>131.37332242717974</v>
      </c>
      <c r="AW20">
        <v>17</v>
      </c>
      <c r="AX20">
        <f>(R20*SUMPRODUCT(K21:$K$23, X21:$X$23)-$AZ$3*SUMPRODUCT(K20:$K$22, W21:$W$23))/Z20</f>
        <v>214.92883640856178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2289.988980358939</v>
      </c>
      <c r="P21">
        <f t="shared" si="22"/>
        <v>114.49944901794696</v>
      </c>
      <c r="Q21" s="4">
        <f t="shared" si="23"/>
        <v>25</v>
      </c>
      <c r="R21">
        <f t="shared" si="0"/>
        <v>500000</v>
      </c>
      <c r="S21">
        <f t="shared" si="1"/>
        <v>150.23326431257323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172.19394093883</v>
      </c>
      <c r="AC21">
        <f t="shared" si="2"/>
        <v>118.73816520379518</v>
      </c>
      <c r="AE21">
        <f t="shared" si="3"/>
        <v>1809.9126788525339</v>
      </c>
      <c r="AF21">
        <f t="shared" si="4"/>
        <v>-90.495633942626696</v>
      </c>
      <c r="AG21">
        <f t="shared" si="4"/>
        <v>-19.758967121414305</v>
      </c>
      <c r="AH21">
        <f t="shared" si="5"/>
        <v>-1398.4374034267773</v>
      </c>
      <c r="AI21">
        <f t="shared" si="6"/>
        <v>301.22067436171551</v>
      </c>
      <c r="AJ21">
        <f t="shared" si="7"/>
        <v>53.45577573503482</v>
      </c>
      <c r="AK21">
        <f t="shared" si="24"/>
        <v>132.41276900941162</v>
      </c>
      <c r="AL21">
        <f t="shared" si="8"/>
        <v>487.08921910616198</v>
      </c>
      <c r="AN21">
        <f t="shared" si="9"/>
        <v>412.85944702202011</v>
      </c>
      <c r="AO21">
        <f t="shared" si="9"/>
        <v>-20.642972351101005</v>
      </c>
      <c r="AP21">
        <f t="shared" si="9"/>
        <v>-4.507220892361099</v>
      </c>
      <c r="AQ21">
        <f t="shared" si="9"/>
        <v>-318.99776150511747</v>
      </c>
      <c r="AR21">
        <f t="shared" si="9"/>
        <v>68.711492273440484</v>
      </c>
      <c r="AS21">
        <f t="shared" si="9"/>
        <v>12.19380485476878</v>
      </c>
      <c r="AT21">
        <f t="shared" si="9"/>
        <v>30.204696188182417</v>
      </c>
      <c r="AU21">
        <f t="shared" si="9"/>
        <v>111.10999331639169</v>
      </c>
      <c r="AW21">
        <v>18</v>
      </c>
      <c r="AX21">
        <f>(R21*SUMPRODUCT(K22:$K$23, X22:$X$23)-$AZ$3*SUMPRODUCT(K21:$K$22, W22:$W$23))/Z21</f>
        <v>150.23326431257323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2289.988980358939</v>
      </c>
      <c r="P22">
        <f t="shared" si="22"/>
        <v>114.49944901794696</v>
      </c>
      <c r="Q22" s="4">
        <f t="shared" si="23"/>
        <v>25</v>
      </c>
      <c r="R22">
        <f t="shared" si="0"/>
        <v>500000</v>
      </c>
      <c r="S22">
        <f t="shared" si="1"/>
        <v>78.490827180495458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118.73816520379518</v>
      </c>
      <c r="AC22">
        <f t="shared" si="2"/>
        <v>61.192280645153772</v>
      </c>
      <c r="AE22">
        <f t="shared" si="3"/>
        <v>1785.2996763328183</v>
      </c>
      <c r="AF22">
        <f t="shared" si="4"/>
        <v>-89.264983816640921</v>
      </c>
      <c r="AG22">
        <f t="shared" si="4"/>
        <v>-19.490264927530195</v>
      </c>
      <c r="AH22">
        <f t="shared" si="5"/>
        <v>-1422.250453399402</v>
      </c>
      <c r="AI22">
        <f t="shared" si="6"/>
        <v>254.29397418924509</v>
      </c>
      <c r="AJ22">
        <f t="shared" si="7"/>
        <v>57.545884558641404</v>
      </c>
      <c r="AK22">
        <f t="shared" si="24"/>
        <v>127.03410004039809</v>
      </c>
      <c r="AL22">
        <f t="shared" si="8"/>
        <v>438.8739587882846</v>
      </c>
      <c r="AN22">
        <f t="shared" si="9"/>
        <v>375.14321611276603</v>
      </c>
      <c r="AO22">
        <f t="shared" si="9"/>
        <v>-18.757160805638303</v>
      </c>
      <c r="AP22">
        <f t="shared" si="9"/>
        <v>-4.0954696652510219</v>
      </c>
      <c r="AQ22">
        <f t="shared" si="9"/>
        <v>-298.8560499277358</v>
      </c>
      <c r="AR22">
        <f t="shared" si="9"/>
        <v>53.434535714140871</v>
      </c>
      <c r="AS22">
        <f t="shared" si="9"/>
        <v>12.09205854544626</v>
      </c>
      <c r="AT22">
        <f t="shared" si="9"/>
        <v>26.693547014491084</v>
      </c>
      <c r="AU22">
        <f t="shared" si="9"/>
        <v>92.220141274078216</v>
      </c>
      <c r="AW22">
        <v>19</v>
      </c>
      <c r="AX22">
        <f>(R22*SUMPRODUCT(K23:$K$23, X23:$X$23)-$AZ$3*SUMPRODUCT(K22:$K$22, W23:$W$23))/Z22</f>
        <v>78.490827180495458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2289.988980358939</v>
      </c>
      <c r="P23">
        <f t="shared" si="22"/>
        <v>114.49944901794696</v>
      </c>
      <c r="Q23" s="4">
        <f t="shared" si="23"/>
        <v>25</v>
      </c>
      <c r="R23">
        <f t="shared" si="0"/>
        <v>500000</v>
      </c>
      <c r="S23">
        <f t="shared" si="1"/>
        <v>79.582459781315777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61.192280645153772</v>
      </c>
      <c r="AC23">
        <f t="shared" si="2"/>
        <v>61.192280645153772</v>
      </c>
      <c r="AE23">
        <f t="shared" si="3"/>
        <v>1760.8107206725608</v>
      </c>
      <c r="AF23">
        <f t="shared" si="4"/>
        <v>-88.040536033628044</v>
      </c>
      <c r="AG23">
        <f t="shared" si="4"/>
        <v>-19.22291696351926</v>
      </c>
      <c r="AH23">
        <f t="shared" si="5"/>
        <v>-1448.9062947125944</v>
      </c>
      <c r="AI23">
        <f t="shared" si="6"/>
        <v>204.64097296281898</v>
      </c>
      <c r="AJ23">
        <f t="shared" si="7"/>
        <v>0</v>
      </c>
      <c r="AK23">
        <f t="shared" si="24"/>
        <v>121.37737256988606</v>
      </c>
      <c r="AL23">
        <f t="shared" si="8"/>
        <v>326.01834553270504</v>
      </c>
      <c r="AN23">
        <f t="shared" si="9"/>
        <v>340.8317243051103</v>
      </c>
      <c r="AO23">
        <f t="shared" si="9"/>
        <v>-17.041586215255517</v>
      </c>
      <c r="AP23">
        <f t="shared" si="9"/>
        <v>-3.7208882578518727</v>
      </c>
      <c r="AQ23">
        <f t="shared" si="9"/>
        <v>-280.45787374283873</v>
      </c>
      <c r="AR23">
        <f t="shared" si="9"/>
        <v>39.611376089164196</v>
      </c>
      <c r="AS23">
        <f t="shared" si="9"/>
        <v>0</v>
      </c>
      <c r="AT23">
        <f t="shared" si="9"/>
        <v>23.494438498657384</v>
      </c>
      <c r="AU23">
        <f t="shared" si="9"/>
        <v>63.105814587821584</v>
      </c>
      <c r="AW23">
        <v>20</v>
      </c>
      <c r="AX23">
        <f>(R23*SUMPRODUCT(K$23:$K24, X$23:$X24)-$AZ$3*SUMPRODUCT(K$22:$K23, W$23:$W24))/Z23</f>
        <v>79.582459781315777</v>
      </c>
    </row>
    <row r="25" spans="5:50" x14ac:dyDescent="0.25">
      <c r="AN25" s="8">
        <f t="shared" ref="AN25:AU25" si="25">SUM(AN3:AN23)</f>
        <v>19744.625312892145</v>
      </c>
      <c r="AO25" s="8">
        <f t="shared" si="25"/>
        <v>-2704.7230009138116</v>
      </c>
      <c r="AP25" s="8">
        <f t="shared" si="25"/>
        <v>-390.55371534798087</v>
      </c>
      <c r="AQ25" s="8">
        <f t="shared" si="25"/>
        <v>-12558.55548728579</v>
      </c>
      <c r="AR25" s="8">
        <f t="shared" si="25"/>
        <v>4090.7931093445677</v>
      </c>
      <c r="AS25" s="8">
        <f t="shared" si="25"/>
        <v>-228.90764737390444</v>
      </c>
      <c r="AT25" s="8">
        <f t="shared" si="25"/>
        <v>1338.2961460555634</v>
      </c>
      <c r="AU25" s="9">
        <f t="shared" si="25"/>
        <v>5200.1816080262251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EF96C-8642-43EB-836C-CDB45334782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2783.4153096796927</v>
      </c>
      <c r="K3">
        <v>1</v>
      </c>
      <c r="L3" s="2">
        <v>0</v>
      </c>
      <c r="O3">
        <f>$C$3</f>
        <v>2783.4153096796927</v>
      </c>
      <c r="P3">
        <f>O3*B5</f>
        <v>2226.7322477437542</v>
      </c>
      <c r="Q3" s="4">
        <f>B8</f>
        <v>200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2783.4153096796927</v>
      </c>
      <c r="AF3">
        <f t="shared" ref="AF3:AG23" si="4">-$Z3*P3</f>
        <v>-2226.7322477437542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356.68306193593844</v>
      </c>
      <c r="AJ3">
        <f t="shared" ref="AJ3:AJ23" si="7">AB3-AC3</f>
        <v>1.8189894035458565E-12</v>
      </c>
      <c r="AL3">
        <f t="shared" ref="AL3:AL23" si="8">SUM(AI3:AK3)</f>
        <v>356.68306193594026</v>
      </c>
      <c r="AN3">
        <f t="shared" ref="AN3:AU23" si="9">AE3*$K3</f>
        <v>2783.4153096796927</v>
      </c>
      <c r="AO3">
        <f t="shared" si="9"/>
        <v>-2226.7322477437542</v>
      </c>
      <c r="AP3">
        <f t="shared" si="9"/>
        <v>-200</v>
      </c>
      <c r="AQ3">
        <f t="shared" si="9"/>
        <v>0</v>
      </c>
      <c r="AR3">
        <f t="shared" si="9"/>
        <v>356.68306193593844</v>
      </c>
      <c r="AS3">
        <f t="shared" si="9"/>
        <v>1.8189894035458565E-12</v>
      </c>
      <c r="AT3">
        <f t="shared" si="9"/>
        <v>0</v>
      </c>
      <c r="AU3">
        <f t="shared" si="9"/>
        <v>356.68306193594026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1661.1605863792095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284.0133343968231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-1.8189894035458565E-12</v>
      </c>
      <c r="AC4">
        <f t="shared" si="2"/>
        <v>280.32172907633321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-280.32172907633503</v>
      </c>
      <c r="AK4">
        <f>H4*SUM(AB4, AE4:AF4)</f>
        <v>-1.5565456124022605E-13</v>
      </c>
      <c r="AL4">
        <f t="shared" si="8"/>
        <v>-1779.3217290763353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-1380.8388573028783</v>
      </c>
      <c r="AR4">
        <f t="shared" si="9"/>
        <v>-1380.8388573028783</v>
      </c>
      <c r="AS4">
        <f t="shared" si="9"/>
        <v>-258.22490730816111</v>
      </c>
      <c r="AT4">
        <f t="shared" si="9"/>
        <v>-1.4338483420742803E-13</v>
      </c>
      <c r="AU4">
        <f t="shared" si="9"/>
        <v>-1639.0637646110395</v>
      </c>
      <c r="AW4">
        <v>1</v>
      </c>
      <c r="AX4">
        <f>(R4*SUMPRODUCT(K5:$K$23, X5:$X$23)-$AZ$3*SUMPRODUCT(K4:$K$22, W5:$W$23))/Z4</f>
        <v>284.0133343968231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2783.4153096796927</v>
      </c>
      <c r="P5">
        <f t="shared" ref="P5:P23" si="22">O5*$C$5</f>
        <v>139.17076548398464</v>
      </c>
      <c r="Q5" s="4">
        <f t="shared" ref="Q5:Q23" si="23">$C$8</f>
        <v>25</v>
      </c>
      <c r="R5">
        <f t="shared" si="0"/>
        <v>500000</v>
      </c>
      <c r="S5">
        <f t="shared" si="1"/>
        <v>528.34178850095327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280.32172907633321</v>
      </c>
      <c r="AC5">
        <f t="shared" si="2"/>
        <v>514.67072541198468</v>
      </c>
      <c r="AE5">
        <f t="shared" si="3"/>
        <v>2711.3932831627358</v>
      </c>
      <c r="AF5">
        <f t="shared" si="4"/>
        <v>-135.56966415813679</v>
      </c>
      <c r="AG5">
        <f t="shared" si="4"/>
        <v>-24.353114622650001</v>
      </c>
      <c r="AH5">
        <f t="shared" si="5"/>
        <v>-1503.697547</v>
      </c>
      <c r="AI5">
        <f t="shared" si="6"/>
        <v>1047.772957381949</v>
      </c>
      <c r="AJ5">
        <f t="shared" si="7"/>
        <v>-234.34899633565146</v>
      </c>
      <c r="AK5">
        <f>H5*SUM(AB5, AE5:AF5)</f>
        <v>244.40606972598155</v>
      </c>
      <c r="AL5">
        <f t="shared" si="8"/>
        <v>1057.8300307722791</v>
      </c>
      <c r="AN5">
        <f t="shared" si="9"/>
        <v>2300.7808271063091</v>
      </c>
      <c r="AO5">
        <f t="shared" si="9"/>
        <v>-115.03904135531545</v>
      </c>
      <c r="AP5">
        <f t="shared" si="9"/>
        <v>-20.665087411722585</v>
      </c>
      <c r="AQ5">
        <f t="shared" si="9"/>
        <v>-1275.9781133147924</v>
      </c>
      <c r="AR5">
        <f t="shared" si="9"/>
        <v>889.09858502447878</v>
      </c>
      <c r="AS5">
        <f t="shared" si="9"/>
        <v>-198.85926581323321</v>
      </c>
      <c r="AT5">
        <f t="shared" si="9"/>
        <v>207.39329950615496</v>
      </c>
      <c r="AU5">
        <f t="shared" si="9"/>
        <v>897.63261871740042</v>
      </c>
      <c r="AW5">
        <v>2</v>
      </c>
      <c r="AX5">
        <f>(R5*SUMPRODUCT(K6:$K$23, X6:$X$23)-$AZ$3*SUMPRODUCT(K5:$K$22, W6:$W$23))/Z5</f>
        <v>528.34178850095327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2783.4153096796927</v>
      </c>
      <c r="P6">
        <f t="shared" si="22"/>
        <v>139.17076548398464</v>
      </c>
      <c r="Q6" s="4">
        <f t="shared" si="23"/>
        <v>25</v>
      </c>
      <c r="R6">
        <f t="shared" si="0"/>
        <v>500000</v>
      </c>
      <c r="S6">
        <f t="shared" si="1"/>
        <v>734.40678630862578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514.67072541198468</v>
      </c>
      <c r="AC6">
        <f t="shared" si="2"/>
        <v>706.02905570338407</v>
      </c>
      <c r="AE6">
        <f t="shared" si="3"/>
        <v>2675.8631855801714</v>
      </c>
      <c r="AF6">
        <f t="shared" si="4"/>
        <v>-133.79315927900859</v>
      </c>
      <c r="AG6">
        <f t="shared" si="4"/>
        <v>-24.033991408634794</v>
      </c>
      <c r="AH6">
        <f t="shared" si="5"/>
        <v>-1511.8413557741119</v>
      </c>
      <c r="AI6">
        <f t="shared" si="6"/>
        <v>1006.1946791184159</v>
      </c>
      <c r="AJ6">
        <f t="shared" si="7"/>
        <v>-191.3583302913994</v>
      </c>
      <c r="AK6">
        <f>H6*SUM(AB6, AE6:AF6)</f>
        <v>261.5714196055975</v>
      </c>
      <c r="AL6">
        <f t="shared" si="8"/>
        <v>1076.4077684326139</v>
      </c>
      <c r="AN6">
        <f t="shared" si="9"/>
        <v>2091.6451374463495</v>
      </c>
      <c r="AO6">
        <f t="shared" si="9"/>
        <v>-104.58225687231749</v>
      </c>
      <c r="AP6">
        <f t="shared" si="9"/>
        <v>-18.786678457328829</v>
      </c>
      <c r="AQ6">
        <f t="shared" si="9"/>
        <v>-1181.7628186059865</v>
      </c>
      <c r="AR6">
        <f t="shared" si="9"/>
        <v>786.51338351071638</v>
      </c>
      <c r="AS6">
        <f t="shared" si="9"/>
        <v>-149.57929210311116</v>
      </c>
      <c r="AT6">
        <f t="shared" si="9"/>
        <v>204.46284057469973</v>
      </c>
      <c r="AU6">
        <f t="shared" si="9"/>
        <v>841.39693198230486</v>
      </c>
      <c r="AW6">
        <v>3</v>
      </c>
      <c r="AX6">
        <f>(R6*SUMPRODUCT(K7:$K$23, X7:$X$23)-$AZ$3*SUMPRODUCT(K6:$K$22, W7:$W$23))/Z6</f>
        <v>734.40678630862578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2783.4153096796927</v>
      </c>
      <c r="P7">
        <f t="shared" si="22"/>
        <v>139.17076548398464</v>
      </c>
      <c r="Q7" s="4">
        <f t="shared" si="23"/>
        <v>25</v>
      </c>
      <c r="R7">
        <f t="shared" si="0"/>
        <v>500000</v>
      </c>
      <c r="S7">
        <f t="shared" si="1"/>
        <v>903.5006053336117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706.02905570338407</v>
      </c>
      <c r="AC7">
        <f t="shared" si="2"/>
        <v>857.14971390715982</v>
      </c>
      <c r="AE7">
        <f t="shared" si="3"/>
        <v>2640.6220674260808</v>
      </c>
      <c r="AF7">
        <f t="shared" si="4"/>
        <v>-132.03110337130403</v>
      </c>
      <c r="AG7">
        <f t="shared" si="4"/>
        <v>-23.717463741783074</v>
      </c>
      <c r="AH7">
        <f t="shared" si="5"/>
        <v>-1523.7550553074461</v>
      </c>
      <c r="AI7">
        <f t="shared" si="6"/>
        <v>961.11844500554753</v>
      </c>
      <c r="AJ7">
        <f t="shared" si="7"/>
        <v>-151.12065820377575</v>
      </c>
      <c r="AK7">
        <f>H7*SUM(AB7, AE7:AF7)</f>
        <v>275.08146433074535</v>
      </c>
      <c r="AL7">
        <f t="shared" si="8"/>
        <v>1085.0792511325171</v>
      </c>
      <c r="AN7">
        <f t="shared" si="9"/>
        <v>1901.3922346801328</v>
      </c>
      <c r="AO7">
        <f t="shared" si="9"/>
        <v>-95.069611734006628</v>
      </c>
      <c r="AP7">
        <f t="shared" si="9"/>
        <v>-17.077870378054897</v>
      </c>
      <c r="AQ7">
        <f t="shared" si="9"/>
        <v>-1097.1869338879853</v>
      </c>
      <c r="AR7">
        <f t="shared" si="9"/>
        <v>692.05781868008603</v>
      </c>
      <c r="AS7">
        <f t="shared" si="9"/>
        <v>-108.81513471880173</v>
      </c>
      <c r="AT7">
        <f t="shared" si="9"/>
        <v>198.07369128469975</v>
      </c>
      <c r="AU7">
        <f t="shared" si="9"/>
        <v>781.31637524598398</v>
      </c>
      <c r="AW7">
        <v>4</v>
      </c>
      <c r="AX7">
        <f>(R7*SUMPRODUCT(K8:$K$23, X8:$X$23)-$AZ$3*SUMPRODUCT(K7:$K$22, W8:$W$23))/Z7</f>
        <v>903.5006053336117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2783.4153096796927</v>
      </c>
      <c r="P8">
        <f t="shared" si="22"/>
        <v>139.17076548398464</v>
      </c>
      <c r="Q8" s="4">
        <f t="shared" si="23"/>
        <v>25</v>
      </c>
      <c r="R8">
        <f t="shared" si="0"/>
        <v>500000</v>
      </c>
      <c r="S8">
        <f t="shared" si="1"/>
        <v>1039.1781857705612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857.14971390715982</v>
      </c>
      <c r="AC8">
        <f t="shared" si="2"/>
        <v>972.81494662642206</v>
      </c>
      <c r="AE8">
        <f t="shared" si="3"/>
        <v>2605.6628718754268</v>
      </c>
      <c r="AF8">
        <f t="shared" si="4"/>
        <v>-130.28314359377134</v>
      </c>
      <c r="AG8">
        <f t="shared" si="4"/>
        <v>-23.403468239305607</v>
      </c>
      <c r="AH8">
        <f t="shared" si="5"/>
        <v>-1536.4173011927076</v>
      </c>
      <c r="AI8">
        <f t="shared" si="6"/>
        <v>915.55895884964207</v>
      </c>
      <c r="AJ8">
        <f t="shared" si="7"/>
        <v>-115.66523271926224</v>
      </c>
      <c r="AK8">
        <f t="shared" ref="AK8:AK23" si="24">H8*SUM(AB8:AB8, AE8:AF8)</f>
        <v>285.17120942698131</v>
      </c>
      <c r="AL8">
        <f t="shared" si="8"/>
        <v>1085.0649355573612</v>
      </c>
      <c r="AN8">
        <f t="shared" si="9"/>
        <v>1728.3235961181781</v>
      </c>
      <c r="AO8">
        <f t="shared" si="9"/>
        <v>-86.416179805908897</v>
      </c>
      <c r="AP8">
        <f t="shared" si="9"/>
        <v>-15.523407431400063</v>
      </c>
      <c r="AQ8">
        <f t="shared" si="9"/>
        <v>-1019.0981741334489</v>
      </c>
      <c r="AR8">
        <f t="shared" si="9"/>
        <v>607.28583474742004</v>
      </c>
      <c r="AS8">
        <f t="shared" si="9"/>
        <v>-76.720190135463739</v>
      </c>
      <c r="AT8">
        <f t="shared" si="9"/>
        <v>189.15268567781695</v>
      </c>
      <c r="AU8">
        <f t="shared" si="9"/>
        <v>719.71833028977323</v>
      </c>
      <c r="AW8">
        <v>5</v>
      </c>
      <c r="AX8">
        <f>(R8*SUMPRODUCT(K9:$K$23, X9:$X$23)-$AZ$3*SUMPRODUCT(K8:$K$22, W9:$W$23))/Z8</f>
        <v>1039.1781857705612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2783.4153096796927</v>
      </c>
      <c r="P9">
        <f t="shared" si="22"/>
        <v>139.17076548398464</v>
      </c>
      <c r="Q9" s="4">
        <f t="shared" si="23"/>
        <v>25</v>
      </c>
      <c r="R9">
        <f t="shared" si="0"/>
        <v>500000</v>
      </c>
      <c r="S9">
        <f t="shared" si="1"/>
        <v>1143.494808968039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972.81494662642206</v>
      </c>
      <c r="AC9">
        <f t="shared" si="2"/>
        <v>1056.2164726491683</v>
      </c>
      <c r="AE9">
        <f t="shared" si="3"/>
        <v>2570.9684707364054</v>
      </c>
      <c r="AF9">
        <f t="shared" si="4"/>
        <v>-128.54842353682028</v>
      </c>
      <c r="AG9">
        <f t="shared" si="4"/>
        <v>-23.091851059699252</v>
      </c>
      <c r="AH9">
        <f t="shared" si="5"/>
        <v>-1551.6499442659617</v>
      </c>
      <c r="AI9">
        <f t="shared" si="6"/>
        <v>867.67825187392395</v>
      </c>
      <c r="AJ9">
        <f t="shared" si="7"/>
        <v>-83.401526022746225</v>
      </c>
      <c r="AK9">
        <f t="shared" si="24"/>
        <v>292.24848889167913</v>
      </c>
      <c r="AL9">
        <f t="shared" si="8"/>
        <v>1076.5252147428569</v>
      </c>
      <c r="AN9">
        <f t="shared" si="9"/>
        <v>1570.8870230955333</v>
      </c>
      <c r="AO9">
        <f t="shared" si="9"/>
        <v>-78.544351154776678</v>
      </c>
      <c r="AP9">
        <f t="shared" si="9"/>
        <v>-14.109348123801066</v>
      </c>
      <c r="AQ9">
        <f t="shared" si="9"/>
        <v>-948.07337763116971</v>
      </c>
      <c r="AR9">
        <f t="shared" si="9"/>
        <v>530.15994618578588</v>
      </c>
      <c r="AS9">
        <f t="shared" si="9"/>
        <v>-50.9591527188079</v>
      </c>
      <c r="AT9">
        <f t="shared" si="9"/>
        <v>178.56670120412656</v>
      </c>
      <c r="AU9">
        <f t="shared" si="9"/>
        <v>657.76749467110449</v>
      </c>
      <c r="AW9">
        <v>6</v>
      </c>
      <c r="AX9">
        <f>(R9*SUMPRODUCT(K10:$K$23, X10:$X$23)-$AZ$3*SUMPRODUCT(K9:$K$22, W10:$W$23))/Z9</f>
        <v>1143.494808968039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2783.4153096796927</v>
      </c>
      <c r="P10">
        <f t="shared" si="22"/>
        <v>139.17076548398464</v>
      </c>
      <c r="Q10" s="4">
        <f t="shared" si="23"/>
        <v>25</v>
      </c>
      <c r="R10">
        <f t="shared" si="0"/>
        <v>500000</v>
      </c>
      <c r="S10">
        <f t="shared" si="1"/>
        <v>1218.8148319877851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1056.2164726491683</v>
      </c>
      <c r="AC10">
        <f t="shared" si="2"/>
        <v>1110.7054460021272</v>
      </c>
      <c r="AE10">
        <f t="shared" si="3"/>
        <v>2536.5252061339497</v>
      </c>
      <c r="AF10">
        <f t="shared" si="4"/>
        <v>-126.82626030669751</v>
      </c>
      <c r="AG10">
        <f t="shared" si="4"/>
        <v>-22.782489531052462</v>
      </c>
      <c r="AH10">
        <f t="shared" si="5"/>
        <v>-1568.8603609959671</v>
      </c>
      <c r="AI10">
        <f t="shared" si="6"/>
        <v>818.05609530023298</v>
      </c>
      <c r="AJ10">
        <f t="shared" si="7"/>
        <v>-54.488973352958965</v>
      </c>
      <c r="AK10">
        <f t="shared" si="24"/>
        <v>296.58531418986428</v>
      </c>
      <c r="AL10">
        <f t="shared" si="8"/>
        <v>1060.1524361371382</v>
      </c>
      <c r="AN10">
        <f t="shared" si="9"/>
        <v>1427.6730144542441</v>
      </c>
      <c r="AO10">
        <f t="shared" si="9"/>
        <v>-71.383650722712218</v>
      </c>
      <c r="AP10">
        <f t="shared" si="9"/>
        <v>-12.823032638080667</v>
      </c>
      <c r="AQ10">
        <f t="shared" si="9"/>
        <v>-883.02674675751075</v>
      </c>
      <c r="AR10">
        <f t="shared" si="9"/>
        <v>460.43958433594065</v>
      </c>
      <c r="AS10">
        <f t="shared" si="9"/>
        <v>-30.668899584839298</v>
      </c>
      <c r="AT10">
        <f t="shared" si="9"/>
        <v>166.93185170340553</v>
      </c>
      <c r="AU10">
        <f t="shared" si="9"/>
        <v>596.7025364545068</v>
      </c>
      <c r="AW10">
        <v>7</v>
      </c>
      <c r="AX10">
        <f>(R10*SUMPRODUCT(K11:$K$23, X11:$X$23)-$AZ$3*SUMPRODUCT(K10:$K$22, W11:$W$23))/Z10</f>
        <v>1218.8148319877851</v>
      </c>
    </row>
    <row r="11" spans="1:52" x14ac:dyDescent="0.25">
      <c r="A11" t="s">
        <v>33</v>
      </c>
      <c r="C11" s="7">
        <f>AU25</f>
        <v>6379.53068453593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2783.4153096796927</v>
      </c>
      <c r="P11">
        <f t="shared" si="22"/>
        <v>139.17076548398464</v>
      </c>
      <c r="Q11" s="4">
        <f t="shared" si="23"/>
        <v>25</v>
      </c>
      <c r="R11">
        <f t="shared" si="0"/>
        <v>500000</v>
      </c>
      <c r="S11">
        <f t="shared" si="1"/>
        <v>1265.8655785580445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1110.7054460021272</v>
      </c>
      <c r="AC11">
        <f t="shared" si="2"/>
        <v>1138.0197864764195</v>
      </c>
      <c r="AE11">
        <f t="shared" si="3"/>
        <v>2502.3049445779966</v>
      </c>
      <c r="AF11">
        <f t="shared" si="4"/>
        <v>-125.11524722889983</v>
      </c>
      <c r="AG11">
        <f t="shared" si="4"/>
        <v>-22.475130964789034</v>
      </c>
      <c r="AH11">
        <f t="shared" si="5"/>
        <v>-1590.673419058083</v>
      </c>
      <c r="AI11">
        <f t="shared" si="6"/>
        <v>764.04114732622452</v>
      </c>
      <c r="AJ11">
        <f t="shared" si="7"/>
        <v>-27.314340474292294</v>
      </c>
      <c r="AK11">
        <f t="shared" si="24"/>
        <v>298.46616320685098</v>
      </c>
      <c r="AL11">
        <f t="shared" si="8"/>
        <v>1035.1929700587832</v>
      </c>
      <c r="AN11">
        <f t="shared" si="9"/>
        <v>1297.3918614483812</v>
      </c>
      <c r="AO11">
        <f t="shared" si="9"/>
        <v>-64.86959307241905</v>
      </c>
      <c r="AP11">
        <f t="shared" si="9"/>
        <v>-11.652877105120915</v>
      </c>
      <c r="AQ11">
        <f t="shared" si="9"/>
        <v>-824.73031617506001</v>
      </c>
      <c r="AR11">
        <f t="shared" si="9"/>
        <v>396.13907509578104</v>
      </c>
      <c r="AS11">
        <f t="shared" si="9"/>
        <v>-14.161904251103699</v>
      </c>
      <c r="AT11">
        <f t="shared" si="9"/>
        <v>154.74835387323148</v>
      </c>
      <c r="AU11">
        <f t="shared" si="9"/>
        <v>536.7255247179088</v>
      </c>
      <c r="AW11">
        <v>8</v>
      </c>
      <c r="AX11">
        <f>(R11*SUMPRODUCT(K12:$K$23, X12:$X$23)-$AZ$3*SUMPRODUCT(K11:$K$22, W12:$W$23))/Z11</f>
        <v>1265.8655785580445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2783.4153096796927</v>
      </c>
      <c r="P12">
        <f t="shared" si="22"/>
        <v>139.17076548398464</v>
      </c>
      <c r="Q12" s="4">
        <f t="shared" si="23"/>
        <v>25</v>
      </c>
      <c r="R12">
        <f t="shared" si="0"/>
        <v>500000</v>
      </c>
      <c r="S12">
        <f t="shared" si="1"/>
        <v>1285.161907818486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1138.0197864764195</v>
      </c>
      <c r="AC12">
        <f t="shared" si="2"/>
        <v>1139.6554478235184</v>
      </c>
      <c r="AE12">
        <f t="shared" si="3"/>
        <v>2468.2760996366801</v>
      </c>
      <c r="AF12">
        <f t="shared" si="4"/>
        <v>-123.41380498183402</v>
      </c>
      <c r="AG12">
        <f t="shared" si="4"/>
        <v>-22.169491658798865</v>
      </c>
      <c r="AH12">
        <f t="shared" si="5"/>
        <v>-1617.7599268455147</v>
      </c>
      <c r="AI12">
        <f t="shared" si="6"/>
        <v>704.93287615053259</v>
      </c>
      <c r="AJ12">
        <f t="shared" si="7"/>
        <v>-1.6356613470989032</v>
      </c>
      <c r="AK12">
        <f t="shared" si="24"/>
        <v>298.03718544656471</v>
      </c>
      <c r="AL12">
        <f t="shared" si="8"/>
        <v>1001.3344002499985</v>
      </c>
      <c r="AN12">
        <f t="shared" si="9"/>
        <v>1178.8703370430928</v>
      </c>
      <c r="AO12">
        <f t="shared" si="9"/>
        <v>-58.943516852154652</v>
      </c>
      <c r="AP12">
        <f t="shared" si="9"/>
        <v>-10.588343867904086</v>
      </c>
      <c r="AQ12">
        <f t="shared" si="9"/>
        <v>-772.65634525080179</v>
      </c>
      <c r="AR12">
        <f t="shared" si="9"/>
        <v>336.68213107223238</v>
      </c>
      <c r="AS12">
        <f t="shared" si="9"/>
        <v>-0.78120622074113633</v>
      </c>
      <c r="AT12">
        <f t="shared" si="9"/>
        <v>142.3451765831559</v>
      </c>
      <c r="AU12">
        <f t="shared" si="9"/>
        <v>478.24610143464719</v>
      </c>
      <c r="AW12">
        <v>9</v>
      </c>
      <c r="AX12">
        <f>(R12*SUMPRODUCT(K13:$K$23, X13:$X$23)-$AZ$3*SUMPRODUCT(K12:$K$22, W13:$W$23))/Z12</f>
        <v>1285.161907818486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2783.4153096796927</v>
      </c>
      <c r="P13">
        <f t="shared" si="22"/>
        <v>139.17076548398464</v>
      </c>
      <c r="Q13" s="4">
        <f t="shared" si="23"/>
        <v>25</v>
      </c>
      <c r="R13">
        <f t="shared" si="0"/>
        <v>500000</v>
      </c>
      <c r="S13">
        <f t="shared" si="1"/>
        <v>1278.416269655005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1139.6554478235184</v>
      </c>
      <c r="AC13">
        <f t="shared" si="2"/>
        <v>1118.1229529362026</v>
      </c>
      <c r="AE13">
        <f t="shared" si="3"/>
        <v>2434.4187563779637</v>
      </c>
      <c r="AF13">
        <f t="shared" si="4"/>
        <v>-121.72093781889819</v>
      </c>
      <c r="AG13">
        <f t="shared" si="4"/>
        <v>-21.865392741715119</v>
      </c>
      <c r="AH13">
        <f t="shared" si="5"/>
        <v>-1648.0800099151074</v>
      </c>
      <c r="AI13">
        <f t="shared" si="6"/>
        <v>642.75241590224323</v>
      </c>
      <c r="AJ13">
        <f t="shared" si="7"/>
        <v>21.532494887315806</v>
      </c>
      <c r="AK13">
        <f t="shared" si="24"/>
        <v>295.42477371089052</v>
      </c>
      <c r="AL13">
        <f t="shared" si="8"/>
        <v>959.70968450044961</v>
      </c>
      <c r="AN13">
        <f t="shared" si="9"/>
        <v>1071.0480489823549</v>
      </c>
      <c r="AO13">
        <f t="shared" si="9"/>
        <v>-53.552402449117743</v>
      </c>
      <c r="AP13">
        <f t="shared" si="9"/>
        <v>-9.6199087256009239</v>
      </c>
      <c r="AQ13">
        <f t="shared" si="9"/>
        <v>-725.09007522300658</v>
      </c>
      <c r="AR13">
        <f t="shared" si="9"/>
        <v>282.78566258462973</v>
      </c>
      <c r="AS13">
        <f t="shared" si="9"/>
        <v>9.4734468251860218</v>
      </c>
      <c r="AT13">
        <f t="shared" si="9"/>
        <v>129.97522578033286</v>
      </c>
      <c r="AU13">
        <f t="shared" si="9"/>
        <v>422.23433519014861</v>
      </c>
      <c r="AW13">
        <v>10</v>
      </c>
      <c r="AX13">
        <f>(R13*SUMPRODUCT(K14:$K$23, X14:$X$23)-$AZ$3*SUMPRODUCT(K13:$K$22, W14:$W$23))/Z13</f>
        <v>1278.416269655005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2783.4153096796927</v>
      </c>
      <c r="P14">
        <f t="shared" si="22"/>
        <v>139.17076548398464</v>
      </c>
      <c r="Q14" s="4">
        <f t="shared" si="23"/>
        <v>25</v>
      </c>
      <c r="R14">
        <f t="shared" si="0"/>
        <v>500000</v>
      </c>
      <c r="S14">
        <f t="shared" si="1"/>
        <v>1245.9511625638518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1118.1229529362026</v>
      </c>
      <c r="AC14">
        <f t="shared" si="2"/>
        <v>1074.6335416267098</v>
      </c>
      <c r="AE14">
        <f t="shared" si="3"/>
        <v>2400.6971877646165</v>
      </c>
      <c r="AF14">
        <f t="shared" si="4"/>
        <v>-120.03485938823083</v>
      </c>
      <c r="AG14">
        <f t="shared" si="4"/>
        <v>-21.562513321456883</v>
      </c>
      <c r="AH14">
        <f t="shared" si="5"/>
        <v>-1684.5098568217327</v>
      </c>
      <c r="AI14">
        <f t="shared" si="6"/>
        <v>574.58995823319628</v>
      </c>
      <c r="AJ14">
        <f t="shared" si="7"/>
        <v>43.48941130949288</v>
      </c>
      <c r="AK14">
        <f t="shared" si="24"/>
        <v>290.84085409248081</v>
      </c>
      <c r="AL14">
        <f t="shared" si="8"/>
        <v>908.92022363517003</v>
      </c>
      <c r="AN14">
        <f t="shared" si="9"/>
        <v>972.95425030108697</v>
      </c>
      <c r="AO14">
        <f t="shared" si="9"/>
        <v>-48.647712515054351</v>
      </c>
      <c r="AP14">
        <f t="shared" si="9"/>
        <v>-8.7388526508917899</v>
      </c>
      <c r="AQ14">
        <f t="shared" si="9"/>
        <v>-682.69794009084171</v>
      </c>
      <c r="AR14">
        <f t="shared" si="9"/>
        <v>232.86974504429921</v>
      </c>
      <c r="AS14">
        <f t="shared" si="9"/>
        <v>17.625383073015861</v>
      </c>
      <c r="AT14">
        <f t="shared" si="9"/>
        <v>117.87194428047232</v>
      </c>
      <c r="AU14">
        <f t="shared" si="9"/>
        <v>368.36707239778741</v>
      </c>
      <c r="AW14">
        <v>11</v>
      </c>
      <c r="AX14">
        <f>(R14*SUMPRODUCT(K15:$K$23, X15:$X$23)-$AZ$3*SUMPRODUCT(K14:$K$22, W15:$W$23))/Z14</f>
        <v>1245.9511625638518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2783.4153096796927</v>
      </c>
      <c r="P15">
        <f t="shared" si="22"/>
        <v>139.17076548398464</v>
      </c>
      <c r="Q15" s="4">
        <f t="shared" si="23"/>
        <v>25</v>
      </c>
      <c r="R15">
        <f t="shared" si="0"/>
        <v>500000</v>
      </c>
      <c r="S15">
        <f t="shared" si="1"/>
        <v>1188.2278732869677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1074.6335416267098</v>
      </c>
      <c r="AC15">
        <f t="shared" si="2"/>
        <v>1010.4941891970566</v>
      </c>
      <c r="AE15">
        <f t="shared" si="3"/>
        <v>2367.0754236499729</v>
      </c>
      <c r="AF15">
        <f t="shared" si="4"/>
        <v>-118.35377118249865</v>
      </c>
      <c r="AG15">
        <f t="shared" si="4"/>
        <v>-21.260530322389879</v>
      </c>
      <c r="AH15">
        <f t="shared" si="5"/>
        <v>-1727.1573170486963</v>
      </c>
      <c r="AI15">
        <f t="shared" si="6"/>
        <v>500.3038050963878</v>
      </c>
      <c r="AJ15">
        <f t="shared" si="7"/>
        <v>64.139352429653172</v>
      </c>
      <c r="AK15">
        <f t="shared" si="24"/>
        <v>284.38615066902753</v>
      </c>
      <c r="AL15">
        <f t="shared" si="8"/>
        <v>848.82930819506851</v>
      </c>
      <c r="AN15">
        <f t="shared" si="9"/>
        <v>883.70741510062919</v>
      </c>
      <c r="AO15">
        <f t="shared" si="9"/>
        <v>-44.185370755031464</v>
      </c>
      <c r="AP15">
        <f t="shared" si="9"/>
        <v>-7.9372579796789617</v>
      </c>
      <c r="AQ15">
        <f t="shared" si="9"/>
        <v>-644.80485618312957</v>
      </c>
      <c r="AR15">
        <f t="shared" si="9"/>
        <v>186.77993018278909</v>
      </c>
      <c r="AS15">
        <f t="shared" si="9"/>
        <v>23.94533810605715</v>
      </c>
      <c r="AT15">
        <f t="shared" si="9"/>
        <v>106.17074030983942</v>
      </c>
      <c r="AU15">
        <f t="shared" si="9"/>
        <v>316.89600859868568</v>
      </c>
      <c r="AW15">
        <v>12</v>
      </c>
      <c r="AX15">
        <f>(R15*SUMPRODUCT(K16:$K$23, X16:$X$23)-$AZ$3*SUMPRODUCT(K15:$K$22, W16:$W$23))/Z15</f>
        <v>1188.2278732869677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2783.4153096796927</v>
      </c>
      <c r="P16">
        <f t="shared" si="22"/>
        <v>139.17076548398464</v>
      </c>
      <c r="Q16" s="4">
        <f t="shared" si="23"/>
        <v>25</v>
      </c>
      <c r="R16">
        <f t="shared" si="0"/>
        <v>500000</v>
      </c>
      <c r="S16">
        <f t="shared" si="1"/>
        <v>1108.0797905248262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1010.4941891970566</v>
      </c>
      <c r="AC16">
        <f t="shared" si="2"/>
        <v>928.98733274326594</v>
      </c>
      <c r="AE16">
        <f t="shared" si="3"/>
        <v>2333.5481673493946</v>
      </c>
      <c r="AF16">
        <f t="shared" si="4"/>
        <v>-116.67740836746974</v>
      </c>
      <c r="AG16">
        <f t="shared" si="4"/>
        <v>-20.959396170903549</v>
      </c>
      <c r="AH16">
        <f t="shared" si="5"/>
        <v>-1770.5769652486292</v>
      </c>
      <c r="AI16">
        <f t="shared" si="6"/>
        <v>425.3343975623925</v>
      </c>
      <c r="AJ16">
        <f t="shared" si="7"/>
        <v>81.506856453790647</v>
      </c>
      <c r="AK16">
        <f t="shared" si="24"/>
        <v>276.17207334557185</v>
      </c>
      <c r="AL16">
        <f t="shared" si="8"/>
        <v>783.01332736175505</v>
      </c>
      <c r="AN16">
        <f t="shared" si="9"/>
        <v>802.51755136752229</v>
      </c>
      <c r="AO16">
        <f t="shared" si="9"/>
        <v>-40.125877568376119</v>
      </c>
      <c r="AP16">
        <f t="shared" si="9"/>
        <v>-7.2080291842961959</v>
      </c>
      <c r="AQ16">
        <f t="shared" si="9"/>
        <v>-608.90926124445366</v>
      </c>
      <c r="AR16">
        <f t="shared" si="9"/>
        <v>146.27438337039649</v>
      </c>
      <c r="AS16">
        <f t="shared" si="9"/>
        <v>28.030568974823513</v>
      </c>
      <c r="AT16">
        <f t="shared" si="9"/>
        <v>94.976799347204434</v>
      </c>
      <c r="AU16">
        <f t="shared" si="9"/>
        <v>269.28175169242445</v>
      </c>
      <c r="AW16">
        <v>13</v>
      </c>
      <c r="AX16">
        <f>(R16*SUMPRODUCT(K17:$K$23, X17:$X$23)-$AZ$3*SUMPRODUCT(K16:$K$22, W17:$W$23))/Z16</f>
        <v>1108.0797905248262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2783.4153096796927</v>
      </c>
      <c r="P17">
        <f t="shared" si="22"/>
        <v>139.17076548398464</v>
      </c>
      <c r="Q17" s="4">
        <f t="shared" si="23"/>
        <v>25</v>
      </c>
      <c r="R17">
        <f t="shared" si="0"/>
        <v>500000</v>
      </c>
      <c r="S17">
        <f t="shared" si="1"/>
        <v>1007.1432164297017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928.98733274326594</v>
      </c>
      <c r="AC17">
        <f t="shared" si="2"/>
        <v>832.26058117886214</v>
      </c>
      <c r="AE17">
        <f t="shared" si="3"/>
        <v>2300.096754370441</v>
      </c>
      <c r="AF17">
        <f t="shared" si="4"/>
        <v>-115.00483771852205</v>
      </c>
      <c r="AG17">
        <f t="shared" si="4"/>
        <v>-20.658943226793646</v>
      </c>
      <c r="AH17">
        <f t="shared" si="5"/>
        <v>-1817.1796480173377</v>
      </c>
      <c r="AI17">
        <f t="shared" si="6"/>
        <v>347.25332540778732</v>
      </c>
      <c r="AJ17">
        <f t="shared" si="7"/>
        <v>96.726751564403799</v>
      </c>
      <c r="AK17">
        <f t="shared" si="24"/>
        <v>266.47798952924478</v>
      </c>
      <c r="AL17">
        <f t="shared" si="8"/>
        <v>710.45806650143595</v>
      </c>
      <c r="AN17">
        <f t="shared" si="9"/>
        <v>728.66052391611879</v>
      </c>
      <c r="AO17">
        <f t="shared" si="9"/>
        <v>-36.433026195805944</v>
      </c>
      <c r="AP17">
        <f t="shared" si="9"/>
        <v>-6.5446622480492405</v>
      </c>
      <c r="AQ17">
        <f t="shared" si="9"/>
        <v>-575.67451102136033</v>
      </c>
      <c r="AR17">
        <f t="shared" si="9"/>
        <v>110.00832445090316</v>
      </c>
      <c r="AS17">
        <f t="shared" si="9"/>
        <v>30.642608984905099</v>
      </c>
      <c r="AT17">
        <f t="shared" si="9"/>
        <v>84.419053717433854</v>
      </c>
      <c r="AU17">
        <f t="shared" si="9"/>
        <v>225.06998715324212</v>
      </c>
      <c r="AW17">
        <v>14</v>
      </c>
      <c r="AX17">
        <f>(R17*SUMPRODUCT(K18:$K$23, X18:$X$23)-$AZ$3*SUMPRODUCT(K17:$K$22, W18:$W$23))/Z17</f>
        <v>1007.1432164297017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2783.4153096796927</v>
      </c>
      <c r="P18">
        <f t="shared" si="22"/>
        <v>139.17076548398464</v>
      </c>
      <c r="Q18" s="4">
        <f t="shared" si="23"/>
        <v>25</v>
      </c>
      <c r="R18">
        <f t="shared" si="0"/>
        <v>500000</v>
      </c>
      <c r="S18">
        <f t="shared" si="1"/>
        <v>886.45132126952728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832.26058117886214</v>
      </c>
      <c r="AC18">
        <f t="shared" si="2"/>
        <v>721.88815964585251</v>
      </c>
      <c r="AE18">
        <f t="shared" si="3"/>
        <v>2266.6947493034736</v>
      </c>
      <c r="AF18">
        <f t="shared" si="4"/>
        <v>-113.33473746517367</v>
      </c>
      <c r="AG18">
        <f t="shared" si="4"/>
        <v>-20.358934053254149</v>
      </c>
      <c r="AH18">
        <f t="shared" si="5"/>
        <v>-1868.3948254312172</v>
      </c>
      <c r="AI18">
        <f t="shared" si="6"/>
        <v>264.60625235382895</v>
      </c>
      <c r="AJ18">
        <f t="shared" si="7"/>
        <v>110.37242153300963</v>
      </c>
      <c r="AK18">
        <f t="shared" si="24"/>
        <v>255.48552538566463</v>
      </c>
      <c r="AL18">
        <f t="shared" si="8"/>
        <v>630.46419927250327</v>
      </c>
      <c r="AN18">
        <f t="shared" si="9"/>
        <v>661.4751631285709</v>
      </c>
      <c r="AO18">
        <f t="shared" si="9"/>
        <v>-33.073758156428546</v>
      </c>
      <c r="AP18">
        <f t="shared" si="9"/>
        <v>-5.9412186965793792</v>
      </c>
      <c r="AQ18">
        <f t="shared" si="9"/>
        <v>-545.24182063794319</v>
      </c>
      <c r="AR18">
        <f t="shared" si="9"/>
        <v>77.218365637619911</v>
      </c>
      <c r="AS18">
        <f t="shared" si="9"/>
        <v>32.20928427212246</v>
      </c>
      <c r="AT18">
        <f t="shared" si="9"/>
        <v>74.556721690647535</v>
      </c>
      <c r="AU18">
        <f t="shared" si="9"/>
        <v>183.98437160038992</v>
      </c>
      <c r="AW18">
        <v>15</v>
      </c>
      <c r="AX18">
        <f>(R18*SUMPRODUCT(K19:$K$23, X19:$X$23)-$AZ$3*SUMPRODUCT(K18:$K$22, W19:$W$23))/Z18</f>
        <v>886.45132126952728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2783.4153096796927</v>
      </c>
      <c r="P19">
        <f t="shared" si="22"/>
        <v>139.17076548398464</v>
      </c>
      <c r="Q19" s="4">
        <f t="shared" si="23"/>
        <v>25</v>
      </c>
      <c r="R19">
        <f t="shared" si="0"/>
        <v>500000</v>
      </c>
      <c r="S19">
        <f t="shared" si="1"/>
        <v>744.14651459930769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721.88815964585251</v>
      </c>
      <c r="AC19">
        <f t="shared" si="2"/>
        <v>597.06449307918228</v>
      </c>
      <c r="AE19">
        <f t="shared" si="3"/>
        <v>2233.267801835495</v>
      </c>
      <c r="AF19">
        <f t="shared" si="4"/>
        <v>-111.66339009177476</v>
      </c>
      <c r="AG19">
        <f t="shared" si="4"/>
        <v>-20.058700852770809</v>
      </c>
      <c r="AH19">
        <f t="shared" si="5"/>
        <v>-1932.8771990159491</v>
      </c>
      <c r="AI19">
        <f t="shared" si="6"/>
        <v>168.66851187500038</v>
      </c>
      <c r="AJ19">
        <f t="shared" si="7"/>
        <v>124.82366656667023</v>
      </c>
      <c r="AK19">
        <f t="shared" si="24"/>
        <v>243.32334631894858</v>
      </c>
      <c r="AL19">
        <f t="shared" si="8"/>
        <v>536.81552476061916</v>
      </c>
      <c r="AN19">
        <f t="shared" si="9"/>
        <v>600.34745636209652</v>
      </c>
      <c r="AO19">
        <f t="shared" si="9"/>
        <v>-30.017372818104828</v>
      </c>
      <c r="AP19">
        <f t="shared" si="9"/>
        <v>-5.3921836086974633</v>
      </c>
      <c r="AQ19">
        <f t="shared" si="9"/>
        <v>-519.59639991934796</v>
      </c>
      <c r="AR19">
        <f t="shared" si="9"/>
        <v>45.341500015946345</v>
      </c>
      <c r="AS19">
        <f t="shared" si="9"/>
        <v>33.555120731826555</v>
      </c>
      <c r="AT19">
        <f t="shared" si="9"/>
        <v>65.410226178890923</v>
      </c>
      <c r="AU19">
        <f t="shared" si="9"/>
        <v>144.30684692666381</v>
      </c>
      <c r="AW19">
        <v>16</v>
      </c>
      <c r="AX19">
        <f>(R19*SUMPRODUCT(K20:$K$23, X20:$X$23)-$AZ$3*SUMPRODUCT(K19:$K$22, W20:$W$23))/Z19</f>
        <v>744.14651459930769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2783.4153096796927</v>
      </c>
      <c r="P20">
        <f t="shared" si="22"/>
        <v>139.17076548398464</v>
      </c>
      <c r="Q20" s="4">
        <f t="shared" si="23"/>
        <v>25</v>
      </c>
      <c r="R20">
        <f t="shared" si="0"/>
        <v>500000</v>
      </c>
      <c r="S20">
        <f t="shared" si="1"/>
        <v>581.9564100341305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597.06449307918228</v>
      </c>
      <c r="AC20">
        <f t="shared" si="2"/>
        <v>459.93367791670573</v>
      </c>
      <c r="AE20">
        <f t="shared" si="3"/>
        <v>2199.7978172893863</v>
      </c>
      <c r="AF20">
        <f t="shared" si="4"/>
        <v>-109.98989086446933</v>
      </c>
      <c r="AG20">
        <f t="shared" si="4"/>
        <v>-19.758081103090333</v>
      </c>
      <c r="AH20">
        <f t="shared" si="5"/>
        <v>-2000.6548230553606</v>
      </c>
      <c r="AI20">
        <f t="shared" si="6"/>
        <v>69.395022266465958</v>
      </c>
      <c r="AJ20">
        <f t="shared" si="7"/>
        <v>137.13081516247655</v>
      </c>
      <c r="AK20">
        <f t="shared" si="24"/>
        <v>229.9210466818048</v>
      </c>
      <c r="AL20">
        <f t="shared" si="8"/>
        <v>436.44688411074731</v>
      </c>
      <c r="AN20">
        <f t="shared" si="9"/>
        <v>544.73590792098344</v>
      </c>
      <c r="AO20">
        <f t="shared" si="9"/>
        <v>-27.236795396049175</v>
      </c>
      <c r="AP20">
        <f t="shared" si="9"/>
        <v>-4.8926933938549588</v>
      </c>
      <c r="AQ20">
        <f t="shared" si="9"/>
        <v>-495.42213057400625</v>
      </c>
      <c r="AR20">
        <f t="shared" si="9"/>
        <v>17.184288557073014</v>
      </c>
      <c r="AS20">
        <f t="shared" si="9"/>
        <v>33.957702164430017</v>
      </c>
      <c r="AT20">
        <f t="shared" si="9"/>
        <v>56.935346116801533</v>
      </c>
      <c r="AU20">
        <f t="shared" si="9"/>
        <v>108.07733683830456</v>
      </c>
      <c r="AW20">
        <v>17</v>
      </c>
      <c r="AX20">
        <f>(R20*SUMPRODUCT(K21:$K$23, X21:$X$23)-$AZ$3*SUMPRODUCT(K20:$K$22, W21:$W$23))/Z20</f>
        <v>581.9564100341305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2783.4153096796927</v>
      </c>
      <c r="P21">
        <f t="shared" si="22"/>
        <v>139.17076548398464</v>
      </c>
      <c r="Q21" s="4">
        <f t="shared" si="23"/>
        <v>25</v>
      </c>
      <c r="R21">
        <f t="shared" si="0"/>
        <v>500000</v>
      </c>
      <c r="S21">
        <f t="shared" si="1"/>
        <v>403.51534918121115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459.93367791670573</v>
      </c>
      <c r="AC21">
        <f t="shared" si="2"/>
        <v>314.05219222032974</v>
      </c>
      <c r="AE21">
        <f t="shared" si="3"/>
        <v>2166.3058955211559</v>
      </c>
      <c r="AF21">
        <f t="shared" si="4"/>
        <v>-108.31529477605778</v>
      </c>
      <c r="AG21">
        <f t="shared" si="4"/>
        <v>-19.457264318295785</v>
      </c>
      <c r="AH21">
        <f t="shared" si="5"/>
        <v>-2064.7194752729397</v>
      </c>
      <c r="AI21">
        <f t="shared" si="6"/>
        <v>-26.186138846137283</v>
      </c>
      <c r="AJ21">
        <f t="shared" si="7"/>
        <v>145.88148569637599</v>
      </c>
      <c r="AK21">
        <f t="shared" si="24"/>
        <v>215.46381637364789</v>
      </c>
      <c r="AL21">
        <f t="shared" si="8"/>
        <v>335.15916322388659</v>
      </c>
      <c r="AN21">
        <f t="shared" si="9"/>
        <v>494.15635602510622</v>
      </c>
      <c r="AO21">
        <f t="shared" si="9"/>
        <v>-24.707817801255306</v>
      </c>
      <c r="AP21">
        <f t="shared" si="9"/>
        <v>-4.4383994216261264</v>
      </c>
      <c r="AQ21">
        <f t="shared" si="9"/>
        <v>-470.98346278076735</v>
      </c>
      <c r="AR21">
        <f t="shared" si="9"/>
        <v>-5.9733239785425809</v>
      </c>
      <c r="AS21">
        <f t="shared" si="9"/>
        <v>33.277047129997904</v>
      </c>
      <c r="AT21">
        <f t="shared" si="9"/>
        <v>49.149482801388913</v>
      </c>
      <c r="AU21">
        <f t="shared" si="9"/>
        <v>76.453205952844229</v>
      </c>
      <c r="AW21">
        <v>18</v>
      </c>
      <c r="AX21">
        <f>(R21*SUMPRODUCT(K22:$K$23, X22:$X$23)-$AZ$3*SUMPRODUCT(K21:$K$22, W22:$W$23))/Z21</f>
        <v>403.51534918121115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2783.4153096796927</v>
      </c>
      <c r="P22">
        <f t="shared" si="22"/>
        <v>139.17076548398464</v>
      </c>
      <c r="Q22" s="4">
        <f t="shared" si="23"/>
        <v>25</v>
      </c>
      <c r="R22">
        <f t="shared" si="0"/>
        <v>500000</v>
      </c>
      <c r="S22">
        <f t="shared" si="1"/>
        <v>209.08733324426831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314.05219222032974</v>
      </c>
      <c r="AC22">
        <f t="shared" si="2"/>
        <v>160.21032725476135</v>
      </c>
      <c r="AE22">
        <f t="shared" si="3"/>
        <v>2132.7541498113242</v>
      </c>
      <c r="AF22">
        <f t="shared" si="4"/>
        <v>-106.63770749056621</v>
      </c>
      <c r="AG22">
        <f t="shared" si="4"/>
        <v>-19.155910208534017</v>
      </c>
      <c r="AH22">
        <f t="shared" si="5"/>
        <v>-2135.629331576145</v>
      </c>
      <c r="AI22">
        <f t="shared" si="6"/>
        <v>-128.66879946392123</v>
      </c>
      <c r="AJ22">
        <f t="shared" si="7"/>
        <v>153.84186496556839</v>
      </c>
      <c r="AK22">
        <f t="shared" si="24"/>
        <v>200.25291039494996</v>
      </c>
      <c r="AL22">
        <f t="shared" si="8"/>
        <v>225.42597589659712</v>
      </c>
      <c r="AN22">
        <f t="shared" si="9"/>
        <v>448.153473360578</v>
      </c>
      <c r="AO22">
        <f t="shared" si="9"/>
        <v>-22.407673668028902</v>
      </c>
      <c r="AP22">
        <f t="shared" si="9"/>
        <v>-4.0252120461691909</v>
      </c>
      <c r="AQ22">
        <f t="shared" si="9"/>
        <v>-448.75763239811238</v>
      </c>
      <c r="AR22">
        <f t="shared" si="9"/>
        <v>-27.037044751732502</v>
      </c>
      <c r="AS22">
        <f t="shared" si="9"/>
        <v>32.326635556511633</v>
      </c>
      <c r="AT22">
        <f t="shared" si="9"/>
        <v>42.078941612656436</v>
      </c>
      <c r="AU22">
        <f t="shared" si="9"/>
        <v>47.368532417435567</v>
      </c>
      <c r="AW22">
        <v>19</v>
      </c>
      <c r="AX22">
        <f>(R22*SUMPRODUCT(K23:$K$23, X23:$X$23)-$AZ$3*SUMPRODUCT(K22:$K$22, W23:$W$23))/Z22</f>
        <v>209.08733324426831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2783.4153096796927</v>
      </c>
      <c r="P23">
        <f t="shared" si="22"/>
        <v>139.17076548398464</v>
      </c>
      <c r="Q23" s="4">
        <f t="shared" si="23"/>
        <v>25</v>
      </c>
      <c r="R23">
        <f t="shared" si="0"/>
        <v>500000</v>
      </c>
      <c r="S23">
        <f t="shared" si="1"/>
        <v>212.43682465866141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160.21032725476135</v>
      </c>
      <c r="AC23">
        <f t="shared" si="2"/>
        <v>160.21032725476135</v>
      </c>
      <c r="AE23">
        <f t="shared" si="3"/>
        <v>2099.1270151312492</v>
      </c>
      <c r="AF23">
        <f t="shared" si="4"/>
        <v>-104.95635075656246</v>
      </c>
      <c r="AG23">
        <f t="shared" si="4"/>
        <v>-18.853878972276064</v>
      </c>
      <c r="AH23">
        <f t="shared" si="5"/>
        <v>-2209.4426834523142</v>
      </c>
      <c r="AI23">
        <f t="shared" si="6"/>
        <v>-234.12589804990353</v>
      </c>
      <c r="AJ23">
        <f t="shared" si="7"/>
        <v>0</v>
      </c>
      <c r="AK23">
        <f t="shared" si="24"/>
        <v>184.35469021571515</v>
      </c>
      <c r="AL23">
        <f t="shared" si="8"/>
        <v>-49.771207834188374</v>
      </c>
      <c r="AN23">
        <f t="shared" si="9"/>
        <v>406.31799415064302</v>
      </c>
      <c r="AO23">
        <f t="shared" si="9"/>
        <v>-20.31589970753215</v>
      </c>
      <c r="AP23">
        <f t="shared" si="9"/>
        <v>-3.6494553358388413</v>
      </c>
      <c r="AQ23">
        <f t="shared" si="9"/>
        <v>-427.6712713713643</v>
      </c>
      <c r="AR23">
        <f t="shared" si="9"/>
        <v>-45.318632264092273</v>
      </c>
      <c r="AS23">
        <f t="shared" si="9"/>
        <v>0</v>
      </c>
      <c r="AT23">
        <f t="shared" si="9"/>
        <v>35.684657193566238</v>
      </c>
      <c r="AU23">
        <f t="shared" si="9"/>
        <v>-9.6339750705260379</v>
      </c>
      <c r="AW23">
        <v>20</v>
      </c>
      <c r="AX23">
        <f>(R23*SUMPRODUCT(K$23:$K24, X$23:$X24)-$AZ$3*SUMPRODUCT(K$22:$K23, W$23:$W24))/Z23</f>
        <v>212.43682465866141</v>
      </c>
    </row>
    <row r="25" spans="5:50" x14ac:dyDescent="0.25">
      <c r="AN25" s="8">
        <f t="shared" ref="AN25:AU25" si="25">SUM(AN3:AN23)</f>
        <v>23894.4534816876</v>
      </c>
      <c r="AO25" s="8">
        <f t="shared" si="25"/>
        <v>-3282.2841563441493</v>
      </c>
      <c r="AP25" s="8">
        <f t="shared" si="25"/>
        <v>-389.61451870469625</v>
      </c>
      <c r="AQ25" s="8">
        <f t="shared" si="25"/>
        <v>-15528.201044503963</v>
      </c>
      <c r="AR25" s="8">
        <f t="shared" si="25"/>
        <v>4694.3537621347914</v>
      </c>
      <c r="AS25" s="8">
        <f t="shared" si="25"/>
        <v>-613.72681703538501</v>
      </c>
      <c r="AT25" s="8">
        <f t="shared" si="25"/>
        <v>2298.903739436525</v>
      </c>
      <c r="AU25" s="9">
        <f t="shared" si="25"/>
        <v>6379.53068453593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C1EEC-39D3-4B0C-B105-73AD6B9B037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4171.65641526335</v>
      </c>
      <c r="K3">
        <v>1</v>
      </c>
      <c r="L3" s="2">
        <v>0</v>
      </c>
      <c r="O3">
        <f>$C$3</f>
        <v>4171.65641526335</v>
      </c>
      <c r="P3">
        <f>O3*B5</f>
        <v>3337.3251322106803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4171.65641526335</v>
      </c>
      <c r="AF3">
        <f t="shared" ref="AF3:AG23" si="4">-$Z3*P3</f>
        <v>-3337.3251322106803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634.33128305266973</v>
      </c>
      <c r="AJ3">
        <f t="shared" ref="AJ3:AJ23" si="7">AB3-AC3</f>
        <v>0</v>
      </c>
      <c r="AL3">
        <f t="shared" ref="AL3:AL23" si="8">SUM(AI3:AK3)</f>
        <v>634.33128305266973</v>
      </c>
      <c r="AN3">
        <f t="shared" ref="AN3:AU23" si="9">AE3*$K3</f>
        <v>4171.65641526335</v>
      </c>
      <c r="AO3">
        <f t="shared" si="9"/>
        <v>-3337.3251322106803</v>
      </c>
      <c r="AP3">
        <f t="shared" si="9"/>
        <v>-200</v>
      </c>
      <c r="AQ3">
        <f t="shared" si="9"/>
        <v>0</v>
      </c>
      <c r="AR3">
        <f t="shared" si="9"/>
        <v>634.33128305266973</v>
      </c>
      <c r="AS3">
        <f t="shared" si="9"/>
        <v>0</v>
      </c>
      <c r="AT3">
        <f t="shared" si="9"/>
        <v>0</v>
      </c>
      <c r="AU3">
        <f t="shared" si="9"/>
        <v>634.33128305266973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2499.4824020366609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735.49053760036657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725.30252267352625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-725.30252267352625</v>
      </c>
      <c r="AK4">
        <f>H4*SUM(AB4, AE4:AF4)</f>
        <v>0</v>
      </c>
      <c r="AL4">
        <f t="shared" si="8"/>
        <v>-2651.3025226735263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-1774.1798793631376</v>
      </c>
      <c r="AR4">
        <f t="shared" si="9"/>
        <v>-1774.1798793631376</v>
      </c>
      <c r="AS4">
        <f t="shared" si="9"/>
        <v>-668.1293573098111</v>
      </c>
      <c r="AT4">
        <f t="shared" si="9"/>
        <v>0</v>
      </c>
      <c r="AU4">
        <f t="shared" si="9"/>
        <v>-2442.3092366729488</v>
      </c>
      <c r="AW4">
        <v>1</v>
      </c>
      <c r="AX4">
        <f>(R4*SUMPRODUCT(K5:$K$23, X5:$X$23)-$AZ$3*SUMPRODUCT(K4:$K$22, W5:$W$23))/Z4</f>
        <v>735.49053760036657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4171.65641526335</v>
      </c>
      <c r="P5">
        <f t="shared" ref="P5:P23" si="22">O5*$C$5</f>
        <v>208.58282076316752</v>
      </c>
      <c r="Q5" s="4">
        <f t="shared" ref="Q5:Q23" si="23">$C$8</f>
        <v>25</v>
      </c>
      <c r="R5">
        <f t="shared" si="0"/>
        <v>500000</v>
      </c>
      <c r="S5">
        <f t="shared" si="1"/>
        <v>1357.7198954470132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725.30252267352625</v>
      </c>
      <c r="AC5">
        <f t="shared" si="2"/>
        <v>1320.1612862591101</v>
      </c>
      <c r="AE5">
        <f t="shared" si="3"/>
        <v>4056.2558724175815</v>
      </c>
      <c r="AF5">
        <f t="shared" si="4"/>
        <v>-202.81279362087909</v>
      </c>
      <c r="AG5">
        <f t="shared" si="4"/>
        <v>-24.308424931499999</v>
      </c>
      <c r="AH5">
        <f t="shared" si="5"/>
        <v>-1974.7613699999999</v>
      </c>
      <c r="AI5">
        <f t="shared" si="6"/>
        <v>1854.3732838652024</v>
      </c>
      <c r="AJ5">
        <f t="shared" si="7"/>
        <v>-594.8587635855838</v>
      </c>
      <c r="AK5">
        <f>H5*SUM(AB5, AE5:AF5)</f>
        <v>391.81241860901042</v>
      </c>
      <c r="AL5">
        <f t="shared" si="8"/>
        <v>1651.326938888629</v>
      </c>
      <c r="AN5">
        <f t="shared" si="9"/>
        <v>3441.9778934502929</v>
      </c>
      <c r="AO5">
        <f t="shared" si="9"/>
        <v>-172.09889467251466</v>
      </c>
      <c r="AP5">
        <f t="shared" si="9"/>
        <v>-20.627165511861826</v>
      </c>
      <c r="AQ5">
        <f t="shared" si="9"/>
        <v>-1675.704194747572</v>
      </c>
      <c r="AR5">
        <f t="shared" si="9"/>
        <v>1573.5476385183442</v>
      </c>
      <c r="AS5">
        <f t="shared" si="9"/>
        <v>-504.77355925932312</v>
      </c>
      <c r="AT5">
        <f t="shared" si="9"/>
        <v>332.47648216721518</v>
      </c>
      <c r="AU5">
        <f t="shared" si="9"/>
        <v>1401.2505614262361</v>
      </c>
      <c r="AW5">
        <v>2</v>
      </c>
      <c r="AX5">
        <f>(R5*SUMPRODUCT(K6:$K$23, X6:$X$23)-$AZ$3*SUMPRODUCT(K5:$K$22, W6:$W$23))/Z5</f>
        <v>1357.7198954470132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4171.65641526335</v>
      </c>
      <c r="P6">
        <f t="shared" si="22"/>
        <v>208.58282076316752</v>
      </c>
      <c r="Q6" s="4">
        <f t="shared" si="23"/>
        <v>25</v>
      </c>
      <c r="R6">
        <f t="shared" si="0"/>
        <v>500000</v>
      </c>
      <c r="S6">
        <f t="shared" si="1"/>
        <v>1877.8398759833467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1320.1612862591101</v>
      </c>
      <c r="AC6">
        <f t="shared" si="2"/>
        <v>1800.0312352572946</v>
      </c>
      <c r="AE6">
        <f t="shared" si="3"/>
        <v>3998.8030642406588</v>
      </c>
      <c r="AF6">
        <f t="shared" si="4"/>
        <v>-199.94015321203295</v>
      </c>
      <c r="AG6">
        <f t="shared" si="4"/>
        <v>-23.964120400770234</v>
      </c>
      <c r="AH6">
        <f t="shared" si="5"/>
        <v>-2024.4056282953202</v>
      </c>
      <c r="AI6">
        <f t="shared" si="6"/>
        <v>1750.4931623325356</v>
      </c>
      <c r="AJ6">
        <f t="shared" si="7"/>
        <v>-479.86994899818455</v>
      </c>
      <c r="AK6">
        <f>H6*SUM(AB6, AE6:AF6)</f>
        <v>438.04513861030625</v>
      </c>
      <c r="AL6">
        <f t="shared" si="8"/>
        <v>1708.6683519446574</v>
      </c>
      <c r="AN6">
        <f t="shared" si="9"/>
        <v>3125.749115275139</v>
      </c>
      <c r="AO6">
        <f t="shared" si="9"/>
        <v>-156.28745576375695</v>
      </c>
      <c r="AP6">
        <f t="shared" si="9"/>
        <v>-18.732062304068105</v>
      </c>
      <c r="AQ6">
        <f t="shared" si="9"/>
        <v>-1582.4195390336647</v>
      </c>
      <c r="AR6">
        <f t="shared" si="9"/>
        <v>1368.3100581736494</v>
      </c>
      <c r="AS6">
        <f t="shared" si="9"/>
        <v>-375.10050993547259</v>
      </c>
      <c r="AT6">
        <f t="shared" si="9"/>
        <v>342.40726098916912</v>
      </c>
      <c r="AU6">
        <f t="shared" si="9"/>
        <v>1335.616809227346</v>
      </c>
      <c r="AW6">
        <v>3</v>
      </c>
      <c r="AX6">
        <f>(R6*SUMPRODUCT(K7:$K$23, X7:$X$23)-$AZ$3*SUMPRODUCT(K6:$K$22, W7:$W$23))/Z6</f>
        <v>1877.8398759833467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4171.65641526335</v>
      </c>
      <c r="P7">
        <f t="shared" si="22"/>
        <v>208.58282076316752</v>
      </c>
      <c r="Q7" s="4">
        <f t="shared" si="23"/>
        <v>25</v>
      </c>
      <c r="R7">
        <f t="shared" si="0"/>
        <v>500000</v>
      </c>
      <c r="S7">
        <f t="shared" si="1"/>
        <v>2303.9214687032209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1800.0312352572946</v>
      </c>
      <c r="AC7">
        <f t="shared" si="2"/>
        <v>2176.7998125240811</v>
      </c>
      <c r="AE7">
        <f t="shared" si="3"/>
        <v>3941.480222314769</v>
      </c>
      <c r="AF7">
        <f t="shared" si="4"/>
        <v>-197.07401111573847</v>
      </c>
      <c r="AG7">
        <f t="shared" si="4"/>
        <v>-23.620594734825193</v>
      </c>
      <c r="AH7">
        <f t="shared" si="5"/>
        <v>-2077.6892387467797</v>
      </c>
      <c r="AI7">
        <f t="shared" si="6"/>
        <v>1643.0963777174256</v>
      </c>
      <c r="AJ7">
        <f t="shared" si="7"/>
        <v>-376.76857726678645</v>
      </c>
      <c r="AK7">
        <f>H7*SUM(AB7, AE7:AF7)</f>
        <v>474.44860116816074</v>
      </c>
      <c r="AL7">
        <f t="shared" si="8"/>
        <v>1740.7764016187998</v>
      </c>
      <c r="AN7">
        <f t="shared" si="9"/>
        <v>2838.0812159006218</v>
      </c>
      <c r="AO7">
        <f t="shared" si="9"/>
        <v>-141.90406079503111</v>
      </c>
      <c r="AP7">
        <f t="shared" si="9"/>
        <v>-17.008119397828324</v>
      </c>
      <c r="AQ7">
        <f t="shared" si="9"/>
        <v>-1496.0498260481156</v>
      </c>
      <c r="AR7">
        <f t="shared" si="9"/>
        <v>1183.1192096596469</v>
      </c>
      <c r="AS7">
        <f t="shared" si="9"/>
        <v>-271.29397119097706</v>
      </c>
      <c r="AT7">
        <f t="shared" si="9"/>
        <v>341.62892795004075</v>
      </c>
      <c r="AU7">
        <f t="shared" si="9"/>
        <v>1253.4541664187107</v>
      </c>
      <c r="AW7">
        <v>4</v>
      </c>
      <c r="AX7">
        <f>(R7*SUMPRODUCT(K8:$K$23, X8:$X$23)-$AZ$3*SUMPRODUCT(K7:$K$22, W8:$W$23))/Z7</f>
        <v>2303.9214687032209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4171.65641526335</v>
      </c>
      <c r="P8">
        <f t="shared" si="22"/>
        <v>208.58282076316752</v>
      </c>
      <c r="Q8" s="4">
        <f t="shared" si="23"/>
        <v>25</v>
      </c>
      <c r="R8">
        <f t="shared" si="0"/>
        <v>500000</v>
      </c>
      <c r="S8">
        <f t="shared" si="1"/>
        <v>2642.3472172617844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2176.7998125240811</v>
      </c>
      <c r="AC8">
        <f t="shared" si="2"/>
        <v>2460.2975751448848</v>
      </c>
      <c r="AE8">
        <f t="shared" si="3"/>
        <v>3884.242046526314</v>
      </c>
      <c r="AF8">
        <f t="shared" si="4"/>
        <v>-194.21210232631572</v>
      </c>
      <c r="AG8">
        <f t="shared" si="4"/>
        <v>-23.27757645808606</v>
      </c>
      <c r="AH8">
        <f t="shared" si="5"/>
        <v>-2136.2465878175904</v>
      </c>
      <c r="AI8">
        <f t="shared" si="6"/>
        <v>1530.5057799243218</v>
      </c>
      <c r="AJ8">
        <f t="shared" si="7"/>
        <v>-283.49776262080377</v>
      </c>
      <c r="AK8">
        <f t="shared" ref="AK8:AK23" si="24">H8*SUM(AB8:AB8, AE8:AF8)</f>
        <v>502.03635594239302</v>
      </c>
      <c r="AL8">
        <f t="shared" si="8"/>
        <v>1749.0443732459112</v>
      </c>
      <c r="AN8">
        <f t="shared" si="9"/>
        <v>2576.3989864175878</v>
      </c>
      <c r="AO8">
        <f t="shared" si="9"/>
        <v>-128.8199493208794</v>
      </c>
      <c r="AP8">
        <f t="shared" si="9"/>
        <v>-15.439904021044262</v>
      </c>
      <c r="AQ8">
        <f t="shared" si="9"/>
        <v>-1416.9620424436091</v>
      </c>
      <c r="AR8">
        <f t="shared" si="9"/>
        <v>1015.177090632055</v>
      </c>
      <c r="AS8">
        <f t="shared" si="9"/>
        <v>-188.04269649495555</v>
      </c>
      <c r="AT8">
        <f t="shared" si="9"/>
        <v>332.9982897825567</v>
      </c>
      <c r="AU8">
        <f t="shared" si="9"/>
        <v>1160.1326839196561</v>
      </c>
      <c r="AW8">
        <v>5</v>
      </c>
      <c r="AX8">
        <f>(R8*SUMPRODUCT(K9:$K$23, X9:$X$23)-$AZ$3*SUMPRODUCT(K8:$K$22, W9:$W$23))/Z8</f>
        <v>2642.3472172617844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4171.65641526335</v>
      </c>
      <c r="P9">
        <f t="shared" si="22"/>
        <v>208.58282076316752</v>
      </c>
      <c r="Q9" s="4">
        <f t="shared" si="23"/>
        <v>25</v>
      </c>
      <c r="R9">
        <f t="shared" si="0"/>
        <v>500000</v>
      </c>
      <c r="S9">
        <f t="shared" si="1"/>
        <v>2892.6681526744424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2460.2975751448848</v>
      </c>
      <c r="AC9">
        <f t="shared" si="2"/>
        <v>2653.6530043723542</v>
      </c>
      <c r="AE9">
        <f t="shared" si="3"/>
        <v>3826.9611290661901</v>
      </c>
      <c r="AF9">
        <f t="shared" si="4"/>
        <v>-191.34805645330954</v>
      </c>
      <c r="AG9">
        <f t="shared" si="4"/>
        <v>-22.934302038058664</v>
      </c>
      <c r="AH9">
        <f t="shared" si="5"/>
        <v>-2209.9731089306911</v>
      </c>
      <c r="AI9">
        <f t="shared" si="6"/>
        <v>1402.7056616441305</v>
      </c>
      <c r="AJ9">
        <f t="shared" si="7"/>
        <v>-193.35542922746936</v>
      </c>
      <c r="AK9">
        <f t="shared" si="24"/>
        <v>521.63926594992756</v>
      </c>
      <c r="AL9">
        <f t="shared" si="8"/>
        <v>1730.9894983665886</v>
      </c>
      <c r="AN9">
        <f t="shared" si="9"/>
        <v>2338.3108910002165</v>
      </c>
      <c r="AO9">
        <f t="shared" si="9"/>
        <v>-116.91554455001086</v>
      </c>
      <c r="AP9">
        <f t="shared" si="9"/>
        <v>-14.013084121961437</v>
      </c>
      <c r="AQ9">
        <f t="shared" si="9"/>
        <v>-1350.3153063619386</v>
      </c>
      <c r="AR9">
        <f t="shared" si="9"/>
        <v>857.0669559663055</v>
      </c>
      <c r="AS9">
        <f t="shared" si="9"/>
        <v>-118.14206905909585</v>
      </c>
      <c r="AT9">
        <f t="shared" si="9"/>
        <v>318.72672222351639</v>
      </c>
      <c r="AU9">
        <f t="shared" si="9"/>
        <v>1057.651609130726</v>
      </c>
      <c r="AW9">
        <v>6</v>
      </c>
      <c r="AX9">
        <f>(R9*SUMPRODUCT(K10:$K$23, X10:$X$23)-$AZ$3*SUMPRODUCT(K9:$K$22, W10:$W$23))/Z9</f>
        <v>2892.6681526744424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4171.65641526335</v>
      </c>
      <c r="P10">
        <f t="shared" si="22"/>
        <v>208.58282076316752</v>
      </c>
      <c r="Q10" s="4">
        <f t="shared" si="23"/>
        <v>25</v>
      </c>
      <c r="R10">
        <f t="shared" si="0"/>
        <v>500000</v>
      </c>
      <c r="S10">
        <f t="shared" si="1"/>
        <v>3062.3149486488987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2653.6530043723542</v>
      </c>
      <c r="AC10">
        <f t="shared" si="2"/>
        <v>2767.1795258073562</v>
      </c>
      <c r="AE10">
        <f t="shared" si="3"/>
        <v>3769.6064626248753</v>
      </c>
      <c r="AF10">
        <f t="shared" si="4"/>
        <v>-188.48032313124378</v>
      </c>
      <c r="AG10">
        <f t="shared" si="4"/>
        <v>-22.59058565341428</v>
      </c>
      <c r="AH10">
        <f t="shared" si="5"/>
        <v>-2287.4672852759713</v>
      </c>
      <c r="AI10">
        <f t="shared" si="6"/>
        <v>1271.068268564246</v>
      </c>
      <c r="AJ10">
        <f t="shared" si="7"/>
        <v>-113.526521435002</v>
      </c>
      <c r="AK10">
        <f t="shared" si="24"/>
        <v>533.52252089890021</v>
      </c>
      <c r="AL10">
        <f t="shared" si="8"/>
        <v>1691.0642680281442</v>
      </c>
      <c r="AN10">
        <f t="shared" si="9"/>
        <v>2121.7078422037384</v>
      </c>
      <c r="AO10">
        <f t="shared" si="9"/>
        <v>-106.08539211018693</v>
      </c>
      <c r="AP10">
        <f t="shared" si="9"/>
        <v>-12.71502031208027</v>
      </c>
      <c r="AQ10">
        <f t="shared" si="9"/>
        <v>-1287.4917650090772</v>
      </c>
      <c r="AR10">
        <f t="shared" si="9"/>
        <v>715.41566477239417</v>
      </c>
      <c r="AS10">
        <f t="shared" si="9"/>
        <v>-63.897946168903374</v>
      </c>
      <c r="AT10">
        <f t="shared" si="9"/>
        <v>300.291005919827</v>
      </c>
      <c r="AU10">
        <f t="shared" si="9"/>
        <v>951.80872452331778</v>
      </c>
      <c r="AW10">
        <v>7</v>
      </c>
      <c r="AX10">
        <f>(R10*SUMPRODUCT(K11:$K$23, X11:$X$23)-$AZ$3*SUMPRODUCT(K10:$K$22, W11:$W$23))/Z10</f>
        <v>3062.3149486488987</v>
      </c>
    </row>
    <row r="11" spans="1:52" x14ac:dyDescent="0.25">
      <c r="A11" t="s">
        <v>33</v>
      </c>
      <c r="C11" s="7">
        <f>AU25</f>
        <v>9440.4170986220834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4171.65641526335</v>
      </c>
      <c r="P11">
        <f t="shared" si="22"/>
        <v>208.58282076316752</v>
      </c>
      <c r="Q11" s="4">
        <f t="shared" si="23"/>
        <v>25</v>
      </c>
      <c r="R11">
        <f t="shared" si="0"/>
        <v>500000</v>
      </c>
      <c r="S11">
        <f t="shared" si="1"/>
        <v>3162.7660299595268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2767.1795258073562</v>
      </c>
      <c r="AC11">
        <f t="shared" si="2"/>
        <v>2814.4371952873698</v>
      </c>
      <c r="AE11">
        <f t="shared" si="3"/>
        <v>3712.2142042314117</v>
      </c>
      <c r="AF11">
        <f t="shared" si="4"/>
        <v>-185.61071021157062</v>
      </c>
      <c r="AG11">
        <f t="shared" si="4"/>
        <v>-22.24664398684105</v>
      </c>
      <c r="AH11">
        <f t="shared" si="5"/>
        <v>-2360.7162007817919</v>
      </c>
      <c r="AI11">
        <f t="shared" si="6"/>
        <v>1143.6406492512078</v>
      </c>
      <c r="AJ11">
        <f t="shared" si="7"/>
        <v>-47.257669480013647</v>
      </c>
      <c r="AK11">
        <f t="shared" si="24"/>
        <v>538.57160057265298</v>
      </c>
      <c r="AL11">
        <f t="shared" si="8"/>
        <v>1634.9545803438473</v>
      </c>
      <c r="AN11">
        <f t="shared" si="9"/>
        <v>1924.7040641304186</v>
      </c>
      <c r="AO11">
        <f t="shared" si="9"/>
        <v>-96.23520320652095</v>
      </c>
      <c r="AP11">
        <f t="shared" si="9"/>
        <v>-11.534411469556003</v>
      </c>
      <c r="AQ11">
        <f t="shared" si="9"/>
        <v>-1223.9811109833231</v>
      </c>
      <c r="AR11">
        <f t="shared" si="9"/>
        <v>592.95333847101836</v>
      </c>
      <c r="AS11">
        <f t="shared" si="9"/>
        <v>-24.502095920498299</v>
      </c>
      <c r="AT11">
        <f t="shared" si="9"/>
        <v>279.2379133902993</v>
      </c>
      <c r="AU11">
        <f t="shared" si="9"/>
        <v>847.68915594081943</v>
      </c>
      <c r="AW11">
        <v>8</v>
      </c>
      <c r="AX11">
        <f>(R11*SUMPRODUCT(K12:$K$23, X12:$X$23)-$AZ$3*SUMPRODUCT(K11:$K$22, W12:$W$23))/Z11</f>
        <v>3162.7660299595268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4171.65641526335</v>
      </c>
      <c r="P12">
        <f t="shared" si="22"/>
        <v>208.58282076316752</v>
      </c>
      <c r="Q12" s="4">
        <f t="shared" si="23"/>
        <v>25</v>
      </c>
      <c r="R12">
        <f t="shared" si="0"/>
        <v>500000</v>
      </c>
      <c r="S12">
        <f t="shared" si="1"/>
        <v>3197.6613493906752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2814.4371952873698</v>
      </c>
      <c r="AC12">
        <f t="shared" si="2"/>
        <v>2801.4184062363538</v>
      </c>
      <c r="AE12">
        <f t="shared" si="3"/>
        <v>3654.7194306362758</v>
      </c>
      <c r="AF12">
        <f t="shared" si="4"/>
        <v>-182.73597153181382</v>
      </c>
      <c r="AG12">
        <f t="shared" si="4"/>
        <v>-21.902087964772857</v>
      </c>
      <c r="AH12">
        <f t="shared" si="5"/>
        <v>-2441.7916439956734</v>
      </c>
      <c r="AI12">
        <f t="shared" si="6"/>
        <v>1008.2897271440156</v>
      </c>
      <c r="AJ12">
        <f t="shared" si="7"/>
        <v>13.018789051016029</v>
      </c>
      <c r="AK12">
        <f t="shared" si="24"/>
        <v>537.94158823761791</v>
      </c>
      <c r="AL12">
        <f t="shared" si="8"/>
        <v>1559.2501044326496</v>
      </c>
      <c r="AN12">
        <f t="shared" si="9"/>
        <v>1745.5260890895922</v>
      </c>
      <c r="AO12">
        <f t="shared" si="9"/>
        <v>-87.276304454479629</v>
      </c>
      <c r="AP12">
        <f t="shared" si="9"/>
        <v>-10.460629515790313</v>
      </c>
      <c r="AQ12">
        <f t="shared" si="9"/>
        <v>-1166.2211284912166</v>
      </c>
      <c r="AR12">
        <f t="shared" si="9"/>
        <v>481.56802662810583</v>
      </c>
      <c r="AS12">
        <f t="shared" si="9"/>
        <v>6.2178879578031312</v>
      </c>
      <c r="AT12">
        <f t="shared" si="9"/>
        <v>256.92562575496459</v>
      </c>
      <c r="AU12">
        <f t="shared" si="9"/>
        <v>744.71154034087351</v>
      </c>
      <c r="AW12">
        <v>9</v>
      </c>
      <c r="AX12">
        <f>(R12*SUMPRODUCT(K13:$K$23, X13:$X$23)-$AZ$3*SUMPRODUCT(K12:$K$22, W13:$W$23))/Z12</f>
        <v>3197.6613493906752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4171.65641526335</v>
      </c>
      <c r="P13">
        <f t="shared" si="22"/>
        <v>208.58282076316752</v>
      </c>
      <c r="Q13" s="4">
        <f t="shared" si="23"/>
        <v>25</v>
      </c>
      <c r="R13">
        <f t="shared" si="0"/>
        <v>500000</v>
      </c>
      <c r="S13">
        <f t="shared" si="1"/>
        <v>3172.8361487151337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2801.4184062363538</v>
      </c>
      <c r="AC13">
        <f t="shared" si="2"/>
        <v>2735.8424087490384</v>
      </c>
      <c r="AE13">
        <f t="shared" si="3"/>
        <v>3597.0954693734338</v>
      </c>
      <c r="AF13">
        <f t="shared" si="4"/>
        <v>-179.85477346867171</v>
      </c>
      <c r="AG13">
        <f t="shared" si="4"/>
        <v>-21.556757743832282</v>
      </c>
      <c r="AH13">
        <f t="shared" si="5"/>
        <v>-2526.1868258569016</v>
      </c>
      <c r="AI13">
        <f t="shared" si="6"/>
        <v>869.49711230402818</v>
      </c>
      <c r="AJ13">
        <f t="shared" si="7"/>
        <v>65.575997487315362</v>
      </c>
      <c r="AK13">
        <f t="shared" si="24"/>
        <v>532.14309668841963</v>
      </c>
      <c r="AL13">
        <f t="shared" si="8"/>
        <v>1467.2162064797631</v>
      </c>
      <c r="AN13">
        <f t="shared" si="9"/>
        <v>1582.5798558206336</v>
      </c>
      <c r="AO13">
        <f t="shared" si="9"/>
        <v>-79.128992791031692</v>
      </c>
      <c r="AP13">
        <f t="shared" si="9"/>
        <v>-9.4841215232290885</v>
      </c>
      <c r="AQ13">
        <f t="shared" si="9"/>
        <v>-1111.4223730450444</v>
      </c>
      <c r="AR13">
        <f t="shared" si="9"/>
        <v>382.54436846132847</v>
      </c>
      <c r="AS13">
        <f t="shared" si="9"/>
        <v>28.85084744966381</v>
      </c>
      <c r="AT13">
        <f t="shared" si="9"/>
        <v>234.121933210685</v>
      </c>
      <c r="AU13">
        <f t="shared" si="9"/>
        <v>645.51714912167722</v>
      </c>
      <c r="AW13">
        <v>10</v>
      </c>
      <c r="AX13">
        <f>(R13*SUMPRODUCT(K14:$K$23, X14:$X$23)-$AZ$3*SUMPRODUCT(K13:$K$22, W14:$W$23))/Z13</f>
        <v>3172.8361487151337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4171.65641526335</v>
      </c>
      <c r="P14">
        <f t="shared" si="22"/>
        <v>208.58282076316752</v>
      </c>
      <c r="Q14" s="4">
        <f t="shared" si="23"/>
        <v>25</v>
      </c>
      <c r="R14">
        <f t="shared" si="0"/>
        <v>500000</v>
      </c>
      <c r="S14">
        <f t="shared" si="1"/>
        <v>3090.5540255165056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2735.8424087490384</v>
      </c>
      <c r="AC14">
        <f t="shared" si="2"/>
        <v>2622.0468276089387</v>
      </c>
      <c r="AE14">
        <f t="shared" si="3"/>
        <v>3539.2613684168477</v>
      </c>
      <c r="AF14">
        <f t="shared" si="4"/>
        <v>-176.9630684208424</v>
      </c>
      <c r="AG14">
        <f t="shared" si="4"/>
        <v>-21.210168192826949</v>
      </c>
      <c r="AH14">
        <f t="shared" si="5"/>
        <v>-2620.4394713402526</v>
      </c>
      <c r="AI14">
        <f t="shared" si="6"/>
        <v>720.64866046292582</v>
      </c>
      <c r="AJ14">
        <f t="shared" si="7"/>
        <v>113.79558114009978</v>
      </c>
      <c r="AK14">
        <f t="shared" si="24"/>
        <v>521.83009672873095</v>
      </c>
      <c r="AL14">
        <f t="shared" si="8"/>
        <v>1356.2743383317566</v>
      </c>
      <c r="AN14">
        <f t="shared" si="9"/>
        <v>1434.3913963318414</v>
      </c>
      <c r="AO14">
        <f t="shared" si="9"/>
        <v>-71.719569816592085</v>
      </c>
      <c r="AP14">
        <f t="shared" si="9"/>
        <v>-8.5960542620651719</v>
      </c>
      <c r="AQ14">
        <f t="shared" si="9"/>
        <v>-1062.0113749836291</v>
      </c>
      <c r="AR14">
        <f t="shared" si="9"/>
        <v>292.06439726955506</v>
      </c>
      <c r="AS14">
        <f t="shared" si="9"/>
        <v>46.119058621814808</v>
      </c>
      <c r="AT14">
        <f t="shared" si="9"/>
        <v>211.48723509773475</v>
      </c>
      <c r="AU14">
        <f t="shared" si="9"/>
        <v>549.67069098910463</v>
      </c>
      <c r="AW14">
        <v>11</v>
      </c>
      <c r="AX14">
        <f>(R14*SUMPRODUCT(K15:$K$23, X15:$X$23)-$AZ$3*SUMPRODUCT(K14:$K$22, W15:$W$23))/Z14</f>
        <v>3090.5540255165056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4171.65641526335</v>
      </c>
      <c r="P15">
        <f t="shared" si="22"/>
        <v>208.58282076316752</v>
      </c>
      <c r="Q15" s="4">
        <f t="shared" si="23"/>
        <v>25</v>
      </c>
      <c r="R15">
        <f t="shared" si="0"/>
        <v>500000</v>
      </c>
      <c r="S15">
        <f t="shared" si="1"/>
        <v>2950.6552480387818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2622.0468276089387</v>
      </c>
      <c r="AC15">
        <f t="shared" si="2"/>
        <v>2462.2106082675064</v>
      </c>
      <c r="AE15">
        <f t="shared" si="3"/>
        <v>3481.0900685655483</v>
      </c>
      <c r="AF15">
        <f t="shared" si="4"/>
        <v>-174.05450342827743</v>
      </c>
      <c r="AG15">
        <f t="shared" si="4"/>
        <v>-20.861557868409644</v>
      </c>
      <c r="AH15">
        <f t="shared" si="5"/>
        <v>-2730.1728497806844</v>
      </c>
      <c r="AI15">
        <f t="shared" si="6"/>
        <v>556.00115748817689</v>
      </c>
      <c r="AJ15">
        <f t="shared" si="7"/>
        <v>159.8362193414323</v>
      </c>
      <c r="AK15">
        <f t="shared" si="24"/>
        <v>507.36343851207863</v>
      </c>
      <c r="AL15">
        <f t="shared" si="8"/>
        <v>1223.2008153416878</v>
      </c>
      <c r="AN15">
        <f t="shared" si="9"/>
        <v>1299.6058661624759</v>
      </c>
      <c r="AO15">
        <f t="shared" si="9"/>
        <v>-64.980293308123805</v>
      </c>
      <c r="AP15">
        <f t="shared" si="9"/>
        <v>-7.7883083887700391</v>
      </c>
      <c r="AQ15">
        <f t="shared" si="9"/>
        <v>-1019.2636735407958</v>
      </c>
      <c r="AR15">
        <f t="shared" si="9"/>
        <v>207.57359092478629</v>
      </c>
      <c r="AS15">
        <f t="shared" si="9"/>
        <v>59.672138379043552</v>
      </c>
      <c r="AT15">
        <f t="shared" si="9"/>
        <v>189.41552444185092</v>
      </c>
      <c r="AU15">
        <f t="shared" si="9"/>
        <v>456.66125374568071</v>
      </c>
      <c r="AW15">
        <v>12</v>
      </c>
      <c r="AX15">
        <f>(R15*SUMPRODUCT(K16:$K$23, X16:$X$23)-$AZ$3*SUMPRODUCT(K15:$K$22, W16:$W$23))/Z15</f>
        <v>2950.6552480387818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4171.65641526335</v>
      </c>
      <c r="P16">
        <f t="shared" si="22"/>
        <v>208.58282076316752</v>
      </c>
      <c r="Q16" s="4">
        <f t="shared" si="23"/>
        <v>25</v>
      </c>
      <c r="R16">
        <f t="shared" si="0"/>
        <v>500000</v>
      </c>
      <c r="S16">
        <f t="shared" si="1"/>
        <v>2757.4609484907792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2462.2106082675064</v>
      </c>
      <c r="AC16">
        <f t="shared" si="2"/>
        <v>2262.2944721972249</v>
      </c>
      <c r="AE16">
        <f t="shared" si="3"/>
        <v>3422.5381336122759</v>
      </c>
      <c r="AF16">
        <f t="shared" si="4"/>
        <v>-171.12690668061381</v>
      </c>
      <c r="AG16">
        <f t="shared" si="4"/>
        <v>-20.510666465062993</v>
      </c>
      <c r="AH16">
        <f t="shared" si="5"/>
        <v>-2845.5164932510752</v>
      </c>
      <c r="AI16">
        <f t="shared" si="6"/>
        <v>385.38406721552383</v>
      </c>
      <c r="AJ16">
        <f t="shared" si="7"/>
        <v>199.91613607028148</v>
      </c>
      <c r="AK16">
        <f t="shared" si="24"/>
        <v>488.92604768166336</v>
      </c>
      <c r="AL16">
        <f t="shared" si="8"/>
        <v>1074.2262509674688</v>
      </c>
      <c r="AN16">
        <f t="shared" si="9"/>
        <v>1177.02602452313</v>
      </c>
      <c r="AO16">
        <f t="shared" si="9"/>
        <v>-58.851301226156508</v>
      </c>
      <c r="AP16">
        <f t="shared" si="9"/>
        <v>-7.0537090507777727</v>
      </c>
      <c r="AQ16">
        <f t="shared" si="9"/>
        <v>-978.58572644489118</v>
      </c>
      <c r="AR16">
        <f t="shared" si="9"/>
        <v>132.53528780130455</v>
      </c>
      <c r="AS16">
        <f t="shared" si="9"/>
        <v>68.752044737183738</v>
      </c>
      <c r="AT16">
        <f t="shared" si="9"/>
        <v>168.14383353010962</v>
      </c>
      <c r="AU16">
        <f t="shared" si="9"/>
        <v>369.43116606859792</v>
      </c>
      <c r="AW16">
        <v>13</v>
      </c>
      <c r="AX16">
        <f>(R16*SUMPRODUCT(K17:$K$23, X17:$X$23)-$AZ$3*SUMPRODUCT(K16:$K$22, W17:$W$23))/Z16</f>
        <v>2757.4609484907792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4171.65641526335</v>
      </c>
      <c r="P17">
        <f t="shared" si="22"/>
        <v>208.58282076316752</v>
      </c>
      <c r="Q17" s="4">
        <f t="shared" si="23"/>
        <v>25</v>
      </c>
      <c r="R17">
        <f t="shared" si="0"/>
        <v>500000</v>
      </c>
      <c r="S17">
        <f t="shared" si="1"/>
        <v>2515.640060601283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2262.2944721972249</v>
      </c>
      <c r="AC17">
        <f t="shared" si="2"/>
        <v>2028.3433954055324</v>
      </c>
      <c r="AE17">
        <f t="shared" si="3"/>
        <v>3363.5780691845366</v>
      </c>
      <c r="AF17">
        <f t="shared" si="4"/>
        <v>-168.17890345922686</v>
      </c>
      <c r="AG17">
        <f t="shared" si="4"/>
        <v>-20.157329213869353</v>
      </c>
      <c r="AH17">
        <f t="shared" si="5"/>
        <v>-2964.6117308602052</v>
      </c>
      <c r="AI17">
        <f t="shared" si="6"/>
        <v>210.63010565123523</v>
      </c>
      <c r="AJ17">
        <f t="shared" si="7"/>
        <v>233.95107679169246</v>
      </c>
      <c r="AK17">
        <f t="shared" si="24"/>
        <v>467.02575998430717</v>
      </c>
      <c r="AL17">
        <f t="shared" si="8"/>
        <v>911.6069424272348</v>
      </c>
      <c r="AN17">
        <f t="shared" si="9"/>
        <v>1065.5667216901963</v>
      </c>
      <c r="AO17">
        <f t="shared" si="9"/>
        <v>-53.278336084509824</v>
      </c>
      <c r="AP17">
        <f t="shared" si="9"/>
        <v>-6.3857531374796181</v>
      </c>
      <c r="AQ17">
        <f t="shared" si="9"/>
        <v>-939.17594245192333</v>
      </c>
      <c r="AR17">
        <f t="shared" si="9"/>
        <v>66.726690016283641</v>
      </c>
      <c r="AS17">
        <f t="shared" si="9"/>
        <v>74.114670985844825</v>
      </c>
      <c r="AT17">
        <f t="shared" si="9"/>
        <v>147.95170433846951</v>
      </c>
      <c r="AU17">
        <f t="shared" si="9"/>
        <v>288.79306534059793</v>
      </c>
      <c r="AW17">
        <v>14</v>
      </c>
      <c r="AX17">
        <f>(R17*SUMPRODUCT(K18:$K$23, X18:$X$23)-$AZ$3*SUMPRODUCT(K17:$K$22, W18:$W$23))/Z17</f>
        <v>2515.640060601283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4171.65641526335</v>
      </c>
      <c r="P18">
        <f t="shared" si="22"/>
        <v>208.58282076316752</v>
      </c>
      <c r="Q18" s="4">
        <f t="shared" si="23"/>
        <v>25</v>
      </c>
      <c r="R18">
        <f t="shared" si="0"/>
        <v>500000</v>
      </c>
      <c r="S18">
        <f t="shared" si="1"/>
        <v>2225.3441826313683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2028.3433954055324</v>
      </c>
      <c r="AC18">
        <f t="shared" si="2"/>
        <v>1762.5461793812933</v>
      </c>
      <c r="AE18">
        <f t="shared" si="3"/>
        <v>3304.0898274529391</v>
      </c>
      <c r="AF18">
        <f t="shared" si="4"/>
        <v>-165.20449137264697</v>
      </c>
      <c r="AG18">
        <f t="shared" si="4"/>
        <v>-19.80082668939286</v>
      </c>
      <c r="AH18">
        <f t="shared" si="5"/>
        <v>-3098.5846467559968</v>
      </c>
      <c r="AI18">
        <f t="shared" si="6"/>
        <v>20.499862634902456</v>
      </c>
      <c r="AJ18">
        <f t="shared" si="7"/>
        <v>265.79721602423911</v>
      </c>
      <c r="AK18">
        <f t="shared" si="24"/>
        <v>442.17009701070504</v>
      </c>
      <c r="AL18">
        <f t="shared" si="8"/>
        <v>728.4671756698466</v>
      </c>
      <c r="AN18">
        <f t="shared" si="9"/>
        <v>964.21159411847736</v>
      </c>
      <c r="AO18">
        <f t="shared" si="9"/>
        <v>-48.210579705923877</v>
      </c>
      <c r="AP18">
        <f t="shared" si="9"/>
        <v>-5.7783497616833834</v>
      </c>
      <c r="AQ18">
        <f t="shared" si="9"/>
        <v>-904.24031965946699</v>
      </c>
      <c r="AR18">
        <f t="shared" si="9"/>
        <v>5.9823449914031253</v>
      </c>
      <c r="AS18">
        <f t="shared" si="9"/>
        <v>77.565917017622368</v>
      </c>
      <c r="AT18">
        <f t="shared" si="9"/>
        <v>129.03569708299227</v>
      </c>
      <c r="AU18">
        <f t="shared" si="9"/>
        <v>212.58395909201778</v>
      </c>
      <c r="AW18">
        <v>15</v>
      </c>
      <c r="AX18">
        <f>(R18*SUMPRODUCT(K19:$K$23, X19:$X$23)-$AZ$3*SUMPRODUCT(K18:$K$22, W19:$W$23))/Z18</f>
        <v>2225.3441826313683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4171.65641526335</v>
      </c>
      <c r="P19">
        <f t="shared" si="22"/>
        <v>208.58282076316752</v>
      </c>
      <c r="Q19" s="4">
        <f t="shared" si="23"/>
        <v>25</v>
      </c>
      <c r="R19">
        <f t="shared" si="0"/>
        <v>500000</v>
      </c>
      <c r="S19">
        <f t="shared" si="1"/>
        <v>1886.5267623775546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1762.5461793812933</v>
      </c>
      <c r="AC19">
        <f t="shared" si="2"/>
        <v>1466.9928093630531</v>
      </c>
      <c r="AE19">
        <f t="shared" si="3"/>
        <v>3243.9454803238132</v>
      </c>
      <c r="AF19">
        <f t="shared" si="4"/>
        <v>-162.19727401619068</v>
      </c>
      <c r="AG19">
        <f t="shared" si="4"/>
        <v>-19.440392241165842</v>
      </c>
      <c r="AH19">
        <f t="shared" si="5"/>
        <v>-3248.5236266617926</v>
      </c>
      <c r="AI19">
        <f t="shared" si="6"/>
        <v>-186.21581259533559</v>
      </c>
      <c r="AJ19">
        <f t="shared" si="7"/>
        <v>295.55337001824023</v>
      </c>
      <c r="AK19">
        <f t="shared" si="24"/>
        <v>414.53595917217194</v>
      </c>
      <c r="AL19">
        <f t="shared" si="8"/>
        <v>523.87351659507658</v>
      </c>
      <c r="AN19">
        <f t="shared" si="9"/>
        <v>872.03801357324869</v>
      </c>
      <c r="AO19">
        <f t="shared" si="9"/>
        <v>-43.601900678662439</v>
      </c>
      <c r="AP19">
        <f t="shared" si="9"/>
        <v>-5.2259697753548</v>
      </c>
      <c r="AQ19">
        <f t="shared" si="9"/>
        <v>-873.2687117038538</v>
      </c>
      <c r="AR19">
        <f t="shared" si="9"/>
        <v>-50.058568584622193</v>
      </c>
      <c r="AS19">
        <f t="shared" si="9"/>
        <v>79.450710641986007</v>
      </c>
      <c r="AT19">
        <f t="shared" si="9"/>
        <v>111.43563188216648</v>
      </c>
      <c r="AU19">
        <f t="shared" si="9"/>
        <v>140.82777393953029</v>
      </c>
      <c r="AW19">
        <v>16</v>
      </c>
      <c r="AX19">
        <f>(R19*SUMPRODUCT(K20:$K$23, X20:$X$23)-$AZ$3*SUMPRODUCT(K19:$K$22, W20:$W$23))/Z19</f>
        <v>1886.5267623775546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4171.65641526335</v>
      </c>
      <c r="P20">
        <f t="shared" si="22"/>
        <v>208.58282076316752</v>
      </c>
      <c r="Q20" s="4">
        <f t="shared" si="23"/>
        <v>25</v>
      </c>
      <c r="R20">
        <f t="shared" si="0"/>
        <v>500000</v>
      </c>
      <c r="S20">
        <f t="shared" si="1"/>
        <v>1497.6332184118637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1466.9928093630531</v>
      </c>
      <c r="AC20">
        <f t="shared" si="2"/>
        <v>1142.6947488345954</v>
      </c>
      <c r="AE20">
        <f t="shared" si="3"/>
        <v>3182.9755250211274</v>
      </c>
      <c r="AF20">
        <f t="shared" si="4"/>
        <v>-159.14877625105638</v>
      </c>
      <c r="AG20">
        <f t="shared" si="4"/>
        <v>-19.07501006899313</v>
      </c>
      <c r="AH20">
        <f t="shared" si="5"/>
        <v>-3419.5649952210715</v>
      </c>
      <c r="AI20">
        <f t="shared" si="6"/>
        <v>-414.8132565199935</v>
      </c>
      <c r="AJ20">
        <f t="shared" si="7"/>
        <v>324.29806052845765</v>
      </c>
      <c r="AK20">
        <f t="shared" si="24"/>
        <v>384.28841122856778</v>
      </c>
      <c r="AL20">
        <f t="shared" si="8"/>
        <v>293.77321523703193</v>
      </c>
      <c r="AN20">
        <f t="shared" si="9"/>
        <v>788.20019225637702</v>
      </c>
      <c r="AO20">
        <f t="shared" si="9"/>
        <v>-39.410009612818854</v>
      </c>
      <c r="AP20">
        <f t="shared" si="9"/>
        <v>-4.723544521622709</v>
      </c>
      <c r="AQ20">
        <f t="shared" si="9"/>
        <v>-846.78684001144961</v>
      </c>
      <c r="AR20">
        <f t="shared" si="9"/>
        <v>-102.72020188951421</v>
      </c>
      <c r="AS20">
        <f t="shared" si="9"/>
        <v>80.305924958440841</v>
      </c>
      <c r="AT20">
        <f t="shared" si="9"/>
        <v>95.161334804873903</v>
      </c>
      <c r="AU20">
        <f t="shared" si="9"/>
        <v>72.747057873800529</v>
      </c>
      <c r="AW20">
        <v>17</v>
      </c>
      <c r="AX20">
        <f>(R20*SUMPRODUCT(K21:$K$23, X21:$X$23)-$AZ$3*SUMPRODUCT(K20:$K$22, W21:$W$23))/Z20</f>
        <v>1497.6332184118637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4171.65641526335</v>
      </c>
      <c r="P21">
        <f t="shared" si="22"/>
        <v>208.58282076316752</v>
      </c>
      <c r="Q21" s="4">
        <f t="shared" si="23"/>
        <v>25</v>
      </c>
      <c r="R21">
        <f t="shared" si="0"/>
        <v>500000</v>
      </c>
      <c r="S21">
        <f t="shared" si="1"/>
        <v>1056.1374762441583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1142.6947488345954</v>
      </c>
      <c r="AC21">
        <f t="shared" si="2"/>
        <v>790.1372983419601</v>
      </c>
      <c r="AE21">
        <f t="shared" si="3"/>
        <v>3120.9775277447657</v>
      </c>
      <c r="AF21">
        <f t="shared" si="4"/>
        <v>-156.04887638723829</v>
      </c>
      <c r="AG21">
        <f t="shared" si="4"/>
        <v>-18.70346702286928</v>
      </c>
      <c r="AH21">
        <f t="shared" si="5"/>
        <v>-3615.8589086783372</v>
      </c>
      <c r="AI21">
        <f t="shared" si="6"/>
        <v>-669.63372434367875</v>
      </c>
      <c r="AJ21">
        <f t="shared" si="7"/>
        <v>352.55745049263533</v>
      </c>
      <c r="AK21">
        <f t="shared" si="24"/>
        <v>351.49754960124039</v>
      </c>
      <c r="AL21">
        <f t="shared" si="8"/>
        <v>34.421275750196969</v>
      </c>
      <c r="AN21">
        <f t="shared" si="9"/>
        <v>711.92664227854743</v>
      </c>
      <c r="AO21">
        <f t="shared" si="9"/>
        <v>-35.596332113927375</v>
      </c>
      <c r="AP21">
        <f t="shared" si="9"/>
        <v>-4.2664506098448944</v>
      </c>
      <c r="AQ21">
        <f t="shared" si="9"/>
        <v>-824.81410677394092</v>
      </c>
      <c r="AR21">
        <f t="shared" si="9"/>
        <v>-152.75024721916571</v>
      </c>
      <c r="AS21">
        <f t="shared" si="9"/>
        <v>80.421931817265403</v>
      </c>
      <c r="AT21">
        <f t="shared" si="9"/>
        <v>80.180157669245787</v>
      </c>
      <c r="AU21">
        <f t="shared" si="9"/>
        <v>7.851842267345468</v>
      </c>
      <c r="AW21">
        <v>18</v>
      </c>
      <c r="AX21">
        <f>(R21*SUMPRODUCT(K22:$K$23, X22:$X$23)-$AZ$3*SUMPRODUCT(K21:$K$22, W22:$W$23))/Z21</f>
        <v>1056.1374762441583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4171.65641526335</v>
      </c>
      <c r="P22">
        <f t="shared" si="22"/>
        <v>208.58282076316752</v>
      </c>
      <c r="Q22" s="4">
        <f t="shared" si="23"/>
        <v>25</v>
      </c>
      <c r="R22">
        <f t="shared" si="0"/>
        <v>500000</v>
      </c>
      <c r="S22">
        <f t="shared" si="1"/>
        <v>559.13868330287278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790.1372983419601</v>
      </c>
      <c r="AC22">
        <f t="shared" si="2"/>
        <v>409.83615841674231</v>
      </c>
      <c r="AE22">
        <f t="shared" si="3"/>
        <v>3057.7309181450182</v>
      </c>
      <c r="AF22">
        <f t="shared" si="4"/>
        <v>-152.88654590725091</v>
      </c>
      <c r="AG22">
        <f t="shared" si="4"/>
        <v>-18.324441263650833</v>
      </c>
      <c r="AH22">
        <f t="shared" si="5"/>
        <v>-3839.8217797950629</v>
      </c>
      <c r="AI22">
        <f t="shared" si="6"/>
        <v>-953.30184882094636</v>
      </c>
      <c r="AJ22">
        <f t="shared" si="7"/>
        <v>380.3011399252178</v>
      </c>
      <c r="AK22">
        <f t="shared" si="24"/>
        <v>316.18697151484849</v>
      </c>
      <c r="AL22">
        <f t="shared" si="8"/>
        <v>-256.81373738088013</v>
      </c>
      <c r="AN22">
        <f t="shared" si="9"/>
        <v>642.51790657162553</v>
      </c>
      <c r="AO22">
        <f t="shared" si="9"/>
        <v>-32.125895328581279</v>
      </c>
      <c r="AP22">
        <f t="shared" si="9"/>
        <v>-3.8504963173666855</v>
      </c>
      <c r="AQ22">
        <f t="shared" si="9"/>
        <v>-806.85786866385342</v>
      </c>
      <c r="AR22">
        <f t="shared" si="9"/>
        <v>-200.31635373817588</v>
      </c>
      <c r="AS22">
        <f t="shared" si="9"/>
        <v>79.912294061437436</v>
      </c>
      <c r="AT22">
        <f t="shared" si="9"/>
        <v>66.44004867053107</v>
      </c>
      <c r="AU22">
        <f t="shared" si="9"/>
        <v>-53.964011006207365</v>
      </c>
      <c r="AW22">
        <v>19</v>
      </c>
      <c r="AX22">
        <f>(R22*SUMPRODUCT(K23:$K$23, X23:$X$23)-$AZ$3*SUMPRODUCT(K22:$K$22, W23:$W$23))/Z22</f>
        <v>559.13868330287278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4171.65641526335</v>
      </c>
      <c r="P23">
        <f t="shared" si="22"/>
        <v>208.58282076316752</v>
      </c>
      <c r="Q23" s="4">
        <f t="shared" si="23"/>
        <v>25</v>
      </c>
      <c r="R23">
        <f t="shared" si="0"/>
        <v>500000</v>
      </c>
      <c r="S23">
        <f t="shared" si="1"/>
        <v>571.25150011123128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409.83615841674231</v>
      </c>
      <c r="AC23">
        <f t="shared" si="2"/>
        <v>409.83615841674231</v>
      </c>
      <c r="AE23">
        <f t="shared" si="3"/>
        <v>2992.8947917566716</v>
      </c>
      <c r="AF23">
        <f t="shared" si="4"/>
        <v>-149.64473958783358</v>
      </c>
      <c r="AG23">
        <f t="shared" si="4"/>
        <v>-17.935889811096384</v>
      </c>
      <c r="AH23">
        <f t="shared" si="5"/>
        <v>-4106.1407983588797</v>
      </c>
      <c r="AI23">
        <f t="shared" si="6"/>
        <v>-1280.826636001138</v>
      </c>
      <c r="AJ23">
        <f t="shared" si="7"/>
        <v>0</v>
      </c>
      <c r="AK23">
        <f t="shared" si="24"/>
        <v>278.37309321222932</v>
      </c>
      <c r="AL23">
        <f t="shared" si="8"/>
        <v>-1002.4535427889086</v>
      </c>
      <c r="AN23">
        <f t="shared" si="9"/>
        <v>579.32035542615404</v>
      </c>
      <c r="AO23">
        <f t="shared" si="9"/>
        <v>-28.966017771307705</v>
      </c>
      <c r="AP23">
        <f t="shared" si="9"/>
        <v>-3.4717645567988518</v>
      </c>
      <c r="AQ23">
        <f t="shared" si="9"/>
        <v>-794.80606979134245</v>
      </c>
      <c r="AR23">
        <f t="shared" si="9"/>
        <v>-247.92349669329485</v>
      </c>
      <c r="AS23">
        <f t="shared" si="9"/>
        <v>0</v>
      </c>
      <c r="AT23">
        <f t="shared" si="9"/>
        <v>53.883350575825375</v>
      </c>
      <c r="AU23">
        <f t="shared" si="9"/>
        <v>-194.04014611746948</v>
      </c>
      <c r="AW23">
        <v>20</v>
      </c>
      <c r="AX23">
        <f>(R23*SUMPRODUCT(K$23:$K24, X$23:$X24)-$AZ$3*SUMPRODUCT(K$22:$K23, W$23:$W24))/Z23</f>
        <v>571.25150011123128</v>
      </c>
    </row>
    <row r="25" spans="5:50" x14ac:dyDescent="0.25">
      <c r="AN25" s="8">
        <f t="shared" ref="AN25:AU25" si="25">SUM(AN3:AN23)</f>
        <v>35401.497081483663</v>
      </c>
      <c r="AO25" s="8">
        <f t="shared" si="25"/>
        <v>-4898.8171655216966</v>
      </c>
      <c r="AP25" s="8">
        <f t="shared" si="25"/>
        <v>-387.15491855918356</v>
      </c>
      <c r="AQ25" s="8">
        <f t="shared" si="25"/>
        <v>-23134.557799551847</v>
      </c>
      <c r="AR25" s="8">
        <f t="shared" si="25"/>
        <v>6980.9671978509405</v>
      </c>
      <c r="AS25" s="8">
        <f t="shared" si="25"/>
        <v>-1532.498778710931</v>
      </c>
      <c r="AT25" s="8">
        <f t="shared" si="25"/>
        <v>3991.9486794820737</v>
      </c>
      <c r="AU25" s="9">
        <f t="shared" si="25"/>
        <v>9440.4170986220834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09E4E-EBCA-4354-8969-14FF8C2A087D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4140.7434526883299</v>
      </c>
      <c r="K3">
        <v>1</v>
      </c>
      <c r="L3" s="2">
        <v>0</v>
      </c>
      <c r="O3">
        <f>$C$3</f>
        <v>4140.7434526883299</v>
      </c>
      <c r="P3">
        <f>O3*B5</f>
        <v>3312.5947621506639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4140.7434526883299</v>
      </c>
      <c r="AF3">
        <f t="shared" ref="AF3:AG23" si="4">-$Z3*P3</f>
        <v>-3312.5947621506639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628.14869053766597</v>
      </c>
      <c r="AJ3">
        <f t="shared" ref="AJ3:AJ23" si="7">AB3-AC3</f>
        <v>0</v>
      </c>
      <c r="AL3">
        <f t="shared" ref="AL3:AL23" si="8">SUM(AI3:AK3)</f>
        <v>628.14869053766597</v>
      </c>
      <c r="AN3">
        <f t="shared" ref="AN3:AU23" si="9">AE3*$K3</f>
        <v>4140.7434526883299</v>
      </c>
      <c r="AO3">
        <f t="shared" si="9"/>
        <v>-3312.5947621506639</v>
      </c>
      <c r="AP3">
        <f t="shared" si="9"/>
        <v>-200</v>
      </c>
      <c r="AQ3">
        <f t="shared" si="9"/>
        <v>0</v>
      </c>
      <c r="AR3">
        <f t="shared" si="9"/>
        <v>628.14869053766597</v>
      </c>
      <c r="AS3">
        <f t="shared" si="9"/>
        <v>0</v>
      </c>
      <c r="AT3">
        <f t="shared" si="9"/>
        <v>0</v>
      </c>
      <c r="AU3">
        <f t="shared" si="9"/>
        <v>628.14869053766597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2460.4999556046041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70.948701463533183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70.055102568599978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-70.055102568599978</v>
      </c>
      <c r="AK4">
        <f>G4*MAX(0, SUM(AB4, AE4:AF4))</f>
        <v>0</v>
      </c>
      <c r="AL4">
        <f t="shared" si="8"/>
        <v>-2665.0551025686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-2390.4448530360032</v>
      </c>
      <c r="AR4">
        <f t="shared" si="9"/>
        <v>-2390.4448530360032</v>
      </c>
      <c r="AS4">
        <f t="shared" si="9"/>
        <v>-64.532893781895609</v>
      </c>
      <c r="AT4">
        <f t="shared" si="9"/>
        <v>0</v>
      </c>
      <c r="AU4">
        <f t="shared" si="9"/>
        <v>-2454.9777468178991</v>
      </c>
      <c r="AW4">
        <v>1</v>
      </c>
      <c r="AX4">
        <f>(R4*SUMPRODUCT(K5:$K$23, X5:$X$23)-$AZ$3*SUMPRODUCT(K4:$K$22, W5:$W$23))/Z4</f>
        <v>70.948701463533183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4140.7434526883299</v>
      </c>
      <c r="P5">
        <f t="shared" ref="P5:P23" si="22">O5*$C$5</f>
        <v>207.03717263441649</v>
      </c>
      <c r="Q5" s="4">
        <f t="shared" ref="Q5:Q23" si="23">$C$8</f>
        <v>25</v>
      </c>
      <c r="R5">
        <f t="shared" si="0"/>
        <v>1000000</v>
      </c>
      <c r="S5">
        <f t="shared" si="1"/>
        <v>133.77275681778758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70.055102568599978</v>
      </c>
      <c r="AC5">
        <f t="shared" si="2"/>
        <v>130.4237136328411</v>
      </c>
      <c r="AE5">
        <f t="shared" si="3"/>
        <v>4037.0786335523476</v>
      </c>
      <c r="AF5">
        <f t="shared" si="4"/>
        <v>-201.8539316776174</v>
      </c>
      <c r="AG5">
        <f t="shared" si="4"/>
        <v>-24.374117110125002</v>
      </c>
      <c r="AH5">
        <f t="shared" si="5"/>
        <v>-2566.2655950000003</v>
      </c>
      <c r="AI5">
        <f t="shared" si="6"/>
        <v>1244.5849897646049</v>
      </c>
      <c r="AJ5">
        <f t="shared" si="7"/>
        <v>-60.368611064241122</v>
      </c>
      <c r="AK5">
        <f>G5*SUM(AB5, AE5:AF5)</f>
        <v>273.36958631103317</v>
      </c>
      <c r="AL5">
        <f t="shared" si="8"/>
        <v>1457.5859650113969</v>
      </c>
      <c r="AN5">
        <f t="shared" si="9"/>
        <v>3425.7048489709241</v>
      </c>
      <c r="AO5">
        <f t="shared" si="9"/>
        <v>-171.28524244854623</v>
      </c>
      <c r="AP5">
        <f t="shared" si="9"/>
        <v>-20.682909289796893</v>
      </c>
      <c r="AQ5">
        <f t="shared" si="9"/>
        <v>-2177.6312255783464</v>
      </c>
      <c r="AR5">
        <f t="shared" si="9"/>
        <v>1056.1054716542346</v>
      </c>
      <c r="AS5">
        <f t="shared" si="9"/>
        <v>-51.226409594711455</v>
      </c>
      <c r="AT5">
        <f t="shared" si="9"/>
        <v>231.97059121012012</v>
      </c>
      <c r="AU5">
        <f t="shared" si="9"/>
        <v>1236.8496532696433</v>
      </c>
      <c r="AW5">
        <v>2</v>
      </c>
      <c r="AX5">
        <f>(R5*SUMPRODUCT(K6:$K$23, X6:$X$23)-$AZ$3*SUMPRODUCT(K5:$K$22, W6:$W$23))/Z5</f>
        <v>133.77275681778758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4140.7434526883299</v>
      </c>
      <c r="P6">
        <f t="shared" si="22"/>
        <v>207.03717263441649</v>
      </c>
      <c r="Q6" s="4">
        <f t="shared" si="23"/>
        <v>25</v>
      </c>
      <c r="R6">
        <f t="shared" si="0"/>
        <v>1000000</v>
      </c>
      <c r="S6">
        <f t="shared" si="1"/>
        <v>189.35176991674206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130.4237136328411</v>
      </c>
      <c r="AC6">
        <f t="shared" si="2"/>
        <v>182.28463252819893</v>
      </c>
      <c r="AE6">
        <f t="shared" si="3"/>
        <v>3986.1993315336877</v>
      </c>
      <c r="AF6">
        <f t="shared" si="4"/>
        <v>-199.30996657668439</v>
      </c>
      <c r="AG6">
        <f t="shared" si="4"/>
        <v>-24.066930112186096</v>
      </c>
      <c r="AH6">
        <f t="shared" si="5"/>
        <v>-2537.833073506215</v>
      </c>
      <c r="AI6">
        <f t="shared" si="6"/>
        <v>1224.9893613386021</v>
      </c>
      <c r="AJ6">
        <f t="shared" si="7"/>
        <v>-51.860918895357827</v>
      </c>
      <c r="AK6">
        <f>G6*SUM(AB6, AE6:AF6)</f>
        <v>274.21191550128913</v>
      </c>
      <c r="AL6">
        <f t="shared" si="8"/>
        <v>1447.3403579445335</v>
      </c>
      <c r="AN6">
        <f t="shared" si="9"/>
        <v>3115.8971406404589</v>
      </c>
      <c r="AO6">
        <f t="shared" si="9"/>
        <v>-155.79485703202295</v>
      </c>
      <c r="AP6">
        <f t="shared" si="9"/>
        <v>-18.812425692646443</v>
      </c>
      <c r="AQ6">
        <f t="shared" si="9"/>
        <v>-1983.7509766774128</v>
      </c>
      <c r="AR6">
        <f t="shared" si="9"/>
        <v>957.53888123837669</v>
      </c>
      <c r="AS6">
        <f t="shared" si="9"/>
        <v>-40.538185739662772</v>
      </c>
      <c r="AT6">
        <f t="shared" si="9"/>
        <v>214.34355193453757</v>
      </c>
      <c r="AU6">
        <f t="shared" si="9"/>
        <v>1131.3442474332517</v>
      </c>
      <c r="AW6">
        <v>3</v>
      </c>
      <c r="AX6">
        <f>(R6*SUMPRODUCT(K7:$K$23, X7:$X$23)-$AZ$3*SUMPRODUCT(K6:$K$22, W7:$W$23))/Z6</f>
        <v>189.35176991674206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4140.7434526883299</v>
      </c>
      <c r="P7">
        <f t="shared" si="22"/>
        <v>207.03717263441649</v>
      </c>
      <c r="Q7" s="4">
        <f t="shared" si="23"/>
        <v>25</v>
      </c>
      <c r="R7">
        <f t="shared" si="0"/>
        <v>1000000</v>
      </c>
      <c r="S7">
        <f t="shared" si="1"/>
        <v>237.74864904146716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182.28463252819893</v>
      </c>
      <c r="AC7">
        <f t="shared" si="2"/>
        <v>225.98954624741054</v>
      </c>
      <c r="AE7">
        <f t="shared" si="3"/>
        <v>3935.9413303617112</v>
      </c>
      <c r="AF7">
        <f t="shared" si="4"/>
        <v>-196.79706651808556</v>
      </c>
      <c r="AG7">
        <f t="shared" si="4"/>
        <v>-23.763494257331654</v>
      </c>
      <c r="AH7">
        <f t="shared" si="5"/>
        <v>-2510.6621493032535</v>
      </c>
      <c r="AI7">
        <f t="shared" si="6"/>
        <v>1204.7186202830403</v>
      </c>
      <c r="AJ7">
        <f t="shared" si="7"/>
        <v>-43.704913719211618</v>
      </c>
      <c r="AK7">
        <f>G7*SUM(AB7, AE7:AF7)</f>
        <v>274.50002274602775</v>
      </c>
      <c r="AL7">
        <f t="shared" si="8"/>
        <v>1435.5137293098564</v>
      </c>
      <c r="AN7">
        <f t="shared" si="9"/>
        <v>2834.0929109181743</v>
      </c>
      <c r="AO7">
        <f t="shared" si="9"/>
        <v>-141.70464554590873</v>
      </c>
      <c r="AP7">
        <f t="shared" si="9"/>
        <v>-17.111014865447483</v>
      </c>
      <c r="AQ7">
        <f t="shared" si="9"/>
        <v>-1807.8139895436477</v>
      </c>
      <c r="AR7">
        <f t="shared" si="9"/>
        <v>867.46326096317023</v>
      </c>
      <c r="AS7">
        <f t="shared" si="9"/>
        <v>-31.469926949476424</v>
      </c>
      <c r="AT7">
        <f t="shared" si="9"/>
        <v>197.65502155996336</v>
      </c>
      <c r="AU7">
        <f t="shared" si="9"/>
        <v>1033.6483555736572</v>
      </c>
      <c r="AW7">
        <v>4</v>
      </c>
      <c r="AX7">
        <f>(R7*SUMPRODUCT(K8:$K$23, X8:$X$23)-$AZ$3*SUMPRODUCT(K7:$K$22, W8:$W$23))/Z7</f>
        <v>237.74864904146716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4140.7434526883299</v>
      </c>
      <c r="P8">
        <f t="shared" si="22"/>
        <v>207.03717263441649</v>
      </c>
      <c r="Q8" s="4">
        <f t="shared" si="23"/>
        <v>25</v>
      </c>
      <c r="R8">
        <f t="shared" si="0"/>
        <v>1000000</v>
      </c>
      <c r="S8">
        <f t="shared" si="1"/>
        <v>279.11024071788711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225.98954624741054</v>
      </c>
      <c r="AC8">
        <f t="shared" si="2"/>
        <v>261.95882198346044</v>
      </c>
      <c r="AE8">
        <f t="shared" si="3"/>
        <v>3886.2933664205284</v>
      </c>
      <c r="AF8">
        <f t="shared" si="4"/>
        <v>-194.3146683210264</v>
      </c>
      <c r="AG8">
        <f t="shared" si="4"/>
        <v>-23.463741540769671</v>
      </c>
      <c r="AH8">
        <f t="shared" si="5"/>
        <v>-2484.7109595465977</v>
      </c>
      <c r="AI8">
        <f t="shared" si="6"/>
        <v>1183.8039970121345</v>
      </c>
      <c r="AJ8">
        <f t="shared" si="7"/>
        <v>-35.969275736049894</v>
      </c>
      <c r="AK8">
        <f t="shared" ref="AK8:AK23" si="24">G8*SUM(AB8:AB8, AE8:AF8)</f>
        <v>274.25777710428389</v>
      </c>
      <c r="AL8">
        <f t="shared" si="8"/>
        <v>1422.0924983803684</v>
      </c>
      <c r="AN8">
        <f t="shared" si="9"/>
        <v>2577.7596169944072</v>
      </c>
      <c r="AO8">
        <f t="shared" si="9"/>
        <v>-128.88798084972035</v>
      </c>
      <c r="AP8">
        <f t="shared" si="9"/>
        <v>-15.563386421107703</v>
      </c>
      <c r="AQ8">
        <f t="shared" si="9"/>
        <v>-1648.0967769352831</v>
      </c>
      <c r="AR8">
        <f t="shared" si="9"/>
        <v>785.21147278829608</v>
      </c>
      <c r="AS8">
        <f t="shared" si="9"/>
        <v>-23.858246844171241</v>
      </c>
      <c r="AT8">
        <f t="shared" si="9"/>
        <v>181.91385873610253</v>
      </c>
      <c r="AU8">
        <f t="shared" si="9"/>
        <v>943.2670846802273</v>
      </c>
      <c r="AW8">
        <v>5</v>
      </c>
      <c r="AX8">
        <f>(R8*SUMPRODUCT(K9:$K$23, X9:$X$23)-$AZ$3*SUMPRODUCT(K8:$K$22, W9:$W$23))/Z8</f>
        <v>279.11024071788711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4140.7434526883299</v>
      </c>
      <c r="P9">
        <f t="shared" si="22"/>
        <v>207.03717263441649</v>
      </c>
      <c r="Q9" s="4">
        <f t="shared" si="23"/>
        <v>25</v>
      </c>
      <c r="R9">
        <f t="shared" si="0"/>
        <v>1000000</v>
      </c>
      <c r="S9">
        <f t="shared" si="1"/>
        <v>311.79425731339177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261.95882198346044</v>
      </c>
      <c r="AC9">
        <f t="shared" si="2"/>
        <v>288.94017810121477</v>
      </c>
      <c r="AE9">
        <f t="shared" si="3"/>
        <v>3837.2327989628357</v>
      </c>
      <c r="AF9">
        <f t="shared" si="4"/>
        <v>-191.86163994814177</v>
      </c>
      <c r="AG9">
        <f t="shared" si="4"/>
        <v>-23.167535267558996</v>
      </c>
      <c r="AH9">
        <f t="shared" si="5"/>
        <v>-2462.7543121191848</v>
      </c>
      <c r="AI9">
        <f t="shared" si="6"/>
        <v>1159.4493116279505</v>
      </c>
      <c r="AJ9">
        <f t="shared" si="7"/>
        <v>-26.981356117754331</v>
      </c>
      <c r="AK9">
        <f t="shared" si="24"/>
        <v>273.51309866987083</v>
      </c>
      <c r="AL9">
        <f t="shared" si="8"/>
        <v>1405.9810541800671</v>
      </c>
      <c r="AN9">
        <f t="shared" si="9"/>
        <v>2344.5869823369339</v>
      </c>
      <c r="AO9">
        <f t="shared" si="9"/>
        <v>-117.22934911684669</v>
      </c>
      <c r="AP9">
        <f t="shared" si="9"/>
        <v>-14.15559191921645</v>
      </c>
      <c r="AQ9">
        <f t="shared" si="9"/>
        <v>-1504.7671078099513</v>
      </c>
      <c r="AR9">
        <f t="shared" si="9"/>
        <v>708.43493349091955</v>
      </c>
      <c r="AS9">
        <f t="shared" si="9"/>
        <v>-16.485873970581704</v>
      </c>
      <c r="AT9">
        <f t="shared" si="9"/>
        <v>167.11919350145931</v>
      </c>
      <c r="AU9">
        <f t="shared" si="9"/>
        <v>859.0682530217972</v>
      </c>
      <c r="AW9">
        <v>6</v>
      </c>
      <c r="AX9">
        <f>(R9*SUMPRODUCT(K10:$K$23, X10:$X$23)-$AZ$3*SUMPRODUCT(K9:$K$22, W10:$W$23))/Z9</f>
        <v>311.79425731339177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4140.7434526883299</v>
      </c>
      <c r="P10">
        <f t="shared" si="22"/>
        <v>207.03717263441649</v>
      </c>
      <c r="Q10" s="4">
        <f t="shared" si="23"/>
        <v>25</v>
      </c>
      <c r="R10">
        <f t="shared" si="0"/>
        <v>1000000</v>
      </c>
      <c r="S10">
        <f t="shared" si="1"/>
        <v>336.3343594768113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288.94017810121477</v>
      </c>
      <c r="AC10">
        <f t="shared" si="2"/>
        <v>307.74342932147192</v>
      </c>
      <c r="AE10">
        <f t="shared" si="3"/>
        <v>3788.7493625479406</v>
      </c>
      <c r="AF10">
        <f t="shared" si="4"/>
        <v>-189.43746812739704</v>
      </c>
      <c r="AG10">
        <f t="shared" si="4"/>
        <v>-22.874813459453392</v>
      </c>
      <c r="AH10">
        <f t="shared" si="5"/>
        <v>-2441.8582172007186</v>
      </c>
      <c r="AI10">
        <f t="shared" si="6"/>
        <v>1134.5788637603714</v>
      </c>
      <c r="AJ10">
        <f t="shared" si="7"/>
        <v>-18.803251220257152</v>
      </c>
      <c r="AK10">
        <f t="shared" si="24"/>
        <v>272.17764507652311</v>
      </c>
      <c r="AL10">
        <f t="shared" si="8"/>
        <v>1387.9532576166373</v>
      </c>
      <c r="AN10">
        <f t="shared" si="9"/>
        <v>2132.4823464635301</v>
      </c>
      <c r="AO10">
        <f t="shared" si="9"/>
        <v>-106.62411732317651</v>
      </c>
      <c r="AP10">
        <f t="shared" si="9"/>
        <v>-12.874996790003015</v>
      </c>
      <c r="AQ10">
        <f t="shared" si="9"/>
        <v>-1374.3900803313038</v>
      </c>
      <c r="AR10">
        <f t="shared" si="9"/>
        <v>638.59315201904644</v>
      </c>
      <c r="AS10">
        <f t="shared" si="9"/>
        <v>-10.583334352935793</v>
      </c>
      <c r="AT10">
        <f t="shared" si="9"/>
        <v>153.1940932712879</v>
      </c>
      <c r="AU10">
        <f t="shared" si="9"/>
        <v>781.20391093739852</v>
      </c>
      <c r="AW10">
        <v>7</v>
      </c>
      <c r="AX10">
        <f>(R10*SUMPRODUCT(K11:$K$23, X11:$X$23)-$AZ$3*SUMPRODUCT(K10:$K$22, W11:$W$23))/Z10</f>
        <v>336.3343594768113</v>
      </c>
    </row>
    <row r="11" spans="1:52" x14ac:dyDescent="0.25">
      <c r="A11" t="s">
        <v>33</v>
      </c>
      <c r="C11" s="7">
        <f>AU25</f>
        <v>9417.9577719331337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4140.7434526883299</v>
      </c>
      <c r="P11">
        <f t="shared" si="22"/>
        <v>207.03717263441649</v>
      </c>
      <c r="Q11" s="4">
        <f t="shared" si="23"/>
        <v>25</v>
      </c>
      <c r="R11">
        <f t="shared" si="0"/>
        <v>1000000</v>
      </c>
      <c r="S11">
        <f t="shared" si="1"/>
        <v>353.2715238994038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307.74342932147192</v>
      </c>
      <c r="AC11">
        <f t="shared" si="2"/>
        <v>319.15278188572665</v>
      </c>
      <c r="AE11">
        <f t="shared" si="3"/>
        <v>3740.8330493597969</v>
      </c>
      <c r="AF11">
        <f t="shared" si="4"/>
        <v>-187.04165246798985</v>
      </c>
      <c r="AG11">
        <f t="shared" si="4"/>
        <v>-22.585515693631685</v>
      </c>
      <c r="AH11">
        <f t="shared" si="5"/>
        <v>-2421.9852490869253</v>
      </c>
      <c r="AI11">
        <f t="shared" si="6"/>
        <v>1109.2206321112499</v>
      </c>
      <c r="AJ11">
        <f t="shared" si="7"/>
        <v>-11.409352564254732</v>
      </c>
      <c r="AK11">
        <f t="shared" si="24"/>
        <v>270.30743783492954</v>
      </c>
      <c r="AL11">
        <f t="shared" si="8"/>
        <v>1368.1187173819246</v>
      </c>
      <c r="AN11">
        <f t="shared" si="9"/>
        <v>1939.5423262831077</v>
      </c>
      <c r="AO11">
        <f t="shared" si="9"/>
        <v>-96.977116314155396</v>
      </c>
      <c r="AP11">
        <f t="shared" si="9"/>
        <v>-11.71010923789472</v>
      </c>
      <c r="AQ11">
        <f t="shared" si="9"/>
        <v>-1255.7478086442165</v>
      </c>
      <c r="AR11">
        <f t="shared" si="9"/>
        <v>575.10729208684097</v>
      </c>
      <c r="AS11">
        <f t="shared" si="9"/>
        <v>-5.9155064986516548</v>
      </c>
      <c r="AT11">
        <f t="shared" si="9"/>
        <v>140.14865402231982</v>
      </c>
      <c r="AU11">
        <f t="shared" si="9"/>
        <v>709.34043961050918</v>
      </c>
      <c r="AW11">
        <v>8</v>
      </c>
      <c r="AX11">
        <f>(R11*SUMPRODUCT(K12:$K$23, X12:$X$23)-$AZ$3*SUMPRODUCT(K11:$K$22, W12:$W$23))/Z11</f>
        <v>353.2715238994038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4140.7434526883299</v>
      </c>
      <c r="P12">
        <f t="shared" si="22"/>
        <v>207.03717263441649</v>
      </c>
      <c r="Q12" s="4">
        <f t="shared" si="23"/>
        <v>25</v>
      </c>
      <c r="R12">
        <f t="shared" si="0"/>
        <v>1000000</v>
      </c>
      <c r="S12">
        <f t="shared" si="1"/>
        <v>362.66310175806575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319.15278188572665</v>
      </c>
      <c r="AC12">
        <f t="shared" si="2"/>
        <v>323.48911085253349</v>
      </c>
      <c r="AE12">
        <f t="shared" si="3"/>
        <v>3693.4703621218528</v>
      </c>
      <c r="AF12">
        <f t="shared" si="4"/>
        <v>-184.67351810609264</v>
      </c>
      <c r="AG12">
        <f t="shared" si="4"/>
        <v>-22.299560479434614</v>
      </c>
      <c r="AH12">
        <f t="shared" si="5"/>
        <v>-2404.0022904301568</v>
      </c>
      <c r="AI12">
        <f t="shared" si="6"/>
        <v>1082.4949931061687</v>
      </c>
      <c r="AJ12">
        <f t="shared" si="7"/>
        <v>-4.3363289668068319</v>
      </c>
      <c r="AK12">
        <f t="shared" si="24"/>
        <v>267.95647381310408</v>
      </c>
      <c r="AL12">
        <f t="shared" si="8"/>
        <v>1346.1151379524661</v>
      </c>
      <c r="AN12">
        <f t="shared" si="9"/>
        <v>1764.0338742064439</v>
      </c>
      <c r="AO12">
        <f t="shared" si="9"/>
        <v>-88.201693710322189</v>
      </c>
      <c r="AP12">
        <f t="shared" si="9"/>
        <v>-10.650465878664646</v>
      </c>
      <c r="AQ12">
        <f t="shared" si="9"/>
        <v>-1148.1726014317928</v>
      </c>
      <c r="AR12">
        <f t="shared" si="9"/>
        <v>517.00911318566409</v>
      </c>
      <c r="AS12">
        <f t="shared" si="9"/>
        <v>-2.0710687882047543</v>
      </c>
      <c r="AT12">
        <f t="shared" si="9"/>
        <v>127.97836459358408</v>
      </c>
      <c r="AU12">
        <f t="shared" si="9"/>
        <v>642.91640899104345</v>
      </c>
      <c r="AW12">
        <v>9</v>
      </c>
      <c r="AX12">
        <f>(R12*SUMPRODUCT(K13:$K$23, X13:$X$23)-$AZ$3*SUMPRODUCT(K12:$K$22, W13:$W$23))/Z12</f>
        <v>362.66310175806575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4140.7434526883299</v>
      </c>
      <c r="P13">
        <f t="shared" si="22"/>
        <v>207.03717263441649</v>
      </c>
      <c r="Q13" s="4">
        <f t="shared" si="23"/>
        <v>25</v>
      </c>
      <c r="R13">
        <f t="shared" si="0"/>
        <v>1000000</v>
      </c>
      <c r="S13">
        <f t="shared" si="1"/>
        <v>365.11341242914511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323.48911085253349</v>
      </c>
      <c r="AC13">
        <f t="shared" si="2"/>
        <v>321.54649182639969</v>
      </c>
      <c r="AE13">
        <f t="shared" si="3"/>
        <v>3646.6519318115961</v>
      </c>
      <c r="AF13">
        <f t="shared" si="4"/>
        <v>-182.33259659057981</v>
      </c>
      <c r="AG13">
        <f t="shared" si="4"/>
        <v>-22.0168912507973</v>
      </c>
      <c r="AH13">
        <f t="shared" si="5"/>
        <v>-2386.9449537186811</v>
      </c>
      <c r="AI13">
        <f t="shared" si="6"/>
        <v>1055.3574902515379</v>
      </c>
      <c r="AJ13">
        <f t="shared" si="7"/>
        <v>1.9426190261337979</v>
      </c>
      <c r="AK13">
        <f t="shared" si="24"/>
        <v>265.14659122514854</v>
      </c>
      <c r="AL13">
        <f t="shared" si="8"/>
        <v>1322.4467005028202</v>
      </c>
      <c r="AN13">
        <f t="shared" si="9"/>
        <v>1604.3827409117066</v>
      </c>
      <c r="AO13">
        <f t="shared" si="9"/>
        <v>-80.219137045585327</v>
      </c>
      <c r="AP13">
        <f t="shared" si="9"/>
        <v>-9.6865620826501537</v>
      </c>
      <c r="AQ13">
        <f t="shared" si="9"/>
        <v>-1050.1614518910435</v>
      </c>
      <c r="AR13">
        <f t="shared" si="9"/>
        <v>464.31558989242762</v>
      </c>
      <c r="AS13">
        <f t="shared" si="9"/>
        <v>0.85467560271030463</v>
      </c>
      <c r="AT13">
        <f t="shared" si="9"/>
        <v>116.6540220255871</v>
      </c>
      <c r="AU13">
        <f t="shared" si="9"/>
        <v>581.82428752072497</v>
      </c>
      <c r="AW13">
        <v>10</v>
      </c>
      <c r="AX13">
        <f>(R13*SUMPRODUCT(K14:$K$23, X14:$X$23)-$AZ$3*SUMPRODUCT(K13:$K$22, W14:$W$23))/Z13</f>
        <v>365.11341242914511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4140.7434526883299</v>
      </c>
      <c r="P14">
        <f t="shared" si="22"/>
        <v>207.03717263441649</v>
      </c>
      <c r="Q14" s="4">
        <f t="shared" si="23"/>
        <v>25</v>
      </c>
      <c r="R14">
        <f t="shared" si="0"/>
        <v>1000000</v>
      </c>
      <c r="S14">
        <f t="shared" si="1"/>
        <v>360.79705866364571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321.54649182639969</v>
      </c>
      <c r="AC14">
        <f t="shared" si="2"/>
        <v>313.71204454555391</v>
      </c>
      <c r="AE14">
        <f t="shared" si="3"/>
        <v>3600.3649788411117</v>
      </c>
      <c r="AF14">
        <f t="shared" si="4"/>
        <v>-180.01824894205558</v>
      </c>
      <c r="AG14">
        <f t="shared" si="4"/>
        <v>-21.737430850150933</v>
      </c>
      <c r="AH14">
        <f t="shared" si="5"/>
        <v>-2371.6595255358857</v>
      </c>
      <c r="AI14">
        <f t="shared" si="6"/>
        <v>1026.9497735130199</v>
      </c>
      <c r="AJ14">
        <f t="shared" si="7"/>
        <v>7.8344472808457795</v>
      </c>
      <c r="AK14">
        <f t="shared" si="24"/>
        <v>261.93252552078195</v>
      </c>
      <c r="AL14">
        <f t="shared" si="8"/>
        <v>1296.7167463146475</v>
      </c>
      <c r="AN14">
        <f t="shared" si="9"/>
        <v>1459.1554597772551</v>
      </c>
      <c r="AO14">
        <f t="shared" si="9"/>
        <v>-72.957772988862757</v>
      </c>
      <c r="AP14">
        <f t="shared" si="9"/>
        <v>-8.8097432046285995</v>
      </c>
      <c r="AQ14">
        <f t="shared" si="9"/>
        <v>-961.18587025372335</v>
      </c>
      <c r="AR14">
        <f t="shared" si="9"/>
        <v>416.20207333004066</v>
      </c>
      <c r="AS14">
        <f t="shared" si="9"/>
        <v>3.1751437955223158</v>
      </c>
      <c r="AT14">
        <f t="shared" si="9"/>
        <v>106.15598056114776</v>
      </c>
      <c r="AU14">
        <f t="shared" si="9"/>
        <v>525.53319768671065</v>
      </c>
      <c r="AW14">
        <v>11</v>
      </c>
      <c r="AX14">
        <f>(R14*SUMPRODUCT(K15:$K$23, X15:$X$23)-$AZ$3*SUMPRODUCT(K14:$K$22, W15:$W$23))/Z14</f>
        <v>360.79705866364571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4140.7434526883299</v>
      </c>
      <c r="P15">
        <f t="shared" si="22"/>
        <v>207.03717263441649</v>
      </c>
      <c r="Q15" s="4">
        <f t="shared" si="23"/>
        <v>25</v>
      </c>
      <c r="R15">
        <f t="shared" si="0"/>
        <v>1000000</v>
      </c>
      <c r="S15">
        <f t="shared" si="1"/>
        <v>348.06874354723021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313.71204454555391</v>
      </c>
      <c r="AC15">
        <f t="shared" si="2"/>
        <v>298.79607571257748</v>
      </c>
      <c r="AE15">
        <f t="shared" si="3"/>
        <v>3554.5791374051896</v>
      </c>
      <c r="AF15">
        <f t="shared" si="4"/>
        <v>-177.72895687025948</v>
      </c>
      <c r="AG15">
        <f t="shared" si="4"/>
        <v>-21.460995942029566</v>
      </c>
      <c r="AH15">
        <f t="shared" si="5"/>
        <v>-2362.4239847944027</v>
      </c>
      <c r="AI15">
        <f t="shared" si="6"/>
        <v>992.96519979849791</v>
      </c>
      <c r="AJ15">
        <f t="shared" si="7"/>
        <v>14.915968832976432</v>
      </c>
      <c r="AK15">
        <f t="shared" si="24"/>
        <v>258.3393557556339</v>
      </c>
      <c r="AL15">
        <f t="shared" si="8"/>
        <v>1266.2205243871083</v>
      </c>
      <c r="AN15">
        <f t="shared" si="9"/>
        <v>1327.0417621265731</v>
      </c>
      <c r="AO15">
        <f t="shared" si="9"/>
        <v>-66.352088106328651</v>
      </c>
      <c r="AP15">
        <f t="shared" si="9"/>
        <v>-8.0120984147484826</v>
      </c>
      <c r="AQ15">
        <f t="shared" si="9"/>
        <v>-881.97087938804248</v>
      </c>
      <c r="AR15">
        <f t="shared" si="9"/>
        <v>370.70669621745344</v>
      </c>
      <c r="AS15">
        <f t="shared" si="9"/>
        <v>5.5686236819551045</v>
      </c>
      <c r="AT15">
        <f t="shared" si="9"/>
        <v>96.446611718669104</v>
      </c>
      <c r="AU15">
        <f t="shared" si="9"/>
        <v>472.72193161807769</v>
      </c>
      <c r="AW15">
        <v>12</v>
      </c>
      <c r="AX15">
        <f>(R15*SUMPRODUCT(K16:$K$23, X16:$X$23)-$AZ$3*SUMPRODUCT(K15:$K$22, W16:$W$23))/Z15</f>
        <v>348.06874354723021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4140.7434526883299</v>
      </c>
      <c r="P16">
        <f t="shared" si="22"/>
        <v>207.03717263441649</v>
      </c>
      <c r="Q16" s="4">
        <f t="shared" si="23"/>
        <v>25</v>
      </c>
      <c r="R16">
        <f t="shared" si="0"/>
        <v>1000000</v>
      </c>
      <c r="S16">
        <f t="shared" si="1"/>
        <v>326.80205426076395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298.79607571257748</v>
      </c>
      <c r="AC16">
        <f t="shared" si="2"/>
        <v>276.96442135722737</v>
      </c>
      <c r="AE16">
        <f t="shared" si="3"/>
        <v>3509.2760262989605</v>
      </c>
      <c r="AF16">
        <f t="shared" si="4"/>
        <v>-175.46380131494803</v>
      </c>
      <c r="AG16">
        <f t="shared" si="4"/>
        <v>-21.187475548748399</v>
      </c>
      <c r="AH16">
        <f t="shared" si="5"/>
        <v>-2356.4173544348464</v>
      </c>
      <c r="AI16">
        <f t="shared" si="6"/>
        <v>956.20739500041782</v>
      </c>
      <c r="AJ16">
        <f t="shared" si="7"/>
        <v>21.831654355350111</v>
      </c>
      <c r="AK16">
        <f t="shared" si="24"/>
        <v>254.28258104876133</v>
      </c>
      <c r="AL16">
        <f t="shared" si="8"/>
        <v>1232.3216304045293</v>
      </c>
      <c r="AN16">
        <f t="shared" si="9"/>
        <v>1206.8555700296895</v>
      </c>
      <c r="AO16">
        <f t="shared" si="9"/>
        <v>-60.342778501484474</v>
      </c>
      <c r="AP16">
        <f t="shared" si="9"/>
        <v>-7.286466692630718</v>
      </c>
      <c r="AQ16">
        <f t="shared" si="9"/>
        <v>-810.38236610688512</v>
      </c>
      <c r="AR16">
        <f t="shared" si="9"/>
        <v>328.84395872868913</v>
      </c>
      <c r="AS16">
        <f t="shared" si="9"/>
        <v>7.5080026376564692</v>
      </c>
      <c r="AT16">
        <f t="shared" si="9"/>
        <v>87.448905985282494</v>
      </c>
      <c r="AU16">
        <f t="shared" si="9"/>
        <v>423.80086735162814</v>
      </c>
      <c r="AW16">
        <v>13</v>
      </c>
      <c r="AX16">
        <f>(R16*SUMPRODUCT(K17:$K$23, X17:$X$23)-$AZ$3*SUMPRODUCT(K16:$K$22, W17:$W$23))/Z16</f>
        <v>326.80205426076395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4140.7434526883299</v>
      </c>
      <c r="P17">
        <f t="shared" si="22"/>
        <v>207.03717263441649</v>
      </c>
      <c r="Q17" s="4">
        <f t="shared" si="23"/>
        <v>25</v>
      </c>
      <c r="R17">
        <f t="shared" si="0"/>
        <v>1000000</v>
      </c>
      <c r="S17">
        <f t="shared" si="1"/>
        <v>298.31507659747604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276.96442135722737</v>
      </c>
      <c r="AC17">
        <f t="shared" si="2"/>
        <v>249.59244361983289</v>
      </c>
      <c r="AE17">
        <f t="shared" si="3"/>
        <v>3464.4520436150437</v>
      </c>
      <c r="AF17">
        <f t="shared" si="4"/>
        <v>-173.2226021807522</v>
      </c>
      <c r="AG17">
        <f t="shared" si="4"/>
        <v>-20.916847923564237</v>
      </c>
      <c r="AH17">
        <f t="shared" si="5"/>
        <v>-2350.1147878671723</v>
      </c>
      <c r="AI17">
        <f t="shared" si="6"/>
        <v>920.19780564355506</v>
      </c>
      <c r="AJ17">
        <f t="shared" si="7"/>
        <v>27.371977737394474</v>
      </c>
      <c r="AK17">
        <f t="shared" si="24"/>
        <v>249.77357039540632</v>
      </c>
      <c r="AL17">
        <f t="shared" si="8"/>
        <v>1197.3433537763558</v>
      </c>
      <c r="AN17">
        <f t="shared" si="9"/>
        <v>1097.5231526178827</v>
      </c>
      <c r="AO17">
        <f t="shared" si="9"/>
        <v>-54.876157630894141</v>
      </c>
      <c r="AP17">
        <f t="shared" si="9"/>
        <v>-6.6263653203709625</v>
      </c>
      <c r="AQ17">
        <f t="shared" si="9"/>
        <v>-744.50601668668605</v>
      </c>
      <c r="AR17">
        <f t="shared" si="9"/>
        <v>291.51461297993148</v>
      </c>
      <c r="AS17">
        <f t="shared" si="9"/>
        <v>8.671322021933511</v>
      </c>
      <c r="AT17">
        <f t="shared" si="9"/>
        <v>79.127167289330643</v>
      </c>
      <c r="AU17">
        <f t="shared" si="9"/>
        <v>379.31310229119566</v>
      </c>
      <c r="AW17">
        <v>14</v>
      </c>
      <c r="AX17">
        <f>(R17*SUMPRODUCT(K18:$K$23, X18:$X$23)-$AZ$3*SUMPRODUCT(K17:$K$22, W18:$W$23))/Z17</f>
        <v>298.31507659747604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4140.7434526883299</v>
      </c>
      <c r="P18">
        <f t="shared" si="22"/>
        <v>207.03717263441649</v>
      </c>
      <c r="Q18" s="4">
        <f t="shared" si="23"/>
        <v>25</v>
      </c>
      <c r="R18">
        <f t="shared" si="0"/>
        <v>1000000</v>
      </c>
      <c r="S18">
        <f t="shared" si="1"/>
        <v>263.47371704513074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249.59244361983289</v>
      </c>
      <c r="AC18">
        <f t="shared" si="2"/>
        <v>217.619493656694</v>
      </c>
      <c r="AE18">
        <f t="shared" si="3"/>
        <v>3420.1001285526841</v>
      </c>
      <c r="AF18">
        <f t="shared" si="4"/>
        <v>-171.00500642763421</v>
      </c>
      <c r="AG18">
        <f t="shared" si="4"/>
        <v>-20.649070436446767</v>
      </c>
      <c r="AH18">
        <f t="shared" si="5"/>
        <v>-2344.3603152730793</v>
      </c>
      <c r="AI18">
        <f t="shared" si="6"/>
        <v>884.08573641552357</v>
      </c>
      <c r="AJ18">
        <f t="shared" si="7"/>
        <v>31.972949963138888</v>
      </c>
      <c r="AK18">
        <f t="shared" si="24"/>
        <v>244.9081296021418</v>
      </c>
      <c r="AL18">
        <f t="shared" si="8"/>
        <v>1160.9668159808043</v>
      </c>
      <c r="AN18">
        <f t="shared" si="9"/>
        <v>998.06614505354662</v>
      </c>
      <c r="AO18">
        <f t="shared" si="9"/>
        <v>-49.903307252677337</v>
      </c>
      <c r="AP18">
        <f t="shared" si="9"/>
        <v>-6.025887358498168</v>
      </c>
      <c r="AQ18">
        <f t="shared" si="9"/>
        <v>-684.13981302684431</v>
      </c>
      <c r="AR18">
        <f t="shared" si="9"/>
        <v>257.99713741552677</v>
      </c>
      <c r="AS18">
        <f t="shared" si="9"/>
        <v>9.3304633537744088</v>
      </c>
      <c r="AT18">
        <f t="shared" si="9"/>
        <v>71.46998731517364</v>
      </c>
      <c r="AU18">
        <f t="shared" si="9"/>
        <v>338.7975880844748</v>
      </c>
      <c r="AW18">
        <v>15</v>
      </c>
      <c r="AX18">
        <f>(R18*SUMPRODUCT(K19:$K$23, X19:$X$23)-$AZ$3*SUMPRODUCT(K18:$K$22, W19:$W$23))/Z18</f>
        <v>263.47371704513074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4140.7434526883299</v>
      </c>
      <c r="P19">
        <f t="shared" si="22"/>
        <v>207.03717263441649</v>
      </c>
      <c r="Q19" s="4">
        <f t="shared" si="23"/>
        <v>25</v>
      </c>
      <c r="R19">
        <f t="shared" si="0"/>
        <v>1000000</v>
      </c>
      <c r="S19">
        <f t="shared" si="1"/>
        <v>221.7090487191677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217.619493656694</v>
      </c>
      <c r="AC19">
        <f t="shared" si="2"/>
        <v>180.77267505819759</v>
      </c>
      <c r="AE19">
        <f t="shared" si="3"/>
        <v>3376.1963032024537</v>
      </c>
      <c r="AF19">
        <f t="shared" si="4"/>
        <v>-168.80981516012267</v>
      </c>
      <c r="AG19">
        <f t="shared" si="4"/>
        <v>-20.383998319254101</v>
      </c>
      <c r="AH19">
        <f t="shared" si="5"/>
        <v>-2343.2565131279789</v>
      </c>
      <c r="AI19">
        <f t="shared" si="6"/>
        <v>843.745976595098</v>
      </c>
      <c r="AJ19">
        <f t="shared" si="7"/>
        <v>36.846818598496412</v>
      </c>
      <c r="AK19">
        <f t="shared" si="24"/>
        <v>239.75041871893177</v>
      </c>
      <c r="AL19">
        <f t="shared" si="8"/>
        <v>1120.3432139125262</v>
      </c>
      <c r="AN19">
        <f t="shared" si="9"/>
        <v>907.58970381466577</v>
      </c>
      <c r="AO19">
        <f t="shared" si="9"/>
        <v>-45.379485190733284</v>
      </c>
      <c r="AP19">
        <f t="shared" si="9"/>
        <v>-5.4796301327568582</v>
      </c>
      <c r="AQ19">
        <f t="shared" si="9"/>
        <v>-629.91464172102087</v>
      </c>
      <c r="AR19">
        <f t="shared" si="9"/>
        <v>226.81594677015474</v>
      </c>
      <c r="AS19">
        <f t="shared" si="9"/>
        <v>9.9051684721653288</v>
      </c>
      <c r="AT19">
        <f t="shared" si="9"/>
        <v>64.449751132112794</v>
      </c>
      <c r="AU19">
        <f t="shared" si="9"/>
        <v>301.17086637443288</v>
      </c>
      <c r="AW19">
        <v>16</v>
      </c>
      <c r="AX19">
        <f>(R19*SUMPRODUCT(K20:$K$23, X20:$X$23)-$AZ$3*SUMPRODUCT(K19:$K$22, W20:$W$23))/Z19</f>
        <v>221.7090487191677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4140.7434526883299</v>
      </c>
      <c r="P20">
        <f t="shared" si="22"/>
        <v>207.03717263441649</v>
      </c>
      <c r="Q20" s="4">
        <f t="shared" si="23"/>
        <v>25</v>
      </c>
      <c r="R20">
        <f t="shared" si="0"/>
        <v>1000000</v>
      </c>
      <c r="S20">
        <f t="shared" si="1"/>
        <v>174.44062258544346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180.77267505819759</v>
      </c>
      <c r="AC20">
        <f t="shared" si="2"/>
        <v>140.40122759207043</v>
      </c>
      <c r="AE20">
        <f t="shared" si="3"/>
        <v>3332.7412805839349</v>
      </c>
      <c r="AF20">
        <f t="shared" si="4"/>
        <v>-166.63706402919675</v>
      </c>
      <c r="AG20">
        <f t="shared" si="4"/>
        <v>-20.12163587688698</v>
      </c>
      <c r="AH20">
        <f t="shared" si="5"/>
        <v>-2340.8983669831409</v>
      </c>
      <c r="AI20">
        <f t="shared" si="6"/>
        <v>805.08421369471034</v>
      </c>
      <c r="AJ20">
        <f t="shared" si="7"/>
        <v>40.371447466127165</v>
      </c>
      <c r="AK20">
        <f t="shared" si="24"/>
        <v>234.28138241290554</v>
      </c>
      <c r="AL20">
        <f t="shared" si="8"/>
        <v>1079.737043573743</v>
      </c>
      <c r="AN20">
        <f t="shared" si="9"/>
        <v>825.28668456524974</v>
      </c>
      <c r="AO20">
        <f t="shared" si="9"/>
        <v>-41.264334228262491</v>
      </c>
      <c r="AP20">
        <f t="shared" si="9"/>
        <v>-4.9827204582636115</v>
      </c>
      <c r="AQ20">
        <f t="shared" si="9"/>
        <v>-579.67663540124249</v>
      </c>
      <c r="AR20">
        <f t="shared" si="9"/>
        <v>199.36299447748118</v>
      </c>
      <c r="AS20">
        <f t="shared" si="9"/>
        <v>9.9971810666871033</v>
      </c>
      <c r="AT20">
        <f t="shared" si="9"/>
        <v>58.015096003201663</v>
      </c>
      <c r="AU20">
        <f t="shared" si="9"/>
        <v>267.37527154736995</v>
      </c>
      <c r="AW20">
        <v>17</v>
      </c>
      <c r="AX20">
        <f>(R20*SUMPRODUCT(K21:$K$23, X21:$X$23)-$AZ$3*SUMPRODUCT(K20:$K$22, W21:$W$23))/Z20</f>
        <v>174.44062258544346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4140.7434526883299</v>
      </c>
      <c r="P21">
        <f t="shared" si="22"/>
        <v>207.03717263441649</v>
      </c>
      <c r="Q21" s="4">
        <f t="shared" si="23"/>
        <v>25</v>
      </c>
      <c r="R21">
        <f t="shared" si="0"/>
        <v>1000000</v>
      </c>
      <c r="S21">
        <f t="shared" si="1"/>
        <v>121.50226478973059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140.40122759207043</v>
      </c>
      <c r="AC21">
        <f t="shared" si="2"/>
        <v>96.530465928467379</v>
      </c>
      <c r="AE21">
        <f t="shared" si="3"/>
        <v>3289.7155906515964</v>
      </c>
      <c r="AF21">
        <f t="shared" si="4"/>
        <v>-164.48577953257981</v>
      </c>
      <c r="AG21">
        <f t="shared" si="4"/>
        <v>-19.861865557716371</v>
      </c>
      <c r="AH21">
        <f t="shared" si="5"/>
        <v>-2342.1584160696443</v>
      </c>
      <c r="AI21">
        <f t="shared" si="6"/>
        <v>763.20952949165576</v>
      </c>
      <c r="AJ21">
        <f t="shared" si="7"/>
        <v>43.870761663603048</v>
      </c>
      <c r="AK21">
        <f t="shared" si="24"/>
        <v>228.5941727097761</v>
      </c>
      <c r="AL21">
        <f t="shared" si="8"/>
        <v>1035.6744638650348</v>
      </c>
      <c r="AN21">
        <f t="shared" si="9"/>
        <v>750.41750659330978</v>
      </c>
      <c r="AO21">
        <f t="shared" si="9"/>
        <v>-37.520875329665486</v>
      </c>
      <c r="AP21">
        <f t="shared" si="9"/>
        <v>-4.530693069780197</v>
      </c>
      <c r="AQ21">
        <f t="shared" si="9"/>
        <v>-534.27010031751399</v>
      </c>
      <c r="AR21">
        <f t="shared" si="9"/>
        <v>174.09583787635003</v>
      </c>
      <c r="AS21">
        <f t="shared" si="9"/>
        <v>10.007365887039979</v>
      </c>
      <c r="AT21">
        <f t="shared" si="9"/>
        <v>52.144650313875104</v>
      </c>
      <c r="AU21">
        <f t="shared" si="9"/>
        <v>236.24785407726509</v>
      </c>
      <c r="AW21">
        <v>18</v>
      </c>
      <c r="AX21">
        <f>(R21*SUMPRODUCT(K22:$K$23, X22:$X$23)-$AZ$3*SUMPRODUCT(K21:$K$22, W22:$W$23))/Z21</f>
        <v>121.50226478973059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4140.7434526883299</v>
      </c>
      <c r="P22">
        <f t="shared" si="22"/>
        <v>207.03717263441649</v>
      </c>
      <c r="Q22" s="4">
        <f t="shared" si="23"/>
        <v>25</v>
      </c>
      <c r="R22">
        <f t="shared" si="0"/>
        <v>1000000</v>
      </c>
      <c r="S22">
        <f t="shared" si="1"/>
        <v>63.286178018812947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96.530465928467379</v>
      </c>
      <c r="AC22">
        <f t="shared" si="2"/>
        <v>49.628045372523786</v>
      </c>
      <c r="AE22">
        <f t="shared" si="3"/>
        <v>3247.107194321477</v>
      </c>
      <c r="AF22">
        <f t="shared" si="4"/>
        <v>-162.35535971607385</v>
      </c>
      <c r="AG22">
        <f t="shared" si="4"/>
        <v>-19.604614675012829</v>
      </c>
      <c r="AH22">
        <f t="shared" si="5"/>
        <v>-2345.2890850551489</v>
      </c>
      <c r="AI22">
        <f t="shared" si="6"/>
        <v>719.85813487524138</v>
      </c>
      <c r="AJ22">
        <f t="shared" si="7"/>
        <v>46.902420555943593</v>
      </c>
      <c r="AK22">
        <f t="shared" si="24"/>
        <v>222.68976103737097</v>
      </c>
      <c r="AL22">
        <f t="shared" si="8"/>
        <v>989.45031646855591</v>
      </c>
      <c r="AN22">
        <f t="shared" si="9"/>
        <v>682.31135203184431</v>
      </c>
      <c r="AO22">
        <f t="shared" si="9"/>
        <v>-34.115567601592211</v>
      </c>
      <c r="AP22">
        <f t="shared" si="9"/>
        <v>-4.119497862085983</v>
      </c>
      <c r="AQ22">
        <f t="shared" si="9"/>
        <v>-492.81322443803424</v>
      </c>
      <c r="AR22">
        <f t="shared" si="9"/>
        <v>151.26306213013186</v>
      </c>
      <c r="AS22">
        <f t="shared" si="9"/>
        <v>9.8555582147263419</v>
      </c>
      <c r="AT22">
        <f t="shared" si="9"/>
        <v>46.793574355283155</v>
      </c>
      <c r="AU22">
        <f t="shared" si="9"/>
        <v>207.91219470014133</v>
      </c>
      <c r="AW22">
        <v>19</v>
      </c>
      <c r="AX22">
        <f>(R22*SUMPRODUCT(K23:$K$23, X23:$X$23)-$AZ$3*SUMPRODUCT(K22:$K$22, W23:$W$23))/Z22</f>
        <v>63.286178018812947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4140.7434526883299</v>
      </c>
      <c r="P23">
        <f t="shared" si="22"/>
        <v>207.03717263441649</v>
      </c>
      <c r="Q23" s="4">
        <f t="shared" si="23"/>
        <v>25</v>
      </c>
      <c r="R23">
        <f t="shared" si="0"/>
        <v>1000000</v>
      </c>
      <c r="S23">
        <f t="shared" si="1"/>
        <v>64.119604639922656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49.628045372523786</v>
      </c>
      <c r="AC23">
        <f t="shared" si="2"/>
        <v>49.628045372523779</v>
      </c>
      <c r="AE23">
        <f t="shared" si="3"/>
        <v>3204.9012950096862</v>
      </c>
      <c r="AF23">
        <f t="shared" si="4"/>
        <v>-160.24506475048432</v>
      </c>
      <c r="AG23">
        <f t="shared" si="4"/>
        <v>-19.349793893467012</v>
      </c>
      <c r="AH23">
        <f t="shared" si="5"/>
        <v>-2350.985391827538</v>
      </c>
      <c r="AI23">
        <f t="shared" si="6"/>
        <v>674.32104453819693</v>
      </c>
      <c r="AJ23">
        <f t="shared" si="7"/>
        <v>0</v>
      </c>
      <c r="AK23">
        <f t="shared" si="24"/>
        <v>216.59989929422085</v>
      </c>
      <c r="AL23">
        <f t="shared" si="8"/>
        <v>890.92094383241783</v>
      </c>
      <c r="AN23">
        <f t="shared" si="9"/>
        <v>620.35744204726575</v>
      </c>
      <c r="AO23">
        <f t="shared" si="9"/>
        <v>-31.017872102363288</v>
      </c>
      <c r="AP23">
        <f t="shared" si="9"/>
        <v>-3.7454472194148245</v>
      </c>
      <c r="AQ23">
        <f t="shared" si="9"/>
        <v>-455.06901764355661</v>
      </c>
      <c r="AR23">
        <f t="shared" si="9"/>
        <v>130.52510508193106</v>
      </c>
      <c r="AS23">
        <f t="shared" si="9"/>
        <v>0</v>
      </c>
      <c r="AT23">
        <f t="shared" si="9"/>
        <v>41.926208361887198</v>
      </c>
      <c r="AU23">
        <f t="shared" si="9"/>
        <v>172.45131344381826</v>
      </c>
      <c r="AW23">
        <v>20</v>
      </c>
      <c r="AX23">
        <f>(R23*SUMPRODUCT(K$23:$K24, X$23:$X24)-$AZ$3*SUMPRODUCT(K$22:$K23, W$23:$W24))/Z23</f>
        <v>64.119604639922656</v>
      </c>
    </row>
    <row r="25" spans="5:50" x14ac:dyDescent="0.25">
      <c r="AN25" s="8">
        <f t="shared" ref="AN25:AU25" si="25">SUM(AN3:AN23)</f>
        <v>35753.831019071302</v>
      </c>
      <c r="AO25" s="8">
        <f t="shared" si="25"/>
        <v>-4893.249140469813</v>
      </c>
      <c r="AP25" s="8">
        <f t="shared" si="25"/>
        <v>-390.86601191060589</v>
      </c>
      <c r="AQ25" s="8">
        <f t="shared" si="25"/>
        <v>-23114.905436862551</v>
      </c>
      <c r="AR25" s="8">
        <f t="shared" si="25"/>
        <v>7354.8104298283279</v>
      </c>
      <c r="AS25" s="8">
        <f t="shared" si="25"/>
        <v>-171.80794178612058</v>
      </c>
      <c r="AT25" s="8">
        <f t="shared" si="25"/>
        <v>2234.9552838909253</v>
      </c>
      <c r="AU25" s="9">
        <f t="shared" si="25"/>
        <v>9417.9577719331337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5A643-F13D-4C77-AFB2-0F0CAF60C2A1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4511.1831553207194</v>
      </c>
      <c r="K3">
        <v>1</v>
      </c>
      <c r="L3" s="2">
        <v>0</v>
      </c>
      <c r="O3">
        <f>$C$3</f>
        <v>4511.1831553207194</v>
      </c>
      <c r="P3">
        <f>O3*B5</f>
        <v>3608.9465242565757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4511.1831553207194</v>
      </c>
      <c r="AF3">
        <f t="shared" ref="AF3:AG23" si="4">-$Z3*P3</f>
        <v>-3608.9465242565757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702.23663106414369</v>
      </c>
      <c r="AJ3">
        <f t="shared" ref="AJ3:AJ23" si="7">AB3-AC3</f>
        <v>0</v>
      </c>
      <c r="AL3">
        <f t="shared" ref="AL3:AL23" si="8">SUM(AI3:AK3)</f>
        <v>702.23663106414369</v>
      </c>
      <c r="AN3">
        <f t="shared" ref="AN3:AU23" si="9">AE3*$K3</f>
        <v>4511.1831553207194</v>
      </c>
      <c r="AO3">
        <f t="shared" si="9"/>
        <v>-3608.9465242565757</v>
      </c>
      <c r="AP3">
        <f t="shared" si="9"/>
        <v>-200</v>
      </c>
      <c r="AQ3">
        <f t="shared" si="9"/>
        <v>0</v>
      </c>
      <c r="AR3">
        <f t="shared" si="9"/>
        <v>702.23663106414369</v>
      </c>
      <c r="AS3">
        <f t="shared" si="9"/>
        <v>0</v>
      </c>
      <c r="AT3">
        <f t="shared" si="9"/>
        <v>0</v>
      </c>
      <c r="AU3">
        <f t="shared" si="9"/>
        <v>702.23663106414369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2676.9285456817765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214.58877834460532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211.86865099030911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-211.86865099030911</v>
      </c>
      <c r="AK4">
        <f>G4*MAX(0, SUM(AB4, AE4:AF4))</f>
        <v>0</v>
      </c>
      <c r="AL4">
        <f t="shared" si="8"/>
        <v>-2887.8686509903091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-2465.0598946914624</v>
      </c>
      <c r="AR4">
        <f t="shared" si="9"/>
        <v>-2465.0598946914624</v>
      </c>
      <c r="AS4">
        <f t="shared" si="9"/>
        <v>-195.16775579170164</v>
      </c>
      <c r="AT4">
        <f t="shared" si="9"/>
        <v>0</v>
      </c>
      <c r="AU4">
        <f t="shared" si="9"/>
        <v>-2660.2276504831639</v>
      </c>
      <c r="AW4">
        <v>1</v>
      </c>
      <c r="AX4">
        <f>(R4*SUMPRODUCT(K5:$K$23, X5:$X$23)-$AZ$3*SUMPRODUCT(K4:$K$22, W5:$W$23))/Z4</f>
        <v>214.58877834460532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4511.1831553207194</v>
      </c>
      <c r="P5">
        <f t="shared" ref="P5:P23" si="22">O5*$C$5</f>
        <v>225.55915776603598</v>
      </c>
      <c r="Q5" s="4">
        <f t="shared" ref="Q5:Q23" si="23">$C$8</f>
        <v>25</v>
      </c>
      <c r="R5">
        <f t="shared" si="0"/>
        <v>1000000</v>
      </c>
      <c r="S5">
        <f t="shared" si="1"/>
        <v>400.41345622531605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211.86865099030911</v>
      </c>
      <c r="AC5">
        <f t="shared" si="2"/>
        <v>390.31979236518237</v>
      </c>
      <c r="AE5">
        <f t="shared" si="3"/>
        <v>4397.4647832895807</v>
      </c>
      <c r="AF5">
        <f t="shared" si="4"/>
        <v>-219.87323916447903</v>
      </c>
      <c r="AG5">
        <f t="shared" si="4"/>
        <v>-24.369797411699999</v>
      </c>
      <c r="AH5">
        <f t="shared" si="5"/>
        <v>-2658.8635319999999</v>
      </c>
      <c r="AI5">
        <f t="shared" si="6"/>
        <v>1494.3582147134016</v>
      </c>
      <c r="AJ5">
        <f t="shared" si="7"/>
        <v>-178.45114137487326</v>
      </c>
      <c r="AK5">
        <f>G5*SUM(AB5, AE5:AF5)</f>
        <v>307.26221365807879</v>
      </c>
      <c r="AL5">
        <f t="shared" si="8"/>
        <v>1623.1692869966071</v>
      </c>
      <c r="AN5">
        <f t="shared" si="9"/>
        <v>3731.5142454974566</v>
      </c>
      <c r="AO5">
        <f t="shared" si="9"/>
        <v>-186.57571227487281</v>
      </c>
      <c r="AP5">
        <f t="shared" si="9"/>
        <v>-20.67924376499942</v>
      </c>
      <c r="AQ5">
        <f t="shared" si="9"/>
        <v>-2256.2061631951738</v>
      </c>
      <c r="AR5">
        <f t="shared" si="9"/>
        <v>1268.0531262624102</v>
      </c>
      <c r="AS5">
        <f t="shared" si="9"/>
        <v>-151.42656257214873</v>
      </c>
      <c r="AT5">
        <f t="shared" si="9"/>
        <v>260.73053085612435</v>
      </c>
      <c r="AU5">
        <f t="shared" si="9"/>
        <v>1377.3570945463857</v>
      </c>
      <c r="AW5">
        <v>2</v>
      </c>
      <c r="AX5">
        <f>(R5*SUMPRODUCT(K6:$K$23, X6:$X$23)-$AZ$3*SUMPRODUCT(K5:$K$22, W6:$W$23))/Z5</f>
        <v>400.41345622531605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4511.1831553207194</v>
      </c>
      <c r="P6">
        <f t="shared" si="22"/>
        <v>225.55915776603598</v>
      </c>
      <c r="Q6" s="4">
        <f t="shared" si="23"/>
        <v>25</v>
      </c>
      <c r="R6">
        <f t="shared" si="0"/>
        <v>1000000</v>
      </c>
      <c r="S6">
        <f t="shared" si="1"/>
        <v>555.20886507711987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390.31979236518237</v>
      </c>
      <c r="AC6">
        <f t="shared" si="2"/>
        <v>534.33049549956922</v>
      </c>
      <c r="AE6">
        <f t="shared" si="3"/>
        <v>4341.5422236404866</v>
      </c>
      <c r="AF6">
        <f t="shared" si="4"/>
        <v>-217.07711118202434</v>
      </c>
      <c r="AG6">
        <f t="shared" si="4"/>
        <v>-24.059886698015411</v>
      </c>
      <c r="AH6">
        <f t="shared" si="5"/>
        <v>-2648.5095827035557</v>
      </c>
      <c r="AI6">
        <f t="shared" si="6"/>
        <v>1451.8956430568915</v>
      </c>
      <c r="AJ6">
        <f t="shared" si="7"/>
        <v>-144.01070313438686</v>
      </c>
      <c r="AK6">
        <f>G6*SUM(AB6, AE6:AF6)</f>
        <v>316.03494333765519</v>
      </c>
      <c r="AL6">
        <f t="shared" si="8"/>
        <v>1623.9198832601598</v>
      </c>
      <c r="AN6">
        <f t="shared" si="9"/>
        <v>3393.6584389036061</v>
      </c>
      <c r="AO6">
        <f t="shared" si="9"/>
        <v>-169.68292194518031</v>
      </c>
      <c r="AP6">
        <f t="shared" si="9"/>
        <v>-18.806920058770793</v>
      </c>
      <c r="AQ6">
        <f t="shared" si="9"/>
        <v>-2070.2636143711675</v>
      </c>
      <c r="AR6">
        <f t="shared" si="9"/>
        <v>1134.9049825284876</v>
      </c>
      <c r="AS6">
        <f t="shared" si="9"/>
        <v>-112.56901644841035</v>
      </c>
      <c r="AT6">
        <f t="shared" si="9"/>
        <v>247.03540751169464</v>
      </c>
      <c r="AU6">
        <f t="shared" si="9"/>
        <v>1269.371373591772</v>
      </c>
      <c r="AW6">
        <v>3</v>
      </c>
      <c r="AX6">
        <f>(R6*SUMPRODUCT(K7:$K$23, X7:$X$23)-$AZ$3*SUMPRODUCT(K6:$K$22, W7:$W$23))/Z6</f>
        <v>555.20886507711987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4511.1831553207194</v>
      </c>
      <c r="P7">
        <f t="shared" si="22"/>
        <v>225.55915776603598</v>
      </c>
      <c r="Q7" s="4">
        <f t="shared" si="23"/>
        <v>25</v>
      </c>
      <c r="R7">
        <f t="shared" si="0"/>
        <v>1000000</v>
      </c>
      <c r="S7">
        <f t="shared" si="1"/>
        <v>679.80077284680169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534.33049549956922</v>
      </c>
      <c r="AC7">
        <f t="shared" si="2"/>
        <v>645.89892998093092</v>
      </c>
      <c r="AE7">
        <f t="shared" si="3"/>
        <v>4286.2092680001888</v>
      </c>
      <c r="AF7">
        <f t="shared" si="4"/>
        <v>-214.31046340000944</v>
      </c>
      <c r="AG7">
        <f t="shared" si="4"/>
        <v>-23.753243442049204</v>
      </c>
      <c r="AH7">
        <f t="shared" si="5"/>
        <v>-2641.7755594420923</v>
      </c>
      <c r="AI7">
        <f t="shared" si="6"/>
        <v>1406.3700017160381</v>
      </c>
      <c r="AJ7">
        <f t="shared" si="7"/>
        <v>-111.56843448136169</v>
      </c>
      <c r="AK7">
        <f>G7*SUM(AB7, AE7:AF7)</f>
        <v>322.43605100698244</v>
      </c>
      <c r="AL7">
        <f t="shared" si="8"/>
        <v>1617.2376182416588</v>
      </c>
      <c r="AN7">
        <f t="shared" si="9"/>
        <v>3086.3049729541476</v>
      </c>
      <c r="AO7">
        <f t="shared" si="9"/>
        <v>-154.31524864770736</v>
      </c>
      <c r="AP7">
        <f t="shared" si="9"/>
        <v>-17.103633718096781</v>
      </c>
      <c r="AQ7">
        <f t="shared" si="9"/>
        <v>-1902.2228119857855</v>
      </c>
      <c r="AR7">
        <f t="shared" si="9"/>
        <v>1012.6632786025581</v>
      </c>
      <c r="AS7">
        <f t="shared" si="9"/>
        <v>-80.335371568358156</v>
      </c>
      <c r="AT7">
        <f t="shared" si="9"/>
        <v>232.17158226780802</v>
      </c>
      <c r="AU7">
        <f t="shared" si="9"/>
        <v>1164.4994893020078</v>
      </c>
      <c r="AW7">
        <v>4</v>
      </c>
      <c r="AX7">
        <f>(R7*SUMPRODUCT(K8:$K$23, X8:$X$23)-$AZ$3*SUMPRODUCT(K7:$K$22, W8:$W$23))/Z7</f>
        <v>679.80077284680169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4511.1831553207194</v>
      </c>
      <c r="P8">
        <f t="shared" si="22"/>
        <v>225.55915776603598</v>
      </c>
      <c r="Q8" s="4">
        <f t="shared" si="23"/>
        <v>25</v>
      </c>
      <c r="R8">
        <f t="shared" si="0"/>
        <v>1000000</v>
      </c>
      <c r="S8">
        <f t="shared" si="1"/>
        <v>777.95497048284108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645.89892998093092</v>
      </c>
      <c r="AC8">
        <f t="shared" si="2"/>
        <v>729.71688495732451</v>
      </c>
      <c r="AE8">
        <f t="shared" si="3"/>
        <v>4231.4615170200223</v>
      </c>
      <c r="AF8">
        <f t="shared" si="4"/>
        <v>-211.57307585100114</v>
      </c>
      <c r="AG8">
        <f t="shared" si="4"/>
        <v>-23.44984326356391</v>
      </c>
      <c r="AH8">
        <f t="shared" si="5"/>
        <v>-2634.7097625920978</v>
      </c>
      <c r="AI8">
        <f t="shared" si="6"/>
        <v>1361.7288353133595</v>
      </c>
      <c r="AJ8">
        <f t="shared" si="7"/>
        <v>-83.817954976393594</v>
      </c>
      <c r="AK8">
        <f t="shared" ref="AK8:AK23" si="24">G8*SUM(AB8:AB8, AE8:AF8)</f>
        <v>326.60511598049669</v>
      </c>
      <c r="AL8">
        <f t="shared" si="8"/>
        <v>1604.5159963174626</v>
      </c>
      <c r="AN8">
        <f t="shared" si="9"/>
        <v>2806.707983933451</v>
      </c>
      <c r="AO8">
        <f t="shared" si="9"/>
        <v>-140.33539919667257</v>
      </c>
      <c r="AP8">
        <f t="shared" si="9"/>
        <v>-15.554167760973508</v>
      </c>
      <c r="AQ8">
        <f t="shared" si="9"/>
        <v>-1747.5902584179541</v>
      </c>
      <c r="AR8">
        <f t="shared" si="9"/>
        <v>903.22815855785109</v>
      </c>
      <c r="AS8">
        <f t="shared" si="9"/>
        <v>-55.596044648633224</v>
      </c>
      <c r="AT8">
        <f t="shared" si="9"/>
        <v>216.63559574601547</v>
      </c>
      <c r="AU8">
        <f t="shared" si="9"/>
        <v>1064.2677096552334</v>
      </c>
      <c r="AW8">
        <v>5</v>
      </c>
      <c r="AX8">
        <f>(R8*SUMPRODUCT(K9:$K$23, X9:$X$23)-$AZ$3*SUMPRODUCT(K8:$K$22, W9:$W$23))/Z8</f>
        <v>777.95497048284108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4511.1831553207194</v>
      </c>
      <c r="P9">
        <f t="shared" si="22"/>
        <v>225.55915776603598</v>
      </c>
      <c r="Q9" s="4">
        <f t="shared" si="23"/>
        <v>25</v>
      </c>
      <c r="R9">
        <f t="shared" si="0"/>
        <v>1000000</v>
      </c>
      <c r="S9">
        <f t="shared" si="1"/>
        <v>852.41175927582833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729.71688495732451</v>
      </c>
      <c r="AC9">
        <f t="shared" si="2"/>
        <v>789.32095878637483</v>
      </c>
      <c r="AE9">
        <f t="shared" si="3"/>
        <v>4177.2903466791322</v>
      </c>
      <c r="AF9">
        <f t="shared" si="4"/>
        <v>-208.86451733395663</v>
      </c>
      <c r="AG9">
        <f t="shared" si="4"/>
        <v>-23.149638370103766</v>
      </c>
      <c r="AH9">
        <f t="shared" si="5"/>
        <v>-2628.258432980243</v>
      </c>
      <c r="AI9">
        <f t="shared" si="6"/>
        <v>1317.017757994829</v>
      </c>
      <c r="AJ9">
        <f t="shared" si="7"/>
        <v>-59.604073829050321</v>
      </c>
      <c r="AK9">
        <f t="shared" si="24"/>
        <v>328.86999000117504</v>
      </c>
      <c r="AL9">
        <f t="shared" si="8"/>
        <v>1586.2836741669537</v>
      </c>
      <c r="AN9">
        <f t="shared" si="9"/>
        <v>2552.3654887221992</v>
      </c>
      <c r="AO9">
        <f t="shared" si="9"/>
        <v>-127.61827443610997</v>
      </c>
      <c r="AP9">
        <f t="shared" si="9"/>
        <v>-14.144656738841391</v>
      </c>
      <c r="AQ9">
        <f t="shared" si="9"/>
        <v>-1605.8917535178789</v>
      </c>
      <c r="AR9">
        <f t="shared" si="9"/>
        <v>804.71080402936923</v>
      </c>
      <c r="AS9">
        <f t="shared" si="9"/>
        <v>-36.418675361998638</v>
      </c>
      <c r="AT9">
        <f t="shared" si="9"/>
        <v>200.94279858299015</v>
      </c>
      <c r="AU9">
        <f t="shared" si="9"/>
        <v>969.23492725036067</v>
      </c>
      <c r="AW9">
        <v>6</v>
      </c>
      <c r="AX9">
        <f>(R9*SUMPRODUCT(K10:$K$23, X10:$X$23)-$AZ$3*SUMPRODUCT(K9:$K$22, W10:$W$23))/Z9</f>
        <v>852.41175927582833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4511.1831553207194</v>
      </c>
      <c r="P10">
        <f t="shared" si="22"/>
        <v>225.55915776603598</v>
      </c>
      <c r="Q10" s="4">
        <f t="shared" si="23"/>
        <v>25</v>
      </c>
      <c r="R10">
        <f t="shared" si="0"/>
        <v>1000000</v>
      </c>
      <c r="S10">
        <f t="shared" si="1"/>
        <v>902.83710613810467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789.32095878637483</v>
      </c>
      <c r="AC10">
        <f t="shared" si="2"/>
        <v>825.28218755932903</v>
      </c>
      <c r="AE10">
        <f t="shared" si="3"/>
        <v>4123.6664704988125</v>
      </c>
      <c r="AF10">
        <f t="shared" si="4"/>
        <v>-206.18332352494065</v>
      </c>
      <c r="AG10">
        <f t="shared" si="4"/>
        <v>-22.852466462346747</v>
      </c>
      <c r="AH10">
        <f t="shared" si="5"/>
        <v>-2627.0209622393759</v>
      </c>
      <c r="AI10">
        <f t="shared" si="6"/>
        <v>1267.6097182721492</v>
      </c>
      <c r="AJ10">
        <f t="shared" si="7"/>
        <v>-35.9612287729542</v>
      </c>
      <c r="AK10">
        <f t="shared" si="24"/>
        <v>329.47628740321733</v>
      </c>
      <c r="AL10">
        <f t="shared" si="8"/>
        <v>1561.1247769024123</v>
      </c>
      <c r="AN10">
        <f t="shared" si="9"/>
        <v>2320.9890941765934</v>
      </c>
      <c r="AO10">
        <f t="shared" si="9"/>
        <v>-116.04945470882969</v>
      </c>
      <c r="AP10">
        <f t="shared" si="9"/>
        <v>-12.862418872525163</v>
      </c>
      <c r="AQ10">
        <f t="shared" si="9"/>
        <v>-1478.6081869500333</v>
      </c>
      <c r="AR10">
        <f t="shared" si="9"/>
        <v>713.46903364520529</v>
      </c>
      <c r="AS10">
        <f t="shared" si="9"/>
        <v>-20.240633036725672</v>
      </c>
      <c r="AT10">
        <f t="shared" si="9"/>
        <v>185.44440374203162</v>
      </c>
      <c r="AU10">
        <f t="shared" si="9"/>
        <v>878.67280435051134</v>
      </c>
      <c r="AW10">
        <v>7</v>
      </c>
      <c r="AX10">
        <f>(R10*SUMPRODUCT(K11:$K$23, X11:$X$23)-$AZ$3*SUMPRODUCT(K10:$K$22, W11:$W$23))/Z10</f>
        <v>902.83710613810467</v>
      </c>
    </row>
    <row r="11" spans="1:52" x14ac:dyDescent="0.25">
      <c r="A11" t="s">
        <v>33</v>
      </c>
      <c r="C11" s="7">
        <f>AU25</f>
        <v>10244.141729913259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4511.1831553207194</v>
      </c>
      <c r="P11">
        <f t="shared" si="22"/>
        <v>225.55915776603598</v>
      </c>
      <c r="Q11" s="4">
        <f t="shared" si="23"/>
        <v>25</v>
      </c>
      <c r="R11">
        <f t="shared" si="0"/>
        <v>1000000</v>
      </c>
      <c r="S11">
        <f t="shared" si="1"/>
        <v>932.99171071674937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825.28218755932903</v>
      </c>
      <c r="AC11">
        <f t="shared" si="2"/>
        <v>841.86948422188289</v>
      </c>
      <c r="AE11">
        <f t="shared" si="3"/>
        <v>4070.5907593570223</v>
      </c>
      <c r="AF11">
        <f t="shared" si="4"/>
        <v>-203.52953796785113</v>
      </c>
      <c r="AG11">
        <f t="shared" si="4"/>
        <v>-22.55833236650988</v>
      </c>
      <c r="AH11">
        <f t="shared" si="5"/>
        <v>-2624.3772485359</v>
      </c>
      <c r="AI11">
        <f t="shared" si="6"/>
        <v>1220.1256404867613</v>
      </c>
      <c r="AJ11">
        <f t="shared" si="7"/>
        <v>-16.587296662553854</v>
      </c>
      <c r="AK11">
        <f t="shared" si="24"/>
        <v>328.46403862639511</v>
      </c>
      <c r="AL11">
        <f t="shared" si="8"/>
        <v>1532.0023824506025</v>
      </c>
      <c r="AN11">
        <f t="shared" si="9"/>
        <v>2110.5146812421899</v>
      </c>
      <c r="AO11">
        <f t="shared" si="9"/>
        <v>-105.52573406210951</v>
      </c>
      <c r="AP11">
        <f t="shared" si="9"/>
        <v>-11.696015261278747</v>
      </c>
      <c r="AQ11">
        <f t="shared" si="9"/>
        <v>-1360.683753192593</v>
      </c>
      <c r="AR11">
        <f t="shared" si="9"/>
        <v>632.6091787262086</v>
      </c>
      <c r="AS11">
        <f t="shared" si="9"/>
        <v>-8.6001603202109163</v>
      </c>
      <c r="AT11">
        <f t="shared" si="9"/>
        <v>170.30161388432199</v>
      </c>
      <c r="AU11">
        <f t="shared" si="9"/>
        <v>794.31063229031963</v>
      </c>
      <c r="AW11">
        <v>8</v>
      </c>
      <c r="AX11">
        <f>(R11*SUMPRODUCT(K12:$K$23, X12:$X$23)-$AZ$3*SUMPRODUCT(K11:$K$22, W12:$W$23))/Z11</f>
        <v>932.99171071674937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4511.1831553207194</v>
      </c>
      <c r="P12">
        <f t="shared" si="22"/>
        <v>225.55915776603598</v>
      </c>
      <c r="Q12" s="4">
        <f t="shared" si="23"/>
        <v>25</v>
      </c>
      <c r="R12">
        <f t="shared" si="0"/>
        <v>1000000</v>
      </c>
      <c r="S12">
        <f t="shared" si="1"/>
        <v>943.25810499203624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841.86948422188289</v>
      </c>
      <c r="AC12">
        <f t="shared" si="2"/>
        <v>840.14506406330474</v>
      </c>
      <c r="AE12">
        <f t="shared" si="3"/>
        <v>4018.039432653723</v>
      </c>
      <c r="AF12">
        <f t="shared" si="4"/>
        <v>-200.90197163268616</v>
      </c>
      <c r="AG12">
        <f t="shared" si="4"/>
        <v>-22.267104295658239</v>
      </c>
      <c r="AH12">
        <f t="shared" si="5"/>
        <v>-2625.7898874617499</v>
      </c>
      <c r="AI12">
        <f t="shared" si="6"/>
        <v>1169.0804692636289</v>
      </c>
      <c r="AJ12">
        <f t="shared" si="7"/>
        <v>1.7244201585781411</v>
      </c>
      <c r="AK12">
        <f t="shared" si="24"/>
        <v>326.13048616700434</v>
      </c>
      <c r="AL12">
        <f t="shared" si="8"/>
        <v>1496.9353755892114</v>
      </c>
      <c r="AN12">
        <f t="shared" si="9"/>
        <v>1919.0509120605113</v>
      </c>
      <c r="AO12">
        <f t="shared" si="9"/>
        <v>-95.95254560302557</v>
      </c>
      <c r="AP12">
        <f t="shared" si="9"/>
        <v>-10.634964520322594</v>
      </c>
      <c r="AQ12">
        <f t="shared" si="9"/>
        <v>-1254.1003051044484</v>
      </c>
      <c r="AR12">
        <f t="shared" si="9"/>
        <v>558.36309683271486</v>
      </c>
      <c r="AS12">
        <f t="shared" si="9"/>
        <v>0.82359820842009801</v>
      </c>
      <c r="AT12">
        <f t="shared" si="9"/>
        <v>155.76278367088506</v>
      </c>
      <c r="AU12">
        <f t="shared" si="9"/>
        <v>714.9494787120201</v>
      </c>
      <c r="AW12">
        <v>9</v>
      </c>
      <c r="AX12">
        <f>(R12*SUMPRODUCT(K13:$K$23, X13:$X$23)-$AZ$3*SUMPRODUCT(K12:$K$22, W13:$W$23))/Z12</f>
        <v>943.25810499203624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4511.1831553207194</v>
      </c>
      <c r="P13">
        <f t="shared" si="22"/>
        <v>225.55915776603598</v>
      </c>
      <c r="Q13" s="4">
        <f t="shared" si="23"/>
        <v>25</v>
      </c>
      <c r="R13">
        <f t="shared" si="0"/>
        <v>1000000</v>
      </c>
      <c r="S13">
        <f t="shared" si="1"/>
        <v>935.13115873392667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840.14506406330474</v>
      </c>
      <c r="AC13">
        <f t="shared" si="2"/>
        <v>822.11871639730634</v>
      </c>
      <c r="AE13">
        <f t="shared" si="3"/>
        <v>3965.9977859219921</v>
      </c>
      <c r="AF13">
        <f t="shared" si="4"/>
        <v>-198.29988929609962</v>
      </c>
      <c r="AG13">
        <f t="shared" si="4"/>
        <v>-21.978700760820875</v>
      </c>
      <c r="AH13">
        <f t="shared" si="5"/>
        <v>-2629.2996752313252</v>
      </c>
      <c r="AI13">
        <f t="shared" si="6"/>
        <v>1116.4195206337463</v>
      </c>
      <c r="AJ13">
        <f t="shared" si="7"/>
        <v>18.026347665998401</v>
      </c>
      <c r="AK13">
        <f t="shared" si="24"/>
        <v>322.54900724824387</v>
      </c>
      <c r="AL13">
        <f t="shared" si="8"/>
        <v>1456.9948755479886</v>
      </c>
      <c r="AN13">
        <f t="shared" si="9"/>
        <v>1744.8822967500118</v>
      </c>
      <c r="AO13">
        <f t="shared" si="9"/>
        <v>-87.244114837500589</v>
      </c>
      <c r="AP13">
        <f t="shared" si="9"/>
        <v>-9.6697597762795819</v>
      </c>
      <c r="AQ13">
        <f t="shared" si="9"/>
        <v>-1156.7879519365756</v>
      </c>
      <c r="AR13">
        <f t="shared" si="9"/>
        <v>491.18047019965593</v>
      </c>
      <c r="AS13">
        <f t="shared" si="9"/>
        <v>7.9308806043998565</v>
      </c>
      <c r="AT13">
        <f t="shared" si="9"/>
        <v>141.90881663614272</v>
      </c>
      <c r="AU13">
        <f t="shared" si="9"/>
        <v>641.02016744019852</v>
      </c>
      <c r="AW13">
        <v>10</v>
      </c>
      <c r="AX13">
        <f>(R13*SUMPRODUCT(K14:$K$23, X14:$X$23)-$AZ$3*SUMPRODUCT(K13:$K$22, W14:$W$23))/Z13</f>
        <v>935.13115873392667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4511.1831553207194</v>
      </c>
      <c r="P14">
        <f t="shared" si="22"/>
        <v>225.55915776603598</v>
      </c>
      <c r="Q14" s="4">
        <f t="shared" si="23"/>
        <v>25</v>
      </c>
      <c r="R14">
        <f t="shared" si="0"/>
        <v>1000000</v>
      </c>
      <c r="S14">
        <f t="shared" si="1"/>
        <v>909.66874792672104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822.11871639730634</v>
      </c>
      <c r="AC14">
        <f t="shared" si="2"/>
        <v>789.33855220793703</v>
      </c>
      <c r="AE14">
        <f t="shared" si="3"/>
        <v>3914.4477467005781</v>
      </c>
      <c r="AF14">
        <f t="shared" si="4"/>
        <v>-195.72238733502891</v>
      </c>
      <c r="AG14">
        <f t="shared" si="4"/>
        <v>-21.693021608331726</v>
      </c>
      <c r="AH14">
        <f t="shared" si="5"/>
        <v>-2635.685795237639</v>
      </c>
      <c r="AI14">
        <f t="shared" si="6"/>
        <v>1061.3465425195782</v>
      </c>
      <c r="AJ14">
        <f t="shared" si="7"/>
        <v>32.780164189369316</v>
      </c>
      <c r="AK14">
        <f t="shared" si="24"/>
        <v>317.85908530339992</v>
      </c>
      <c r="AL14">
        <f t="shared" si="8"/>
        <v>1411.9857920123475</v>
      </c>
      <c r="AN14">
        <f t="shared" si="9"/>
        <v>1586.4468839071526</v>
      </c>
      <c r="AO14">
        <f t="shared" si="9"/>
        <v>-79.32234419535763</v>
      </c>
      <c r="AP14">
        <f t="shared" si="9"/>
        <v>-8.7917450327638349</v>
      </c>
      <c r="AQ14">
        <f t="shared" si="9"/>
        <v>-1068.1904031896986</v>
      </c>
      <c r="AR14">
        <f t="shared" si="9"/>
        <v>430.14239148933234</v>
      </c>
      <c r="AS14">
        <f t="shared" si="9"/>
        <v>13.285140765009078</v>
      </c>
      <c r="AT14">
        <f t="shared" si="9"/>
        <v>128.82188958230299</v>
      </c>
      <c r="AU14">
        <f t="shared" si="9"/>
        <v>572.24942183664439</v>
      </c>
      <c r="AW14">
        <v>11</v>
      </c>
      <c r="AX14">
        <f>(R14*SUMPRODUCT(K15:$K$23, X15:$X$23)-$AZ$3*SUMPRODUCT(K14:$K$22, W15:$W$23))/Z14</f>
        <v>909.66874792672104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4511.1831553207194</v>
      </c>
      <c r="P15">
        <f t="shared" si="22"/>
        <v>225.55915776603598</v>
      </c>
      <c r="Q15" s="4">
        <f t="shared" si="23"/>
        <v>25</v>
      </c>
      <c r="R15">
        <f t="shared" si="0"/>
        <v>1000000</v>
      </c>
      <c r="S15">
        <f t="shared" si="1"/>
        <v>868.35776130633906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789.33855220793703</v>
      </c>
      <c r="AC15">
        <f t="shared" si="2"/>
        <v>743.66133514683497</v>
      </c>
      <c r="AE15">
        <f t="shared" si="3"/>
        <v>3863.3759469493762</v>
      </c>
      <c r="AF15">
        <f t="shared" si="4"/>
        <v>-193.16879734746882</v>
      </c>
      <c r="AG15">
        <f t="shared" si="4"/>
        <v>-21.409992755407821</v>
      </c>
      <c r="AH15">
        <f t="shared" si="5"/>
        <v>-2643.9454736234702</v>
      </c>
      <c r="AI15">
        <f t="shared" si="6"/>
        <v>1004.8516832230293</v>
      </c>
      <c r="AJ15">
        <f t="shared" si="7"/>
        <v>45.677217061102056</v>
      </c>
      <c r="AK15">
        <f t="shared" si="24"/>
        <v>312.1681991266891</v>
      </c>
      <c r="AL15">
        <f t="shared" si="8"/>
        <v>1362.6970994108206</v>
      </c>
      <c r="AN15">
        <f t="shared" si="9"/>
        <v>1442.3258074202506</v>
      </c>
      <c r="AO15">
        <f t="shared" si="9"/>
        <v>-72.116290371012539</v>
      </c>
      <c r="AP15">
        <f t="shared" si="9"/>
        <v>-7.9930572410870626</v>
      </c>
      <c r="AQ15">
        <f t="shared" si="9"/>
        <v>-987.07214684355904</v>
      </c>
      <c r="AR15">
        <f t="shared" si="9"/>
        <v>375.14431296459196</v>
      </c>
      <c r="AS15">
        <f t="shared" si="9"/>
        <v>17.052813364018014</v>
      </c>
      <c r="AT15">
        <f t="shared" si="9"/>
        <v>116.54269634614651</v>
      </c>
      <c r="AU15">
        <f t="shared" si="9"/>
        <v>508.73982267475651</v>
      </c>
      <c r="AW15">
        <v>12</v>
      </c>
      <c r="AX15">
        <f>(R15*SUMPRODUCT(K16:$K$23, X16:$X$23)-$AZ$3*SUMPRODUCT(K15:$K$22, W16:$W$23))/Z15</f>
        <v>868.35776130633906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4511.1831553207194</v>
      </c>
      <c r="P16">
        <f t="shared" si="22"/>
        <v>225.55915776603598</v>
      </c>
      <c r="Q16" s="4">
        <f t="shared" si="23"/>
        <v>25</v>
      </c>
      <c r="R16">
        <f t="shared" si="0"/>
        <v>1000000</v>
      </c>
      <c r="S16">
        <f t="shared" si="1"/>
        <v>810.89013294647134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743.66133514683497</v>
      </c>
      <c r="AC16">
        <f t="shared" si="2"/>
        <v>685.34605350749462</v>
      </c>
      <c r="AE16">
        <f t="shared" si="3"/>
        <v>3812.7502685405511</v>
      </c>
      <c r="AF16">
        <f t="shared" si="4"/>
        <v>-190.63751342702759</v>
      </c>
      <c r="AG16">
        <f t="shared" si="4"/>
        <v>-21.129436210340955</v>
      </c>
      <c r="AH16">
        <f t="shared" si="5"/>
        <v>-2658.2647005114354</v>
      </c>
      <c r="AI16">
        <f t="shared" si="6"/>
        <v>942.71861839174744</v>
      </c>
      <c r="AJ16">
        <f t="shared" si="7"/>
        <v>58.315281639340355</v>
      </c>
      <c r="AK16">
        <f t="shared" si="24"/>
        <v>305.60418631822512</v>
      </c>
      <c r="AL16">
        <f t="shared" si="8"/>
        <v>1306.638086349313</v>
      </c>
      <c r="AN16">
        <f t="shared" si="9"/>
        <v>1311.221706197116</v>
      </c>
      <c r="AO16">
        <f t="shared" si="9"/>
        <v>-65.561085309855812</v>
      </c>
      <c r="AP16">
        <f t="shared" si="9"/>
        <v>-7.2665067070630585</v>
      </c>
      <c r="AQ16">
        <f t="shared" si="9"/>
        <v>-914.18900547671637</v>
      </c>
      <c r="AR16">
        <f t="shared" si="9"/>
        <v>324.20510870348079</v>
      </c>
      <c r="AS16">
        <f t="shared" si="9"/>
        <v>20.054883667418977</v>
      </c>
      <c r="AT16">
        <f t="shared" si="9"/>
        <v>105.09863337011856</v>
      </c>
      <c r="AU16">
        <f t="shared" si="9"/>
        <v>449.35862574101833</v>
      </c>
      <c r="AW16">
        <v>13</v>
      </c>
      <c r="AX16">
        <f>(R16*SUMPRODUCT(K17:$K$23, X17:$X$23)-$AZ$3*SUMPRODUCT(K16:$K$22, W17:$W$23))/Z16</f>
        <v>810.89013294647134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4511.1831553207194</v>
      </c>
      <c r="P17">
        <f t="shared" si="22"/>
        <v>225.55915776603598</v>
      </c>
      <c r="Q17" s="4">
        <f t="shared" si="23"/>
        <v>25</v>
      </c>
      <c r="R17">
        <f t="shared" si="0"/>
        <v>1000000</v>
      </c>
      <c r="S17">
        <f t="shared" si="1"/>
        <v>736.9614581109837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685.34605350749462</v>
      </c>
      <c r="AC17">
        <f t="shared" si="2"/>
        <v>614.66009633893827</v>
      </c>
      <c r="AE17">
        <f t="shared" si="3"/>
        <v>3762.5363475038725</v>
      </c>
      <c r="AF17">
        <f t="shared" si="4"/>
        <v>-188.12681737519364</v>
      </c>
      <c r="AG17">
        <f t="shared" si="4"/>
        <v>-20.851161535450768</v>
      </c>
      <c r="AH17">
        <f t="shared" si="5"/>
        <v>-2679.212511471233</v>
      </c>
      <c r="AI17">
        <f t="shared" si="6"/>
        <v>874.34585712199487</v>
      </c>
      <c r="AJ17">
        <f t="shared" si="7"/>
        <v>70.685957168556342</v>
      </c>
      <c r="AK17">
        <f t="shared" si="24"/>
        <v>298.18289085453222</v>
      </c>
      <c r="AL17">
        <f t="shared" si="8"/>
        <v>1243.2147051450834</v>
      </c>
      <c r="AN17">
        <f t="shared" si="9"/>
        <v>1191.954947554377</v>
      </c>
      <c r="AO17">
        <f t="shared" si="9"/>
        <v>-59.597747377718854</v>
      </c>
      <c r="AP17">
        <f t="shared" si="9"/>
        <v>-6.6055561618492726</v>
      </c>
      <c r="AQ17">
        <f t="shared" si="9"/>
        <v>-848.76272642956508</v>
      </c>
      <c r="AR17">
        <f t="shared" si="9"/>
        <v>276.98891758524377</v>
      </c>
      <c r="AS17">
        <f t="shared" si="9"/>
        <v>22.3929999840595</v>
      </c>
      <c r="AT17">
        <f t="shared" si="9"/>
        <v>94.463026853127474</v>
      </c>
      <c r="AU17">
        <f t="shared" si="9"/>
        <v>393.84494442243073</v>
      </c>
      <c r="AW17">
        <v>14</v>
      </c>
      <c r="AX17">
        <f>(R17*SUMPRODUCT(K18:$K$23, X18:$X$23)-$AZ$3*SUMPRODUCT(K17:$K$22, W18:$W$23))/Z17</f>
        <v>736.9614581109837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4511.1831553207194</v>
      </c>
      <c r="P18">
        <f t="shared" si="22"/>
        <v>225.55915776603598</v>
      </c>
      <c r="Q18" s="4">
        <f t="shared" si="23"/>
        <v>25</v>
      </c>
      <c r="R18">
        <f t="shared" si="0"/>
        <v>1000000</v>
      </c>
      <c r="S18">
        <f t="shared" si="1"/>
        <v>648.36752966993322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614.66009633893827</v>
      </c>
      <c r="AC18">
        <f t="shared" si="2"/>
        <v>533.6094077440307</v>
      </c>
      <c r="AE18">
        <f t="shared" si="3"/>
        <v>3712.7241287992688</v>
      </c>
      <c r="AF18">
        <f t="shared" si="4"/>
        <v>-185.63620643996344</v>
      </c>
      <c r="AG18">
        <f t="shared" si="4"/>
        <v>-20.575113007882937</v>
      </c>
      <c r="AH18">
        <f t="shared" si="5"/>
        <v>-2701.4764885330019</v>
      </c>
      <c r="AI18">
        <f t="shared" si="6"/>
        <v>805.03632081842034</v>
      </c>
      <c r="AJ18">
        <f t="shared" si="7"/>
        <v>81.050688594907569</v>
      </c>
      <c r="AK18">
        <f t="shared" si="24"/>
        <v>289.92236130887704</v>
      </c>
      <c r="AL18">
        <f t="shared" si="8"/>
        <v>1176.0093707222049</v>
      </c>
      <c r="AN18">
        <f t="shared" si="9"/>
        <v>1083.4607524915018</v>
      </c>
      <c r="AO18">
        <f t="shared" si="9"/>
        <v>-54.173037624575095</v>
      </c>
      <c r="AP18">
        <f t="shared" si="9"/>
        <v>-6.004304830838076</v>
      </c>
      <c r="AQ18">
        <f t="shared" si="9"/>
        <v>-788.35476258524727</v>
      </c>
      <c r="AR18">
        <f t="shared" si="9"/>
        <v>234.92864745084142</v>
      </c>
      <c r="AS18">
        <f t="shared" si="9"/>
        <v>23.652508780229049</v>
      </c>
      <c r="AT18">
        <f t="shared" si="9"/>
        <v>84.606205268856954</v>
      </c>
      <c r="AU18">
        <f t="shared" si="9"/>
        <v>343.18736149992742</v>
      </c>
      <c r="AW18">
        <v>15</v>
      </c>
      <c r="AX18">
        <f>(R18*SUMPRODUCT(K19:$K$23, X19:$X$23)-$AZ$3*SUMPRODUCT(K18:$K$22, W19:$W$23))/Z18</f>
        <v>648.36752966993322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4511.1831553207194</v>
      </c>
      <c r="P19">
        <f t="shared" si="22"/>
        <v>225.55915776603598</v>
      </c>
      <c r="Q19" s="4">
        <f t="shared" si="23"/>
        <v>25</v>
      </c>
      <c r="R19">
        <f t="shared" si="0"/>
        <v>1000000</v>
      </c>
      <c r="S19">
        <f t="shared" si="1"/>
        <v>545.68552192810614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533.6094077440307</v>
      </c>
      <c r="AC19">
        <f t="shared" si="2"/>
        <v>443.12186273149422</v>
      </c>
      <c r="AE19">
        <f t="shared" si="3"/>
        <v>3663.2892070243065</v>
      </c>
      <c r="AF19">
        <f t="shared" si="4"/>
        <v>-183.16446035121535</v>
      </c>
      <c r="AG19">
        <f t="shared" si="4"/>
        <v>-20.301155378182976</v>
      </c>
      <c r="AH19">
        <f t="shared" si="5"/>
        <v>-2728.2599848452774</v>
      </c>
      <c r="AI19">
        <f t="shared" si="6"/>
        <v>731.5636064496307</v>
      </c>
      <c r="AJ19">
        <f t="shared" si="7"/>
        <v>90.487545012536486</v>
      </c>
      <c r="AK19">
        <f t="shared" si="24"/>
        <v>280.96139080919858</v>
      </c>
      <c r="AL19">
        <f t="shared" si="8"/>
        <v>1103.0125422713656</v>
      </c>
      <c r="AN19">
        <f t="shared" si="9"/>
        <v>984.76607039613918</v>
      </c>
      <c r="AO19">
        <f t="shared" si="9"/>
        <v>-49.238303519806969</v>
      </c>
      <c r="AP19">
        <f t="shared" si="9"/>
        <v>-5.4573602782822945</v>
      </c>
      <c r="AQ19">
        <f t="shared" si="9"/>
        <v>-733.41134495835274</v>
      </c>
      <c r="AR19">
        <f t="shared" si="9"/>
        <v>196.65906163969717</v>
      </c>
      <c r="AS19">
        <f t="shared" si="9"/>
        <v>24.324878295419296</v>
      </c>
      <c r="AT19">
        <f t="shared" si="9"/>
        <v>75.528092139074346</v>
      </c>
      <c r="AU19">
        <f t="shared" si="9"/>
        <v>296.51203207419076</v>
      </c>
      <c r="AW19">
        <v>16</v>
      </c>
      <c r="AX19">
        <f>(R19*SUMPRODUCT(K20:$K$23, X20:$X$23)-$AZ$3*SUMPRODUCT(K19:$K$22, W20:$W$23))/Z19</f>
        <v>545.68552192810614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4511.1831553207194</v>
      </c>
      <c r="P20">
        <f t="shared" si="22"/>
        <v>225.55915776603598</v>
      </c>
      <c r="Q20" s="4">
        <f t="shared" si="23"/>
        <v>25</v>
      </c>
      <c r="R20">
        <f t="shared" si="0"/>
        <v>1000000</v>
      </c>
      <c r="S20">
        <f t="shared" si="1"/>
        <v>429.85767281712356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443.12186273149422</v>
      </c>
      <c r="AC20">
        <f t="shared" si="2"/>
        <v>344.38788187765999</v>
      </c>
      <c r="AE20">
        <f t="shared" si="3"/>
        <v>3614.2121215178022</v>
      </c>
      <c r="AF20">
        <f t="shared" si="4"/>
        <v>-180.71060607589013</v>
      </c>
      <c r="AG20">
        <f t="shared" si="4"/>
        <v>-20.029180799581457</v>
      </c>
      <c r="AH20">
        <f t="shared" si="5"/>
        <v>-2758.5209927875026</v>
      </c>
      <c r="AI20">
        <f t="shared" si="6"/>
        <v>654.95134185482812</v>
      </c>
      <c r="AJ20">
        <f t="shared" si="7"/>
        <v>98.733980853834225</v>
      </c>
      <c r="AK20">
        <f t="shared" si="24"/>
        <v>271.36363647213847</v>
      </c>
      <c r="AL20">
        <f t="shared" si="8"/>
        <v>1025.0489591808009</v>
      </c>
      <c r="AN20">
        <f t="shared" si="9"/>
        <v>894.98730563338245</v>
      </c>
      <c r="AO20">
        <f t="shared" si="9"/>
        <v>-44.749365281669128</v>
      </c>
      <c r="AP20">
        <f t="shared" si="9"/>
        <v>-4.9598258085453075</v>
      </c>
      <c r="AQ20">
        <f t="shared" si="9"/>
        <v>-683.09252137398369</v>
      </c>
      <c r="AR20">
        <f t="shared" si="9"/>
        <v>162.18559316918439</v>
      </c>
      <c r="AS20">
        <f t="shared" si="9"/>
        <v>24.449494530974448</v>
      </c>
      <c r="AT20">
        <f t="shared" si="9"/>
        <v>67.197774144779018</v>
      </c>
      <c r="AU20">
        <f t="shared" si="9"/>
        <v>253.83286184493787</v>
      </c>
      <c r="AW20">
        <v>17</v>
      </c>
      <c r="AX20">
        <f>(R20*SUMPRODUCT(K21:$K$23, X21:$X$23)-$AZ$3*SUMPRODUCT(K20:$K$22, W21:$W$23))/Z20</f>
        <v>429.85767281712356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4511.1831553207194</v>
      </c>
      <c r="P21">
        <f t="shared" si="22"/>
        <v>225.55915776603598</v>
      </c>
      <c r="Q21" s="4">
        <f t="shared" si="23"/>
        <v>25</v>
      </c>
      <c r="R21">
        <f t="shared" si="0"/>
        <v>1000000</v>
      </c>
      <c r="S21">
        <f t="shared" si="1"/>
        <v>300.46652862514645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344.38788187765999</v>
      </c>
      <c r="AC21">
        <f t="shared" si="2"/>
        <v>237.47633040759035</v>
      </c>
      <c r="AE21">
        <f t="shared" si="3"/>
        <v>3565.4527857864055</v>
      </c>
      <c r="AF21">
        <f t="shared" si="4"/>
        <v>-178.2726392893203</v>
      </c>
      <c r="AG21">
        <f t="shared" si="4"/>
        <v>-19.758967121414305</v>
      </c>
      <c r="AH21">
        <f t="shared" si="5"/>
        <v>-2796.8748068535547</v>
      </c>
      <c r="AI21">
        <f t="shared" si="6"/>
        <v>570.54637252211614</v>
      </c>
      <c r="AJ21">
        <f t="shared" si="7"/>
        <v>106.91155147006964</v>
      </c>
      <c r="AK21">
        <f t="shared" si="24"/>
        <v>261.20976198623219</v>
      </c>
      <c r="AL21">
        <f t="shared" si="8"/>
        <v>938.66768597841792</v>
      </c>
      <c r="AN21">
        <f t="shared" si="9"/>
        <v>813.31595867716055</v>
      </c>
      <c r="AO21">
        <f t="shared" si="9"/>
        <v>-40.66579793385803</v>
      </c>
      <c r="AP21">
        <f t="shared" si="9"/>
        <v>-4.507220892361099</v>
      </c>
      <c r="AQ21">
        <f t="shared" si="9"/>
        <v>-637.99552301023493</v>
      </c>
      <c r="AR21">
        <f t="shared" si="9"/>
        <v>130.14741684070643</v>
      </c>
      <c r="AS21">
        <f t="shared" si="9"/>
        <v>24.387609709537561</v>
      </c>
      <c r="AT21">
        <f t="shared" si="9"/>
        <v>59.584597174467341</v>
      </c>
      <c r="AU21">
        <f t="shared" si="9"/>
        <v>214.11962372471132</v>
      </c>
      <c r="AW21">
        <v>18</v>
      </c>
      <c r="AX21">
        <f>(R21*SUMPRODUCT(K22:$K$23, X22:$X$23)-$AZ$3*SUMPRODUCT(K21:$K$22, W22:$W$23))/Z21</f>
        <v>300.46652862514645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4511.1831553207194</v>
      </c>
      <c r="P22">
        <f t="shared" si="22"/>
        <v>225.55915776603598</v>
      </c>
      <c r="Q22" s="4">
        <f t="shared" si="23"/>
        <v>25</v>
      </c>
      <c r="R22">
        <f t="shared" si="0"/>
        <v>1000000</v>
      </c>
      <c r="S22">
        <f t="shared" si="1"/>
        <v>156.98165436099092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237.47633040759035</v>
      </c>
      <c r="AC22">
        <f t="shared" si="2"/>
        <v>122.38456129030754</v>
      </c>
      <c r="AE22">
        <f t="shared" si="3"/>
        <v>3516.9661933524962</v>
      </c>
      <c r="AF22">
        <f t="shared" si="4"/>
        <v>-175.84830966762482</v>
      </c>
      <c r="AG22">
        <f t="shared" si="4"/>
        <v>-19.490264927530195</v>
      </c>
      <c r="AH22">
        <f t="shared" si="5"/>
        <v>-2844.500906798804</v>
      </c>
      <c r="AI22">
        <f t="shared" si="6"/>
        <v>477.12671195853727</v>
      </c>
      <c r="AJ22">
        <f t="shared" si="7"/>
        <v>115.09176911728281</v>
      </c>
      <c r="AK22">
        <f t="shared" si="24"/>
        <v>250.50159498647236</v>
      </c>
      <c r="AL22">
        <f t="shared" si="8"/>
        <v>842.72007606229249</v>
      </c>
      <c r="AN22">
        <f t="shared" si="9"/>
        <v>739.01655068029561</v>
      </c>
      <c r="AO22">
        <f t="shared" si="9"/>
        <v>-36.950827534014785</v>
      </c>
      <c r="AP22">
        <f t="shared" si="9"/>
        <v>-4.0954696652510219</v>
      </c>
      <c r="AQ22">
        <f t="shared" si="9"/>
        <v>-597.71209985547159</v>
      </c>
      <c r="AR22">
        <f t="shared" si="9"/>
        <v>100.25815362555819</v>
      </c>
      <c r="AS22">
        <f t="shared" si="9"/>
        <v>24.184117090892521</v>
      </c>
      <c r="AT22">
        <f t="shared" si="9"/>
        <v>52.637646906223949</v>
      </c>
      <c r="AU22">
        <f t="shared" si="9"/>
        <v>177.07991762267469</v>
      </c>
      <c r="AW22">
        <v>19</v>
      </c>
      <c r="AX22">
        <f>(R22*SUMPRODUCT(K23:$K$23, X23:$X$23)-$AZ$3*SUMPRODUCT(K22:$K$22, W23:$W$23))/Z22</f>
        <v>156.98165436099092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4511.1831553207194</v>
      </c>
      <c r="P23">
        <f t="shared" si="22"/>
        <v>225.55915776603598</v>
      </c>
      <c r="Q23" s="4">
        <f t="shared" si="23"/>
        <v>25</v>
      </c>
      <c r="R23">
        <f t="shared" si="0"/>
        <v>1000000</v>
      </c>
      <c r="S23">
        <f t="shared" si="1"/>
        <v>159.16491956263155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122.38456129030754</v>
      </c>
      <c r="AC23">
        <f t="shared" si="2"/>
        <v>122.38456129030754</v>
      </c>
      <c r="AE23">
        <f t="shared" si="3"/>
        <v>3468.72396807828</v>
      </c>
      <c r="AF23">
        <f t="shared" si="4"/>
        <v>-173.43619840391401</v>
      </c>
      <c r="AG23">
        <f t="shared" si="4"/>
        <v>-19.22291696351926</v>
      </c>
      <c r="AH23">
        <f t="shared" si="5"/>
        <v>-2897.8125894251889</v>
      </c>
      <c r="AI23">
        <f t="shared" si="6"/>
        <v>378.25226328565759</v>
      </c>
      <c r="AJ23">
        <f t="shared" si="7"/>
        <v>0</v>
      </c>
      <c r="AK23">
        <f t="shared" si="24"/>
        <v>239.23706316752714</v>
      </c>
      <c r="AL23">
        <f t="shared" si="8"/>
        <v>617.48932645318473</v>
      </c>
      <c r="AN23">
        <f t="shared" si="9"/>
        <v>671.42433726608101</v>
      </c>
      <c r="AO23">
        <f t="shared" si="9"/>
        <v>-33.571216863304052</v>
      </c>
      <c r="AP23">
        <f t="shared" si="9"/>
        <v>-3.7208882578518727</v>
      </c>
      <c r="AQ23">
        <f t="shared" si="9"/>
        <v>-560.91574748567746</v>
      </c>
      <c r="AR23">
        <f t="shared" si="9"/>
        <v>73.216484659247598</v>
      </c>
      <c r="AS23">
        <f t="shared" si="9"/>
        <v>0</v>
      </c>
      <c r="AT23">
        <f t="shared" si="9"/>
        <v>46.307976092929479</v>
      </c>
      <c r="AU23">
        <f t="shared" si="9"/>
        <v>119.52446075217708</v>
      </c>
      <c r="AW23">
        <v>20</v>
      </c>
      <c r="AX23">
        <f>(R23*SUMPRODUCT(K$23:$K24, X$23:$X24)-$AZ$3*SUMPRODUCT(K$22:$K23, W$23:$W24))/Z23</f>
        <v>159.16491956263155</v>
      </c>
    </row>
    <row r="25" spans="5:50" x14ac:dyDescent="0.25">
      <c r="AN25" s="8">
        <f t="shared" ref="AN25:AU25" si="25">SUM(AN3:AN23)</f>
        <v>38896.091589784337</v>
      </c>
      <c r="AO25" s="8">
        <f t="shared" si="25"/>
        <v>-5328.1919459797591</v>
      </c>
      <c r="AP25" s="8">
        <f t="shared" si="25"/>
        <v>-390.55371534798087</v>
      </c>
      <c r="AQ25" s="8">
        <f t="shared" si="25"/>
        <v>-25117.11097457158</v>
      </c>
      <c r="AR25" s="8">
        <f t="shared" si="25"/>
        <v>8060.2349538850276</v>
      </c>
      <c r="AS25" s="8">
        <f t="shared" si="25"/>
        <v>-457.81529474780888</v>
      </c>
      <c r="AT25" s="8">
        <f t="shared" si="25"/>
        <v>2641.7220707760407</v>
      </c>
      <c r="AU25" s="9">
        <f t="shared" si="25"/>
        <v>10244.141729913259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15DD1-7CB2-47EC-BF39-7E2ECE56D41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5498.834456640715</v>
      </c>
      <c r="K3">
        <v>1</v>
      </c>
      <c r="L3" s="2">
        <v>0</v>
      </c>
      <c r="O3">
        <f>$C$3</f>
        <v>5498.834456640715</v>
      </c>
      <c r="P3">
        <f>O3*B5</f>
        <v>4399.0675653125718</v>
      </c>
      <c r="Q3" s="4">
        <f>B8</f>
        <v>200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5498.834456640715</v>
      </c>
      <c r="AF3">
        <f t="shared" ref="AF3:AG23" si="4">-$Z3*P3</f>
        <v>-4399.0675653125718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899.76689132814317</v>
      </c>
      <c r="AJ3">
        <f t="shared" ref="AJ3:AJ23" si="7">AB3-AC3</f>
        <v>3.637978807091713E-12</v>
      </c>
      <c r="AL3">
        <f t="shared" ref="AL3:AL23" si="8">SUM(AI3:AK3)</f>
        <v>899.76689132814681</v>
      </c>
      <c r="AN3">
        <f t="shared" ref="AN3:AU23" si="9">AE3*$K3</f>
        <v>5498.834456640715</v>
      </c>
      <c r="AO3">
        <f t="shared" si="9"/>
        <v>-4399.0675653125718</v>
      </c>
      <c r="AP3">
        <f t="shared" si="9"/>
        <v>-200</v>
      </c>
      <c r="AQ3">
        <f t="shared" si="9"/>
        <v>0</v>
      </c>
      <c r="AR3">
        <f t="shared" si="9"/>
        <v>899.76689132814317</v>
      </c>
      <c r="AS3">
        <f t="shared" si="9"/>
        <v>3.637978807091713E-12</v>
      </c>
      <c r="AT3">
        <f t="shared" si="9"/>
        <v>0</v>
      </c>
      <c r="AU3">
        <f t="shared" si="9"/>
        <v>899.76689132814681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3322.3211727584189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568.02666879364619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-3.637978807091713E-12</v>
      </c>
      <c r="AC4">
        <f t="shared" si="2"/>
        <v>560.64345815266643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-560.64345815267006</v>
      </c>
      <c r="AK4">
        <f>H4*SUM(AB4, AE4:AF4)</f>
        <v>-3.1130912248045209E-13</v>
      </c>
      <c r="AL4">
        <f t="shared" si="8"/>
        <v>-3558.6434581526705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-2761.6777146057566</v>
      </c>
      <c r="AR4">
        <f t="shared" si="9"/>
        <v>-2761.6777146057566</v>
      </c>
      <c r="AS4">
        <f t="shared" si="9"/>
        <v>-516.44981461632221</v>
      </c>
      <c r="AT4">
        <f t="shared" si="9"/>
        <v>-2.8676966841485605E-13</v>
      </c>
      <c r="AU4">
        <f t="shared" si="9"/>
        <v>-3278.1275292220789</v>
      </c>
      <c r="AW4">
        <v>1</v>
      </c>
      <c r="AX4">
        <f>(R4*SUMPRODUCT(K5:$K$23, X5:$X$23)-$AZ$3*SUMPRODUCT(K4:$K$22, W5:$W$23))/Z4</f>
        <v>568.02666879364619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5498.834456640715</v>
      </c>
      <c r="P5">
        <f t="shared" ref="P5:P23" si="22">O5*$C$5</f>
        <v>274.94172283203574</v>
      </c>
      <c r="Q5" s="4">
        <f t="shared" ref="Q5:Q23" si="23">$C$8</f>
        <v>25</v>
      </c>
      <c r="R5">
        <f t="shared" si="0"/>
        <v>1000000</v>
      </c>
      <c r="S5">
        <f t="shared" si="1"/>
        <v>1056.6835770019065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560.64345815266643</v>
      </c>
      <c r="AC5">
        <f t="shared" si="2"/>
        <v>1029.3414508239694</v>
      </c>
      <c r="AE5">
        <f t="shared" si="3"/>
        <v>5356.5498325419467</v>
      </c>
      <c r="AF5">
        <f t="shared" si="4"/>
        <v>-267.82749162709729</v>
      </c>
      <c r="AG5">
        <f t="shared" si="4"/>
        <v>-24.353114622650001</v>
      </c>
      <c r="AH5">
        <f t="shared" si="5"/>
        <v>-3007.395094</v>
      </c>
      <c r="AI5">
        <f t="shared" si="6"/>
        <v>2056.9741322921996</v>
      </c>
      <c r="AJ5">
        <f t="shared" si="7"/>
        <v>-468.69799267130293</v>
      </c>
      <c r="AK5">
        <f>H5*SUM(AB5, AE5:AF5)</f>
        <v>483.42753015780551</v>
      </c>
      <c r="AL5">
        <f t="shared" si="8"/>
        <v>2071.7036697787021</v>
      </c>
      <c r="AN5">
        <f t="shared" si="9"/>
        <v>4545.3557883628973</v>
      </c>
      <c r="AO5">
        <f t="shared" si="9"/>
        <v>-227.26778941814482</v>
      </c>
      <c r="AP5">
        <f t="shared" si="9"/>
        <v>-20.665087411722585</v>
      </c>
      <c r="AQ5">
        <f t="shared" si="9"/>
        <v>-2551.9562266295848</v>
      </c>
      <c r="AR5">
        <f t="shared" si="9"/>
        <v>1745.4666849034454</v>
      </c>
      <c r="AS5">
        <f t="shared" si="9"/>
        <v>-397.71853162646642</v>
      </c>
      <c r="AT5">
        <f t="shared" si="9"/>
        <v>410.21743307744225</v>
      </c>
      <c r="AU5">
        <f t="shared" si="9"/>
        <v>1757.9655863544212</v>
      </c>
      <c r="AW5">
        <v>2</v>
      </c>
      <c r="AX5">
        <f>(R5*SUMPRODUCT(K6:$K$23, X6:$X$23)-$AZ$3*SUMPRODUCT(K5:$K$22, W6:$W$23))/Z5</f>
        <v>1056.6835770019065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5498.834456640715</v>
      </c>
      <c r="P6">
        <f t="shared" si="22"/>
        <v>274.94172283203574</v>
      </c>
      <c r="Q6" s="4">
        <f t="shared" si="23"/>
        <v>25</v>
      </c>
      <c r="R6">
        <f t="shared" si="0"/>
        <v>1000000</v>
      </c>
      <c r="S6">
        <f t="shared" si="1"/>
        <v>1468.8135726172516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1029.3414508239694</v>
      </c>
      <c r="AC6">
        <f t="shared" si="2"/>
        <v>1412.0581114067681</v>
      </c>
      <c r="AE6">
        <f t="shared" si="3"/>
        <v>5286.3576035363167</v>
      </c>
      <c r="AF6">
        <f t="shared" si="4"/>
        <v>-264.31788017681583</v>
      </c>
      <c r="AG6">
        <f t="shared" si="4"/>
        <v>-24.033991408634794</v>
      </c>
      <c r="AH6">
        <f t="shared" si="5"/>
        <v>-3023.6827115482238</v>
      </c>
      <c r="AI6">
        <f t="shared" si="6"/>
        <v>1974.3230204026431</v>
      </c>
      <c r="AJ6">
        <f t="shared" si="7"/>
        <v>-382.7166605827988</v>
      </c>
      <c r="AK6">
        <f>H6*SUM(AB6, AE6:AF6)</f>
        <v>517.82878983722799</v>
      </c>
      <c r="AL6">
        <f t="shared" si="8"/>
        <v>2109.4351496570725</v>
      </c>
      <c r="AN6">
        <f t="shared" si="9"/>
        <v>4132.193393079584</v>
      </c>
      <c r="AO6">
        <f t="shared" si="9"/>
        <v>-206.60966965397921</v>
      </c>
      <c r="AP6">
        <f t="shared" si="9"/>
        <v>-18.786678457328829</v>
      </c>
      <c r="AQ6">
        <f t="shared" si="9"/>
        <v>-2363.5256372119729</v>
      </c>
      <c r="AR6">
        <f t="shared" si="9"/>
        <v>1543.2714077563037</v>
      </c>
      <c r="AS6">
        <f t="shared" si="9"/>
        <v>-299.15858420622232</v>
      </c>
      <c r="AT6">
        <f t="shared" si="9"/>
        <v>404.7718418974132</v>
      </c>
      <c r="AU6">
        <f t="shared" si="9"/>
        <v>1648.8846654474946</v>
      </c>
      <c r="AW6">
        <v>3</v>
      </c>
      <c r="AX6">
        <f>(R6*SUMPRODUCT(K7:$K$23, X7:$X$23)-$AZ$3*SUMPRODUCT(K6:$K$22, W7:$W$23))/Z6</f>
        <v>1468.8135726172516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5498.834456640715</v>
      </c>
      <c r="P7">
        <f t="shared" si="22"/>
        <v>274.94172283203574</v>
      </c>
      <c r="Q7" s="4">
        <f t="shared" si="23"/>
        <v>25</v>
      </c>
      <c r="R7">
        <f t="shared" si="0"/>
        <v>1000000</v>
      </c>
      <c r="S7">
        <f t="shared" si="1"/>
        <v>1807.0012106672234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1412.0581114067681</v>
      </c>
      <c r="AC7">
        <f t="shared" si="2"/>
        <v>1714.2994278143196</v>
      </c>
      <c r="AE7">
        <f t="shared" si="3"/>
        <v>5216.7362738977436</v>
      </c>
      <c r="AF7">
        <f t="shared" si="4"/>
        <v>-260.83681369488716</v>
      </c>
      <c r="AG7">
        <f t="shared" si="4"/>
        <v>-23.717463741783074</v>
      </c>
      <c r="AH7">
        <f t="shared" si="5"/>
        <v>-3047.5101106148923</v>
      </c>
      <c r="AI7">
        <f t="shared" si="6"/>
        <v>1884.6718858461809</v>
      </c>
      <c r="AJ7">
        <f t="shared" si="7"/>
        <v>-302.24131640755149</v>
      </c>
      <c r="AK7">
        <f>H7*SUM(AB7, AE7:AF7)</f>
        <v>544.9188653177788</v>
      </c>
      <c r="AL7">
        <f t="shared" si="8"/>
        <v>2127.3494347564083</v>
      </c>
      <c r="AN7">
        <f t="shared" si="9"/>
        <v>3756.3352832356823</v>
      </c>
      <c r="AO7">
        <f t="shared" si="9"/>
        <v>-187.81676416178411</v>
      </c>
      <c r="AP7">
        <f t="shared" si="9"/>
        <v>-17.077870378054897</v>
      </c>
      <c r="AQ7">
        <f t="shared" si="9"/>
        <v>-2194.3738677759707</v>
      </c>
      <c r="AR7">
        <f t="shared" si="9"/>
        <v>1357.0667809198726</v>
      </c>
      <c r="AS7">
        <f t="shared" si="9"/>
        <v>-217.63026943760346</v>
      </c>
      <c r="AT7">
        <f t="shared" si="9"/>
        <v>392.37137030209931</v>
      </c>
      <c r="AU7">
        <f t="shared" si="9"/>
        <v>1531.8078817843684</v>
      </c>
      <c r="AW7">
        <v>4</v>
      </c>
      <c r="AX7">
        <f>(R7*SUMPRODUCT(K8:$K$23, X8:$X$23)-$AZ$3*SUMPRODUCT(K7:$K$22, W8:$W$23))/Z7</f>
        <v>1807.0012106672234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5498.834456640715</v>
      </c>
      <c r="P8">
        <f t="shared" si="22"/>
        <v>274.94172283203574</v>
      </c>
      <c r="Q8" s="4">
        <f t="shared" si="23"/>
        <v>25</v>
      </c>
      <c r="R8">
        <f t="shared" si="0"/>
        <v>1000000</v>
      </c>
      <c r="S8">
        <f t="shared" si="1"/>
        <v>2078.3563715411224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1714.2994278143196</v>
      </c>
      <c r="AC8">
        <f t="shared" si="2"/>
        <v>1945.6298932528441</v>
      </c>
      <c r="AE8">
        <f t="shared" si="3"/>
        <v>5147.6719023676114</v>
      </c>
      <c r="AF8">
        <f t="shared" si="4"/>
        <v>-257.38359511838058</v>
      </c>
      <c r="AG8">
        <f t="shared" si="4"/>
        <v>-23.403468239305607</v>
      </c>
      <c r="AH8">
        <f t="shared" si="5"/>
        <v>-3072.8346023854151</v>
      </c>
      <c r="AI8">
        <f t="shared" si="6"/>
        <v>1794.0502366245096</v>
      </c>
      <c r="AJ8">
        <f t="shared" si="7"/>
        <v>-231.33046543852447</v>
      </c>
      <c r="AK8">
        <f t="shared" ref="AK8:AK23" si="24">H8*SUM(AB8:AB8, AE8:AF8)</f>
        <v>565.16778166485813</v>
      </c>
      <c r="AL8">
        <f t="shared" si="8"/>
        <v>2127.8875528508433</v>
      </c>
      <c r="AN8">
        <f t="shared" si="9"/>
        <v>3414.4259067302082</v>
      </c>
      <c r="AO8">
        <f t="shared" si="9"/>
        <v>-170.72129533651042</v>
      </c>
      <c r="AP8">
        <f t="shared" si="9"/>
        <v>-15.523407431400063</v>
      </c>
      <c r="AQ8">
        <f t="shared" si="9"/>
        <v>-2038.1963482668978</v>
      </c>
      <c r="AR8">
        <f t="shared" si="9"/>
        <v>1189.9848556953998</v>
      </c>
      <c r="AS8">
        <f t="shared" si="9"/>
        <v>-153.44038027092748</v>
      </c>
      <c r="AT8">
        <f t="shared" si="9"/>
        <v>374.87305950446842</v>
      </c>
      <c r="AU8">
        <f t="shared" si="9"/>
        <v>1411.4175349289408</v>
      </c>
      <c r="AW8">
        <v>5</v>
      </c>
      <c r="AX8">
        <f>(R8*SUMPRODUCT(K9:$K$23, X9:$X$23)-$AZ$3*SUMPRODUCT(K8:$K$22, W9:$W$23))/Z8</f>
        <v>2078.3563715411224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5498.834456640715</v>
      </c>
      <c r="P9">
        <f t="shared" si="22"/>
        <v>274.94172283203574</v>
      </c>
      <c r="Q9" s="4">
        <f t="shared" si="23"/>
        <v>25</v>
      </c>
      <c r="R9">
        <f t="shared" si="0"/>
        <v>1000000</v>
      </c>
      <c r="S9">
        <f t="shared" si="1"/>
        <v>2286.989617936078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1945.6298932528441</v>
      </c>
      <c r="AC9">
        <f t="shared" si="2"/>
        <v>2112.4329452983366</v>
      </c>
      <c r="AE9">
        <f t="shared" si="3"/>
        <v>5079.1306509875867</v>
      </c>
      <c r="AF9">
        <f t="shared" si="4"/>
        <v>-253.95653254937932</v>
      </c>
      <c r="AG9">
        <f t="shared" si="4"/>
        <v>-23.091851059699252</v>
      </c>
      <c r="AH9">
        <f t="shared" si="5"/>
        <v>-3103.2998885319234</v>
      </c>
      <c r="AI9">
        <f t="shared" si="6"/>
        <v>1698.7823788465844</v>
      </c>
      <c r="AJ9">
        <f t="shared" si="7"/>
        <v>-166.80305204549245</v>
      </c>
      <c r="AK9">
        <f t="shared" si="24"/>
        <v>579.39124088842675</v>
      </c>
      <c r="AL9">
        <f t="shared" si="8"/>
        <v>2111.3705676895188</v>
      </c>
      <c r="AN9">
        <f t="shared" si="9"/>
        <v>3103.3987849558534</v>
      </c>
      <c r="AO9">
        <f t="shared" si="9"/>
        <v>-155.16993924779266</v>
      </c>
      <c r="AP9">
        <f t="shared" si="9"/>
        <v>-14.109348123801066</v>
      </c>
      <c r="AQ9">
        <f t="shared" si="9"/>
        <v>-1896.1467552623394</v>
      </c>
      <c r="AR9">
        <f t="shared" si="9"/>
        <v>1037.9727423219199</v>
      </c>
      <c r="AS9">
        <f t="shared" si="9"/>
        <v>-101.9183054376158</v>
      </c>
      <c r="AT9">
        <f t="shared" si="9"/>
        <v>354.01374694655442</v>
      </c>
      <c r="AU9">
        <f t="shared" si="9"/>
        <v>1290.0681838308587</v>
      </c>
      <c r="AW9">
        <v>6</v>
      </c>
      <c r="AX9">
        <f>(R9*SUMPRODUCT(K10:$K$23, X10:$X$23)-$AZ$3*SUMPRODUCT(K9:$K$22, W10:$W$23))/Z9</f>
        <v>2286.989617936078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5498.834456640715</v>
      </c>
      <c r="P10">
        <f t="shared" si="22"/>
        <v>274.94172283203574</v>
      </c>
      <c r="Q10" s="4">
        <f t="shared" si="23"/>
        <v>25</v>
      </c>
      <c r="R10">
        <f t="shared" si="0"/>
        <v>1000000</v>
      </c>
      <c r="S10">
        <f t="shared" si="1"/>
        <v>2437.6296639755701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2112.4329452983366</v>
      </c>
      <c r="AC10">
        <f t="shared" si="2"/>
        <v>2221.4108920042545</v>
      </c>
      <c r="AE10">
        <f t="shared" si="3"/>
        <v>5011.0855376563059</v>
      </c>
      <c r="AF10">
        <f t="shared" si="4"/>
        <v>-250.55427688281529</v>
      </c>
      <c r="AG10">
        <f t="shared" si="4"/>
        <v>-22.782489531052462</v>
      </c>
      <c r="AH10">
        <f t="shared" si="5"/>
        <v>-3137.7207219919342</v>
      </c>
      <c r="AI10">
        <f t="shared" si="6"/>
        <v>1600.028049250504</v>
      </c>
      <c r="AJ10">
        <f t="shared" si="7"/>
        <v>-108.97794670591793</v>
      </c>
      <c r="AK10">
        <f t="shared" si="24"/>
        <v>588.13329304197839</v>
      </c>
      <c r="AL10">
        <f t="shared" si="8"/>
        <v>2079.1833955865645</v>
      </c>
      <c r="AN10">
        <f t="shared" si="9"/>
        <v>2820.4693483562583</v>
      </c>
      <c r="AO10">
        <f t="shared" si="9"/>
        <v>-141.0234674178129</v>
      </c>
      <c r="AP10">
        <f t="shared" si="9"/>
        <v>-12.823032638080667</v>
      </c>
      <c r="AQ10">
        <f t="shared" si="9"/>
        <v>-1766.0534935150215</v>
      </c>
      <c r="AR10">
        <f t="shared" si="9"/>
        <v>900.56935478534319</v>
      </c>
      <c r="AS10">
        <f t="shared" si="9"/>
        <v>-61.337799169678597</v>
      </c>
      <c r="AT10">
        <f t="shared" si="9"/>
        <v>331.02845946400635</v>
      </c>
      <c r="AU10">
        <f t="shared" si="9"/>
        <v>1170.2600150796711</v>
      </c>
      <c r="AW10">
        <v>7</v>
      </c>
      <c r="AX10">
        <f>(R10*SUMPRODUCT(K11:$K$23, X11:$X$23)-$AZ$3*SUMPRODUCT(K10:$K$22, W11:$W$23))/Z10</f>
        <v>2437.6296639755701</v>
      </c>
    </row>
    <row r="11" spans="1:52" x14ac:dyDescent="0.25">
      <c r="A11" t="s">
        <v>33</v>
      </c>
      <c r="C11" s="7">
        <f>AU25</f>
        <v>12603.215561589983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5498.834456640715</v>
      </c>
      <c r="P11">
        <f t="shared" si="22"/>
        <v>274.94172283203574</v>
      </c>
      <c r="Q11" s="4">
        <f t="shared" si="23"/>
        <v>25</v>
      </c>
      <c r="R11">
        <f t="shared" si="0"/>
        <v>1000000</v>
      </c>
      <c r="S11">
        <f t="shared" si="1"/>
        <v>2531.731157116089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2221.4108920042545</v>
      </c>
      <c r="AC11">
        <f t="shared" si="2"/>
        <v>2276.0395729528391</v>
      </c>
      <c r="AE11">
        <f t="shared" si="3"/>
        <v>4943.4809826677847</v>
      </c>
      <c r="AF11">
        <f t="shared" si="4"/>
        <v>-247.17404913338922</v>
      </c>
      <c r="AG11">
        <f t="shared" si="4"/>
        <v>-22.475130964789034</v>
      </c>
      <c r="AH11">
        <f t="shared" si="5"/>
        <v>-3181.3468381161661</v>
      </c>
      <c r="AI11">
        <f t="shared" si="6"/>
        <v>1492.4849644534402</v>
      </c>
      <c r="AJ11">
        <f t="shared" si="7"/>
        <v>-54.628680948584588</v>
      </c>
      <c r="AK11">
        <f t="shared" si="24"/>
        <v>591.96294976699335</v>
      </c>
      <c r="AL11">
        <f t="shared" si="8"/>
        <v>2029.819233271849</v>
      </c>
      <c r="AN11">
        <f t="shared" si="9"/>
        <v>2563.0896857855437</v>
      </c>
      <c r="AO11">
        <f t="shared" si="9"/>
        <v>-128.15448428927718</v>
      </c>
      <c r="AP11">
        <f t="shared" si="9"/>
        <v>-11.652877105120915</v>
      </c>
      <c r="AQ11">
        <f t="shared" si="9"/>
        <v>-1649.46063235012</v>
      </c>
      <c r="AR11">
        <f t="shared" si="9"/>
        <v>773.82169204102536</v>
      </c>
      <c r="AS11">
        <f t="shared" si="9"/>
        <v>-28.323808502207399</v>
      </c>
      <c r="AT11">
        <f t="shared" si="9"/>
        <v>306.92019170996576</v>
      </c>
      <c r="AU11">
        <f t="shared" si="9"/>
        <v>1052.4180752487839</v>
      </c>
      <c r="AW11">
        <v>8</v>
      </c>
      <c r="AX11">
        <f>(R11*SUMPRODUCT(K12:$K$23, X12:$X$23)-$AZ$3*SUMPRODUCT(K11:$K$22, W12:$W$23))/Z11</f>
        <v>2531.731157116089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5498.834456640715</v>
      </c>
      <c r="P12">
        <f t="shared" si="22"/>
        <v>274.94172283203574</v>
      </c>
      <c r="Q12" s="4">
        <f t="shared" si="23"/>
        <v>25</v>
      </c>
      <c r="R12">
        <f t="shared" si="0"/>
        <v>1000000</v>
      </c>
      <c r="S12">
        <f t="shared" si="1"/>
        <v>2570.3238156369721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2276.0395729528391</v>
      </c>
      <c r="AC12">
        <f t="shared" si="2"/>
        <v>2279.3108956470369</v>
      </c>
      <c r="AE12">
        <f t="shared" si="3"/>
        <v>4876.2545847844849</v>
      </c>
      <c r="AF12">
        <f t="shared" si="4"/>
        <v>-243.81272923922424</v>
      </c>
      <c r="AG12">
        <f t="shared" si="4"/>
        <v>-22.169491658798865</v>
      </c>
      <c r="AH12">
        <f t="shared" si="5"/>
        <v>-3235.5198536910293</v>
      </c>
      <c r="AI12">
        <f t="shared" si="6"/>
        <v>1374.7525101954325</v>
      </c>
      <c r="AJ12">
        <f t="shared" si="7"/>
        <v>-3.2713226941978064</v>
      </c>
      <c r="AK12">
        <f t="shared" si="24"/>
        <v>591.17257279943942</v>
      </c>
      <c r="AL12">
        <f t="shared" si="8"/>
        <v>1962.6537603006741</v>
      </c>
      <c r="AN12">
        <f t="shared" si="9"/>
        <v>2328.9420039836564</v>
      </c>
      <c r="AO12">
        <f t="shared" si="9"/>
        <v>-116.44710019918281</v>
      </c>
      <c r="AP12">
        <f t="shared" si="9"/>
        <v>-10.588343867904086</v>
      </c>
      <c r="AQ12">
        <f t="shared" si="9"/>
        <v>-1545.3126905016036</v>
      </c>
      <c r="AR12">
        <f t="shared" si="9"/>
        <v>656.59386941496587</v>
      </c>
      <c r="AS12">
        <f t="shared" si="9"/>
        <v>-1.5624124414822727</v>
      </c>
      <c r="AT12">
        <f t="shared" si="9"/>
        <v>282.34921135819877</v>
      </c>
      <c r="AU12">
        <f t="shared" si="9"/>
        <v>937.38066833168239</v>
      </c>
      <c r="AW12">
        <v>9</v>
      </c>
      <c r="AX12">
        <f>(R12*SUMPRODUCT(K13:$K$23, X13:$X$23)-$AZ$3*SUMPRODUCT(K12:$K$22, W13:$W$23))/Z12</f>
        <v>2570.3238156369721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5498.834456640715</v>
      </c>
      <c r="P13">
        <f t="shared" si="22"/>
        <v>274.94172283203574</v>
      </c>
      <c r="Q13" s="4">
        <f t="shared" si="23"/>
        <v>25</v>
      </c>
      <c r="R13">
        <f t="shared" si="0"/>
        <v>1000000</v>
      </c>
      <c r="S13">
        <f t="shared" si="1"/>
        <v>2556.8325393100099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2279.3108956470369</v>
      </c>
      <c r="AC13">
        <f t="shared" si="2"/>
        <v>2236.2459058724053</v>
      </c>
      <c r="AE13">
        <f t="shared" si="3"/>
        <v>4809.3670006449956</v>
      </c>
      <c r="AF13">
        <f t="shared" si="4"/>
        <v>-240.46835003224979</v>
      </c>
      <c r="AG13">
        <f t="shared" si="4"/>
        <v>-21.865392741715119</v>
      </c>
      <c r="AH13">
        <f t="shared" si="5"/>
        <v>-3296.1600198302149</v>
      </c>
      <c r="AI13">
        <f t="shared" si="6"/>
        <v>1250.8732380408155</v>
      </c>
      <c r="AJ13">
        <f t="shared" si="7"/>
        <v>43.064989774631613</v>
      </c>
      <c r="AK13">
        <f t="shared" si="24"/>
        <v>586.01498729254217</v>
      </c>
      <c r="AL13">
        <f t="shared" si="8"/>
        <v>1879.9532151079893</v>
      </c>
      <c r="AN13">
        <f t="shared" si="9"/>
        <v>2115.9314228029211</v>
      </c>
      <c r="AO13">
        <f t="shared" si="9"/>
        <v>-105.79657114014606</v>
      </c>
      <c r="AP13">
        <f t="shared" si="9"/>
        <v>-9.6199087256009239</v>
      </c>
      <c r="AQ13">
        <f t="shared" si="9"/>
        <v>-1450.1801504460132</v>
      </c>
      <c r="AR13">
        <f t="shared" si="9"/>
        <v>550.33479249116067</v>
      </c>
      <c r="AS13">
        <f t="shared" si="9"/>
        <v>18.946893650372044</v>
      </c>
      <c r="AT13">
        <f t="shared" si="9"/>
        <v>257.82343615686835</v>
      </c>
      <c r="AU13">
        <f t="shared" si="9"/>
        <v>827.10512229840106</v>
      </c>
      <c r="AW13">
        <v>10</v>
      </c>
      <c r="AX13">
        <f>(R13*SUMPRODUCT(K14:$K$23, X14:$X$23)-$AZ$3*SUMPRODUCT(K13:$K$22, W14:$W$23))/Z13</f>
        <v>2556.8325393100099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5498.834456640715</v>
      </c>
      <c r="P14">
        <f t="shared" si="22"/>
        <v>274.94172283203574</v>
      </c>
      <c r="Q14" s="4">
        <f t="shared" si="23"/>
        <v>25</v>
      </c>
      <c r="R14">
        <f t="shared" si="0"/>
        <v>1000000</v>
      </c>
      <c r="S14">
        <f t="shared" si="1"/>
        <v>2491.9023251277035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2236.2459058724053</v>
      </c>
      <c r="AC14">
        <f t="shared" si="2"/>
        <v>2149.2670832534195</v>
      </c>
      <c r="AE14">
        <f t="shared" si="3"/>
        <v>4742.7476489520614</v>
      </c>
      <c r="AF14">
        <f t="shared" si="4"/>
        <v>-237.13738244760307</v>
      </c>
      <c r="AG14">
        <f t="shared" si="4"/>
        <v>-21.562513321456883</v>
      </c>
      <c r="AH14">
        <f t="shared" si="5"/>
        <v>-3369.0197136434654</v>
      </c>
      <c r="AI14">
        <f t="shared" si="6"/>
        <v>1115.0280395395357</v>
      </c>
      <c r="AJ14">
        <f t="shared" si="7"/>
        <v>86.97882261898576</v>
      </c>
      <c r="AK14">
        <f t="shared" si="24"/>
        <v>576.91411638263298</v>
      </c>
      <c r="AL14">
        <f t="shared" si="8"/>
        <v>1778.9209785411545</v>
      </c>
      <c r="AN14">
        <f t="shared" si="9"/>
        <v>1922.1401627291928</v>
      </c>
      <c r="AO14">
        <f t="shared" si="9"/>
        <v>-96.10700813645964</v>
      </c>
      <c r="AP14">
        <f t="shared" si="9"/>
        <v>-8.7388526508917899</v>
      </c>
      <c r="AQ14">
        <f t="shared" si="9"/>
        <v>-1365.3958801816834</v>
      </c>
      <c r="AR14">
        <f t="shared" si="9"/>
        <v>451.89842176015793</v>
      </c>
      <c r="AS14">
        <f t="shared" si="9"/>
        <v>35.250766146031722</v>
      </c>
      <c r="AT14">
        <f t="shared" si="9"/>
        <v>233.81167956290125</v>
      </c>
      <c r="AU14">
        <f t="shared" si="9"/>
        <v>720.96086746909089</v>
      </c>
      <c r="AW14">
        <v>11</v>
      </c>
      <c r="AX14">
        <f>(R14*SUMPRODUCT(K15:$K$23, X15:$X$23)-$AZ$3*SUMPRODUCT(K14:$K$22, W15:$W$23))/Z14</f>
        <v>2491.9023251277035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5498.834456640715</v>
      </c>
      <c r="P15">
        <f t="shared" si="22"/>
        <v>274.94172283203574</v>
      </c>
      <c r="Q15" s="4">
        <f t="shared" si="23"/>
        <v>25</v>
      </c>
      <c r="R15">
        <f t="shared" si="0"/>
        <v>1000000</v>
      </c>
      <c r="S15">
        <f t="shared" si="1"/>
        <v>2376.4557465739354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2149.2670832534195</v>
      </c>
      <c r="AC15">
        <f t="shared" si="2"/>
        <v>2020.9883783941132</v>
      </c>
      <c r="AE15">
        <f t="shared" si="3"/>
        <v>4676.325468128488</v>
      </c>
      <c r="AF15">
        <f t="shared" si="4"/>
        <v>-233.81627340642439</v>
      </c>
      <c r="AG15">
        <f t="shared" si="4"/>
        <v>-21.260530322389879</v>
      </c>
      <c r="AH15">
        <f t="shared" si="5"/>
        <v>-3454.3146340973926</v>
      </c>
      <c r="AI15">
        <f t="shared" si="6"/>
        <v>966.93403030228092</v>
      </c>
      <c r="AJ15">
        <f t="shared" si="7"/>
        <v>128.27870485930634</v>
      </c>
      <c r="AK15">
        <f t="shared" si="24"/>
        <v>564.07147965891807</v>
      </c>
      <c r="AL15">
        <f t="shared" si="8"/>
        <v>1659.2842148205054</v>
      </c>
      <c r="AN15">
        <f t="shared" si="9"/>
        <v>1745.8267067962058</v>
      </c>
      <c r="AO15">
        <f t="shared" si="9"/>
        <v>-87.291335339810288</v>
      </c>
      <c r="AP15">
        <f t="shared" si="9"/>
        <v>-7.9372579796789617</v>
      </c>
      <c r="AQ15">
        <f t="shared" si="9"/>
        <v>-1289.6097123662591</v>
      </c>
      <c r="AR15">
        <f t="shared" si="9"/>
        <v>360.98840111045735</v>
      </c>
      <c r="AS15">
        <f t="shared" si="9"/>
        <v>47.8906762121143</v>
      </c>
      <c r="AT15">
        <f t="shared" si="9"/>
        <v>210.58650866846253</v>
      </c>
      <c r="AU15">
        <f t="shared" si="9"/>
        <v>619.46558599103423</v>
      </c>
      <c r="AW15">
        <v>12</v>
      </c>
      <c r="AX15">
        <f>(R15*SUMPRODUCT(K16:$K$23, X16:$X$23)-$AZ$3*SUMPRODUCT(K15:$K$22, W16:$W$23))/Z15</f>
        <v>2376.4557465739354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5498.834456640715</v>
      </c>
      <c r="P16">
        <f t="shared" si="22"/>
        <v>274.94172283203574</v>
      </c>
      <c r="Q16" s="4">
        <f t="shared" si="23"/>
        <v>25</v>
      </c>
      <c r="R16">
        <f t="shared" si="0"/>
        <v>1000000</v>
      </c>
      <c r="S16">
        <f t="shared" si="1"/>
        <v>2216.1595810496524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2020.9883783941132</v>
      </c>
      <c r="AC16">
        <f t="shared" si="2"/>
        <v>1857.9746654865319</v>
      </c>
      <c r="AE16">
        <f t="shared" si="3"/>
        <v>4610.089994197916</v>
      </c>
      <c r="AF16">
        <f t="shared" si="4"/>
        <v>-230.50449970989578</v>
      </c>
      <c r="AG16">
        <f t="shared" si="4"/>
        <v>-20.959396170903549</v>
      </c>
      <c r="AH16">
        <f t="shared" si="5"/>
        <v>-3541.1539304972584</v>
      </c>
      <c r="AI16">
        <f t="shared" si="6"/>
        <v>817.47216781985844</v>
      </c>
      <c r="AJ16">
        <f t="shared" si="7"/>
        <v>163.01371290758129</v>
      </c>
      <c r="AK16">
        <f t="shared" si="24"/>
        <v>547.70990745026995</v>
      </c>
      <c r="AL16">
        <f t="shared" si="8"/>
        <v>1528.1957881777098</v>
      </c>
      <c r="AN16">
        <f t="shared" si="9"/>
        <v>1585.4303697231915</v>
      </c>
      <c r="AO16">
        <f t="shared" si="9"/>
        <v>-79.271518486159579</v>
      </c>
      <c r="AP16">
        <f t="shared" si="9"/>
        <v>-7.2080291842961959</v>
      </c>
      <c r="AQ16">
        <f t="shared" si="9"/>
        <v>-1217.8185224889073</v>
      </c>
      <c r="AR16">
        <f t="shared" si="9"/>
        <v>281.13229956382855</v>
      </c>
      <c r="AS16">
        <f t="shared" si="9"/>
        <v>56.061137949647026</v>
      </c>
      <c r="AT16">
        <f t="shared" si="9"/>
        <v>188.35986329178309</v>
      </c>
      <c r="AU16">
        <f t="shared" si="9"/>
        <v>525.55330080525869</v>
      </c>
      <c r="AW16">
        <v>13</v>
      </c>
      <c r="AX16">
        <f>(R16*SUMPRODUCT(K17:$K$23, X17:$X$23)-$AZ$3*SUMPRODUCT(K16:$K$22, W17:$W$23))/Z16</f>
        <v>2216.1595810496524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5498.834456640715</v>
      </c>
      <c r="P17">
        <f t="shared" si="22"/>
        <v>274.94172283203574</v>
      </c>
      <c r="Q17" s="4">
        <f t="shared" si="23"/>
        <v>25</v>
      </c>
      <c r="R17">
        <f t="shared" si="0"/>
        <v>1000000</v>
      </c>
      <c r="S17">
        <f t="shared" si="1"/>
        <v>2014.2864328594035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1857.9746654865319</v>
      </c>
      <c r="AC17">
        <f t="shared" si="2"/>
        <v>1664.5211623577243</v>
      </c>
      <c r="AE17">
        <f t="shared" si="3"/>
        <v>4544.0043541310888</v>
      </c>
      <c r="AF17">
        <f t="shared" si="4"/>
        <v>-227.20021770655444</v>
      </c>
      <c r="AG17">
        <f t="shared" si="4"/>
        <v>-20.658943226793646</v>
      </c>
      <c r="AH17">
        <f t="shared" si="5"/>
        <v>-3634.3592960346755</v>
      </c>
      <c r="AI17">
        <f t="shared" si="6"/>
        <v>661.78589716306533</v>
      </c>
      <c r="AJ17">
        <f t="shared" si="7"/>
        <v>193.4535031288076</v>
      </c>
      <c r="AK17">
        <f t="shared" si="24"/>
        <v>528.38817163713384</v>
      </c>
      <c r="AL17">
        <f t="shared" si="8"/>
        <v>1383.6275719290068</v>
      </c>
      <c r="AN17">
        <f t="shared" si="9"/>
        <v>1439.5205710659538</v>
      </c>
      <c r="AO17">
        <f t="shared" si="9"/>
        <v>-71.976028553297695</v>
      </c>
      <c r="AP17">
        <f t="shared" si="9"/>
        <v>-6.5446622480492405</v>
      </c>
      <c r="AQ17">
        <f t="shared" si="9"/>
        <v>-1151.3490220427207</v>
      </c>
      <c r="AR17">
        <f t="shared" si="9"/>
        <v>209.65085822188618</v>
      </c>
      <c r="AS17">
        <f t="shared" si="9"/>
        <v>61.285217969810198</v>
      </c>
      <c r="AT17">
        <f t="shared" si="9"/>
        <v>167.39104615691551</v>
      </c>
      <c r="AU17">
        <f t="shared" si="9"/>
        <v>438.32712234861191</v>
      </c>
      <c r="AW17">
        <v>14</v>
      </c>
      <c r="AX17">
        <f>(R17*SUMPRODUCT(K18:$K$23, X18:$X$23)-$AZ$3*SUMPRODUCT(K17:$K$22, W18:$W$23))/Z17</f>
        <v>2014.2864328594035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5498.834456640715</v>
      </c>
      <c r="P18">
        <f t="shared" si="22"/>
        <v>274.94172283203574</v>
      </c>
      <c r="Q18" s="4">
        <f t="shared" si="23"/>
        <v>25</v>
      </c>
      <c r="R18">
        <f t="shared" si="0"/>
        <v>1000000</v>
      </c>
      <c r="S18">
        <f t="shared" si="1"/>
        <v>1772.9026425390546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1664.5211623577243</v>
      </c>
      <c r="AC18">
        <f t="shared" si="2"/>
        <v>1443.776319291705</v>
      </c>
      <c r="AE18">
        <f t="shared" si="3"/>
        <v>4478.0163229003974</v>
      </c>
      <c r="AF18">
        <f t="shared" si="4"/>
        <v>-223.90081614501983</v>
      </c>
      <c r="AG18">
        <f t="shared" si="4"/>
        <v>-20.358934053254149</v>
      </c>
      <c r="AH18">
        <f t="shared" si="5"/>
        <v>-3736.7896508624344</v>
      </c>
      <c r="AI18">
        <f t="shared" si="6"/>
        <v>496.96692183968844</v>
      </c>
      <c r="AJ18">
        <f t="shared" si="7"/>
        <v>220.74484306601926</v>
      </c>
      <c r="AK18">
        <f t="shared" si="24"/>
        <v>506.46957704934636</v>
      </c>
      <c r="AL18">
        <f t="shared" si="8"/>
        <v>1224.181341955054</v>
      </c>
      <c r="AN18">
        <f t="shared" si="9"/>
        <v>1306.7911233275493</v>
      </c>
      <c r="AO18">
        <f t="shared" si="9"/>
        <v>-65.339556166377449</v>
      </c>
      <c r="AP18">
        <f t="shared" si="9"/>
        <v>-5.9412186965793792</v>
      </c>
      <c r="AQ18">
        <f t="shared" si="9"/>
        <v>-1090.4836412758864</v>
      </c>
      <c r="AR18">
        <f t="shared" si="9"/>
        <v>145.02670718870576</v>
      </c>
      <c r="AS18">
        <f t="shared" si="9"/>
        <v>64.41856854424492</v>
      </c>
      <c r="AT18">
        <f t="shared" si="9"/>
        <v>147.7998068338585</v>
      </c>
      <c r="AU18">
        <f t="shared" si="9"/>
        <v>357.24508256680917</v>
      </c>
      <c r="AW18">
        <v>15</v>
      </c>
      <c r="AX18">
        <f>(R18*SUMPRODUCT(K19:$K$23, X19:$X$23)-$AZ$3*SUMPRODUCT(K18:$K$22, W19:$W$23))/Z18</f>
        <v>1772.9026425390546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5498.834456640715</v>
      </c>
      <c r="P19">
        <f t="shared" si="22"/>
        <v>274.94172283203574</v>
      </c>
      <c r="Q19" s="4">
        <f t="shared" si="23"/>
        <v>25</v>
      </c>
      <c r="R19">
        <f t="shared" si="0"/>
        <v>1000000</v>
      </c>
      <c r="S19">
        <f t="shared" si="1"/>
        <v>1488.2930291986154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1443.776319291705</v>
      </c>
      <c r="AC19">
        <f t="shared" si="2"/>
        <v>1194.1289861583646</v>
      </c>
      <c r="AE19">
        <f t="shared" si="3"/>
        <v>4411.9790161865849</v>
      </c>
      <c r="AF19">
        <f t="shared" si="4"/>
        <v>-220.59895080932921</v>
      </c>
      <c r="AG19">
        <f t="shared" si="4"/>
        <v>-20.058700852770809</v>
      </c>
      <c r="AH19">
        <f t="shared" si="5"/>
        <v>-3865.7543980318983</v>
      </c>
      <c r="AI19">
        <f t="shared" si="6"/>
        <v>305.56696649258674</v>
      </c>
      <c r="AJ19">
        <f t="shared" si="7"/>
        <v>249.64733313334045</v>
      </c>
      <c r="AK19">
        <f t="shared" si="24"/>
        <v>482.21160214889244</v>
      </c>
      <c r="AL19">
        <f t="shared" si="8"/>
        <v>1037.4259017748195</v>
      </c>
      <c r="AN19">
        <f t="shared" si="9"/>
        <v>1186.0290009615555</v>
      </c>
      <c r="AO19">
        <f t="shared" si="9"/>
        <v>-59.301450048077768</v>
      </c>
      <c r="AP19">
        <f t="shared" si="9"/>
        <v>-5.3921836086974633</v>
      </c>
      <c r="AQ19">
        <f t="shared" si="9"/>
        <v>-1039.1927998386959</v>
      </c>
      <c r="AR19">
        <f t="shared" si="9"/>
        <v>82.142567466084529</v>
      </c>
      <c r="AS19">
        <f t="shared" si="9"/>
        <v>67.110241463653111</v>
      </c>
      <c r="AT19">
        <f t="shared" si="9"/>
        <v>129.62821052649704</v>
      </c>
      <c r="AU19">
        <f t="shared" si="9"/>
        <v>278.88101945623464</v>
      </c>
      <c r="AW19">
        <v>16</v>
      </c>
      <c r="AX19">
        <f>(R19*SUMPRODUCT(K20:$K$23, X20:$X$23)-$AZ$3*SUMPRODUCT(K19:$K$22, W20:$W$23))/Z19</f>
        <v>1488.2930291986154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5498.834456640715</v>
      </c>
      <c r="P20">
        <f t="shared" si="22"/>
        <v>274.94172283203574</v>
      </c>
      <c r="Q20" s="4">
        <f t="shared" si="23"/>
        <v>25</v>
      </c>
      <c r="R20">
        <f t="shared" si="0"/>
        <v>1000000</v>
      </c>
      <c r="S20">
        <f t="shared" si="1"/>
        <v>1163.912820068261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1194.1289861583646</v>
      </c>
      <c r="AC20">
        <f t="shared" si="2"/>
        <v>919.86735583341147</v>
      </c>
      <c r="AE20">
        <f t="shared" si="3"/>
        <v>4345.8566866709962</v>
      </c>
      <c r="AF20">
        <f t="shared" si="4"/>
        <v>-217.29283433354982</v>
      </c>
      <c r="AG20">
        <f t="shared" si="4"/>
        <v>-19.758081103090333</v>
      </c>
      <c r="AH20">
        <f t="shared" si="5"/>
        <v>-4001.3096461107211</v>
      </c>
      <c r="AI20">
        <f t="shared" si="6"/>
        <v>107.49612512363501</v>
      </c>
      <c r="AJ20">
        <f t="shared" si="7"/>
        <v>274.2616303249531</v>
      </c>
      <c r="AK20">
        <f t="shared" si="24"/>
        <v>455.4734715757636</v>
      </c>
      <c r="AL20">
        <f t="shared" si="8"/>
        <v>837.23122702435171</v>
      </c>
      <c r="AN20">
        <f t="shared" si="9"/>
        <v>1076.164440796322</v>
      </c>
      <c r="AO20">
        <f t="shared" si="9"/>
        <v>-53.808222039816094</v>
      </c>
      <c r="AP20">
        <f t="shared" si="9"/>
        <v>-4.8926933938549588</v>
      </c>
      <c r="AQ20">
        <f t="shared" si="9"/>
        <v>-990.84426114801249</v>
      </c>
      <c r="AR20">
        <f t="shared" si="9"/>
        <v>26.61926421463837</v>
      </c>
      <c r="AS20">
        <f t="shared" si="9"/>
        <v>67.915404328860035</v>
      </c>
      <c r="AT20">
        <f t="shared" si="9"/>
        <v>112.78889047106745</v>
      </c>
      <c r="AU20">
        <f t="shared" si="9"/>
        <v>207.32355901456586</v>
      </c>
      <c r="AW20">
        <v>17</v>
      </c>
      <c r="AX20">
        <f>(R20*SUMPRODUCT(K21:$K$23, X21:$X$23)-$AZ$3*SUMPRODUCT(K20:$K$22, W21:$W$23))/Z20</f>
        <v>1163.912820068261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5498.834456640715</v>
      </c>
      <c r="P21">
        <f t="shared" si="22"/>
        <v>274.94172283203574</v>
      </c>
      <c r="Q21" s="4">
        <f t="shared" si="23"/>
        <v>25</v>
      </c>
      <c r="R21">
        <f t="shared" si="0"/>
        <v>1000000</v>
      </c>
      <c r="S21">
        <f t="shared" si="1"/>
        <v>807.0306983624223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919.86735583341147</v>
      </c>
      <c r="AC21">
        <f t="shared" si="2"/>
        <v>628.10438444065949</v>
      </c>
      <c r="AE21">
        <f t="shared" si="3"/>
        <v>4279.6910186164305</v>
      </c>
      <c r="AF21">
        <f t="shared" si="4"/>
        <v>-213.98455093082151</v>
      </c>
      <c r="AG21">
        <f t="shared" si="4"/>
        <v>-19.457264318295785</v>
      </c>
      <c r="AH21">
        <f t="shared" si="5"/>
        <v>-4129.4389505458794</v>
      </c>
      <c r="AI21">
        <f t="shared" si="6"/>
        <v>-83.189747178566449</v>
      </c>
      <c r="AJ21">
        <f t="shared" si="7"/>
        <v>291.76297139275198</v>
      </c>
      <c r="AK21">
        <f t="shared" si="24"/>
        <v>426.62552322616966</v>
      </c>
      <c r="AL21">
        <f t="shared" si="8"/>
        <v>635.19874744035519</v>
      </c>
      <c r="AN21">
        <f t="shared" si="9"/>
        <v>976.24094687887862</v>
      </c>
      <c r="AO21">
        <f t="shared" si="9"/>
        <v>-48.812047343943924</v>
      </c>
      <c r="AP21">
        <f t="shared" si="9"/>
        <v>-4.4383994216261264</v>
      </c>
      <c r="AQ21">
        <f t="shared" si="9"/>
        <v>-941.96692556153471</v>
      </c>
      <c r="AR21">
        <f t="shared" si="9"/>
        <v>-18.976425448226266</v>
      </c>
      <c r="AS21">
        <f t="shared" si="9"/>
        <v>66.554094259995807</v>
      </c>
      <c r="AT21">
        <f t="shared" si="9"/>
        <v>97.317610767998517</v>
      </c>
      <c r="AU21">
        <f t="shared" si="9"/>
        <v>144.89527957976804</v>
      </c>
      <c r="AW21">
        <v>18</v>
      </c>
      <c r="AX21">
        <f>(R21*SUMPRODUCT(K22:$K$23, X22:$X$23)-$AZ$3*SUMPRODUCT(K21:$K$22, W22:$W$23))/Z21</f>
        <v>807.0306983624223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5498.834456640715</v>
      </c>
      <c r="P22">
        <f t="shared" si="22"/>
        <v>274.94172283203574</v>
      </c>
      <c r="Q22" s="4">
        <f t="shared" si="23"/>
        <v>25</v>
      </c>
      <c r="R22">
        <f t="shared" si="0"/>
        <v>1000000</v>
      </c>
      <c r="S22">
        <f t="shared" si="1"/>
        <v>418.17466648853662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628.10438444065949</v>
      </c>
      <c r="AC22">
        <f t="shared" si="2"/>
        <v>320.42065450952271</v>
      </c>
      <c r="AE22">
        <f t="shared" si="3"/>
        <v>4213.4071641200999</v>
      </c>
      <c r="AF22">
        <f t="shared" si="4"/>
        <v>-210.67035820600498</v>
      </c>
      <c r="AG22">
        <f t="shared" si="4"/>
        <v>-19.155910208534017</v>
      </c>
      <c r="AH22">
        <f t="shared" si="5"/>
        <v>-4271.25866315229</v>
      </c>
      <c r="AI22">
        <f t="shared" si="6"/>
        <v>-287.67776744672892</v>
      </c>
      <c r="AJ22">
        <f t="shared" si="7"/>
        <v>307.68372993113678</v>
      </c>
      <c r="AK22">
        <f t="shared" si="24"/>
        <v>396.27034234103706</v>
      </c>
      <c r="AL22">
        <f t="shared" si="8"/>
        <v>416.27630482544492</v>
      </c>
      <c r="AN22">
        <f t="shared" si="9"/>
        <v>885.35898779041713</v>
      </c>
      <c r="AO22">
        <f t="shared" si="9"/>
        <v>-44.267949389520851</v>
      </c>
      <c r="AP22">
        <f t="shared" si="9"/>
        <v>-4.0252120461691909</v>
      </c>
      <c r="AQ22">
        <f t="shared" si="9"/>
        <v>-897.51526479622476</v>
      </c>
      <c r="AR22">
        <f t="shared" si="9"/>
        <v>-60.449438441497598</v>
      </c>
      <c r="AS22">
        <f t="shared" si="9"/>
        <v>64.653271113023266</v>
      </c>
      <c r="AT22">
        <f t="shared" si="9"/>
        <v>83.26788642077274</v>
      </c>
      <c r="AU22">
        <f t="shared" si="9"/>
        <v>87.471719092298414</v>
      </c>
      <c r="AW22">
        <v>19</v>
      </c>
      <c r="AX22">
        <f>(R22*SUMPRODUCT(K23:$K$23, X23:$X$23)-$AZ$3*SUMPRODUCT(K22:$K$22, W23:$W$23))/Z22</f>
        <v>418.17466648853662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5498.834456640715</v>
      </c>
      <c r="P23">
        <f t="shared" si="22"/>
        <v>274.94172283203574</v>
      </c>
      <c r="Q23" s="4">
        <f t="shared" si="23"/>
        <v>25</v>
      </c>
      <c r="R23">
        <f t="shared" si="0"/>
        <v>1000000</v>
      </c>
      <c r="S23">
        <f t="shared" si="1"/>
        <v>424.87364931732282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320.42065450952271</v>
      </c>
      <c r="AC23">
        <f t="shared" si="2"/>
        <v>320.42065450952271</v>
      </c>
      <c r="AE23">
        <f t="shared" si="3"/>
        <v>4146.9743733634177</v>
      </c>
      <c r="AF23">
        <f t="shared" si="4"/>
        <v>-207.3487186681709</v>
      </c>
      <c r="AG23">
        <f t="shared" si="4"/>
        <v>-18.853878972276064</v>
      </c>
      <c r="AH23">
        <f t="shared" si="5"/>
        <v>-4418.8853669046284</v>
      </c>
      <c r="AI23">
        <f t="shared" si="6"/>
        <v>-498.11359118165774</v>
      </c>
      <c r="AJ23">
        <f t="shared" si="7"/>
        <v>0</v>
      </c>
      <c r="AK23">
        <f t="shared" si="24"/>
        <v>364.54068277127067</v>
      </c>
      <c r="AL23">
        <f t="shared" si="8"/>
        <v>-133.57290841038707</v>
      </c>
      <c r="AN23">
        <f t="shared" si="9"/>
        <v>802.71002994727723</v>
      </c>
      <c r="AO23">
        <f t="shared" si="9"/>
        <v>-40.135501497363862</v>
      </c>
      <c r="AP23">
        <f t="shared" si="9"/>
        <v>-3.6494553358388413</v>
      </c>
      <c r="AQ23">
        <f t="shared" si="9"/>
        <v>-855.3425427427286</v>
      </c>
      <c r="AR23">
        <f t="shared" si="9"/>
        <v>-96.417469628654118</v>
      </c>
      <c r="AS23">
        <f t="shared" si="9"/>
        <v>0</v>
      </c>
      <c r="AT23">
        <f t="shared" si="9"/>
        <v>70.56239948427671</v>
      </c>
      <c r="AU23">
        <f t="shared" si="9"/>
        <v>-25.855070144377411</v>
      </c>
      <c r="AW23">
        <v>20</v>
      </c>
      <c r="AX23">
        <f>(R23*SUMPRODUCT(K$23:$K24, X$23:$X24)-$AZ$3*SUMPRODUCT(K$22:$K23, W$23:$W24))/Z23</f>
        <v>424.87364931732282</v>
      </c>
    </row>
    <row r="25" spans="5:50" x14ac:dyDescent="0.25">
      <c r="AN25" s="8">
        <f t="shared" ref="AN25:AU25" si="25">SUM(AN3:AN23)</f>
        <v>47205.188413949872</v>
      </c>
      <c r="AO25" s="8">
        <f t="shared" si="25"/>
        <v>-6484.3852631780292</v>
      </c>
      <c r="AP25" s="8">
        <f t="shared" si="25"/>
        <v>-389.61451870469625</v>
      </c>
      <c r="AQ25" s="8">
        <f t="shared" si="25"/>
        <v>-31056.402089007926</v>
      </c>
      <c r="AR25" s="8">
        <f t="shared" si="25"/>
        <v>9274.7865430592046</v>
      </c>
      <c r="AS25" s="8">
        <f t="shared" si="25"/>
        <v>-1227.45363407077</v>
      </c>
      <c r="AT25" s="8">
        <f t="shared" si="25"/>
        <v>4555.8826526015491</v>
      </c>
      <c r="AU25" s="9">
        <f t="shared" si="25"/>
        <v>12603.215561589983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AAD46-F0C0-4A3F-8497-F96733F1D6F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8274.8803753571519</v>
      </c>
      <c r="K3">
        <v>1</v>
      </c>
      <c r="L3" s="2">
        <v>0</v>
      </c>
      <c r="O3">
        <f>$C$3</f>
        <v>8274.8803753571519</v>
      </c>
      <c r="P3">
        <f>O3*B5</f>
        <v>6619.9043002857215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8274.8803753571519</v>
      </c>
      <c r="AF3">
        <f t="shared" ref="AF3:AG23" si="4">-$Z3*P3</f>
        <v>-6619.9043002857215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1454.9760750714304</v>
      </c>
      <c r="AJ3">
        <f t="shared" ref="AJ3:AJ23" si="7">AB3-AC3</f>
        <v>0</v>
      </c>
      <c r="AL3">
        <f t="shared" ref="AL3:AL23" si="8">SUM(AI3:AK3)</f>
        <v>1454.9760750714304</v>
      </c>
      <c r="AN3">
        <f t="shared" ref="AN3:AU23" si="9">AE3*$K3</f>
        <v>8274.8803753571519</v>
      </c>
      <c r="AO3">
        <f t="shared" si="9"/>
        <v>-6619.9043002857215</v>
      </c>
      <c r="AP3">
        <f t="shared" si="9"/>
        <v>-200</v>
      </c>
      <c r="AQ3">
        <f t="shared" si="9"/>
        <v>0</v>
      </c>
      <c r="AR3">
        <f t="shared" si="9"/>
        <v>1454.9760750714304</v>
      </c>
      <c r="AS3">
        <f t="shared" si="9"/>
        <v>0</v>
      </c>
      <c r="AT3">
        <f t="shared" si="9"/>
        <v>0</v>
      </c>
      <c r="AU3">
        <f t="shared" si="9"/>
        <v>1454.9760750714304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4998.9648040733218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1470.9810752007331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1450.6050453470525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-1450.6050453470525</v>
      </c>
      <c r="AK4">
        <f>H4*SUM(AB4, AE4:AF4)</f>
        <v>0</v>
      </c>
      <c r="AL4">
        <f t="shared" si="8"/>
        <v>-5302.6050453470525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-3548.3597587262752</v>
      </c>
      <c r="AR4">
        <f t="shared" si="9"/>
        <v>-3548.3597587262752</v>
      </c>
      <c r="AS4">
        <f t="shared" si="9"/>
        <v>-1336.2587146196222</v>
      </c>
      <c r="AT4">
        <f t="shared" si="9"/>
        <v>0</v>
      </c>
      <c r="AU4">
        <f t="shared" si="9"/>
        <v>-4884.6184733458977</v>
      </c>
      <c r="AW4">
        <v>1</v>
      </c>
      <c r="AX4">
        <f>(R4*SUMPRODUCT(K5:$K$23, X5:$X$23)-$AZ$3*SUMPRODUCT(K4:$K$22, W5:$W$23))/Z4</f>
        <v>1470.9810752007331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8274.8803753571519</v>
      </c>
      <c r="P5">
        <f t="shared" ref="P5:P23" si="22">O5*$C$5</f>
        <v>413.7440187678576</v>
      </c>
      <c r="Q5" s="4">
        <f t="shared" ref="Q5:Q23" si="23">$C$8</f>
        <v>25</v>
      </c>
      <c r="R5">
        <f t="shared" si="0"/>
        <v>1000000</v>
      </c>
      <c r="S5">
        <f t="shared" si="1"/>
        <v>2715.4397908940264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1450.6050453470525</v>
      </c>
      <c r="AC5">
        <f t="shared" si="2"/>
        <v>2640.3225725182201</v>
      </c>
      <c r="AE5">
        <f t="shared" si="3"/>
        <v>8045.9723368604746</v>
      </c>
      <c r="AF5">
        <f t="shared" si="4"/>
        <v>-402.29861684302375</v>
      </c>
      <c r="AG5">
        <f t="shared" si="4"/>
        <v>-24.308424931499999</v>
      </c>
      <c r="AH5">
        <f t="shared" si="5"/>
        <v>-3949.5227399999999</v>
      </c>
      <c r="AI5">
        <f t="shared" si="6"/>
        <v>3669.8425550859515</v>
      </c>
      <c r="AJ5">
        <f t="shared" si="7"/>
        <v>-1189.7175271711676</v>
      </c>
      <c r="AK5">
        <f>H5*SUM(AB5, AE5:AF5)</f>
        <v>778.21562250977149</v>
      </c>
      <c r="AL5">
        <f t="shared" si="8"/>
        <v>3258.3406504245554</v>
      </c>
      <c r="AN5">
        <f t="shared" si="9"/>
        <v>6827.4930837339716</v>
      </c>
      <c r="AO5">
        <f t="shared" si="9"/>
        <v>-341.37465418669859</v>
      </c>
      <c r="AP5">
        <f t="shared" si="9"/>
        <v>-20.627165511861826</v>
      </c>
      <c r="AQ5">
        <f t="shared" si="9"/>
        <v>-3351.4083894951441</v>
      </c>
      <c r="AR5">
        <f t="shared" si="9"/>
        <v>3114.0828745402678</v>
      </c>
      <c r="AS5">
        <f t="shared" si="9"/>
        <v>-1009.5471185186462</v>
      </c>
      <c r="AT5">
        <f t="shared" si="9"/>
        <v>660.3629192208258</v>
      </c>
      <c r="AU5">
        <f t="shared" si="9"/>
        <v>2764.8986752424471</v>
      </c>
      <c r="AW5">
        <v>2</v>
      </c>
      <c r="AX5">
        <f>(R5*SUMPRODUCT(K6:$K$23, X6:$X$23)-$AZ$3*SUMPRODUCT(K5:$K$22, W6:$W$23))/Z5</f>
        <v>2715.4397908940264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8274.8803753571519</v>
      </c>
      <c r="P6">
        <f t="shared" si="22"/>
        <v>413.7440187678576</v>
      </c>
      <c r="Q6" s="4">
        <f t="shared" si="23"/>
        <v>25</v>
      </c>
      <c r="R6">
        <f t="shared" si="0"/>
        <v>1000000</v>
      </c>
      <c r="S6">
        <f t="shared" si="1"/>
        <v>3755.6797519666934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2640.3225725182201</v>
      </c>
      <c r="AC6">
        <f t="shared" si="2"/>
        <v>3600.0624705145892</v>
      </c>
      <c r="AE6">
        <f t="shared" si="3"/>
        <v>7932.0091846811829</v>
      </c>
      <c r="AF6">
        <f t="shared" si="4"/>
        <v>-396.60045923405914</v>
      </c>
      <c r="AG6">
        <f t="shared" si="4"/>
        <v>-23.964120400770234</v>
      </c>
      <c r="AH6">
        <f t="shared" si="5"/>
        <v>-4048.8112565906404</v>
      </c>
      <c r="AI6">
        <f t="shared" si="6"/>
        <v>3462.6333484557126</v>
      </c>
      <c r="AJ6">
        <f t="shared" si="7"/>
        <v>-959.73989799636911</v>
      </c>
      <c r="AK6">
        <f>H6*SUM(AB6, AE6:AF6)</f>
        <v>870.75767862949044</v>
      </c>
      <c r="AL6">
        <f t="shared" si="8"/>
        <v>3373.6511290888338</v>
      </c>
      <c r="AN6">
        <f t="shared" si="9"/>
        <v>6200.2229899960248</v>
      </c>
      <c r="AO6">
        <f t="shared" si="9"/>
        <v>-310.01114949980126</v>
      </c>
      <c r="AP6">
        <f t="shared" si="9"/>
        <v>-18.732062304068105</v>
      </c>
      <c r="AQ6">
        <f t="shared" si="9"/>
        <v>-3164.8390780673294</v>
      </c>
      <c r="AR6">
        <f t="shared" si="9"/>
        <v>2706.6407001248258</v>
      </c>
      <c r="AS6">
        <f t="shared" si="9"/>
        <v>-750.20101987094517</v>
      </c>
      <c r="AT6">
        <f t="shared" si="9"/>
        <v>680.64618333786495</v>
      </c>
      <c r="AU6">
        <f t="shared" si="9"/>
        <v>2637.0858635917457</v>
      </c>
      <c r="AW6">
        <v>3</v>
      </c>
      <c r="AX6">
        <f>(R6*SUMPRODUCT(K7:$K$23, X7:$X$23)-$AZ$3*SUMPRODUCT(K6:$K$22, W7:$W$23))/Z6</f>
        <v>3755.6797519666934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8274.8803753571519</v>
      </c>
      <c r="P7">
        <f t="shared" si="22"/>
        <v>413.7440187678576</v>
      </c>
      <c r="Q7" s="4">
        <f t="shared" si="23"/>
        <v>25</v>
      </c>
      <c r="R7">
        <f t="shared" si="0"/>
        <v>1000000</v>
      </c>
      <c r="S7">
        <f t="shared" si="1"/>
        <v>4607.8429374064417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3600.0624705145892</v>
      </c>
      <c r="AC7">
        <f t="shared" si="2"/>
        <v>4353.5996250481621</v>
      </c>
      <c r="AE7">
        <f t="shared" si="3"/>
        <v>7818.3038330187783</v>
      </c>
      <c r="AF7">
        <f t="shared" si="4"/>
        <v>-390.91519165093894</v>
      </c>
      <c r="AG7">
        <f t="shared" si="4"/>
        <v>-23.620594734825193</v>
      </c>
      <c r="AH7">
        <f t="shared" si="5"/>
        <v>-4155.3784774935593</v>
      </c>
      <c r="AI7">
        <f t="shared" si="6"/>
        <v>3248.3895691394546</v>
      </c>
      <c r="AJ7">
        <f t="shared" si="7"/>
        <v>-753.5371545335729</v>
      </c>
      <c r="AK7">
        <f>H7*SUM(AB7, AE7:AF7)</f>
        <v>943.64104654600328</v>
      </c>
      <c r="AL7">
        <f t="shared" si="8"/>
        <v>3438.4934611518847</v>
      </c>
      <c r="AN7">
        <f t="shared" si="9"/>
        <v>5629.6061370728357</v>
      </c>
      <c r="AO7">
        <f t="shared" si="9"/>
        <v>-281.48030685364176</v>
      </c>
      <c r="AP7">
        <f t="shared" si="9"/>
        <v>-17.008119397828324</v>
      </c>
      <c r="AQ7">
        <f t="shared" si="9"/>
        <v>-2992.0996520962312</v>
      </c>
      <c r="AR7">
        <f t="shared" si="9"/>
        <v>2339.0180587251339</v>
      </c>
      <c r="AS7">
        <f t="shared" si="9"/>
        <v>-542.58794238195412</v>
      </c>
      <c r="AT7">
        <f t="shared" si="9"/>
        <v>679.47313641020708</v>
      </c>
      <c r="AU7">
        <f t="shared" si="9"/>
        <v>2475.9032527533868</v>
      </c>
      <c r="AW7">
        <v>4</v>
      </c>
      <c r="AX7">
        <f>(R7*SUMPRODUCT(K8:$K$23, X8:$X$23)-$AZ$3*SUMPRODUCT(K7:$K$22, W8:$W$23))/Z7</f>
        <v>4607.8429374064417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8274.8803753571519</v>
      </c>
      <c r="P8">
        <f t="shared" si="22"/>
        <v>413.7440187678576</v>
      </c>
      <c r="Q8" s="4">
        <f t="shared" si="23"/>
        <v>25</v>
      </c>
      <c r="R8">
        <f t="shared" si="0"/>
        <v>1000000</v>
      </c>
      <c r="S8">
        <f t="shared" si="1"/>
        <v>5284.6944345235688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4353.5996250481621</v>
      </c>
      <c r="AC8">
        <f t="shared" si="2"/>
        <v>4920.5951502897697</v>
      </c>
      <c r="AE8">
        <f t="shared" si="3"/>
        <v>7704.7664247556795</v>
      </c>
      <c r="AF8">
        <f t="shared" si="4"/>
        <v>-385.23832123778396</v>
      </c>
      <c r="AG8">
        <f t="shared" si="4"/>
        <v>-23.27757645808606</v>
      </c>
      <c r="AH8">
        <f t="shared" si="5"/>
        <v>-4272.4931756351807</v>
      </c>
      <c r="AI8">
        <f t="shared" si="6"/>
        <v>3023.7573514246296</v>
      </c>
      <c r="AJ8">
        <f t="shared" si="7"/>
        <v>-566.99552524160754</v>
      </c>
      <c r="AK8">
        <f t="shared" ref="AK8:AK23" si="24">H8*SUM(AB8:AB8, AE8:AF8)</f>
        <v>998.89288598885469</v>
      </c>
      <c r="AL8">
        <f t="shared" si="8"/>
        <v>3455.6547121718768</v>
      </c>
      <c r="AN8">
        <f t="shared" si="9"/>
        <v>5110.5343512454856</v>
      </c>
      <c r="AO8">
        <f t="shared" si="9"/>
        <v>-255.52671756227429</v>
      </c>
      <c r="AP8">
        <f t="shared" si="9"/>
        <v>-15.439904021044262</v>
      </c>
      <c r="AQ8">
        <f t="shared" si="9"/>
        <v>-2833.9240848872182</v>
      </c>
      <c r="AR8">
        <f t="shared" si="9"/>
        <v>2005.6436447749495</v>
      </c>
      <c r="AS8">
        <f t="shared" si="9"/>
        <v>-376.0853929899111</v>
      </c>
      <c r="AT8">
        <f t="shared" si="9"/>
        <v>662.56082606977407</v>
      </c>
      <c r="AU8">
        <f t="shared" si="9"/>
        <v>2292.1190778548125</v>
      </c>
      <c r="AW8">
        <v>5</v>
      </c>
      <c r="AX8">
        <f>(R8*SUMPRODUCT(K9:$K$23, X9:$X$23)-$AZ$3*SUMPRODUCT(K8:$K$22, W9:$W$23))/Z8</f>
        <v>5284.6944345235688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8274.8803753571519</v>
      </c>
      <c r="P9">
        <f t="shared" si="22"/>
        <v>413.7440187678576</v>
      </c>
      <c r="Q9" s="4">
        <f t="shared" si="23"/>
        <v>25</v>
      </c>
      <c r="R9">
        <f t="shared" si="0"/>
        <v>1000000</v>
      </c>
      <c r="S9">
        <f t="shared" si="1"/>
        <v>5785.3363053488847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4920.5951502897697</v>
      </c>
      <c r="AC9">
        <f t="shared" si="2"/>
        <v>5307.3060087447084</v>
      </c>
      <c r="AE9">
        <f t="shared" si="3"/>
        <v>7591.1442342898072</v>
      </c>
      <c r="AF9">
        <f t="shared" si="4"/>
        <v>-379.55721171449039</v>
      </c>
      <c r="AG9">
        <f t="shared" si="4"/>
        <v>-22.934302038058664</v>
      </c>
      <c r="AH9">
        <f t="shared" si="5"/>
        <v>-4419.9462178613821</v>
      </c>
      <c r="AI9">
        <f t="shared" si="6"/>
        <v>2768.7065026758764</v>
      </c>
      <c r="AJ9">
        <f t="shared" si="7"/>
        <v>-386.71085845493872</v>
      </c>
      <c r="AK9">
        <f t="shared" si="24"/>
        <v>1038.1750928964113</v>
      </c>
      <c r="AL9">
        <f t="shared" si="8"/>
        <v>3420.1707371173488</v>
      </c>
      <c r="AN9">
        <f t="shared" si="9"/>
        <v>4638.2637919619037</v>
      </c>
      <c r="AO9">
        <f t="shared" si="9"/>
        <v>-231.91318959809522</v>
      </c>
      <c r="AP9">
        <f t="shared" si="9"/>
        <v>-14.013084121961437</v>
      </c>
      <c r="AQ9">
        <f t="shared" si="9"/>
        <v>-2700.6306127238772</v>
      </c>
      <c r="AR9">
        <f t="shared" si="9"/>
        <v>1691.7069055179704</v>
      </c>
      <c r="AS9">
        <f t="shared" si="9"/>
        <v>-236.28413811819169</v>
      </c>
      <c r="AT9">
        <f t="shared" si="9"/>
        <v>634.33519301963463</v>
      </c>
      <c r="AU9">
        <f t="shared" si="9"/>
        <v>2089.7579604194129</v>
      </c>
      <c r="AW9">
        <v>6</v>
      </c>
      <c r="AX9">
        <f>(R9*SUMPRODUCT(K10:$K$23, X10:$X$23)-$AZ$3*SUMPRODUCT(K9:$K$22, W10:$W$23))/Z9</f>
        <v>5785.3363053488847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8274.8803753571519</v>
      </c>
      <c r="P10">
        <f t="shared" si="22"/>
        <v>413.7440187678576</v>
      </c>
      <c r="Q10" s="4">
        <f t="shared" si="23"/>
        <v>25</v>
      </c>
      <c r="R10">
        <f t="shared" si="0"/>
        <v>1000000</v>
      </c>
      <c r="S10">
        <f t="shared" si="1"/>
        <v>6124.6298972977975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5307.3060087447084</v>
      </c>
      <c r="AC10">
        <f t="shared" si="2"/>
        <v>5534.3590516147124</v>
      </c>
      <c r="AE10">
        <f t="shared" si="3"/>
        <v>7477.3757556505061</v>
      </c>
      <c r="AF10">
        <f t="shared" si="4"/>
        <v>-373.86878778252532</v>
      </c>
      <c r="AG10">
        <f t="shared" si="4"/>
        <v>-22.59058565341428</v>
      </c>
      <c r="AH10">
        <f t="shared" si="5"/>
        <v>-4574.9345705519427</v>
      </c>
      <c r="AI10">
        <f t="shared" si="6"/>
        <v>2505.9818116626238</v>
      </c>
      <c r="AJ10">
        <f t="shared" si="7"/>
        <v>-227.05304287000399</v>
      </c>
      <c r="AK10">
        <f t="shared" si="24"/>
        <v>1062.0180880347011</v>
      </c>
      <c r="AL10">
        <f t="shared" si="8"/>
        <v>3340.946856827321</v>
      </c>
      <c r="AN10">
        <f t="shared" si="9"/>
        <v>4208.6108821080243</v>
      </c>
      <c r="AO10">
        <f t="shared" si="9"/>
        <v>-210.4305441054012</v>
      </c>
      <c r="AP10">
        <f t="shared" si="9"/>
        <v>-12.71502031208027</v>
      </c>
      <c r="AQ10">
        <f t="shared" si="9"/>
        <v>-2574.9835300181544</v>
      </c>
      <c r="AR10">
        <f t="shared" si="9"/>
        <v>1410.481787672388</v>
      </c>
      <c r="AS10">
        <f t="shared" si="9"/>
        <v>-127.79589233780675</v>
      </c>
      <c r="AT10">
        <f t="shared" si="9"/>
        <v>597.75261112440364</v>
      </c>
      <c r="AU10">
        <f t="shared" si="9"/>
        <v>1880.4385064589849</v>
      </c>
      <c r="AW10">
        <v>7</v>
      </c>
      <c r="AX10">
        <f>(R10*SUMPRODUCT(K11:$K$23, X11:$X$23)-$AZ$3*SUMPRODUCT(K10:$K$22, W11:$W$23))/Z10</f>
        <v>6124.6298972977975</v>
      </c>
    </row>
    <row r="11" spans="1:52" x14ac:dyDescent="0.25">
      <c r="A11" t="s">
        <v>33</v>
      </c>
      <c r="C11" s="7">
        <f>AU25</f>
        <v>18725.972229820469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8274.8803753571519</v>
      </c>
      <c r="P11">
        <f t="shared" si="22"/>
        <v>413.7440187678576</v>
      </c>
      <c r="Q11" s="4">
        <f t="shared" si="23"/>
        <v>25</v>
      </c>
      <c r="R11">
        <f t="shared" si="0"/>
        <v>1000000</v>
      </c>
      <c r="S11">
        <f t="shared" si="1"/>
        <v>6325.5320599190536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5534.3590516147124</v>
      </c>
      <c r="AC11">
        <f t="shared" si="2"/>
        <v>5628.8743905747397</v>
      </c>
      <c r="AE11">
        <f t="shared" si="3"/>
        <v>7363.5327097707277</v>
      </c>
      <c r="AF11">
        <f t="shared" si="4"/>
        <v>-368.17663548853636</v>
      </c>
      <c r="AG11">
        <f t="shared" si="4"/>
        <v>-22.24664398684105</v>
      </c>
      <c r="AH11">
        <f t="shared" si="5"/>
        <v>-4721.4324015635839</v>
      </c>
      <c r="AI11">
        <f t="shared" si="6"/>
        <v>2251.6770287317659</v>
      </c>
      <c r="AJ11">
        <f t="shared" si="7"/>
        <v>-94.515338960027293</v>
      </c>
      <c r="AK11">
        <f t="shared" si="24"/>
        <v>1072.19278275325</v>
      </c>
      <c r="AL11">
        <f t="shared" si="8"/>
        <v>3229.3544725249885</v>
      </c>
      <c r="AN11">
        <f t="shared" si="9"/>
        <v>3817.8350044289368</v>
      </c>
      <c r="AO11">
        <f t="shared" si="9"/>
        <v>-190.89175022144684</v>
      </c>
      <c r="AP11">
        <f t="shared" si="9"/>
        <v>-11.534411469556003</v>
      </c>
      <c r="AQ11">
        <f t="shared" si="9"/>
        <v>-2447.9622219666462</v>
      </c>
      <c r="AR11">
        <f t="shared" si="9"/>
        <v>1167.4466207712874</v>
      </c>
      <c r="AS11">
        <f t="shared" si="9"/>
        <v>-49.004191840996597</v>
      </c>
      <c r="AT11">
        <f t="shared" si="9"/>
        <v>555.90914019568231</v>
      </c>
      <c r="AU11">
        <f t="shared" si="9"/>
        <v>1674.3515691259731</v>
      </c>
      <c r="AW11">
        <v>8</v>
      </c>
      <c r="AX11">
        <f>(R11*SUMPRODUCT(K12:$K$23, X12:$X$23)-$AZ$3*SUMPRODUCT(K11:$K$22, W12:$W$23))/Z11</f>
        <v>6325.5320599190536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8274.8803753571519</v>
      </c>
      <c r="P12">
        <f t="shared" si="22"/>
        <v>413.7440187678576</v>
      </c>
      <c r="Q12" s="4">
        <f t="shared" si="23"/>
        <v>25</v>
      </c>
      <c r="R12">
        <f t="shared" si="0"/>
        <v>1000000</v>
      </c>
      <c r="S12">
        <f t="shared" si="1"/>
        <v>6395.3226987813505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5628.8743905747397</v>
      </c>
      <c r="AC12">
        <f t="shared" si="2"/>
        <v>5602.8368124727076</v>
      </c>
      <c r="AE12">
        <f t="shared" si="3"/>
        <v>7249.4863151617992</v>
      </c>
      <c r="AF12">
        <f t="shared" si="4"/>
        <v>-362.47431575808997</v>
      </c>
      <c r="AG12">
        <f t="shared" si="4"/>
        <v>-21.902087964772857</v>
      </c>
      <c r="AH12">
        <f t="shared" si="5"/>
        <v>-4883.5832879913469</v>
      </c>
      <c r="AI12">
        <f t="shared" si="6"/>
        <v>1981.5266234475894</v>
      </c>
      <c r="AJ12">
        <f t="shared" si="7"/>
        <v>26.037578102032057</v>
      </c>
      <c r="AK12">
        <f t="shared" si="24"/>
        <v>1071.0094301632359</v>
      </c>
      <c r="AL12">
        <f t="shared" si="8"/>
        <v>3078.5736317128576</v>
      </c>
      <c r="AN12">
        <f t="shared" si="9"/>
        <v>3462.4183157638017</v>
      </c>
      <c r="AO12">
        <f t="shared" si="9"/>
        <v>-173.1209157881901</v>
      </c>
      <c r="AP12">
        <f t="shared" si="9"/>
        <v>-10.460629515790313</v>
      </c>
      <c r="AQ12">
        <f t="shared" si="9"/>
        <v>-2332.4422569824333</v>
      </c>
      <c r="AR12">
        <f t="shared" si="9"/>
        <v>946.39451347738839</v>
      </c>
      <c r="AS12">
        <f t="shared" si="9"/>
        <v>12.435775915606262</v>
      </c>
      <c r="AT12">
        <f t="shared" si="9"/>
        <v>511.52350747905047</v>
      </c>
      <c r="AU12">
        <f t="shared" si="9"/>
        <v>1470.3537968720452</v>
      </c>
      <c r="AW12">
        <v>9</v>
      </c>
      <c r="AX12">
        <f>(R12*SUMPRODUCT(K13:$K$23, X13:$X$23)-$AZ$3*SUMPRODUCT(K12:$K$22, W13:$W$23))/Z12</f>
        <v>6395.3226987813505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8274.8803753571519</v>
      </c>
      <c r="P13">
        <f t="shared" si="22"/>
        <v>413.7440187678576</v>
      </c>
      <c r="Q13" s="4">
        <f t="shared" si="23"/>
        <v>25</v>
      </c>
      <c r="R13">
        <f t="shared" si="0"/>
        <v>1000000</v>
      </c>
      <c r="S13">
        <f t="shared" si="1"/>
        <v>6345.6722974302675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5602.8368124727076</v>
      </c>
      <c r="AC13">
        <f t="shared" si="2"/>
        <v>5471.6848174980769</v>
      </c>
      <c r="AE13">
        <f t="shared" si="3"/>
        <v>7135.1836644306431</v>
      </c>
      <c r="AF13">
        <f t="shared" si="4"/>
        <v>-356.75918322153217</v>
      </c>
      <c r="AG13">
        <f t="shared" si="4"/>
        <v>-21.556757743832282</v>
      </c>
      <c r="AH13">
        <f t="shared" si="5"/>
        <v>-5052.3736517138032</v>
      </c>
      <c r="AI13">
        <f t="shared" si="6"/>
        <v>1704.4940717514755</v>
      </c>
      <c r="AJ13">
        <f t="shared" si="7"/>
        <v>131.15199497463072</v>
      </c>
      <c r="AK13">
        <f t="shared" si="24"/>
        <v>1059.4892914229406</v>
      </c>
      <c r="AL13">
        <f t="shared" si="8"/>
        <v>2895.1353581490466</v>
      </c>
      <c r="AN13">
        <f t="shared" si="9"/>
        <v>3139.1988428028308</v>
      </c>
      <c r="AO13">
        <f t="shared" si="9"/>
        <v>-156.95994214014152</v>
      </c>
      <c r="AP13">
        <f t="shared" si="9"/>
        <v>-9.4841215232290885</v>
      </c>
      <c r="AQ13">
        <f t="shared" si="9"/>
        <v>-2222.8447460900888</v>
      </c>
      <c r="AR13">
        <f t="shared" si="9"/>
        <v>749.91003304937112</v>
      </c>
      <c r="AS13">
        <f t="shared" si="9"/>
        <v>57.70169489932762</v>
      </c>
      <c r="AT13">
        <f t="shared" si="9"/>
        <v>466.13341912653937</v>
      </c>
      <c r="AU13">
        <f t="shared" si="9"/>
        <v>1273.745147075238</v>
      </c>
      <c r="AW13">
        <v>10</v>
      </c>
      <c r="AX13">
        <f>(R13*SUMPRODUCT(K14:$K$23, X14:$X$23)-$AZ$3*SUMPRODUCT(K13:$K$22, W14:$W$23))/Z13</f>
        <v>6345.6722974302675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8274.8803753571519</v>
      </c>
      <c r="P14">
        <f t="shared" si="22"/>
        <v>413.7440187678576</v>
      </c>
      <c r="Q14" s="4">
        <f t="shared" si="23"/>
        <v>25</v>
      </c>
      <c r="R14">
        <f t="shared" si="0"/>
        <v>1000000</v>
      </c>
      <c r="S14">
        <f t="shared" si="1"/>
        <v>6181.1080510330112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5471.6848174980769</v>
      </c>
      <c r="AC14">
        <f t="shared" si="2"/>
        <v>5244.0936552178773</v>
      </c>
      <c r="AE14">
        <f t="shared" si="3"/>
        <v>7020.4641814739271</v>
      </c>
      <c r="AF14">
        <f t="shared" si="4"/>
        <v>-351.02320907369636</v>
      </c>
      <c r="AG14">
        <f t="shared" si="4"/>
        <v>-21.210168192826949</v>
      </c>
      <c r="AH14">
        <f t="shared" si="5"/>
        <v>-5240.8789426805051</v>
      </c>
      <c r="AI14">
        <f t="shared" si="6"/>
        <v>1407.3518615268986</v>
      </c>
      <c r="AJ14">
        <f t="shared" si="7"/>
        <v>227.59116228019957</v>
      </c>
      <c r="AK14">
        <f t="shared" si="24"/>
        <v>1038.9404160931779</v>
      </c>
      <c r="AL14">
        <f t="shared" si="8"/>
        <v>2673.8834399002762</v>
      </c>
      <c r="AN14">
        <f t="shared" si="9"/>
        <v>2845.2528287467317</v>
      </c>
      <c r="AO14">
        <f t="shared" si="9"/>
        <v>-142.26264143733658</v>
      </c>
      <c r="AP14">
        <f t="shared" si="9"/>
        <v>-8.5960542620651719</v>
      </c>
      <c r="AQ14">
        <f t="shared" si="9"/>
        <v>-2124.0227499672583</v>
      </c>
      <c r="AR14">
        <f t="shared" si="9"/>
        <v>570.37138308007161</v>
      </c>
      <c r="AS14">
        <f t="shared" si="9"/>
        <v>92.238117243629617</v>
      </c>
      <c r="AT14">
        <f t="shared" si="9"/>
        <v>421.06163942678313</v>
      </c>
      <c r="AU14">
        <f t="shared" si="9"/>
        <v>1083.6711397504844</v>
      </c>
      <c r="AW14">
        <v>11</v>
      </c>
      <c r="AX14">
        <f>(R14*SUMPRODUCT(K15:$K$23, X15:$X$23)-$AZ$3*SUMPRODUCT(K14:$K$22, W15:$W$23))/Z14</f>
        <v>6181.1080510330112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8274.8803753571519</v>
      </c>
      <c r="P15">
        <f t="shared" si="22"/>
        <v>413.7440187678576</v>
      </c>
      <c r="Q15" s="4">
        <f t="shared" si="23"/>
        <v>25</v>
      </c>
      <c r="R15">
        <f t="shared" si="0"/>
        <v>1000000</v>
      </c>
      <c r="S15">
        <f t="shared" si="1"/>
        <v>5901.3104960775636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5244.0936552178773</v>
      </c>
      <c r="AC15">
        <f t="shared" si="2"/>
        <v>4924.4212165350127</v>
      </c>
      <c r="AE15">
        <f t="shared" si="3"/>
        <v>6905.0758321872217</v>
      </c>
      <c r="AF15">
        <f t="shared" si="4"/>
        <v>-345.25379160936109</v>
      </c>
      <c r="AG15">
        <f t="shared" si="4"/>
        <v>-20.861557868409644</v>
      </c>
      <c r="AH15">
        <f t="shared" si="5"/>
        <v>-5460.3456995613687</v>
      </c>
      <c r="AI15">
        <f t="shared" si="6"/>
        <v>1078.614783148083</v>
      </c>
      <c r="AJ15">
        <f t="shared" si="7"/>
        <v>319.67243868286459</v>
      </c>
      <c r="AK15">
        <f t="shared" si="24"/>
        <v>1010.084673920633</v>
      </c>
      <c r="AL15">
        <f t="shared" si="8"/>
        <v>2408.3718957515807</v>
      </c>
      <c r="AN15">
        <f t="shared" si="9"/>
        <v>2577.8928097385074</v>
      </c>
      <c r="AO15">
        <f t="shared" si="9"/>
        <v>-128.89464048692537</v>
      </c>
      <c r="AP15">
        <f t="shared" si="9"/>
        <v>-7.7883083887700391</v>
      </c>
      <c r="AQ15">
        <f t="shared" si="9"/>
        <v>-2038.5273470815916</v>
      </c>
      <c r="AR15">
        <f t="shared" si="9"/>
        <v>402.68251378122034</v>
      </c>
      <c r="AS15">
        <f t="shared" si="9"/>
        <v>119.3442767580871</v>
      </c>
      <c r="AT15">
        <f t="shared" si="9"/>
        <v>377.09796118231299</v>
      </c>
      <c r="AU15">
        <f t="shared" si="9"/>
        <v>899.12475172162044</v>
      </c>
      <c r="AW15">
        <v>12</v>
      </c>
      <c r="AX15">
        <f>(R15*SUMPRODUCT(K16:$K$23, X16:$X$23)-$AZ$3*SUMPRODUCT(K15:$K$22, W16:$W$23))/Z15</f>
        <v>5901.3104960775636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8274.8803753571519</v>
      </c>
      <c r="P16">
        <f t="shared" si="22"/>
        <v>413.7440187678576</v>
      </c>
      <c r="Q16" s="4">
        <f t="shared" si="23"/>
        <v>25</v>
      </c>
      <c r="R16">
        <f t="shared" si="0"/>
        <v>1000000</v>
      </c>
      <c r="S16">
        <f t="shared" si="1"/>
        <v>5514.9218969815583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4924.4212165350127</v>
      </c>
      <c r="AC16">
        <f t="shared" si="2"/>
        <v>4524.5889443944498</v>
      </c>
      <c r="AE16">
        <f t="shared" si="3"/>
        <v>6788.9324566898322</v>
      </c>
      <c r="AF16">
        <f t="shared" si="4"/>
        <v>-339.44662283449162</v>
      </c>
      <c r="AG16">
        <f t="shared" si="4"/>
        <v>-20.510666465062993</v>
      </c>
      <c r="AH16">
        <f t="shared" si="5"/>
        <v>-5691.0329865021504</v>
      </c>
      <c r="AI16">
        <f t="shared" si="6"/>
        <v>737.94218088812704</v>
      </c>
      <c r="AJ16">
        <f t="shared" si="7"/>
        <v>399.83227214056296</v>
      </c>
      <c r="AK16">
        <f t="shared" si="24"/>
        <v>973.2879741160034</v>
      </c>
      <c r="AL16">
        <f t="shared" si="8"/>
        <v>2111.0624271446932</v>
      </c>
      <c r="AN16">
        <f t="shared" si="9"/>
        <v>2334.7439439104046</v>
      </c>
      <c r="AO16">
        <f t="shared" si="9"/>
        <v>-116.73719719552022</v>
      </c>
      <c r="AP16">
        <f t="shared" si="9"/>
        <v>-7.0537090507777727</v>
      </c>
      <c r="AQ16">
        <f t="shared" si="9"/>
        <v>-1957.1714528897824</v>
      </c>
      <c r="AR16">
        <f t="shared" si="9"/>
        <v>253.78158477432407</v>
      </c>
      <c r="AS16">
        <f t="shared" si="9"/>
        <v>137.50408947436748</v>
      </c>
      <c r="AT16">
        <f t="shared" si="9"/>
        <v>334.71804554616801</v>
      </c>
      <c r="AU16">
        <f t="shared" si="9"/>
        <v>726.00371979485942</v>
      </c>
      <c r="AW16">
        <v>13</v>
      </c>
      <c r="AX16">
        <f>(R16*SUMPRODUCT(K17:$K$23, X17:$X$23)-$AZ$3*SUMPRODUCT(K16:$K$22, W17:$W$23))/Z16</f>
        <v>5514.9218969815583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8274.8803753571519</v>
      </c>
      <c r="P17">
        <f t="shared" si="22"/>
        <v>413.7440187678576</v>
      </c>
      <c r="Q17" s="4">
        <f t="shared" si="23"/>
        <v>25</v>
      </c>
      <c r="R17">
        <f t="shared" si="0"/>
        <v>1000000</v>
      </c>
      <c r="S17">
        <f t="shared" si="1"/>
        <v>5031.2801212025661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4524.5889443944498</v>
      </c>
      <c r="AC17">
        <f t="shared" si="2"/>
        <v>4056.6867908110648</v>
      </c>
      <c r="AE17">
        <f t="shared" si="3"/>
        <v>6671.9795172584363</v>
      </c>
      <c r="AF17">
        <f t="shared" si="4"/>
        <v>-333.5989758629218</v>
      </c>
      <c r="AG17">
        <f t="shared" si="4"/>
        <v>-20.157329213869353</v>
      </c>
      <c r="AH17">
        <f t="shared" si="5"/>
        <v>-5929.2234617204103</v>
      </c>
      <c r="AI17">
        <f t="shared" si="6"/>
        <v>388.99975046123473</v>
      </c>
      <c r="AJ17">
        <f t="shared" si="7"/>
        <v>467.90215358338492</v>
      </c>
      <c r="AK17">
        <f t="shared" si="24"/>
        <v>929.56602483801885</v>
      </c>
      <c r="AL17">
        <f t="shared" si="8"/>
        <v>1786.4679288826385</v>
      </c>
      <c r="AN17">
        <f t="shared" si="9"/>
        <v>2113.6537327682181</v>
      </c>
      <c r="AO17">
        <f t="shared" si="9"/>
        <v>-105.68268663841089</v>
      </c>
      <c r="AP17">
        <f t="shared" si="9"/>
        <v>-6.3857531374796181</v>
      </c>
      <c r="AQ17">
        <f t="shared" si="9"/>
        <v>-1878.3518849038467</v>
      </c>
      <c r="AR17">
        <f t="shared" si="9"/>
        <v>123.23340808848081</v>
      </c>
      <c r="AS17">
        <f t="shared" si="9"/>
        <v>148.22934197168965</v>
      </c>
      <c r="AT17">
        <f t="shared" si="9"/>
        <v>294.48242357025924</v>
      </c>
      <c r="AU17">
        <f t="shared" si="9"/>
        <v>565.94517363042962</v>
      </c>
      <c r="AW17">
        <v>14</v>
      </c>
      <c r="AX17">
        <f>(R17*SUMPRODUCT(K18:$K$23, X18:$X$23)-$AZ$3*SUMPRODUCT(K17:$K$22, W18:$W$23))/Z17</f>
        <v>5031.2801212025661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8274.8803753571519</v>
      </c>
      <c r="P18">
        <f t="shared" si="22"/>
        <v>413.7440187678576</v>
      </c>
      <c r="Q18" s="4">
        <f t="shared" si="23"/>
        <v>25</v>
      </c>
      <c r="R18">
        <f t="shared" si="0"/>
        <v>1000000</v>
      </c>
      <c r="S18">
        <f t="shared" si="1"/>
        <v>4450.6883652627366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4056.6867908110648</v>
      </c>
      <c r="AC18">
        <f t="shared" si="2"/>
        <v>3525.0923587625866</v>
      </c>
      <c r="AE18">
        <f t="shared" si="3"/>
        <v>6553.9788875162039</v>
      </c>
      <c r="AF18">
        <f t="shared" si="4"/>
        <v>-327.69894437581019</v>
      </c>
      <c r="AG18">
        <f t="shared" si="4"/>
        <v>-19.80082668939286</v>
      </c>
      <c r="AH18">
        <f t="shared" si="5"/>
        <v>-6197.1692935119936</v>
      </c>
      <c r="AI18">
        <f t="shared" si="6"/>
        <v>9.3098229390070628</v>
      </c>
      <c r="AJ18">
        <f t="shared" si="7"/>
        <v>531.59443204847821</v>
      </c>
      <c r="AK18">
        <f t="shared" si="24"/>
        <v>879.93402935769427</v>
      </c>
      <c r="AL18">
        <f t="shared" si="8"/>
        <v>1420.8382843451795</v>
      </c>
      <c r="AN18">
        <f t="shared" si="9"/>
        <v>1912.6061217961403</v>
      </c>
      <c r="AO18">
        <f t="shared" si="9"/>
        <v>-95.630306089807007</v>
      </c>
      <c r="AP18">
        <f t="shared" si="9"/>
        <v>-5.7783497616833834</v>
      </c>
      <c r="AQ18">
        <f t="shared" si="9"/>
        <v>-1808.480639318934</v>
      </c>
      <c r="AR18">
        <f t="shared" si="9"/>
        <v>2.7168266257157696</v>
      </c>
      <c r="AS18">
        <f t="shared" si="9"/>
        <v>155.13183403524474</v>
      </c>
      <c r="AT18">
        <f t="shared" si="9"/>
        <v>256.78557105698485</v>
      </c>
      <c r="AU18">
        <f t="shared" si="9"/>
        <v>414.63423171794534</v>
      </c>
      <c r="AW18">
        <v>15</v>
      </c>
      <c r="AX18">
        <f>(R18*SUMPRODUCT(K19:$K$23, X19:$X$23)-$AZ$3*SUMPRODUCT(K18:$K$22, W19:$W$23))/Z18</f>
        <v>4450.6883652627366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8274.8803753571519</v>
      </c>
      <c r="P19">
        <f t="shared" si="22"/>
        <v>413.7440187678576</v>
      </c>
      <c r="Q19" s="4">
        <f t="shared" si="23"/>
        <v>25</v>
      </c>
      <c r="R19">
        <f t="shared" si="0"/>
        <v>1000000</v>
      </c>
      <c r="S19">
        <f t="shared" si="1"/>
        <v>3773.0535247551093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3525.0923587625866</v>
      </c>
      <c r="AC19">
        <f t="shared" si="2"/>
        <v>2933.9856187261062</v>
      </c>
      <c r="AE19">
        <f t="shared" si="3"/>
        <v>6434.6768098267466</v>
      </c>
      <c r="AF19">
        <f t="shared" si="4"/>
        <v>-321.73384049133733</v>
      </c>
      <c r="AG19">
        <f t="shared" si="4"/>
        <v>-19.440392241165842</v>
      </c>
      <c r="AH19">
        <f t="shared" si="5"/>
        <v>-6497.0472533235852</v>
      </c>
      <c r="AI19">
        <f t="shared" si="6"/>
        <v>-403.54467622934135</v>
      </c>
      <c r="AJ19">
        <f t="shared" si="7"/>
        <v>591.10674003648046</v>
      </c>
      <c r="AK19">
        <f t="shared" si="24"/>
        <v>824.7459590960018</v>
      </c>
      <c r="AL19">
        <f t="shared" si="8"/>
        <v>1012.3080229031409</v>
      </c>
      <c r="AN19">
        <f t="shared" si="9"/>
        <v>1729.7709894517225</v>
      </c>
      <c r="AO19">
        <f t="shared" si="9"/>
        <v>-86.488549472586115</v>
      </c>
      <c r="AP19">
        <f t="shared" si="9"/>
        <v>-5.2259697753548</v>
      </c>
      <c r="AQ19">
        <f t="shared" si="9"/>
        <v>-1746.5374234077076</v>
      </c>
      <c r="AR19">
        <f t="shared" si="9"/>
        <v>-108.48095320392594</v>
      </c>
      <c r="AS19">
        <f t="shared" si="9"/>
        <v>158.90142128397201</v>
      </c>
      <c r="AT19">
        <f t="shared" si="9"/>
        <v>221.70835861299653</v>
      </c>
      <c r="AU19">
        <f t="shared" si="9"/>
        <v>272.12882669304258</v>
      </c>
      <c r="AW19">
        <v>16</v>
      </c>
      <c r="AX19">
        <f>(R19*SUMPRODUCT(K20:$K$23, X20:$X$23)-$AZ$3*SUMPRODUCT(K19:$K$22, W20:$W$23))/Z19</f>
        <v>3773.0535247551093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8274.8803753571519</v>
      </c>
      <c r="P20">
        <f t="shared" si="22"/>
        <v>413.7440187678576</v>
      </c>
      <c r="Q20" s="4">
        <f t="shared" si="23"/>
        <v>25</v>
      </c>
      <c r="R20">
        <f t="shared" si="0"/>
        <v>1000000</v>
      </c>
      <c r="S20">
        <f t="shared" si="1"/>
        <v>2995.2664368237274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2933.9856187261062</v>
      </c>
      <c r="AC20">
        <f t="shared" si="2"/>
        <v>2285.3894976691909</v>
      </c>
      <c r="AE20">
        <f t="shared" si="3"/>
        <v>6313.7370591860526</v>
      </c>
      <c r="AF20">
        <f t="shared" si="4"/>
        <v>-315.6868529593026</v>
      </c>
      <c r="AG20">
        <f t="shared" si="4"/>
        <v>-19.07501006899313</v>
      </c>
      <c r="AH20">
        <f t="shared" si="5"/>
        <v>-6839.129990442143</v>
      </c>
      <c r="AI20">
        <f t="shared" si="6"/>
        <v>-860.1547942843863</v>
      </c>
      <c r="AJ20">
        <f t="shared" si="7"/>
        <v>648.59612105691531</v>
      </c>
      <c r="AK20">
        <f t="shared" si="24"/>
        <v>764.33216961286587</v>
      </c>
      <c r="AL20">
        <f t="shared" si="8"/>
        <v>552.77349638539488</v>
      </c>
      <c r="AN20">
        <f t="shared" si="9"/>
        <v>1563.4706345640616</v>
      </c>
      <c r="AO20">
        <f t="shared" si="9"/>
        <v>-78.173531728203073</v>
      </c>
      <c r="AP20">
        <f t="shared" si="9"/>
        <v>-4.723544521622709</v>
      </c>
      <c r="AQ20">
        <f t="shared" si="9"/>
        <v>-1693.5736800228992</v>
      </c>
      <c r="AR20">
        <f t="shared" si="9"/>
        <v>-213.00012170866364</v>
      </c>
      <c r="AS20">
        <f t="shared" si="9"/>
        <v>160.61184991688168</v>
      </c>
      <c r="AT20">
        <f t="shared" si="9"/>
        <v>189.27156627526873</v>
      </c>
      <c r="AU20">
        <f t="shared" si="9"/>
        <v>136.88329448348679</v>
      </c>
      <c r="AW20">
        <v>17</v>
      </c>
      <c r="AX20">
        <f>(R20*SUMPRODUCT(K21:$K$23, X21:$X$23)-$AZ$3*SUMPRODUCT(K20:$K$22, W21:$W$23))/Z20</f>
        <v>2995.2664368237274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8274.8803753571519</v>
      </c>
      <c r="P21">
        <f t="shared" si="22"/>
        <v>413.7440187678576</v>
      </c>
      <c r="Q21" s="4">
        <f t="shared" si="23"/>
        <v>25</v>
      </c>
      <c r="R21">
        <f t="shared" si="0"/>
        <v>1000000</v>
      </c>
      <c r="S21">
        <f t="shared" si="1"/>
        <v>2112.2749524883166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2285.3894976691909</v>
      </c>
      <c r="AC21">
        <f t="shared" si="2"/>
        <v>1580.2745966839202</v>
      </c>
      <c r="AE21">
        <f t="shared" si="3"/>
        <v>6190.7580887472268</v>
      </c>
      <c r="AF21">
        <f t="shared" si="4"/>
        <v>-309.53790443736131</v>
      </c>
      <c r="AG21">
        <f t="shared" si="4"/>
        <v>-18.70346702286928</v>
      </c>
      <c r="AH21">
        <f t="shared" si="5"/>
        <v>-7231.7178173566745</v>
      </c>
      <c r="AI21">
        <f t="shared" si="6"/>
        <v>-1369.2011000696784</v>
      </c>
      <c r="AJ21">
        <f t="shared" si="7"/>
        <v>705.11490098527065</v>
      </c>
      <c r="AK21">
        <f t="shared" si="24"/>
        <v>698.83312370631177</v>
      </c>
      <c r="AL21">
        <f t="shared" si="8"/>
        <v>34.746924621903986</v>
      </c>
      <c r="AN21">
        <f t="shared" si="9"/>
        <v>1412.1747369534428</v>
      </c>
      <c r="AO21">
        <f t="shared" si="9"/>
        <v>-70.608736847672134</v>
      </c>
      <c r="AP21">
        <f t="shared" si="9"/>
        <v>-4.2664506098448944</v>
      </c>
      <c r="AQ21">
        <f t="shared" si="9"/>
        <v>-1649.6282135478818</v>
      </c>
      <c r="AR21">
        <f t="shared" si="9"/>
        <v>-312.32866405195614</v>
      </c>
      <c r="AS21">
        <f t="shared" si="9"/>
        <v>160.84386363453081</v>
      </c>
      <c r="AT21">
        <f t="shared" si="9"/>
        <v>159.41092649672882</v>
      </c>
      <c r="AU21">
        <f t="shared" si="9"/>
        <v>7.9261260793034802</v>
      </c>
      <c r="AW21">
        <v>18</v>
      </c>
      <c r="AX21">
        <f>(R21*SUMPRODUCT(K22:$K$23, X22:$X$23)-$AZ$3*SUMPRODUCT(K21:$K$22, W22:$W$23))/Z21</f>
        <v>2112.2749524883166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8274.8803753571519</v>
      </c>
      <c r="P22">
        <f t="shared" si="22"/>
        <v>413.7440187678576</v>
      </c>
      <c r="Q22" s="4">
        <f t="shared" si="23"/>
        <v>25</v>
      </c>
      <c r="R22">
        <f t="shared" si="0"/>
        <v>1000000</v>
      </c>
      <c r="S22">
        <f t="shared" si="1"/>
        <v>1118.2773666057456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1580.2745966839202</v>
      </c>
      <c r="AC22">
        <f t="shared" si="2"/>
        <v>819.67231683348462</v>
      </c>
      <c r="AE22">
        <f t="shared" si="3"/>
        <v>6065.3023760787637</v>
      </c>
      <c r="AF22">
        <f t="shared" si="4"/>
        <v>-303.26511880393821</v>
      </c>
      <c r="AG22">
        <f t="shared" si="4"/>
        <v>-18.324441263650833</v>
      </c>
      <c r="AH22">
        <f t="shared" si="5"/>
        <v>-7679.6435595901257</v>
      </c>
      <c r="AI22">
        <f t="shared" si="6"/>
        <v>-1935.9307435789506</v>
      </c>
      <c r="AJ22">
        <f t="shared" si="7"/>
        <v>760.60227985043559</v>
      </c>
      <c r="AK22">
        <f t="shared" si="24"/>
        <v>628.29630996695789</v>
      </c>
      <c r="AL22">
        <f t="shared" si="8"/>
        <v>-547.0321537615572</v>
      </c>
      <c r="AN22">
        <f t="shared" si="9"/>
        <v>1274.4958564785027</v>
      </c>
      <c r="AO22">
        <f t="shared" si="9"/>
        <v>-63.724792823925142</v>
      </c>
      <c r="AP22">
        <f t="shared" si="9"/>
        <v>-3.8504963173666855</v>
      </c>
      <c r="AQ22">
        <f t="shared" si="9"/>
        <v>-1613.7157373277068</v>
      </c>
      <c r="AR22">
        <f t="shared" si="9"/>
        <v>-406.79516999049588</v>
      </c>
      <c r="AS22">
        <f t="shared" si="9"/>
        <v>159.82458812287487</v>
      </c>
      <c r="AT22">
        <f t="shared" si="9"/>
        <v>132.02326842793207</v>
      </c>
      <c r="AU22">
        <f t="shared" si="9"/>
        <v>-114.94731343968895</v>
      </c>
      <c r="AW22">
        <v>19</v>
      </c>
      <c r="AX22">
        <f>(R22*SUMPRODUCT(K23:$K$23, X23:$X$23)-$AZ$3*SUMPRODUCT(K22:$K$22, W23:$W$23))/Z22</f>
        <v>1118.2773666057456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8274.8803753571519</v>
      </c>
      <c r="P23">
        <f t="shared" si="22"/>
        <v>413.7440187678576</v>
      </c>
      <c r="Q23" s="4">
        <f t="shared" si="23"/>
        <v>25</v>
      </c>
      <c r="R23">
        <f t="shared" si="0"/>
        <v>1000000</v>
      </c>
      <c r="S23">
        <f t="shared" si="1"/>
        <v>1142.5030002224626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819.67231683348462</v>
      </c>
      <c r="AC23">
        <f t="shared" si="2"/>
        <v>819.67231683348462</v>
      </c>
      <c r="AE23">
        <f t="shared" si="3"/>
        <v>5936.6937044963906</v>
      </c>
      <c r="AF23">
        <f t="shared" si="4"/>
        <v>-296.83468522481951</v>
      </c>
      <c r="AG23">
        <f t="shared" si="4"/>
        <v>-17.935889811096384</v>
      </c>
      <c r="AH23">
        <f t="shared" si="5"/>
        <v>-8212.2815967177594</v>
      </c>
      <c r="AI23">
        <f t="shared" si="6"/>
        <v>-2590.3584672572852</v>
      </c>
      <c r="AJ23">
        <f t="shared" si="7"/>
        <v>0</v>
      </c>
      <c r="AK23">
        <f t="shared" si="24"/>
        <v>552.75501549318187</v>
      </c>
      <c r="AL23">
        <f t="shared" si="8"/>
        <v>-2037.6034517641033</v>
      </c>
      <c r="AN23">
        <f t="shared" si="9"/>
        <v>1149.1374559566136</v>
      </c>
      <c r="AO23">
        <f t="shared" si="9"/>
        <v>-57.456872797830677</v>
      </c>
      <c r="AP23">
        <f t="shared" si="9"/>
        <v>-3.4717645567988518</v>
      </c>
      <c r="AQ23">
        <f t="shared" si="9"/>
        <v>-1589.6121395826849</v>
      </c>
      <c r="AR23">
        <f t="shared" si="9"/>
        <v>-501.40332098070081</v>
      </c>
      <c r="AS23">
        <f t="shared" si="9"/>
        <v>0</v>
      </c>
      <c r="AT23">
        <f t="shared" si="9"/>
        <v>106.99414925011308</v>
      </c>
      <c r="AU23">
        <f t="shared" si="9"/>
        <v>-394.40917173058773</v>
      </c>
      <c r="AW23">
        <v>20</v>
      </c>
      <c r="AX23">
        <f>(R23*SUMPRODUCT(K$23:$K24, X$23:$X24)-$AZ$3*SUMPRODUCT(K$22:$K23, W$23:$W24))/Z23</f>
        <v>1142.5030002224626</v>
      </c>
    </row>
    <row r="25" spans="5:50" x14ac:dyDescent="0.25">
      <c r="AN25" s="8">
        <f t="shared" ref="AN25:AU25" si="25">SUM(AN3:AN23)</f>
        <v>70222.26288483532</v>
      </c>
      <c r="AO25" s="8">
        <f t="shared" si="25"/>
        <v>-9717.2734257596294</v>
      </c>
      <c r="AP25" s="8">
        <f t="shared" si="25"/>
        <v>-387.15491855918356</v>
      </c>
      <c r="AQ25" s="8">
        <f t="shared" si="25"/>
        <v>-46269.115599103694</v>
      </c>
      <c r="AR25" s="8">
        <f t="shared" si="25"/>
        <v>13848.71894141281</v>
      </c>
      <c r="AS25" s="8">
        <f t="shared" si="25"/>
        <v>-3064.997557421862</v>
      </c>
      <c r="AT25" s="8">
        <f t="shared" si="25"/>
        <v>7942.2508458295297</v>
      </c>
      <c r="AU25" s="9">
        <f t="shared" si="25"/>
        <v>18725.972229820469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1B5C7-21FC-4144-BCAE-0D9E9D40311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8212.7469123169922</v>
      </c>
      <c r="K3">
        <v>1</v>
      </c>
      <c r="L3" s="2">
        <v>0</v>
      </c>
      <c r="O3">
        <f>$C$3</f>
        <v>8212.7469123169922</v>
      </c>
      <c r="P3">
        <f>O3*B5</f>
        <v>6570.1975298535945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8212.7469123169922</v>
      </c>
      <c r="AF3">
        <f t="shared" ref="AF3:AG23" si="4">-$Z3*P3</f>
        <v>-6570.1975298535945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1442.5493824633977</v>
      </c>
      <c r="AJ3">
        <f t="shared" ref="AJ3:AJ23" si="7">AB3-AC3</f>
        <v>0</v>
      </c>
      <c r="AL3">
        <f t="shared" ref="AL3:AL23" si="8">SUM(AI3:AK3)</f>
        <v>1442.5493824633977</v>
      </c>
      <c r="AN3">
        <f t="shared" ref="AN3:AU23" si="9">AE3*$K3</f>
        <v>8212.7469123169922</v>
      </c>
      <c r="AO3">
        <f t="shared" si="9"/>
        <v>-6570.1975298535945</v>
      </c>
      <c r="AP3">
        <f t="shared" si="9"/>
        <v>-200</v>
      </c>
      <c r="AQ3">
        <f t="shared" si="9"/>
        <v>0</v>
      </c>
      <c r="AR3">
        <f t="shared" si="9"/>
        <v>1442.5493824633977</v>
      </c>
      <c r="AS3">
        <f t="shared" si="9"/>
        <v>0</v>
      </c>
      <c r="AT3">
        <f t="shared" si="9"/>
        <v>0</v>
      </c>
      <c r="AU3">
        <f t="shared" si="9"/>
        <v>1442.5493824633977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4920.9999112092082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141.89740292706637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140.11020513719996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-140.11020513719996</v>
      </c>
      <c r="AK4">
        <f>G4*MAX(0, SUM(AB4, AE4:AF4))</f>
        <v>0</v>
      </c>
      <c r="AL4">
        <f t="shared" si="8"/>
        <v>-5330.1102051372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-4780.8897060720064</v>
      </c>
      <c r="AR4">
        <f t="shared" si="9"/>
        <v>-4780.8897060720064</v>
      </c>
      <c r="AS4">
        <f t="shared" si="9"/>
        <v>-129.06578756379122</v>
      </c>
      <c r="AT4">
        <f t="shared" si="9"/>
        <v>0</v>
      </c>
      <c r="AU4">
        <f t="shared" si="9"/>
        <v>-4909.9554936357981</v>
      </c>
      <c r="AW4">
        <v>1</v>
      </c>
      <c r="AX4">
        <f>(R4*SUMPRODUCT(K5:$K$23, X5:$X$23)-$AZ$3*SUMPRODUCT(K4:$K$22, W5:$W$23))/Z4</f>
        <v>141.89740292706637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2.5990000000000002E-3</v>
      </c>
      <c r="O5">
        <f t="shared" ref="O5:O23" si="21">$C$3</f>
        <v>8212.7469123169922</v>
      </c>
      <c r="P5">
        <f t="shared" ref="P5:P23" si="22">O5*$C$5</f>
        <v>410.63734561584965</v>
      </c>
      <c r="Q5" s="4">
        <f t="shared" ref="Q5:Q23" si="23">$C$8</f>
        <v>25</v>
      </c>
      <c r="R5">
        <f t="shared" si="0"/>
        <v>2000000</v>
      </c>
      <c r="S5">
        <f t="shared" si="1"/>
        <v>267.54551363557516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140.11020513719996</v>
      </c>
      <c r="AC5">
        <f t="shared" si="2"/>
        <v>260.8474272656822</v>
      </c>
      <c r="AE5">
        <f t="shared" si="3"/>
        <v>8007.1382014652754</v>
      </c>
      <c r="AF5">
        <f t="shared" si="4"/>
        <v>-400.3569100732638</v>
      </c>
      <c r="AG5">
        <f t="shared" si="4"/>
        <v>-24.374117110125002</v>
      </c>
      <c r="AH5">
        <f t="shared" si="5"/>
        <v>-5132.5311900000006</v>
      </c>
      <c r="AI5">
        <f t="shared" si="6"/>
        <v>2449.8759842818863</v>
      </c>
      <c r="AJ5">
        <f t="shared" si="7"/>
        <v>-120.73722212848224</v>
      </c>
      <c r="AK5">
        <f>G5*SUM(AB5, AE5:AF5)</f>
        <v>542.2824047570449</v>
      </c>
      <c r="AL5">
        <f t="shared" si="8"/>
        <v>2871.4211669104488</v>
      </c>
      <c r="AN5">
        <f t="shared" si="9"/>
        <v>6794.5399763004743</v>
      </c>
      <c r="AO5">
        <f t="shared" si="9"/>
        <v>-339.72699881502376</v>
      </c>
      <c r="AP5">
        <f t="shared" si="9"/>
        <v>-20.682909289796893</v>
      </c>
      <c r="AQ5">
        <f t="shared" si="9"/>
        <v>-4355.2624511566928</v>
      </c>
      <c r="AR5">
        <f t="shared" si="9"/>
        <v>2078.8676170389608</v>
      </c>
      <c r="AS5">
        <f t="shared" si="9"/>
        <v>-102.45281918942291</v>
      </c>
      <c r="AT5">
        <f t="shared" si="9"/>
        <v>460.15934593108886</v>
      </c>
      <c r="AU5">
        <f t="shared" si="9"/>
        <v>2436.5741437806269</v>
      </c>
      <c r="AW5">
        <v>2</v>
      </c>
      <c r="AX5">
        <f>(R5*SUMPRODUCT(K6:$K$23, X6:$X$23)-$AZ$3*SUMPRODUCT(K5:$K$22, W6:$W$23))/Z5</f>
        <v>267.54551363557516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2.6029999999999998E-3</v>
      </c>
      <c r="O6">
        <f t="shared" si="21"/>
        <v>8212.7469123169922</v>
      </c>
      <c r="P6">
        <f t="shared" si="22"/>
        <v>410.63734561584965</v>
      </c>
      <c r="Q6" s="4">
        <f t="shared" si="23"/>
        <v>25</v>
      </c>
      <c r="R6">
        <f t="shared" si="0"/>
        <v>2000000</v>
      </c>
      <c r="S6">
        <f t="shared" si="1"/>
        <v>378.70353983348411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260.8474272656822</v>
      </c>
      <c r="AC6">
        <f t="shared" si="2"/>
        <v>364.56926505639785</v>
      </c>
      <c r="AE6">
        <f t="shared" si="3"/>
        <v>7906.2242387122087</v>
      </c>
      <c r="AF6">
        <f t="shared" si="4"/>
        <v>-395.31121193561046</v>
      </c>
      <c r="AG6">
        <f t="shared" si="4"/>
        <v>-24.066930112186096</v>
      </c>
      <c r="AH6">
        <f t="shared" si="5"/>
        <v>-5075.66614701243</v>
      </c>
      <c r="AI6">
        <f t="shared" si="6"/>
        <v>2411.1799496519825</v>
      </c>
      <c r="AJ6">
        <f t="shared" si="7"/>
        <v>-103.72183779071565</v>
      </c>
      <c r="AK6">
        <f>G6*SUM(AB6, AE6:AF6)</f>
        <v>544.02323178295967</v>
      </c>
      <c r="AL6">
        <f t="shared" si="8"/>
        <v>2851.4813436442264</v>
      </c>
      <c r="AN6">
        <f t="shared" si="9"/>
        <v>6180.0676408189975</v>
      </c>
      <c r="AO6">
        <f t="shared" si="9"/>
        <v>-309.00338204094987</v>
      </c>
      <c r="AP6">
        <f t="shared" si="9"/>
        <v>-18.812425692646443</v>
      </c>
      <c r="AQ6">
        <f t="shared" si="9"/>
        <v>-3967.5019533548257</v>
      </c>
      <c r="AR6">
        <f t="shared" si="9"/>
        <v>1884.7498797305755</v>
      </c>
      <c r="AS6">
        <f t="shared" si="9"/>
        <v>-81.076371479325545</v>
      </c>
      <c r="AT6">
        <f t="shared" si="9"/>
        <v>425.24728227835743</v>
      </c>
      <c r="AU6">
        <f t="shared" si="9"/>
        <v>2228.9207905296075</v>
      </c>
      <c r="AW6">
        <v>3</v>
      </c>
      <c r="AX6">
        <f>(R6*SUMPRODUCT(K7:$K$23, X7:$X$23)-$AZ$3*SUMPRODUCT(K6:$K$22, W7:$W$23))/Z6</f>
        <v>378.70353983348411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2.6080000000000001E-3</v>
      </c>
      <c r="O7">
        <f t="shared" si="21"/>
        <v>8212.7469123169922</v>
      </c>
      <c r="P7">
        <f t="shared" si="22"/>
        <v>410.63734561584965</v>
      </c>
      <c r="Q7" s="4">
        <f t="shared" si="23"/>
        <v>25</v>
      </c>
      <c r="R7">
        <f t="shared" si="0"/>
        <v>2000000</v>
      </c>
      <c r="S7">
        <f t="shared" si="1"/>
        <v>475.49729808293432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364.56926505639785</v>
      </c>
      <c r="AC7">
        <f t="shared" si="2"/>
        <v>451.97909249482109</v>
      </c>
      <c r="AE7">
        <f t="shared" si="3"/>
        <v>7806.5425635105248</v>
      </c>
      <c r="AF7">
        <f t="shared" si="4"/>
        <v>-390.3271281755263</v>
      </c>
      <c r="AG7">
        <f t="shared" si="4"/>
        <v>-23.763494257331654</v>
      </c>
      <c r="AH7">
        <f t="shared" si="5"/>
        <v>-5021.324298606507</v>
      </c>
      <c r="AI7">
        <f t="shared" si="6"/>
        <v>2371.1276424711605</v>
      </c>
      <c r="AJ7">
        <f t="shared" si="7"/>
        <v>-87.409827438423235</v>
      </c>
      <c r="AK7">
        <f>G7*SUM(AB7, AE7:AF7)</f>
        <v>544.65492902739777</v>
      </c>
      <c r="AL7">
        <f t="shared" si="8"/>
        <v>2828.3727440601351</v>
      </c>
      <c r="AN7">
        <f t="shared" si="9"/>
        <v>5621.1373801125592</v>
      </c>
      <c r="AO7">
        <f t="shared" si="9"/>
        <v>-281.05686900562802</v>
      </c>
      <c r="AP7">
        <f t="shared" si="9"/>
        <v>-17.111014865447483</v>
      </c>
      <c r="AQ7">
        <f t="shared" si="9"/>
        <v>-3615.6279790872954</v>
      </c>
      <c r="AR7">
        <f t="shared" si="9"/>
        <v>1707.3415171541885</v>
      </c>
      <c r="AS7">
        <f t="shared" si="9"/>
        <v>-62.939853898952848</v>
      </c>
      <c r="AT7">
        <f t="shared" si="9"/>
        <v>392.18132174529467</v>
      </c>
      <c r="AU7">
        <f t="shared" si="9"/>
        <v>2036.5829850005305</v>
      </c>
      <c r="AW7">
        <v>4</v>
      </c>
      <c r="AX7">
        <f>(R7*SUMPRODUCT(K8:$K$23, X8:$X$23)-$AZ$3*SUMPRODUCT(K7:$K$22, W8:$W$23))/Z7</f>
        <v>475.49729808293432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2.614E-3</v>
      </c>
      <c r="O8">
        <f t="shared" si="21"/>
        <v>8212.7469123169922</v>
      </c>
      <c r="P8">
        <f t="shared" si="22"/>
        <v>410.63734561584965</v>
      </c>
      <c r="Q8" s="4">
        <f t="shared" si="23"/>
        <v>25</v>
      </c>
      <c r="R8">
        <f t="shared" si="0"/>
        <v>2000000</v>
      </c>
      <c r="S8">
        <f t="shared" si="1"/>
        <v>558.22048143577422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451.97909249482109</v>
      </c>
      <c r="AC8">
        <f t="shared" si="2"/>
        <v>523.91764396692088</v>
      </c>
      <c r="AE8">
        <f t="shared" si="3"/>
        <v>7708.0708356144032</v>
      </c>
      <c r="AF8">
        <f t="shared" si="4"/>
        <v>-385.40354178072016</v>
      </c>
      <c r="AG8">
        <f t="shared" si="4"/>
        <v>-23.463741540769671</v>
      </c>
      <c r="AH8">
        <f t="shared" si="5"/>
        <v>-4969.4219190931954</v>
      </c>
      <c r="AI8">
        <f t="shared" si="6"/>
        <v>2329.7816331997183</v>
      </c>
      <c r="AJ8">
        <f t="shared" si="7"/>
        <v>-71.938551472099789</v>
      </c>
      <c r="AK8">
        <f t="shared" ref="AK8:AK23" si="24">G8*SUM(AB8:AB8, AE8:AF8)</f>
        <v>544.22524704299531</v>
      </c>
      <c r="AL8">
        <f t="shared" si="8"/>
        <v>2802.0683287706138</v>
      </c>
      <c r="AN8">
        <f t="shared" si="9"/>
        <v>5112.7261510059398</v>
      </c>
      <c r="AO8">
        <f t="shared" si="9"/>
        <v>-255.636307550297</v>
      </c>
      <c r="AP8">
        <f t="shared" si="9"/>
        <v>-15.563386421107703</v>
      </c>
      <c r="AQ8">
        <f t="shared" si="9"/>
        <v>-3296.1935538705661</v>
      </c>
      <c r="AR8">
        <f t="shared" si="9"/>
        <v>1545.3329031639694</v>
      </c>
      <c r="AS8">
        <f t="shared" si="9"/>
        <v>-47.716493688342482</v>
      </c>
      <c r="AT8">
        <f t="shared" si="9"/>
        <v>360.98197745384391</v>
      </c>
      <c r="AU8">
        <f t="shared" si="9"/>
        <v>1858.5983869294707</v>
      </c>
      <c r="AW8">
        <v>5</v>
      </c>
      <c r="AX8">
        <f>(R8*SUMPRODUCT(K9:$K$23, X9:$X$23)-$AZ$3*SUMPRODUCT(K8:$K$22, W9:$W$23))/Z8</f>
        <v>558.22048143577422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2.624E-3</v>
      </c>
      <c r="O9">
        <f t="shared" si="21"/>
        <v>8212.7469123169922</v>
      </c>
      <c r="P9">
        <f t="shared" si="22"/>
        <v>410.63734561584965</v>
      </c>
      <c r="Q9" s="4">
        <f t="shared" si="23"/>
        <v>25</v>
      </c>
      <c r="R9">
        <f t="shared" si="0"/>
        <v>2000000</v>
      </c>
      <c r="S9">
        <f t="shared" si="1"/>
        <v>623.58851462678354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523.91764396692088</v>
      </c>
      <c r="AC9">
        <f t="shared" si="2"/>
        <v>577.88035620242954</v>
      </c>
      <c r="AE9">
        <f t="shared" si="3"/>
        <v>7610.7641493856072</v>
      </c>
      <c r="AF9">
        <f t="shared" si="4"/>
        <v>-380.53820746928039</v>
      </c>
      <c r="AG9">
        <f t="shared" si="4"/>
        <v>-23.167535267558996</v>
      </c>
      <c r="AH9">
        <f t="shared" si="5"/>
        <v>-4925.5086242383695</v>
      </c>
      <c r="AI9">
        <f t="shared" si="6"/>
        <v>2281.5497824103977</v>
      </c>
      <c r="AJ9">
        <f t="shared" si="7"/>
        <v>-53.962712235508661</v>
      </c>
      <c r="AK9">
        <f t="shared" si="24"/>
        <v>542.79005101182736</v>
      </c>
      <c r="AL9">
        <f t="shared" si="8"/>
        <v>2770.3771211867165</v>
      </c>
      <c r="AN9">
        <f t="shared" si="9"/>
        <v>4650.251753062571</v>
      </c>
      <c r="AO9">
        <f t="shared" si="9"/>
        <v>-232.51258765312855</v>
      </c>
      <c r="AP9">
        <f t="shared" si="9"/>
        <v>-14.15559191921645</v>
      </c>
      <c r="AQ9">
        <f t="shared" si="9"/>
        <v>-3009.5342156199026</v>
      </c>
      <c r="AR9">
        <f t="shared" si="9"/>
        <v>1394.0493578703229</v>
      </c>
      <c r="AS9">
        <f t="shared" si="9"/>
        <v>-32.971747941163407</v>
      </c>
      <c r="AT9">
        <f t="shared" si="9"/>
        <v>331.65005993076738</v>
      </c>
      <c r="AU9">
        <f t="shared" si="9"/>
        <v>1692.7276698599269</v>
      </c>
      <c r="AW9">
        <v>6</v>
      </c>
      <c r="AX9">
        <f>(R9*SUMPRODUCT(K10:$K$23, X10:$X$23)-$AZ$3*SUMPRODUCT(K9:$K$22, W10:$W$23))/Z9</f>
        <v>623.58851462678354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2.6350000000000002E-3</v>
      </c>
      <c r="O10">
        <f t="shared" si="21"/>
        <v>8212.7469123169922</v>
      </c>
      <c r="P10">
        <f t="shared" si="22"/>
        <v>410.63734561584965</v>
      </c>
      <c r="Q10" s="4">
        <f t="shared" si="23"/>
        <v>25</v>
      </c>
      <c r="R10">
        <f t="shared" si="0"/>
        <v>2000000</v>
      </c>
      <c r="S10">
        <f t="shared" si="1"/>
        <v>672.6687189536226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577.88035620242954</v>
      </c>
      <c r="AC10">
        <f t="shared" si="2"/>
        <v>615.48685864294384</v>
      </c>
      <c r="AE10">
        <f t="shared" si="3"/>
        <v>7514.6021443581203</v>
      </c>
      <c r="AF10">
        <f t="shared" si="4"/>
        <v>-375.7301072179061</v>
      </c>
      <c r="AG10">
        <f t="shared" si="4"/>
        <v>-22.874813459453392</v>
      </c>
      <c r="AH10">
        <f t="shared" si="5"/>
        <v>-4883.7164344014373</v>
      </c>
      <c r="AI10">
        <f t="shared" si="6"/>
        <v>2232.2807892793235</v>
      </c>
      <c r="AJ10">
        <f t="shared" si="7"/>
        <v>-37.606502440514305</v>
      </c>
      <c r="AK10">
        <f t="shared" si="24"/>
        <v>540.17266753398508</v>
      </c>
      <c r="AL10">
        <f t="shared" si="8"/>
        <v>2734.8469543727942</v>
      </c>
      <c r="AN10">
        <f t="shared" si="9"/>
        <v>4229.5636053275375</v>
      </c>
      <c r="AO10">
        <f t="shared" si="9"/>
        <v>-211.47818026637694</v>
      </c>
      <c r="AP10">
        <f t="shared" si="9"/>
        <v>-12.874996790003015</v>
      </c>
      <c r="AQ10">
        <f t="shared" si="9"/>
        <v>-2748.7801606626076</v>
      </c>
      <c r="AR10">
        <f t="shared" si="9"/>
        <v>1256.4302676085501</v>
      </c>
      <c r="AS10">
        <f t="shared" si="9"/>
        <v>-21.166668705871587</v>
      </c>
      <c r="AT10">
        <f t="shared" si="9"/>
        <v>304.03401421720758</v>
      </c>
      <c r="AU10">
        <f t="shared" si="9"/>
        <v>1539.2976131198861</v>
      </c>
      <c r="AW10">
        <v>7</v>
      </c>
      <c r="AX10">
        <f>(R10*SUMPRODUCT(K11:$K$23, X11:$X$23)-$AZ$3*SUMPRODUCT(K10:$K$22, W11:$W$23))/Z10</f>
        <v>672.6687189536226</v>
      </c>
    </row>
    <row r="11" spans="1:52" x14ac:dyDescent="0.25">
      <c r="A11" t="s">
        <v>33</v>
      </c>
      <c r="C11" s="7">
        <f>AU25</f>
        <v>18679.569139102005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2.647E-3</v>
      </c>
      <c r="O11">
        <f t="shared" si="21"/>
        <v>8212.7469123169922</v>
      </c>
      <c r="P11">
        <f t="shared" si="22"/>
        <v>410.63734561584965</v>
      </c>
      <c r="Q11" s="4">
        <f t="shared" si="23"/>
        <v>25</v>
      </c>
      <c r="R11">
        <f t="shared" si="0"/>
        <v>2000000</v>
      </c>
      <c r="S11">
        <f t="shared" si="1"/>
        <v>706.54304779880761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615.48685864294384</v>
      </c>
      <c r="AC11">
        <f t="shared" si="2"/>
        <v>638.30556377145331</v>
      </c>
      <c r="AE11">
        <f t="shared" si="3"/>
        <v>7419.5649710384241</v>
      </c>
      <c r="AF11">
        <f t="shared" si="4"/>
        <v>-370.97824855192124</v>
      </c>
      <c r="AG11">
        <f t="shared" si="4"/>
        <v>-22.585515693631685</v>
      </c>
      <c r="AH11">
        <f t="shared" si="5"/>
        <v>-4843.9704981738505</v>
      </c>
      <c r="AI11">
        <f t="shared" si="6"/>
        <v>2182.0307086190214</v>
      </c>
      <c r="AJ11">
        <f t="shared" si="7"/>
        <v>-22.818705128509464</v>
      </c>
      <c r="AK11">
        <f t="shared" si="24"/>
        <v>536.48515067906135</v>
      </c>
      <c r="AL11">
        <f t="shared" si="8"/>
        <v>2695.6971541695734</v>
      </c>
      <c r="AN11">
        <f t="shared" si="9"/>
        <v>3846.8865394565823</v>
      </c>
      <c r="AO11">
        <f t="shared" si="9"/>
        <v>-192.34432697282915</v>
      </c>
      <c r="AP11">
        <f t="shared" si="9"/>
        <v>-11.71010923789472</v>
      </c>
      <c r="AQ11">
        <f t="shared" si="9"/>
        <v>-2511.4956172884331</v>
      </c>
      <c r="AR11">
        <f t="shared" si="9"/>
        <v>1131.336485957426</v>
      </c>
      <c r="AS11">
        <f t="shared" si="9"/>
        <v>-11.83101299730331</v>
      </c>
      <c r="AT11">
        <f t="shared" si="9"/>
        <v>278.15613352284907</v>
      </c>
      <c r="AU11">
        <f t="shared" si="9"/>
        <v>1397.6616064829718</v>
      </c>
      <c r="AW11">
        <v>8</v>
      </c>
      <c r="AX11">
        <f>(R11*SUMPRODUCT(K12:$K$23, X12:$X$23)-$AZ$3*SUMPRODUCT(K11:$K$22, W12:$W$23))/Z11</f>
        <v>706.54304779880761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2.6610000000000002E-3</v>
      </c>
      <c r="O12">
        <f t="shared" si="21"/>
        <v>8212.7469123169922</v>
      </c>
      <c r="P12">
        <f t="shared" si="22"/>
        <v>410.63734561584965</v>
      </c>
      <c r="Q12" s="4">
        <f t="shared" si="23"/>
        <v>25</v>
      </c>
      <c r="R12">
        <f t="shared" si="0"/>
        <v>2000000</v>
      </c>
      <c r="S12">
        <f t="shared" si="1"/>
        <v>725.3262035161315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638.30556377145331</v>
      </c>
      <c r="AC12">
        <f t="shared" si="2"/>
        <v>646.97822170506697</v>
      </c>
      <c r="AE12">
        <f t="shared" si="3"/>
        <v>7325.6258589401068</v>
      </c>
      <c r="AF12">
        <f t="shared" si="4"/>
        <v>-366.2812929470054</v>
      </c>
      <c r="AG12">
        <f t="shared" si="4"/>
        <v>-22.299560479434614</v>
      </c>
      <c r="AH12">
        <f t="shared" si="5"/>
        <v>-4808.0045808603136</v>
      </c>
      <c r="AI12">
        <f t="shared" si="6"/>
        <v>2129.0404246533526</v>
      </c>
      <c r="AJ12">
        <f t="shared" si="7"/>
        <v>-8.6726579336136638</v>
      </c>
      <c r="AK12">
        <f t="shared" si="24"/>
        <v>531.8355090835189</v>
      </c>
      <c r="AL12">
        <f t="shared" si="8"/>
        <v>2652.2032758032578</v>
      </c>
      <c r="AN12">
        <f t="shared" si="9"/>
        <v>3498.7832303896225</v>
      </c>
      <c r="AO12">
        <f t="shared" si="9"/>
        <v>-174.93916151948113</v>
      </c>
      <c r="AP12">
        <f t="shared" si="9"/>
        <v>-10.650465878664646</v>
      </c>
      <c r="AQ12">
        <f t="shared" si="9"/>
        <v>-2296.3452028635857</v>
      </c>
      <c r="AR12">
        <f t="shared" si="9"/>
        <v>1016.8484001278904</v>
      </c>
      <c r="AS12">
        <f t="shared" si="9"/>
        <v>-4.1421375764095085</v>
      </c>
      <c r="AT12">
        <f t="shared" si="9"/>
        <v>254.00930873862106</v>
      </c>
      <c r="AU12">
        <f t="shared" si="9"/>
        <v>1266.7155712901019</v>
      </c>
      <c r="AW12">
        <v>9</v>
      </c>
      <c r="AX12">
        <f>(R12*SUMPRODUCT(K13:$K$23, X13:$X$23)-$AZ$3*SUMPRODUCT(K12:$K$22, W13:$W$23))/Z12</f>
        <v>725.3262035161315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2.676E-3</v>
      </c>
      <c r="O13">
        <f t="shared" si="21"/>
        <v>8212.7469123169922</v>
      </c>
      <c r="P13">
        <f t="shared" si="22"/>
        <v>410.63734561584965</v>
      </c>
      <c r="Q13" s="4">
        <f t="shared" si="23"/>
        <v>25</v>
      </c>
      <c r="R13">
        <f t="shared" si="0"/>
        <v>2000000</v>
      </c>
      <c r="S13">
        <f t="shared" si="1"/>
        <v>730.22682485829023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646.97822170506697</v>
      </c>
      <c r="AC13">
        <f t="shared" si="2"/>
        <v>643.09298365279938</v>
      </c>
      <c r="AE13">
        <f t="shared" si="3"/>
        <v>7232.7662255521818</v>
      </c>
      <c r="AF13">
        <f t="shared" si="4"/>
        <v>-361.63831127760915</v>
      </c>
      <c r="AG13">
        <f t="shared" si="4"/>
        <v>-22.0168912507973</v>
      </c>
      <c r="AH13">
        <f t="shared" si="5"/>
        <v>-4773.8899074373621</v>
      </c>
      <c r="AI13">
        <f t="shared" si="6"/>
        <v>2075.2211155864134</v>
      </c>
      <c r="AJ13">
        <f t="shared" si="7"/>
        <v>3.8852380522675958</v>
      </c>
      <c r="AK13">
        <f t="shared" si="24"/>
        <v>526.26742951857477</v>
      </c>
      <c r="AL13">
        <f t="shared" si="8"/>
        <v>2605.3737831572557</v>
      </c>
      <c r="AN13">
        <f t="shared" si="9"/>
        <v>3182.1313134100765</v>
      </c>
      <c r="AO13">
        <f t="shared" si="9"/>
        <v>-159.10656567050384</v>
      </c>
      <c r="AP13">
        <f t="shared" si="9"/>
        <v>-9.6865620826501537</v>
      </c>
      <c r="AQ13">
        <f t="shared" si="9"/>
        <v>-2100.322903782087</v>
      </c>
      <c r="AR13">
        <f t="shared" si="9"/>
        <v>913.01528187483586</v>
      </c>
      <c r="AS13">
        <f t="shared" si="9"/>
        <v>1.7093512054206093</v>
      </c>
      <c r="AT13">
        <f t="shared" si="9"/>
        <v>231.53687185168727</v>
      </c>
      <c r="AU13">
        <f t="shared" si="9"/>
        <v>1146.2615049319438</v>
      </c>
      <c r="AW13">
        <v>10</v>
      </c>
      <c r="AX13">
        <f>(R13*SUMPRODUCT(K14:$K$23, X14:$X$23)-$AZ$3*SUMPRODUCT(K13:$K$22, W14:$W$23))/Z13</f>
        <v>730.22682485829023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2.6930000000000001E-3</v>
      </c>
      <c r="O14">
        <f t="shared" si="21"/>
        <v>8212.7469123169922</v>
      </c>
      <c r="P14">
        <f t="shared" si="22"/>
        <v>410.63734561584965</v>
      </c>
      <c r="Q14" s="4">
        <f t="shared" si="23"/>
        <v>25</v>
      </c>
      <c r="R14">
        <f t="shared" si="0"/>
        <v>2000000</v>
      </c>
      <c r="S14">
        <f t="shared" si="1"/>
        <v>721.59411732729143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643.09298365279938</v>
      </c>
      <c r="AC14">
        <f t="shared" si="2"/>
        <v>627.42408909110782</v>
      </c>
      <c r="AE14">
        <f t="shared" si="3"/>
        <v>7140.9607238512481</v>
      </c>
      <c r="AF14">
        <f t="shared" si="4"/>
        <v>-357.04803619256245</v>
      </c>
      <c r="AG14">
        <f t="shared" si="4"/>
        <v>-21.737430850150933</v>
      </c>
      <c r="AH14">
        <f t="shared" si="5"/>
        <v>-4743.3190510717714</v>
      </c>
      <c r="AI14">
        <f t="shared" si="6"/>
        <v>2018.8562057367626</v>
      </c>
      <c r="AJ14">
        <f t="shared" si="7"/>
        <v>15.668894561691559</v>
      </c>
      <c r="AK14">
        <f t="shared" si="24"/>
        <v>519.89039699180398</v>
      </c>
      <c r="AL14">
        <f t="shared" si="8"/>
        <v>2554.4154972902579</v>
      </c>
      <c r="AN14">
        <f t="shared" si="9"/>
        <v>2894.0876520847655</v>
      </c>
      <c r="AO14">
        <f t="shared" si="9"/>
        <v>-144.70438260423828</v>
      </c>
      <c r="AP14">
        <f t="shared" si="9"/>
        <v>-8.8097432046285995</v>
      </c>
      <c r="AQ14">
        <f t="shared" si="9"/>
        <v>-1922.3717405074467</v>
      </c>
      <c r="AR14">
        <f t="shared" si="9"/>
        <v>818.20178576845149</v>
      </c>
      <c r="AS14">
        <f t="shared" si="9"/>
        <v>6.3502875910446317</v>
      </c>
      <c r="AT14">
        <f t="shared" si="9"/>
        <v>210.70111383555746</v>
      </c>
      <c r="AU14">
        <f t="shared" si="9"/>
        <v>1035.2531871950534</v>
      </c>
      <c r="AW14">
        <v>11</v>
      </c>
      <c r="AX14">
        <f>(R14*SUMPRODUCT(K15:$K$23, X15:$X$23)-$AZ$3*SUMPRODUCT(K14:$K$22, W15:$W$23))/Z14</f>
        <v>721.59411732729143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2.7169999999999998E-3</v>
      </c>
      <c r="O15">
        <f t="shared" si="21"/>
        <v>8212.7469123169922</v>
      </c>
      <c r="P15">
        <f t="shared" si="22"/>
        <v>410.63734561584965</v>
      </c>
      <c r="Q15" s="4">
        <f t="shared" si="23"/>
        <v>25</v>
      </c>
      <c r="R15">
        <f t="shared" si="0"/>
        <v>2000000</v>
      </c>
      <c r="S15">
        <f t="shared" si="1"/>
        <v>696.13748709446043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627.42408909110782</v>
      </c>
      <c r="AC15">
        <f t="shared" si="2"/>
        <v>597.59215142515495</v>
      </c>
      <c r="AE15">
        <f t="shared" si="3"/>
        <v>7050.1491263260323</v>
      </c>
      <c r="AF15">
        <f t="shared" si="4"/>
        <v>-352.50745631630167</v>
      </c>
      <c r="AG15">
        <f t="shared" si="4"/>
        <v>-21.460995942029566</v>
      </c>
      <c r="AH15">
        <f t="shared" si="5"/>
        <v>-4724.8479695888054</v>
      </c>
      <c r="AI15">
        <f t="shared" si="6"/>
        <v>1951.3327044788957</v>
      </c>
      <c r="AJ15">
        <f t="shared" si="7"/>
        <v>29.831937665952864</v>
      </c>
      <c r="AK15">
        <f t="shared" si="24"/>
        <v>512.75460313705878</v>
      </c>
      <c r="AL15">
        <f t="shared" si="8"/>
        <v>2493.9192452819075</v>
      </c>
      <c r="AN15">
        <f t="shared" si="9"/>
        <v>2632.0534606762185</v>
      </c>
      <c r="AO15">
        <f t="shared" si="9"/>
        <v>-131.60267303381096</v>
      </c>
      <c r="AP15">
        <f t="shared" si="9"/>
        <v>-8.0120984147484826</v>
      </c>
      <c r="AQ15">
        <f t="shared" si="9"/>
        <v>-1763.941758776085</v>
      </c>
      <c r="AR15">
        <f t="shared" si="9"/>
        <v>728.49693045157426</v>
      </c>
      <c r="AS15">
        <f t="shared" si="9"/>
        <v>11.137247363910209</v>
      </c>
      <c r="AT15">
        <f t="shared" si="9"/>
        <v>191.42822420947255</v>
      </c>
      <c r="AU15">
        <f t="shared" si="9"/>
        <v>931.06240202495701</v>
      </c>
      <c r="AW15">
        <v>12</v>
      </c>
      <c r="AX15">
        <f>(R15*SUMPRODUCT(K16:$K$23, X16:$X$23)-$AZ$3*SUMPRODUCT(K15:$K$22, W16:$W$23))/Z15</f>
        <v>696.13748709446043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2.745E-3</v>
      </c>
      <c r="O16">
        <f t="shared" si="21"/>
        <v>8212.7469123169922</v>
      </c>
      <c r="P16">
        <f t="shared" si="22"/>
        <v>410.63734561584965</v>
      </c>
      <c r="Q16" s="4">
        <f t="shared" si="23"/>
        <v>25</v>
      </c>
      <c r="R16">
        <f t="shared" si="0"/>
        <v>2000000</v>
      </c>
      <c r="S16">
        <f t="shared" si="1"/>
        <v>653.60410852152791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597.59215142515495</v>
      </c>
      <c r="AC16">
        <f t="shared" si="2"/>
        <v>553.92884271445473</v>
      </c>
      <c r="AE16">
        <f t="shared" si="3"/>
        <v>6960.2949757110073</v>
      </c>
      <c r="AF16">
        <f t="shared" si="4"/>
        <v>-348.01474878555041</v>
      </c>
      <c r="AG16">
        <f t="shared" si="4"/>
        <v>-21.187475548748399</v>
      </c>
      <c r="AH16">
        <f t="shared" si="5"/>
        <v>-4712.8347088696928</v>
      </c>
      <c r="AI16">
        <f t="shared" si="6"/>
        <v>1878.2580425070155</v>
      </c>
      <c r="AJ16">
        <f t="shared" si="7"/>
        <v>43.663308710700221</v>
      </c>
      <c r="AK16">
        <f t="shared" si="24"/>
        <v>504.69106648454289</v>
      </c>
      <c r="AL16">
        <f t="shared" si="8"/>
        <v>2426.6124177022584</v>
      </c>
      <c r="AN16">
        <f t="shared" si="9"/>
        <v>2393.6762732641414</v>
      </c>
      <c r="AO16">
        <f t="shared" si="9"/>
        <v>-119.68381366320709</v>
      </c>
      <c r="AP16">
        <f t="shared" si="9"/>
        <v>-7.286466692630718</v>
      </c>
      <c r="AQ16">
        <f t="shared" si="9"/>
        <v>-1620.7647322137702</v>
      </c>
      <c r="AR16">
        <f t="shared" si="9"/>
        <v>645.9412606945333</v>
      </c>
      <c r="AS16">
        <f t="shared" si="9"/>
        <v>15.016005275312938</v>
      </c>
      <c r="AT16">
        <f t="shared" si="9"/>
        <v>173.5654933286817</v>
      </c>
      <c r="AU16">
        <f t="shared" si="9"/>
        <v>834.52275929852794</v>
      </c>
      <c r="AW16">
        <v>13</v>
      </c>
      <c r="AX16">
        <f>(R16*SUMPRODUCT(K17:$K$23, X17:$X$23)-$AZ$3*SUMPRODUCT(K16:$K$22, W17:$W$23))/Z16</f>
        <v>653.60410852152791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2.7729999999999999E-3</v>
      </c>
      <c r="O17">
        <f t="shared" si="21"/>
        <v>8212.7469123169922</v>
      </c>
      <c r="P17">
        <f t="shared" si="22"/>
        <v>410.63734561584965</v>
      </c>
      <c r="Q17" s="4">
        <f t="shared" si="23"/>
        <v>25</v>
      </c>
      <c r="R17">
        <f t="shared" si="0"/>
        <v>2000000</v>
      </c>
      <c r="S17">
        <f t="shared" si="1"/>
        <v>596.63015319495207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553.92884271445473</v>
      </c>
      <c r="AC17">
        <f t="shared" si="2"/>
        <v>499.18488723966578</v>
      </c>
      <c r="AE17">
        <f t="shared" si="3"/>
        <v>6871.3911279862505</v>
      </c>
      <c r="AF17">
        <f t="shared" si="4"/>
        <v>-343.56955639931255</v>
      </c>
      <c r="AG17">
        <f t="shared" si="4"/>
        <v>-20.916847923564237</v>
      </c>
      <c r="AH17">
        <f t="shared" si="5"/>
        <v>-4700.2295757343445</v>
      </c>
      <c r="AI17">
        <f t="shared" si="6"/>
        <v>1806.6751479290297</v>
      </c>
      <c r="AJ17">
        <f t="shared" si="7"/>
        <v>54.743955474788947</v>
      </c>
      <c r="AK17">
        <f t="shared" si="24"/>
        <v>495.72252900109754</v>
      </c>
      <c r="AL17">
        <f t="shared" si="8"/>
        <v>2357.141632404916</v>
      </c>
      <c r="AN17">
        <f t="shared" si="9"/>
        <v>2176.8264529904404</v>
      </c>
      <c r="AO17">
        <f t="shared" si="9"/>
        <v>-108.84132264952204</v>
      </c>
      <c r="AP17">
        <f t="shared" si="9"/>
        <v>-6.6263653203709625</v>
      </c>
      <c r="AQ17">
        <f t="shared" si="9"/>
        <v>-1489.0120333733721</v>
      </c>
      <c r="AR17">
        <f t="shared" si="9"/>
        <v>572.34673164717549</v>
      </c>
      <c r="AS17">
        <f t="shared" si="9"/>
        <v>17.342644043867022</v>
      </c>
      <c r="AT17">
        <f t="shared" si="9"/>
        <v>157.04271440434721</v>
      </c>
      <c r="AU17">
        <f t="shared" si="9"/>
        <v>746.73209009538971</v>
      </c>
      <c r="AW17">
        <v>14</v>
      </c>
      <c r="AX17">
        <f>(R17*SUMPRODUCT(K18:$K$23, X18:$X$23)-$AZ$3*SUMPRODUCT(K17:$K$22, W18:$W$23))/Z17</f>
        <v>596.63015319495207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2.8019999999999998E-3</v>
      </c>
      <c r="O18">
        <f t="shared" si="21"/>
        <v>8212.7469123169922</v>
      </c>
      <c r="P18">
        <f t="shared" si="22"/>
        <v>410.63734561584965</v>
      </c>
      <c r="Q18" s="4">
        <f t="shared" si="23"/>
        <v>25</v>
      </c>
      <c r="R18">
        <f t="shared" si="0"/>
        <v>2000000</v>
      </c>
      <c r="S18">
        <f t="shared" si="1"/>
        <v>526.94743409026148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499.18488723966578</v>
      </c>
      <c r="AC18">
        <f t="shared" si="2"/>
        <v>435.23898731338801</v>
      </c>
      <c r="AE18">
        <f t="shared" si="3"/>
        <v>6783.4235787657708</v>
      </c>
      <c r="AF18">
        <f t="shared" si="4"/>
        <v>-339.17117893828856</v>
      </c>
      <c r="AG18">
        <f t="shared" si="4"/>
        <v>-20.649070436446767</v>
      </c>
      <c r="AH18">
        <f t="shared" si="5"/>
        <v>-4688.7206305461586</v>
      </c>
      <c r="AI18">
        <f t="shared" si="6"/>
        <v>1734.8826988448764</v>
      </c>
      <c r="AJ18">
        <f t="shared" si="7"/>
        <v>63.945899926277775</v>
      </c>
      <c r="AK18">
        <f t="shared" si="24"/>
        <v>486.04061009470041</v>
      </c>
      <c r="AL18">
        <f t="shared" si="8"/>
        <v>2284.8692088658545</v>
      </c>
      <c r="AN18">
        <f t="shared" si="9"/>
        <v>1979.5635118990331</v>
      </c>
      <c r="AO18">
        <f t="shared" si="9"/>
        <v>-98.978175594951665</v>
      </c>
      <c r="AP18">
        <f t="shared" si="9"/>
        <v>-6.025887358498168</v>
      </c>
      <c r="AQ18">
        <f t="shared" si="9"/>
        <v>-1368.2796260536886</v>
      </c>
      <c r="AR18">
        <f t="shared" si="9"/>
        <v>506.27982289189458</v>
      </c>
      <c r="AS18">
        <f t="shared" si="9"/>
        <v>18.660926707548818</v>
      </c>
      <c r="AT18">
        <f t="shared" si="9"/>
        <v>141.83815087951129</v>
      </c>
      <c r="AU18">
        <f t="shared" si="9"/>
        <v>666.77890047895471</v>
      </c>
      <c r="AW18">
        <v>15</v>
      </c>
      <c r="AX18">
        <f>(R18*SUMPRODUCT(K19:$K$23, X19:$X$23)-$AZ$3*SUMPRODUCT(K18:$K$22, W19:$W$23))/Z18</f>
        <v>526.94743409026148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2.8370000000000001E-3</v>
      </c>
      <c r="O19">
        <f t="shared" si="21"/>
        <v>8212.7469123169922</v>
      </c>
      <c r="P19">
        <f t="shared" si="22"/>
        <v>410.63734561584965</v>
      </c>
      <c r="Q19" s="4">
        <f t="shared" si="23"/>
        <v>25</v>
      </c>
      <c r="R19">
        <f t="shared" si="0"/>
        <v>2000000</v>
      </c>
      <c r="S19">
        <f t="shared" si="1"/>
        <v>443.41809743833539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435.23898731338801</v>
      </c>
      <c r="AC19">
        <f t="shared" si="2"/>
        <v>361.54535011639518</v>
      </c>
      <c r="AE19">
        <f t="shared" si="3"/>
        <v>6696.3447702851554</v>
      </c>
      <c r="AF19">
        <f t="shared" si="4"/>
        <v>-334.81723851425778</v>
      </c>
      <c r="AG19">
        <f t="shared" si="4"/>
        <v>-20.383998319254101</v>
      </c>
      <c r="AH19">
        <f t="shared" si="5"/>
        <v>-4686.5130262559578</v>
      </c>
      <c r="AI19">
        <f t="shared" si="6"/>
        <v>1654.6305071956858</v>
      </c>
      <c r="AJ19">
        <f t="shared" si="7"/>
        <v>73.693637196992825</v>
      </c>
      <c r="AK19">
        <f t="shared" si="24"/>
        <v>475.7736563359</v>
      </c>
      <c r="AL19">
        <f t="shared" si="8"/>
        <v>2204.0978007285785</v>
      </c>
      <c r="AN19">
        <f t="shared" si="9"/>
        <v>1800.1126181375216</v>
      </c>
      <c r="AO19">
        <f t="shared" si="9"/>
        <v>-90.005630906876078</v>
      </c>
      <c r="AP19">
        <f t="shared" si="9"/>
        <v>-5.4796301327568582</v>
      </c>
      <c r="AQ19">
        <f t="shared" si="9"/>
        <v>-1259.8292834420417</v>
      </c>
      <c r="AR19">
        <f t="shared" si="9"/>
        <v>444.79807365584685</v>
      </c>
      <c r="AS19">
        <f t="shared" si="9"/>
        <v>19.810336944330658</v>
      </c>
      <c r="AT19">
        <f t="shared" si="9"/>
        <v>127.89756076302022</v>
      </c>
      <c r="AU19">
        <f t="shared" si="9"/>
        <v>592.50597136319766</v>
      </c>
      <c r="AW19">
        <v>16</v>
      </c>
      <c r="AX19">
        <f>(R19*SUMPRODUCT(K20:$K$23, X20:$X$23)-$AZ$3*SUMPRODUCT(K19:$K$22, W20:$W$23))/Z19</f>
        <v>443.41809743833539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2.8709999999999999E-3</v>
      </c>
      <c r="O20">
        <f t="shared" si="21"/>
        <v>8212.7469123169922</v>
      </c>
      <c r="P20">
        <f t="shared" si="22"/>
        <v>410.63734561584965</v>
      </c>
      <c r="Q20" s="4">
        <f t="shared" si="23"/>
        <v>25</v>
      </c>
      <c r="R20">
        <f t="shared" si="0"/>
        <v>2000000</v>
      </c>
      <c r="S20">
        <f t="shared" si="1"/>
        <v>348.88124517088693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361.54535011639518</v>
      </c>
      <c r="AC20">
        <f t="shared" si="2"/>
        <v>280.80245518414085</v>
      </c>
      <c r="AE20">
        <f t="shared" si="3"/>
        <v>6610.1561167468144</v>
      </c>
      <c r="AF20">
        <f t="shared" si="4"/>
        <v>-330.50780583734075</v>
      </c>
      <c r="AG20">
        <f t="shared" si="4"/>
        <v>-20.12163587688698</v>
      </c>
      <c r="AH20">
        <f t="shared" si="5"/>
        <v>-4681.7967339662819</v>
      </c>
      <c r="AI20">
        <f t="shared" si="6"/>
        <v>1577.7299410663045</v>
      </c>
      <c r="AJ20">
        <f t="shared" si="7"/>
        <v>80.74289493225433</v>
      </c>
      <c r="AK20">
        <f t="shared" si="24"/>
        <v>464.88355627181079</v>
      </c>
      <c r="AL20">
        <f t="shared" si="8"/>
        <v>2123.3563922703697</v>
      </c>
      <c r="AN20">
        <f t="shared" si="9"/>
        <v>1636.8728823417273</v>
      </c>
      <c r="AO20">
        <f t="shared" si="9"/>
        <v>-81.84364411708637</v>
      </c>
      <c r="AP20">
        <f t="shared" si="9"/>
        <v>-4.9827204582636115</v>
      </c>
      <c r="AQ20">
        <f t="shared" si="9"/>
        <v>-1159.353270802485</v>
      </c>
      <c r="AR20">
        <f t="shared" si="9"/>
        <v>390.69324696389214</v>
      </c>
      <c r="AS20">
        <f t="shared" si="9"/>
        <v>19.994362133374207</v>
      </c>
      <c r="AT20">
        <f t="shared" si="9"/>
        <v>115.11910963494994</v>
      </c>
      <c r="AU20">
        <f t="shared" si="9"/>
        <v>525.80671873221627</v>
      </c>
      <c r="AW20">
        <v>17</v>
      </c>
      <c r="AX20">
        <f>(R20*SUMPRODUCT(K21:$K$23, X21:$X$23)-$AZ$3*SUMPRODUCT(K20:$K$22, W21:$W$23))/Z20</f>
        <v>348.88124517088693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2.9099999999999998E-3</v>
      </c>
      <c r="O21">
        <f t="shared" si="21"/>
        <v>8212.7469123169922</v>
      </c>
      <c r="P21">
        <f t="shared" si="22"/>
        <v>410.63734561584965</v>
      </c>
      <c r="Q21" s="4">
        <f t="shared" si="23"/>
        <v>25</v>
      </c>
      <c r="R21">
        <f t="shared" si="0"/>
        <v>2000000</v>
      </c>
      <c r="S21">
        <f t="shared" si="1"/>
        <v>243.00452957946118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280.80245518414085</v>
      </c>
      <c r="AC21">
        <f t="shared" si="2"/>
        <v>193.06093185693476</v>
      </c>
      <c r="AE21">
        <f t="shared" si="3"/>
        <v>6524.819001279614</v>
      </c>
      <c r="AF21">
        <f t="shared" si="4"/>
        <v>-326.24095006398073</v>
      </c>
      <c r="AG21">
        <f t="shared" si="4"/>
        <v>-19.861865557716371</v>
      </c>
      <c r="AH21">
        <f t="shared" si="5"/>
        <v>-4684.3168321392886</v>
      </c>
      <c r="AI21">
        <f t="shared" si="6"/>
        <v>1494.3993535186282</v>
      </c>
      <c r="AJ21">
        <f t="shared" si="7"/>
        <v>87.741523327206096</v>
      </c>
      <c r="AK21">
        <f t="shared" si="24"/>
        <v>453.55663544798426</v>
      </c>
      <c r="AL21">
        <f t="shared" si="8"/>
        <v>2035.6975122938186</v>
      </c>
      <c r="AN21">
        <f t="shared" si="9"/>
        <v>1488.3774207797326</v>
      </c>
      <c r="AO21">
        <f t="shared" si="9"/>
        <v>-74.418871038986637</v>
      </c>
      <c r="AP21">
        <f t="shared" si="9"/>
        <v>-4.530693069780197</v>
      </c>
      <c r="AQ21">
        <f t="shared" si="9"/>
        <v>-1068.540200635028</v>
      </c>
      <c r="AR21">
        <f t="shared" si="9"/>
        <v>340.88765603593771</v>
      </c>
      <c r="AS21">
        <f t="shared" si="9"/>
        <v>20.014731774079959</v>
      </c>
      <c r="AT21">
        <f t="shared" si="9"/>
        <v>103.46087073269224</v>
      </c>
      <c r="AU21">
        <f t="shared" si="9"/>
        <v>464.3632585427099</v>
      </c>
      <c r="AW21">
        <v>18</v>
      </c>
      <c r="AX21">
        <f>(R21*SUMPRODUCT(K22:$K$23, X22:$X$23)-$AZ$3*SUMPRODUCT(K21:$K$22, W22:$W$23))/Z21</f>
        <v>243.00452957946118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2.9520000000000002E-3</v>
      </c>
      <c r="O22">
        <f t="shared" si="21"/>
        <v>8212.7469123169922</v>
      </c>
      <c r="P22">
        <f t="shared" si="22"/>
        <v>410.63734561584965</v>
      </c>
      <c r="Q22" s="4">
        <f t="shared" si="23"/>
        <v>25</v>
      </c>
      <c r="R22">
        <f t="shared" si="0"/>
        <v>2000000</v>
      </c>
      <c r="S22">
        <f t="shared" si="1"/>
        <v>126.57235603762589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193.06093185693476</v>
      </c>
      <c r="AC22">
        <f t="shared" si="2"/>
        <v>99.256090745047572</v>
      </c>
      <c r="AE22">
        <f t="shared" si="3"/>
        <v>6440.3095455750408</v>
      </c>
      <c r="AF22">
        <f t="shared" si="4"/>
        <v>-322.01547727875203</v>
      </c>
      <c r="AG22">
        <f t="shared" si="4"/>
        <v>-19.604614675012829</v>
      </c>
      <c r="AH22">
        <f t="shared" si="5"/>
        <v>-4690.5781701102978</v>
      </c>
      <c r="AI22">
        <f t="shared" si="6"/>
        <v>1408.111283510978</v>
      </c>
      <c r="AJ22">
        <f t="shared" si="7"/>
        <v>93.804841111887185</v>
      </c>
      <c r="AK22">
        <f t="shared" si="24"/>
        <v>441.79485001072572</v>
      </c>
      <c r="AL22">
        <f t="shared" si="8"/>
        <v>1943.7109746335907</v>
      </c>
      <c r="AN22">
        <f t="shared" si="9"/>
        <v>1353.2957338857245</v>
      </c>
      <c r="AO22">
        <f t="shared" si="9"/>
        <v>-67.664786694286221</v>
      </c>
      <c r="AP22">
        <f t="shared" si="9"/>
        <v>-4.119497862085983</v>
      </c>
      <c r="AQ22">
        <f t="shared" si="9"/>
        <v>-985.62644887606848</v>
      </c>
      <c r="AR22">
        <f t="shared" si="9"/>
        <v>295.88500045328368</v>
      </c>
      <c r="AS22">
        <f t="shared" si="9"/>
        <v>19.711116429452684</v>
      </c>
      <c r="AT22">
        <f t="shared" si="9"/>
        <v>92.833905193731695</v>
      </c>
      <c r="AU22">
        <f t="shared" si="9"/>
        <v>408.43002207646805</v>
      </c>
      <c r="AW22">
        <v>19</v>
      </c>
      <c r="AX22">
        <f>(R22*SUMPRODUCT(K23:$K$23, X23:$X$23)-$AZ$3*SUMPRODUCT(K22:$K$22, W23:$W$23))/Z22</f>
        <v>126.57235603762589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2.9979999999999998E-3</v>
      </c>
      <c r="O23">
        <f t="shared" si="21"/>
        <v>8212.7469123169922</v>
      </c>
      <c r="P23">
        <f t="shared" si="22"/>
        <v>410.63734561584965</v>
      </c>
      <c r="Q23" s="4">
        <f t="shared" si="23"/>
        <v>25</v>
      </c>
      <c r="R23">
        <f t="shared" si="0"/>
        <v>2000000</v>
      </c>
      <c r="S23">
        <f t="shared" si="1"/>
        <v>128.23920927984531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99.256090745047572</v>
      </c>
      <c r="AC23">
        <f t="shared" si="2"/>
        <v>99.256090745047558</v>
      </c>
      <c r="AE23">
        <f t="shared" si="3"/>
        <v>6356.5984021016557</v>
      </c>
      <c r="AF23">
        <f t="shared" si="4"/>
        <v>-317.82992010508281</v>
      </c>
      <c r="AG23">
        <f t="shared" si="4"/>
        <v>-19.349793893467012</v>
      </c>
      <c r="AH23">
        <f t="shared" si="5"/>
        <v>-4701.970783655076</v>
      </c>
      <c r="AI23">
        <f t="shared" si="6"/>
        <v>1317.4479044480295</v>
      </c>
      <c r="AJ23">
        <f t="shared" si="7"/>
        <v>0</v>
      </c>
      <c r="AK23">
        <f t="shared" si="24"/>
        <v>429.66172009191348</v>
      </c>
      <c r="AL23">
        <f t="shared" si="8"/>
        <v>1747.1096245399431</v>
      </c>
      <c r="AN23">
        <f t="shared" si="9"/>
        <v>1230.4164034598145</v>
      </c>
      <c r="AO23">
        <f t="shared" si="9"/>
        <v>-61.520820172990732</v>
      </c>
      <c r="AP23">
        <f t="shared" si="9"/>
        <v>-3.7454472194148245</v>
      </c>
      <c r="AQ23">
        <f t="shared" si="9"/>
        <v>-910.13803528711321</v>
      </c>
      <c r="AR23">
        <f t="shared" si="9"/>
        <v>255.01210078029567</v>
      </c>
      <c r="AS23">
        <f t="shared" si="9"/>
        <v>0</v>
      </c>
      <c r="AT23">
        <f t="shared" si="9"/>
        <v>83.167567761565707</v>
      </c>
      <c r="AU23">
        <f t="shared" si="9"/>
        <v>338.17966854186136</v>
      </c>
      <c r="AW23">
        <v>20</v>
      </c>
      <c r="AX23">
        <f>(R23*SUMPRODUCT(K$23:$K24, X$23:$X24)-$AZ$3*SUMPRODUCT(K$22:$K23, W$23:$W24))/Z23</f>
        <v>128.23920927984531</v>
      </c>
    </row>
    <row r="25" spans="5:50" x14ac:dyDescent="0.25">
      <c r="AN25" s="8">
        <f t="shared" ref="AN25:AU25" si="25">SUM(AN3:AN23)</f>
        <v>70914.116911720484</v>
      </c>
      <c r="AO25" s="8">
        <f t="shared" si="25"/>
        <v>-9705.2660298237679</v>
      </c>
      <c r="AP25" s="8">
        <f t="shared" si="25"/>
        <v>-390.86601191060589</v>
      </c>
      <c r="AQ25" s="8">
        <f t="shared" si="25"/>
        <v>-46229.810873725102</v>
      </c>
      <c r="AR25" s="8">
        <f t="shared" si="25"/>
        <v>14588.173996260997</v>
      </c>
      <c r="AS25" s="8">
        <f t="shared" si="25"/>
        <v>-343.61588357224116</v>
      </c>
      <c r="AT25" s="8">
        <f t="shared" si="25"/>
        <v>4435.0110264132481</v>
      </c>
      <c r="AU25" s="9">
        <f t="shared" si="25"/>
        <v>18679.569139102005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CE1A4-3459-4C5E-8EBD-1CE63E632F1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8953.5715052442811</v>
      </c>
      <c r="K3">
        <v>1</v>
      </c>
      <c r="L3" s="2">
        <v>0</v>
      </c>
      <c r="O3">
        <f>$C$3</f>
        <v>8953.5715052442811</v>
      </c>
      <c r="P3">
        <f>O3*B5</f>
        <v>7162.8572041954249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8953.5715052442811</v>
      </c>
      <c r="AF3">
        <f t="shared" ref="AF3:AG23" si="4">-$Z3*P3</f>
        <v>-7162.8572041954249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1590.7143010488562</v>
      </c>
      <c r="AJ3">
        <f t="shared" ref="AJ3:AJ23" si="7">AB3-AC3</f>
        <v>0</v>
      </c>
      <c r="AL3">
        <f t="shared" ref="AL3:AL23" si="8">SUM(AI3:AK3)</f>
        <v>1590.7143010488562</v>
      </c>
      <c r="AN3">
        <f t="shared" ref="AN3:AU23" si="9">AE3*$K3</f>
        <v>8953.5715052442811</v>
      </c>
      <c r="AO3">
        <f t="shared" si="9"/>
        <v>-7162.8572041954249</v>
      </c>
      <c r="AP3">
        <f t="shared" si="9"/>
        <v>-200</v>
      </c>
      <c r="AQ3">
        <f t="shared" si="9"/>
        <v>0</v>
      </c>
      <c r="AR3">
        <f t="shared" si="9"/>
        <v>1590.7143010488562</v>
      </c>
      <c r="AS3">
        <f t="shared" si="9"/>
        <v>0</v>
      </c>
      <c r="AT3">
        <f t="shared" si="9"/>
        <v>0</v>
      </c>
      <c r="AU3">
        <f t="shared" si="9"/>
        <v>1590.7143010488562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5353.8570913635531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429.17755668921063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423.73730198061821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-423.73730198061821</v>
      </c>
      <c r="AK4">
        <f>G4*MAX(0, SUM(AB4, AE4:AF4))</f>
        <v>0</v>
      </c>
      <c r="AL4">
        <f t="shared" si="8"/>
        <v>-5775.7373019806182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-4930.1197893829249</v>
      </c>
      <c r="AR4">
        <f t="shared" si="9"/>
        <v>-4930.1197893829249</v>
      </c>
      <c r="AS4">
        <f t="shared" si="9"/>
        <v>-390.33551158340327</v>
      </c>
      <c r="AT4">
        <f t="shared" si="9"/>
        <v>0</v>
      </c>
      <c r="AU4">
        <f t="shared" si="9"/>
        <v>-5320.4553009663277</v>
      </c>
      <c r="AW4">
        <v>1</v>
      </c>
      <c r="AX4">
        <f>(R4*SUMPRODUCT(K5:$K$23, X5:$X$23)-$AZ$3*SUMPRODUCT(K4:$K$22, W5:$W$23))/Z4</f>
        <v>429.17755668921063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2.6930000000000001E-3</v>
      </c>
      <c r="O5">
        <f t="shared" ref="O5:O23" si="21">$C$3</f>
        <v>8953.5715052442811</v>
      </c>
      <c r="P5">
        <f t="shared" ref="P5:P23" si="22">O5*$C$5</f>
        <v>447.67857526221405</v>
      </c>
      <c r="Q5" s="4">
        <f t="shared" ref="Q5:Q23" si="23">$C$8</f>
        <v>25</v>
      </c>
      <c r="R5">
        <f t="shared" si="0"/>
        <v>2000000</v>
      </c>
      <c r="S5">
        <f t="shared" si="1"/>
        <v>800.82691245063211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423.73730198061821</v>
      </c>
      <c r="AC5">
        <f t="shared" si="2"/>
        <v>780.63958473036473</v>
      </c>
      <c r="AE5">
        <f t="shared" si="3"/>
        <v>8727.8689477589178</v>
      </c>
      <c r="AF5">
        <f t="shared" si="4"/>
        <v>-436.39344738794591</v>
      </c>
      <c r="AG5">
        <f t="shared" si="4"/>
        <v>-24.369797411699999</v>
      </c>
      <c r="AH5">
        <f t="shared" si="5"/>
        <v>-5317.7270639999997</v>
      </c>
      <c r="AI5">
        <f t="shared" si="6"/>
        <v>2949.3786389592724</v>
      </c>
      <c r="AJ5">
        <f t="shared" si="7"/>
        <v>-356.90228274974652</v>
      </c>
      <c r="AK5">
        <f>G5*SUM(AB5, AE5:AF5)</f>
        <v>610.06489616461135</v>
      </c>
      <c r="AL5">
        <f t="shared" si="8"/>
        <v>3202.541252374137</v>
      </c>
      <c r="AN5">
        <f t="shared" si="9"/>
        <v>7406.1235089719712</v>
      </c>
      <c r="AO5">
        <f t="shared" si="9"/>
        <v>-370.30617544859859</v>
      </c>
      <c r="AP5">
        <f t="shared" si="9"/>
        <v>-20.67924376499942</v>
      </c>
      <c r="AQ5">
        <f t="shared" si="9"/>
        <v>-4512.4123263903475</v>
      </c>
      <c r="AR5">
        <f t="shared" si="9"/>
        <v>2502.7257633680256</v>
      </c>
      <c r="AS5">
        <f t="shared" si="9"/>
        <v>-302.85312514429745</v>
      </c>
      <c r="AT5">
        <f t="shared" si="9"/>
        <v>517.67688040772305</v>
      </c>
      <c r="AU5">
        <f t="shared" si="9"/>
        <v>2717.5495186314511</v>
      </c>
      <c r="AW5">
        <v>2</v>
      </c>
      <c r="AX5">
        <f>(R5*SUMPRODUCT(K6:$K$23, X6:$X$23)-$AZ$3*SUMPRODUCT(K5:$K$22, W6:$W$23))/Z5</f>
        <v>800.82691245063211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2.7169999999999998E-3</v>
      </c>
      <c r="O6">
        <f t="shared" si="21"/>
        <v>8953.5715052442811</v>
      </c>
      <c r="P6">
        <f t="shared" si="22"/>
        <v>447.67857526221405</v>
      </c>
      <c r="Q6" s="4">
        <f t="shared" si="23"/>
        <v>25</v>
      </c>
      <c r="R6">
        <f t="shared" si="0"/>
        <v>2000000</v>
      </c>
      <c r="S6">
        <f t="shared" si="1"/>
        <v>1110.4177301542397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780.63958473036473</v>
      </c>
      <c r="AC6">
        <f t="shared" si="2"/>
        <v>1068.6609909991384</v>
      </c>
      <c r="AE6">
        <f t="shared" si="3"/>
        <v>8616.876638350268</v>
      </c>
      <c r="AF6">
        <f t="shared" si="4"/>
        <v>-430.8438319175134</v>
      </c>
      <c r="AG6">
        <f t="shared" si="4"/>
        <v>-24.059886698015411</v>
      </c>
      <c r="AH6">
        <f t="shared" si="5"/>
        <v>-5297.0191654071114</v>
      </c>
      <c r="AI6">
        <f t="shared" si="6"/>
        <v>2864.9537543276283</v>
      </c>
      <c r="AJ6">
        <f t="shared" si="7"/>
        <v>-288.02140626877372</v>
      </c>
      <c r="AK6">
        <f>G6*SUM(AB6, AE6:AF6)</f>
        <v>627.66706738141841</v>
      </c>
      <c r="AL6">
        <f t="shared" si="8"/>
        <v>3204.5994154402729</v>
      </c>
      <c r="AN6">
        <f t="shared" si="9"/>
        <v>6735.5641415846912</v>
      </c>
      <c r="AO6">
        <f t="shared" si="9"/>
        <v>-336.77820707923456</v>
      </c>
      <c r="AP6">
        <f t="shared" si="9"/>
        <v>-18.806920058770793</v>
      </c>
      <c r="AQ6">
        <f t="shared" si="9"/>
        <v>-4140.527228742335</v>
      </c>
      <c r="AR6">
        <f t="shared" si="9"/>
        <v>2239.4517857043506</v>
      </c>
      <c r="AS6">
        <f t="shared" si="9"/>
        <v>-225.1380328968207</v>
      </c>
      <c r="AT6">
        <f t="shared" si="9"/>
        <v>490.62925806459157</v>
      </c>
      <c r="AU6">
        <f t="shared" si="9"/>
        <v>2504.9430108721212</v>
      </c>
      <c r="AW6">
        <v>3</v>
      </c>
      <c r="AX6">
        <f>(R6*SUMPRODUCT(K7:$K$23, X7:$X$23)-$AZ$3*SUMPRODUCT(K6:$K$22, W7:$W$23))/Z6</f>
        <v>1110.4177301542397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2.745E-3</v>
      </c>
      <c r="O7">
        <f t="shared" si="21"/>
        <v>8953.5715052442811</v>
      </c>
      <c r="P7">
        <f t="shared" si="22"/>
        <v>447.67857526221405</v>
      </c>
      <c r="Q7" s="4">
        <f t="shared" si="23"/>
        <v>25</v>
      </c>
      <c r="R7">
        <f t="shared" si="0"/>
        <v>2000000</v>
      </c>
      <c r="S7">
        <f t="shared" si="1"/>
        <v>1359.6015456936034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1068.6609909991384</v>
      </c>
      <c r="AC7">
        <f t="shared" si="2"/>
        <v>1291.7978599618618</v>
      </c>
      <c r="AE7">
        <f t="shared" si="3"/>
        <v>8507.0545455944939</v>
      </c>
      <c r="AF7">
        <f t="shared" si="4"/>
        <v>-425.35272727972466</v>
      </c>
      <c r="AG7">
        <f t="shared" si="4"/>
        <v>-23.753243442049204</v>
      </c>
      <c r="AH7">
        <f t="shared" si="5"/>
        <v>-5283.5511188841847</v>
      </c>
      <c r="AI7">
        <f t="shared" si="6"/>
        <v>2774.3974559885355</v>
      </c>
      <c r="AJ7">
        <f t="shared" si="7"/>
        <v>-223.13686896272338</v>
      </c>
      <c r="AK7">
        <f>G7*SUM(AB7, AE7:AF7)</f>
        <v>640.52539665197355</v>
      </c>
      <c r="AL7">
        <f t="shared" si="8"/>
        <v>3191.7859836777857</v>
      </c>
      <c r="AN7">
        <f t="shared" si="9"/>
        <v>6125.5442997794653</v>
      </c>
      <c r="AO7">
        <f t="shared" si="9"/>
        <v>-306.27721498897324</v>
      </c>
      <c r="AP7">
        <f t="shared" si="9"/>
        <v>-17.103633718096781</v>
      </c>
      <c r="AQ7">
        <f t="shared" si="9"/>
        <v>-3804.445623971571</v>
      </c>
      <c r="AR7">
        <f t="shared" si="9"/>
        <v>1997.7178271008245</v>
      </c>
      <c r="AS7">
        <f t="shared" si="9"/>
        <v>-160.67074313671631</v>
      </c>
      <c r="AT7">
        <f t="shared" si="9"/>
        <v>461.21329906804885</v>
      </c>
      <c r="AU7">
        <f t="shared" si="9"/>
        <v>2298.2603830321573</v>
      </c>
      <c r="AW7">
        <v>4</v>
      </c>
      <c r="AX7">
        <f>(R7*SUMPRODUCT(K8:$K$23, X8:$X$23)-$AZ$3*SUMPRODUCT(K7:$K$22, W8:$W$23))/Z7</f>
        <v>1359.6015456936034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2.7729999999999999E-3</v>
      </c>
      <c r="O8">
        <f t="shared" si="21"/>
        <v>8953.5715052442811</v>
      </c>
      <c r="P8">
        <f t="shared" si="22"/>
        <v>447.67857526221405</v>
      </c>
      <c r="Q8" s="4">
        <f t="shared" si="23"/>
        <v>25</v>
      </c>
      <c r="R8">
        <f t="shared" si="0"/>
        <v>2000000</v>
      </c>
      <c r="S8">
        <f t="shared" si="1"/>
        <v>1555.9099409656822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1291.7978599618618</v>
      </c>
      <c r="AC8">
        <f t="shared" si="2"/>
        <v>1459.433769914649</v>
      </c>
      <c r="AE8">
        <f t="shared" si="3"/>
        <v>8398.3939378836149</v>
      </c>
      <c r="AF8">
        <f t="shared" si="4"/>
        <v>-419.91969689418079</v>
      </c>
      <c r="AG8">
        <f t="shared" si="4"/>
        <v>-23.44984326356391</v>
      </c>
      <c r="AH8">
        <f t="shared" si="5"/>
        <v>-5269.4195251841957</v>
      </c>
      <c r="AI8">
        <f t="shared" si="6"/>
        <v>2685.6048725416749</v>
      </c>
      <c r="AJ8">
        <f t="shared" si="7"/>
        <v>-167.63590995278719</v>
      </c>
      <c r="AK8">
        <f t="shared" ref="AK8:AK23" si="24">G8*SUM(AB8:AB8, AE8:AF8)</f>
        <v>648.91904706659068</v>
      </c>
      <c r="AL8">
        <f t="shared" si="8"/>
        <v>3166.8880096554785</v>
      </c>
      <c r="AN8">
        <f t="shared" si="9"/>
        <v>5570.6141300976651</v>
      </c>
      <c r="AO8">
        <f t="shared" si="9"/>
        <v>-278.53070650488331</v>
      </c>
      <c r="AP8">
        <f t="shared" si="9"/>
        <v>-15.554167760973508</v>
      </c>
      <c r="AQ8">
        <f t="shared" si="9"/>
        <v>-3495.1805168359083</v>
      </c>
      <c r="AR8">
        <f t="shared" si="9"/>
        <v>1781.3487389959007</v>
      </c>
      <c r="AS8">
        <f t="shared" si="9"/>
        <v>-111.19208929726645</v>
      </c>
      <c r="AT8">
        <f t="shared" si="9"/>
        <v>430.42486928037658</v>
      </c>
      <c r="AU8">
        <f t="shared" si="9"/>
        <v>2100.581518979011</v>
      </c>
      <c r="AW8">
        <v>5</v>
      </c>
      <c r="AX8">
        <f>(R8*SUMPRODUCT(K9:$K$23, X9:$X$23)-$AZ$3*SUMPRODUCT(K8:$K$22, W9:$W$23))/Z8</f>
        <v>1555.9099409656822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2.8019999999999998E-3</v>
      </c>
      <c r="O9">
        <f t="shared" si="21"/>
        <v>8953.5715052442811</v>
      </c>
      <c r="P9">
        <f t="shared" si="22"/>
        <v>447.67857526221405</v>
      </c>
      <c r="Q9" s="4">
        <f t="shared" si="23"/>
        <v>25</v>
      </c>
      <c r="R9">
        <f t="shared" si="0"/>
        <v>2000000</v>
      </c>
      <c r="S9">
        <f t="shared" si="1"/>
        <v>1704.8235185516567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1459.433769914649</v>
      </c>
      <c r="AC9">
        <f t="shared" si="2"/>
        <v>1578.6419175727497</v>
      </c>
      <c r="AE9">
        <f t="shared" si="3"/>
        <v>8290.8776986908306</v>
      </c>
      <c r="AF9">
        <f t="shared" si="4"/>
        <v>-414.5438849345415</v>
      </c>
      <c r="AG9">
        <f t="shared" si="4"/>
        <v>-23.149638370103766</v>
      </c>
      <c r="AH9">
        <f t="shared" si="5"/>
        <v>-5256.516865960486</v>
      </c>
      <c r="AI9">
        <f t="shared" si="6"/>
        <v>2596.6673094256985</v>
      </c>
      <c r="AJ9">
        <f t="shared" si="7"/>
        <v>-119.20814765810064</v>
      </c>
      <c r="AK9">
        <f t="shared" si="24"/>
        <v>653.50373085696572</v>
      </c>
      <c r="AL9">
        <f t="shared" si="8"/>
        <v>3130.9628926245637</v>
      </c>
      <c r="AN9">
        <f t="shared" si="9"/>
        <v>5065.8078211340717</v>
      </c>
      <c r="AO9">
        <f t="shared" si="9"/>
        <v>-253.29039105670356</v>
      </c>
      <c r="AP9">
        <f t="shared" si="9"/>
        <v>-14.144656738841391</v>
      </c>
      <c r="AQ9">
        <f t="shared" si="9"/>
        <v>-3211.7835070357578</v>
      </c>
      <c r="AR9">
        <f t="shared" si="9"/>
        <v>1586.5892663027682</v>
      </c>
      <c r="AS9">
        <f t="shared" si="9"/>
        <v>-72.837350723997275</v>
      </c>
      <c r="AT9">
        <f t="shared" si="9"/>
        <v>399.2972072713435</v>
      </c>
      <c r="AU9">
        <f t="shared" si="9"/>
        <v>1913.0491228501146</v>
      </c>
      <c r="AW9">
        <v>6</v>
      </c>
      <c r="AX9">
        <f>(R9*SUMPRODUCT(K10:$K$23, X10:$X$23)-$AZ$3*SUMPRODUCT(K9:$K$22, W10:$W$23))/Z9</f>
        <v>1704.8235185516567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2.8370000000000001E-3</v>
      </c>
      <c r="O10">
        <f t="shared" si="21"/>
        <v>8953.5715052442811</v>
      </c>
      <c r="P10">
        <f t="shared" si="22"/>
        <v>447.67857526221405</v>
      </c>
      <c r="Q10" s="4">
        <f t="shared" si="23"/>
        <v>25</v>
      </c>
      <c r="R10">
        <f t="shared" si="0"/>
        <v>2000000</v>
      </c>
      <c r="S10">
        <f t="shared" si="1"/>
        <v>1805.6742122762093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1578.6419175727497</v>
      </c>
      <c r="AC10">
        <f t="shared" si="2"/>
        <v>1650.5643751186581</v>
      </c>
      <c r="AE10">
        <f t="shared" si="3"/>
        <v>8184.447701672736</v>
      </c>
      <c r="AF10">
        <f t="shared" si="4"/>
        <v>-409.22238508363682</v>
      </c>
      <c r="AG10">
        <f t="shared" si="4"/>
        <v>-22.852466462346747</v>
      </c>
      <c r="AH10">
        <f t="shared" si="5"/>
        <v>-5254.0419244787518</v>
      </c>
      <c r="AI10">
        <f t="shared" si="6"/>
        <v>2498.3309256480006</v>
      </c>
      <c r="AJ10">
        <f t="shared" si="7"/>
        <v>-71.922457545908401</v>
      </c>
      <c r="AK10">
        <f t="shared" si="24"/>
        <v>654.77070639132955</v>
      </c>
      <c r="AL10">
        <f t="shared" si="8"/>
        <v>3081.1791744934217</v>
      </c>
      <c r="AN10">
        <f t="shared" si="9"/>
        <v>4606.583484222303</v>
      </c>
      <c r="AO10">
        <f t="shared" si="9"/>
        <v>-230.32917421111514</v>
      </c>
      <c r="AP10">
        <f t="shared" si="9"/>
        <v>-12.862418872525163</v>
      </c>
      <c r="AQ10">
        <f t="shared" si="9"/>
        <v>-2957.2163739000666</v>
      </c>
      <c r="AR10">
        <f t="shared" si="9"/>
        <v>1406.1755172385961</v>
      </c>
      <c r="AS10">
        <f t="shared" si="9"/>
        <v>-40.481266073451344</v>
      </c>
      <c r="AT10">
        <f t="shared" si="9"/>
        <v>368.53505965935949</v>
      </c>
      <c r="AU10">
        <f t="shared" si="9"/>
        <v>1734.229310824504</v>
      </c>
      <c r="AW10">
        <v>7</v>
      </c>
      <c r="AX10">
        <f>(R10*SUMPRODUCT(K11:$K$23, X11:$X$23)-$AZ$3*SUMPRODUCT(K10:$K$22, W11:$W$23))/Z10</f>
        <v>1805.6742122762093</v>
      </c>
    </row>
    <row r="11" spans="1:52" x14ac:dyDescent="0.25">
      <c r="A11" t="s">
        <v>33</v>
      </c>
      <c r="C11" s="7">
        <f>AU25</f>
        <v>20332.061973687334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2.8709999999999999E-3</v>
      </c>
      <c r="O11">
        <f t="shared" si="21"/>
        <v>8953.5715052442811</v>
      </c>
      <c r="P11">
        <f t="shared" si="22"/>
        <v>447.67857526221405</v>
      </c>
      <c r="Q11" s="4">
        <f t="shared" si="23"/>
        <v>25</v>
      </c>
      <c r="R11">
        <f t="shared" si="0"/>
        <v>2000000</v>
      </c>
      <c r="S11">
        <f t="shared" si="1"/>
        <v>1865.9834214334987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1650.5643751186581</v>
      </c>
      <c r="AC11">
        <f t="shared" si="2"/>
        <v>1683.7389684437658</v>
      </c>
      <c r="AE11">
        <f t="shared" si="3"/>
        <v>8079.1056753045068</v>
      </c>
      <c r="AF11">
        <f t="shared" si="4"/>
        <v>-403.95528376522532</v>
      </c>
      <c r="AG11">
        <f t="shared" si="4"/>
        <v>-22.55833236650988</v>
      </c>
      <c r="AH11">
        <f t="shared" si="5"/>
        <v>-5248.7544970718</v>
      </c>
      <c r="AI11">
        <f t="shared" si="6"/>
        <v>2403.8375621009718</v>
      </c>
      <c r="AJ11">
        <f t="shared" si="7"/>
        <v>-33.174593325107708</v>
      </c>
      <c r="AK11">
        <f t="shared" si="24"/>
        <v>652.80003366605592</v>
      </c>
      <c r="AL11">
        <f t="shared" si="8"/>
        <v>3023.4630024419203</v>
      </c>
      <c r="AN11">
        <f t="shared" si="9"/>
        <v>4188.844358731506</v>
      </c>
      <c r="AO11">
        <f t="shared" si="9"/>
        <v>-209.44221793657528</v>
      </c>
      <c r="AP11">
        <f t="shared" si="9"/>
        <v>-11.696015261278747</v>
      </c>
      <c r="AQ11">
        <f t="shared" si="9"/>
        <v>-2721.3675063851861</v>
      </c>
      <c r="AR11">
        <f t="shared" si="9"/>
        <v>1246.3386191484656</v>
      </c>
      <c r="AS11">
        <f t="shared" si="9"/>
        <v>-17.200320640421833</v>
      </c>
      <c r="AT11">
        <f t="shared" si="9"/>
        <v>338.46292501907783</v>
      </c>
      <c r="AU11">
        <f t="shared" si="9"/>
        <v>1567.6012235271219</v>
      </c>
      <c r="AW11">
        <v>8</v>
      </c>
      <c r="AX11">
        <f>(R11*SUMPRODUCT(K12:$K$23, X12:$X$23)-$AZ$3*SUMPRODUCT(K11:$K$22, W12:$W$23))/Z11</f>
        <v>1865.9834214334987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2.9099999999999998E-3</v>
      </c>
      <c r="O12">
        <f t="shared" si="21"/>
        <v>8953.5715052442811</v>
      </c>
      <c r="P12">
        <f t="shared" si="22"/>
        <v>447.67857526221405</v>
      </c>
      <c r="Q12" s="4">
        <f t="shared" si="23"/>
        <v>25</v>
      </c>
      <c r="R12">
        <f t="shared" si="0"/>
        <v>2000000</v>
      </c>
      <c r="S12">
        <f t="shared" si="1"/>
        <v>1886.5162099840725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1683.7389684437658</v>
      </c>
      <c r="AC12">
        <f t="shared" si="2"/>
        <v>1680.2901281266095</v>
      </c>
      <c r="AE12">
        <f t="shared" si="3"/>
        <v>7974.804421036325</v>
      </c>
      <c r="AF12">
        <f t="shared" si="4"/>
        <v>-398.74022105181626</v>
      </c>
      <c r="AG12">
        <f t="shared" si="4"/>
        <v>-22.267104295658239</v>
      </c>
      <c r="AH12">
        <f t="shared" si="5"/>
        <v>-5251.5797749234998</v>
      </c>
      <c r="AI12">
        <f t="shared" si="6"/>
        <v>2302.2173207653505</v>
      </c>
      <c r="AJ12">
        <f t="shared" si="7"/>
        <v>3.4488403171562823</v>
      </c>
      <c r="AK12">
        <f t="shared" si="24"/>
        <v>648.18622178997941</v>
      </c>
      <c r="AL12">
        <f t="shared" si="8"/>
        <v>2953.852382872486</v>
      </c>
      <c r="AN12">
        <f t="shared" si="9"/>
        <v>3808.8366115377717</v>
      </c>
      <c r="AO12">
        <f t="shared" si="9"/>
        <v>-190.44183057688861</v>
      </c>
      <c r="AP12">
        <f t="shared" si="9"/>
        <v>-10.634964520322594</v>
      </c>
      <c r="AQ12">
        <f t="shared" si="9"/>
        <v>-2508.2006102088967</v>
      </c>
      <c r="AR12">
        <f t="shared" si="9"/>
        <v>1099.5592062316639</v>
      </c>
      <c r="AS12">
        <f t="shared" si="9"/>
        <v>1.647196416840196</v>
      </c>
      <c r="AT12">
        <f t="shared" si="9"/>
        <v>309.57943070498408</v>
      </c>
      <c r="AU12">
        <f t="shared" si="9"/>
        <v>1410.785833353488</v>
      </c>
      <c r="AW12">
        <v>9</v>
      </c>
      <c r="AX12">
        <f>(R12*SUMPRODUCT(K13:$K$23, X13:$X$23)-$AZ$3*SUMPRODUCT(K12:$K$22, W13:$W$23))/Z12</f>
        <v>1886.5162099840725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2.9520000000000002E-3</v>
      </c>
      <c r="O13">
        <f t="shared" si="21"/>
        <v>8953.5715052442811</v>
      </c>
      <c r="P13">
        <f t="shared" si="22"/>
        <v>447.67857526221405</v>
      </c>
      <c r="Q13" s="4">
        <f t="shared" si="23"/>
        <v>25</v>
      </c>
      <c r="R13">
        <f t="shared" si="0"/>
        <v>2000000</v>
      </c>
      <c r="S13">
        <f t="shared" si="1"/>
        <v>1870.2623174678533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1680.2901281266095</v>
      </c>
      <c r="AC13">
        <f t="shared" si="2"/>
        <v>1644.2374327946127</v>
      </c>
      <c r="AE13">
        <f t="shared" si="3"/>
        <v>7871.514754175063</v>
      </c>
      <c r="AF13">
        <f t="shared" si="4"/>
        <v>-393.57573770875314</v>
      </c>
      <c r="AG13">
        <f t="shared" si="4"/>
        <v>-21.978700760820875</v>
      </c>
      <c r="AH13">
        <f t="shared" si="5"/>
        <v>-5258.5993504626504</v>
      </c>
      <c r="AI13">
        <f t="shared" si="6"/>
        <v>2197.3609652428386</v>
      </c>
      <c r="AJ13">
        <f t="shared" si="7"/>
        <v>36.052695331996802</v>
      </c>
      <c r="AK13">
        <f t="shared" si="24"/>
        <v>641.07604012150432</v>
      </c>
      <c r="AL13">
        <f t="shared" si="8"/>
        <v>2874.4897006963397</v>
      </c>
      <c r="AN13">
        <f t="shared" si="9"/>
        <v>3463.155423818167</v>
      </c>
      <c r="AO13">
        <f t="shared" si="9"/>
        <v>-173.15777119090833</v>
      </c>
      <c r="AP13">
        <f t="shared" si="9"/>
        <v>-9.6697597762795819</v>
      </c>
      <c r="AQ13">
        <f t="shared" si="9"/>
        <v>-2313.5759038731512</v>
      </c>
      <c r="AR13">
        <f t="shared" si="9"/>
        <v>966.75198897782775</v>
      </c>
      <c r="AS13">
        <f t="shared" si="9"/>
        <v>15.861761208799713</v>
      </c>
      <c r="AT13">
        <f t="shared" si="9"/>
        <v>282.04812348844189</v>
      </c>
      <c r="AU13">
        <f t="shared" si="9"/>
        <v>1264.6618736750693</v>
      </c>
      <c r="AW13">
        <v>10</v>
      </c>
      <c r="AX13">
        <f>(R13*SUMPRODUCT(K14:$K$23, X14:$X$23)-$AZ$3*SUMPRODUCT(K13:$K$22, W14:$W$23))/Z13</f>
        <v>1870.2623174678533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2.9979999999999998E-3</v>
      </c>
      <c r="O14">
        <f t="shared" si="21"/>
        <v>8953.5715052442811</v>
      </c>
      <c r="P14">
        <f t="shared" si="22"/>
        <v>447.67857526221405</v>
      </c>
      <c r="Q14" s="4">
        <f t="shared" si="23"/>
        <v>25</v>
      </c>
      <c r="R14">
        <f t="shared" si="0"/>
        <v>2000000</v>
      </c>
      <c r="S14">
        <f t="shared" si="1"/>
        <v>1819.3374958534421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1644.2374327946127</v>
      </c>
      <c r="AC14">
        <f t="shared" si="2"/>
        <v>1578.6771044158741</v>
      </c>
      <c r="AE14">
        <f t="shared" si="3"/>
        <v>7769.2008054002963</v>
      </c>
      <c r="AF14">
        <f t="shared" si="4"/>
        <v>-388.46004027001482</v>
      </c>
      <c r="AG14">
        <f t="shared" si="4"/>
        <v>-21.693021608331726</v>
      </c>
      <c r="AH14">
        <f t="shared" si="5"/>
        <v>-5271.371590475278</v>
      </c>
      <c r="AI14">
        <f t="shared" si="6"/>
        <v>2087.676153046672</v>
      </c>
      <c r="AJ14">
        <f t="shared" si="7"/>
        <v>65.560328378738632</v>
      </c>
      <c r="AK14">
        <f t="shared" si="24"/>
        <v>631.74847385474266</v>
      </c>
      <c r="AL14">
        <f t="shared" si="8"/>
        <v>2784.9849552801534</v>
      </c>
      <c r="AN14">
        <f t="shared" si="9"/>
        <v>3148.7007122690889</v>
      </c>
      <c r="AO14">
        <f t="shared" si="9"/>
        <v>-157.43503561345443</v>
      </c>
      <c r="AP14">
        <f t="shared" si="9"/>
        <v>-8.7917450327638349</v>
      </c>
      <c r="AQ14">
        <f t="shared" si="9"/>
        <v>-2136.3808063793972</v>
      </c>
      <c r="AR14">
        <f t="shared" si="9"/>
        <v>846.09312524347331</v>
      </c>
      <c r="AS14">
        <f t="shared" si="9"/>
        <v>26.570281530018157</v>
      </c>
      <c r="AT14">
        <f t="shared" si="9"/>
        <v>256.03494097084905</v>
      </c>
      <c r="AU14">
        <f t="shared" si="9"/>
        <v>1128.6983477443407</v>
      </c>
      <c r="AW14">
        <v>11</v>
      </c>
      <c r="AX14">
        <f>(R14*SUMPRODUCT(K15:$K$23, X15:$X$23)-$AZ$3*SUMPRODUCT(K14:$K$22, W15:$W$23))/Z14</f>
        <v>1819.3374958534421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3.0469999999999998E-3</v>
      </c>
      <c r="O15">
        <f t="shared" si="21"/>
        <v>8953.5715052442811</v>
      </c>
      <c r="P15">
        <f t="shared" si="22"/>
        <v>447.67857526221405</v>
      </c>
      <c r="Q15" s="4">
        <f t="shared" si="23"/>
        <v>25</v>
      </c>
      <c r="R15">
        <f t="shared" si="0"/>
        <v>2000000</v>
      </c>
      <c r="S15">
        <f t="shared" si="1"/>
        <v>1736.7155226126781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1578.6771044158741</v>
      </c>
      <c r="AC15">
        <f t="shared" si="2"/>
        <v>1487.3226702936699</v>
      </c>
      <c r="AE15">
        <f t="shared" si="3"/>
        <v>7667.8360424922384</v>
      </c>
      <c r="AF15">
        <f t="shared" si="4"/>
        <v>-383.39180212461196</v>
      </c>
      <c r="AG15">
        <f t="shared" si="4"/>
        <v>-21.409992755407821</v>
      </c>
      <c r="AH15">
        <f t="shared" si="5"/>
        <v>-5287.8909472469404</v>
      </c>
      <c r="AI15">
        <f t="shared" si="6"/>
        <v>1975.1433003652783</v>
      </c>
      <c r="AJ15">
        <f t="shared" si="7"/>
        <v>91.354434122204111</v>
      </c>
      <c r="AK15">
        <f t="shared" si="24"/>
        <v>620.41849413484522</v>
      </c>
      <c r="AL15">
        <f t="shared" si="8"/>
        <v>2686.9162286223277</v>
      </c>
      <c r="AN15">
        <f t="shared" si="9"/>
        <v>2862.6563821433438</v>
      </c>
      <c r="AO15">
        <f t="shared" si="9"/>
        <v>-143.13281910716719</v>
      </c>
      <c r="AP15">
        <f t="shared" si="9"/>
        <v>-7.9930572410870626</v>
      </c>
      <c r="AQ15">
        <f t="shared" si="9"/>
        <v>-1974.1442936871181</v>
      </c>
      <c r="AR15">
        <f t="shared" si="9"/>
        <v>737.38621210797157</v>
      </c>
      <c r="AS15">
        <f t="shared" si="9"/>
        <v>34.105626728036029</v>
      </c>
      <c r="AT15">
        <f t="shared" si="9"/>
        <v>231.62270971793217</v>
      </c>
      <c r="AU15">
        <f t="shared" si="9"/>
        <v>1003.1145485539398</v>
      </c>
      <c r="AW15">
        <v>12</v>
      </c>
      <c r="AX15">
        <f>(R15*SUMPRODUCT(K16:$K$23, X16:$X$23)-$AZ$3*SUMPRODUCT(K15:$K$22, W16:$W$23))/Z15</f>
        <v>1736.7155226126781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3.104E-3</v>
      </c>
      <c r="O16">
        <f t="shared" si="21"/>
        <v>8953.5715052442811</v>
      </c>
      <c r="P16">
        <f t="shared" si="22"/>
        <v>447.67857526221405</v>
      </c>
      <c r="Q16" s="4">
        <f t="shared" si="23"/>
        <v>25</v>
      </c>
      <c r="R16">
        <f t="shared" si="0"/>
        <v>2000000</v>
      </c>
      <c r="S16">
        <f t="shared" si="1"/>
        <v>1621.7802658929427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1487.3226702936699</v>
      </c>
      <c r="AC16">
        <f t="shared" si="2"/>
        <v>1370.6921070149892</v>
      </c>
      <c r="AE16">
        <f t="shared" si="3"/>
        <v>7567.3567189914202</v>
      </c>
      <c r="AF16">
        <f t="shared" si="4"/>
        <v>-378.36783594957103</v>
      </c>
      <c r="AG16">
        <f t="shared" si="4"/>
        <v>-21.129436210340955</v>
      </c>
      <c r="AH16">
        <f t="shared" si="5"/>
        <v>-5316.5294010228708</v>
      </c>
      <c r="AI16">
        <f t="shared" si="6"/>
        <v>1851.3300458086378</v>
      </c>
      <c r="AJ16">
        <f t="shared" si="7"/>
        <v>116.63056327868071</v>
      </c>
      <c r="AK16">
        <f t="shared" si="24"/>
        <v>607.34180873348646</v>
      </c>
      <c r="AL16">
        <f t="shared" si="8"/>
        <v>2575.3024178208052</v>
      </c>
      <c r="AN16">
        <f t="shared" si="9"/>
        <v>2602.4474958010505</v>
      </c>
      <c r="AO16">
        <f t="shared" si="9"/>
        <v>-130.12237479005253</v>
      </c>
      <c r="AP16">
        <f t="shared" si="9"/>
        <v>-7.2665067070630585</v>
      </c>
      <c r="AQ16">
        <f t="shared" si="9"/>
        <v>-1828.3780109534327</v>
      </c>
      <c r="AR16">
        <f t="shared" si="9"/>
        <v>636.68060335050211</v>
      </c>
      <c r="AS16">
        <f t="shared" si="9"/>
        <v>40.109767334837954</v>
      </c>
      <c r="AT16">
        <f t="shared" si="9"/>
        <v>208.86753828679056</v>
      </c>
      <c r="AU16">
        <f t="shared" si="9"/>
        <v>885.65790897213071</v>
      </c>
      <c r="AW16">
        <v>13</v>
      </c>
      <c r="AX16">
        <f>(R16*SUMPRODUCT(K17:$K$23, X17:$X$23)-$AZ$3*SUMPRODUCT(K16:$K$22, W17:$W$23))/Z16</f>
        <v>1621.7802658929427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3.1700000000000001E-3</v>
      </c>
      <c r="O17">
        <f t="shared" si="21"/>
        <v>8953.5715052442811</v>
      </c>
      <c r="P17">
        <f t="shared" si="22"/>
        <v>447.67857526221405</v>
      </c>
      <c r="Q17" s="4">
        <f t="shared" si="23"/>
        <v>25</v>
      </c>
      <c r="R17">
        <f t="shared" si="0"/>
        <v>2000000</v>
      </c>
      <c r="S17">
        <f t="shared" si="1"/>
        <v>1473.9229162219674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1370.6921070149892</v>
      </c>
      <c r="AC17">
        <f t="shared" si="2"/>
        <v>1229.3201926778765</v>
      </c>
      <c r="AE17">
        <f t="shared" si="3"/>
        <v>7467.694631002304</v>
      </c>
      <c r="AF17">
        <f t="shared" si="4"/>
        <v>-373.38473155011519</v>
      </c>
      <c r="AG17">
        <f t="shared" si="4"/>
        <v>-20.851161535450768</v>
      </c>
      <c r="AH17">
        <f t="shared" si="5"/>
        <v>-5358.4250229424661</v>
      </c>
      <c r="AI17">
        <f t="shared" si="6"/>
        <v>1715.0337149742718</v>
      </c>
      <c r="AJ17">
        <f t="shared" si="7"/>
        <v>141.37191433711268</v>
      </c>
      <c r="AK17">
        <f t="shared" si="24"/>
        <v>592.55014045270241</v>
      </c>
      <c r="AL17">
        <f t="shared" si="8"/>
        <v>2448.9557697640867</v>
      </c>
      <c r="AN17">
        <f t="shared" si="9"/>
        <v>2365.7327770809775</v>
      </c>
      <c r="AO17">
        <f t="shared" si="9"/>
        <v>-118.28663885404887</v>
      </c>
      <c r="AP17">
        <f t="shared" si="9"/>
        <v>-6.6055561618492726</v>
      </c>
      <c r="AQ17">
        <f t="shared" si="9"/>
        <v>-1697.5254528591302</v>
      </c>
      <c r="AR17">
        <f t="shared" si="9"/>
        <v>543.31512920594912</v>
      </c>
      <c r="AS17">
        <f t="shared" si="9"/>
        <v>44.785999968119</v>
      </c>
      <c r="AT17">
        <f t="shared" si="9"/>
        <v>187.71727535740774</v>
      </c>
      <c r="AU17">
        <f t="shared" si="9"/>
        <v>775.81840453147584</v>
      </c>
      <c r="AW17">
        <v>14</v>
      </c>
      <c r="AX17">
        <f>(R17*SUMPRODUCT(K18:$K$23, X18:$X$23)-$AZ$3*SUMPRODUCT(K17:$K$22, W18:$W$23))/Z17</f>
        <v>1473.9229162219674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3.2390000000000001E-3</v>
      </c>
      <c r="O18">
        <f t="shared" si="21"/>
        <v>8953.5715052442811</v>
      </c>
      <c r="P18">
        <f t="shared" si="22"/>
        <v>447.67857526221405</v>
      </c>
      <c r="Q18" s="4">
        <f t="shared" si="23"/>
        <v>25</v>
      </c>
      <c r="R18">
        <f t="shared" si="0"/>
        <v>2000000</v>
      </c>
      <c r="S18">
        <f t="shared" si="1"/>
        <v>1296.7350593398664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1229.3201926778765</v>
      </c>
      <c r="AC18">
        <f t="shared" si="2"/>
        <v>1067.2188154880614</v>
      </c>
      <c r="AE18">
        <f t="shared" si="3"/>
        <v>7368.829821782464</v>
      </c>
      <c r="AF18">
        <f t="shared" si="4"/>
        <v>-368.44149108912325</v>
      </c>
      <c r="AG18">
        <f t="shared" si="4"/>
        <v>-20.575113007882937</v>
      </c>
      <c r="AH18">
        <f t="shared" si="5"/>
        <v>-5402.9529770660038</v>
      </c>
      <c r="AI18">
        <f t="shared" si="6"/>
        <v>1576.8602406194532</v>
      </c>
      <c r="AJ18">
        <f t="shared" si="7"/>
        <v>162.10137718981514</v>
      </c>
      <c r="AK18">
        <f t="shared" si="24"/>
        <v>576.07959663598535</v>
      </c>
      <c r="AL18">
        <f t="shared" si="8"/>
        <v>2315.0412144452539</v>
      </c>
      <c r="AN18">
        <f t="shared" si="9"/>
        <v>2150.3989056876949</v>
      </c>
      <c r="AO18">
        <f t="shared" si="9"/>
        <v>-107.51994528438476</v>
      </c>
      <c r="AP18">
        <f t="shared" si="9"/>
        <v>-6.004304830838076</v>
      </c>
      <c r="AQ18">
        <f t="shared" si="9"/>
        <v>-1576.7095251704945</v>
      </c>
      <c r="AR18">
        <f t="shared" si="9"/>
        <v>460.16513040197742</v>
      </c>
      <c r="AS18">
        <f t="shared" si="9"/>
        <v>47.305017560458097</v>
      </c>
      <c r="AT18">
        <f t="shared" si="9"/>
        <v>168.11365768457591</v>
      </c>
      <c r="AU18">
        <f t="shared" si="9"/>
        <v>675.58380564701145</v>
      </c>
      <c r="AW18">
        <v>15</v>
      </c>
      <c r="AX18">
        <f>(R18*SUMPRODUCT(K19:$K$23, X19:$X$23)-$AZ$3*SUMPRODUCT(K18:$K$22, W19:$W$23))/Z18</f>
        <v>1296.7350593398664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3.3149999999999998E-3</v>
      </c>
      <c r="O19">
        <f t="shared" si="21"/>
        <v>8953.5715052442811</v>
      </c>
      <c r="P19">
        <f t="shared" si="22"/>
        <v>447.67857526221405</v>
      </c>
      <c r="Q19" s="4">
        <f t="shared" si="23"/>
        <v>25</v>
      </c>
      <c r="R19">
        <f t="shared" si="0"/>
        <v>2000000</v>
      </c>
      <c r="S19">
        <f t="shared" si="1"/>
        <v>1091.3710438562123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1067.2188154880614</v>
      </c>
      <c r="AC19">
        <f t="shared" si="2"/>
        <v>886.24372546298844</v>
      </c>
      <c r="AE19">
        <f t="shared" si="3"/>
        <v>7270.7138527054312</v>
      </c>
      <c r="AF19">
        <f t="shared" si="4"/>
        <v>-363.53569263527157</v>
      </c>
      <c r="AG19">
        <f t="shared" si="4"/>
        <v>-20.301155378182976</v>
      </c>
      <c r="AH19">
        <f t="shared" si="5"/>
        <v>-5456.5199696905547</v>
      </c>
      <c r="AI19">
        <f t="shared" si="6"/>
        <v>1430.3570350014224</v>
      </c>
      <c r="AJ19">
        <f t="shared" si="7"/>
        <v>180.97509002507297</v>
      </c>
      <c r="AK19">
        <f t="shared" si="24"/>
        <v>558.20778828907555</v>
      </c>
      <c r="AL19">
        <f t="shared" si="8"/>
        <v>2169.5399133155706</v>
      </c>
      <c r="AN19">
        <f t="shared" si="9"/>
        <v>1954.5146192592142</v>
      </c>
      <c r="AO19">
        <f t="shared" si="9"/>
        <v>-97.725730962960711</v>
      </c>
      <c r="AP19">
        <f t="shared" si="9"/>
        <v>-5.4573602782822945</v>
      </c>
      <c r="AQ19">
        <f t="shared" si="9"/>
        <v>-1466.8226899167055</v>
      </c>
      <c r="AR19">
        <f t="shared" si="9"/>
        <v>384.50883810126584</v>
      </c>
      <c r="AS19">
        <f t="shared" si="9"/>
        <v>48.649756590838592</v>
      </c>
      <c r="AT19">
        <f t="shared" si="9"/>
        <v>150.05751909619991</v>
      </c>
      <c r="AU19">
        <f t="shared" si="9"/>
        <v>583.21611378830426</v>
      </c>
      <c r="AW19">
        <v>16</v>
      </c>
      <c r="AX19">
        <f>(R19*SUMPRODUCT(K20:$K$23, X20:$X$23)-$AZ$3*SUMPRODUCT(K19:$K$22, W20:$W$23))/Z19</f>
        <v>1091.3710438562123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3.3969999999999998E-3</v>
      </c>
      <c r="O20">
        <f t="shared" si="21"/>
        <v>8953.5715052442811</v>
      </c>
      <c r="P20">
        <f t="shared" si="22"/>
        <v>447.67857526221405</v>
      </c>
      <c r="Q20" s="4">
        <f t="shared" si="23"/>
        <v>25</v>
      </c>
      <c r="R20">
        <f t="shared" si="0"/>
        <v>2000000</v>
      </c>
      <c r="S20">
        <f t="shared" si="1"/>
        <v>859.71534563424711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886.24372546298844</v>
      </c>
      <c r="AC20">
        <f t="shared" si="2"/>
        <v>688.77576375531999</v>
      </c>
      <c r="AE20">
        <f t="shared" si="3"/>
        <v>7173.3080992207369</v>
      </c>
      <c r="AF20">
        <f t="shared" si="4"/>
        <v>-358.66540496103681</v>
      </c>
      <c r="AG20">
        <f t="shared" si="4"/>
        <v>-20.029180799581457</v>
      </c>
      <c r="AH20">
        <f t="shared" si="5"/>
        <v>-5517.0419855750051</v>
      </c>
      <c r="AI20">
        <f t="shared" si="6"/>
        <v>1277.571527885113</v>
      </c>
      <c r="AJ20">
        <f t="shared" si="7"/>
        <v>197.46796170766845</v>
      </c>
      <c r="AK20">
        <f t="shared" si="24"/>
        <v>539.06204938058829</v>
      </c>
      <c r="AL20">
        <f t="shared" si="8"/>
        <v>2014.1015389733698</v>
      </c>
      <c r="AN20">
        <f t="shared" si="9"/>
        <v>1776.3262012146581</v>
      </c>
      <c r="AO20">
        <f t="shared" si="9"/>
        <v>-88.816310060732889</v>
      </c>
      <c r="AP20">
        <f t="shared" si="9"/>
        <v>-4.9598258085453075</v>
      </c>
      <c r="AQ20">
        <f t="shared" si="9"/>
        <v>-1366.1850427479674</v>
      </c>
      <c r="AR20">
        <f t="shared" si="9"/>
        <v>316.36502259741235</v>
      </c>
      <c r="AS20">
        <f t="shared" si="9"/>
        <v>48.898989061948896</v>
      </c>
      <c r="AT20">
        <f t="shared" si="9"/>
        <v>133.48792902109292</v>
      </c>
      <c r="AU20">
        <f t="shared" si="9"/>
        <v>498.7519406804542</v>
      </c>
      <c r="AW20">
        <v>17</v>
      </c>
      <c r="AX20">
        <f>(R20*SUMPRODUCT(K21:$K$23, X21:$X$23)-$AZ$3*SUMPRODUCT(K20:$K$22, W21:$W$23))/Z20</f>
        <v>859.71534563424711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3.4910000000000002E-3</v>
      </c>
      <c r="O21">
        <f t="shared" si="21"/>
        <v>8953.5715052442811</v>
      </c>
      <c r="P21">
        <f t="shared" si="22"/>
        <v>447.67857526221405</v>
      </c>
      <c r="Q21" s="4">
        <f t="shared" si="23"/>
        <v>25</v>
      </c>
      <c r="R21">
        <f t="shared" si="0"/>
        <v>2000000</v>
      </c>
      <c r="S21">
        <f t="shared" si="1"/>
        <v>600.9330572502929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688.77576375531999</v>
      </c>
      <c r="AC21">
        <f t="shared" si="2"/>
        <v>474.95266081518071</v>
      </c>
      <c r="AE21">
        <f t="shared" si="3"/>
        <v>7076.5329996541495</v>
      </c>
      <c r="AF21">
        <f t="shared" si="4"/>
        <v>-353.82664998270747</v>
      </c>
      <c r="AG21">
        <f t="shared" si="4"/>
        <v>-19.758967121414305</v>
      </c>
      <c r="AH21">
        <f t="shared" si="5"/>
        <v>-5593.7496137071093</v>
      </c>
      <c r="AI21">
        <f t="shared" si="6"/>
        <v>1109.1977688429179</v>
      </c>
      <c r="AJ21">
        <f t="shared" si="7"/>
        <v>213.82310294013928</v>
      </c>
      <c r="AK21">
        <f t="shared" si="24"/>
        <v>518.80374793987346</v>
      </c>
      <c r="AL21">
        <f t="shared" si="8"/>
        <v>1841.8246197229305</v>
      </c>
      <c r="AN21">
        <f t="shared" si="9"/>
        <v>1614.2289819874418</v>
      </c>
      <c r="AO21">
        <f t="shared" si="9"/>
        <v>-80.711449099372075</v>
      </c>
      <c r="AP21">
        <f t="shared" si="9"/>
        <v>-4.507220892361099</v>
      </c>
      <c r="AQ21">
        <f t="shared" si="9"/>
        <v>-1275.9910460204699</v>
      </c>
      <c r="AR21">
        <f t="shared" si="9"/>
        <v>253.0192659752384</v>
      </c>
      <c r="AS21">
        <f t="shared" si="9"/>
        <v>48.775219419075121</v>
      </c>
      <c r="AT21">
        <f t="shared" si="9"/>
        <v>118.34439914703721</v>
      </c>
      <c r="AU21">
        <f t="shared" si="9"/>
        <v>420.13888454135071</v>
      </c>
      <c r="AW21">
        <v>18</v>
      </c>
      <c r="AX21">
        <f>(R21*SUMPRODUCT(K22:$K$23, X22:$X$23)-$AZ$3*SUMPRODUCT(K21:$K$22, W22:$W$23))/Z21</f>
        <v>600.9330572502929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3.5990000000000002E-3</v>
      </c>
      <c r="O22">
        <f t="shared" si="21"/>
        <v>8953.5715052442811</v>
      </c>
      <c r="P22">
        <f t="shared" si="22"/>
        <v>447.67857526221405</v>
      </c>
      <c r="Q22" s="4">
        <f t="shared" si="23"/>
        <v>25</v>
      </c>
      <c r="R22">
        <f t="shared" si="0"/>
        <v>2000000</v>
      </c>
      <c r="S22">
        <f t="shared" si="1"/>
        <v>313.96330872198183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474.95266081518071</v>
      </c>
      <c r="AC22">
        <f t="shared" si="2"/>
        <v>244.76912258061509</v>
      </c>
      <c r="AE22">
        <f t="shared" si="3"/>
        <v>6980.2992273918535</v>
      </c>
      <c r="AF22">
        <f t="shared" si="4"/>
        <v>-349.01496136959264</v>
      </c>
      <c r="AG22">
        <f t="shared" si="4"/>
        <v>-19.490264927530195</v>
      </c>
      <c r="AH22">
        <f t="shared" si="5"/>
        <v>-5689.0018135976079</v>
      </c>
      <c r="AI22">
        <f t="shared" si="6"/>
        <v>922.79218749712254</v>
      </c>
      <c r="AJ22">
        <f t="shared" si="7"/>
        <v>230.18353823456562</v>
      </c>
      <c r="AK22">
        <f t="shared" si="24"/>
        <v>497.43658487862092</v>
      </c>
      <c r="AL22">
        <f t="shared" si="8"/>
        <v>1650.4123106103093</v>
      </c>
      <c r="AN22">
        <f t="shared" si="9"/>
        <v>1466.7632198153551</v>
      </c>
      <c r="AO22">
        <f t="shared" si="9"/>
        <v>-73.338160990767747</v>
      </c>
      <c r="AP22">
        <f t="shared" si="9"/>
        <v>-4.0954696652510219</v>
      </c>
      <c r="AQ22">
        <f t="shared" si="9"/>
        <v>-1195.4241997109432</v>
      </c>
      <c r="AR22">
        <f t="shared" si="9"/>
        <v>193.90538944839304</v>
      </c>
      <c r="AS22">
        <f t="shared" si="9"/>
        <v>48.368234181785041</v>
      </c>
      <c r="AT22">
        <f t="shared" si="9"/>
        <v>104.52584668968969</v>
      </c>
      <c r="AU22">
        <f t="shared" si="9"/>
        <v>346.79947031986779</v>
      </c>
      <c r="AW22">
        <v>19</v>
      </c>
      <c r="AX22">
        <f>(R22*SUMPRODUCT(K23:$K$23, X23:$X$23)-$AZ$3*SUMPRODUCT(K22:$K$22, W23:$W$23))/Z22</f>
        <v>313.96330872198183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3.7169999999999998E-3</v>
      </c>
      <c r="O23">
        <f t="shared" si="21"/>
        <v>8953.5715052442811</v>
      </c>
      <c r="P23">
        <f t="shared" si="22"/>
        <v>447.67857526221405</v>
      </c>
      <c r="Q23" s="4">
        <f t="shared" si="23"/>
        <v>25</v>
      </c>
      <c r="R23">
        <f t="shared" si="0"/>
        <v>2000000</v>
      </c>
      <c r="S23">
        <f t="shared" si="1"/>
        <v>318.32983912526311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244.76912258061509</v>
      </c>
      <c r="AC23">
        <f t="shared" si="2"/>
        <v>244.76912258061509</v>
      </c>
      <c r="AE23">
        <f t="shared" si="3"/>
        <v>6884.5504628897188</v>
      </c>
      <c r="AF23">
        <f t="shared" si="4"/>
        <v>-344.22752314448593</v>
      </c>
      <c r="AG23">
        <f t="shared" si="4"/>
        <v>-19.22291696351926</v>
      </c>
      <c r="AH23">
        <f t="shared" si="5"/>
        <v>-5795.6251788503778</v>
      </c>
      <c r="AI23">
        <f t="shared" si="6"/>
        <v>725.47484393133618</v>
      </c>
      <c r="AJ23">
        <f t="shared" si="7"/>
        <v>0</v>
      </c>
      <c r="AK23">
        <f t="shared" si="24"/>
        <v>474.95644436280941</v>
      </c>
      <c r="AL23">
        <f t="shared" si="8"/>
        <v>1200.4312882941456</v>
      </c>
      <c r="AN23">
        <f t="shared" si="9"/>
        <v>1332.6095631880225</v>
      </c>
      <c r="AO23">
        <f t="shared" si="9"/>
        <v>-66.630478159401122</v>
      </c>
      <c r="AP23">
        <f t="shared" si="9"/>
        <v>-3.7208882578518727</v>
      </c>
      <c r="AQ23">
        <f t="shared" si="9"/>
        <v>-1121.8314949713549</v>
      </c>
      <c r="AR23">
        <f t="shared" si="9"/>
        <v>140.42670179941464</v>
      </c>
      <c r="AS23">
        <f t="shared" si="9"/>
        <v>0</v>
      </c>
      <c r="AT23">
        <f t="shared" si="9"/>
        <v>91.93505128147369</v>
      </c>
      <c r="AU23">
        <f t="shared" si="9"/>
        <v>232.36175308088835</v>
      </c>
      <c r="AW23">
        <v>20</v>
      </c>
      <c r="AX23">
        <f>(R23*SUMPRODUCT(K$23:$K24, X$23:$X24)-$AZ$3*SUMPRODUCT(K$22:$K23, W$23:$W24))/Z23</f>
        <v>318.32983912526311</v>
      </c>
    </row>
    <row r="25" spans="5:50" x14ac:dyDescent="0.25">
      <c r="AN25" s="8">
        <f t="shared" ref="AN25:AU25" si="25">SUM(AN3:AN23)</f>
        <v>77199.024143568735</v>
      </c>
      <c r="AO25" s="8">
        <f t="shared" si="25"/>
        <v>-10575.129836111651</v>
      </c>
      <c r="AP25" s="8">
        <f t="shared" si="25"/>
        <v>-390.55371534798087</v>
      </c>
      <c r="AQ25" s="8">
        <f t="shared" si="25"/>
        <v>-50234.221949143161</v>
      </c>
      <c r="AR25" s="8">
        <f t="shared" si="25"/>
        <v>15999.118642965954</v>
      </c>
      <c r="AS25" s="8">
        <f t="shared" si="25"/>
        <v>-915.63058949561776</v>
      </c>
      <c r="AT25" s="8">
        <f t="shared" si="25"/>
        <v>5248.5739202169962</v>
      </c>
      <c r="AU25" s="9">
        <f t="shared" si="25"/>
        <v>20332.061973687334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772A1-299F-455F-9EA4-CC595832EEF2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10929.672750562759</v>
      </c>
      <c r="K3">
        <v>1</v>
      </c>
      <c r="L3" s="2">
        <v>0</v>
      </c>
      <c r="O3">
        <f>$C$3</f>
        <v>10929.672750562759</v>
      </c>
      <c r="P3">
        <f>O3*B5</f>
        <v>8743.7382004502069</v>
      </c>
      <c r="Q3" s="4">
        <f>B8</f>
        <v>200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10929.672750562759</v>
      </c>
      <c r="AF3">
        <f t="shared" ref="AF3:AG23" si="4">-$Z3*P3</f>
        <v>-8743.7382004502069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1985.9345501125517</v>
      </c>
      <c r="AJ3">
        <f t="shared" ref="AJ3:AJ23" si="7">AB3-AC3</f>
        <v>7.2759576141834259E-12</v>
      </c>
      <c r="AL3">
        <f t="shared" ref="AL3:AL23" si="8">SUM(AI3:AK3)</f>
        <v>1985.934550112559</v>
      </c>
      <c r="AN3">
        <f t="shared" ref="AN3:AU23" si="9">AE3*$K3</f>
        <v>10929.672750562759</v>
      </c>
      <c r="AO3">
        <f t="shared" si="9"/>
        <v>-8743.7382004502069</v>
      </c>
      <c r="AP3">
        <f t="shared" si="9"/>
        <v>-200</v>
      </c>
      <c r="AQ3">
        <f t="shared" si="9"/>
        <v>0</v>
      </c>
      <c r="AR3">
        <f t="shared" si="9"/>
        <v>1985.9345501125517</v>
      </c>
      <c r="AS3">
        <f t="shared" si="9"/>
        <v>7.2759576141834259E-12</v>
      </c>
      <c r="AT3">
        <f t="shared" si="9"/>
        <v>0</v>
      </c>
      <c r="AU3">
        <f t="shared" si="9"/>
        <v>1985.934550112559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6644.6423455168378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1136.0533375872924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-7.2759576141834259E-12</v>
      </c>
      <c r="AC4">
        <f t="shared" si="2"/>
        <v>1121.2869163053329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-1121.2869163053401</v>
      </c>
      <c r="AK4">
        <f>H4*SUM(AB4, AE4:AF4)</f>
        <v>-6.2261824496090419E-13</v>
      </c>
      <c r="AL4">
        <f t="shared" si="8"/>
        <v>-7117.286916305341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-5523.3554292115132</v>
      </c>
      <c r="AR4">
        <f t="shared" si="9"/>
        <v>-5523.3554292115132</v>
      </c>
      <c r="AS4">
        <f t="shared" si="9"/>
        <v>-1032.8996292326444</v>
      </c>
      <c r="AT4">
        <f t="shared" si="9"/>
        <v>-5.735393368297121E-13</v>
      </c>
      <c r="AU4">
        <f t="shared" si="9"/>
        <v>-6556.2550584441578</v>
      </c>
      <c r="AW4">
        <v>1</v>
      </c>
      <c r="AX4">
        <f>(R4*SUMPRODUCT(K5:$K$23, X5:$X$23)-$AZ$3*SUMPRODUCT(K4:$K$22, W5:$W$23))/Z4</f>
        <v>1136.0533375872924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3.0469999999999998E-3</v>
      </c>
      <c r="O5">
        <f t="shared" ref="O5:O23" si="21">$C$3</f>
        <v>10929.672750562759</v>
      </c>
      <c r="P5">
        <f t="shared" ref="P5:P23" si="22">O5*$C$5</f>
        <v>546.48363752813793</v>
      </c>
      <c r="Q5" s="4">
        <f t="shared" ref="Q5:Q23" si="23">$C$8</f>
        <v>25</v>
      </c>
      <c r="R5">
        <f t="shared" si="0"/>
        <v>2000000</v>
      </c>
      <c r="S5">
        <f t="shared" si="1"/>
        <v>2113.3671540038131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1121.2869163053329</v>
      </c>
      <c r="AC5">
        <f t="shared" si="2"/>
        <v>2058.6829016479387</v>
      </c>
      <c r="AE5">
        <f t="shared" si="3"/>
        <v>10646.862931300366</v>
      </c>
      <c r="AF5">
        <f t="shared" si="4"/>
        <v>-532.34314656501829</v>
      </c>
      <c r="AG5">
        <f t="shared" si="4"/>
        <v>-24.353114622650001</v>
      </c>
      <c r="AH5">
        <f t="shared" si="5"/>
        <v>-6014.7901879999999</v>
      </c>
      <c r="AI5">
        <f t="shared" si="6"/>
        <v>4075.3764821126979</v>
      </c>
      <c r="AJ5">
        <f t="shared" si="7"/>
        <v>-937.39598534260585</v>
      </c>
      <c r="AK5">
        <f>H5*SUM(AB5, AE5:AF5)</f>
        <v>961.4704510214533</v>
      </c>
      <c r="AL5">
        <f t="shared" si="8"/>
        <v>4099.4509477915453</v>
      </c>
      <c r="AN5">
        <f t="shared" si="9"/>
        <v>9034.505710876072</v>
      </c>
      <c r="AO5">
        <f t="shared" si="9"/>
        <v>-451.72528554380358</v>
      </c>
      <c r="AP5">
        <f t="shared" si="9"/>
        <v>-20.665087411722585</v>
      </c>
      <c r="AQ5">
        <f t="shared" si="9"/>
        <v>-5103.9124532591695</v>
      </c>
      <c r="AR5">
        <f t="shared" si="9"/>
        <v>3458.2028846613766</v>
      </c>
      <c r="AS5">
        <f t="shared" si="9"/>
        <v>-795.43706325293283</v>
      </c>
      <c r="AT5">
        <f t="shared" si="9"/>
        <v>815.86570022001672</v>
      </c>
      <c r="AU5">
        <f t="shared" si="9"/>
        <v>3478.6315216284602</v>
      </c>
      <c r="AW5">
        <v>2</v>
      </c>
      <c r="AX5">
        <f>(R5*SUMPRODUCT(K6:$K$23, X6:$X$23)-$AZ$3*SUMPRODUCT(K5:$K$22, W6:$W$23))/Z5</f>
        <v>2113.3671540038131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3.104E-3</v>
      </c>
      <c r="O6">
        <f t="shared" si="21"/>
        <v>10929.672750562759</v>
      </c>
      <c r="P6">
        <f t="shared" si="22"/>
        <v>546.48363752813793</v>
      </c>
      <c r="Q6" s="4">
        <f t="shared" si="23"/>
        <v>25</v>
      </c>
      <c r="R6">
        <f t="shared" si="0"/>
        <v>2000000</v>
      </c>
      <c r="S6">
        <f t="shared" si="1"/>
        <v>2937.6271452345031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2058.6829016479387</v>
      </c>
      <c r="AC6">
        <f t="shared" si="2"/>
        <v>2824.1162228135363</v>
      </c>
      <c r="AE6">
        <f t="shared" si="3"/>
        <v>10507.346439448607</v>
      </c>
      <c r="AF6">
        <f t="shared" si="4"/>
        <v>-525.36732197243032</v>
      </c>
      <c r="AG6">
        <f t="shared" si="4"/>
        <v>-24.033991408634794</v>
      </c>
      <c r="AH6">
        <f t="shared" si="5"/>
        <v>-6047.3654230964476</v>
      </c>
      <c r="AI6">
        <f t="shared" si="6"/>
        <v>3910.5797029710957</v>
      </c>
      <c r="AJ6">
        <f t="shared" si="7"/>
        <v>-765.43332116559759</v>
      </c>
      <c r="AK6">
        <f>H6*SUM(AB6, AE6:AF6)</f>
        <v>1030.343530300489</v>
      </c>
      <c r="AL6">
        <f t="shared" si="8"/>
        <v>4175.4899121059871</v>
      </c>
      <c r="AN6">
        <f t="shared" si="9"/>
        <v>8213.2899043460529</v>
      </c>
      <c r="AO6">
        <f t="shared" si="9"/>
        <v>-410.66449521730266</v>
      </c>
      <c r="AP6">
        <f t="shared" si="9"/>
        <v>-18.786678457328829</v>
      </c>
      <c r="AQ6">
        <f t="shared" si="9"/>
        <v>-4727.0512744239459</v>
      </c>
      <c r="AR6">
        <f t="shared" si="9"/>
        <v>3056.7874562474767</v>
      </c>
      <c r="AS6">
        <f t="shared" si="9"/>
        <v>-598.31716841244463</v>
      </c>
      <c r="AT6">
        <f t="shared" si="9"/>
        <v>805.38984454284014</v>
      </c>
      <c r="AU6">
        <f t="shared" si="9"/>
        <v>3263.8601323778721</v>
      </c>
      <c r="AW6">
        <v>3</v>
      </c>
      <c r="AX6">
        <f>(R6*SUMPRODUCT(K7:$K$23, X7:$X$23)-$AZ$3*SUMPRODUCT(K6:$K$22, W7:$W$23))/Z6</f>
        <v>2937.6271452345031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3.1700000000000001E-3</v>
      </c>
      <c r="O7">
        <f t="shared" si="21"/>
        <v>10929.672750562759</v>
      </c>
      <c r="P7">
        <f t="shared" si="22"/>
        <v>546.48363752813793</v>
      </c>
      <c r="Q7" s="4">
        <f t="shared" si="23"/>
        <v>25</v>
      </c>
      <c r="R7">
        <f t="shared" si="0"/>
        <v>2000000</v>
      </c>
      <c r="S7">
        <f t="shared" si="1"/>
        <v>3614.0024213344468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2824.1162228135363</v>
      </c>
      <c r="AC7">
        <f t="shared" si="2"/>
        <v>3428.5988556286393</v>
      </c>
      <c r="AE7">
        <f t="shared" si="3"/>
        <v>10368.964686841067</v>
      </c>
      <c r="AF7">
        <f t="shared" si="4"/>
        <v>-518.44823434205341</v>
      </c>
      <c r="AG7">
        <f t="shared" si="4"/>
        <v>-23.717463741783074</v>
      </c>
      <c r="AH7">
        <f t="shared" si="5"/>
        <v>-6095.0202212297845</v>
      </c>
      <c r="AI7">
        <f t="shared" si="6"/>
        <v>3731.7787675274467</v>
      </c>
      <c r="AJ7">
        <f t="shared" si="7"/>
        <v>-604.48263281510299</v>
      </c>
      <c r="AK7">
        <f>H7*SUM(AB7, AE7:AF7)</f>
        <v>1084.5936672918456</v>
      </c>
      <c r="AL7">
        <f t="shared" si="8"/>
        <v>4211.8898020041888</v>
      </c>
      <c r="AN7">
        <f t="shared" si="9"/>
        <v>7466.2213803467803</v>
      </c>
      <c r="AO7">
        <f t="shared" si="9"/>
        <v>-373.31106901733904</v>
      </c>
      <c r="AP7">
        <f t="shared" si="9"/>
        <v>-17.077870378054897</v>
      </c>
      <c r="AQ7">
        <f t="shared" si="9"/>
        <v>-4388.7477355519413</v>
      </c>
      <c r="AR7">
        <f t="shared" si="9"/>
        <v>2687.0847053994453</v>
      </c>
      <c r="AS7">
        <f t="shared" si="9"/>
        <v>-435.26053887520692</v>
      </c>
      <c r="AT7">
        <f t="shared" si="9"/>
        <v>780.96672833689831</v>
      </c>
      <c r="AU7">
        <f t="shared" si="9"/>
        <v>3032.7908948611362</v>
      </c>
      <c r="AW7">
        <v>4</v>
      </c>
      <c r="AX7">
        <f>(R7*SUMPRODUCT(K8:$K$23, X8:$X$23)-$AZ$3*SUMPRODUCT(K7:$K$22, W8:$W$23))/Z7</f>
        <v>3614.0024213344468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3.2390000000000001E-3</v>
      </c>
      <c r="O8">
        <f t="shared" si="21"/>
        <v>10929.672750562759</v>
      </c>
      <c r="P8">
        <f t="shared" si="22"/>
        <v>546.48363752813793</v>
      </c>
      <c r="Q8" s="4">
        <f t="shared" si="23"/>
        <v>25</v>
      </c>
      <c r="R8">
        <f t="shared" si="0"/>
        <v>2000000</v>
      </c>
      <c r="S8">
        <f t="shared" si="1"/>
        <v>4156.7127430822447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3428.5988556286393</v>
      </c>
      <c r="AC8">
        <f t="shared" si="2"/>
        <v>3891.2597865056882</v>
      </c>
      <c r="AE8">
        <f t="shared" si="3"/>
        <v>10231.689963351979</v>
      </c>
      <c r="AF8">
        <f t="shared" si="4"/>
        <v>-511.58449816759895</v>
      </c>
      <c r="AG8">
        <f t="shared" si="4"/>
        <v>-23.403468239305607</v>
      </c>
      <c r="AH8">
        <f t="shared" si="5"/>
        <v>-6145.6692047708302</v>
      </c>
      <c r="AI8">
        <f t="shared" si="6"/>
        <v>3551.0327921742455</v>
      </c>
      <c r="AJ8">
        <f t="shared" si="7"/>
        <v>-462.66093087704894</v>
      </c>
      <c r="AK8">
        <f t="shared" ref="AK8:AK23" si="24">H8*SUM(AB8:AB8, AE8:AF8)</f>
        <v>1125.1609261406118</v>
      </c>
      <c r="AL8">
        <f t="shared" si="8"/>
        <v>4213.5327874378081</v>
      </c>
      <c r="AN8">
        <f t="shared" si="9"/>
        <v>6786.6305279542676</v>
      </c>
      <c r="AO8">
        <f t="shared" si="9"/>
        <v>-339.33152639771339</v>
      </c>
      <c r="AP8">
        <f t="shared" si="9"/>
        <v>-15.523407431400063</v>
      </c>
      <c r="AQ8">
        <f t="shared" si="9"/>
        <v>-4076.3926965337955</v>
      </c>
      <c r="AR8">
        <f t="shared" si="9"/>
        <v>2355.3828975913598</v>
      </c>
      <c r="AS8">
        <f t="shared" si="9"/>
        <v>-306.88076054185495</v>
      </c>
      <c r="AT8">
        <f t="shared" si="9"/>
        <v>746.31380715777129</v>
      </c>
      <c r="AU8">
        <f t="shared" si="9"/>
        <v>2794.8159442072761</v>
      </c>
      <c r="AW8">
        <v>5</v>
      </c>
      <c r="AX8">
        <f>(R8*SUMPRODUCT(K9:$K$23, X9:$X$23)-$AZ$3*SUMPRODUCT(K8:$K$22, W9:$W$23))/Z8</f>
        <v>4156.7127430822447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3.3149999999999998E-3</v>
      </c>
      <c r="O9">
        <f t="shared" si="21"/>
        <v>10929.672750562759</v>
      </c>
      <c r="P9">
        <f t="shared" si="22"/>
        <v>546.48363752813793</v>
      </c>
      <c r="Q9" s="4">
        <f t="shared" si="23"/>
        <v>25</v>
      </c>
      <c r="R9">
        <f t="shared" si="0"/>
        <v>2000000</v>
      </c>
      <c r="S9">
        <f t="shared" si="1"/>
        <v>4573.9792358721561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3891.2597865056882</v>
      </c>
      <c r="AC9">
        <f t="shared" si="2"/>
        <v>4224.8658905966731</v>
      </c>
      <c r="AE9">
        <f t="shared" si="3"/>
        <v>10095.455011489948</v>
      </c>
      <c r="AF9">
        <f t="shared" si="4"/>
        <v>-504.77275057449737</v>
      </c>
      <c r="AG9">
        <f t="shared" si="4"/>
        <v>-23.091851059699252</v>
      </c>
      <c r="AH9">
        <f t="shared" si="5"/>
        <v>-6206.5997770638469</v>
      </c>
      <c r="AI9">
        <f t="shared" si="6"/>
        <v>3360.9906327919061</v>
      </c>
      <c r="AJ9">
        <f t="shared" si="7"/>
        <v>-333.6061040909849</v>
      </c>
      <c r="AK9">
        <f t="shared" si="24"/>
        <v>1153.6767448819219</v>
      </c>
      <c r="AL9">
        <f t="shared" si="8"/>
        <v>4181.0612735828436</v>
      </c>
      <c r="AN9">
        <f t="shared" si="9"/>
        <v>6168.4223086764923</v>
      </c>
      <c r="AO9">
        <f t="shared" si="9"/>
        <v>-308.42111543382458</v>
      </c>
      <c r="AP9">
        <f t="shared" si="9"/>
        <v>-14.109348123801066</v>
      </c>
      <c r="AQ9">
        <f t="shared" si="9"/>
        <v>-3792.2935105246788</v>
      </c>
      <c r="AR9">
        <f t="shared" si="9"/>
        <v>2053.5983345941886</v>
      </c>
      <c r="AS9">
        <f t="shared" si="9"/>
        <v>-203.8366108752316</v>
      </c>
      <c r="AT9">
        <f t="shared" si="9"/>
        <v>704.90783843141003</v>
      </c>
      <c r="AU9">
        <f t="shared" si="9"/>
        <v>2554.6695621503677</v>
      </c>
      <c r="AW9">
        <v>6</v>
      </c>
      <c r="AX9">
        <f>(R9*SUMPRODUCT(K10:$K$23, X10:$X$23)-$AZ$3*SUMPRODUCT(K9:$K$22, W10:$W$23))/Z9</f>
        <v>4573.9792358721561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3.3969999999999998E-3</v>
      </c>
      <c r="O10">
        <f t="shared" si="21"/>
        <v>10929.672750562759</v>
      </c>
      <c r="P10">
        <f t="shared" si="22"/>
        <v>546.48363752813793</v>
      </c>
      <c r="Q10" s="4">
        <f t="shared" si="23"/>
        <v>25</v>
      </c>
      <c r="R10">
        <f t="shared" si="0"/>
        <v>2000000</v>
      </c>
      <c r="S10">
        <f t="shared" si="1"/>
        <v>4875.2593279511402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4224.8658905966731</v>
      </c>
      <c r="AC10">
        <f t="shared" si="2"/>
        <v>4442.821784008509</v>
      </c>
      <c r="AE10">
        <f t="shared" si="3"/>
        <v>9960.2062007010172</v>
      </c>
      <c r="AF10">
        <f t="shared" si="4"/>
        <v>-498.01031003505085</v>
      </c>
      <c r="AG10">
        <f t="shared" si="4"/>
        <v>-22.782489531052462</v>
      </c>
      <c r="AH10">
        <f t="shared" si="5"/>
        <v>-6275.4414439838683</v>
      </c>
      <c r="AI10">
        <f t="shared" si="6"/>
        <v>3163.9719571510441</v>
      </c>
      <c r="AJ10">
        <f t="shared" si="7"/>
        <v>-217.95589341183586</v>
      </c>
      <c r="AK10">
        <f t="shared" si="24"/>
        <v>1171.2292507462066</v>
      </c>
      <c r="AL10">
        <f t="shared" si="8"/>
        <v>4117.2453144854153</v>
      </c>
      <c r="AN10">
        <f t="shared" si="9"/>
        <v>5606.0620161602856</v>
      </c>
      <c r="AO10">
        <f t="shared" si="9"/>
        <v>-280.30310080801428</v>
      </c>
      <c r="AP10">
        <f t="shared" si="9"/>
        <v>-12.823032638080667</v>
      </c>
      <c r="AQ10">
        <f t="shared" si="9"/>
        <v>-3532.106987030043</v>
      </c>
      <c r="AR10">
        <f t="shared" si="9"/>
        <v>1780.8288956841473</v>
      </c>
      <c r="AS10">
        <f t="shared" si="9"/>
        <v>-122.67559833935719</v>
      </c>
      <c r="AT10">
        <f t="shared" si="9"/>
        <v>659.2216749852081</v>
      </c>
      <c r="AU10">
        <f t="shared" si="9"/>
        <v>2317.3749723299984</v>
      </c>
      <c r="AW10">
        <v>7</v>
      </c>
      <c r="AX10">
        <f>(R10*SUMPRODUCT(K11:$K$23, X11:$X$23)-$AZ$3*SUMPRODUCT(K10:$K$22, W11:$W$23))/Z10</f>
        <v>4875.2593279511402</v>
      </c>
    </row>
    <row r="11" spans="1:52" x14ac:dyDescent="0.25">
      <c r="A11" t="s">
        <v>33</v>
      </c>
      <c r="C11" s="7">
        <f>AU25</f>
        <v>25050.585315698077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3.4910000000000002E-3</v>
      </c>
      <c r="O11">
        <f t="shared" si="21"/>
        <v>10929.672750562759</v>
      </c>
      <c r="P11">
        <f t="shared" si="22"/>
        <v>546.48363752813793</v>
      </c>
      <c r="Q11" s="4">
        <f t="shared" si="23"/>
        <v>25</v>
      </c>
      <c r="R11">
        <f t="shared" si="0"/>
        <v>2000000</v>
      </c>
      <c r="S11">
        <f t="shared" si="1"/>
        <v>5063.462314232178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4442.821784008509</v>
      </c>
      <c r="AC11">
        <f t="shared" si="2"/>
        <v>4552.0791459056782</v>
      </c>
      <c r="AE11">
        <f t="shared" si="3"/>
        <v>9825.83305884736</v>
      </c>
      <c r="AF11">
        <f t="shared" si="4"/>
        <v>-491.29165294236799</v>
      </c>
      <c r="AG11">
        <f t="shared" si="4"/>
        <v>-22.475130964789034</v>
      </c>
      <c r="AH11">
        <f t="shared" si="5"/>
        <v>-6362.6936762323321</v>
      </c>
      <c r="AI11">
        <f t="shared" si="6"/>
        <v>2949.3725987078715</v>
      </c>
      <c r="AJ11">
        <f t="shared" si="7"/>
        <v>-109.25736189716918</v>
      </c>
      <c r="AK11">
        <f t="shared" si="24"/>
        <v>1178.9565228872782</v>
      </c>
      <c r="AL11">
        <f t="shared" si="8"/>
        <v>4019.0717596979803</v>
      </c>
      <c r="AN11">
        <f t="shared" si="9"/>
        <v>5094.4853344598678</v>
      </c>
      <c r="AO11">
        <f t="shared" si="9"/>
        <v>-254.72426672299341</v>
      </c>
      <c r="AP11">
        <f t="shared" si="9"/>
        <v>-11.652877105120915</v>
      </c>
      <c r="AQ11">
        <f t="shared" si="9"/>
        <v>-3298.92126470024</v>
      </c>
      <c r="AR11">
        <f t="shared" si="9"/>
        <v>1529.1869259315142</v>
      </c>
      <c r="AS11">
        <f t="shared" si="9"/>
        <v>-56.647617004414798</v>
      </c>
      <c r="AT11">
        <f t="shared" si="9"/>
        <v>611.26386738343444</v>
      </c>
      <c r="AU11">
        <f t="shared" si="9"/>
        <v>2083.8031763105337</v>
      </c>
      <c r="AW11">
        <v>8</v>
      </c>
      <c r="AX11">
        <f>(R11*SUMPRODUCT(K12:$K$23, X12:$X$23)-$AZ$3*SUMPRODUCT(K11:$K$22, W12:$W$23))/Z11</f>
        <v>5063.462314232178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3.5990000000000002E-3</v>
      </c>
      <c r="O12">
        <f t="shared" si="21"/>
        <v>10929.672750562759</v>
      </c>
      <c r="P12">
        <f t="shared" si="22"/>
        <v>546.48363752813793</v>
      </c>
      <c r="Q12" s="4">
        <f t="shared" si="23"/>
        <v>25</v>
      </c>
      <c r="R12">
        <f t="shared" si="0"/>
        <v>2000000</v>
      </c>
      <c r="S12">
        <f t="shared" si="1"/>
        <v>5140.6476312739442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4552.0791459056782</v>
      </c>
      <c r="AC12">
        <f t="shared" si="2"/>
        <v>4558.6217912940738</v>
      </c>
      <c r="AE12">
        <f t="shared" si="3"/>
        <v>9692.2115550800936</v>
      </c>
      <c r="AF12">
        <f t="shared" si="4"/>
        <v>-484.61057775400462</v>
      </c>
      <c r="AG12">
        <f t="shared" si="4"/>
        <v>-22.169491658798865</v>
      </c>
      <c r="AH12">
        <f t="shared" si="5"/>
        <v>-6471.0397073820586</v>
      </c>
      <c r="AI12">
        <f t="shared" si="6"/>
        <v>2714.3917782852313</v>
      </c>
      <c r="AJ12">
        <f t="shared" si="7"/>
        <v>-6.5426453883956128</v>
      </c>
      <c r="AK12">
        <f t="shared" si="24"/>
        <v>1177.443347505189</v>
      </c>
      <c r="AL12">
        <f t="shared" si="8"/>
        <v>3885.2924804020249</v>
      </c>
      <c r="AN12">
        <f t="shared" si="9"/>
        <v>4629.0853378647826</v>
      </c>
      <c r="AO12">
        <f t="shared" si="9"/>
        <v>-231.45426689323912</v>
      </c>
      <c r="AP12">
        <f t="shared" si="9"/>
        <v>-10.588343867904086</v>
      </c>
      <c r="AQ12">
        <f t="shared" si="9"/>
        <v>-3090.6253810032072</v>
      </c>
      <c r="AR12">
        <f t="shared" si="9"/>
        <v>1296.4173461004323</v>
      </c>
      <c r="AS12">
        <f t="shared" si="9"/>
        <v>-3.1248248829645453</v>
      </c>
      <c r="AT12">
        <f t="shared" si="9"/>
        <v>562.35728090828468</v>
      </c>
      <c r="AU12">
        <f t="shared" si="9"/>
        <v>1855.6498021257526</v>
      </c>
      <c r="AW12">
        <v>9</v>
      </c>
      <c r="AX12">
        <f>(R12*SUMPRODUCT(K13:$K$23, X13:$X$23)-$AZ$3*SUMPRODUCT(K12:$K$22, W13:$W$23))/Z12</f>
        <v>5140.6476312739442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3.7169999999999998E-3</v>
      </c>
      <c r="O13">
        <f t="shared" si="21"/>
        <v>10929.672750562759</v>
      </c>
      <c r="P13">
        <f t="shared" si="22"/>
        <v>546.48363752813793</v>
      </c>
      <c r="Q13" s="4">
        <f t="shared" si="23"/>
        <v>25</v>
      </c>
      <c r="R13">
        <f t="shared" si="0"/>
        <v>2000000</v>
      </c>
      <c r="S13">
        <f t="shared" si="1"/>
        <v>5113.6650786200198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4558.6217912940738</v>
      </c>
      <c r="AC13">
        <f t="shared" si="2"/>
        <v>4472.4918117448105</v>
      </c>
      <c r="AE13">
        <f t="shared" si="3"/>
        <v>9559.2634891790585</v>
      </c>
      <c r="AF13">
        <f t="shared" si="4"/>
        <v>-477.96317445895295</v>
      </c>
      <c r="AG13">
        <f t="shared" si="4"/>
        <v>-21.865392741715119</v>
      </c>
      <c r="AH13">
        <f t="shared" si="5"/>
        <v>-6592.3200396604298</v>
      </c>
      <c r="AI13">
        <f t="shared" si="6"/>
        <v>2467.114882317961</v>
      </c>
      <c r="AJ13">
        <f t="shared" si="7"/>
        <v>86.129979549263226</v>
      </c>
      <c r="AK13">
        <f t="shared" si="24"/>
        <v>1167.1954144558454</v>
      </c>
      <c r="AL13">
        <f t="shared" si="8"/>
        <v>3720.4402763230696</v>
      </c>
      <c r="AN13">
        <f t="shared" si="9"/>
        <v>4205.6981704440532</v>
      </c>
      <c r="AO13">
        <f t="shared" si="9"/>
        <v>-210.28490852220264</v>
      </c>
      <c r="AP13">
        <f t="shared" si="9"/>
        <v>-9.6199087256009239</v>
      </c>
      <c r="AQ13">
        <f t="shared" si="9"/>
        <v>-2900.3603008920263</v>
      </c>
      <c r="AR13">
        <f t="shared" si="9"/>
        <v>1085.4330523042231</v>
      </c>
      <c r="AS13">
        <f t="shared" si="9"/>
        <v>37.893787300744087</v>
      </c>
      <c r="AT13">
        <f t="shared" si="9"/>
        <v>513.51985690993922</v>
      </c>
      <c r="AU13">
        <f t="shared" si="9"/>
        <v>1636.8466965149064</v>
      </c>
      <c r="AW13">
        <v>10</v>
      </c>
      <c r="AX13">
        <f>(R13*SUMPRODUCT(K14:$K$23, X14:$X$23)-$AZ$3*SUMPRODUCT(K13:$K$22, W14:$W$23))/Z13</f>
        <v>5113.6650786200198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3.852E-3</v>
      </c>
      <c r="O14">
        <f t="shared" si="21"/>
        <v>10929.672750562759</v>
      </c>
      <c r="P14">
        <f t="shared" si="22"/>
        <v>546.48363752813793</v>
      </c>
      <c r="Q14" s="4">
        <f t="shared" si="23"/>
        <v>25</v>
      </c>
      <c r="R14">
        <f t="shared" si="0"/>
        <v>2000000</v>
      </c>
      <c r="S14">
        <f t="shared" si="1"/>
        <v>4983.8046502554071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4472.4918117448105</v>
      </c>
      <c r="AC14">
        <f t="shared" si="2"/>
        <v>4298.534166506839</v>
      </c>
      <c r="AE14">
        <f t="shared" si="3"/>
        <v>9426.8485713269511</v>
      </c>
      <c r="AF14">
        <f t="shared" si="4"/>
        <v>-471.34242856634756</v>
      </c>
      <c r="AG14">
        <f t="shared" si="4"/>
        <v>-21.562513321456883</v>
      </c>
      <c r="AH14">
        <f t="shared" si="5"/>
        <v>-6738.0394272869307</v>
      </c>
      <c r="AI14">
        <f t="shared" si="6"/>
        <v>2195.9042021522164</v>
      </c>
      <c r="AJ14">
        <f t="shared" si="7"/>
        <v>173.95764523797152</v>
      </c>
      <c r="AK14">
        <f t="shared" si="24"/>
        <v>1149.0606409629374</v>
      </c>
      <c r="AL14">
        <f t="shared" si="8"/>
        <v>3518.9224883531251</v>
      </c>
      <c r="AN14">
        <f t="shared" si="9"/>
        <v>3820.5119875854048</v>
      </c>
      <c r="AO14">
        <f t="shared" si="9"/>
        <v>-191.02559937927023</v>
      </c>
      <c r="AP14">
        <f t="shared" si="9"/>
        <v>-8.7388526508917899</v>
      </c>
      <c r="AQ14">
        <f t="shared" si="9"/>
        <v>-2730.7917603633668</v>
      </c>
      <c r="AR14">
        <f t="shared" si="9"/>
        <v>889.95577519187611</v>
      </c>
      <c r="AS14">
        <f t="shared" si="9"/>
        <v>70.501532292063445</v>
      </c>
      <c r="AT14">
        <f t="shared" si="9"/>
        <v>465.69115012775916</v>
      </c>
      <c r="AU14">
        <f t="shared" si="9"/>
        <v>1426.1484576116986</v>
      </c>
      <c r="AW14">
        <v>11</v>
      </c>
      <c r="AX14">
        <f>(R14*SUMPRODUCT(K15:$K$23, X15:$X$23)-$AZ$3*SUMPRODUCT(K14:$K$22, W15:$W$23))/Z14</f>
        <v>4983.8046502554071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4.0049999999999999E-3</v>
      </c>
      <c r="O15">
        <f t="shared" si="21"/>
        <v>10929.672750562759</v>
      </c>
      <c r="P15">
        <f t="shared" si="22"/>
        <v>546.48363752813793</v>
      </c>
      <c r="Q15" s="4">
        <f t="shared" si="23"/>
        <v>25</v>
      </c>
      <c r="R15">
        <f t="shared" si="0"/>
        <v>2000000</v>
      </c>
      <c r="S15">
        <f t="shared" si="1"/>
        <v>4752.9114931478707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4298.534166506839</v>
      </c>
      <c r="AC15">
        <f t="shared" si="2"/>
        <v>4041.9767567882263</v>
      </c>
      <c r="AE15">
        <f t="shared" si="3"/>
        <v>9294.8255570855163</v>
      </c>
      <c r="AF15">
        <f t="shared" si="4"/>
        <v>-464.74127785427584</v>
      </c>
      <c r="AG15">
        <f t="shared" si="4"/>
        <v>-21.260530322389879</v>
      </c>
      <c r="AH15">
        <f t="shared" si="5"/>
        <v>-6908.6292681947853</v>
      </c>
      <c r="AI15">
        <f t="shared" si="6"/>
        <v>1900.1944807140644</v>
      </c>
      <c r="AJ15">
        <f t="shared" si="7"/>
        <v>256.55740971861269</v>
      </c>
      <c r="AK15">
        <f t="shared" si="24"/>
        <v>1123.442137638699</v>
      </c>
      <c r="AL15">
        <f t="shared" si="8"/>
        <v>3280.1940280713761</v>
      </c>
      <c r="AN15">
        <f t="shared" si="9"/>
        <v>3470.0652901873582</v>
      </c>
      <c r="AO15">
        <f t="shared" si="9"/>
        <v>-173.50326450936794</v>
      </c>
      <c r="AP15">
        <f t="shared" si="9"/>
        <v>-7.9372579796789617</v>
      </c>
      <c r="AQ15">
        <f t="shared" si="9"/>
        <v>-2579.2194247325183</v>
      </c>
      <c r="AR15">
        <f t="shared" si="9"/>
        <v>709.40534296579278</v>
      </c>
      <c r="AS15">
        <f t="shared" si="9"/>
        <v>95.781352424228601</v>
      </c>
      <c r="AT15">
        <f t="shared" si="9"/>
        <v>419.41804538570869</v>
      </c>
      <c r="AU15">
        <f t="shared" si="9"/>
        <v>1224.6047407757301</v>
      </c>
      <c r="AW15">
        <v>12</v>
      </c>
      <c r="AX15">
        <f>(R15*SUMPRODUCT(K16:$K$23, X16:$X$23)-$AZ$3*SUMPRODUCT(K15:$K$22, W16:$W$23))/Z15</f>
        <v>4752.9114931478707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4.1640000000000002E-3</v>
      </c>
      <c r="O16">
        <f t="shared" si="21"/>
        <v>10929.672750562759</v>
      </c>
      <c r="P16">
        <f t="shared" si="22"/>
        <v>546.48363752813793</v>
      </c>
      <c r="Q16" s="4">
        <f t="shared" si="23"/>
        <v>25</v>
      </c>
      <c r="R16">
        <f t="shared" si="0"/>
        <v>2000000</v>
      </c>
      <c r="S16">
        <f t="shared" si="1"/>
        <v>4432.3191620993048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4041.9767567882263</v>
      </c>
      <c r="AC16">
        <f t="shared" si="2"/>
        <v>3715.9493309730638</v>
      </c>
      <c r="AE16">
        <f t="shared" si="3"/>
        <v>9163.1736478949588</v>
      </c>
      <c r="AF16">
        <f t="shared" si="4"/>
        <v>-458.15868239474787</v>
      </c>
      <c r="AG16">
        <f t="shared" si="4"/>
        <v>-20.959396170903549</v>
      </c>
      <c r="AH16">
        <f t="shared" si="5"/>
        <v>-7082.3078609945169</v>
      </c>
      <c r="AI16">
        <f t="shared" si="6"/>
        <v>1601.7477083347912</v>
      </c>
      <c r="AJ16">
        <f t="shared" si="7"/>
        <v>326.02742581516259</v>
      </c>
      <c r="AK16">
        <f t="shared" si="24"/>
        <v>1090.7855756596664</v>
      </c>
      <c r="AL16">
        <f t="shared" si="8"/>
        <v>3018.5607098096202</v>
      </c>
      <c r="AN16">
        <f t="shared" si="9"/>
        <v>3151.2560064345303</v>
      </c>
      <c r="AO16">
        <f t="shared" si="9"/>
        <v>-157.56280032172648</v>
      </c>
      <c r="AP16">
        <f t="shared" si="9"/>
        <v>-7.2080291842961959</v>
      </c>
      <c r="AQ16">
        <f t="shared" si="9"/>
        <v>-2435.6370449778146</v>
      </c>
      <c r="AR16">
        <f t="shared" si="9"/>
        <v>550.84813195069296</v>
      </c>
      <c r="AS16">
        <f t="shared" si="9"/>
        <v>112.12227589929405</v>
      </c>
      <c r="AT16">
        <f t="shared" si="9"/>
        <v>375.12599118094045</v>
      </c>
      <c r="AU16">
        <f t="shared" si="9"/>
        <v>1038.0963990309274</v>
      </c>
      <c r="AW16">
        <v>13</v>
      </c>
      <c r="AX16">
        <f>(R16*SUMPRODUCT(K17:$K$23, X17:$X$23)-$AZ$3*SUMPRODUCT(K16:$K$22, W17:$W$23))/Z16</f>
        <v>4432.3191620993048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4.3350000000000003E-3</v>
      </c>
      <c r="O17">
        <f t="shared" si="21"/>
        <v>10929.672750562759</v>
      </c>
      <c r="P17">
        <f t="shared" si="22"/>
        <v>546.48363752813793</v>
      </c>
      <c r="Q17" s="4">
        <f t="shared" si="23"/>
        <v>25</v>
      </c>
      <c r="R17">
        <f t="shared" si="0"/>
        <v>2000000</v>
      </c>
      <c r="S17">
        <f t="shared" si="1"/>
        <v>4028.572865718807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3715.9493309730638</v>
      </c>
      <c r="AC17">
        <f t="shared" si="2"/>
        <v>3329.0423247154486</v>
      </c>
      <c r="AE17">
        <f t="shared" si="3"/>
        <v>9031.8195536523835</v>
      </c>
      <c r="AF17">
        <f t="shared" si="4"/>
        <v>-451.59097768261915</v>
      </c>
      <c r="AG17">
        <f t="shared" si="4"/>
        <v>-20.658943226793646</v>
      </c>
      <c r="AH17">
        <f t="shared" si="5"/>
        <v>-7268.718592069351</v>
      </c>
      <c r="AI17">
        <f t="shared" si="6"/>
        <v>1290.8510406736195</v>
      </c>
      <c r="AJ17">
        <f t="shared" si="7"/>
        <v>386.90700625761519</v>
      </c>
      <c r="AK17">
        <f t="shared" si="24"/>
        <v>1052.2085358529118</v>
      </c>
      <c r="AL17">
        <f t="shared" si="8"/>
        <v>2729.9665827841463</v>
      </c>
      <c r="AN17">
        <f t="shared" si="9"/>
        <v>2861.2406653656235</v>
      </c>
      <c r="AO17">
        <f t="shared" si="9"/>
        <v>-143.06203326828117</v>
      </c>
      <c r="AP17">
        <f t="shared" si="9"/>
        <v>-6.5446622480492405</v>
      </c>
      <c r="AQ17">
        <f t="shared" si="9"/>
        <v>-2302.6980440854413</v>
      </c>
      <c r="AR17">
        <f t="shared" si="9"/>
        <v>408.93592576385163</v>
      </c>
      <c r="AS17">
        <f t="shared" si="9"/>
        <v>122.5704359396204</v>
      </c>
      <c r="AT17">
        <f t="shared" si="9"/>
        <v>333.33503103587879</v>
      </c>
      <c r="AU17">
        <f t="shared" si="9"/>
        <v>864.84139273935079</v>
      </c>
      <c r="AW17">
        <v>14</v>
      </c>
      <c r="AX17">
        <f>(R17*SUMPRODUCT(K18:$K$23, X18:$X$23)-$AZ$3*SUMPRODUCT(K17:$K$22, W18:$W$23))/Z17</f>
        <v>4028.572865718807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4.522E-3</v>
      </c>
      <c r="O18">
        <f t="shared" si="21"/>
        <v>10929.672750562759</v>
      </c>
      <c r="P18">
        <f t="shared" si="22"/>
        <v>546.48363752813793</v>
      </c>
      <c r="Q18" s="4">
        <f t="shared" si="23"/>
        <v>25</v>
      </c>
      <c r="R18">
        <f t="shared" si="0"/>
        <v>2000000</v>
      </c>
      <c r="S18">
        <f t="shared" si="1"/>
        <v>3545.8052850781091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3329.0423247154486</v>
      </c>
      <c r="AC18">
        <f t="shared" si="2"/>
        <v>2887.55263858341</v>
      </c>
      <c r="AE18">
        <f t="shared" si="3"/>
        <v>8900.6594700942442</v>
      </c>
      <c r="AF18">
        <f t="shared" si="4"/>
        <v>-445.03297350471217</v>
      </c>
      <c r="AG18">
        <f t="shared" si="4"/>
        <v>-20.358934053254149</v>
      </c>
      <c r="AH18">
        <f t="shared" si="5"/>
        <v>-7473.5793017248689</v>
      </c>
      <c r="AI18">
        <f t="shared" si="6"/>
        <v>961.68826081140833</v>
      </c>
      <c r="AJ18">
        <f t="shared" si="7"/>
        <v>441.48968613203851</v>
      </c>
      <c r="AK18">
        <f t="shared" si="24"/>
        <v>1008.4376803767099</v>
      </c>
      <c r="AL18">
        <f t="shared" si="8"/>
        <v>2411.6156273201568</v>
      </c>
      <c r="AN18">
        <f t="shared" si="9"/>
        <v>2597.4230437255055</v>
      </c>
      <c r="AO18">
        <f t="shared" si="9"/>
        <v>-129.87115218627525</v>
      </c>
      <c r="AP18">
        <f t="shared" si="9"/>
        <v>-5.9412186965793792</v>
      </c>
      <c r="AQ18">
        <f t="shared" si="9"/>
        <v>-2180.9672825517728</v>
      </c>
      <c r="AR18">
        <f t="shared" si="9"/>
        <v>280.64339029087773</v>
      </c>
      <c r="AS18">
        <f t="shared" si="9"/>
        <v>128.83713708848984</v>
      </c>
      <c r="AT18">
        <f t="shared" si="9"/>
        <v>294.28597712028045</v>
      </c>
      <c r="AU18">
        <f t="shared" si="9"/>
        <v>703.76650449964802</v>
      </c>
      <c r="AW18">
        <v>15</v>
      </c>
      <c r="AX18">
        <f>(R18*SUMPRODUCT(K19:$K$23, X19:$X$23)-$AZ$3*SUMPRODUCT(K18:$K$22, W19:$W$23))/Z18</f>
        <v>3545.8052850781091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4.7470000000000004E-3</v>
      </c>
      <c r="O19">
        <f t="shared" si="21"/>
        <v>10929.672750562759</v>
      </c>
      <c r="P19">
        <f t="shared" si="22"/>
        <v>546.48363752813793</v>
      </c>
      <c r="Q19" s="4">
        <f t="shared" si="23"/>
        <v>25</v>
      </c>
      <c r="R19">
        <f t="shared" si="0"/>
        <v>2000000</v>
      </c>
      <c r="S19">
        <f t="shared" si="1"/>
        <v>2976.5860583972308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2887.55263858341</v>
      </c>
      <c r="AC19">
        <f t="shared" si="2"/>
        <v>2388.2579723167291</v>
      </c>
      <c r="AE19">
        <f t="shared" si="3"/>
        <v>8769.4014448887629</v>
      </c>
      <c r="AF19">
        <f t="shared" si="4"/>
        <v>-438.47007224443814</v>
      </c>
      <c r="AG19">
        <f t="shared" si="4"/>
        <v>-20.058700852770809</v>
      </c>
      <c r="AH19">
        <f t="shared" si="5"/>
        <v>-7731.5087960637966</v>
      </c>
      <c r="AI19">
        <f t="shared" si="6"/>
        <v>579.36387572775766</v>
      </c>
      <c r="AJ19">
        <f t="shared" si="7"/>
        <v>499.29466626668091</v>
      </c>
      <c r="AK19">
        <f t="shared" si="24"/>
        <v>959.98811380877999</v>
      </c>
      <c r="AL19">
        <f t="shared" si="8"/>
        <v>2038.6466558032184</v>
      </c>
      <c r="AN19">
        <f t="shared" si="9"/>
        <v>2357.3920901604729</v>
      </c>
      <c r="AO19">
        <f t="shared" si="9"/>
        <v>-117.86960450802366</v>
      </c>
      <c r="AP19">
        <f t="shared" si="9"/>
        <v>-5.3921836086974633</v>
      </c>
      <c r="AQ19">
        <f t="shared" si="9"/>
        <v>-2078.3855996773918</v>
      </c>
      <c r="AR19">
        <f t="shared" si="9"/>
        <v>155.7447023663604</v>
      </c>
      <c r="AS19">
        <f t="shared" si="9"/>
        <v>134.22048292730622</v>
      </c>
      <c r="AT19">
        <f t="shared" si="9"/>
        <v>258.06417922170925</v>
      </c>
      <c r="AU19">
        <f t="shared" si="9"/>
        <v>548.02936451537585</v>
      </c>
      <c r="AW19">
        <v>16</v>
      </c>
      <c r="AX19">
        <f>(R19*SUMPRODUCT(K20:$K$23, X20:$X$23)-$AZ$3*SUMPRODUCT(K19:$K$22, W20:$W$23))/Z19</f>
        <v>2976.5860583972308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4.9870000000000001E-3</v>
      </c>
      <c r="O20">
        <f t="shared" si="21"/>
        <v>10929.672750562759</v>
      </c>
      <c r="P20">
        <f t="shared" si="22"/>
        <v>546.48363752813793</v>
      </c>
      <c r="Q20" s="4">
        <f t="shared" si="23"/>
        <v>25</v>
      </c>
      <c r="R20">
        <f t="shared" si="0"/>
        <v>2000000</v>
      </c>
      <c r="S20">
        <f t="shared" si="1"/>
        <v>2327.825640136522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2388.2579723167291</v>
      </c>
      <c r="AC20">
        <f t="shared" si="2"/>
        <v>1839.7347116668229</v>
      </c>
      <c r="AE20">
        <f t="shared" si="3"/>
        <v>8637.9744254342149</v>
      </c>
      <c r="AF20">
        <f t="shared" si="4"/>
        <v>-431.89872127171077</v>
      </c>
      <c r="AG20">
        <f t="shared" si="4"/>
        <v>-19.758081103090333</v>
      </c>
      <c r="AH20">
        <f t="shared" si="5"/>
        <v>-8002.6192922214423</v>
      </c>
      <c r="AI20">
        <f t="shared" si="6"/>
        <v>183.6983308379713</v>
      </c>
      <c r="AJ20">
        <f t="shared" si="7"/>
        <v>548.52326064990621</v>
      </c>
      <c r="AK20">
        <f t="shared" si="24"/>
        <v>906.57832136368097</v>
      </c>
      <c r="AL20">
        <f t="shared" si="8"/>
        <v>1638.7999128515585</v>
      </c>
      <c r="AN20">
        <f t="shared" si="9"/>
        <v>2139.0215065469988</v>
      </c>
      <c r="AO20">
        <f t="shared" si="9"/>
        <v>-106.95107532734994</v>
      </c>
      <c r="AP20">
        <f t="shared" si="9"/>
        <v>-4.8926933938549588</v>
      </c>
      <c r="AQ20">
        <f t="shared" si="9"/>
        <v>-1981.688522296025</v>
      </c>
      <c r="AR20">
        <f t="shared" si="9"/>
        <v>45.489215529768629</v>
      </c>
      <c r="AS20">
        <f t="shared" si="9"/>
        <v>135.83080865772007</v>
      </c>
      <c r="AT20">
        <f t="shared" si="9"/>
        <v>224.4959791795992</v>
      </c>
      <c r="AU20">
        <f t="shared" si="9"/>
        <v>405.81600336708789</v>
      </c>
      <c r="AW20">
        <v>17</v>
      </c>
      <c r="AX20">
        <f>(R20*SUMPRODUCT(K21:$K$23, X21:$X$23)-$AZ$3*SUMPRODUCT(K20:$K$22, W21:$W$23))/Z20</f>
        <v>2327.825640136522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5.2249999999999996E-3</v>
      </c>
      <c r="O21">
        <f t="shared" si="21"/>
        <v>10929.672750562759</v>
      </c>
      <c r="P21">
        <f t="shared" si="22"/>
        <v>546.48363752813793</v>
      </c>
      <c r="Q21" s="4">
        <f t="shared" si="23"/>
        <v>25</v>
      </c>
      <c r="R21">
        <f t="shared" si="0"/>
        <v>2000000</v>
      </c>
      <c r="S21">
        <f t="shared" si="1"/>
        <v>1614.0613967248446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1839.7347116668229</v>
      </c>
      <c r="AC21">
        <f t="shared" si="2"/>
        <v>1256.208768881319</v>
      </c>
      <c r="AE21">
        <f t="shared" si="3"/>
        <v>8506.4612648069797</v>
      </c>
      <c r="AF21">
        <f t="shared" si="4"/>
        <v>-425.32306324034897</v>
      </c>
      <c r="AG21">
        <f t="shared" si="4"/>
        <v>-19.457264318295785</v>
      </c>
      <c r="AH21">
        <f t="shared" si="5"/>
        <v>-8258.8779010917588</v>
      </c>
      <c r="AI21">
        <f t="shared" si="6"/>
        <v>-197.19696384342387</v>
      </c>
      <c r="AJ21">
        <f t="shared" si="7"/>
        <v>583.52594278550396</v>
      </c>
      <c r="AK21">
        <f t="shared" si="24"/>
        <v>848.94893693121321</v>
      </c>
      <c r="AL21">
        <f t="shared" si="8"/>
        <v>1235.2779158732933</v>
      </c>
      <c r="AN21">
        <f t="shared" si="9"/>
        <v>1940.4101285864233</v>
      </c>
      <c r="AO21">
        <f t="shared" si="9"/>
        <v>-97.020506429321159</v>
      </c>
      <c r="AP21">
        <f t="shared" si="9"/>
        <v>-4.4383994216261264</v>
      </c>
      <c r="AQ21">
        <f t="shared" si="9"/>
        <v>-1883.9338511230694</v>
      </c>
      <c r="AR21">
        <f t="shared" si="9"/>
        <v>-44.982628387593437</v>
      </c>
      <c r="AS21">
        <f t="shared" si="9"/>
        <v>133.10818851999161</v>
      </c>
      <c r="AT21">
        <f t="shared" si="9"/>
        <v>193.65386670121774</v>
      </c>
      <c r="AU21">
        <f t="shared" si="9"/>
        <v>281.7794268336159</v>
      </c>
      <c r="AW21">
        <v>18</v>
      </c>
      <c r="AX21">
        <f>(R21*SUMPRODUCT(K22:$K$23, X22:$X$23)-$AZ$3*SUMPRODUCT(K21:$K$22, W22:$W$23))/Z21</f>
        <v>1614.0613967248446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5.4879999999999998E-3</v>
      </c>
      <c r="O22">
        <f t="shared" si="21"/>
        <v>10929.672750562759</v>
      </c>
      <c r="P22">
        <f t="shared" si="22"/>
        <v>546.48363752813793</v>
      </c>
      <c r="Q22" s="4">
        <f t="shared" si="23"/>
        <v>25</v>
      </c>
      <c r="R22">
        <f t="shared" si="0"/>
        <v>2000000</v>
      </c>
      <c r="S22">
        <f t="shared" si="1"/>
        <v>836.34933297707323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1256.208768881319</v>
      </c>
      <c r="AC22">
        <f t="shared" si="2"/>
        <v>640.84130901904541</v>
      </c>
      <c r="AE22">
        <f t="shared" si="3"/>
        <v>8374.7131927376504</v>
      </c>
      <c r="AF22">
        <f t="shared" si="4"/>
        <v>-418.73565963688247</v>
      </c>
      <c r="AG22">
        <f t="shared" si="4"/>
        <v>-19.155910208534017</v>
      </c>
      <c r="AH22">
        <f t="shared" si="5"/>
        <v>-8542.5173263045799</v>
      </c>
      <c r="AI22">
        <f t="shared" si="6"/>
        <v>-605.69570341234612</v>
      </c>
      <c r="AJ22">
        <f t="shared" si="7"/>
        <v>615.36745986227356</v>
      </c>
      <c r="AK22">
        <f t="shared" si="24"/>
        <v>788.30520623321115</v>
      </c>
      <c r="AL22">
        <f t="shared" si="8"/>
        <v>797.97696268313859</v>
      </c>
      <c r="AN22">
        <f t="shared" si="9"/>
        <v>1759.7700166500952</v>
      </c>
      <c r="AO22">
        <f t="shared" si="9"/>
        <v>-87.988500832504755</v>
      </c>
      <c r="AP22">
        <f t="shared" si="9"/>
        <v>-4.0252120461691909</v>
      </c>
      <c r="AQ22">
        <f t="shared" si="9"/>
        <v>-1795.0305295924495</v>
      </c>
      <c r="AR22">
        <f t="shared" si="9"/>
        <v>-127.27422582102817</v>
      </c>
      <c r="AS22">
        <f t="shared" si="9"/>
        <v>129.30654222604653</v>
      </c>
      <c r="AT22">
        <f t="shared" si="9"/>
        <v>165.64577603700533</v>
      </c>
      <c r="AU22">
        <f t="shared" si="9"/>
        <v>167.67809244202371</v>
      </c>
      <c r="AW22">
        <v>19</v>
      </c>
      <c r="AX22">
        <f>(R22*SUMPRODUCT(K23:$K$23, X23:$X$23)-$AZ$3*SUMPRODUCT(K22:$K$22, W23:$W$23))/Z22</f>
        <v>836.34933297707323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5.7670000000000004E-3</v>
      </c>
      <c r="O23">
        <f t="shared" si="21"/>
        <v>10929.672750562759</v>
      </c>
      <c r="P23">
        <f t="shared" si="22"/>
        <v>546.48363752813793</v>
      </c>
      <c r="Q23" s="4">
        <f t="shared" si="23"/>
        <v>25</v>
      </c>
      <c r="R23">
        <f t="shared" si="0"/>
        <v>2000000</v>
      </c>
      <c r="S23">
        <f t="shared" si="1"/>
        <v>849.74729863464563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640.84130901904541</v>
      </c>
      <c r="AC23">
        <f t="shared" si="2"/>
        <v>640.84130901904541</v>
      </c>
      <c r="AE23">
        <f t="shared" si="3"/>
        <v>8242.6690898277557</v>
      </c>
      <c r="AF23">
        <f t="shared" si="4"/>
        <v>-412.13345449138779</v>
      </c>
      <c r="AG23">
        <f t="shared" si="4"/>
        <v>-18.853878972276064</v>
      </c>
      <c r="AH23">
        <f t="shared" si="5"/>
        <v>-8837.7707338092569</v>
      </c>
      <c r="AI23">
        <f t="shared" si="6"/>
        <v>-1026.0889774451653</v>
      </c>
      <c r="AJ23">
        <f t="shared" si="7"/>
        <v>0</v>
      </c>
      <c r="AK23">
        <f t="shared" si="24"/>
        <v>724.91266788238158</v>
      </c>
      <c r="AL23">
        <f t="shared" si="8"/>
        <v>-301.17630956278367</v>
      </c>
      <c r="AN23">
        <f t="shared" si="9"/>
        <v>1595.4941015405457</v>
      </c>
      <c r="AO23">
        <f t="shared" si="9"/>
        <v>-79.774705077027292</v>
      </c>
      <c r="AP23">
        <f t="shared" si="9"/>
        <v>-3.6494553358388413</v>
      </c>
      <c r="AQ23">
        <f t="shared" si="9"/>
        <v>-1710.6850854854572</v>
      </c>
      <c r="AR23">
        <f t="shared" si="9"/>
        <v>-198.61514435777764</v>
      </c>
      <c r="AS23">
        <f t="shared" si="9"/>
        <v>0</v>
      </c>
      <c r="AT23">
        <f t="shared" si="9"/>
        <v>140.31788406569763</v>
      </c>
      <c r="AU23">
        <f t="shared" si="9"/>
        <v>-58.297260292079997</v>
      </c>
      <c r="AW23">
        <v>20</v>
      </c>
      <c r="AX23">
        <f>(R23*SUMPRODUCT(K$23:$K24, X$23:$X24)-$AZ$3*SUMPRODUCT(K$22:$K23, W$23:$W24))/Z23</f>
        <v>849.74729863464563</v>
      </c>
    </row>
    <row r="25" spans="5:50" x14ac:dyDescent="0.25">
      <c r="AN25" s="8">
        <f t="shared" ref="AN25:AU25" si="25">SUM(AN3:AN23)</f>
        <v>93826.658278474351</v>
      </c>
      <c r="AO25" s="8">
        <f t="shared" si="25"/>
        <v>-12888.587476845787</v>
      </c>
      <c r="AP25" s="8">
        <f t="shared" si="25"/>
        <v>-389.61451870469625</v>
      </c>
      <c r="AQ25" s="8">
        <f t="shared" si="25"/>
        <v>-62112.804178015853</v>
      </c>
      <c r="AR25" s="8">
        <f t="shared" si="25"/>
        <v>18435.652104908026</v>
      </c>
      <c r="AS25" s="8">
        <f t="shared" si="25"/>
        <v>-2454.90726814154</v>
      </c>
      <c r="AT25" s="8">
        <f t="shared" si="25"/>
        <v>9069.8404789315973</v>
      </c>
      <c r="AU25" s="9">
        <f t="shared" si="25"/>
        <v>25050.585315698077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DCA2A-403F-4034-917C-D182B7FEA353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16481.328295544758</v>
      </c>
      <c r="K3">
        <v>1</v>
      </c>
      <c r="L3" s="2">
        <v>0</v>
      </c>
      <c r="O3">
        <f>$C$3</f>
        <v>16481.328295544758</v>
      </c>
      <c r="P3">
        <f>O3*B5</f>
        <v>13185.062636435807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16481.328295544758</v>
      </c>
      <c r="AF3">
        <f t="shared" ref="AF3:AG23" si="4">-$Z3*P3</f>
        <v>-13185.062636435807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3096.2656591089508</v>
      </c>
      <c r="AJ3">
        <f t="shared" ref="AJ3:AJ23" si="7">AB3-AC3</f>
        <v>0</v>
      </c>
      <c r="AL3">
        <f t="shared" ref="AL3:AL23" si="8">SUM(AI3:AK3)</f>
        <v>3096.2656591089508</v>
      </c>
      <c r="AN3">
        <f t="shared" ref="AN3:AU23" si="9">AE3*$K3</f>
        <v>16481.328295544758</v>
      </c>
      <c r="AO3">
        <f t="shared" si="9"/>
        <v>-13185.062636435807</v>
      </c>
      <c r="AP3">
        <f t="shared" si="9"/>
        <v>-200</v>
      </c>
      <c r="AQ3">
        <f t="shared" si="9"/>
        <v>0</v>
      </c>
      <c r="AR3">
        <f t="shared" si="9"/>
        <v>3096.2656591089508</v>
      </c>
      <c r="AS3">
        <f t="shared" si="9"/>
        <v>0</v>
      </c>
      <c r="AT3">
        <f t="shared" si="9"/>
        <v>0</v>
      </c>
      <c r="AU3">
        <f t="shared" si="9"/>
        <v>3096.2656591089508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9997.9296081466437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2941.9621504014663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2901.210090694105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-2901.210090694105</v>
      </c>
      <c r="AK4">
        <f>H4*SUM(AB4, AE4:AF4)</f>
        <v>0</v>
      </c>
      <c r="AL4">
        <f t="shared" si="8"/>
        <v>-10605.210090694105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-7096.7195174525505</v>
      </c>
      <c r="AR4">
        <f t="shared" si="9"/>
        <v>-7096.7195174525505</v>
      </c>
      <c r="AS4">
        <f t="shared" si="9"/>
        <v>-2672.5174292392444</v>
      </c>
      <c r="AT4">
        <f t="shared" si="9"/>
        <v>0</v>
      </c>
      <c r="AU4">
        <f t="shared" si="9"/>
        <v>-9769.2369466917953</v>
      </c>
      <c r="AW4">
        <v>1</v>
      </c>
      <c r="AX4">
        <f>(R4*SUMPRODUCT(K5:$K$23, X5:$X$23)-$AZ$3*SUMPRODUCT(K4:$K$22, W5:$W$23))/Z4</f>
        <v>2941.9621504014663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4.0049999999999999E-3</v>
      </c>
      <c r="O5">
        <f t="shared" ref="O5:O23" si="21">$C$3</f>
        <v>16481.328295544758</v>
      </c>
      <c r="P5">
        <f t="shared" ref="P5:P23" si="22">O5*$C$5</f>
        <v>824.06641477723792</v>
      </c>
      <c r="Q5" s="4">
        <f t="shared" ref="Q5:Q23" si="23">$C$8</f>
        <v>25</v>
      </c>
      <c r="R5">
        <f t="shared" si="0"/>
        <v>2000000</v>
      </c>
      <c r="S5">
        <f t="shared" si="1"/>
        <v>5430.8795817880527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2901.210090694105</v>
      </c>
      <c r="AC5">
        <f t="shared" si="2"/>
        <v>5280.6451450364402</v>
      </c>
      <c r="AE5">
        <f t="shared" si="3"/>
        <v>16025.405265746263</v>
      </c>
      <c r="AF5">
        <f t="shared" si="4"/>
        <v>-801.27026328731324</v>
      </c>
      <c r="AG5">
        <f t="shared" si="4"/>
        <v>-24.308424931499999</v>
      </c>
      <c r="AH5">
        <f t="shared" si="5"/>
        <v>-7899.0454799999998</v>
      </c>
      <c r="AI5">
        <f t="shared" si="6"/>
        <v>7300.7810975274506</v>
      </c>
      <c r="AJ5">
        <f t="shared" si="7"/>
        <v>-2379.4350543423352</v>
      </c>
      <c r="AK5">
        <f>H5*SUM(AB5, AE5:AF5)</f>
        <v>1551.0220303112935</v>
      </c>
      <c r="AL5">
        <f t="shared" si="8"/>
        <v>6472.3680734964091</v>
      </c>
      <c r="AN5">
        <f t="shared" si="9"/>
        <v>13598.523464301332</v>
      </c>
      <c r="AO5">
        <f t="shared" si="9"/>
        <v>-679.92617321506668</v>
      </c>
      <c r="AP5">
        <f t="shared" si="9"/>
        <v>-20.627165511861826</v>
      </c>
      <c r="AQ5">
        <f t="shared" si="9"/>
        <v>-6702.8167789902882</v>
      </c>
      <c r="AR5">
        <f t="shared" si="9"/>
        <v>6195.1533465841158</v>
      </c>
      <c r="AS5">
        <f t="shared" si="9"/>
        <v>-2019.0942370372925</v>
      </c>
      <c r="AT5">
        <f t="shared" si="9"/>
        <v>1316.1357933280467</v>
      </c>
      <c r="AU5">
        <f t="shared" si="9"/>
        <v>5492.1949028748704</v>
      </c>
      <c r="AW5">
        <v>2</v>
      </c>
      <c r="AX5">
        <f>(R5*SUMPRODUCT(K6:$K$23, X6:$X$23)-$AZ$3*SUMPRODUCT(K5:$K$22, W6:$W$23))/Z5</f>
        <v>5430.8795817880527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4.1640000000000002E-3</v>
      </c>
      <c r="O6">
        <f t="shared" si="21"/>
        <v>16481.328295544758</v>
      </c>
      <c r="P6">
        <f t="shared" si="22"/>
        <v>824.06641477723792</v>
      </c>
      <c r="Q6" s="4">
        <f t="shared" si="23"/>
        <v>25</v>
      </c>
      <c r="R6">
        <f t="shared" si="0"/>
        <v>2000000</v>
      </c>
      <c r="S6">
        <f t="shared" si="1"/>
        <v>7511.3595039333868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5280.6451450364402</v>
      </c>
      <c r="AC6">
        <f t="shared" si="2"/>
        <v>7200.1249410291784</v>
      </c>
      <c r="AE6">
        <f t="shared" si="3"/>
        <v>15798.421425562234</v>
      </c>
      <c r="AF6">
        <f t="shared" si="4"/>
        <v>-789.92107127811164</v>
      </c>
      <c r="AG6">
        <f t="shared" si="4"/>
        <v>-23.964120400770234</v>
      </c>
      <c r="AH6">
        <f t="shared" si="5"/>
        <v>-8097.6225131812807</v>
      </c>
      <c r="AI6">
        <f t="shared" si="6"/>
        <v>6886.9137207020722</v>
      </c>
      <c r="AJ6">
        <f t="shared" si="7"/>
        <v>-1919.4797959927382</v>
      </c>
      <c r="AK6">
        <f>H6*SUM(AB6, AE6:AF6)</f>
        <v>1736.1827586678594</v>
      </c>
      <c r="AL6">
        <f t="shared" si="8"/>
        <v>6703.6166833771931</v>
      </c>
      <c r="AN6">
        <f t="shared" si="9"/>
        <v>12349.170739437799</v>
      </c>
      <c r="AO6">
        <f t="shared" si="9"/>
        <v>-617.45853697188988</v>
      </c>
      <c r="AP6">
        <f t="shared" si="9"/>
        <v>-18.732062304068105</v>
      </c>
      <c r="AQ6">
        <f t="shared" si="9"/>
        <v>-6329.6781561346588</v>
      </c>
      <c r="AR6">
        <f t="shared" si="9"/>
        <v>5383.3019840271836</v>
      </c>
      <c r="AS6">
        <f t="shared" si="9"/>
        <v>-1500.4020397418903</v>
      </c>
      <c r="AT6">
        <f t="shared" si="9"/>
        <v>1357.124028035257</v>
      </c>
      <c r="AU6">
        <f t="shared" si="9"/>
        <v>5240.0239723205495</v>
      </c>
      <c r="AW6">
        <v>3</v>
      </c>
      <c r="AX6">
        <f>(R6*SUMPRODUCT(K7:$K$23, X7:$X$23)-$AZ$3*SUMPRODUCT(K6:$K$22, W7:$W$23))/Z6</f>
        <v>7511.3595039333868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4.3350000000000003E-3</v>
      </c>
      <c r="O7">
        <f t="shared" si="21"/>
        <v>16481.328295544758</v>
      </c>
      <c r="P7">
        <f t="shared" si="22"/>
        <v>824.06641477723792</v>
      </c>
      <c r="Q7" s="4">
        <f t="shared" si="23"/>
        <v>25</v>
      </c>
      <c r="R7">
        <f t="shared" si="0"/>
        <v>2000000</v>
      </c>
      <c r="S7">
        <f t="shared" si="1"/>
        <v>9215.6858748128834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7200.1249410291784</v>
      </c>
      <c r="AC7">
        <f t="shared" si="2"/>
        <v>8707.1992500963242</v>
      </c>
      <c r="AE7">
        <f t="shared" si="3"/>
        <v>15571.9510544268</v>
      </c>
      <c r="AF7">
        <f t="shared" si="4"/>
        <v>-778.59755272133998</v>
      </c>
      <c r="AG7">
        <f t="shared" si="4"/>
        <v>-23.620594734825193</v>
      </c>
      <c r="AH7">
        <f t="shared" si="5"/>
        <v>-8310.7569549871187</v>
      </c>
      <c r="AI7">
        <f t="shared" si="6"/>
        <v>6458.975951983517</v>
      </c>
      <c r="AJ7">
        <f t="shared" si="7"/>
        <v>-1507.0743090671458</v>
      </c>
      <c r="AK7">
        <f>H7*SUM(AB7, AE7:AF7)</f>
        <v>1882.0259373016884</v>
      </c>
      <c r="AL7">
        <f t="shared" si="8"/>
        <v>6833.92758021806</v>
      </c>
      <c r="AN7">
        <f t="shared" si="9"/>
        <v>11212.655979417264</v>
      </c>
      <c r="AO7">
        <f t="shared" si="9"/>
        <v>-560.63279897086318</v>
      </c>
      <c r="AP7">
        <f t="shared" si="9"/>
        <v>-17.008119397828324</v>
      </c>
      <c r="AQ7">
        <f t="shared" si="9"/>
        <v>-5984.1993041924625</v>
      </c>
      <c r="AR7">
        <f t="shared" si="9"/>
        <v>4650.8157568561119</v>
      </c>
      <c r="AS7">
        <f t="shared" si="9"/>
        <v>-1085.1758847639082</v>
      </c>
      <c r="AT7">
        <f t="shared" si="9"/>
        <v>1355.1615533305398</v>
      </c>
      <c r="AU7">
        <f t="shared" si="9"/>
        <v>4920.8014254227437</v>
      </c>
      <c r="AW7">
        <v>4</v>
      </c>
      <c r="AX7">
        <f>(R7*SUMPRODUCT(K8:$K$23, X8:$X$23)-$AZ$3*SUMPRODUCT(K7:$K$22, W8:$W$23))/Z7</f>
        <v>9215.6858748128834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4.522E-3</v>
      </c>
      <c r="O8">
        <f t="shared" si="21"/>
        <v>16481.328295544758</v>
      </c>
      <c r="P8">
        <f t="shared" si="22"/>
        <v>824.06641477723792</v>
      </c>
      <c r="Q8" s="4">
        <f t="shared" si="23"/>
        <v>25</v>
      </c>
      <c r="R8">
        <f t="shared" si="0"/>
        <v>2000000</v>
      </c>
      <c r="S8">
        <f t="shared" si="1"/>
        <v>10569.388869047138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8707.1992500963242</v>
      </c>
      <c r="AC8">
        <f t="shared" si="2"/>
        <v>9841.1903005795393</v>
      </c>
      <c r="AE8">
        <f t="shared" si="3"/>
        <v>15345.815181214411</v>
      </c>
      <c r="AF8">
        <f t="shared" si="4"/>
        <v>-767.29075906072069</v>
      </c>
      <c r="AG8">
        <f t="shared" si="4"/>
        <v>-23.27757645808606</v>
      </c>
      <c r="AH8">
        <f t="shared" si="5"/>
        <v>-8544.9863512703614</v>
      </c>
      <c r="AI8">
        <f t="shared" si="6"/>
        <v>6010.2604944252435</v>
      </c>
      <c r="AJ8">
        <f t="shared" si="7"/>
        <v>-1133.9910504832151</v>
      </c>
      <c r="AK8">
        <f t="shared" ref="AK8:AK23" si="24">H8*SUM(AB8:AB8, AE8:AF8)</f>
        <v>1992.6059460817787</v>
      </c>
      <c r="AL8">
        <f t="shared" si="8"/>
        <v>6868.8753900238071</v>
      </c>
      <c r="AN8">
        <f t="shared" si="9"/>
        <v>10178.805080901282</v>
      </c>
      <c r="AO8">
        <f t="shared" si="9"/>
        <v>-508.94025404506419</v>
      </c>
      <c r="AP8">
        <f t="shared" si="9"/>
        <v>-15.439904021044262</v>
      </c>
      <c r="AQ8">
        <f t="shared" si="9"/>
        <v>-5667.8481697744364</v>
      </c>
      <c r="AR8">
        <f t="shared" si="9"/>
        <v>3986.5767530607372</v>
      </c>
      <c r="AS8">
        <f t="shared" si="9"/>
        <v>-752.1707859798222</v>
      </c>
      <c r="AT8">
        <f t="shared" si="9"/>
        <v>1321.6858986442091</v>
      </c>
      <c r="AU8">
        <f t="shared" si="9"/>
        <v>4556.0918657251241</v>
      </c>
      <c r="AW8">
        <v>5</v>
      </c>
      <c r="AX8">
        <f>(R8*SUMPRODUCT(K9:$K$23, X9:$X$23)-$AZ$3*SUMPRODUCT(K8:$K$22, W9:$W$23))/Z8</f>
        <v>10569.388869047138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4.7470000000000004E-3</v>
      </c>
      <c r="O9">
        <f t="shared" si="21"/>
        <v>16481.328295544758</v>
      </c>
      <c r="P9">
        <f t="shared" si="22"/>
        <v>824.06641477723792</v>
      </c>
      <c r="Q9" s="4">
        <f t="shared" si="23"/>
        <v>25</v>
      </c>
      <c r="R9">
        <f t="shared" si="0"/>
        <v>2000000</v>
      </c>
      <c r="S9">
        <f t="shared" si="1"/>
        <v>11570.672610697769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9841.1903005795393</v>
      </c>
      <c r="AC9">
        <f t="shared" si="2"/>
        <v>10614.612017489417</v>
      </c>
      <c r="AE9">
        <f t="shared" si="3"/>
        <v>15119.510444737043</v>
      </c>
      <c r="AF9">
        <f t="shared" si="4"/>
        <v>-755.97552223685216</v>
      </c>
      <c r="AG9">
        <f t="shared" si="4"/>
        <v>-22.934302038058664</v>
      </c>
      <c r="AH9">
        <f t="shared" si="5"/>
        <v>-8839.8924357227643</v>
      </c>
      <c r="AI9">
        <f t="shared" si="6"/>
        <v>5500.7081847393692</v>
      </c>
      <c r="AJ9">
        <f t="shared" si="7"/>
        <v>-773.42171690987743</v>
      </c>
      <c r="AK9">
        <f t="shared" si="24"/>
        <v>2071.2467467893789</v>
      </c>
      <c r="AL9">
        <f t="shared" si="8"/>
        <v>6798.5332146188703</v>
      </c>
      <c r="AN9">
        <f t="shared" si="9"/>
        <v>9238.1695938852808</v>
      </c>
      <c r="AO9">
        <f t="shared" si="9"/>
        <v>-461.90847969426403</v>
      </c>
      <c r="AP9">
        <f t="shared" si="9"/>
        <v>-14.013084121961437</v>
      </c>
      <c r="AQ9">
        <f t="shared" si="9"/>
        <v>-5401.2612254477544</v>
      </c>
      <c r="AR9">
        <f t="shared" si="9"/>
        <v>3360.9868046213005</v>
      </c>
      <c r="AS9">
        <f t="shared" si="9"/>
        <v>-472.56827623638338</v>
      </c>
      <c r="AT9">
        <f t="shared" si="9"/>
        <v>1265.552134611871</v>
      </c>
      <c r="AU9">
        <f t="shared" si="9"/>
        <v>4153.9706629967877</v>
      </c>
      <c r="AW9">
        <v>6</v>
      </c>
      <c r="AX9">
        <f>(R9*SUMPRODUCT(K10:$K$23, X10:$X$23)-$AZ$3*SUMPRODUCT(K9:$K$22, W10:$W$23))/Z9</f>
        <v>11570.672610697769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4.9870000000000001E-3</v>
      </c>
      <c r="O10">
        <f t="shared" si="21"/>
        <v>16481.328295544758</v>
      </c>
      <c r="P10">
        <f t="shared" si="22"/>
        <v>824.06641477723792</v>
      </c>
      <c r="Q10" s="4">
        <f t="shared" si="23"/>
        <v>25</v>
      </c>
      <c r="R10">
        <f t="shared" si="0"/>
        <v>2000000</v>
      </c>
      <c r="S10">
        <f t="shared" si="1"/>
        <v>12249.259794595595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10614.612017489417</v>
      </c>
      <c r="AC10">
        <f t="shared" si="2"/>
        <v>11068.718103229425</v>
      </c>
      <c r="AE10">
        <f t="shared" si="3"/>
        <v>14892.914341701769</v>
      </c>
      <c r="AF10">
        <f t="shared" si="4"/>
        <v>-744.64571708508845</v>
      </c>
      <c r="AG10">
        <f t="shared" si="4"/>
        <v>-22.59058565341428</v>
      </c>
      <c r="AH10">
        <f t="shared" si="5"/>
        <v>-9149.8691411038853</v>
      </c>
      <c r="AI10">
        <f t="shared" si="6"/>
        <v>4975.8088978593823</v>
      </c>
      <c r="AJ10">
        <f t="shared" si="7"/>
        <v>-454.10608574000798</v>
      </c>
      <c r="AK10">
        <f t="shared" si="24"/>
        <v>2119.0092223063034</v>
      </c>
      <c r="AL10">
        <f t="shared" si="8"/>
        <v>6640.7120344256782</v>
      </c>
      <c r="AN10">
        <f t="shared" si="9"/>
        <v>8382.416961916595</v>
      </c>
      <c r="AO10">
        <f t="shared" si="9"/>
        <v>-419.12084809582979</v>
      </c>
      <c r="AP10">
        <f t="shared" si="9"/>
        <v>-12.71502031208027</v>
      </c>
      <c r="AQ10">
        <f t="shared" si="9"/>
        <v>-5149.9670600363088</v>
      </c>
      <c r="AR10">
        <f t="shared" si="9"/>
        <v>2800.6140334723773</v>
      </c>
      <c r="AS10">
        <f t="shared" si="9"/>
        <v>-255.5917846756135</v>
      </c>
      <c r="AT10">
        <f t="shared" si="9"/>
        <v>1192.6758215335572</v>
      </c>
      <c r="AU10">
        <f t="shared" si="9"/>
        <v>3737.6980703303211</v>
      </c>
      <c r="AW10">
        <v>7</v>
      </c>
      <c r="AX10">
        <f>(R10*SUMPRODUCT(K11:$K$23, X11:$X$23)-$AZ$3*SUMPRODUCT(K10:$K$22, W11:$W$23))/Z10</f>
        <v>12249.259794595595</v>
      </c>
    </row>
    <row r="11" spans="1:52" x14ac:dyDescent="0.25">
      <c r="A11" t="s">
        <v>33</v>
      </c>
      <c r="C11" s="7">
        <f>AU25</f>
        <v>37297.082492217276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5.2249999999999996E-3</v>
      </c>
      <c r="O11">
        <f t="shared" si="21"/>
        <v>16481.328295544758</v>
      </c>
      <c r="P11">
        <f t="shared" si="22"/>
        <v>824.06641477723792</v>
      </c>
      <c r="Q11" s="4">
        <f t="shared" si="23"/>
        <v>25</v>
      </c>
      <c r="R11">
        <f t="shared" si="0"/>
        <v>2000000</v>
      </c>
      <c r="S11">
        <f t="shared" si="1"/>
        <v>12651.064119838107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11068.718103229425</v>
      </c>
      <c r="AC11">
        <f t="shared" si="2"/>
        <v>11257.748781149479</v>
      </c>
      <c r="AE11">
        <f t="shared" si="3"/>
        <v>14666.169720849361</v>
      </c>
      <c r="AF11">
        <f t="shared" si="4"/>
        <v>-733.30848604246808</v>
      </c>
      <c r="AG11">
        <f t="shared" si="4"/>
        <v>-22.24664398684105</v>
      </c>
      <c r="AH11">
        <f t="shared" si="5"/>
        <v>-9442.8648031271678</v>
      </c>
      <c r="AI11">
        <f t="shared" si="6"/>
        <v>4467.7497876928846</v>
      </c>
      <c r="AJ11">
        <f t="shared" si="7"/>
        <v>-189.03067792005459</v>
      </c>
      <c r="AK11">
        <f t="shared" si="24"/>
        <v>2139.4351471144441</v>
      </c>
      <c r="AL11">
        <f t="shared" si="8"/>
        <v>6418.1542568872737</v>
      </c>
      <c r="AN11">
        <f t="shared" si="9"/>
        <v>7604.0968850259733</v>
      </c>
      <c r="AO11">
        <f t="shared" si="9"/>
        <v>-380.20484425129871</v>
      </c>
      <c r="AP11">
        <f t="shared" si="9"/>
        <v>-11.534411469556003</v>
      </c>
      <c r="AQ11">
        <f t="shared" si="9"/>
        <v>-4895.9244439332924</v>
      </c>
      <c r="AR11">
        <f t="shared" si="9"/>
        <v>2316.4331853718268</v>
      </c>
      <c r="AS11">
        <f t="shared" si="9"/>
        <v>-98.008383681993195</v>
      </c>
      <c r="AT11">
        <f t="shared" si="9"/>
        <v>1109.2515938064487</v>
      </c>
      <c r="AU11">
        <f t="shared" si="9"/>
        <v>3327.6763954962817</v>
      </c>
      <c r="AW11">
        <v>8</v>
      </c>
      <c r="AX11">
        <f>(R11*SUMPRODUCT(K12:$K$23, X12:$X$23)-$AZ$3*SUMPRODUCT(K11:$K$22, W12:$W$23))/Z11</f>
        <v>12651.064119838107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5.4879999999999998E-3</v>
      </c>
      <c r="O12">
        <f t="shared" si="21"/>
        <v>16481.328295544758</v>
      </c>
      <c r="P12">
        <f t="shared" si="22"/>
        <v>824.06641477723792</v>
      </c>
      <c r="Q12" s="4">
        <f t="shared" si="23"/>
        <v>25</v>
      </c>
      <c r="R12">
        <f t="shared" si="0"/>
        <v>2000000</v>
      </c>
      <c r="S12">
        <f t="shared" si="1"/>
        <v>12790.645397562701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11257.748781149479</v>
      </c>
      <c r="AC12">
        <f t="shared" si="2"/>
        <v>11205.673624945415</v>
      </c>
      <c r="AE12">
        <f t="shared" si="3"/>
        <v>14439.020084212847</v>
      </c>
      <c r="AF12">
        <f t="shared" si="4"/>
        <v>-721.9510042106424</v>
      </c>
      <c r="AG12">
        <f t="shared" si="4"/>
        <v>-21.902087964772857</v>
      </c>
      <c r="AH12">
        <f t="shared" si="5"/>
        <v>-9767.1665759826938</v>
      </c>
      <c r="AI12">
        <f t="shared" si="6"/>
        <v>3928.0004160547378</v>
      </c>
      <c r="AJ12">
        <f t="shared" si="7"/>
        <v>52.075156204064115</v>
      </c>
      <c r="AK12">
        <f t="shared" si="24"/>
        <v>2137.1451140144723</v>
      </c>
      <c r="AL12">
        <f t="shared" si="8"/>
        <v>6117.2206862732746</v>
      </c>
      <c r="AN12">
        <f t="shared" si="9"/>
        <v>6896.2027691122212</v>
      </c>
      <c r="AO12">
        <f t="shared" si="9"/>
        <v>-344.81013845561108</v>
      </c>
      <c r="AP12">
        <f t="shared" si="9"/>
        <v>-10.460629515790313</v>
      </c>
      <c r="AQ12">
        <f t="shared" si="9"/>
        <v>-4664.8845139648665</v>
      </c>
      <c r="AR12">
        <f t="shared" si="9"/>
        <v>1876.0474871759538</v>
      </c>
      <c r="AS12">
        <f t="shared" si="9"/>
        <v>24.871551831212525</v>
      </c>
      <c r="AT12">
        <f t="shared" si="9"/>
        <v>1020.7192709272224</v>
      </c>
      <c r="AU12">
        <f t="shared" si="9"/>
        <v>2921.6383099343889</v>
      </c>
      <c r="AW12">
        <v>9</v>
      </c>
      <c r="AX12">
        <f>(R12*SUMPRODUCT(K13:$K$23, X13:$X$23)-$AZ$3*SUMPRODUCT(K12:$K$22, W13:$W$23))/Z12</f>
        <v>12790.645397562701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5.7670000000000004E-3</v>
      </c>
      <c r="O13">
        <f t="shared" si="21"/>
        <v>16481.328295544758</v>
      </c>
      <c r="P13">
        <f t="shared" si="22"/>
        <v>824.06641477723792</v>
      </c>
      <c r="Q13" s="4">
        <f t="shared" si="23"/>
        <v>25</v>
      </c>
      <c r="R13">
        <f t="shared" si="0"/>
        <v>2000000</v>
      </c>
      <c r="S13">
        <f t="shared" si="1"/>
        <v>12691.344594860535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11205.673624945415</v>
      </c>
      <c r="AC13">
        <f t="shared" si="2"/>
        <v>10943.369634996154</v>
      </c>
      <c r="AE13">
        <f t="shared" si="3"/>
        <v>14211.360054545063</v>
      </c>
      <c r="AF13">
        <f t="shared" si="4"/>
        <v>-710.5680027272532</v>
      </c>
      <c r="AG13">
        <f t="shared" si="4"/>
        <v>-21.556757743832282</v>
      </c>
      <c r="AH13">
        <f t="shared" si="5"/>
        <v>-10104.747303427606</v>
      </c>
      <c r="AI13">
        <f t="shared" si="6"/>
        <v>3374.4879906463702</v>
      </c>
      <c r="AJ13">
        <f t="shared" si="7"/>
        <v>262.30398994926145</v>
      </c>
      <c r="AK13">
        <f t="shared" si="24"/>
        <v>2114.181680891983</v>
      </c>
      <c r="AL13">
        <f t="shared" si="8"/>
        <v>5750.9736614876147</v>
      </c>
      <c r="AN13">
        <f t="shared" si="9"/>
        <v>6252.4368167672246</v>
      </c>
      <c r="AO13">
        <f t="shared" si="9"/>
        <v>-312.62184083836127</v>
      </c>
      <c r="AP13">
        <f t="shared" si="9"/>
        <v>-9.4841215232290885</v>
      </c>
      <c r="AQ13">
        <f t="shared" si="9"/>
        <v>-4445.6894921801777</v>
      </c>
      <c r="AR13">
        <f t="shared" si="9"/>
        <v>1484.6413622254565</v>
      </c>
      <c r="AS13">
        <f t="shared" si="9"/>
        <v>115.40338979865524</v>
      </c>
      <c r="AT13">
        <f t="shared" si="9"/>
        <v>930.15639095824827</v>
      </c>
      <c r="AU13">
        <f t="shared" si="9"/>
        <v>2530.2011429823601</v>
      </c>
      <c r="AW13">
        <v>10</v>
      </c>
      <c r="AX13">
        <f>(R13*SUMPRODUCT(K14:$K$23, X14:$X$23)-$AZ$3*SUMPRODUCT(K13:$K$22, W14:$W$23))/Z13</f>
        <v>12691.344594860535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6.0780000000000001E-3</v>
      </c>
      <c r="O14">
        <f t="shared" si="21"/>
        <v>16481.328295544758</v>
      </c>
      <c r="P14">
        <f t="shared" si="22"/>
        <v>824.06641477723792</v>
      </c>
      <c r="Q14" s="4">
        <f t="shared" si="23"/>
        <v>25</v>
      </c>
      <c r="R14">
        <f t="shared" si="0"/>
        <v>2000000</v>
      </c>
      <c r="S14">
        <f t="shared" si="1"/>
        <v>12362.216102066022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10943.369634996154</v>
      </c>
      <c r="AC14">
        <f t="shared" si="2"/>
        <v>10488.187310435755</v>
      </c>
      <c r="AE14">
        <f t="shared" si="3"/>
        <v>13982.869807588087</v>
      </c>
      <c r="AF14">
        <f t="shared" si="4"/>
        <v>-699.1434903794044</v>
      </c>
      <c r="AG14">
        <f t="shared" si="4"/>
        <v>-21.210168192826949</v>
      </c>
      <c r="AH14">
        <f t="shared" si="5"/>
        <v>-10481.75788536101</v>
      </c>
      <c r="AI14">
        <f t="shared" si="6"/>
        <v>2780.758263654845</v>
      </c>
      <c r="AJ14">
        <f t="shared" si="7"/>
        <v>455.18232456039914</v>
      </c>
      <c r="AK14">
        <f t="shared" si="24"/>
        <v>2073.1610548220729</v>
      </c>
      <c r="AL14">
        <f t="shared" si="8"/>
        <v>5309.1016430373165</v>
      </c>
      <c r="AN14">
        <f t="shared" si="9"/>
        <v>5666.9756935765126</v>
      </c>
      <c r="AO14">
        <f t="shared" si="9"/>
        <v>-283.34878467882567</v>
      </c>
      <c r="AP14">
        <f t="shared" si="9"/>
        <v>-8.5960542620651719</v>
      </c>
      <c r="AQ14">
        <f t="shared" si="9"/>
        <v>-4248.0454999345166</v>
      </c>
      <c r="AR14">
        <f t="shared" si="9"/>
        <v>1126.9853547011051</v>
      </c>
      <c r="AS14">
        <f t="shared" si="9"/>
        <v>184.47623448725923</v>
      </c>
      <c r="AT14">
        <f t="shared" si="9"/>
        <v>840.21044808488034</v>
      </c>
      <c r="AU14">
        <f t="shared" si="9"/>
        <v>2151.6720372732443</v>
      </c>
      <c r="AW14">
        <v>11</v>
      </c>
      <c r="AX14">
        <f>(R14*SUMPRODUCT(K15:$K$23, X15:$X$23)-$AZ$3*SUMPRODUCT(K14:$K$22, W15:$W$23))/Z14</f>
        <v>12362.216102066022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6.4359999999999999E-3</v>
      </c>
      <c r="O15">
        <f t="shared" si="21"/>
        <v>16481.328295544758</v>
      </c>
      <c r="P15">
        <f t="shared" si="22"/>
        <v>824.06641477723792</v>
      </c>
      <c r="Q15" s="4">
        <f t="shared" si="23"/>
        <v>25</v>
      </c>
      <c r="R15">
        <f t="shared" si="0"/>
        <v>2000000</v>
      </c>
      <c r="S15">
        <f t="shared" si="1"/>
        <v>11802.620992155127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10488.187310435755</v>
      </c>
      <c r="AC15">
        <f t="shared" si="2"/>
        <v>9848.8424330700254</v>
      </c>
      <c r="AE15">
        <f t="shared" si="3"/>
        <v>13753.047359430569</v>
      </c>
      <c r="AF15">
        <f t="shared" si="4"/>
        <v>-687.65236797152852</v>
      </c>
      <c r="AG15">
        <f t="shared" si="4"/>
        <v>-20.861557868409644</v>
      </c>
      <c r="AH15">
        <f t="shared" si="5"/>
        <v>-10920.691399122737</v>
      </c>
      <c r="AI15">
        <f t="shared" si="6"/>
        <v>2123.8420344678943</v>
      </c>
      <c r="AJ15">
        <f t="shared" si="7"/>
        <v>639.34487736572919</v>
      </c>
      <c r="AK15">
        <f t="shared" si="24"/>
        <v>2015.5271447377418</v>
      </c>
      <c r="AL15">
        <f t="shared" si="8"/>
        <v>4778.7140565713653</v>
      </c>
      <c r="AN15">
        <f t="shared" si="9"/>
        <v>5134.4666968905694</v>
      </c>
      <c r="AO15">
        <f t="shared" si="9"/>
        <v>-256.72333484452849</v>
      </c>
      <c r="AP15">
        <f t="shared" si="9"/>
        <v>-7.7883083887700391</v>
      </c>
      <c r="AQ15">
        <f t="shared" si="9"/>
        <v>-4077.0546941631833</v>
      </c>
      <c r="AR15">
        <f t="shared" si="9"/>
        <v>792.90035949408809</v>
      </c>
      <c r="AS15">
        <f t="shared" si="9"/>
        <v>238.68855351617421</v>
      </c>
      <c r="AT15">
        <f t="shared" si="9"/>
        <v>752.46283466323712</v>
      </c>
      <c r="AU15">
        <f t="shared" si="9"/>
        <v>1784.0517476734994</v>
      </c>
      <c r="AW15">
        <v>12</v>
      </c>
      <c r="AX15">
        <f>(R15*SUMPRODUCT(K16:$K$23, X16:$X$23)-$AZ$3*SUMPRODUCT(K15:$K$22, W16:$W$23))/Z15</f>
        <v>11802.620992155127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6.8199999999999997E-3</v>
      </c>
      <c r="O16">
        <f t="shared" si="21"/>
        <v>16481.328295544758</v>
      </c>
      <c r="P16">
        <f t="shared" si="22"/>
        <v>824.06641477723792</v>
      </c>
      <c r="Q16" s="4">
        <f t="shared" si="23"/>
        <v>25</v>
      </c>
      <c r="R16">
        <f t="shared" si="0"/>
        <v>2000000</v>
      </c>
      <c r="S16">
        <f t="shared" si="1"/>
        <v>11029.843793963117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9848.8424330700254</v>
      </c>
      <c r="AC16">
        <f t="shared" si="2"/>
        <v>9049.1778887888995</v>
      </c>
      <c r="AE16">
        <f t="shared" si="3"/>
        <v>13521.721102844947</v>
      </c>
      <c r="AF16">
        <f t="shared" si="4"/>
        <v>-676.08605514224735</v>
      </c>
      <c r="AG16">
        <f t="shared" si="4"/>
        <v>-20.510666465062993</v>
      </c>
      <c r="AH16">
        <f t="shared" si="5"/>
        <v>-11382.065973004301</v>
      </c>
      <c r="AI16">
        <f t="shared" si="6"/>
        <v>1443.0584082333371</v>
      </c>
      <c r="AJ16">
        <f t="shared" si="7"/>
        <v>799.66454428112593</v>
      </c>
      <c r="AK16">
        <f t="shared" si="24"/>
        <v>1942.0118269846839</v>
      </c>
      <c r="AL16">
        <f t="shared" si="8"/>
        <v>4184.7347794991474</v>
      </c>
      <c r="AN16">
        <f t="shared" si="9"/>
        <v>4650.1797826849543</v>
      </c>
      <c r="AO16">
        <f t="shared" si="9"/>
        <v>-232.50898913424771</v>
      </c>
      <c r="AP16">
        <f t="shared" si="9"/>
        <v>-7.0537090507777727</v>
      </c>
      <c r="AQ16">
        <f t="shared" si="9"/>
        <v>-3914.3429057795647</v>
      </c>
      <c r="AR16">
        <f t="shared" si="9"/>
        <v>496.27417872036432</v>
      </c>
      <c r="AS16">
        <f t="shared" si="9"/>
        <v>275.00817894873495</v>
      </c>
      <c r="AT16">
        <f t="shared" si="9"/>
        <v>667.86646957828498</v>
      </c>
      <c r="AU16">
        <f t="shared" si="9"/>
        <v>1439.1488272473844</v>
      </c>
      <c r="AW16">
        <v>13</v>
      </c>
      <c r="AX16">
        <f>(R16*SUMPRODUCT(K17:$K$23, X17:$X$23)-$AZ$3*SUMPRODUCT(K16:$K$22, W17:$W$23))/Z16</f>
        <v>11029.843793963117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7.2269999999999999E-3</v>
      </c>
      <c r="O17">
        <f t="shared" si="21"/>
        <v>16481.328295544758</v>
      </c>
      <c r="P17">
        <f t="shared" si="22"/>
        <v>824.06641477723792</v>
      </c>
      <c r="Q17" s="4">
        <f t="shared" si="23"/>
        <v>25</v>
      </c>
      <c r="R17">
        <f t="shared" si="0"/>
        <v>2000000</v>
      </c>
      <c r="S17">
        <f t="shared" si="1"/>
        <v>10062.560242405132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9049.1778887888995</v>
      </c>
      <c r="AC17">
        <f t="shared" si="2"/>
        <v>8113.3735816221297</v>
      </c>
      <c r="AE17">
        <f t="shared" si="3"/>
        <v>13288.782413406236</v>
      </c>
      <c r="AF17">
        <f t="shared" si="4"/>
        <v>-664.43912067031181</v>
      </c>
      <c r="AG17">
        <f t="shared" si="4"/>
        <v>-20.157329213869353</v>
      </c>
      <c r="AH17">
        <f t="shared" si="5"/>
        <v>-11858.446923440821</v>
      </c>
      <c r="AI17">
        <f t="shared" si="6"/>
        <v>745.73904008123463</v>
      </c>
      <c r="AJ17">
        <f t="shared" si="7"/>
        <v>935.80430716676983</v>
      </c>
      <c r="AK17">
        <f t="shared" si="24"/>
        <v>1854.6465545454423</v>
      </c>
      <c r="AL17">
        <f t="shared" si="8"/>
        <v>3536.1899017934466</v>
      </c>
      <c r="AN17">
        <f t="shared" si="9"/>
        <v>4209.8277549242612</v>
      </c>
      <c r="AO17">
        <f t="shared" si="9"/>
        <v>-210.49138774621306</v>
      </c>
      <c r="AP17">
        <f t="shared" si="9"/>
        <v>-6.3857531374796181</v>
      </c>
      <c r="AQ17">
        <f t="shared" si="9"/>
        <v>-3756.7037698076933</v>
      </c>
      <c r="AR17">
        <f t="shared" si="9"/>
        <v>236.24684423287545</v>
      </c>
      <c r="AS17">
        <f t="shared" si="9"/>
        <v>296.4586839433793</v>
      </c>
      <c r="AT17">
        <f t="shared" si="9"/>
        <v>587.54386203383865</v>
      </c>
      <c r="AU17">
        <f t="shared" si="9"/>
        <v>1120.2493902100935</v>
      </c>
      <c r="AW17">
        <v>14</v>
      </c>
      <c r="AX17">
        <f>(R17*SUMPRODUCT(K18:$K$23, X18:$X$23)-$AZ$3*SUMPRODUCT(K17:$K$22, W18:$W$23))/Z17</f>
        <v>10062.560242405132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7.6860000000000001E-3</v>
      </c>
      <c r="O18">
        <f t="shared" si="21"/>
        <v>16481.328295544758</v>
      </c>
      <c r="P18">
        <f t="shared" si="22"/>
        <v>824.06641477723792</v>
      </c>
      <c r="Q18" s="4">
        <f t="shared" si="23"/>
        <v>25</v>
      </c>
      <c r="R18">
        <f t="shared" si="0"/>
        <v>2000000</v>
      </c>
      <c r="S18">
        <f t="shared" si="1"/>
        <v>8901.3767305254732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8113.3735816221297</v>
      </c>
      <c r="AC18">
        <f t="shared" si="2"/>
        <v>7050.1847175251733</v>
      </c>
      <c r="AE18">
        <f t="shared" si="3"/>
        <v>13053.757007642735</v>
      </c>
      <c r="AF18">
        <f t="shared" si="4"/>
        <v>-652.68785038213673</v>
      </c>
      <c r="AG18">
        <f t="shared" si="4"/>
        <v>-19.80082668939286</v>
      </c>
      <c r="AH18">
        <f t="shared" si="5"/>
        <v>-12394.338587023987</v>
      </c>
      <c r="AI18">
        <f t="shared" si="6"/>
        <v>-13.070256452781905</v>
      </c>
      <c r="AJ18">
        <f t="shared" si="7"/>
        <v>1063.1888640969564</v>
      </c>
      <c r="AK18">
        <f t="shared" si="24"/>
        <v>1755.461894051673</v>
      </c>
      <c r="AL18">
        <f t="shared" si="8"/>
        <v>2805.5805016958475</v>
      </c>
      <c r="AN18">
        <f t="shared" si="9"/>
        <v>3809.3951771514662</v>
      </c>
      <c r="AO18">
        <f t="shared" si="9"/>
        <v>-190.46975885757331</v>
      </c>
      <c r="AP18">
        <f t="shared" si="9"/>
        <v>-5.7783497616833834</v>
      </c>
      <c r="AQ18">
        <f t="shared" si="9"/>
        <v>-3616.961278637868</v>
      </c>
      <c r="AR18">
        <f t="shared" si="9"/>
        <v>-3.814210105658411</v>
      </c>
      <c r="AS18">
        <f t="shared" si="9"/>
        <v>310.26366807048947</v>
      </c>
      <c r="AT18">
        <f t="shared" si="9"/>
        <v>512.28531900497001</v>
      </c>
      <c r="AU18">
        <f t="shared" si="9"/>
        <v>818.73477696980103</v>
      </c>
      <c r="AW18">
        <v>15</v>
      </c>
      <c r="AX18">
        <f>(R18*SUMPRODUCT(K19:$K$23, X19:$X$23)-$AZ$3*SUMPRODUCT(K18:$K$22, W19:$W$23))/Z18</f>
        <v>8901.3767305254732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8.2030000000000002E-3</v>
      </c>
      <c r="O19">
        <f t="shared" si="21"/>
        <v>16481.328295544758</v>
      </c>
      <c r="P19">
        <f t="shared" si="22"/>
        <v>824.06641477723792</v>
      </c>
      <c r="Q19" s="4">
        <f t="shared" si="23"/>
        <v>25</v>
      </c>
      <c r="R19">
        <f t="shared" si="0"/>
        <v>2000000</v>
      </c>
      <c r="S19">
        <f t="shared" si="1"/>
        <v>7546.1070495102185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7050.1847175251733</v>
      </c>
      <c r="AC19">
        <f t="shared" si="2"/>
        <v>5867.9712374522123</v>
      </c>
      <c r="AE19">
        <f t="shared" si="3"/>
        <v>12816.139468832613</v>
      </c>
      <c r="AF19">
        <f t="shared" si="4"/>
        <v>-640.8069734416307</v>
      </c>
      <c r="AG19">
        <f t="shared" si="4"/>
        <v>-19.440392241165842</v>
      </c>
      <c r="AH19">
        <f t="shared" si="5"/>
        <v>-12994.09450664717</v>
      </c>
      <c r="AI19">
        <f t="shared" si="6"/>
        <v>-838.20240349735468</v>
      </c>
      <c r="AJ19">
        <f t="shared" si="7"/>
        <v>1182.2134800729609</v>
      </c>
      <c r="AK19">
        <f t="shared" si="24"/>
        <v>1645.1659589436613</v>
      </c>
      <c r="AL19">
        <f t="shared" si="8"/>
        <v>1989.1770355192675</v>
      </c>
      <c r="AN19">
        <f t="shared" si="9"/>
        <v>3445.2369412086696</v>
      </c>
      <c r="AO19">
        <f t="shared" si="9"/>
        <v>-172.2618470604335</v>
      </c>
      <c r="AP19">
        <f t="shared" si="9"/>
        <v>-5.2259697753548</v>
      </c>
      <c r="AQ19">
        <f t="shared" si="9"/>
        <v>-3493.0748468154152</v>
      </c>
      <c r="AR19">
        <f t="shared" si="9"/>
        <v>-225.3257224425339</v>
      </c>
      <c r="AS19">
        <f t="shared" si="9"/>
        <v>317.80284256794403</v>
      </c>
      <c r="AT19">
        <f t="shared" si="9"/>
        <v>442.25381207465659</v>
      </c>
      <c r="AU19">
        <f t="shared" si="9"/>
        <v>534.73093220006672</v>
      </c>
      <c r="AW19">
        <v>16</v>
      </c>
      <c r="AX19">
        <f>(R19*SUMPRODUCT(K20:$K$23, X20:$X$23)-$AZ$3*SUMPRODUCT(K19:$K$22, W20:$W$23))/Z19</f>
        <v>7546.1070495102185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8.7950000000000007E-3</v>
      </c>
      <c r="O20">
        <f t="shared" si="21"/>
        <v>16481.328295544758</v>
      </c>
      <c r="P20">
        <f t="shared" si="22"/>
        <v>824.06641477723792</v>
      </c>
      <c r="Q20" s="4">
        <f t="shared" si="23"/>
        <v>25</v>
      </c>
      <c r="R20">
        <f t="shared" si="0"/>
        <v>2000000</v>
      </c>
      <c r="S20">
        <f t="shared" si="1"/>
        <v>5990.5328736474548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5867.9712374522123</v>
      </c>
      <c r="AC20">
        <f t="shared" si="2"/>
        <v>4570.7789953383817</v>
      </c>
      <c r="AE20">
        <f t="shared" si="3"/>
        <v>12575.260127515905</v>
      </c>
      <c r="AF20">
        <f t="shared" si="4"/>
        <v>-628.76300637579527</v>
      </c>
      <c r="AG20">
        <f t="shared" si="4"/>
        <v>-19.07501006899313</v>
      </c>
      <c r="AH20">
        <f t="shared" si="5"/>
        <v>-13678.259980884286</v>
      </c>
      <c r="AI20">
        <f t="shared" si="6"/>
        <v>-1750.8378698131692</v>
      </c>
      <c r="AJ20">
        <f t="shared" si="7"/>
        <v>1297.1922421138306</v>
      </c>
      <c r="AK20">
        <f t="shared" si="24"/>
        <v>1524.419686381462</v>
      </c>
      <c r="AL20">
        <f t="shared" si="8"/>
        <v>1070.7740586821235</v>
      </c>
      <c r="AN20">
        <f t="shared" si="9"/>
        <v>3114.0115191794312</v>
      </c>
      <c r="AO20">
        <f t="shared" si="9"/>
        <v>-155.70057595897157</v>
      </c>
      <c r="AP20">
        <f t="shared" si="9"/>
        <v>-4.723544521622709</v>
      </c>
      <c r="AQ20">
        <f t="shared" si="9"/>
        <v>-3387.1473600457985</v>
      </c>
      <c r="AR20">
        <f t="shared" si="9"/>
        <v>-433.55996134696181</v>
      </c>
      <c r="AS20">
        <f t="shared" si="9"/>
        <v>321.22369983376336</v>
      </c>
      <c r="AT20">
        <f t="shared" si="9"/>
        <v>377.49202921605843</v>
      </c>
      <c r="AU20">
        <f t="shared" si="9"/>
        <v>265.15576770285998</v>
      </c>
      <c r="AW20">
        <v>17</v>
      </c>
      <c r="AX20">
        <f>(R20*SUMPRODUCT(K21:$K$23, X21:$X$23)-$AZ$3*SUMPRODUCT(K20:$K$22, W21:$W$23))/Z20</f>
        <v>5990.5328736474548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9.4780000000000003E-3</v>
      </c>
      <c r="O21">
        <f t="shared" si="21"/>
        <v>16481.328295544758</v>
      </c>
      <c r="P21">
        <f t="shared" si="22"/>
        <v>824.06641477723792</v>
      </c>
      <c r="Q21" s="4">
        <f t="shared" si="23"/>
        <v>25</v>
      </c>
      <c r="R21">
        <f t="shared" si="0"/>
        <v>2000000</v>
      </c>
      <c r="S21">
        <f t="shared" si="1"/>
        <v>4224.5499049766331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4570.7789953383817</v>
      </c>
      <c r="AC21">
        <f t="shared" si="2"/>
        <v>3160.5491933678404</v>
      </c>
      <c r="AE21">
        <f t="shared" si="3"/>
        <v>12330.31921075215</v>
      </c>
      <c r="AF21">
        <f t="shared" si="4"/>
        <v>-616.5159605376075</v>
      </c>
      <c r="AG21">
        <f t="shared" si="4"/>
        <v>-18.70346702286928</v>
      </c>
      <c r="AH21">
        <f t="shared" si="5"/>
        <v>-14463.435634713349</v>
      </c>
      <c r="AI21">
        <f t="shared" si="6"/>
        <v>-2768.3358515216751</v>
      </c>
      <c r="AJ21">
        <f t="shared" si="7"/>
        <v>1410.2298019705413</v>
      </c>
      <c r="AK21">
        <f t="shared" si="24"/>
        <v>1393.5042719164549</v>
      </c>
      <c r="AL21">
        <f t="shared" si="8"/>
        <v>35.398222365321089</v>
      </c>
      <c r="AN21">
        <f t="shared" si="9"/>
        <v>2812.670926303234</v>
      </c>
      <c r="AO21">
        <f t="shared" si="9"/>
        <v>-140.63354631516168</v>
      </c>
      <c r="AP21">
        <f t="shared" si="9"/>
        <v>-4.2664506098448944</v>
      </c>
      <c r="AQ21">
        <f t="shared" si="9"/>
        <v>-3299.2564270957637</v>
      </c>
      <c r="AR21">
        <f t="shared" si="9"/>
        <v>-631.4854977175363</v>
      </c>
      <c r="AS21">
        <f t="shared" si="9"/>
        <v>321.68772726906161</v>
      </c>
      <c r="AT21">
        <f t="shared" si="9"/>
        <v>317.87246415169494</v>
      </c>
      <c r="AU21">
        <f t="shared" si="9"/>
        <v>8.0746937032202055</v>
      </c>
      <c r="AW21">
        <v>18</v>
      </c>
      <c r="AX21">
        <f>(R21*SUMPRODUCT(K22:$K$23, X22:$X$23)-$AZ$3*SUMPRODUCT(K21:$K$22, W22:$W$23))/Z21</f>
        <v>4224.5499049766331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1.0265E-2</v>
      </c>
      <c r="O22">
        <f t="shared" si="21"/>
        <v>16481.328295544758</v>
      </c>
      <c r="P22">
        <f t="shared" si="22"/>
        <v>824.06641477723792</v>
      </c>
      <c r="Q22" s="4">
        <f t="shared" si="23"/>
        <v>25</v>
      </c>
      <c r="R22">
        <f t="shared" si="0"/>
        <v>2000000</v>
      </c>
      <c r="S22">
        <f t="shared" si="1"/>
        <v>2236.5547332114911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3160.5491933678404</v>
      </c>
      <c r="AC22">
        <f t="shared" si="2"/>
        <v>1639.3446336669692</v>
      </c>
      <c r="AE22">
        <f t="shared" si="3"/>
        <v>12080.445291946256</v>
      </c>
      <c r="AF22">
        <f t="shared" si="4"/>
        <v>-604.02226459731287</v>
      </c>
      <c r="AG22">
        <f t="shared" si="4"/>
        <v>-18.324441263650833</v>
      </c>
      <c r="AH22">
        <f t="shared" si="5"/>
        <v>-15359.287119180251</v>
      </c>
      <c r="AI22">
        <f t="shared" si="6"/>
        <v>-3901.188533094959</v>
      </c>
      <c r="AJ22">
        <f t="shared" si="7"/>
        <v>1521.2045597008712</v>
      </c>
      <c r="AK22">
        <f t="shared" si="24"/>
        <v>1252.5149868711767</v>
      </c>
      <c r="AL22">
        <f t="shared" si="8"/>
        <v>-1127.4689865229113</v>
      </c>
      <c r="AN22">
        <f t="shared" si="9"/>
        <v>2538.4517562922574</v>
      </c>
      <c r="AO22">
        <f t="shared" si="9"/>
        <v>-126.92258781461288</v>
      </c>
      <c r="AP22">
        <f t="shared" si="9"/>
        <v>-3.8504963173666855</v>
      </c>
      <c r="AQ22">
        <f t="shared" si="9"/>
        <v>-3227.4314746554137</v>
      </c>
      <c r="AR22">
        <f t="shared" si="9"/>
        <v>-819.75280249513594</v>
      </c>
      <c r="AS22">
        <f t="shared" si="9"/>
        <v>319.64917624574974</v>
      </c>
      <c r="AT22">
        <f t="shared" si="9"/>
        <v>263.18970794273412</v>
      </c>
      <c r="AU22">
        <f t="shared" si="9"/>
        <v>-236.91391830665214</v>
      </c>
      <c r="AW22">
        <v>19</v>
      </c>
      <c r="AX22">
        <f>(R22*SUMPRODUCT(K23:$K$23, X23:$X$23)-$AZ$3*SUMPRODUCT(K22:$K$22, W23:$W$23))/Z22</f>
        <v>2236.5547332114911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1.1204E-2</v>
      </c>
      <c r="O23">
        <f t="shared" si="21"/>
        <v>16481.328295544758</v>
      </c>
      <c r="P23">
        <f t="shared" si="22"/>
        <v>824.06641477723792</v>
      </c>
      <c r="Q23" s="4">
        <f t="shared" si="23"/>
        <v>25</v>
      </c>
      <c r="R23">
        <f t="shared" si="0"/>
        <v>2000000</v>
      </c>
      <c r="S23">
        <f t="shared" si="1"/>
        <v>2285.0060004449251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1639.3446336669692</v>
      </c>
      <c r="AC23">
        <f t="shared" si="2"/>
        <v>1639.3446336669692</v>
      </c>
      <c r="AE23">
        <f t="shared" si="3"/>
        <v>11824.29152997583</v>
      </c>
      <c r="AF23">
        <f t="shared" si="4"/>
        <v>-591.21457649879153</v>
      </c>
      <c r="AG23">
        <f t="shared" si="4"/>
        <v>-17.935889811096384</v>
      </c>
      <c r="AH23">
        <f t="shared" si="5"/>
        <v>-16424.563193435519</v>
      </c>
      <c r="AI23">
        <f t="shared" si="6"/>
        <v>-5209.4221297695767</v>
      </c>
      <c r="AJ23">
        <f t="shared" si="7"/>
        <v>0</v>
      </c>
      <c r="AK23">
        <f t="shared" si="24"/>
        <v>1101.5188600550871</v>
      </c>
      <c r="AL23">
        <f t="shared" si="8"/>
        <v>-4107.9032697144894</v>
      </c>
      <c r="AN23">
        <f t="shared" si="9"/>
        <v>2288.771657017533</v>
      </c>
      <c r="AO23">
        <f t="shared" si="9"/>
        <v>-114.43858285087664</v>
      </c>
      <c r="AP23">
        <f t="shared" si="9"/>
        <v>-3.4717645567988518</v>
      </c>
      <c r="AQ23">
        <f t="shared" si="9"/>
        <v>-3179.2242791653698</v>
      </c>
      <c r="AR23">
        <f t="shared" si="9"/>
        <v>-1008.3629695555122</v>
      </c>
      <c r="AS23">
        <f t="shared" si="9"/>
        <v>0</v>
      </c>
      <c r="AT23">
        <f t="shared" si="9"/>
        <v>213.21574659868853</v>
      </c>
      <c r="AU23">
        <f t="shared" si="9"/>
        <v>-795.14722295682373</v>
      </c>
      <c r="AW23">
        <v>20</v>
      </c>
      <c r="AX23">
        <f>(R23*SUMPRODUCT(K$23:$K24, X$23:$X24)-$AZ$3*SUMPRODUCT(K$22:$K23, W$23:$W24))/Z23</f>
        <v>2285.0060004449251</v>
      </c>
    </row>
    <row r="25" spans="5:50" x14ac:dyDescent="0.25">
      <c r="AN25" s="8">
        <f t="shared" ref="AN25:AU25" si="25">SUM(AN3:AN23)</f>
        <v>139863.79449153857</v>
      </c>
      <c r="AO25" s="8">
        <f t="shared" si="25"/>
        <v>-19354.185946235499</v>
      </c>
      <c r="AP25" s="8">
        <f t="shared" si="25"/>
        <v>-387.15491855918356</v>
      </c>
      <c r="AQ25" s="8">
        <f t="shared" si="25"/>
        <v>-92538.231198207388</v>
      </c>
      <c r="AR25" s="8">
        <f t="shared" si="25"/>
        <v>27584.222428536563</v>
      </c>
      <c r="AS25" s="8">
        <f t="shared" si="25"/>
        <v>-6129.995114843724</v>
      </c>
      <c r="AT25" s="8">
        <f t="shared" si="25"/>
        <v>15842.855178524442</v>
      </c>
      <c r="AU25" s="9">
        <f t="shared" si="25"/>
        <v>37297.082492217276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25D73-9C13-47FA-A63D-CC81C4760652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2237.0530629254981</v>
      </c>
      <c r="K3">
        <v>1</v>
      </c>
      <c r="L3" s="2">
        <v>0</v>
      </c>
      <c r="O3">
        <f>$C$3</f>
        <v>2237.0530629254981</v>
      </c>
      <c r="P3">
        <f>O3*C5</f>
        <v>223.70530629254984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2237.0530629254981</v>
      </c>
      <c r="AF3">
        <f t="shared" ref="AF3:AG34" si="3">-$Z3*P3</f>
        <v>-223.70530629254984</v>
      </c>
      <c r="AG3">
        <f t="shared" si="3"/>
        <v>-200</v>
      </c>
      <c r="AH3">
        <f t="shared" ref="AH3:AH66" si="4">-X3*R3</f>
        <v>0</v>
      </c>
      <c r="AI3">
        <f t="shared" ref="AI3:AI34" si="5">SUM(AE3:AH3)</f>
        <v>1813.3477566329484</v>
      </c>
      <c r="AJ3">
        <f t="shared" ref="AJ3:AJ66" si="6">AB3-AC3</f>
        <v>0</v>
      </c>
      <c r="AL3">
        <f t="shared" ref="AL3:AL23" si="7">SUM(AI3:AK3)</f>
        <v>1813.3477566329484</v>
      </c>
      <c r="AN3">
        <f t="shared" ref="AN3:AU34" si="8">AE3*$K3</f>
        <v>2237.0530629254981</v>
      </c>
      <c r="AO3">
        <f t="shared" si="8"/>
        <v>-223.70530629254984</v>
      </c>
      <c r="AP3">
        <f t="shared" si="8"/>
        <v>-200</v>
      </c>
      <c r="AQ3">
        <f t="shared" si="8"/>
        <v>0</v>
      </c>
      <c r="AR3">
        <f t="shared" si="8"/>
        <v>1813.3477566329484</v>
      </c>
      <c r="AS3">
        <f t="shared" si="8"/>
        <v>0</v>
      </c>
      <c r="AT3">
        <f t="shared" si="8"/>
        <v>0</v>
      </c>
      <c r="AU3">
        <f t="shared" si="8"/>
        <v>1813.3477566329484</v>
      </c>
      <c r="AW3">
        <v>0</v>
      </c>
      <c r="AX3">
        <f>IF(Z3&gt;0, (R3*SUMPRODUCT(K3:$K$98, X3:$X$98)-K3*$AZ$3)/Z3, 0)</f>
        <v>0</v>
      </c>
      <c r="AZ3">
        <f>C6*SUMPRODUCT(X4:X98, K4:K98)/1</f>
        <v>1050.9882918038404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114.04225055327288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112.6058884075544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-112.6058884075544</v>
      </c>
      <c r="AK4">
        <f t="shared" ref="AK4:AK67" si="20">G4*SUM(AB4:AB4, AE4:AF4)</f>
        <v>0</v>
      </c>
      <c r="AL4">
        <f t="shared" si="7"/>
        <v>-242.3558884075544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-115.84821428571428</v>
      </c>
      <c r="AR4">
        <f t="shared" si="8"/>
        <v>-115.84821428571428</v>
      </c>
      <c r="AS4">
        <f t="shared" si="8"/>
        <v>-100.54097179245927</v>
      </c>
      <c r="AT4">
        <f t="shared" si="8"/>
        <v>0</v>
      </c>
      <c r="AU4">
        <f t="shared" si="8"/>
        <v>-216.38918607817357</v>
      </c>
      <c r="AW4">
        <v>1</v>
      </c>
      <c r="AX4">
        <f>IF(Z4&gt;0, (R4*SUMPRODUCT(K4:$K$98, X4:$X$98)-K4*$AZ$3)/Z4, 0)</f>
        <v>114.04225055327288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2.5990000000000002E-3</v>
      </c>
      <c r="Q5" s="4">
        <f t="shared" ref="Q5:Q68" si="22">$C$8</f>
        <v>25</v>
      </c>
      <c r="R5">
        <f t="shared" si="0"/>
        <v>50000</v>
      </c>
      <c r="S5">
        <f t="shared" si="1"/>
        <v>99.797097751985433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112.6058884075544</v>
      </c>
      <c r="AC5">
        <f t="shared" si="19"/>
        <v>97.298645914299414</v>
      </c>
      <c r="AE5">
        <f t="shared" si="2"/>
        <v>0</v>
      </c>
      <c r="AF5">
        <f t="shared" si="3"/>
        <v>0</v>
      </c>
      <c r="AG5">
        <f t="shared" si="3"/>
        <v>-24.374117110125002</v>
      </c>
      <c r="AH5">
        <f t="shared" si="4"/>
        <v>-128.31327974999999</v>
      </c>
      <c r="AI5">
        <f t="shared" si="5"/>
        <v>-152.68739686012501</v>
      </c>
      <c r="AJ5">
        <f t="shared" si="6"/>
        <v>15.307242493254989</v>
      </c>
      <c r="AK5">
        <f t="shared" si="20"/>
        <v>7.882412188528809</v>
      </c>
      <c r="AL5">
        <f t="shared" si="7"/>
        <v>-129.49774217834121</v>
      </c>
      <c r="AN5">
        <f t="shared" si="8"/>
        <v>0</v>
      </c>
      <c r="AO5">
        <f t="shared" si="8"/>
        <v>0</v>
      </c>
      <c r="AP5">
        <f t="shared" si="8"/>
        <v>-19.43089693090322</v>
      </c>
      <c r="AQ5">
        <f t="shared" si="8"/>
        <v>-102.29056102519131</v>
      </c>
      <c r="AR5">
        <f t="shared" si="8"/>
        <v>-121.72145795609454</v>
      </c>
      <c r="AS5">
        <f t="shared" si="8"/>
        <v>12.202839997811694</v>
      </c>
      <c r="AT5">
        <f t="shared" si="8"/>
        <v>6.2838107370287055</v>
      </c>
      <c r="AU5">
        <f t="shared" si="8"/>
        <v>-103.23480722125414</v>
      </c>
      <c r="AW5">
        <v>2</v>
      </c>
      <c r="AX5">
        <f>IF(Z5&gt;0, (R5*SUMPRODUCT(K5:$K$98, X5:$X$98)-K5*$AZ$3)/Z5, 0)</f>
        <v>99.797097751985433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2.6029999999999998E-3</v>
      </c>
      <c r="Q6" s="4">
        <f t="shared" si="22"/>
        <v>25</v>
      </c>
      <c r="R6">
        <f t="shared" si="0"/>
        <v>50000</v>
      </c>
      <c r="S6">
        <f t="shared" si="1"/>
        <v>88.063589029244284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97.298645914299414</v>
      </c>
      <c r="AC6">
        <f t="shared" si="19"/>
        <v>84.77680970380402</v>
      </c>
      <c r="AE6">
        <f t="shared" si="2"/>
        <v>0</v>
      </c>
      <c r="AF6">
        <f t="shared" si="3"/>
        <v>0</v>
      </c>
      <c r="AG6">
        <f t="shared" si="3"/>
        <v>-24.066930112186096</v>
      </c>
      <c r="AH6">
        <f t="shared" si="4"/>
        <v>-126.89165367531076</v>
      </c>
      <c r="AI6">
        <f t="shared" si="5"/>
        <v>-150.95858378749685</v>
      </c>
      <c r="AJ6">
        <f t="shared" si="6"/>
        <v>12.521836210495394</v>
      </c>
      <c r="AK6">
        <f t="shared" si="20"/>
        <v>6.8109052140009592</v>
      </c>
      <c r="AL6">
        <f t="shared" si="7"/>
        <v>-131.62584236300049</v>
      </c>
      <c r="AN6">
        <f t="shared" si="8"/>
        <v>0</v>
      </c>
      <c r="AO6">
        <f t="shared" si="8"/>
        <v>0</v>
      </c>
      <c r="AP6">
        <f t="shared" si="8"/>
        <v>-17.130365479359863</v>
      </c>
      <c r="AQ6">
        <f t="shared" si="8"/>
        <v>-90.318972698466212</v>
      </c>
      <c r="AR6">
        <f t="shared" si="8"/>
        <v>-107.44933817782608</v>
      </c>
      <c r="AS6">
        <f t="shared" si="8"/>
        <v>8.9127956809853544</v>
      </c>
      <c r="AT6">
        <f t="shared" si="8"/>
        <v>4.8478678010552558</v>
      </c>
      <c r="AU6">
        <f t="shared" si="8"/>
        <v>-93.688674695785451</v>
      </c>
      <c r="AW6">
        <v>3</v>
      </c>
      <c r="AX6">
        <f>IF(Z6&gt;0, (R6*SUMPRODUCT(K6:$K$98, X6:$X$98)-K6*$AZ$3)/Z6, 0)</f>
        <v>88.063589029244284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2.6080000000000001E-3</v>
      </c>
      <c r="Q7" s="4">
        <f t="shared" si="22"/>
        <v>25</v>
      </c>
      <c r="R7">
        <f t="shared" si="0"/>
        <v>50000</v>
      </c>
      <c r="S7">
        <f t="shared" si="1"/>
        <v>78.490649726626557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84.77680970380402</v>
      </c>
      <c r="AC7">
        <f t="shared" si="19"/>
        <v>74.608484161316824</v>
      </c>
      <c r="AE7">
        <f t="shared" si="2"/>
        <v>0</v>
      </c>
      <c r="AF7">
        <f t="shared" si="3"/>
        <v>0</v>
      </c>
      <c r="AG7">
        <f t="shared" si="3"/>
        <v>-23.763494257331654</v>
      </c>
      <c r="AH7">
        <f t="shared" si="4"/>
        <v>-125.53310746516269</v>
      </c>
      <c r="AI7">
        <f t="shared" si="5"/>
        <v>-149.29660172249433</v>
      </c>
      <c r="AJ7">
        <f t="shared" si="6"/>
        <v>10.168325542487196</v>
      </c>
      <c r="AK7">
        <f t="shared" si="20"/>
        <v>5.9343766792662818</v>
      </c>
      <c r="AL7">
        <f t="shared" si="7"/>
        <v>-133.19389950074086</v>
      </c>
      <c r="AN7">
        <f t="shared" si="8"/>
        <v>0</v>
      </c>
      <c r="AO7">
        <f t="shared" si="8"/>
        <v>0</v>
      </c>
      <c r="AP7">
        <f t="shared" si="8"/>
        <v>-15.102130206603654</v>
      </c>
      <c r="AQ7">
        <f t="shared" si="8"/>
        <v>-79.778559232447364</v>
      </c>
      <c r="AR7">
        <f t="shared" si="8"/>
        <v>-94.880689439051011</v>
      </c>
      <c r="AS7">
        <f t="shared" si="8"/>
        <v>6.4621547093562253</v>
      </c>
      <c r="AT7">
        <f t="shared" si="8"/>
        <v>3.7714036637377508</v>
      </c>
      <c r="AU7">
        <f t="shared" si="8"/>
        <v>-84.647131065957041</v>
      </c>
      <c r="AW7">
        <v>4</v>
      </c>
      <c r="AX7">
        <f>IF(Z7&gt;0, (R7*SUMPRODUCT(K7:$K$98, X7:$X$98)-K7*$AZ$3)/Z7, 0)</f>
        <v>78.490649726626557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2.614E-3</v>
      </c>
      <c r="Q8" s="4">
        <f t="shared" si="22"/>
        <v>25</v>
      </c>
      <c r="R8">
        <f t="shared" si="0"/>
        <v>50000</v>
      </c>
      <c r="S8">
        <f t="shared" si="1"/>
        <v>70.739999662186619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74.608484161316824</v>
      </c>
      <c r="AC8">
        <f t="shared" si="19"/>
        <v>66.393002746707225</v>
      </c>
      <c r="AE8">
        <f t="shared" si="2"/>
        <v>0</v>
      </c>
      <c r="AF8">
        <f t="shared" si="3"/>
        <v>0</v>
      </c>
      <c r="AG8">
        <f t="shared" si="3"/>
        <v>-23.463741540769671</v>
      </c>
      <c r="AH8">
        <f t="shared" si="4"/>
        <v>-124.23554797732989</v>
      </c>
      <c r="AI8">
        <f t="shared" si="5"/>
        <v>-147.69928951809956</v>
      </c>
      <c r="AJ8">
        <f t="shared" si="6"/>
        <v>8.2154814146095987</v>
      </c>
      <c r="AK8">
        <f t="shared" si="20"/>
        <v>5.2225938912921785</v>
      </c>
      <c r="AL8">
        <f t="shared" si="7"/>
        <v>-134.26121421219779</v>
      </c>
      <c r="AN8">
        <f t="shared" si="8"/>
        <v>0</v>
      </c>
      <c r="AO8">
        <f t="shared" si="8"/>
        <v>0</v>
      </c>
      <c r="AP8">
        <f t="shared" si="8"/>
        <v>-13.313957085872817</v>
      </c>
      <c r="AQ8">
        <f t="shared" si="8"/>
        <v>-70.494586357253482</v>
      </c>
      <c r="AR8">
        <f t="shared" si="8"/>
        <v>-83.808543443126311</v>
      </c>
      <c r="AS8">
        <f t="shared" si="8"/>
        <v>4.6616847873065153</v>
      </c>
      <c r="AT8">
        <f t="shared" si="8"/>
        <v>2.9634400304310851</v>
      </c>
      <c r="AU8">
        <f t="shared" si="8"/>
        <v>-76.183418625388711</v>
      </c>
      <c r="AW8">
        <v>5</v>
      </c>
      <c r="AX8">
        <f>IF(Z8&gt;0, (R8*SUMPRODUCT(K8:$K$98, X8:$X$98)-K8*$AZ$3)/Z8, 0)</f>
        <v>70.739999662186619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2.624E-3</v>
      </c>
      <c r="Q9" s="4">
        <f t="shared" si="22"/>
        <v>25</v>
      </c>
      <c r="R9">
        <f t="shared" si="0"/>
        <v>50000</v>
      </c>
      <c r="S9">
        <f t="shared" si="1"/>
        <v>64.523503356526888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66.393002746707225</v>
      </c>
      <c r="AC9">
        <f t="shared" si="19"/>
        <v>59.794021583951924</v>
      </c>
      <c r="AE9">
        <f t="shared" si="2"/>
        <v>0</v>
      </c>
      <c r="AF9">
        <f t="shared" si="3"/>
        <v>0</v>
      </c>
      <c r="AG9">
        <f t="shared" si="3"/>
        <v>-23.167535267558996</v>
      </c>
      <c r="AH9">
        <f t="shared" si="4"/>
        <v>-123.13771560595924</v>
      </c>
      <c r="AI9">
        <f t="shared" si="5"/>
        <v>-146.30525087351825</v>
      </c>
      <c r="AJ9">
        <f t="shared" si="6"/>
        <v>6.598981162755301</v>
      </c>
      <c r="AK9">
        <f t="shared" si="20"/>
        <v>4.6475101922695066</v>
      </c>
      <c r="AL9">
        <f t="shared" si="7"/>
        <v>-135.05875951849345</v>
      </c>
      <c r="AN9">
        <f t="shared" si="8"/>
        <v>0</v>
      </c>
      <c r="AO9">
        <f t="shared" si="8"/>
        <v>0</v>
      </c>
      <c r="AP9">
        <f t="shared" si="8"/>
        <v>-11.737394367518535</v>
      </c>
      <c r="AQ9">
        <f t="shared" si="8"/>
        <v>-62.385398916661202</v>
      </c>
      <c r="AR9">
        <f t="shared" si="8"/>
        <v>-74.122793284179735</v>
      </c>
      <c r="AS9">
        <f t="shared" si="8"/>
        <v>3.3432492251147381</v>
      </c>
      <c r="AT9">
        <f t="shared" si="8"/>
        <v>2.3545732993925257</v>
      </c>
      <c r="AU9">
        <f t="shared" si="8"/>
        <v>-68.424970759672476</v>
      </c>
      <c r="AW9">
        <v>6</v>
      </c>
      <c r="AX9">
        <f>IF(Z9&gt;0, (R9*SUMPRODUCT(K9:$K$98, X9:$X$98)-K9*$AZ$3)/Z9, 0)</f>
        <v>64.523503356526888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2.6350000000000002E-3</v>
      </c>
      <c r="Q10" s="4">
        <f t="shared" si="22"/>
        <v>25</v>
      </c>
      <c r="R10">
        <f t="shared" si="0"/>
        <v>50000</v>
      </c>
      <c r="S10">
        <f t="shared" si="1"/>
        <v>59.51772050393739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59.794021583951924</v>
      </c>
      <c r="AC10">
        <f t="shared" si="19"/>
        <v>54.458270162378085</v>
      </c>
      <c r="AE10">
        <f t="shared" si="2"/>
        <v>0</v>
      </c>
      <c r="AF10">
        <f t="shared" si="3"/>
        <v>0</v>
      </c>
      <c r="AG10">
        <f t="shared" si="3"/>
        <v>-22.874813459453392</v>
      </c>
      <c r="AH10">
        <f t="shared" si="4"/>
        <v>-122.09291086003593</v>
      </c>
      <c r="AI10">
        <f t="shared" si="5"/>
        <v>-144.96772431948932</v>
      </c>
      <c r="AJ10">
        <f t="shared" si="6"/>
        <v>5.3357514215738391</v>
      </c>
      <c r="AK10">
        <f t="shared" si="20"/>
        <v>4.1855815108766352</v>
      </c>
      <c r="AL10">
        <f t="shared" si="7"/>
        <v>-135.44639138703886</v>
      </c>
      <c r="AN10">
        <f t="shared" si="8"/>
        <v>0</v>
      </c>
      <c r="AO10">
        <f t="shared" si="8"/>
        <v>0</v>
      </c>
      <c r="AP10">
        <f t="shared" si="8"/>
        <v>-10.347403919361554</v>
      </c>
      <c r="AQ10">
        <f t="shared" si="8"/>
        <v>-55.228632425734538</v>
      </c>
      <c r="AR10">
        <f t="shared" si="8"/>
        <v>-65.576036345096099</v>
      </c>
      <c r="AS10">
        <f t="shared" si="8"/>
        <v>2.4136229687816404</v>
      </c>
      <c r="AT10">
        <f t="shared" si="8"/>
        <v>1.8933445121736552</v>
      </c>
      <c r="AU10">
        <f t="shared" si="8"/>
        <v>-61.269068864140806</v>
      </c>
      <c r="AW10">
        <v>7</v>
      </c>
      <c r="AX10">
        <f>IF(Z10&gt;0, (R10*SUMPRODUCT(K10:$K$98, X10:$X$98)-K10*$AZ$3)/Z10, 0)</f>
        <v>59.51772050393739</v>
      </c>
    </row>
    <row r="11" spans="1:52" x14ac:dyDescent="0.25">
      <c r="A11" t="s">
        <v>33</v>
      </c>
      <c r="C11" s="12">
        <f>AU100</f>
        <v>575.24221618084323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2.647E-3</v>
      </c>
      <c r="Q11" s="4">
        <f t="shared" si="22"/>
        <v>25</v>
      </c>
      <c r="R11">
        <f t="shared" si="0"/>
        <v>50000</v>
      </c>
      <c r="S11">
        <f t="shared" si="1"/>
        <v>55.529862236287123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54.458270162378085</v>
      </c>
      <c r="AC11">
        <f t="shared" si="19"/>
        <v>50.166823000114732</v>
      </c>
      <c r="AE11">
        <f t="shared" si="2"/>
        <v>0</v>
      </c>
      <c r="AF11">
        <f t="shared" si="3"/>
        <v>0</v>
      </c>
      <c r="AG11">
        <f t="shared" si="3"/>
        <v>-22.585515693631685</v>
      </c>
      <c r="AH11">
        <f t="shared" si="4"/>
        <v>-121.09926245434626</v>
      </c>
      <c r="AI11">
        <f t="shared" si="5"/>
        <v>-143.68477814797794</v>
      </c>
      <c r="AJ11">
        <f t="shared" si="6"/>
        <v>4.2914471622633528</v>
      </c>
      <c r="AK11">
        <f t="shared" si="20"/>
        <v>3.8120789113664664</v>
      </c>
      <c r="AL11">
        <f t="shared" si="7"/>
        <v>-135.58125207434813</v>
      </c>
      <c r="AN11">
        <f t="shared" si="8"/>
        <v>0</v>
      </c>
      <c r="AO11">
        <f t="shared" si="8"/>
        <v>0</v>
      </c>
      <c r="AP11">
        <f t="shared" si="8"/>
        <v>-9.1219109839226675</v>
      </c>
      <c r="AQ11">
        <f t="shared" si="8"/>
        <v>-48.909961025982199</v>
      </c>
      <c r="AR11">
        <f t="shared" si="8"/>
        <v>-58.031872009904859</v>
      </c>
      <c r="AS11">
        <f t="shared" si="8"/>
        <v>1.7332435325978268</v>
      </c>
      <c r="AT11">
        <f t="shared" si="8"/>
        <v>1.5396347360347682</v>
      </c>
      <c r="AU11">
        <f t="shared" si="8"/>
        <v>-54.75899374127227</v>
      </c>
      <c r="AW11">
        <v>8</v>
      </c>
      <c r="AX11">
        <f>IF(Z11&gt;0, (R11*SUMPRODUCT(K11:$K$98, X11:$X$98)-K11*$AZ$3)/Z11, 0)</f>
        <v>55.529862236287123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2.6610000000000002E-3</v>
      </c>
      <c r="Q12" s="4">
        <f t="shared" si="22"/>
        <v>25</v>
      </c>
      <c r="R12">
        <f t="shared" si="0"/>
        <v>50000</v>
      </c>
      <c r="S12">
        <f t="shared" si="1"/>
        <v>52.396202737674813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50.166823000114732</v>
      </c>
      <c r="AC12">
        <f t="shared" si="19"/>
        <v>46.736491673659884</v>
      </c>
      <c r="AE12">
        <f t="shared" si="2"/>
        <v>0</v>
      </c>
      <c r="AF12">
        <f t="shared" si="3"/>
        <v>0</v>
      </c>
      <c r="AG12">
        <f t="shared" si="3"/>
        <v>-22.299560479434614</v>
      </c>
      <c r="AH12">
        <f t="shared" si="4"/>
        <v>-120.20011452150783</v>
      </c>
      <c r="AI12">
        <f t="shared" si="5"/>
        <v>-142.49967500094243</v>
      </c>
      <c r="AJ12">
        <f t="shared" si="6"/>
        <v>3.4303313264548478</v>
      </c>
      <c r="AK12">
        <f t="shared" si="20"/>
        <v>3.5116776100080318</v>
      </c>
      <c r="AL12">
        <f t="shared" si="7"/>
        <v>-135.55766606447955</v>
      </c>
      <c r="AN12">
        <f t="shared" si="8"/>
        <v>0</v>
      </c>
      <c r="AO12">
        <f t="shared" si="8"/>
        <v>0</v>
      </c>
      <c r="AP12">
        <f t="shared" si="8"/>
        <v>-8.0414450615671615</v>
      </c>
      <c r="AQ12">
        <f t="shared" si="8"/>
        <v>-43.345366300389671</v>
      </c>
      <c r="AR12">
        <f t="shared" si="8"/>
        <v>-51.386811361956831</v>
      </c>
      <c r="AS12">
        <f t="shared" si="8"/>
        <v>1.2370118653279778</v>
      </c>
      <c r="AT12">
        <f t="shared" si="8"/>
        <v>1.2663461506722502</v>
      </c>
      <c r="AU12">
        <f t="shared" si="8"/>
        <v>-48.883453345956596</v>
      </c>
      <c r="AW12">
        <v>9</v>
      </c>
      <c r="AX12">
        <f>IF(Z12&gt;0, (R12*SUMPRODUCT(K12:$K$98, X12:$X$98)-K12*$AZ$3)/Z12, 0)</f>
        <v>52.396202737674813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2.676E-3</v>
      </c>
      <c r="Q13" s="4">
        <f t="shared" si="22"/>
        <v>25</v>
      </c>
      <c r="R13">
        <f t="shared" si="0"/>
        <v>50000</v>
      </c>
      <c r="S13">
        <f t="shared" si="1"/>
        <v>49.959298412983131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46.736491673659884</v>
      </c>
      <c r="AC13">
        <f t="shared" si="19"/>
        <v>43.997937604991193</v>
      </c>
      <c r="AE13">
        <f t="shared" si="2"/>
        <v>0</v>
      </c>
      <c r="AF13">
        <f t="shared" si="3"/>
        <v>0</v>
      </c>
      <c r="AG13">
        <f t="shared" si="3"/>
        <v>-22.0168912507973</v>
      </c>
      <c r="AH13">
        <f t="shared" si="4"/>
        <v>-119.34724768593405</v>
      </c>
      <c r="AI13">
        <f t="shared" si="5"/>
        <v>-141.36413893673136</v>
      </c>
      <c r="AJ13">
        <f t="shared" si="6"/>
        <v>2.7385540686686909</v>
      </c>
      <c r="AK13">
        <f t="shared" si="20"/>
        <v>3.2715544171561923</v>
      </c>
      <c r="AL13">
        <f t="shared" si="7"/>
        <v>-135.35403045090649</v>
      </c>
      <c r="AN13">
        <f t="shared" si="8"/>
        <v>0</v>
      </c>
      <c r="AO13">
        <f t="shared" si="8"/>
        <v>0</v>
      </c>
      <c r="AP13">
        <f t="shared" si="8"/>
        <v>-7.088849735684585</v>
      </c>
      <c r="AQ13">
        <f t="shared" si="8"/>
        <v>-38.426619615631644</v>
      </c>
      <c r="AR13">
        <f t="shared" si="8"/>
        <v>-45.515469351316234</v>
      </c>
      <c r="AS13">
        <f t="shared" si="8"/>
        <v>0.88174111706787772</v>
      </c>
      <c r="AT13">
        <f t="shared" si="8"/>
        <v>1.0533529643743673</v>
      </c>
      <c r="AU13">
        <f t="shared" si="8"/>
        <v>-43.58037526987399</v>
      </c>
      <c r="AW13">
        <v>10</v>
      </c>
      <c r="AX13">
        <f>IF(Z13&gt;0, (R13*SUMPRODUCT(K13:$K$98, X13:$X$98)-K13*$AZ$3)/Z13, 0)</f>
        <v>49.959298412983131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2.6930000000000001E-3</v>
      </c>
      <c r="Q14" s="4">
        <f t="shared" si="22"/>
        <v>25</v>
      </c>
      <c r="R14">
        <f t="shared" si="0"/>
        <v>50000</v>
      </c>
      <c r="S14">
        <f t="shared" si="1"/>
        <v>48.105271303048447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43.997937604991193</v>
      </c>
      <c r="AC14">
        <f t="shared" si="19"/>
        <v>41.827400339110625</v>
      </c>
      <c r="AE14">
        <f t="shared" si="2"/>
        <v>0</v>
      </c>
      <c r="AF14">
        <f t="shared" si="3"/>
        <v>0</v>
      </c>
      <c r="AG14">
        <f t="shared" si="3"/>
        <v>-21.737430850150933</v>
      </c>
      <c r="AH14">
        <f t="shared" si="4"/>
        <v>-118.58297627679428</v>
      </c>
      <c r="AI14">
        <f t="shared" si="5"/>
        <v>-140.32040712694521</v>
      </c>
      <c r="AJ14">
        <f t="shared" si="6"/>
        <v>2.1705372658805686</v>
      </c>
      <c r="AK14">
        <f t="shared" si="20"/>
        <v>3.0798556323493838</v>
      </c>
      <c r="AL14">
        <f t="shared" si="7"/>
        <v>-135.07001422871525</v>
      </c>
      <c r="AN14">
        <f t="shared" si="8"/>
        <v>0</v>
      </c>
      <c r="AO14">
        <f t="shared" si="8"/>
        <v>0</v>
      </c>
      <c r="AP14">
        <f t="shared" si="8"/>
        <v>-6.2489919339192328</v>
      </c>
      <c r="AQ14">
        <f t="shared" si="8"/>
        <v>-34.089772032497478</v>
      </c>
      <c r="AR14">
        <f t="shared" si="8"/>
        <v>-40.338763966416714</v>
      </c>
      <c r="AS14">
        <f t="shared" si="8"/>
        <v>0.62397759699668465</v>
      </c>
      <c r="AT14">
        <f t="shared" si="8"/>
        <v>0.88538489837465695</v>
      </c>
      <c r="AU14">
        <f t="shared" si="8"/>
        <v>-38.829401471045365</v>
      </c>
      <c r="AW14">
        <v>11</v>
      </c>
      <c r="AX14">
        <f>IF(Z14&gt;0, (R14*SUMPRODUCT(K14:$K$98, X14:$X$98)-K14*$AZ$3)/Z14, 0)</f>
        <v>48.105271303048447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2.7169999999999998E-3</v>
      </c>
      <c r="Q15" s="4">
        <f t="shared" si="22"/>
        <v>25</v>
      </c>
      <c r="R15">
        <f t="shared" si="0"/>
        <v>50000</v>
      </c>
      <c r="S15">
        <f t="shared" si="1"/>
        <v>46.72328641334709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41.827400339110625</v>
      </c>
      <c r="AC15">
        <f t="shared" si="19"/>
        <v>40.109130404605082</v>
      </c>
      <c r="AE15">
        <f t="shared" si="2"/>
        <v>0</v>
      </c>
      <c r="AF15">
        <f t="shared" si="3"/>
        <v>0</v>
      </c>
      <c r="AG15">
        <f t="shared" si="3"/>
        <v>-21.460995942029566</v>
      </c>
      <c r="AH15">
        <f t="shared" si="4"/>
        <v>-118.12119923972014</v>
      </c>
      <c r="AI15">
        <f t="shared" si="5"/>
        <v>-139.58219518174971</v>
      </c>
      <c r="AJ15">
        <f t="shared" si="6"/>
        <v>1.7182699345055426</v>
      </c>
      <c r="AK15">
        <f t="shared" si="20"/>
        <v>2.9279180237377442</v>
      </c>
      <c r="AL15">
        <f t="shared" si="7"/>
        <v>-134.93600722350644</v>
      </c>
      <c r="AN15">
        <f t="shared" si="8"/>
        <v>0</v>
      </c>
      <c r="AO15">
        <f t="shared" si="8"/>
        <v>0</v>
      </c>
      <c r="AP15">
        <f t="shared" si="8"/>
        <v>-5.5085031281210561</v>
      </c>
      <c r="AQ15">
        <f t="shared" si="8"/>
        <v>-30.318769793675983</v>
      </c>
      <c r="AR15">
        <f t="shared" si="8"/>
        <v>-35.827272921797039</v>
      </c>
      <c r="AS15">
        <f t="shared" si="8"/>
        <v>0.44103709514447764</v>
      </c>
      <c r="AT15">
        <f t="shared" si="8"/>
        <v>0.75152363087936525</v>
      </c>
      <c r="AU15">
        <f t="shared" si="8"/>
        <v>-34.634712195773204</v>
      </c>
      <c r="AW15">
        <v>12</v>
      </c>
      <c r="AX15">
        <f>IF(Z15&gt;0, (R15*SUMPRODUCT(K15:$K$98, X15:$X$98)-K15*$AZ$3)/Z15, 0)</f>
        <v>46.72328641334709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2.745E-3</v>
      </c>
      <c r="Q16" s="4">
        <f t="shared" si="22"/>
        <v>25</v>
      </c>
      <c r="R16">
        <f t="shared" si="0"/>
        <v>50000</v>
      </c>
      <c r="S16">
        <f t="shared" si="1"/>
        <v>45.656085118670411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40.109130404605082</v>
      </c>
      <c r="AC16">
        <f t="shared" si="19"/>
        <v>38.693487484136199</v>
      </c>
      <c r="AE16">
        <f t="shared" si="2"/>
        <v>0</v>
      </c>
      <c r="AF16">
        <f t="shared" si="3"/>
        <v>0</v>
      </c>
      <c r="AG16">
        <f t="shared" si="3"/>
        <v>-21.187475548748399</v>
      </c>
      <c r="AH16">
        <f t="shared" si="4"/>
        <v>-117.82086772174232</v>
      </c>
      <c r="AI16">
        <f t="shared" si="5"/>
        <v>-139.00834327049071</v>
      </c>
      <c r="AJ16">
        <f t="shared" si="6"/>
        <v>1.4156429204688834</v>
      </c>
      <c r="AK16">
        <f t="shared" si="20"/>
        <v>2.8076391283223558</v>
      </c>
      <c r="AL16">
        <f t="shared" si="7"/>
        <v>-134.78506122169946</v>
      </c>
      <c r="AN16">
        <f t="shared" si="8"/>
        <v>0</v>
      </c>
      <c r="AO16">
        <f t="shared" si="8"/>
        <v>0</v>
      </c>
      <c r="AP16">
        <f t="shared" si="8"/>
        <v>-4.8556225497796008</v>
      </c>
      <c r="AQ16">
        <f t="shared" si="8"/>
        <v>-27.001501940521962</v>
      </c>
      <c r="AR16">
        <f t="shared" si="8"/>
        <v>-31.857124490301562</v>
      </c>
      <c r="AS16">
        <f t="shared" si="8"/>
        <v>0.32442881981145771</v>
      </c>
      <c r="AT16">
        <f t="shared" si="8"/>
        <v>0.6434384234100462</v>
      </c>
      <c r="AU16">
        <f t="shared" si="8"/>
        <v>-30.889257247080053</v>
      </c>
      <c r="AW16">
        <v>13</v>
      </c>
      <c r="AX16">
        <f>IF(Z16&gt;0, (R16*SUMPRODUCT(K16:$K$98, X16:$X$98)-K16*$AZ$3)/Z16, 0)</f>
        <v>45.656085118670411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2.7729999999999999E-3</v>
      </c>
      <c r="Q17" s="4">
        <f t="shared" si="22"/>
        <v>25</v>
      </c>
      <c r="R17">
        <f t="shared" si="0"/>
        <v>50000</v>
      </c>
      <c r="S17">
        <f t="shared" si="1"/>
        <v>44.818355232457186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38.693487484136199</v>
      </c>
      <c r="AC17">
        <f t="shared" si="19"/>
        <v>37.498348823263456</v>
      </c>
      <c r="AE17">
        <f t="shared" si="2"/>
        <v>0</v>
      </c>
      <c r="AF17">
        <f t="shared" si="3"/>
        <v>0</v>
      </c>
      <c r="AG17">
        <f t="shared" si="3"/>
        <v>-20.916847923564237</v>
      </c>
      <c r="AH17">
        <f t="shared" si="4"/>
        <v>-117.50573939335862</v>
      </c>
      <c r="AI17">
        <f t="shared" si="5"/>
        <v>-138.42258731692286</v>
      </c>
      <c r="AJ17">
        <f t="shared" si="6"/>
        <v>1.1951386608727432</v>
      </c>
      <c r="AK17">
        <f t="shared" si="20"/>
        <v>2.708544123889534</v>
      </c>
      <c r="AL17">
        <f t="shared" si="7"/>
        <v>-134.51890453216058</v>
      </c>
      <c r="AN17">
        <f t="shared" si="8"/>
        <v>0</v>
      </c>
      <c r="AO17">
        <f t="shared" si="8"/>
        <v>0</v>
      </c>
      <c r="AP17">
        <f t="shared" si="8"/>
        <v>-4.2800015026350584</v>
      </c>
      <c r="AQ17">
        <f t="shared" si="8"/>
        <v>-24.044002375962201</v>
      </c>
      <c r="AR17">
        <f t="shared" si="8"/>
        <v>-28.324003878597257</v>
      </c>
      <c r="AS17">
        <f t="shared" si="8"/>
        <v>0.24454904883780224</v>
      </c>
      <c r="AT17">
        <f t="shared" si="8"/>
        <v>0.55422179109218228</v>
      </c>
      <c r="AU17">
        <f t="shared" si="8"/>
        <v>-27.525233038667274</v>
      </c>
      <c r="AW17">
        <v>14</v>
      </c>
      <c r="AX17">
        <f>IF(Z17&gt;0, (R17*SUMPRODUCT(K17:$K$98, X17:$X$98)-K17*$AZ$3)/Z17, 0)</f>
        <v>44.818355232457186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2.8019999999999998E-3</v>
      </c>
      <c r="Q18" s="4">
        <f t="shared" si="22"/>
        <v>25</v>
      </c>
      <c r="R18">
        <f t="shared" si="0"/>
        <v>50000</v>
      </c>
      <c r="S18">
        <f t="shared" si="1"/>
        <v>44.185696330772018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37.498348823263456</v>
      </c>
      <c r="AC18">
        <f t="shared" si="19"/>
        <v>36.495742232702355</v>
      </c>
      <c r="AE18">
        <f t="shared" si="2"/>
        <v>0</v>
      </c>
      <c r="AF18">
        <f t="shared" si="3"/>
        <v>0</v>
      </c>
      <c r="AG18">
        <f t="shared" si="3"/>
        <v>-20.649070436446767</v>
      </c>
      <c r="AH18">
        <f t="shared" si="4"/>
        <v>-117.21801576365398</v>
      </c>
      <c r="AI18">
        <f t="shared" si="5"/>
        <v>-137.86708620010074</v>
      </c>
      <c r="AJ18">
        <f t="shared" si="6"/>
        <v>1.0026065905611006</v>
      </c>
      <c r="AK18">
        <f t="shared" si="20"/>
        <v>2.6248844176284423</v>
      </c>
      <c r="AL18">
        <f t="shared" si="7"/>
        <v>-134.23959519191121</v>
      </c>
      <c r="AN18">
        <f t="shared" si="8"/>
        <v>0</v>
      </c>
      <c r="AO18">
        <f t="shared" si="8"/>
        <v>0</v>
      </c>
      <c r="AP18">
        <f t="shared" si="8"/>
        <v>-3.7725079673199322</v>
      </c>
      <c r="AQ18">
        <f t="shared" si="8"/>
        <v>-21.415293232827558</v>
      </c>
      <c r="AR18">
        <f t="shared" si="8"/>
        <v>-25.18780120014749</v>
      </c>
      <c r="AS18">
        <f t="shared" si="8"/>
        <v>0.18317247561435893</v>
      </c>
      <c r="AT18">
        <f t="shared" si="8"/>
        <v>0.47955656935137153</v>
      </c>
      <c r="AU18">
        <f t="shared" si="8"/>
        <v>-24.525072155181761</v>
      </c>
      <c r="AW18">
        <v>15</v>
      </c>
      <c r="AX18">
        <f>IF(Z18&gt;0, (R18*SUMPRODUCT(K18:$K$98, X18:$X$98)-K18*$AZ$3)/Z18, 0)</f>
        <v>44.185696330772018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2.8370000000000001E-3</v>
      </c>
      <c r="Q19" s="4">
        <f t="shared" si="22"/>
        <v>25</v>
      </c>
      <c r="R19">
        <f t="shared" si="0"/>
        <v>50000</v>
      </c>
      <c r="S19">
        <f t="shared" si="1"/>
        <v>43.726852860108231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36.495742232702355</v>
      </c>
      <c r="AC19">
        <f t="shared" si="19"/>
        <v>35.653123808268703</v>
      </c>
      <c r="AE19">
        <f t="shared" si="2"/>
        <v>0</v>
      </c>
      <c r="AF19">
        <f t="shared" si="3"/>
        <v>0</v>
      </c>
      <c r="AG19">
        <f t="shared" si="3"/>
        <v>-20.383998319254101</v>
      </c>
      <c r="AH19">
        <f t="shared" si="4"/>
        <v>-117.16282565639895</v>
      </c>
      <c r="AI19">
        <f t="shared" si="5"/>
        <v>-137.54682397565304</v>
      </c>
      <c r="AJ19">
        <f t="shared" si="6"/>
        <v>0.84261842443365254</v>
      </c>
      <c r="AK19">
        <f t="shared" si="20"/>
        <v>2.5547019562891653</v>
      </c>
      <c r="AL19">
        <f t="shared" si="7"/>
        <v>-134.14950359493022</v>
      </c>
      <c r="AN19">
        <f t="shared" si="8"/>
        <v>0</v>
      </c>
      <c r="AO19">
        <f t="shared" si="8"/>
        <v>0</v>
      </c>
      <c r="AP19">
        <f t="shared" si="8"/>
        <v>-3.3250716808423628</v>
      </c>
      <c r="AQ19">
        <f t="shared" si="8"/>
        <v>-19.111794827297587</v>
      </c>
      <c r="AR19">
        <f t="shared" si="8"/>
        <v>-22.436866508139946</v>
      </c>
      <c r="AS19">
        <f t="shared" si="8"/>
        <v>0.13744931769317728</v>
      </c>
      <c r="AT19">
        <f t="shared" si="8"/>
        <v>0.41672722862354145</v>
      </c>
      <c r="AU19">
        <f t="shared" si="8"/>
        <v>-21.882689961823228</v>
      </c>
      <c r="AW19">
        <v>16</v>
      </c>
      <c r="AX19">
        <f>IF(Z19&gt;0, (R19*SUMPRODUCT(K19:$K$98, X19:$X$98)-K19*$AZ$3)/Z19, 0)</f>
        <v>43.726852860108231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2.8709999999999999E-3</v>
      </c>
      <c r="Q20" s="4">
        <f t="shared" si="22"/>
        <v>25</v>
      </c>
      <c r="R20">
        <f t="shared" si="0"/>
        <v>50000</v>
      </c>
      <c r="S20">
        <f t="shared" si="1"/>
        <v>43.373447423604368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35.653123808268703</v>
      </c>
      <c r="AC20">
        <f t="shared" si="19"/>
        <v>34.909788631322755</v>
      </c>
      <c r="AE20">
        <f t="shared" si="2"/>
        <v>0</v>
      </c>
      <c r="AF20">
        <f t="shared" si="3"/>
        <v>0</v>
      </c>
      <c r="AG20">
        <f t="shared" si="3"/>
        <v>-20.12163587688698</v>
      </c>
      <c r="AH20">
        <f t="shared" si="4"/>
        <v>-117.04491834915706</v>
      </c>
      <c r="AI20">
        <f t="shared" si="5"/>
        <v>-137.16655422604404</v>
      </c>
      <c r="AJ20">
        <f t="shared" si="6"/>
        <v>0.74333517694594775</v>
      </c>
      <c r="AK20">
        <f t="shared" si="20"/>
        <v>2.4957186665788096</v>
      </c>
      <c r="AL20">
        <f t="shared" si="7"/>
        <v>-133.9275003825193</v>
      </c>
      <c r="AN20">
        <f t="shared" si="8"/>
        <v>0</v>
      </c>
      <c r="AO20">
        <f t="shared" si="8"/>
        <v>0</v>
      </c>
      <c r="AP20">
        <f t="shared" si="8"/>
        <v>-2.9306023957484291</v>
      </c>
      <c r="AQ20">
        <f t="shared" si="8"/>
        <v>-17.046929992318614</v>
      </c>
      <c r="AR20">
        <f t="shared" si="8"/>
        <v>-19.977532388067043</v>
      </c>
      <c r="AS20">
        <f t="shared" si="8"/>
        <v>0.10826256193732993</v>
      </c>
      <c r="AT20">
        <f t="shared" si="8"/>
        <v>0.36348730034376692</v>
      </c>
      <c r="AU20">
        <f t="shared" si="8"/>
        <v>-19.50578252578595</v>
      </c>
      <c r="AW20">
        <v>17</v>
      </c>
      <c r="AX20">
        <f>IF(Z20&gt;0, (R20*SUMPRODUCT(K20:$K$98, X20:$X$98)-K20*$AZ$3)/Z20, 0)</f>
        <v>43.373447423604368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2.9099999999999998E-3</v>
      </c>
      <c r="Q21" s="4">
        <f t="shared" si="22"/>
        <v>25</v>
      </c>
      <c r="R21">
        <f t="shared" si="0"/>
        <v>50000</v>
      </c>
      <c r="S21">
        <f t="shared" si="1"/>
        <v>43.126952175688821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34.909788631322755</v>
      </c>
      <c r="AC21">
        <f t="shared" si="19"/>
        <v>34.263269041103797</v>
      </c>
      <c r="AE21">
        <f t="shared" si="2"/>
        <v>0</v>
      </c>
      <c r="AF21">
        <f t="shared" si="3"/>
        <v>0</v>
      </c>
      <c r="AG21">
        <f t="shared" si="3"/>
        <v>-19.861865557716371</v>
      </c>
      <c r="AH21">
        <f t="shared" si="4"/>
        <v>-117.10792080348222</v>
      </c>
      <c r="AI21">
        <f t="shared" si="5"/>
        <v>-136.9697863611986</v>
      </c>
      <c r="AJ21">
        <f t="shared" si="6"/>
        <v>0.64651959021895777</v>
      </c>
      <c r="AK21">
        <f t="shared" si="20"/>
        <v>2.4436852041925929</v>
      </c>
      <c r="AL21">
        <f t="shared" si="7"/>
        <v>-133.87958156678704</v>
      </c>
      <c r="AN21">
        <f t="shared" si="8"/>
        <v>0</v>
      </c>
      <c r="AO21">
        <f t="shared" si="8"/>
        <v>0</v>
      </c>
      <c r="AP21">
        <f t="shared" si="8"/>
        <v>-2.5828288560886756</v>
      </c>
      <c r="AQ21">
        <f t="shared" si="8"/>
        <v>-15.228666020764155</v>
      </c>
      <c r="AR21">
        <f t="shared" si="8"/>
        <v>-17.811494876852834</v>
      </c>
      <c r="AS21">
        <f t="shared" si="8"/>
        <v>8.4073142514823354E-2</v>
      </c>
      <c r="AT21">
        <f t="shared" si="8"/>
        <v>0.31777582232870871</v>
      </c>
      <c r="AU21">
        <f t="shared" si="8"/>
        <v>-17.409645912009299</v>
      </c>
      <c r="AW21">
        <v>18</v>
      </c>
      <c r="AX21">
        <f>IF(Z21&gt;0, (R21*SUMPRODUCT(K21:$K$98, X21:$X$98)-K21*$AZ$3)/Z21, 0)</f>
        <v>43.126952175688821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2.9520000000000002E-3</v>
      </c>
      <c r="Q22" s="4">
        <f t="shared" si="22"/>
        <v>25</v>
      </c>
      <c r="R22">
        <f t="shared" si="0"/>
        <v>50000</v>
      </c>
      <c r="S22">
        <f t="shared" si="1"/>
        <v>42.946300082815718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34.263269041103797</v>
      </c>
      <c r="AC22">
        <f t="shared" si="19"/>
        <v>33.677826593642948</v>
      </c>
      <c r="AE22">
        <f t="shared" si="2"/>
        <v>0</v>
      </c>
      <c r="AF22">
        <f t="shared" si="3"/>
        <v>0</v>
      </c>
      <c r="AG22">
        <f t="shared" si="3"/>
        <v>-19.604614675012829</v>
      </c>
      <c r="AH22">
        <f t="shared" si="4"/>
        <v>-117.26445425275746</v>
      </c>
      <c r="AI22">
        <f t="shared" si="5"/>
        <v>-136.86906892777029</v>
      </c>
      <c r="AJ22">
        <f t="shared" si="6"/>
        <v>0.58544244746084928</v>
      </c>
      <c r="AK22">
        <f t="shared" si="20"/>
        <v>2.3984288328772658</v>
      </c>
      <c r="AL22">
        <f t="shared" si="7"/>
        <v>-133.88519764743216</v>
      </c>
      <c r="AN22">
        <f t="shared" si="8"/>
        <v>0</v>
      </c>
      <c r="AO22">
        <f t="shared" si="8"/>
        <v>0</v>
      </c>
      <c r="AP22">
        <f t="shared" si="8"/>
        <v>-2.2762286220934063</v>
      </c>
      <c r="AQ22">
        <f t="shared" si="8"/>
        <v>-13.615197827096019</v>
      </c>
      <c r="AR22">
        <f t="shared" si="8"/>
        <v>-15.891426449189424</v>
      </c>
      <c r="AS22">
        <f t="shared" si="8"/>
        <v>6.7973835629489526E-2</v>
      </c>
      <c r="AT22">
        <f t="shared" si="8"/>
        <v>0.27847384138631343</v>
      </c>
      <c r="AU22">
        <f t="shared" si="8"/>
        <v>-15.54497877217362</v>
      </c>
      <c r="AW22">
        <v>19</v>
      </c>
      <c r="AX22">
        <f>IF(Z22&gt;0, (R22*SUMPRODUCT(K22:$K$98, X22:$X$98)-K22*$AZ$3)/Z22, 0)</f>
        <v>42.946300082815718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2.9979999999999998E-3</v>
      </c>
      <c r="Q23" s="4">
        <f t="shared" si="22"/>
        <v>25</v>
      </c>
      <c r="R23">
        <f t="shared" si="0"/>
        <v>50000</v>
      </c>
      <c r="S23">
        <f t="shared" si="1"/>
        <v>42.813034225150965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33.677826593642948</v>
      </c>
      <c r="AC23">
        <f t="shared" si="19"/>
        <v>33.136935528424814</v>
      </c>
      <c r="AE23">
        <f t="shared" si="2"/>
        <v>0</v>
      </c>
      <c r="AF23">
        <f t="shared" si="3"/>
        <v>0</v>
      </c>
      <c r="AG23">
        <f t="shared" si="3"/>
        <v>-19.349793893467012</v>
      </c>
      <c r="AH23">
        <f t="shared" si="4"/>
        <v>-117.54926959137691</v>
      </c>
      <c r="AI23">
        <f t="shared" si="5"/>
        <v>-136.89906348484394</v>
      </c>
      <c r="AJ23">
        <f t="shared" si="6"/>
        <v>0.54089106521813335</v>
      </c>
      <c r="AK23">
        <f t="shared" si="20"/>
        <v>2.3574478615550065</v>
      </c>
      <c r="AL23">
        <f t="shared" si="7"/>
        <v>-134.0007245580708</v>
      </c>
      <c r="AN23">
        <f t="shared" si="8"/>
        <v>0</v>
      </c>
      <c r="AO23">
        <f t="shared" si="8"/>
        <v>0</v>
      </c>
      <c r="AP23">
        <f t="shared" si="8"/>
        <v>-2.0059305379137822</v>
      </c>
      <c r="AQ23">
        <f t="shared" si="8"/>
        <v>-12.185952516135771</v>
      </c>
      <c r="AR23">
        <f t="shared" si="8"/>
        <v>-14.191883054049553</v>
      </c>
      <c r="AS23">
        <f t="shared" si="8"/>
        <v>5.6072426992211495E-2</v>
      </c>
      <c r="AT23">
        <f t="shared" si="8"/>
        <v>0.24438899365379391</v>
      </c>
      <c r="AU23">
        <f t="shared" si="8"/>
        <v>-13.891421633403549</v>
      </c>
      <c r="AW23">
        <v>20</v>
      </c>
      <c r="AX23">
        <f>IF(Z23&gt;0, (R23*SUMPRODUCT(K23:$K$98, X23:$X$98)-K23*$AZ$3)/Z23, 0)</f>
        <v>42.813034225150965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3.0469999999999998E-3</v>
      </c>
      <c r="Q24" s="4">
        <f t="shared" si="22"/>
        <v>25</v>
      </c>
      <c r="R24">
        <f t="shared" si="0"/>
        <v>50000</v>
      </c>
      <c r="S24">
        <f t="shared" si="1"/>
        <v>42.708141671948198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33.136935528424814</v>
      </c>
      <c r="AC24">
        <f t="shared" si="19"/>
        <v>32.624471192537214</v>
      </c>
      <c r="AE24">
        <f t="shared" si="2"/>
        <v>0</v>
      </c>
      <c r="AF24">
        <f t="shared" si="3"/>
        <v>0</v>
      </c>
      <c r="AG24">
        <f t="shared" si="3"/>
        <v>-19.09733713253895</v>
      </c>
      <c r="AH24">
        <f t="shared" si="4"/>
        <v>-117.91764398678797</v>
      </c>
      <c r="AI24">
        <f t="shared" si="5"/>
        <v>-137.0149811193269</v>
      </c>
      <c r="AJ24">
        <f t="shared" si="6"/>
        <v>0.51246433588759999</v>
      </c>
      <c r="AK24">
        <f t="shared" si="20"/>
        <v>2.3195854869897374</v>
      </c>
      <c r="AL24">
        <f t="shared" ref="AL24:AL87" si="23">SUM(AI24:AK24)</f>
        <v>-134.18293129644957</v>
      </c>
      <c r="AN24">
        <f t="shared" si="8"/>
        <v>0</v>
      </c>
      <c r="AO24">
        <f t="shared" si="8"/>
        <v>0</v>
      </c>
      <c r="AP24">
        <f t="shared" si="8"/>
        <v>-1.7676421090943046</v>
      </c>
      <c r="AQ24">
        <f t="shared" si="8"/>
        <v>-10.914411337541596</v>
      </c>
      <c r="AR24">
        <f t="shared" si="8"/>
        <v>-12.6820534466359</v>
      </c>
      <c r="AS24">
        <f t="shared" si="8"/>
        <v>4.7433499929188196E-2</v>
      </c>
      <c r="AT24">
        <f t="shared" si="8"/>
        <v>0.21469993193244563</v>
      </c>
      <c r="AU24">
        <f t="shared" si="8"/>
        <v>-12.419920014774267</v>
      </c>
      <c r="AW24">
        <v>21</v>
      </c>
      <c r="AX24">
        <f>IF(Z24&gt;0, (R24*SUMPRODUCT(K24:$K$98, X24:$X$98)-K24*$AZ$3)/Z24, 0)</f>
        <v>42.708141671948198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3.104E-3</v>
      </c>
      <c r="Q25" s="4">
        <f t="shared" si="22"/>
        <v>25</v>
      </c>
      <c r="R25">
        <f t="shared" si="0"/>
        <v>50000</v>
      </c>
      <c r="S25">
        <f t="shared" si="1"/>
        <v>42.623058274292006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32.624471192537214</v>
      </c>
      <c r="AC25">
        <f t="shared" si="19"/>
        <v>32.132817158788555</v>
      </c>
      <c r="AE25">
        <f t="shared" si="2"/>
        <v>0</v>
      </c>
      <c r="AF25">
        <f t="shared" si="3"/>
        <v>0</v>
      </c>
      <c r="AG25">
        <f t="shared" si="3"/>
        <v>-18.847085626754158</v>
      </c>
      <c r="AH25">
        <f t="shared" si="4"/>
        <v>-118.55626891880179</v>
      </c>
      <c r="AI25">
        <f t="shared" si="5"/>
        <v>-137.40335454555594</v>
      </c>
      <c r="AJ25">
        <f t="shared" si="6"/>
        <v>0.49165403374865946</v>
      </c>
      <c r="AK25">
        <f t="shared" si="20"/>
        <v>2.2837129834776051</v>
      </c>
      <c r="AL25">
        <f t="shared" si="23"/>
        <v>-134.62798752832967</v>
      </c>
      <c r="AN25">
        <f t="shared" si="8"/>
        <v>0</v>
      </c>
      <c r="AO25">
        <f t="shared" si="8"/>
        <v>0</v>
      </c>
      <c r="AP25">
        <f t="shared" si="8"/>
        <v>-1.5575704704435112</v>
      </c>
      <c r="AQ25">
        <f t="shared" si="8"/>
        <v>-9.7977876904084304</v>
      </c>
      <c r="AR25">
        <f t="shared" si="8"/>
        <v>-11.35535816085194</v>
      </c>
      <c r="AS25">
        <f t="shared" si="8"/>
        <v>4.0631523610965468E-2</v>
      </c>
      <c r="AT25">
        <f t="shared" si="8"/>
        <v>0.18873177405125216</v>
      </c>
      <c r="AU25">
        <f t="shared" si="8"/>
        <v>-11.125994863189723</v>
      </c>
      <c r="AW25">
        <v>22</v>
      </c>
      <c r="AX25">
        <f>IF(Z25&gt;0, (R25*SUMPRODUCT(K25:$K$98, X25:$X$98)-K25*$AZ$3)/Z25, 0)</f>
        <v>42.623058274292006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3.1700000000000001E-3</v>
      </c>
      <c r="Q26" s="4">
        <f t="shared" si="22"/>
        <v>25</v>
      </c>
      <c r="R26">
        <f t="shared" si="0"/>
        <v>50000</v>
      </c>
      <c r="S26">
        <f t="shared" si="1"/>
        <v>42.530895170728371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32.132817158788555</v>
      </c>
      <c r="AC26">
        <f t="shared" si="19"/>
        <v>31.641062775338142</v>
      </c>
      <c r="AE26">
        <f t="shared" si="2"/>
        <v>0</v>
      </c>
      <c r="AF26">
        <f t="shared" si="3"/>
        <v>0</v>
      </c>
      <c r="AG26">
        <f t="shared" si="3"/>
        <v>-18.598869509049806</v>
      </c>
      <c r="AH26">
        <f t="shared" si="4"/>
        <v>-119.49052287362137</v>
      </c>
      <c r="AI26">
        <f t="shared" si="5"/>
        <v>-138.08939238267118</v>
      </c>
      <c r="AJ26">
        <f t="shared" si="6"/>
        <v>0.491754383450413</v>
      </c>
      <c r="AK26">
        <f t="shared" si="20"/>
        <v>2.249297201115199</v>
      </c>
      <c r="AL26">
        <f t="shared" si="23"/>
        <v>-135.34834079810554</v>
      </c>
      <c r="AN26">
        <f t="shared" si="8"/>
        <v>0</v>
      </c>
      <c r="AO26">
        <f t="shared" si="8"/>
        <v>0</v>
      </c>
      <c r="AP26">
        <f t="shared" si="8"/>
        <v>-1.3723725601319376</v>
      </c>
      <c r="AQ26">
        <f t="shared" si="8"/>
        <v>-8.8169614130463057</v>
      </c>
      <c r="AR26">
        <f t="shared" si="8"/>
        <v>-10.189333973178243</v>
      </c>
      <c r="AS26">
        <f t="shared" si="8"/>
        <v>3.6285550680570593E-2</v>
      </c>
      <c r="AT26">
        <f t="shared" si="8"/>
        <v>0.16597104232007553</v>
      </c>
      <c r="AU26">
        <f t="shared" si="8"/>
        <v>-9.9870773801775954</v>
      </c>
      <c r="AW26">
        <v>23</v>
      </c>
      <c r="AX26">
        <f>IF(Z26&gt;0, (R26*SUMPRODUCT(K26:$K$98, X26:$X$98)-K26*$AZ$3)/Z26, 0)</f>
        <v>42.530895170728371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3.2390000000000001E-3</v>
      </c>
      <c r="Q27" s="4">
        <f t="shared" si="22"/>
        <v>25</v>
      </c>
      <c r="R27">
        <f t="shared" si="0"/>
        <v>50000</v>
      </c>
      <c r="S27">
        <f t="shared" si="1"/>
        <v>42.409513345459906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31.641062775338142</v>
      </c>
      <c r="AC27">
        <f t="shared" si="19"/>
        <v>31.133059672075763</v>
      </c>
      <c r="AE27">
        <f t="shared" si="2"/>
        <v>0</v>
      </c>
      <c r="AF27">
        <f t="shared" si="3"/>
        <v>0</v>
      </c>
      <c r="AG27">
        <f t="shared" si="3"/>
        <v>-18.352639075619496</v>
      </c>
      <c r="AH27">
        <f t="shared" si="4"/>
        <v>-120.48347667962464</v>
      </c>
      <c r="AI27">
        <f t="shared" si="5"/>
        <v>-138.83611575524415</v>
      </c>
      <c r="AJ27">
        <f t="shared" si="6"/>
        <v>0.50800310326237863</v>
      </c>
      <c r="AK27">
        <f t="shared" si="20"/>
        <v>2.2148743942736702</v>
      </c>
      <c r="AL27">
        <f t="shared" si="23"/>
        <v>-136.1132382577081</v>
      </c>
      <c r="AN27">
        <f t="shared" si="8"/>
        <v>0</v>
      </c>
      <c r="AO27">
        <f t="shared" si="8"/>
        <v>0</v>
      </c>
      <c r="AP27">
        <f t="shared" si="8"/>
        <v>-1.2091104641145989</v>
      </c>
      <c r="AQ27">
        <f t="shared" si="8"/>
        <v>-7.9377048611916887</v>
      </c>
      <c r="AR27">
        <f t="shared" si="8"/>
        <v>-9.1468153253062887</v>
      </c>
      <c r="AS27">
        <f t="shared" si="8"/>
        <v>3.3468312945422955E-2</v>
      </c>
      <c r="AT27">
        <f t="shared" si="8"/>
        <v>0.14592058372538891</v>
      </c>
      <c r="AU27">
        <f t="shared" si="8"/>
        <v>-8.967426428635477</v>
      </c>
      <c r="AW27">
        <v>24</v>
      </c>
      <c r="AX27">
        <f>IF(Z27&gt;0, (R27*SUMPRODUCT(K27:$K$98, X27:$X$98)-K27*$AZ$3)/Z27, 0)</f>
        <v>42.409513345459906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3.3149999999999998E-3</v>
      </c>
      <c r="Q28" s="4">
        <f t="shared" si="22"/>
        <v>25</v>
      </c>
      <c r="R28">
        <f t="shared" si="0"/>
        <v>50000</v>
      </c>
      <c r="S28">
        <f t="shared" si="1"/>
        <v>42.265303857473121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31.133059672075763</v>
      </c>
      <c r="AC28">
        <f t="shared" si="19"/>
        <v>30.614067587476878</v>
      </c>
      <c r="AE28">
        <f t="shared" si="2"/>
        <v>0</v>
      </c>
      <c r="AF28">
        <f t="shared" si="3"/>
        <v>0</v>
      </c>
      <c r="AG28">
        <f t="shared" si="3"/>
        <v>-18.108273686327625</v>
      </c>
      <c r="AH28">
        <f t="shared" si="4"/>
        <v>-121.67799707135725</v>
      </c>
      <c r="AI28">
        <f t="shared" si="5"/>
        <v>-139.78627075768489</v>
      </c>
      <c r="AJ28">
        <f t="shared" si="6"/>
        <v>0.51899208459888513</v>
      </c>
      <c r="AK28">
        <f t="shared" si="20"/>
        <v>2.1793141770453035</v>
      </c>
      <c r="AL28">
        <f t="shared" si="23"/>
        <v>-137.08796449604068</v>
      </c>
      <c r="AN28">
        <f t="shared" si="8"/>
        <v>0</v>
      </c>
      <c r="AO28">
        <f t="shared" si="8"/>
        <v>0</v>
      </c>
      <c r="AP28">
        <f t="shared" si="8"/>
        <v>-1.0651885341829581</v>
      </c>
      <c r="AQ28">
        <f t="shared" si="8"/>
        <v>-7.1575021223926694</v>
      </c>
      <c r="AR28">
        <f t="shared" si="8"/>
        <v>-8.2226906565756277</v>
      </c>
      <c r="AS28">
        <f t="shared" si="8"/>
        <v>3.0528830490553382E-2</v>
      </c>
      <c r="AT28">
        <f t="shared" si="8"/>
        <v>0.12819446591000827</v>
      </c>
      <c r="AU28">
        <f t="shared" si="8"/>
        <v>-8.0639673601750665</v>
      </c>
      <c r="AW28">
        <v>25</v>
      </c>
      <c r="AX28">
        <f>IF(Z28&gt;0, (R28*SUMPRODUCT(K28:$K$98, X28:$X$98)-K28*$AZ$3)/Z28, 0)</f>
        <v>42.265303857473121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3.3969999999999998E-3</v>
      </c>
      <c r="Q29" s="4">
        <f t="shared" si="22"/>
        <v>25</v>
      </c>
      <c r="R29">
        <f t="shared" si="0"/>
        <v>50000</v>
      </c>
      <c r="S29">
        <f t="shared" si="1"/>
        <v>42.092465788500185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30.614067587476878</v>
      </c>
      <c r="AC29">
        <f t="shared" si="19"/>
        <v>30.080416158470655</v>
      </c>
      <c r="AE29">
        <f t="shared" si="2"/>
        <v>0</v>
      </c>
      <c r="AF29">
        <f t="shared" si="3"/>
        <v>0</v>
      </c>
      <c r="AG29">
        <f t="shared" si="3"/>
        <v>-17.865677143751896</v>
      </c>
      <c r="AH29">
        <f t="shared" si="4"/>
        <v>-123.02761142490989</v>
      </c>
      <c r="AI29">
        <f t="shared" si="5"/>
        <v>-140.89328856866177</v>
      </c>
      <c r="AJ29">
        <f t="shared" si="6"/>
        <v>0.53365142900622331</v>
      </c>
      <c r="AK29">
        <f t="shared" si="20"/>
        <v>2.1429847311233816</v>
      </c>
      <c r="AL29">
        <f t="shared" si="23"/>
        <v>-138.21665240853216</v>
      </c>
      <c r="AN29">
        <f t="shared" si="8"/>
        <v>0</v>
      </c>
      <c r="AO29">
        <f t="shared" si="8"/>
        <v>0</v>
      </c>
      <c r="AP29">
        <f t="shared" si="8"/>
        <v>-0.93831982445581164</v>
      </c>
      <c r="AQ29">
        <f t="shared" si="8"/>
        <v>-6.4615097332491223</v>
      </c>
      <c r="AR29">
        <f t="shared" si="8"/>
        <v>-7.3998295577049333</v>
      </c>
      <c r="AS29">
        <f t="shared" si="8"/>
        <v>2.8027805000429729E-2</v>
      </c>
      <c r="AT29">
        <f t="shared" si="8"/>
        <v>0.1125512926568478</v>
      </c>
      <c r="AU29">
        <f t="shared" si="8"/>
        <v>-7.2592504600476548</v>
      </c>
      <c r="AW29">
        <v>26</v>
      </c>
      <c r="AX29">
        <f>IF(Z29&gt;0, (R29*SUMPRODUCT(K29:$K$98, X29:$X$98)-K29*$AZ$3)/Z29, 0)</f>
        <v>42.092465788500185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3.4910000000000002E-3</v>
      </c>
      <c r="Q30" s="4">
        <f t="shared" si="22"/>
        <v>25</v>
      </c>
      <c r="R30">
        <f t="shared" si="0"/>
        <v>50000</v>
      </c>
      <c r="S30">
        <f t="shared" si="1"/>
        <v>41.891692406250598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30.080416158470655</v>
      </c>
      <c r="AC30">
        <f t="shared" si="19"/>
        <v>29.533058830030864</v>
      </c>
      <c r="AE30">
        <f t="shared" si="2"/>
        <v>0</v>
      </c>
      <c r="AF30">
        <f t="shared" si="3"/>
        <v>0</v>
      </c>
      <c r="AG30">
        <f t="shared" si="3"/>
        <v>-17.624651293405538</v>
      </c>
      <c r="AH30">
        <f t="shared" si="4"/>
        <v>-124.73815781767574</v>
      </c>
      <c r="AI30">
        <f t="shared" si="5"/>
        <v>-142.36280911108128</v>
      </c>
      <c r="AJ30">
        <f t="shared" si="6"/>
        <v>0.54735732843979079</v>
      </c>
      <c r="AK30">
        <f t="shared" si="20"/>
        <v>2.1056291310929462</v>
      </c>
      <c r="AL30">
        <f t="shared" si="23"/>
        <v>-139.70982265154854</v>
      </c>
      <c r="AN30">
        <f t="shared" si="8"/>
        <v>0</v>
      </c>
      <c r="AO30">
        <f t="shared" si="8"/>
        <v>0</v>
      </c>
      <c r="AP30">
        <f t="shared" si="8"/>
        <v>-0.8264829925929269</v>
      </c>
      <c r="AQ30">
        <f t="shared" si="8"/>
        <v>-5.8494187628129257</v>
      </c>
      <c r="AR30">
        <f t="shared" si="8"/>
        <v>-6.6759017554058522</v>
      </c>
      <c r="AS30">
        <f t="shared" si="8"/>
        <v>2.5667544582618298E-2</v>
      </c>
      <c r="AT30">
        <f t="shared" si="8"/>
        <v>9.8740487773944383E-2</v>
      </c>
      <c r="AU30">
        <f t="shared" si="8"/>
        <v>-6.5514937230492896</v>
      </c>
      <c r="AW30">
        <v>27</v>
      </c>
      <c r="AX30">
        <f>IF(Z30&gt;0, (R30*SUMPRODUCT(K30:$K$98, X30:$X$98)-K30*$AZ$3)/Z30, 0)</f>
        <v>41.891692406250598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3.5990000000000002E-3</v>
      </c>
      <c r="Q31" s="4">
        <f t="shared" si="22"/>
        <v>25</v>
      </c>
      <c r="R31">
        <f t="shared" si="0"/>
        <v>50000</v>
      </c>
      <c r="S31">
        <f t="shared" si="1"/>
        <v>41.65110320480705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29.533058830030864</v>
      </c>
      <c r="AC31">
        <f t="shared" si="19"/>
        <v>28.964133285797722</v>
      </c>
      <c r="AE31">
        <f t="shared" si="2"/>
        <v>0</v>
      </c>
      <c r="AF31">
        <f t="shared" si="3"/>
        <v>0</v>
      </c>
      <c r="AG31">
        <f t="shared" si="3"/>
        <v>-17.384973660466514</v>
      </c>
      <c r="AH31">
        <f t="shared" si="4"/>
        <v>-126.86224000993307</v>
      </c>
      <c r="AI31">
        <f t="shared" si="5"/>
        <v>-144.24721367039959</v>
      </c>
      <c r="AJ31">
        <f t="shared" si="6"/>
        <v>0.56892554423314223</v>
      </c>
      <c r="AK31">
        <f t="shared" si="20"/>
        <v>2.0673141181021606</v>
      </c>
      <c r="AL31">
        <f t="shared" si="23"/>
        <v>-141.61097400806429</v>
      </c>
      <c r="AN31">
        <f t="shared" si="8"/>
        <v>0</v>
      </c>
      <c r="AO31">
        <f t="shared" si="8"/>
        <v>0</v>
      </c>
      <c r="AP31">
        <f t="shared" si="8"/>
        <v>-0.72789611640772811</v>
      </c>
      <c r="AQ31">
        <f t="shared" si="8"/>
        <v>-5.3116290898963285</v>
      </c>
      <c r="AR31">
        <f t="shared" si="8"/>
        <v>-6.0395252063040568</v>
      </c>
      <c r="AS31">
        <f t="shared" si="8"/>
        <v>2.3820495921380924E-2</v>
      </c>
      <c r="AT31">
        <f t="shared" si="8"/>
        <v>8.6556928261750959E-2</v>
      </c>
      <c r="AU31">
        <f t="shared" si="8"/>
        <v>-5.9291477821209249</v>
      </c>
      <c r="AW31">
        <v>28</v>
      </c>
      <c r="AX31">
        <f>IF(Z31&gt;0, (R31*SUMPRODUCT(K31:$K$98, X31:$X$98)-K31*$AZ$3)/Z31, 0)</f>
        <v>41.65110320480705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3.7169999999999998E-3</v>
      </c>
      <c r="Q32" s="4">
        <f t="shared" si="22"/>
        <v>25</v>
      </c>
      <c r="R32">
        <f t="shared" si="0"/>
        <v>50000</v>
      </c>
      <c r="S32">
        <f t="shared" si="1"/>
        <v>41.360078885989807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28.964133285797722</v>
      </c>
      <c r="AC32">
        <f t="shared" si="19"/>
        <v>28.367230283919017</v>
      </c>
      <c r="AE32">
        <f t="shared" si="2"/>
        <v>0</v>
      </c>
      <c r="AF32">
        <f t="shared" si="3"/>
        <v>0</v>
      </c>
      <c r="AG32">
        <f t="shared" si="3"/>
        <v>-17.146503976765899</v>
      </c>
      <c r="AH32">
        <f t="shared" si="4"/>
        <v>-129.23989419190806</v>
      </c>
      <c r="AI32">
        <f t="shared" si="5"/>
        <v>-146.38639816867396</v>
      </c>
      <c r="AJ32">
        <f t="shared" si="6"/>
        <v>0.59690300187870449</v>
      </c>
      <c r="AK32">
        <f t="shared" si="20"/>
        <v>2.0274893300058405</v>
      </c>
      <c r="AL32">
        <f t="shared" si="23"/>
        <v>-143.76200583678943</v>
      </c>
      <c r="AN32">
        <f t="shared" si="8"/>
        <v>0</v>
      </c>
      <c r="AO32">
        <f t="shared" si="8"/>
        <v>0</v>
      </c>
      <c r="AP32">
        <f t="shared" si="8"/>
        <v>-0.64099246908836016</v>
      </c>
      <c r="AQ32">
        <f t="shared" si="8"/>
        <v>-4.8314104726562945</v>
      </c>
      <c r="AR32">
        <f t="shared" si="8"/>
        <v>-5.4724029417446554</v>
      </c>
      <c r="AS32">
        <f t="shared" si="8"/>
        <v>2.2314188915649222E-2</v>
      </c>
      <c r="AT32">
        <f t="shared" si="8"/>
        <v>7.5794190667191327E-2</v>
      </c>
      <c r="AU32">
        <f t="shared" si="8"/>
        <v>-5.3742945621618148</v>
      </c>
      <c r="AW32">
        <v>29</v>
      </c>
      <c r="AX32">
        <f>IF(Z32&gt;0, (R32*SUMPRODUCT(K32:$K$98, X32:$X$98)-K32*$AZ$3)/Z32, 0)</f>
        <v>41.360078885989807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3.852E-3</v>
      </c>
      <c r="Q33" s="4">
        <f t="shared" si="22"/>
        <v>25</v>
      </c>
      <c r="R33">
        <f t="shared" si="0"/>
        <v>50000</v>
      </c>
      <c r="S33">
        <f t="shared" si="1"/>
        <v>41.021663158187337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28.367230283919017</v>
      </c>
      <c r="AC33">
        <f t="shared" si="19"/>
        <v>27.745396675564194</v>
      </c>
      <c r="AE33">
        <f t="shared" si="2"/>
        <v>0</v>
      </c>
      <c r="AF33">
        <f t="shared" si="3"/>
        <v>0</v>
      </c>
      <c r="AG33">
        <f t="shared" si="3"/>
        <v>-16.908990603679737</v>
      </c>
      <c r="AH33">
        <f t="shared" si="4"/>
        <v>-132.09666663700446</v>
      </c>
      <c r="AI33">
        <f t="shared" si="5"/>
        <v>-149.0056572406842</v>
      </c>
      <c r="AJ33">
        <f t="shared" si="6"/>
        <v>0.62183360835482304</v>
      </c>
      <c r="AK33">
        <f t="shared" si="20"/>
        <v>1.9857061198743313</v>
      </c>
      <c r="AL33">
        <f t="shared" si="23"/>
        <v>-146.39811751245506</v>
      </c>
      <c r="AN33">
        <f t="shared" si="8"/>
        <v>0</v>
      </c>
      <c r="AO33">
        <f t="shared" si="8"/>
        <v>0</v>
      </c>
      <c r="AP33">
        <f t="shared" si="8"/>
        <v>-0.56438700125584662</v>
      </c>
      <c r="AQ33">
        <f t="shared" si="8"/>
        <v>-4.4091124838006479</v>
      </c>
      <c r="AR33">
        <f t="shared" si="8"/>
        <v>-4.9734994850564949</v>
      </c>
      <c r="AS33">
        <f t="shared" si="8"/>
        <v>2.0755514845641129E-2</v>
      </c>
      <c r="AT33">
        <f t="shared" si="8"/>
        <v>6.6278747717049905E-2</v>
      </c>
      <c r="AU33">
        <f t="shared" si="8"/>
        <v>-4.8864652224938041</v>
      </c>
      <c r="AW33">
        <v>30</v>
      </c>
      <c r="AX33">
        <f>IF(Z33&gt;0, (R33*SUMPRODUCT(K33:$K$98, X33:$X$98)-K33*$AZ$3)/Z33, 0)</f>
        <v>41.021663158187337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4.0049999999999999E-3</v>
      </c>
      <c r="Q34" s="4">
        <f t="shared" si="22"/>
        <v>25</v>
      </c>
      <c r="R34">
        <f t="shared" si="0"/>
        <v>50000</v>
      </c>
      <c r="S34">
        <f t="shared" si="1"/>
        <v>40.628811970352785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27.745396675564194</v>
      </c>
      <c r="AC34">
        <f t="shared" si="19"/>
        <v>27.094834963461263</v>
      </c>
      <c r="AE34">
        <f t="shared" si="2"/>
        <v>0</v>
      </c>
      <c r="AF34">
        <f t="shared" si="3"/>
        <v>0</v>
      </c>
      <c r="AG34">
        <f t="shared" si="3"/>
        <v>-16.672180190275199</v>
      </c>
      <c r="AH34">
        <f t="shared" si="4"/>
        <v>-135.44101473547468</v>
      </c>
      <c r="AI34">
        <f t="shared" si="5"/>
        <v>-152.11319492574989</v>
      </c>
      <c r="AJ34">
        <f t="shared" si="6"/>
        <v>0.65056171210293101</v>
      </c>
      <c r="AK34">
        <f t="shared" si="20"/>
        <v>1.9421777672894938</v>
      </c>
      <c r="AL34">
        <f t="shared" si="23"/>
        <v>-149.52045544635746</v>
      </c>
      <c r="AN34">
        <f t="shared" si="8"/>
        <v>0</v>
      </c>
      <c r="AO34">
        <f t="shared" si="8"/>
        <v>0</v>
      </c>
      <c r="AP34">
        <f t="shared" si="8"/>
        <v>-0.49685960830648068</v>
      </c>
      <c r="AQ34">
        <f t="shared" si="8"/>
        <v>-4.0363748929101169</v>
      </c>
      <c r="AR34">
        <f t="shared" si="8"/>
        <v>-4.5332345012165982</v>
      </c>
      <c r="AS34">
        <f t="shared" si="8"/>
        <v>1.938785652299984E-2</v>
      </c>
      <c r="AT34">
        <f t="shared" si="8"/>
        <v>5.7880233640941983E-2</v>
      </c>
      <c r="AU34">
        <f t="shared" ref="AU34:AU97" si="24">AL34*$K34</f>
        <v>-4.455966411052656</v>
      </c>
      <c r="AW34">
        <v>31</v>
      </c>
      <c r="AX34">
        <f>IF(Z34&gt;0, (R34*SUMPRODUCT(K34:$K$98, X34:$X$98)-K34*$AZ$3)/Z34, 0)</f>
        <v>40.628811970352785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4.1640000000000002E-3</v>
      </c>
      <c r="Q35" s="4">
        <f t="shared" si="22"/>
        <v>25</v>
      </c>
      <c r="R35">
        <f t="shared" si="0"/>
        <v>50000</v>
      </c>
      <c r="S35">
        <f t="shared" si="1"/>
        <v>40.177433734328567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27.094834963461263</v>
      </c>
      <c r="AC35">
        <f t="shared" si="19"/>
        <v>26.414308973852709</v>
      </c>
      <c r="AE35">
        <f t="shared" si="2"/>
        <v>0</v>
      </c>
      <c r="AF35">
        <f t="shared" ref="AF35:AG66" si="25">-$Z35*P35</f>
        <v>0</v>
      </c>
      <c r="AG35">
        <f t="shared" si="25"/>
        <v>-16.436035430060141</v>
      </c>
      <c r="AH35">
        <f t="shared" si="4"/>
        <v>-138.84591662461185</v>
      </c>
      <c r="AI35">
        <f t="shared" ref="AI35:AI66" si="26">SUM(AE35:AH35)</f>
        <v>-155.28195205467199</v>
      </c>
      <c r="AJ35">
        <f t="shared" si="6"/>
        <v>0.68052598960855448</v>
      </c>
      <c r="AK35">
        <f t="shared" si="20"/>
        <v>1.8966384474422886</v>
      </c>
      <c r="AL35">
        <f t="shared" si="23"/>
        <v>-152.70478761762115</v>
      </c>
      <c r="AN35">
        <f t="shared" ref="AN35:AT66" si="27">AE35*$K35</f>
        <v>0</v>
      </c>
      <c r="AO35">
        <f t="shared" si="27"/>
        <v>0</v>
      </c>
      <c r="AP35">
        <f t="shared" si="27"/>
        <v>-0.43734115072716756</v>
      </c>
      <c r="AQ35">
        <f t="shared" si="27"/>
        <v>-3.6945060874789024</v>
      </c>
      <c r="AR35">
        <f t="shared" si="27"/>
        <v>-4.1318472382060696</v>
      </c>
      <c r="AS35">
        <f t="shared" si="27"/>
        <v>1.8107895949823993E-2</v>
      </c>
      <c r="AT35">
        <f t="shared" si="27"/>
        <v>5.0467039003867849E-2</v>
      </c>
      <c r="AU35">
        <f t="shared" si="24"/>
        <v>-4.0632723032523783</v>
      </c>
      <c r="AW35">
        <v>32</v>
      </c>
      <c r="AX35">
        <f>IF(Z35&gt;0, (R35*SUMPRODUCT(K35:$K$98, X35:$X$98)-K35*$AZ$3)/Z35, 0)</f>
        <v>40.177433734328567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4.3350000000000003E-3</v>
      </c>
      <c r="Q36" s="4">
        <f t="shared" si="22"/>
        <v>25</v>
      </c>
      <c r="R36">
        <f t="shared" si="0"/>
        <v>50000</v>
      </c>
      <c r="S36">
        <f t="shared" si="1"/>
        <v>39.684293419498239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26.414308973852709</v>
      </c>
      <c r="AC36">
        <f t="shared" si="19"/>
        <v>25.716096550035903</v>
      </c>
      <c r="AE36">
        <f t="shared" si="2"/>
        <v>0</v>
      </c>
      <c r="AF36">
        <f t="shared" si="25"/>
        <v>0</v>
      </c>
      <c r="AG36">
        <f t="shared" si="25"/>
        <v>-16.200424862170227</v>
      </c>
      <c r="AH36">
        <f t="shared" si="4"/>
        <v>-142.50042717862141</v>
      </c>
      <c r="AI36">
        <f t="shared" si="26"/>
        <v>-158.70085204079163</v>
      </c>
      <c r="AJ36">
        <f t="shared" si="6"/>
        <v>0.69821242381680548</v>
      </c>
      <c r="AK36">
        <f t="shared" si="20"/>
        <v>1.8490016281696897</v>
      </c>
      <c r="AL36">
        <f t="shared" si="23"/>
        <v>-156.15363798880512</v>
      </c>
      <c r="AN36">
        <f t="shared" si="27"/>
        <v>0</v>
      </c>
      <c r="AO36">
        <f t="shared" si="27"/>
        <v>0</v>
      </c>
      <c r="AP36">
        <f t="shared" si="27"/>
        <v>-0.38488559404597633</v>
      </c>
      <c r="AQ36">
        <f t="shared" si="27"/>
        <v>-3.3854890864326266</v>
      </c>
      <c r="AR36">
        <f t="shared" si="27"/>
        <v>-3.7703746804786031</v>
      </c>
      <c r="AS36">
        <f t="shared" si="27"/>
        <v>1.6587954068941164E-2</v>
      </c>
      <c r="AT36">
        <f t="shared" si="27"/>
        <v>4.3928112756589428E-2</v>
      </c>
      <c r="AU36">
        <f t="shared" si="24"/>
        <v>-3.709858613653072</v>
      </c>
      <c r="AW36">
        <v>33</v>
      </c>
      <c r="AX36">
        <f>IF(Z36&gt;0, (R36*SUMPRODUCT(K36:$K$98, X36:$X$98)-K36*$AZ$3)/Z36, 0)</f>
        <v>39.684293419498239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4.522E-3</v>
      </c>
      <c r="Q37" s="4">
        <f t="shared" si="22"/>
        <v>25</v>
      </c>
      <c r="R37">
        <f t="shared" si="0"/>
        <v>50000</v>
      </c>
      <c r="S37">
        <f t="shared" si="1"/>
        <v>39.156929953865522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25.716096550035903</v>
      </c>
      <c r="AC37">
        <f t="shared" si="19"/>
        <v>25.005869663301578</v>
      </c>
      <c r="AE37">
        <f t="shared" si="2"/>
        <v>0</v>
      </c>
      <c r="AF37">
        <f t="shared" si="25"/>
        <v>0</v>
      </c>
      <c r="AG37">
        <f t="shared" si="25"/>
        <v>-15.965162292321791</v>
      </c>
      <c r="AH37">
        <f t="shared" si="4"/>
        <v>-146.51664245346751</v>
      </c>
      <c r="AI37">
        <f t="shared" si="26"/>
        <v>-162.4818047457893</v>
      </c>
      <c r="AJ37">
        <f t="shared" si="6"/>
        <v>0.71022688673432555</v>
      </c>
      <c r="AK37">
        <f t="shared" si="20"/>
        <v>1.8001267585025134</v>
      </c>
      <c r="AL37">
        <f t="shared" si="23"/>
        <v>-159.97145110055249</v>
      </c>
      <c r="AN37">
        <f t="shared" si="27"/>
        <v>0</v>
      </c>
      <c r="AO37">
        <f t="shared" si="27"/>
        <v>0</v>
      </c>
      <c r="AP37">
        <f t="shared" si="27"/>
        <v>-0.33865739772253634</v>
      </c>
      <c r="AQ37">
        <f t="shared" si="27"/>
        <v>-3.1079511719212585</v>
      </c>
      <c r="AR37">
        <f t="shared" si="27"/>
        <v>-3.4466085696437947</v>
      </c>
      <c r="AS37">
        <f t="shared" si="27"/>
        <v>1.5065527355753941E-2</v>
      </c>
      <c r="AT37">
        <f t="shared" si="27"/>
        <v>3.8184782117646025E-2</v>
      </c>
      <c r="AU37">
        <f t="shared" si="24"/>
        <v>-3.3933582601703951</v>
      </c>
      <c r="AW37">
        <v>34</v>
      </c>
      <c r="AX37">
        <f>IF(Z37&gt;0, (R37*SUMPRODUCT(K37:$K$98, X37:$X$98)-K37*$AZ$3)/Z37, 0)</f>
        <v>39.156929953865522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4.7470000000000004E-3</v>
      </c>
      <c r="Q38" s="4">
        <f t="shared" si="22"/>
        <v>25</v>
      </c>
      <c r="R38">
        <f t="shared" si="0"/>
        <v>50000</v>
      </c>
      <c r="S38">
        <f t="shared" si="1"/>
        <v>38.599764031882906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25.005869663301578</v>
      </c>
      <c r="AC38">
        <f t="shared" si="19"/>
        <v>24.286545455396642</v>
      </c>
      <c r="AE38">
        <f t="shared" si="2"/>
        <v>0</v>
      </c>
      <c r="AF38">
        <f t="shared" si="25"/>
        <v>0</v>
      </c>
      <c r="AG38">
        <f t="shared" si="25"/>
        <v>-15.729724043996921</v>
      </c>
      <c r="AH38">
        <f t="shared" si="4"/>
        <v>-151.5732508033031</v>
      </c>
      <c r="AI38">
        <f t="shared" si="26"/>
        <v>-167.30297484730002</v>
      </c>
      <c r="AJ38">
        <f t="shared" si="6"/>
        <v>0.71932420790493623</v>
      </c>
      <c r="AK38">
        <f t="shared" si="20"/>
        <v>1.7504108764311106</v>
      </c>
      <c r="AL38">
        <f t="shared" si="23"/>
        <v>-164.83323976296396</v>
      </c>
      <c r="AN38">
        <f t="shared" si="27"/>
        <v>0</v>
      </c>
      <c r="AO38">
        <f t="shared" si="27"/>
        <v>0</v>
      </c>
      <c r="AP38">
        <f t="shared" si="27"/>
        <v>-0.29791358667707324</v>
      </c>
      <c r="AQ38">
        <f t="shared" si="27"/>
        <v>-2.8707261910515713</v>
      </c>
      <c r="AR38">
        <f t="shared" si="27"/>
        <v>-3.1686397777286448</v>
      </c>
      <c r="AS38">
        <f t="shared" si="27"/>
        <v>1.3623662701342062E-2</v>
      </c>
      <c r="AT38">
        <f t="shared" si="27"/>
        <v>3.3151960002449334E-2</v>
      </c>
      <c r="AU38">
        <f t="shared" si="24"/>
        <v>-3.1218641550248529</v>
      </c>
      <c r="AW38">
        <v>35</v>
      </c>
      <c r="AX38">
        <f>IF(Z38&gt;0, (R38*SUMPRODUCT(K38:$K$98, X38:$X$98)-K38*$AZ$3)/Z38, 0)</f>
        <v>38.599764031882906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4.9870000000000001E-3</v>
      </c>
      <c r="Q39" s="4">
        <f t="shared" si="22"/>
        <v>25</v>
      </c>
      <c r="R39">
        <f t="shared" si="0"/>
        <v>50000</v>
      </c>
      <c r="S39">
        <f t="shared" si="1"/>
        <v>37.996237656771704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24.286545455396642</v>
      </c>
      <c r="AC39">
        <f t="shared" si="19"/>
        <v>23.548521910788224</v>
      </c>
      <c r="AE39">
        <f t="shared" si="2"/>
        <v>0</v>
      </c>
      <c r="AF39">
        <f t="shared" si="25"/>
        <v>0</v>
      </c>
      <c r="AG39">
        <f t="shared" si="25"/>
        <v>-15.49398266974954</v>
      </c>
      <c r="AH39">
        <f t="shared" si="4"/>
        <v>-156.88826761482528</v>
      </c>
      <c r="AI39">
        <f t="shared" si="26"/>
        <v>-172.38225028457481</v>
      </c>
      <c r="AJ39">
        <f t="shared" si="6"/>
        <v>0.73802354460841713</v>
      </c>
      <c r="AK39">
        <f t="shared" si="20"/>
        <v>1.7000581818777651</v>
      </c>
      <c r="AL39">
        <f t="shared" si="23"/>
        <v>-169.94416855808862</v>
      </c>
      <c r="AN39">
        <f t="shared" si="27"/>
        <v>0</v>
      </c>
      <c r="AO39">
        <f t="shared" si="27"/>
        <v>0</v>
      </c>
      <c r="AP39">
        <f t="shared" si="27"/>
        <v>-0.2620078176370928</v>
      </c>
      <c r="AQ39">
        <f t="shared" si="27"/>
        <v>-2.6530268870688642</v>
      </c>
      <c r="AR39">
        <f t="shared" si="27"/>
        <v>-2.915034704705957</v>
      </c>
      <c r="AS39">
        <f t="shared" si="27"/>
        <v>1.2480195854689747E-2</v>
      </c>
      <c r="AT39">
        <f t="shared" si="27"/>
        <v>2.8748485369067305E-2</v>
      </c>
      <c r="AU39">
        <f t="shared" si="24"/>
        <v>-2.8738060234821998</v>
      </c>
      <c r="AW39">
        <v>36</v>
      </c>
      <c r="AX39">
        <f>IF(Z39&gt;0, (R39*SUMPRODUCT(K39:$K$98, X39:$X$98)-K39*$AZ$3)/Z39, 0)</f>
        <v>37.996237656771704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5.2249999999999996E-3</v>
      </c>
      <c r="Q40" s="4">
        <f t="shared" si="22"/>
        <v>25</v>
      </c>
      <c r="R40">
        <f t="shared" si="0"/>
        <v>50000</v>
      </c>
      <c r="S40">
        <f t="shared" si="1"/>
        <v>37.356737673835674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23.548521910788224</v>
      </c>
      <c r="AC40">
        <f t="shared" si="19"/>
        <v>22.799693815186462</v>
      </c>
      <c r="AE40">
        <f t="shared" si="2"/>
        <v>0</v>
      </c>
      <c r="AF40">
        <f t="shared" si="25"/>
        <v>0</v>
      </c>
      <c r="AG40">
        <f t="shared" si="25"/>
        <v>-15.258086783602604</v>
      </c>
      <c r="AH40">
        <f t="shared" si="4"/>
        <v>-161.91211889888268</v>
      </c>
      <c r="AI40">
        <f t="shared" si="26"/>
        <v>-177.17020568248529</v>
      </c>
      <c r="AJ40">
        <f t="shared" si="6"/>
        <v>0.74882809560176256</v>
      </c>
      <c r="AK40">
        <f t="shared" si="20"/>
        <v>1.6483965337551758</v>
      </c>
      <c r="AL40">
        <f t="shared" si="23"/>
        <v>-174.77298105312835</v>
      </c>
      <c r="AN40">
        <f t="shared" si="27"/>
        <v>0</v>
      </c>
      <c r="AO40">
        <f t="shared" si="27"/>
        <v>0</v>
      </c>
      <c r="AP40">
        <f t="shared" si="27"/>
        <v>-0.23037388269068576</v>
      </c>
      <c r="AQ40">
        <f t="shared" si="27"/>
        <v>-2.4446265127746605</v>
      </c>
      <c r="AR40">
        <f t="shared" si="27"/>
        <v>-2.6750003954653461</v>
      </c>
      <c r="AS40">
        <f t="shared" si="27"/>
        <v>1.1306164285095149E-2</v>
      </c>
      <c r="AT40">
        <f t="shared" si="27"/>
        <v>2.4888278267177696E-2</v>
      </c>
      <c r="AU40">
        <f t="shared" si="24"/>
        <v>-2.6388059529130734</v>
      </c>
      <c r="AW40">
        <v>37</v>
      </c>
      <c r="AX40">
        <f>IF(Z40&gt;0, (R40*SUMPRODUCT(K40:$K$98, X40:$X$98)-K40*$AZ$3)/Z40, 0)</f>
        <v>37.356737673835674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5.4879999999999998E-3</v>
      </c>
      <c r="Q41" s="4">
        <f t="shared" si="22"/>
        <v>25</v>
      </c>
      <c r="R41">
        <f t="shared" si="0"/>
        <v>50000</v>
      </c>
      <c r="S41">
        <f t="shared" si="1"/>
        <v>36.705470588325291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22.799693815186462</v>
      </c>
      <c r="AC41">
        <f t="shared" si="19"/>
        <v>22.05524479479315</v>
      </c>
      <c r="AE41">
        <f t="shared" si="2"/>
        <v>0</v>
      </c>
      <c r="AF41">
        <f t="shared" si="25"/>
        <v>0</v>
      </c>
      <c r="AG41">
        <f t="shared" si="25"/>
        <v>-15.021769535498164</v>
      </c>
      <c r="AH41">
        <f t="shared" si="4"/>
        <v>-167.47276053682216</v>
      </c>
      <c r="AI41">
        <f t="shared" si="26"/>
        <v>-182.49453007232032</v>
      </c>
      <c r="AJ41">
        <f t="shared" si="6"/>
        <v>0.7444490203933114</v>
      </c>
      <c r="AK41">
        <f t="shared" si="20"/>
        <v>1.5959785670630524</v>
      </c>
      <c r="AL41">
        <f t="shared" si="23"/>
        <v>-180.15410248486396</v>
      </c>
      <c r="AN41">
        <f t="shared" si="27"/>
        <v>0</v>
      </c>
      <c r="AO41">
        <f t="shared" si="27"/>
        <v>0</v>
      </c>
      <c r="AP41">
        <f t="shared" si="27"/>
        <v>-0.20250522499604678</v>
      </c>
      <c r="AQ41">
        <f t="shared" si="27"/>
        <v>-2.2576640503687204</v>
      </c>
      <c r="AR41">
        <f t="shared" si="27"/>
        <v>-2.460169275364767</v>
      </c>
      <c r="AS41">
        <f t="shared" si="27"/>
        <v>1.0035756174835675E-2</v>
      </c>
      <c r="AT41">
        <f t="shared" si="27"/>
        <v>2.1515041756447351E-2</v>
      </c>
      <c r="AU41">
        <f t="shared" si="24"/>
        <v>-2.428618477433484</v>
      </c>
      <c r="AW41">
        <v>38</v>
      </c>
      <c r="AX41">
        <f>IF(Z41&gt;0, (R41*SUMPRODUCT(K41:$K$98, X41:$X$98)-K41*$AZ$3)/Z41, 0)</f>
        <v>36.705470588325291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5.7670000000000004E-3</v>
      </c>
      <c r="Q42" s="4">
        <f t="shared" si="22"/>
        <v>25</v>
      </c>
      <c r="R42">
        <f t="shared" si="0"/>
        <v>50000</v>
      </c>
      <c r="S42">
        <f t="shared" si="1"/>
        <v>36.042796469765776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22.05524479479315</v>
      </c>
      <c r="AC42">
        <f t="shared" si="19"/>
        <v>21.31559636262206</v>
      </c>
      <c r="AE42">
        <f t="shared" si="2"/>
        <v>0</v>
      </c>
      <c r="AF42">
        <f t="shared" si="25"/>
        <v>0</v>
      </c>
      <c r="AG42">
        <f t="shared" si="25"/>
        <v>-14.784921295231964</v>
      </c>
      <c r="AH42">
        <f t="shared" si="4"/>
        <v>-173.26108982243582</v>
      </c>
      <c r="AI42">
        <f t="shared" si="26"/>
        <v>-188.04601111766777</v>
      </c>
      <c r="AJ42">
        <f t="shared" si="6"/>
        <v>0.73964843217109078</v>
      </c>
      <c r="AK42">
        <f t="shared" si="20"/>
        <v>1.5438671356355207</v>
      </c>
      <c r="AL42">
        <f t="shared" si="23"/>
        <v>-185.76249554986117</v>
      </c>
      <c r="AN42">
        <f t="shared" si="27"/>
        <v>0</v>
      </c>
      <c r="AO42">
        <f t="shared" si="27"/>
        <v>0</v>
      </c>
      <c r="AP42">
        <f t="shared" si="27"/>
        <v>-0.17795743313708401</v>
      </c>
      <c r="AQ42">
        <f t="shared" si="27"/>
        <v>-2.0854422009860745</v>
      </c>
      <c r="AR42">
        <f t="shared" si="27"/>
        <v>-2.2633996341231581</v>
      </c>
      <c r="AS42">
        <f t="shared" si="27"/>
        <v>8.902714717560543E-3</v>
      </c>
      <c r="AT42">
        <f t="shared" si="27"/>
        <v>1.8582623950186478E-2</v>
      </c>
      <c r="AU42">
        <f t="shared" si="24"/>
        <v>-2.2359142954554114</v>
      </c>
      <c r="AW42">
        <v>39</v>
      </c>
      <c r="AX42">
        <f>IF(Z42&gt;0, (R42*SUMPRODUCT(K42:$K$98, X42:$X$98)-K42*$AZ$3)/Z42, 0)</f>
        <v>36.042796469765776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6.0780000000000001E-3</v>
      </c>
      <c r="Q43" s="4">
        <f t="shared" si="22"/>
        <v>25</v>
      </c>
      <c r="R43">
        <f t="shared" si="0"/>
        <v>50000</v>
      </c>
      <c r="S43">
        <f t="shared" si="1"/>
        <v>35.377103576051589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21.31559636262206</v>
      </c>
      <c r="AC43">
        <f t="shared" si="19"/>
        <v>20.58552524931244</v>
      </c>
      <c r="AE43">
        <f t="shared" si="2"/>
        <v>0</v>
      </c>
      <c r="AF43">
        <f t="shared" si="25"/>
        <v>0</v>
      </c>
      <c r="AG43">
        <f t="shared" si="25"/>
        <v>-14.547209330647226</v>
      </c>
      <c r="AH43">
        <f t="shared" si="4"/>
        <v>-179.72550326483977</v>
      </c>
      <c r="AI43">
        <f t="shared" si="26"/>
        <v>-194.27271259548701</v>
      </c>
      <c r="AJ43">
        <f t="shared" si="6"/>
        <v>0.73007111330962005</v>
      </c>
      <c r="AK43">
        <f t="shared" si="20"/>
        <v>1.4920917453835443</v>
      </c>
      <c r="AL43">
        <f t="shared" si="23"/>
        <v>-192.05054973679384</v>
      </c>
      <c r="AN43">
        <f t="shared" si="27"/>
        <v>0</v>
      </c>
      <c r="AO43">
        <f t="shared" si="27"/>
        <v>0</v>
      </c>
      <c r="AP43">
        <f t="shared" si="27"/>
        <v>-0.15633592279205891</v>
      </c>
      <c r="AQ43">
        <f t="shared" si="27"/>
        <v>-1.9314737117985654</v>
      </c>
      <c r="AR43">
        <f t="shared" si="27"/>
        <v>-2.0878096345906245</v>
      </c>
      <c r="AS43">
        <f t="shared" si="27"/>
        <v>7.8459269134616323E-3</v>
      </c>
      <c r="AT43">
        <f t="shared" si="27"/>
        <v>1.6035208857104678E-2</v>
      </c>
      <c r="AU43">
        <f t="shared" si="24"/>
        <v>-2.0639284988200579</v>
      </c>
      <c r="AW43">
        <v>40</v>
      </c>
      <c r="AX43">
        <f>IF(Z43&gt;0, (R43*SUMPRODUCT(K43:$K$98, X43:$X$98)-K43*$AZ$3)/Z43, 0)</f>
        <v>35.377103576051589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6.4359999999999999E-3</v>
      </c>
      <c r="Q44" s="4">
        <f t="shared" si="22"/>
        <v>25</v>
      </c>
      <c r="R44">
        <f t="shared" si="0"/>
        <v>50000</v>
      </c>
      <c r="S44">
        <f t="shared" si="1"/>
        <v>34.707942476987796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20.58552524931244</v>
      </c>
      <c r="AC44">
        <f t="shared" si="19"/>
        <v>19.864204294367852</v>
      </c>
      <c r="AE44">
        <f t="shared" si="2"/>
        <v>0</v>
      </c>
      <c r="AF44">
        <f t="shared" si="25"/>
        <v>0</v>
      </c>
      <c r="AG44">
        <f t="shared" si="25"/>
        <v>-14.308111398088707</v>
      </c>
      <c r="AH44">
        <f t="shared" si="4"/>
        <v>-187.25167850409107</v>
      </c>
      <c r="AI44">
        <f t="shared" si="26"/>
        <v>-201.55978990217977</v>
      </c>
      <c r="AJ44">
        <f t="shared" si="6"/>
        <v>0.72132095494458781</v>
      </c>
      <c r="AK44">
        <f t="shared" si="20"/>
        <v>1.4409867674518708</v>
      </c>
      <c r="AL44">
        <f t="shared" si="23"/>
        <v>-199.39748217978331</v>
      </c>
      <c r="AN44">
        <f t="shared" si="27"/>
        <v>0</v>
      </c>
      <c r="AO44">
        <f t="shared" si="27"/>
        <v>0</v>
      </c>
      <c r="AP44">
        <f t="shared" si="27"/>
        <v>-0.13729141568307912</v>
      </c>
      <c r="AQ44">
        <f t="shared" si="27"/>
        <v>-1.7967464269458768</v>
      </c>
      <c r="AR44">
        <f t="shared" si="27"/>
        <v>-1.9340378426289557</v>
      </c>
      <c r="AS44">
        <f t="shared" si="27"/>
        <v>6.9213310066513515E-3</v>
      </c>
      <c r="AT44">
        <f t="shared" si="27"/>
        <v>1.382678033318068E-2</v>
      </c>
      <c r="AU44">
        <f t="shared" si="24"/>
        <v>-1.9132897312891237</v>
      </c>
      <c r="AW44">
        <v>41</v>
      </c>
      <c r="AX44">
        <f>IF(Z44&gt;0, (R44*SUMPRODUCT(K44:$K$98, X44:$X$98)-K44*$AZ$3)/Z44, 0)</f>
        <v>34.707942476987796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6.8199999999999997E-3</v>
      </c>
      <c r="Q45" s="4">
        <f t="shared" si="22"/>
        <v>25</v>
      </c>
      <c r="R45">
        <f t="shared" si="0"/>
        <v>50000</v>
      </c>
      <c r="S45">
        <f t="shared" si="1"/>
        <v>34.028826848459353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19.864204294367852</v>
      </c>
      <c r="AC45">
        <f t="shared" si="19"/>
        <v>19.147951400327312</v>
      </c>
      <c r="AE45">
        <f t="shared" si="2"/>
        <v>0</v>
      </c>
      <c r="AF45">
        <f t="shared" si="25"/>
        <v>0</v>
      </c>
      <c r="AG45">
        <f t="shared" si="25"/>
        <v>-14.067448964372856</v>
      </c>
      <c r="AH45">
        <f t="shared" si="4"/>
        <v>-195.16263946992996</v>
      </c>
      <c r="AI45">
        <f t="shared" si="26"/>
        <v>-209.23008843430281</v>
      </c>
      <c r="AJ45">
        <f t="shared" si="6"/>
        <v>0.71625289404054016</v>
      </c>
      <c r="AK45">
        <f t="shared" si="20"/>
        <v>1.3904943006057497</v>
      </c>
      <c r="AL45">
        <f t="shared" si="23"/>
        <v>-207.12334123965653</v>
      </c>
      <c r="AN45">
        <f t="shared" si="27"/>
        <v>0</v>
      </c>
      <c r="AO45">
        <f t="shared" si="27"/>
        <v>0</v>
      </c>
      <c r="AP45">
        <f t="shared" si="27"/>
        <v>-0.12051979827793724</v>
      </c>
      <c r="AQ45">
        <f t="shared" si="27"/>
        <v>-1.6720133124260703</v>
      </c>
      <c r="AR45">
        <f t="shared" si="27"/>
        <v>-1.7925331107040077</v>
      </c>
      <c r="AS45">
        <f t="shared" si="27"/>
        <v>6.1363403218575689E-3</v>
      </c>
      <c r="AT45">
        <f t="shared" si="27"/>
        <v>1.1912756395281325E-2</v>
      </c>
      <c r="AU45">
        <f t="shared" si="24"/>
        <v>-1.7744840139868687</v>
      </c>
      <c r="AW45">
        <v>42</v>
      </c>
      <c r="AX45">
        <f>IF(Z45&gt;0, (R45*SUMPRODUCT(K45:$K$98, X45:$X$98)-K45*$AZ$3)/Z45, 0)</f>
        <v>34.028826848459353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7.2269999999999999E-3</v>
      </c>
      <c r="Q46" s="4">
        <f t="shared" si="22"/>
        <v>25</v>
      </c>
      <c r="R46">
        <f t="shared" si="0"/>
        <v>50000</v>
      </c>
      <c r="S46">
        <f t="shared" si="1"/>
        <v>33.346327375196388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19.147951400327312</v>
      </c>
      <c r="AC46">
        <f t="shared" si="19"/>
        <v>18.440664456566715</v>
      </c>
      <c r="AE46">
        <f t="shared" si="2"/>
        <v>0</v>
      </c>
      <c r="AF46">
        <f t="shared" si="25"/>
        <v>0</v>
      </c>
      <c r="AG46">
        <f t="shared" si="25"/>
        <v>-13.825109021063605</v>
      </c>
      <c r="AH46">
        <f t="shared" si="4"/>
        <v>-203.33090733104524</v>
      </c>
      <c r="AI46">
        <f t="shared" si="26"/>
        <v>-217.15601635210885</v>
      </c>
      <c r="AJ46">
        <f t="shared" si="6"/>
        <v>0.70728694376059664</v>
      </c>
      <c r="AK46">
        <f t="shared" si="20"/>
        <v>1.340356598022912</v>
      </c>
      <c r="AL46">
        <f t="shared" si="23"/>
        <v>-215.10837281032533</v>
      </c>
      <c r="AN46">
        <f t="shared" si="27"/>
        <v>0</v>
      </c>
      <c r="AO46">
        <f t="shared" si="27"/>
        <v>0</v>
      </c>
      <c r="AP46">
        <f t="shared" si="27"/>
        <v>-0.10575321760089573</v>
      </c>
      <c r="AQ46">
        <f t="shared" si="27"/>
        <v>-1.5553510395618793</v>
      </c>
      <c r="AR46">
        <f t="shared" si="27"/>
        <v>-1.661104257162775</v>
      </c>
      <c r="AS46">
        <f t="shared" si="27"/>
        <v>5.4102915178337206E-3</v>
      </c>
      <c r="AT46">
        <f t="shared" si="27"/>
        <v>1.0252868368527943E-2</v>
      </c>
      <c r="AU46">
        <f t="shared" si="24"/>
        <v>-1.6454410972764133</v>
      </c>
      <c r="AW46">
        <v>43</v>
      </c>
      <c r="AX46">
        <f>IF(Z46&gt;0, (R46*SUMPRODUCT(K46:$K$98, X46:$X$98)-K46*$AZ$3)/Z46, 0)</f>
        <v>33.346327375196388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7.6860000000000001E-3</v>
      </c>
      <c r="Q47" s="4">
        <f t="shared" si="22"/>
        <v>25</v>
      </c>
      <c r="R47">
        <f t="shared" si="0"/>
        <v>50000</v>
      </c>
      <c r="S47">
        <f t="shared" si="1"/>
        <v>32.669172703976535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18.440664456566715</v>
      </c>
      <c r="AC47">
        <f t="shared" si="19"/>
        <v>17.746676246170438</v>
      </c>
      <c r="AE47">
        <f t="shared" si="2"/>
        <v>0</v>
      </c>
      <c r="AF47">
        <f t="shared" si="25"/>
        <v>0</v>
      </c>
      <c r="AG47">
        <f t="shared" si="25"/>
        <v>-13.580598142917074</v>
      </c>
      <c r="AH47">
        <f t="shared" si="4"/>
        <v>-212.51957587178973</v>
      </c>
      <c r="AI47">
        <f t="shared" si="26"/>
        <v>-226.10017401470679</v>
      </c>
      <c r="AJ47">
        <f t="shared" si="6"/>
        <v>0.69398821039627734</v>
      </c>
      <c r="AK47">
        <f t="shared" si="20"/>
        <v>1.2908465119596702</v>
      </c>
      <c r="AL47">
        <f t="shared" si="23"/>
        <v>-224.11533929235085</v>
      </c>
      <c r="AN47">
        <f t="shared" si="27"/>
        <v>0</v>
      </c>
      <c r="AO47">
        <f t="shared" si="27"/>
        <v>0</v>
      </c>
      <c r="AP47">
        <f t="shared" si="27"/>
        <v>-9.2752559102148455E-2</v>
      </c>
      <c r="AQ47">
        <f t="shared" si="27"/>
        <v>-1.4514629115722937</v>
      </c>
      <c r="AR47">
        <f t="shared" si="27"/>
        <v>-1.544215470674442</v>
      </c>
      <c r="AS47">
        <f t="shared" si="27"/>
        <v>4.7397899432394686E-3</v>
      </c>
      <c r="AT47">
        <f t="shared" si="27"/>
        <v>8.8162035377496242E-3</v>
      </c>
      <c r="AU47">
        <f t="shared" si="24"/>
        <v>-1.530659477193453</v>
      </c>
      <c r="AW47">
        <v>44</v>
      </c>
      <c r="AX47">
        <f>IF(Z47&gt;0, (R47*SUMPRODUCT(K47:$K$98, X47:$X$98)-K47*$AZ$3)/Z47, 0)</f>
        <v>32.669172703976535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8.2030000000000002E-3</v>
      </c>
      <c r="Q48" s="4">
        <f t="shared" si="22"/>
        <v>25</v>
      </c>
      <c r="R48">
        <f t="shared" si="0"/>
        <v>50000</v>
      </c>
      <c r="S48">
        <f t="shared" si="1"/>
        <v>31.995401451178974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17.746676246170438</v>
      </c>
      <c r="AC48">
        <f t="shared" si="19"/>
        <v>17.064287289210284</v>
      </c>
      <c r="AE48">
        <f t="shared" si="2"/>
        <v>0</v>
      </c>
      <c r="AF48">
        <f t="shared" si="25"/>
        <v>0</v>
      </c>
      <c r="AG48">
        <f t="shared" si="25"/>
        <v>-13.333390514921556</v>
      </c>
      <c r="AH48">
        <f t="shared" si="4"/>
        <v>-222.80329313269752</v>
      </c>
      <c r="AI48">
        <f t="shared" si="26"/>
        <v>-236.13668364761907</v>
      </c>
      <c r="AJ48">
        <f t="shared" si="6"/>
        <v>0.68238895696015334</v>
      </c>
      <c r="AK48">
        <f t="shared" si="20"/>
        <v>1.2422673372319308</v>
      </c>
      <c r="AL48">
        <f t="shared" si="23"/>
        <v>-234.21202735342698</v>
      </c>
      <c r="AN48">
        <f t="shared" si="27"/>
        <v>0</v>
      </c>
      <c r="AO48">
        <f t="shared" si="27"/>
        <v>0</v>
      </c>
      <c r="AP48">
        <f t="shared" si="27"/>
        <v>-8.1307307382867899E-2</v>
      </c>
      <c r="AQ48">
        <f t="shared" si="27"/>
        <v>-1.3586593612766495</v>
      </c>
      <c r="AR48">
        <f t="shared" si="27"/>
        <v>-1.4399666686595174</v>
      </c>
      <c r="AS48">
        <f t="shared" si="27"/>
        <v>4.1612228049678649E-3</v>
      </c>
      <c r="AT48">
        <f t="shared" si="27"/>
        <v>7.5753734301096986E-3</v>
      </c>
      <c r="AU48">
        <f t="shared" si="24"/>
        <v>-1.4282300724244399</v>
      </c>
      <c r="AW48">
        <v>45</v>
      </c>
      <c r="AX48">
        <f>IF(Z48&gt;0, (R48*SUMPRODUCT(K48:$K$98, X48:$X$98)-K48*$AZ$3)/Z48, 0)</f>
        <v>31.995401451178974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8.7950000000000007E-3</v>
      </c>
      <c r="Q49" s="4">
        <f t="shared" si="22"/>
        <v>25</v>
      </c>
      <c r="R49">
        <f t="shared" si="0"/>
        <v>50000</v>
      </c>
      <c r="S49">
        <f t="shared" si="1"/>
        <v>31.324170538381566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17.064287289210284</v>
      </c>
      <c r="AC49">
        <f t="shared" si="19"/>
        <v>16.392301101694478</v>
      </c>
      <c r="AE49">
        <f t="shared" si="2"/>
        <v>0</v>
      </c>
      <c r="AF49">
        <f t="shared" si="25"/>
        <v>0</v>
      </c>
      <c r="AG49">
        <f t="shared" si="25"/>
        <v>-13.082789440193604</v>
      </c>
      <c r="AH49">
        <f t="shared" si="4"/>
        <v>-234.53433915747021</v>
      </c>
      <c r="AI49">
        <f t="shared" si="26"/>
        <v>-247.61712859766382</v>
      </c>
      <c r="AJ49">
        <f t="shared" si="6"/>
        <v>0.67198618751580597</v>
      </c>
      <c r="AK49">
        <f t="shared" si="20"/>
        <v>1.1945001102447199</v>
      </c>
      <c r="AL49">
        <f t="shared" si="23"/>
        <v>-245.75064229990329</v>
      </c>
      <c r="AN49">
        <f t="shared" si="27"/>
        <v>0</v>
      </c>
      <c r="AO49">
        <f t="shared" si="27"/>
        <v>0</v>
      </c>
      <c r="AP49">
        <f t="shared" si="27"/>
        <v>-7.1231371911256156E-2</v>
      </c>
      <c r="AQ49">
        <f t="shared" si="27"/>
        <v>-1.2769603007720058</v>
      </c>
      <c r="AR49">
        <f t="shared" si="27"/>
        <v>-1.3481916726832621</v>
      </c>
      <c r="AS49">
        <f t="shared" si="27"/>
        <v>3.6587379366595646E-3</v>
      </c>
      <c r="AT49">
        <f t="shared" si="27"/>
        <v>6.5036498515731655E-3</v>
      </c>
      <c r="AU49">
        <f t="shared" si="24"/>
        <v>-1.3380292848950293</v>
      </c>
      <c r="AW49">
        <v>46</v>
      </c>
      <c r="AX49">
        <f>IF(Z49&gt;0, (R49*SUMPRODUCT(K49:$K$98, X49:$X$98)-K49*$AZ$3)/Z49, 0)</f>
        <v>31.324170538381566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9.4780000000000003E-3</v>
      </c>
      <c r="Q50" s="4">
        <f t="shared" si="22"/>
        <v>25</v>
      </c>
      <c r="R50">
        <f t="shared" si="0"/>
        <v>50000</v>
      </c>
      <c r="S50">
        <f t="shared" si="1"/>
        <v>30.65264923863953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16.392301101694478</v>
      </c>
      <c r="AC50">
        <f t="shared" si="19"/>
        <v>15.72844184892323</v>
      </c>
      <c r="AE50">
        <f t="shared" si="2"/>
        <v>0</v>
      </c>
      <c r="AF50">
        <f t="shared" si="25"/>
        <v>0</v>
      </c>
      <c r="AG50">
        <f t="shared" si="25"/>
        <v>-12.827962867477513</v>
      </c>
      <c r="AH50">
        <f t="shared" si="4"/>
        <v>-247.99735662830997</v>
      </c>
      <c r="AI50">
        <f t="shared" si="26"/>
        <v>-260.82531949578748</v>
      </c>
      <c r="AJ50">
        <f t="shared" si="6"/>
        <v>0.66385925277124791</v>
      </c>
      <c r="AK50">
        <f t="shared" si="20"/>
        <v>1.1474610771186136</v>
      </c>
      <c r="AL50">
        <f t="shared" si="23"/>
        <v>-259.01399916589759</v>
      </c>
      <c r="AN50">
        <f t="shared" si="27"/>
        <v>0</v>
      </c>
      <c r="AO50">
        <f t="shared" si="27"/>
        <v>0</v>
      </c>
      <c r="AP50">
        <f t="shared" si="27"/>
        <v>-6.2360649329614909E-2</v>
      </c>
      <c r="AQ50">
        <f t="shared" si="27"/>
        <v>-1.2055909695980103</v>
      </c>
      <c r="AR50">
        <f t="shared" si="27"/>
        <v>-1.2679516189276252</v>
      </c>
      <c r="AS50">
        <f t="shared" si="27"/>
        <v>3.2272227861872976E-3</v>
      </c>
      <c r="AT50">
        <f t="shared" si="27"/>
        <v>5.5781591035776752E-3</v>
      </c>
      <c r="AU50">
        <f t="shared" si="24"/>
        <v>-1.2591462370378601</v>
      </c>
      <c r="AW50">
        <v>47</v>
      </c>
      <c r="AX50">
        <f>IF(Z50&gt;0, (R50*SUMPRODUCT(K50:$K$98, X50:$X$98)-K50*$AZ$3)/Z50, 0)</f>
        <v>30.65264923863953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1.0265E-2</v>
      </c>
      <c r="Q51" s="4">
        <f t="shared" si="22"/>
        <v>25</v>
      </c>
      <c r="R51">
        <f t="shared" si="0"/>
        <v>50000</v>
      </c>
      <c r="S51">
        <f t="shared" si="1"/>
        <v>29.977437725084794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15.72844184892323</v>
      </c>
      <c r="AC51">
        <f t="shared" si="19"/>
        <v>15.070262529325895</v>
      </c>
      <c r="AE51">
        <f t="shared" si="2"/>
        <v>0</v>
      </c>
      <c r="AF51">
        <f t="shared" si="25"/>
        <v>0</v>
      </c>
      <c r="AG51">
        <f t="shared" si="25"/>
        <v>-12.568004199968083</v>
      </c>
      <c r="AH51">
        <f t="shared" si="4"/>
        <v>-263.35807766931333</v>
      </c>
      <c r="AI51">
        <f t="shared" si="26"/>
        <v>-275.9260818692814</v>
      </c>
      <c r="AJ51">
        <f t="shared" si="6"/>
        <v>0.65817931959733578</v>
      </c>
      <c r="AK51">
        <f t="shared" si="20"/>
        <v>1.1009909294246263</v>
      </c>
      <c r="AL51">
        <f t="shared" si="23"/>
        <v>-274.16691162025944</v>
      </c>
      <c r="AN51">
        <f t="shared" si="27"/>
        <v>0</v>
      </c>
      <c r="AO51">
        <f t="shared" si="27"/>
        <v>0</v>
      </c>
      <c r="AP51">
        <f t="shared" si="27"/>
        <v>-5.4550813188348458E-2</v>
      </c>
      <c r="AQ51">
        <f t="shared" si="27"/>
        <v>-1.1430929738723161</v>
      </c>
      <c r="AR51">
        <f t="shared" si="27"/>
        <v>-1.1976437870606644</v>
      </c>
      <c r="AS51">
        <f t="shared" si="27"/>
        <v>2.8567954415451052E-3</v>
      </c>
      <c r="AT51">
        <f t="shared" si="27"/>
        <v>4.7787977754862182E-3</v>
      </c>
      <c r="AU51">
        <f t="shared" si="24"/>
        <v>-1.1900081938436331</v>
      </c>
      <c r="AW51">
        <v>48</v>
      </c>
      <c r="AX51">
        <f>IF(Z51&gt;0, (R51*SUMPRODUCT(K51:$K$98, X51:$X$98)-K51*$AZ$3)/Z51, 0)</f>
        <v>29.977437725084794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1.1204E-2</v>
      </c>
      <c r="Q52" s="4">
        <f t="shared" si="22"/>
        <v>25</v>
      </c>
      <c r="R52">
        <f t="shared" si="0"/>
        <v>50000</v>
      </c>
      <c r="S52">
        <f t="shared" si="1"/>
        <v>29.297068679978299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15.070262529325895</v>
      </c>
      <c r="AC52">
        <f t="shared" si="19"/>
        <v>14.415929957239893</v>
      </c>
      <c r="AE52">
        <f t="shared" si="2"/>
        <v>0</v>
      </c>
      <c r="AF52">
        <f t="shared" si="25"/>
        <v>0</v>
      </c>
      <c r="AG52">
        <f t="shared" si="25"/>
        <v>-12.301512238911961</v>
      </c>
      <c r="AH52">
        <f t="shared" si="4"/>
        <v>-281.62383811288481</v>
      </c>
      <c r="AI52">
        <f t="shared" si="26"/>
        <v>-293.92535035179679</v>
      </c>
      <c r="AJ52">
        <f t="shared" si="6"/>
        <v>0.65433257208600182</v>
      </c>
      <c r="AK52">
        <f t="shared" si="20"/>
        <v>1.0549183770528128</v>
      </c>
      <c r="AL52">
        <f t="shared" si="23"/>
        <v>-292.21609940265802</v>
      </c>
      <c r="AN52">
        <f t="shared" si="27"/>
        <v>0</v>
      </c>
      <c r="AO52">
        <f t="shared" si="27"/>
        <v>0</v>
      </c>
      <c r="AP52">
        <f t="shared" si="27"/>
        <v>-4.7673319415627427E-2</v>
      </c>
      <c r="AQ52">
        <f t="shared" si="27"/>
        <v>-1.0914059124326001</v>
      </c>
      <c r="AR52">
        <f t="shared" si="27"/>
        <v>-1.1390792318482277</v>
      </c>
      <c r="AS52">
        <f t="shared" si="27"/>
        <v>2.5358025182003214E-3</v>
      </c>
      <c r="AT52">
        <f t="shared" si="27"/>
        <v>4.088234013016126E-3</v>
      </c>
      <c r="AU52">
        <f t="shared" si="24"/>
        <v>-1.1324551953170112</v>
      </c>
      <c r="AW52">
        <v>49</v>
      </c>
      <c r="AX52">
        <f>IF(Z52&gt;0, (R52*SUMPRODUCT(K52:$K$98, X52:$X$98)-K52*$AZ$3)/Z52, 0)</f>
        <v>29.297068679978299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1.2285000000000001E-2</v>
      </c>
      <c r="Q53" s="4">
        <f t="shared" si="22"/>
        <v>25</v>
      </c>
      <c r="R53">
        <f t="shared" si="0"/>
        <v>50000</v>
      </c>
      <c r="S53">
        <f t="shared" si="1"/>
        <v>28.603330952750046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14.415929957239893</v>
      </c>
      <c r="AC53">
        <f t="shared" si="19"/>
        <v>13.760917260687931</v>
      </c>
      <c r="AE53">
        <f t="shared" si="2"/>
        <v>0</v>
      </c>
      <c r="AF53">
        <f t="shared" si="25"/>
        <v>0</v>
      </c>
      <c r="AG53">
        <f t="shared" si="25"/>
        <v>-12.027373038667807</v>
      </c>
      <c r="AH53">
        <f t="shared" si="4"/>
        <v>-302.2481557100669</v>
      </c>
      <c r="AI53">
        <f t="shared" si="26"/>
        <v>-314.2755287487347</v>
      </c>
      <c r="AJ53">
        <f t="shared" si="6"/>
        <v>0.65501269655196204</v>
      </c>
      <c r="AK53">
        <f t="shared" si="20"/>
        <v>1.0091150970067926</v>
      </c>
      <c r="AL53">
        <f t="shared" si="23"/>
        <v>-312.61140095517595</v>
      </c>
      <c r="AN53">
        <f t="shared" si="27"/>
        <v>0</v>
      </c>
      <c r="AO53">
        <f t="shared" si="27"/>
        <v>0</v>
      </c>
      <c r="AP53">
        <f t="shared" si="27"/>
        <v>-4.1616892403973357E-2</v>
      </c>
      <c r="AQ53">
        <f t="shared" si="27"/>
        <v>-1.0458334446803266</v>
      </c>
      <c r="AR53">
        <f t="shared" si="27"/>
        <v>-1.0874503370843001</v>
      </c>
      <c r="AS53">
        <f t="shared" si="27"/>
        <v>2.2664627452728299E-3</v>
      </c>
      <c r="AT53">
        <f t="shared" si="27"/>
        <v>3.4917212828054489E-3</v>
      </c>
      <c r="AU53">
        <f t="shared" si="24"/>
        <v>-1.0816921530562218</v>
      </c>
      <c r="AW53">
        <v>50</v>
      </c>
      <c r="AX53">
        <f>IF(Z53&gt;0, (R53*SUMPRODUCT(K53:$K$98, X53:$X$98)-K53*$AZ$3)/Z53, 0)</f>
        <v>28.603330952750046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1.3528E-2</v>
      </c>
      <c r="Q54" s="4">
        <f t="shared" si="22"/>
        <v>25</v>
      </c>
      <c r="R54">
        <f t="shared" si="0"/>
        <v>50000</v>
      </c>
      <c r="S54">
        <f t="shared" si="1"/>
        <v>27.895695864004157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13.760917260687931</v>
      </c>
      <c r="AC54">
        <f t="shared" si="19"/>
        <v>13.104720615901034</v>
      </c>
      <c r="AE54">
        <f t="shared" si="2"/>
        <v>0</v>
      </c>
      <c r="AF54">
        <f t="shared" si="25"/>
        <v>0</v>
      </c>
      <c r="AG54">
        <f t="shared" si="25"/>
        <v>-11.744393005814031</v>
      </c>
      <c r="AH54">
        <f t="shared" si="4"/>
        <v>-325.41260493419617</v>
      </c>
      <c r="AI54">
        <f t="shared" si="26"/>
        <v>-337.15699794001017</v>
      </c>
      <c r="AJ54">
        <f t="shared" si="6"/>
        <v>0.65619664478689721</v>
      </c>
      <c r="AK54">
        <f t="shared" si="20"/>
        <v>0.96326420824815528</v>
      </c>
      <c r="AL54">
        <f t="shared" si="23"/>
        <v>-335.53753708697508</v>
      </c>
      <c r="AN54">
        <f t="shared" si="27"/>
        <v>0</v>
      </c>
      <c r="AO54">
        <f t="shared" si="27"/>
        <v>0</v>
      </c>
      <c r="AP54">
        <f t="shared" si="27"/>
        <v>-3.6283687642404167E-2</v>
      </c>
      <c r="AQ54">
        <f t="shared" si="27"/>
        <v>-1.0053452150731277</v>
      </c>
      <c r="AR54">
        <f t="shared" si="27"/>
        <v>-1.0416289027155317</v>
      </c>
      <c r="AS54">
        <f t="shared" si="27"/>
        <v>2.0272851972558069E-3</v>
      </c>
      <c r="AT54">
        <f t="shared" si="27"/>
        <v>2.9759543666395987E-3</v>
      </c>
      <c r="AU54">
        <f t="shared" si="24"/>
        <v>-1.0366256631516362</v>
      </c>
      <c r="AW54">
        <v>51</v>
      </c>
      <c r="AX54">
        <f>IF(Z54&gt;0, (R54*SUMPRODUCT(K54:$K$98, X54:$X$98)-K54*$AZ$3)/Z54, 0)</f>
        <v>27.895695864004157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1.4963000000000001E-2</v>
      </c>
      <c r="Q55" s="4">
        <f t="shared" si="22"/>
        <v>25</v>
      </c>
      <c r="R55">
        <f t="shared" si="0"/>
        <v>50000</v>
      </c>
      <c r="S55">
        <f t="shared" si="1"/>
        <v>27.174545322599226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13.104720615901034</v>
      </c>
      <c r="AC55">
        <f t="shared" si="19"/>
        <v>12.447265400732753</v>
      </c>
      <c r="AE55">
        <f t="shared" si="2"/>
        <v>0</v>
      </c>
      <c r="AF55">
        <f t="shared" si="25"/>
        <v>0</v>
      </c>
      <c r="AG55">
        <f t="shared" si="25"/>
        <v>-11.451217723209895</v>
      </c>
      <c r="AH55">
        <f t="shared" si="4"/>
        <v>-351.46270509199076</v>
      </c>
      <c r="AI55">
        <f t="shared" si="26"/>
        <v>-362.91392281520064</v>
      </c>
      <c r="AJ55">
        <f t="shared" si="6"/>
        <v>0.6574552151682802</v>
      </c>
      <c r="AK55">
        <f t="shared" si="20"/>
        <v>0.91733044311307244</v>
      </c>
      <c r="AL55">
        <f t="shared" si="23"/>
        <v>-361.33913715691926</v>
      </c>
      <c r="AN55">
        <f t="shared" si="27"/>
        <v>0</v>
      </c>
      <c r="AO55">
        <f t="shared" si="27"/>
        <v>0</v>
      </c>
      <c r="AP55">
        <f t="shared" si="27"/>
        <v>-3.1587444596238239E-2</v>
      </c>
      <c r="AQ55">
        <f t="shared" si="27"/>
        <v>-0.96948717534516715</v>
      </c>
      <c r="AR55">
        <f t="shared" si="27"/>
        <v>-1.0010746199414053</v>
      </c>
      <c r="AS55">
        <f t="shared" si="27"/>
        <v>1.8135477540998709E-3</v>
      </c>
      <c r="AT55">
        <f t="shared" si="27"/>
        <v>2.5303967882425817E-3</v>
      </c>
      <c r="AU55">
        <f t="shared" si="24"/>
        <v>-0.9967306753990629</v>
      </c>
      <c r="AW55">
        <v>52</v>
      </c>
      <c r="AX55">
        <f>IF(Z55&gt;0, (R55*SUMPRODUCT(K55:$K$98, X55:$X$98)-K55*$AZ$3)/Z55, 0)</f>
        <v>27.174545322599226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1.6567999999999999E-2</v>
      </c>
      <c r="Q56" s="4">
        <f t="shared" si="22"/>
        <v>25</v>
      </c>
      <c r="R56">
        <f t="shared" si="0"/>
        <v>50000</v>
      </c>
      <c r="S56">
        <f t="shared" si="1"/>
        <v>26.438534078514479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12.447265400732753</v>
      </c>
      <c r="AC56">
        <f t="shared" si="19"/>
        <v>11.788394296731202</v>
      </c>
      <c r="AE56">
        <f t="shared" si="2"/>
        <v>0</v>
      </c>
      <c r="AF56">
        <f t="shared" si="25"/>
        <v>0</v>
      </c>
      <c r="AG56">
        <f t="shared" si="25"/>
        <v>-11.146981770739655</v>
      </c>
      <c r="AH56">
        <f t="shared" si="4"/>
        <v>-379.44755047628308</v>
      </c>
      <c r="AI56">
        <f t="shared" si="26"/>
        <v>-390.59453224702276</v>
      </c>
      <c r="AJ56">
        <f t="shared" si="6"/>
        <v>0.6588711040015518</v>
      </c>
      <c r="AK56">
        <f t="shared" si="20"/>
        <v>0.8713085780512928</v>
      </c>
      <c r="AL56">
        <f t="shared" si="23"/>
        <v>-389.06435256496991</v>
      </c>
      <c r="AN56">
        <f t="shared" si="27"/>
        <v>0</v>
      </c>
      <c r="AO56">
        <f t="shared" si="27"/>
        <v>0</v>
      </c>
      <c r="AP56">
        <f t="shared" si="27"/>
        <v>-2.745377622161195E-2</v>
      </c>
      <c r="AQ56">
        <f t="shared" si="27"/>
        <v>-0.93453711084013424</v>
      </c>
      <c r="AR56">
        <f t="shared" si="27"/>
        <v>-0.96199088706174618</v>
      </c>
      <c r="AS56">
        <f t="shared" si="27"/>
        <v>1.6227262428675129E-3</v>
      </c>
      <c r="AT56">
        <f t="shared" si="27"/>
        <v>2.1459361120139205E-3</v>
      </c>
      <c r="AU56">
        <f t="shared" si="24"/>
        <v>-0.9582222247068648</v>
      </c>
      <c r="AW56">
        <v>53</v>
      </c>
      <c r="AX56">
        <f>IF(Z56&gt;0, (R56*SUMPRODUCT(K56:$K$98, X56:$X$98)-K56*$AZ$3)/Z56, 0)</f>
        <v>26.438534078514479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1.8353999999999999E-2</v>
      </c>
      <c r="Q57" s="4">
        <f t="shared" si="22"/>
        <v>25</v>
      </c>
      <c r="R57">
        <f t="shared" si="0"/>
        <v>50000</v>
      </c>
      <c r="S57">
        <f t="shared" si="1"/>
        <v>25.693091416389763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11.788394296731202</v>
      </c>
      <c r="AC57">
        <f t="shared" si="19"/>
        <v>11.131192963876433</v>
      </c>
      <c r="AE57">
        <f t="shared" si="2"/>
        <v>0</v>
      </c>
      <c r="AF57">
        <f t="shared" si="25"/>
        <v>0</v>
      </c>
      <c r="AG57">
        <f t="shared" si="25"/>
        <v>-10.830920249612104</v>
      </c>
      <c r="AH57">
        <f t="shared" si="4"/>
        <v>-409.18340684031131</v>
      </c>
      <c r="AI57">
        <f t="shared" si="26"/>
        <v>-420.01432708992343</v>
      </c>
      <c r="AJ57">
        <f t="shared" si="6"/>
        <v>0.65720133285476834</v>
      </c>
      <c r="AK57">
        <f t="shared" si="20"/>
        <v>0.82518760077118425</v>
      </c>
      <c r="AL57">
        <f t="shared" si="23"/>
        <v>-418.53193815629749</v>
      </c>
      <c r="AN57">
        <f t="shared" si="27"/>
        <v>0</v>
      </c>
      <c r="AO57">
        <f t="shared" si="27"/>
        <v>0</v>
      </c>
      <c r="AP57">
        <f t="shared" si="27"/>
        <v>-2.381727843805747E-2</v>
      </c>
      <c r="AQ57">
        <f t="shared" si="27"/>
        <v>-0.89979751566333166</v>
      </c>
      <c r="AR57">
        <f t="shared" si="27"/>
        <v>-0.92361479410138925</v>
      </c>
      <c r="AS57">
        <f t="shared" si="27"/>
        <v>1.4451908770194376E-3</v>
      </c>
      <c r="AT57">
        <f t="shared" si="27"/>
        <v>1.8145939955474951E-3</v>
      </c>
      <c r="AU57">
        <f t="shared" si="24"/>
        <v>-0.9203550092288223</v>
      </c>
      <c r="AW57">
        <v>54</v>
      </c>
      <c r="AX57">
        <f>IF(Z57&gt;0, (R57*SUMPRODUCT(K57:$K$98, X57:$X$98)-K57*$AZ$3)/Z57, 0)</f>
        <v>25.693091416389763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2.0303000000000002E-2</v>
      </c>
      <c r="Q58" s="4">
        <f t="shared" si="22"/>
        <v>25</v>
      </c>
      <c r="R58">
        <f t="shared" si="0"/>
        <v>50000</v>
      </c>
      <c r="S58">
        <f t="shared" si="1"/>
        <v>24.94359981195143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11.131192963876433</v>
      </c>
      <c r="AC58">
        <f t="shared" si="19"/>
        <v>10.47901667855718</v>
      </c>
      <c r="AE58">
        <f t="shared" si="2"/>
        <v>0</v>
      </c>
      <c r="AF58">
        <f t="shared" si="25"/>
        <v>0</v>
      </c>
      <c r="AG58">
        <f t="shared" si="25"/>
        <v>-10.502710873288109</v>
      </c>
      <c r="AH58">
        <f t="shared" si="4"/>
        <v>-439.80034765574914</v>
      </c>
      <c r="AI58">
        <f t="shared" si="26"/>
        <v>-450.30305852903723</v>
      </c>
      <c r="AJ58">
        <f t="shared" si="6"/>
        <v>0.65217628531925342</v>
      </c>
      <c r="AK58">
        <f t="shared" si="20"/>
        <v>0.77918350747135046</v>
      </c>
      <c r="AL58">
        <f t="shared" si="23"/>
        <v>-448.87169873624663</v>
      </c>
      <c r="AN58">
        <f t="shared" si="27"/>
        <v>0</v>
      </c>
      <c r="AO58">
        <f t="shared" si="27"/>
        <v>0</v>
      </c>
      <c r="AP58">
        <f t="shared" si="27"/>
        <v>-2.0621020937097331E-2</v>
      </c>
      <c r="AQ58">
        <f t="shared" si="27"/>
        <v>-0.86350393594264419</v>
      </c>
      <c r="AR58">
        <f t="shared" si="27"/>
        <v>-0.88412495687974146</v>
      </c>
      <c r="AS58">
        <f t="shared" si="27"/>
        <v>1.2804828197690184E-3</v>
      </c>
      <c r="AT58">
        <f t="shared" si="27"/>
        <v>1.5298487804965484E-3</v>
      </c>
      <c r="AU58">
        <f t="shared" si="24"/>
        <v>-0.88131462527947591</v>
      </c>
      <c r="AW58">
        <v>55</v>
      </c>
      <c r="AX58">
        <f>IF(Z58&gt;0, (R58*SUMPRODUCT(K58:$K$98, X58:$X$98)-K58*$AZ$3)/Z58, 0)</f>
        <v>24.94359981195143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2.2446000000000001E-2</v>
      </c>
      <c r="Q59" s="4">
        <f t="shared" si="22"/>
        <v>25</v>
      </c>
      <c r="R59">
        <f t="shared" si="0"/>
        <v>50000</v>
      </c>
      <c r="S59">
        <f t="shared" si="1"/>
        <v>24.199619383397835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10.47901667855718</v>
      </c>
      <c r="AC59">
        <f t="shared" si="19"/>
        <v>9.8366031268503189</v>
      </c>
      <c r="AE59">
        <f t="shared" si="2"/>
        <v>0</v>
      </c>
      <c r="AF59">
        <f t="shared" si="25"/>
        <v>0</v>
      </c>
      <c r="AG59">
        <f t="shared" si="25"/>
        <v>-10.161939916293401</v>
      </c>
      <c r="AH59">
        <f t="shared" si="4"/>
        <v>-471.48769652364979</v>
      </c>
      <c r="AI59">
        <f t="shared" si="26"/>
        <v>-481.64963643994321</v>
      </c>
      <c r="AJ59">
        <f t="shared" si="6"/>
        <v>0.64241355170686099</v>
      </c>
      <c r="AK59">
        <f t="shared" si="20"/>
        <v>0.73353116749900271</v>
      </c>
      <c r="AL59">
        <f t="shared" si="23"/>
        <v>-480.27369172073736</v>
      </c>
      <c r="AN59">
        <f t="shared" si="27"/>
        <v>0</v>
      </c>
      <c r="AO59">
        <f t="shared" si="27"/>
        <v>0</v>
      </c>
      <c r="AP59">
        <f t="shared" si="27"/>
        <v>-1.7814242224796665E-2</v>
      </c>
      <c r="AQ59">
        <f t="shared" si="27"/>
        <v>-0.82653470706086907</v>
      </c>
      <c r="AR59">
        <f t="shared" si="27"/>
        <v>-0.84434894928566573</v>
      </c>
      <c r="AS59">
        <f t="shared" si="27"/>
        <v>1.1261738125659213E-3</v>
      </c>
      <c r="AT59">
        <f t="shared" si="27"/>
        <v>1.2859062349220688E-3</v>
      </c>
      <c r="AU59">
        <f t="shared" si="24"/>
        <v>-0.84193686923817779</v>
      </c>
      <c r="AW59">
        <v>56</v>
      </c>
      <c r="AX59">
        <f>IF(Z59&gt;0, (R59*SUMPRODUCT(K59:$K$98, X59:$X$98)-K59*$AZ$3)/Z59, 0)</f>
        <v>24.199619383397835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2.4856E-2</v>
      </c>
      <c r="Q60" s="4">
        <f t="shared" si="22"/>
        <v>25</v>
      </c>
      <c r="R60">
        <f t="shared" si="0"/>
        <v>50000</v>
      </c>
      <c r="S60">
        <f t="shared" si="1"/>
        <v>23.469919993561099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9.8366031268503189</v>
      </c>
      <c r="AC60">
        <f t="shared" si="19"/>
        <v>9.2074705485714023</v>
      </c>
      <c r="AE60">
        <f t="shared" si="2"/>
        <v>0</v>
      </c>
      <c r="AF60">
        <f t="shared" si="25"/>
        <v>0</v>
      </c>
      <c r="AG60">
        <f t="shared" si="25"/>
        <v>-9.8077353385710779</v>
      </c>
      <c r="AH60">
        <f t="shared" si="4"/>
        <v>-505.17035711877753</v>
      </c>
      <c r="AI60">
        <f t="shared" si="26"/>
        <v>-514.97809245734857</v>
      </c>
      <c r="AJ60">
        <f t="shared" si="6"/>
        <v>0.62913257827891655</v>
      </c>
      <c r="AK60">
        <f t="shared" si="20"/>
        <v>0.6885622188795224</v>
      </c>
      <c r="AL60">
        <f t="shared" si="23"/>
        <v>-513.66039766019014</v>
      </c>
      <c r="AN60">
        <f t="shared" si="27"/>
        <v>0</v>
      </c>
      <c r="AO60">
        <f t="shared" si="27"/>
        <v>0</v>
      </c>
      <c r="AP60">
        <f t="shared" si="27"/>
        <v>-1.5351168748043886E-2</v>
      </c>
      <c r="AQ60">
        <f t="shared" si="27"/>
        <v>-0.79069786560633193</v>
      </c>
      <c r="AR60">
        <f t="shared" si="27"/>
        <v>-0.8060490343543758</v>
      </c>
      <c r="AS60">
        <f t="shared" si="27"/>
        <v>9.8472481573495156E-4</v>
      </c>
      <c r="AT60">
        <f t="shared" si="27"/>
        <v>1.077744703609334E-3</v>
      </c>
      <c r="AU60">
        <f t="shared" si="24"/>
        <v>-0.8039865648350315</v>
      </c>
      <c r="AW60">
        <v>57</v>
      </c>
      <c r="AX60">
        <f>IF(Z60&gt;0, (R60*SUMPRODUCT(K60:$K$98, X60:$X$98)-K60*$AZ$3)/Z60, 0)</f>
        <v>23.469919993561099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2.7564999999999999E-2</v>
      </c>
      <c r="Q61" s="4">
        <f t="shared" si="22"/>
        <v>25</v>
      </c>
      <c r="R61">
        <f t="shared" si="0"/>
        <v>50000</v>
      </c>
      <c r="S61">
        <f t="shared" si="1"/>
        <v>22.758619598015347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9.2074705485714023</v>
      </c>
      <c r="AC61">
        <f t="shared" si="19"/>
        <v>8.5930245836632402</v>
      </c>
      <c r="AE61">
        <f t="shared" si="2"/>
        <v>0</v>
      </c>
      <c r="AF61">
        <f t="shared" si="25"/>
        <v>0</v>
      </c>
      <c r="AG61">
        <f t="shared" si="25"/>
        <v>-9.4393077605776554</v>
      </c>
      <c r="AH61">
        <f t="shared" si="4"/>
        <v>-540.70044921542353</v>
      </c>
      <c r="AI61">
        <f t="shared" si="26"/>
        <v>-550.13975697600119</v>
      </c>
      <c r="AJ61">
        <f t="shared" si="6"/>
        <v>0.61444596490816217</v>
      </c>
      <c r="AK61">
        <f t="shared" si="20"/>
        <v>0.64452293839999819</v>
      </c>
      <c r="AL61">
        <f t="shared" si="23"/>
        <v>-548.88078807269301</v>
      </c>
      <c r="AN61">
        <f t="shared" si="27"/>
        <v>0</v>
      </c>
      <c r="AO61">
        <f t="shared" si="27"/>
        <v>0</v>
      </c>
      <c r="AP61">
        <f t="shared" si="27"/>
        <v>-1.3191519726806799E-2</v>
      </c>
      <c r="AQ61">
        <f t="shared" si="27"/>
        <v>-0.75563386882112438</v>
      </c>
      <c r="AR61">
        <f t="shared" si="27"/>
        <v>-0.76882538854793114</v>
      </c>
      <c r="AS61">
        <f t="shared" si="27"/>
        <v>8.5869390772431282E-4</v>
      </c>
      <c r="AT61">
        <f t="shared" si="27"/>
        <v>9.0072675581061355E-4</v>
      </c>
      <c r="AU61">
        <f t="shared" si="24"/>
        <v>-0.76706596788439618</v>
      </c>
      <c r="AW61">
        <v>58</v>
      </c>
      <c r="AX61">
        <f>IF(Z61&gt;0, (R61*SUMPRODUCT(K61:$K$98, X61:$X$98)-K61*$AZ$3)/Z61, 0)</f>
        <v>22.758619598015347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3.0620999999999999E-2</v>
      </c>
      <c r="Q62" s="4">
        <f t="shared" si="22"/>
        <v>25</v>
      </c>
      <c r="R62">
        <f t="shared" si="0"/>
        <v>50000</v>
      </c>
      <c r="S62">
        <f t="shared" si="1"/>
        <v>22.070643874651946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8.5930245836632402</v>
      </c>
      <c r="AC62">
        <f t="shared" si="19"/>
        <v>7.9947584833226237</v>
      </c>
      <c r="AE62">
        <f t="shared" si="2"/>
        <v>0</v>
      </c>
      <c r="AF62">
        <f t="shared" si="25"/>
        <v>0</v>
      </c>
      <c r="AG62">
        <f t="shared" si="25"/>
        <v>-9.0558736400352302</v>
      </c>
      <c r="AH62">
        <f t="shared" si="4"/>
        <v>-578.08208587329682</v>
      </c>
      <c r="AI62">
        <f t="shared" si="26"/>
        <v>-587.13795951333202</v>
      </c>
      <c r="AJ62">
        <f t="shared" si="6"/>
        <v>0.59826610034061645</v>
      </c>
      <c r="AK62">
        <f t="shared" si="20"/>
        <v>0.6015117208564269</v>
      </c>
      <c r="AL62">
        <f t="shared" si="23"/>
        <v>-585.93818169213489</v>
      </c>
      <c r="AN62">
        <f t="shared" si="27"/>
        <v>0</v>
      </c>
      <c r="AO62">
        <f t="shared" si="27"/>
        <v>0</v>
      </c>
      <c r="AP62">
        <f t="shared" si="27"/>
        <v>-1.1299702682128732E-2</v>
      </c>
      <c r="AQ62">
        <f t="shared" si="27"/>
        <v>-0.72131700991884107</v>
      </c>
      <c r="AR62">
        <f t="shared" si="27"/>
        <v>-0.73261671260096983</v>
      </c>
      <c r="AS62">
        <f t="shared" si="27"/>
        <v>7.4650214074975334E-4</v>
      </c>
      <c r="AT62">
        <f t="shared" si="27"/>
        <v>7.5055194845527831E-4</v>
      </c>
      <c r="AU62">
        <f t="shared" si="24"/>
        <v>-0.73111965851176464</v>
      </c>
      <c r="AW62">
        <v>59</v>
      </c>
      <c r="AX62">
        <f>IF(Z62&gt;0, (R62*SUMPRODUCT(K62:$K$98, X62:$X$98)-K62*$AZ$3)/Z62, 0)</f>
        <v>22.070643874651946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3.3921E-2</v>
      </c>
      <c r="Q63" s="4">
        <f t="shared" si="22"/>
        <v>25</v>
      </c>
      <c r="R63">
        <f t="shared" si="0"/>
        <v>50000</v>
      </c>
      <c r="S63">
        <f t="shared" si="1"/>
        <v>21.407474488927313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7.9947584833226237</v>
      </c>
      <c r="AC63">
        <f t="shared" si="19"/>
        <v>7.4139484095470944</v>
      </c>
      <c r="AE63">
        <f t="shared" si="2"/>
        <v>0</v>
      </c>
      <c r="AF63">
        <f t="shared" si="25"/>
        <v>0</v>
      </c>
      <c r="AG63">
        <f t="shared" si="25"/>
        <v>-8.6581306138912435</v>
      </c>
      <c r="AH63">
        <f t="shared" si="4"/>
        <v>-614.36857948727004</v>
      </c>
      <c r="AI63">
        <f t="shared" si="26"/>
        <v>-623.02671010116126</v>
      </c>
      <c r="AJ63">
        <f t="shared" si="6"/>
        <v>0.58081007377552929</v>
      </c>
      <c r="AK63">
        <f t="shared" si="20"/>
        <v>0.55963309383258375</v>
      </c>
      <c r="AL63">
        <f t="shared" si="23"/>
        <v>-621.8862669335532</v>
      </c>
      <c r="AN63">
        <f t="shared" si="27"/>
        <v>0</v>
      </c>
      <c r="AO63">
        <f t="shared" si="27"/>
        <v>0</v>
      </c>
      <c r="AP63">
        <f t="shared" si="27"/>
        <v>-9.6459003934169247E-3</v>
      </c>
      <c r="AQ63">
        <f t="shared" si="27"/>
        <v>-0.68445931192944409</v>
      </c>
      <c r="AR63">
        <f t="shared" si="27"/>
        <v>-0.69410521232286093</v>
      </c>
      <c r="AS63">
        <f t="shared" si="27"/>
        <v>6.4707225716175419E-4</v>
      </c>
      <c r="AT63">
        <f t="shared" si="27"/>
        <v>6.2347928446678175E-4</v>
      </c>
      <c r="AU63">
        <f t="shared" si="24"/>
        <v>-0.69283466078123246</v>
      </c>
      <c r="AW63">
        <v>60</v>
      </c>
      <c r="AX63">
        <f>IF(Z63&gt;0, (R63*SUMPRODUCT(K63:$K$98, X63:$X$98)-K63*$AZ$3)/Z63, 0)</f>
        <v>21.407474488927313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3.7368999999999999E-2</v>
      </c>
      <c r="Q64" s="4">
        <f t="shared" si="22"/>
        <v>25</v>
      </c>
      <c r="R64">
        <f t="shared" si="0"/>
        <v>50000</v>
      </c>
      <c r="S64">
        <f t="shared" si="1"/>
        <v>20.777578523753487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7.4139484095470944</v>
      </c>
      <c r="AC64">
        <f t="shared" si="19"/>
        <v>6.8549417191741799</v>
      </c>
      <c r="AE64">
        <f t="shared" si="2"/>
        <v>0</v>
      </c>
      <c r="AF64">
        <f t="shared" si="25"/>
        <v>0</v>
      </c>
      <c r="AG64">
        <f t="shared" si="25"/>
        <v>-8.2480036248418287</v>
      </c>
      <c r="AH64">
        <f t="shared" si="4"/>
        <v>-647.09136582100382</v>
      </c>
      <c r="AI64">
        <f t="shared" si="26"/>
        <v>-655.3393694458457</v>
      </c>
      <c r="AJ64">
        <f t="shared" si="6"/>
        <v>0.55900669037291451</v>
      </c>
      <c r="AK64">
        <f t="shared" si="20"/>
        <v>0.51897638866829665</v>
      </c>
      <c r="AL64">
        <f t="shared" si="23"/>
        <v>-654.26138636680446</v>
      </c>
      <c r="AN64">
        <f t="shared" si="27"/>
        <v>0</v>
      </c>
      <c r="AO64">
        <f t="shared" si="27"/>
        <v>0</v>
      </c>
      <c r="AP64">
        <f t="shared" si="27"/>
        <v>-8.2044497657867491E-3</v>
      </c>
      <c r="AQ64">
        <f t="shared" si="27"/>
        <v>-0.64367437821713769</v>
      </c>
      <c r="AR64">
        <f t="shared" si="27"/>
        <v>-0.65187882798292451</v>
      </c>
      <c r="AS64">
        <f t="shared" si="27"/>
        <v>5.5605483684438074E-4</v>
      </c>
      <c r="AT64">
        <f t="shared" si="27"/>
        <v>5.162359164870169E-4</v>
      </c>
      <c r="AU64">
        <f t="shared" si="24"/>
        <v>-0.65080653722959303</v>
      </c>
      <c r="AW64">
        <v>61</v>
      </c>
      <c r="AX64">
        <f>IF(Z64&gt;0, (R64*SUMPRODUCT(K64:$K$98, X64:$X$98)-K64*$AZ$3)/Z64, 0)</f>
        <v>20.777578523753487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5.0548205999999998E-2</v>
      </c>
      <c r="Q65" s="4">
        <f t="shared" si="22"/>
        <v>25</v>
      </c>
      <c r="R65">
        <f t="shared" si="0"/>
        <v>50000</v>
      </c>
      <c r="S65">
        <f t="shared" si="1"/>
        <v>20.401353597582187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6.8549417191741799</v>
      </c>
      <c r="AC65">
        <f t="shared" si="19"/>
        <v>6.3232786102039427</v>
      </c>
      <c r="AE65">
        <f t="shared" si="2"/>
        <v>0</v>
      </c>
      <c r="AF65">
        <f t="shared" si="25"/>
        <v>0</v>
      </c>
      <c r="AG65">
        <f t="shared" si="25"/>
        <v>-7.74860180227616</v>
      </c>
      <c r="AH65">
        <f t="shared" si="4"/>
        <v>-833.84357263450295</v>
      </c>
      <c r="AI65">
        <f t="shared" si="26"/>
        <v>-841.59217443677915</v>
      </c>
      <c r="AJ65">
        <f t="shared" si="6"/>
        <v>0.53166310897023727</v>
      </c>
      <c r="AK65">
        <f t="shared" si="20"/>
        <v>0.47984592034219264</v>
      </c>
      <c r="AL65">
        <f t="shared" si="23"/>
        <v>-840.58066540746665</v>
      </c>
      <c r="AN65">
        <f t="shared" si="27"/>
        <v>0</v>
      </c>
      <c r="AO65">
        <f t="shared" si="27"/>
        <v>0</v>
      </c>
      <c r="AP65">
        <f t="shared" si="27"/>
        <v>-6.8818616529028936E-3</v>
      </c>
      <c r="AQ65">
        <f t="shared" si="27"/>
        <v>-0.74057181585292897</v>
      </c>
      <c r="AR65">
        <f t="shared" si="27"/>
        <v>-0.74745367750583191</v>
      </c>
      <c r="AS65">
        <f t="shared" si="27"/>
        <v>4.7219253940893215E-4</v>
      </c>
      <c r="AT65">
        <f t="shared" si="27"/>
        <v>4.2617149813206265E-4</v>
      </c>
      <c r="AU65">
        <f t="shared" si="24"/>
        <v>-0.74655531346829085</v>
      </c>
      <c r="AW65">
        <v>62</v>
      </c>
      <c r="AX65">
        <f>IF(Z65&gt;0, (R65*SUMPRODUCT(K65:$K$98, X65:$X$98)-K65*$AZ$3)/Z65, 0)</f>
        <v>20.401353597582187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6.4784177999999998E-2</v>
      </c>
      <c r="Q66" s="4">
        <f t="shared" si="22"/>
        <v>25</v>
      </c>
      <c r="R66">
        <f t="shared" si="0"/>
        <v>50000</v>
      </c>
      <c r="S66">
        <f t="shared" si="1"/>
        <v>19.816622310045855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6.3232786102039427</v>
      </c>
      <c r="AC66">
        <f t="shared" si="19"/>
        <v>5.6827168561786028</v>
      </c>
      <c r="AE66">
        <f t="shared" si="2"/>
        <v>0</v>
      </c>
      <c r="AF66">
        <f t="shared" si="25"/>
        <v>0</v>
      </c>
      <c r="AG66">
        <f t="shared" si="25"/>
        <v>-7.1691289858436189</v>
      </c>
      <c r="AH66">
        <f t="shared" si="4"/>
        <v>-1003.973596819559</v>
      </c>
      <c r="AI66">
        <f t="shared" si="26"/>
        <v>-1011.1427258054026</v>
      </c>
      <c r="AJ66">
        <f t="shared" si="6"/>
        <v>0.64056175402533988</v>
      </c>
      <c r="AK66">
        <f t="shared" si="20"/>
        <v>0.44262950271427604</v>
      </c>
      <c r="AL66">
        <f t="shared" si="23"/>
        <v>-1010.059534548663</v>
      </c>
      <c r="AN66">
        <f t="shared" si="27"/>
        <v>0</v>
      </c>
      <c r="AO66">
        <f t="shared" si="27"/>
        <v>0</v>
      </c>
      <c r="AP66">
        <f t="shared" si="27"/>
        <v>-5.6850065054293115E-3</v>
      </c>
      <c r="AQ66">
        <f t="shared" si="27"/>
        <v>-0.79613526838042004</v>
      </c>
      <c r="AR66">
        <f t="shared" si="27"/>
        <v>-0.80182027488584928</v>
      </c>
      <c r="AS66">
        <f t="shared" si="27"/>
        <v>5.0795539401705253E-4</v>
      </c>
      <c r="AT66">
        <f t="shared" si="27"/>
        <v>3.5099823247628344E-4</v>
      </c>
      <c r="AU66">
        <f t="shared" si="24"/>
        <v>-0.80096132125935604</v>
      </c>
      <c r="AW66">
        <v>63</v>
      </c>
      <c r="AX66">
        <f>IF(Z66&gt;0, (R66*SUMPRODUCT(K66:$K$98, X66:$X$98)-K66*$AZ$3)/Z66, 0)</f>
        <v>19.816622310045855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8.0470763000000001E-2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19.077722370132719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5.6827168561786028</v>
      </c>
      <c r="AC67">
        <f t="shared" si="19"/>
        <v>4.9758762858585328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-1153.8105590725042</v>
      </c>
      <c r="AI67">
        <f t="shared" ref="AI67:AI98" si="33">SUM(AE67:AH67)</f>
        <v>-1160.3310914889532</v>
      </c>
      <c r="AJ67">
        <f t="shared" ref="AJ67:AJ98" si="34">AB67-AC67</f>
        <v>0.70684057032006997</v>
      </c>
      <c r="AK67">
        <f t="shared" si="20"/>
        <v>0.39779017993250221</v>
      </c>
      <c r="AL67">
        <f t="shared" si="23"/>
        <v>-1159.2264607387006</v>
      </c>
      <c r="AN67">
        <f t="shared" ref="AN67:AU98" si="35">AE67*$K67</f>
        <v>0</v>
      </c>
      <c r="AO67">
        <f t="shared" si="35"/>
        <v>0</v>
      </c>
      <c r="AP67">
        <f t="shared" si="35"/>
        <v>-4.61667824037782E-3</v>
      </c>
      <c r="AQ67">
        <f t="shared" si="35"/>
        <v>-0.81692287705689337</v>
      </c>
      <c r="AR67">
        <f t="shared" si="35"/>
        <v>-0.82153955529727118</v>
      </c>
      <c r="AS67">
        <f t="shared" si="35"/>
        <v>5.0045843989378986E-4</v>
      </c>
      <c r="AT67">
        <f t="shared" si="35"/>
        <v>2.8164406687061582E-4</v>
      </c>
      <c r="AU67">
        <f t="shared" si="24"/>
        <v>-0.82075745279050671</v>
      </c>
      <c r="AW67">
        <v>64</v>
      </c>
      <c r="AX67">
        <f>IF(Z67&gt;0, (R67*SUMPRODUCT(K67:$K$98, X67:$X$98)-K67*$AZ$3)/Z67, 0)</f>
        <v>19.077722370132719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9.7818447000000003E-2</v>
      </c>
      <c r="Q68" s="4">
        <f t="shared" si="22"/>
        <v>25</v>
      </c>
      <c r="R68">
        <f t="shared" si="28"/>
        <v>50000</v>
      </c>
      <c r="S68">
        <f t="shared" si="29"/>
        <v>18.215220186984013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4.9758762858585328</v>
      </c>
      <c r="AC68">
        <f t="shared" ref="AC68:AC98" si="46">S68*Z68</f>
        <v>4.2386808177840924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-1275.6567091803834</v>
      </c>
      <c r="AI68">
        <f t="shared" si="33"/>
        <v>-1281.4742079180776</v>
      </c>
      <c r="AJ68">
        <f t="shared" si="34"/>
        <v>0.73719546807444036</v>
      </c>
      <c r="AK68">
        <f t="shared" ref="AK68:AK98" si="47">G68*SUM(AB68:AB68, AE68:AF68)</f>
        <v>0.34831134001009734</v>
      </c>
      <c r="AL68">
        <f t="shared" si="23"/>
        <v>-1280.3887011099932</v>
      </c>
      <c r="AN68">
        <f t="shared" si="35"/>
        <v>0</v>
      </c>
      <c r="AO68">
        <f t="shared" si="35"/>
        <v>0</v>
      </c>
      <c r="AP68">
        <f t="shared" si="35"/>
        <v>-3.6776028233942771E-3</v>
      </c>
      <c r="AQ68">
        <f t="shared" si="35"/>
        <v>-0.80642195673651973</v>
      </c>
      <c r="AR68">
        <f t="shared" si="35"/>
        <v>-0.81009955955991397</v>
      </c>
      <c r="AS68">
        <f t="shared" si="35"/>
        <v>4.6602711182685533E-4</v>
      </c>
      <c r="AT68">
        <f t="shared" si="35"/>
        <v>2.2018926435540226E-4</v>
      </c>
      <c r="AU68">
        <f t="shared" si="24"/>
        <v>-0.80941334318373181</v>
      </c>
      <c r="AW68">
        <v>65</v>
      </c>
      <c r="AX68">
        <f>IF(Z68&gt;0, (R68*SUMPRODUCT(K68:$K$98, X68:$X$98)-K68*$AZ$3)/Z68, 0)</f>
        <v>18.215220186984013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0.115047869</v>
      </c>
      <c r="Q69" s="4">
        <f t="shared" ref="Q69:Q98" si="49">$C$8</f>
        <v>25</v>
      </c>
      <c r="R69">
        <f t="shared" si="28"/>
        <v>50000</v>
      </c>
      <c r="S69">
        <f t="shared" si="29"/>
        <v>17.207374217073802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4.2386808177840924</v>
      </c>
      <c r="AC69">
        <f t="shared" si="46"/>
        <v>3.5034440476390487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-1338.5816653638267</v>
      </c>
      <c r="AI69">
        <f t="shared" si="33"/>
        <v>-1343.6716982814621</v>
      </c>
      <c r="AJ69">
        <f t="shared" si="34"/>
        <v>0.73523677014504374</v>
      </c>
      <c r="AK69">
        <f t="shared" si="47"/>
        <v>0.29670765724488651</v>
      </c>
      <c r="AL69">
        <f t="shared" si="23"/>
        <v>-1342.6397538540721</v>
      </c>
      <c r="AN69">
        <f t="shared" si="35"/>
        <v>0</v>
      </c>
      <c r="AO69">
        <f t="shared" si="35"/>
        <v>0</v>
      </c>
      <c r="AP69">
        <f t="shared" si="35"/>
        <v>-2.8729700243753926E-3</v>
      </c>
      <c r="AQ69">
        <f t="shared" si="35"/>
        <v>-0.75553637117838379</v>
      </c>
      <c r="AR69">
        <f t="shared" si="35"/>
        <v>-0.75840934120275916</v>
      </c>
      <c r="AS69">
        <f t="shared" si="35"/>
        <v>4.1499008663122347E-4</v>
      </c>
      <c r="AT69">
        <f t="shared" si="35"/>
        <v>1.6747086297100213E-4</v>
      </c>
      <c r="AU69">
        <f t="shared" si="24"/>
        <v>-0.75782688025315692</v>
      </c>
      <c r="AW69">
        <v>66</v>
      </c>
      <c r="AX69">
        <f>IF(Z69&gt;0, (R69*SUMPRODUCT(K69:$K$98, X69:$X$98)-K69*$AZ$3)/Z69, 0)</f>
        <v>17.207374217073802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0.13365521</v>
      </c>
      <c r="Q70" s="4">
        <f t="shared" si="49"/>
        <v>25</v>
      </c>
      <c r="R70">
        <f t="shared" si="28"/>
        <v>50000</v>
      </c>
      <c r="S70">
        <f t="shared" si="29"/>
        <v>16.125143009699062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3.5034440476390487</v>
      </c>
      <c r="AC70">
        <f t="shared" si="46"/>
        <v>2.8114658787744844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-1360.6188370269424</v>
      </c>
      <c r="AI70">
        <f t="shared" si="33"/>
        <v>-1364.9776601968879</v>
      </c>
      <c r="AJ70">
        <f t="shared" si="34"/>
        <v>0.69197816886456431</v>
      </c>
      <c r="AK70">
        <f t="shared" si="47"/>
        <v>0.24524108333473343</v>
      </c>
      <c r="AL70">
        <f t="shared" si="23"/>
        <v>-1364.0404409446885</v>
      </c>
      <c r="AN70">
        <f t="shared" si="35"/>
        <v>0</v>
      </c>
      <c r="AO70">
        <f t="shared" si="35"/>
        <v>0</v>
      </c>
      <c r="AP70">
        <f t="shared" si="35"/>
        <v>-2.1966543858928937E-3</v>
      </c>
      <c r="AQ70">
        <f t="shared" si="35"/>
        <v>-0.68569180702071097</v>
      </c>
      <c r="AR70">
        <f t="shared" si="35"/>
        <v>-0.68788846140660387</v>
      </c>
      <c r="AS70">
        <f t="shared" si="35"/>
        <v>3.4872643837888473E-4</v>
      </c>
      <c r="AT70">
        <f t="shared" si="35"/>
        <v>1.2359067580965759E-4</v>
      </c>
      <c r="AU70">
        <f t="shared" si="24"/>
        <v>-0.68741614429241527</v>
      </c>
      <c r="AW70">
        <v>67</v>
      </c>
      <c r="AX70">
        <f>IF(Z70&gt;0, (R70*SUMPRODUCT(K70:$K$98, X70:$X$98)-K70*$AZ$3)/Z70, 0)</f>
        <v>16.125143009699062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0.153152232</v>
      </c>
      <c r="Q71" s="4">
        <f t="shared" si="49"/>
        <v>25</v>
      </c>
      <c r="R71">
        <f t="shared" si="28"/>
        <v>50000</v>
      </c>
      <c r="S71">
        <f t="shared" si="29"/>
        <v>14.958326853534428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2.8114658787744844</v>
      </c>
      <c r="AC71">
        <f t="shared" si="46"/>
        <v>2.1825224666768253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-1335.1269947409585</v>
      </c>
      <c r="AI71">
        <f t="shared" si="33"/>
        <v>-1338.7746661818342</v>
      </c>
      <c r="AJ71">
        <f t="shared" si="34"/>
        <v>0.62894341209765914</v>
      </c>
      <c r="AK71">
        <f t="shared" si="47"/>
        <v>0.19680261151421394</v>
      </c>
      <c r="AL71">
        <f t="shared" si="23"/>
        <v>-1337.9489201582223</v>
      </c>
      <c r="AN71">
        <f t="shared" si="35"/>
        <v>0</v>
      </c>
      <c r="AO71">
        <f t="shared" si="35"/>
        <v>0</v>
      </c>
      <c r="AP71">
        <f t="shared" si="35"/>
        <v>-1.6413083213409631E-3</v>
      </c>
      <c r="AQ71">
        <f t="shared" si="35"/>
        <v>-0.60075450380729623</v>
      </c>
      <c r="AR71">
        <f t="shared" si="35"/>
        <v>-0.60239581212863724</v>
      </c>
      <c r="AS71">
        <f t="shared" si="35"/>
        <v>2.8299973631415172E-4</v>
      </c>
      <c r="AT71">
        <f t="shared" si="35"/>
        <v>8.8553415288513963E-5</v>
      </c>
      <c r="AU71">
        <f t="shared" si="24"/>
        <v>-0.6020242589770346</v>
      </c>
      <c r="AW71">
        <v>68</v>
      </c>
      <c r="AX71">
        <f>IF(Z71&gt;0, (R71*SUMPRODUCT(K71:$K$98, X71:$X$98)-K71*$AZ$3)/Z71, 0)</f>
        <v>14.958326853534428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0.17329698399999999</v>
      </c>
      <c r="Q72" s="4">
        <f t="shared" si="49"/>
        <v>25</v>
      </c>
      <c r="R72">
        <f t="shared" si="28"/>
        <v>50000</v>
      </c>
      <c r="S72">
        <f t="shared" si="29"/>
        <v>13.699235953285918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2.1825224666768253</v>
      </c>
      <c r="AC72">
        <f t="shared" si="46"/>
        <v>1.6324361726222538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-1264.2609186533637</v>
      </c>
      <c r="AI72">
        <f t="shared" si="33"/>
        <v>-1267.239982920504</v>
      </c>
      <c r="AJ72">
        <f t="shared" si="34"/>
        <v>0.55008629405457143</v>
      </c>
      <c r="AK72">
        <f t="shared" si="47"/>
        <v>0.15277657266737779</v>
      </c>
      <c r="AL72">
        <f t="shared" si="23"/>
        <v>-1266.537120053782</v>
      </c>
      <c r="AN72">
        <f t="shared" si="35"/>
        <v>0</v>
      </c>
      <c r="AO72">
        <f t="shared" si="35"/>
        <v>0</v>
      </c>
      <c r="AP72">
        <f t="shared" si="35"/>
        <v>-1.1968405859152337E-3</v>
      </c>
      <c r="AQ72">
        <f t="shared" si="35"/>
        <v>-0.50791746768302093</v>
      </c>
      <c r="AR72">
        <f t="shared" si="35"/>
        <v>-0.50911430826893622</v>
      </c>
      <c r="AS72">
        <f t="shared" si="35"/>
        <v>2.2099744867613144E-4</v>
      </c>
      <c r="AT72">
        <f t="shared" si="35"/>
        <v>6.137806584511012E-5</v>
      </c>
      <c r="AU72">
        <f t="shared" si="24"/>
        <v>-0.50883193275441496</v>
      </c>
      <c r="AW72">
        <v>69</v>
      </c>
      <c r="AX72">
        <f>IF(Z72&gt;0, (R72*SUMPRODUCT(K72:$K$98, X72:$X$98)-K72*$AZ$3)/Z72, 0)</f>
        <v>13.699235953285918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0.19491187900000001</v>
      </c>
      <c r="Q73" s="4">
        <f t="shared" si="49"/>
        <v>25</v>
      </c>
      <c r="R73">
        <f t="shared" si="28"/>
        <v>50000</v>
      </c>
      <c r="S73">
        <f t="shared" si="29"/>
        <v>12.346417578033286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1.6324361726222538</v>
      </c>
      <c r="AC73">
        <f t="shared" si="46"/>
        <v>1.1697581779327375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-1161.3100279401074</v>
      </c>
      <c r="AI73">
        <f t="shared" si="33"/>
        <v>-1163.6786465506061</v>
      </c>
      <c r="AJ73">
        <f t="shared" si="34"/>
        <v>0.46267799468951631</v>
      </c>
      <c r="AK73">
        <f t="shared" si="47"/>
        <v>0.11427053208355778</v>
      </c>
      <c r="AL73">
        <f t="shared" si="23"/>
        <v>-1163.101698023833</v>
      </c>
      <c r="AN73">
        <f t="shared" si="35"/>
        <v>0</v>
      </c>
      <c r="AO73">
        <f t="shared" si="35"/>
        <v>0</v>
      </c>
      <c r="AP73">
        <f t="shared" si="35"/>
        <v>-8.4963726124275202E-4</v>
      </c>
      <c r="AQ73">
        <f t="shared" si="35"/>
        <v>-0.41656865618606981</v>
      </c>
      <c r="AR73">
        <f t="shared" si="35"/>
        <v>-0.41741829344731257</v>
      </c>
      <c r="AS73">
        <f t="shared" si="35"/>
        <v>1.6596528563225105E-4</v>
      </c>
      <c r="AT73">
        <f t="shared" si="35"/>
        <v>4.098950396230438E-5</v>
      </c>
      <c r="AU73">
        <f t="shared" si="24"/>
        <v>-0.41721133865771798</v>
      </c>
      <c r="AW73">
        <v>70</v>
      </c>
      <c r="AX73">
        <f>IF(Z73&gt;0, (R73*SUMPRODUCT(K73:$K$98, X73:$X$98)-K73*$AZ$3)/Z73, 0)</f>
        <v>12.346417578033286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0.21714087100000001</v>
      </c>
      <c r="Q74" s="4">
        <f t="shared" si="49"/>
        <v>25</v>
      </c>
      <c r="R74">
        <f t="shared" si="28"/>
        <v>50000</v>
      </c>
      <c r="S74">
        <f t="shared" si="29"/>
        <v>10.837679128366972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1.1697581779327375</v>
      </c>
      <c r="AC74">
        <f t="shared" si="46"/>
        <v>0.7935819083480109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-1028.6478163010129</v>
      </c>
      <c r="AI74">
        <f t="shared" si="33"/>
        <v>-1030.4784248172562</v>
      </c>
      <c r="AJ74">
        <f t="shared" si="34"/>
        <v>0.37617626958472661</v>
      </c>
      <c r="AK74">
        <f t="shared" si="47"/>
        <v>8.1883072455291639E-2</v>
      </c>
      <c r="AL74">
        <f t="shared" si="23"/>
        <v>-1030.0203654752163</v>
      </c>
      <c r="AN74">
        <f t="shared" si="35"/>
        <v>0</v>
      </c>
      <c r="AO74">
        <f t="shared" si="35"/>
        <v>0</v>
      </c>
      <c r="AP74">
        <f t="shared" si="35"/>
        <v>-5.862945657946594E-4</v>
      </c>
      <c r="AQ74">
        <f t="shared" si="35"/>
        <v>-0.32944816953626016</v>
      </c>
      <c r="AR74">
        <f t="shared" si="35"/>
        <v>-0.33003446410205478</v>
      </c>
      <c r="AS74">
        <f t="shared" si="35"/>
        <v>1.2047911974704581E-4</v>
      </c>
      <c r="AT74">
        <f t="shared" si="35"/>
        <v>2.6224941042898931E-5</v>
      </c>
      <c r="AU74">
        <f t="shared" si="24"/>
        <v>-0.32988776004126491</v>
      </c>
      <c r="AW74">
        <v>71</v>
      </c>
      <c r="AX74">
        <f>IF(Z74&gt;0, (R74*SUMPRODUCT(K74:$K$98, X74:$X$98)-K74*$AZ$3)/Z74, 0)</f>
        <v>10.837679128366972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0.240684854</v>
      </c>
      <c r="Q75" s="4">
        <f t="shared" si="49"/>
        <v>25</v>
      </c>
      <c r="R75">
        <f t="shared" si="28"/>
        <v>50000</v>
      </c>
      <c r="S75">
        <f t="shared" si="29"/>
        <v>9.1163772991970706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0.7935819083480109</v>
      </c>
      <c r="AC75">
        <f t="shared" si="46"/>
        <v>0.500198369705807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-881.19948692632522</v>
      </c>
      <c r="AI75">
        <f t="shared" si="33"/>
        <v>-882.57118961394292</v>
      </c>
      <c r="AJ75">
        <f t="shared" si="34"/>
        <v>0.2933835386422039</v>
      </c>
      <c r="AK75">
        <f t="shared" si="47"/>
        <v>5.5550733584360766E-2</v>
      </c>
      <c r="AL75">
        <f t="shared" si="23"/>
        <v>-882.22225534171639</v>
      </c>
      <c r="AN75">
        <f t="shared" si="35"/>
        <v>0</v>
      </c>
      <c r="AO75">
        <f t="shared" si="35"/>
        <v>0</v>
      </c>
      <c r="AP75">
        <f t="shared" si="35"/>
        <v>-3.9224946264949267E-4</v>
      </c>
      <c r="AQ75">
        <f t="shared" si="35"/>
        <v>-0.25198611065943038</v>
      </c>
      <c r="AR75">
        <f t="shared" si="35"/>
        <v>-0.25237836012207987</v>
      </c>
      <c r="AS75">
        <f t="shared" si="35"/>
        <v>8.3895392508473663E-5</v>
      </c>
      <c r="AT75">
        <f t="shared" si="35"/>
        <v>1.5885180946969395E-5</v>
      </c>
      <c r="AU75">
        <f t="shared" si="24"/>
        <v>-0.25227857954862443</v>
      </c>
      <c r="AW75">
        <v>72</v>
      </c>
      <c r="AX75">
        <f>IF(Z75&gt;0, (R75*SUMPRODUCT(K75:$K$98, X75:$X$98)-K75*$AZ$3)/Z75, 0)</f>
        <v>9.1163772991970706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0.26560892699999999</v>
      </c>
      <c r="Q76" s="4">
        <f t="shared" si="49"/>
        <v>25</v>
      </c>
      <c r="R76">
        <f t="shared" si="28"/>
        <v>50000</v>
      </c>
      <c r="S76">
        <f t="shared" si="29"/>
        <v>7.055126384222298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0.500198369705807</v>
      </c>
      <c r="AC76">
        <f t="shared" si="46"/>
        <v>0.28041282234464127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-728.67295804228149</v>
      </c>
      <c r="AI76">
        <f t="shared" si="33"/>
        <v>-729.66660722400184</v>
      </c>
      <c r="AJ76">
        <f t="shared" si="34"/>
        <v>0.21978554736116573</v>
      </c>
      <c r="AK76">
        <f t="shared" si="47"/>
        <v>3.5013885879406494E-2</v>
      </c>
      <c r="AL76">
        <f t="shared" si="23"/>
        <v>-729.41180779076126</v>
      </c>
      <c r="AN76">
        <f t="shared" si="35"/>
        <v>0</v>
      </c>
      <c r="AO76">
        <f t="shared" si="35"/>
        <v>0</v>
      </c>
      <c r="AP76">
        <f t="shared" si="35"/>
        <v>-2.5369822243958878E-4</v>
      </c>
      <c r="AQ76">
        <f t="shared" si="35"/>
        <v>-0.18604456944760414</v>
      </c>
      <c r="AR76">
        <f t="shared" si="35"/>
        <v>-0.18629826767004373</v>
      </c>
      <c r="AS76">
        <f t="shared" si="35"/>
        <v>5.6115582550877966E-5</v>
      </c>
      <c r="AT76">
        <f t="shared" si="35"/>
        <v>8.9397352423002112E-6</v>
      </c>
      <c r="AU76">
        <f t="shared" si="24"/>
        <v>-0.18623321235225054</v>
      </c>
      <c r="AW76">
        <v>73</v>
      </c>
      <c r="AX76">
        <f>IF(Z76&gt;0, (R76*SUMPRODUCT(K76:$K$98, X76:$X$98)-K76*$AZ$3)/Z76, 0)</f>
        <v>7.055126384222298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0.29099302900000001</v>
      </c>
      <c r="Q77" s="4">
        <f t="shared" si="49"/>
        <v>25</v>
      </c>
      <c r="R77">
        <f t="shared" si="28"/>
        <v>50000</v>
      </c>
      <c r="S77">
        <f t="shared" si="29"/>
        <v>4.4314886439350349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0.28041282234464127</v>
      </c>
      <c r="AC77">
        <f t="shared" si="46"/>
        <v>0.12311875584191603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-578.28997030434334</v>
      </c>
      <c r="AI77">
        <f t="shared" si="33"/>
        <v>-578.98453800909431</v>
      </c>
      <c r="AJ77">
        <f t="shared" si="34"/>
        <v>0.15729406650272523</v>
      </c>
      <c r="AK77">
        <f t="shared" si="47"/>
        <v>1.9628897564124892E-2</v>
      </c>
      <c r="AL77">
        <f t="shared" si="23"/>
        <v>-578.80761504502755</v>
      </c>
      <c r="AN77">
        <f t="shared" si="35"/>
        <v>0</v>
      </c>
      <c r="AO77">
        <f t="shared" si="35"/>
        <v>0</v>
      </c>
      <c r="AP77">
        <f t="shared" si="35"/>
        <v>-1.5833645179962606E-4</v>
      </c>
      <c r="AQ77">
        <f t="shared" si="35"/>
        <v>-0.13182931107073517</v>
      </c>
      <c r="AR77">
        <f t="shared" si="35"/>
        <v>-0.13198764752253481</v>
      </c>
      <c r="AS77">
        <f t="shared" si="35"/>
        <v>3.5857389004439615E-5</v>
      </c>
      <c r="AT77">
        <f t="shared" si="35"/>
        <v>4.4746825569096011E-6</v>
      </c>
      <c r="AU77">
        <f t="shared" si="24"/>
        <v>-0.13194731545097349</v>
      </c>
      <c r="AW77">
        <v>74</v>
      </c>
      <c r="AX77">
        <f>IF(Z77&gt;0, (R77*SUMPRODUCT(K77:$K$98, X77:$X$98)-K77*$AZ$3)/Z77, 0)</f>
        <v>4.4314886439350349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0.31752069599999999</v>
      </c>
      <c r="Q78" s="4">
        <f t="shared" si="49"/>
        <v>25</v>
      </c>
      <c r="R78">
        <f t="shared" si="28"/>
        <v>50000</v>
      </c>
      <c r="S78">
        <f t="shared" si="29"/>
        <v>0.90773793039523532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0.12311875584191603</v>
      </c>
      <c r="AC78">
        <f t="shared" si="46"/>
        <v>1.6959536686251525E-2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-441.07924206329454</v>
      </c>
      <c r="AI78">
        <f t="shared" si="33"/>
        <v>-441.54632446996635</v>
      </c>
      <c r="AJ78">
        <f t="shared" si="34"/>
        <v>0.10615921915566451</v>
      </c>
      <c r="AK78">
        <f t="shared" si="47"/>
        <v>8.6183129089341236E-3</v>
      </c>
      <c r="AL78">
        <f t="shared" si="23"/>
        <v>-441.43154693790177</v>
      </c>
      <c r="AN78">
        <f t="shared" si="35"/>
        <v>0</v>
      </c>
      <c r="AO78">
        <f t="shared" si="35"/>
        <v>0</v>
      </c>
      <c r="AP78">
        <f t="shared" si="35"/>
        <v>-9.5069631164323274E-5</v>
      </c>
      <c r="AQ78">
        <f t="shared" si="35"/>
        <v>-8.9776964959978056E-2</v>
      </c>
      <c r="AR78">
        <f t="shared" si="35"/>
        <v>-8.9872034591142375E-2</v>
      </c>
      <c r="AS78">
        <f t="shared" si="35"/>
        <v>2.160757430736013E-5</v>
      </c>
      <c r="AT78">
        <f t="shared" si="35"/>
        <v>1.7541654701775247E-6</v>
      </c>
      <c r="AU78">
        <f t="shared" si="24"/>
        <v>-8.9848672851364844E-2</v>
      </c>
      <c r="AW78">
        <v>75</v>
      </c>
      <c r="AX78">
        <f>IF(Z78&gt;0, (R78*SUMPRODUCT(K78:$K$98, X78:$X$98)-K78*$AZ$3)/Z78, 0)</f>
        <v>0.90773793039523532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0.344227385</v>
      </c>
      <c r="Q79" s="4">
        <f t="shared" si="49"/>
        <v>25</v>
      </c>
      <c r="R79">
        <f t="shared" si="28"/>
        <v>50000</v>
      </c>
      <c r="S79">
        <f t="shared" si="29"/>
        <v>-4.1356848026669661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1.6959536686251525E-2</v>
      </c>
      <c r="AC79">
        <f t="shared" si="46"/>
        <v>-4.9897703349556295E-2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-321.56511085628262</v>
      </c>
      <c r="AI79">
        <f t="shared" si="33"/>
        <v>-321.86673988345956</v>
      </c>
      <c r="AJ79">
        <f t="shared" si="34"/>
        <v>6.6857240035807813E-2</v>
      </c>
      <c r="AK79">
        <f t="shared" si="47"/>
        <v>1.1871675680376068E-3</v>
      </c>
      <c r="AL79">
        <f t="shared" si="23"/>
        <v>-321.79869547585571</v>
      </c>
      <c r="AN79">
        <f t="shared" si="35"/>
        <v>0</v>
      </c>
      <c r="AO79">
        <f t="shared" si="35"/>
        <v>0</v>
      </c>
      <c r="AP79">
        <f t="shared" si="35"/>
        <v>-5.4815503860777262E-5</v>
      </c>
      <c r="AQ79">
        <f t="shared" si="35"/>
        <v>-5.8438518801088406E-2</v>
      </c>
      <c r="AR79">
        <f t="shared" si="35"/>
        <v>-5.8493334304949185E-2</v>
      </c>
      <c r="AS79">
        <f t="shared" si="35"/>
        <v>1.2150068359149857E-5</v>
      </c>
      <c r="AT79">
        <f t="shared" si="35"/>
        <v>2.1574577559135296E-7</v>
      </c>
      <c r="AU79">
        <f t="shared" si="24"/>
        <v>-5.8480968490814439E-2</v>
      </c>
      <c r="AW79">
        <v>76</v>
      </c>
      <c r="AX79">
        <f>IF(Z79&gt;0, (R79*SUMPRODUCT(K79:$K$98, X79:$X$98)-K79*$AZ$3)/Z79, 0)</f>
        <v>-4.1356848026669661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0.370496828</v>
      </c>
      <c r="Q80" s="4">
        <f t="shared" si="49"/>
        <v>25</v>
      </c>
      <c r="R80">
        <f t="shared" si="28"/>
        <v>50000</v>
      </c>
      <c r="S80">
        <f t="shared" si="29"/>
        <v>-11.756410765481419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-4.9897703349556295E-2</v>
      </c>
      <c r="AC80">
        <f t="shared" si="46"/>
        <v>-8.7872182039778368E-2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-223.50519560356688</v>
      </c>
      <c r="AI80">
        <f t="shared" si="33"/>
        <v>-223.69205574267028</v>
      </c>
      <c r="AJ80">
        <f t="shared" si="34"/>
        <v>3.7974478690222073E-2</v>
      </c>
      <c r="AK80">
        <f t="shared" si="47"/>
        <v>-3.492839234468941E-3</v>
      </c>
      <c r="AL80">
        <f t="shared" si="23"/>
        <v>-223.65757410321453</v>
      </c>
      <c r="AN80">
        <f t="shared" si="35"/>
        <v>0</v>
      </c>
      <c r="AO80">
        <f t="shared" si="35"/>
        <v>0</v>
      </c>
      <c r="AP80">
        <f t="shared" si="35"/>
        <v>-3.0319980818330141E-5</v>
      </c>
      <c r="AQ80">
        <f t="shared" si="35"/>
        <v>-3.6266018402928091E-2</v>
      </c>
      <c r="AR80">
        <f t="shared" si="35"/>
        <v>-3.6296338383746421E-2</v>
      </c>
      <c r="AS80">
        <f t="shared" si="35"/>
        <v>6.1617500179455161E-6</v>
      </c>
      <c r="AT80">
        <f t="shared" si="35"/>
        <v>-5.6674911566887236E-7</v>
      </c>
      <c r="AU80">
        <f t="shared" si="24"/>
        <v>-3.6290743382844146E-2</v>
      </c>
      <c r="AW80">
        <v>77</v>
      </c>
      <c r="AX80">
        <f>IF(Z80&gt;0, (R80*SUMPRODUCT(K80:$K$98, X80:$X$98)-K80*$AZ$3)/Z80, 0)</f>
        <v>-11.756410765481419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0.397394472</v>
      </c>
      <c r="Q81" s="4">
        <f t="shared" si="49"/>
        <v>25</v>
      </c>
      <c r="R81">
        <f t="shared" si="28"/>
        <v>50000</v>
      </c>
      <c r="S81">
        <f t="shared" si="29"/>
        <v>-23.901060222918559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-8.7872182039778368E-2</v>
      </c>
      <c r="AC81">
        <f t="shared" si="46"/>
        <v>-0.10586673605800442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-148.51437263367708</v>
      </c>
      <c r="AI81">
        <f t="shared" si="33"/>
        <v>-148.62510698507259</v>
      </c>
      <c r="AJ81">
        <f t="shared" si="34"/>
        <v>1.7994554018226055E-2</v>
      </c>
      <c r="AK81">
        <f t="shared" si="47"/>
        <v>-6.1510527427844864E-3</v>
      </c>
      <c r="AL81">
        <f t="shared" si="23"/>
        <v>-148.61326348379714</v>
      </c>
      <c r="AN81">
        <f t="shared" si="35"/>
        <v>0</v>
      </c>
      <c r="AO81">
        <f t="shared" si="35"/>
        <v>0</v>
      </c>
      <c r="AP81">
        <f t="shared" si="35"/>
        <v>-1.6042668073032506E-5</v>
      </c>
      <c r="AQ81">
        <f t="shared" si="35"/>
        <v>-2.1516058514911486E-2</v>
      </c>
      <c r="AR81">
        <f t="shared" si="35"/>
        <v>-2.1532101182984518E-2</v>
      </c>
      <c r="AS81">
        <f t="shared" si="35"/>
        <v>2.6069657120720481E-6</v>
      </c>
      <c r="AT81">
        <f t="shared" si="35"/>
        <v>-8.9113537225451648E-7</v>
      </c>
      <c r="AU81">
        <f t="shared" si="24"/>
        <v>-2.1530385352644701E-2</v>
      </c>
      <c r="AW81">
        <v>78</v>
      </c>
      <c r="AX81">
        <f>IF(Z81&gt;0, (R81*SUMPRODUCT(K81:$K$98, X81:$X$98)-K81*$AZ$3)/Z81, 0)</f>
        <v>-23.901060222918559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0.424762996</v>
      </c>
      <c r="Q82" s="4">
        <f t="shared" si="49"/>
        <v>25</v>
      </c>
      <c r="R82">
        <f t="shared" si="28"/>
        <v>50000</v>
      </c>
      <c r="S82">
        <f t="shared" si="29"/>
        <v>-44.362893844725178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-0.10586673605800442</v>
      </c>
      <c r="AC82">
        <f t="shared" si="46"/>
        <v>-0.1110689870865748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-94.071709717754331</v>
      </c>
      <c r="AI82">
        <f t="shared" si="33"/>
        <v>-94.134300870777011</v>
      </c>
      <c r="AJ82">
        <f t="shared" si="34"/>
        <v>5.2022510285703732E-3</v>
      </c>
      <c r="AK82">
        <f t="shared" si="47"/>
        <v>-7.4106715240603105E-3</v>
      </c>
      <c r="AL82">
        <f t="shared" si="23"/>
        <v>-94.136509291272503</v>
      </c>
      <c r="AN82">
        <f t="shared" si="35"/>
        <v>0</v>
      </c>
      <c r="AO82">
        <f t="shared" si="35"/>
        <v>0</v>
      </c>
      <c r="AP82">
        <f t="shared" si="35"/>
        <v>-8.0963478908637015E-6</v>
      </c>
      <c r="AQ82">
        <f t="shared" si="35"/>
        <v>-1.2168449561669344E-2</v>
      </c>
      <c r="AR82">
        <f t="shared" si="35"/>
        <v>-1.2176545909560207E-2</v>
      </c>
      <c r="AS82">
        <f t="shared" si="35"/>
        <v>6.7292631799965781E-7</v>
      </c>
      <c r="AT82">
        <f t="shared" si="35"/>
        <v>-9.5859193937460699E-7</v>
      </c>
      <c r="AU82">
        <f t="shared" si="24"/>
        <v>-1.2176831575181582E-2</v>
      </c>
      <c r="AW82">
        <v>79</v>
      </c>
      <c r="AX82">
        <f>IF(Z82&gt;0, (R82*SUMPRODUCT(K82:$K$98, X82:$X$98)-K82*$AZ$3)/Z82, 0)</f>
        <v>-44.362893844725178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0.45242554800000001</v>
      </c>
      <c r="Q83" s="4">
        <f t="shared" si="49"/>
        <v>25</v>
      </c>
      <c r="R83">
        <f t="shared" si="28"/>
        <v>50000</v>
      </c>
      <c r="S83">
        <f t="shared" si="29"/>
        <v>-80.742881804199484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-0.1110689870865748</v>
      </c>
      <c r="AC83">
        <f t="shared" si="46"/>
        <v>-0.10867153710686814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-56.635673412481168</v>
      </c>
      <c r="AI83">
        <f t="shared" si="33"/>
        <v>-56.669320817267383</v>
      </c>
      <c r="AJ83">
        <f t="shared" si="34"/>
        <v>-2.397449979706659E-3</v>
      </c>
      <c r="AK83">
        <f t="shared" si="47"/>
        <v>-7.7748290960602366E-3</v>
      </c>
      <c r="AL83">
        <f t="shared" si="23"/>
        <v>-56.679493096343144</v>
      </c>
      <c r="AN83">
        <f t="shared" si="35"/>
        <v>0</v>
      </c>
      <c r="AO83">
        <f t="shared" si="35"/>
        <v>0</v>
      </c>
      <c r="AP83">
        <f t="shared" si="35"/>
        <v>-3.8860623041360805E-6</v>
      </c>
      <c r="AQ83">
        <f t="shared" si="35"/>
        <v>-6.541061841647597E-3</v>
      </c>
      <c r="AR83">
        <f t="shared" si="35"/>
        <v>-6.5449479039517327E-3</v>
      </c>
      <c r="AS83">
        <f t="shared" si="35"/>
        <v>-2.768902996050916E-7</v>
      </c>
      <c r="AT83">
        <f t="shared" si="35"/>
        <v>-8.9794355503087756E-7</v>
      </c>
      <c r="AU83">
        <f t="shared" si="24"/>
        <v>-6.5461227378063678E-3</v>
      </c>
      <c r="AW83">
        <v>80</v>
      </c>
      <c r="AX83">
        <f>IF(Z83&gt;0, (R83*SUMPRODUCT(K83:$K$98, X83:$X$98)-K83*$AZ$3)/Z83, 0)</f>
        <v>-80.742881804199484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0.48020744799999998</v>
      </c>
      <c r="Q84" s="4">
        <f t="shared" si="49"/>
        <v>25</v>
      </c>
      <c r="R84">
        <f t="shared" si="28"/>
        <v>50000</v>
      </c>
      <c r="S84">
        <f t="shared" si="29"/>
        <v>-148.96251606798964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-0.10867153710686814</v>
      </c>
      <c r="AC84">
        <f t="shared" si="46"/>
        <v>-0.10220733150085862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-32.31546876842603</v>
      </c>
      <c r="AI84">
        <f t="shared" si="33"/>
        <v>-32.332621964780174</v>
      </c>
      <c r="AJ84">
        <f t="shared" si="34"/>
        <v>-6.464205606009521E-3</v>
      </c>
      <c r="AK84">
        <f t="shared" si="47"/>
        <v>-7.6070075974807704E-3</v>
      </c>
      <c r="AL84">
        <f t="shared" si="23"/>
        <v>-32.34669317798366</v>
      </c>
      <c r="AN84">
        <f t="shared" si="35"/>
        <v>0</v>
      </c>
      <c r="AO84">
        <f t="shared" si="35"/>
        <v>0</v>
      </c>
      <c r="AP84">
        <f t="shared" si="35"/>
        <v>-1.7688264457647611E-6</v>
      </c>
      <c r="AQ84">
        <f t="shared" si="35"/>
        <v>-3.3323501104253342E-3</v>
      </c>
      <c r="AR84">
        <f t="shared" si="35"/>
        <v>-3.334118936871099E-3</v>
      </c>
      <c r="AS84">
        <f t="shared" si="35"/>
        <v>-6.6658467557322319E-7</v>
      </c>
      <c r="AT84">
        <f t="shared" si="35"/>
        <v>-7.8442967326653673E-7</v>
      </c>
      <c r="AU84">
        <f t="shared" si="24"/>
        <v>-3.3355699512199384E-3</v>
      </c>
      <c r="AW84">
        <v>81</v>
      </c>
      <c r="AX84">
        <f>IF(Z84&gt;0, (R84*SUMPRODUCT(K84:$K$98, X84:$X$98)-K84*$AZ$3)/Z84, 0)</f>
        <v>-148.96251606798964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0.508136904</v>
      </c>
      <c r="Q85" s="4">
        <f t="shared" si="49"/>
        <v>25</v>
      </c>
      <c r="R85">
        <f t="shared" si="28"/>
        <v>50000</v>
      </c>
      <c r="S85">
        <f t="shared" si="29"/>
        <v>-284.09631347303684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-0.10220733150085862</v>
      </c>
      <c r="AC85">
        <f t="shared" si="46"/>
        <v>-9.3927835675875815E-2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-17.432344178197017</v>
      </c>
      <c r="AI85">
        <f t="shared" si="33"/>
        <v>-17.440609670498521</v>
      </c>
      <c r="AJ85">
        <f t="shared" si="34"/>
        <v>-8.2794958249828021E-3</v>
      </c>
      <c r="AK85">
        <f t="shared" si="47"/>
        <v>-7.1545132050601038E-3</v>
      </c>
      <c r="AL85">
        <f t="shared" si="23"/>
        <v>-17.456043679528563</v>
      </c>
      <c r="AN85">
        <f t="shared" si="35"/>
        <v>0</v>
      </c>
      <c r="AO85">
        <f t="shared" si="35"/>
        <v>0</v>
      </c>
      <c r="AP85">
        <f t="shared" si="35"/>
        <v>-7.6101088164543199E-7</v>
      </c>
      <c r="AQ85">
        <f t="shared" si="35"/>
        <v>-1.6050107033289815E-3</v>
      </c>
      <c r="AR85">
        <f t="shared" si="35"/>
        <v>-1.605771714210627E-3</v>
      </c>
      <c r="AS85">
        <f t="shared" si="35"/>
        <v>-7.6230019792091017E-7</v>
      </c>
      <c r="AT85">
        <f t="shared" si="35"/>
        <v>-6.5872209462179559E-7</v>
      </c>
      <c r="AU85">
        <f t="shared" si="24"/>
        <v>-1.6071927365031696E-3</v>
      </c>
      <c r="AW85">
        <v>82</v>
      </c>
      <c r="AX85">
        <f>IF(Z85&gt;0, (R85*SUMPRODUCT(K85:$K$98, X85:$X$98)-K85*$AZ$3)/Z85, 0)</f>
        <v>-284.09631347303684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0.53626491099999996</v>
      </c>
      <c r="Q86" s="4">
        <f t="shared" si="49"/>
        <v>25</v>
      </c>
      <c r="R86">
        <f t="shared" si="28"/>
        <v>50000</v>
      </c>
      <c r="S86">
        <f t="shared" si="29"/>
        <v>-567.71545093157431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-9.3927835675875815E-2</v>
      </c>
      <c r="AC86">
        <f t="shared" si="46"/>
        <v>-8.5165126794018955E-2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-8.8649869868738609</v>
      </c>
      <c r="AI86">
        <f t="shared" si="33"/>
        <v>-8.868737330758913</v>
      </c>
      <c r="AJ86">
        <f t="shared" si="34"/>
        <v>-8.7627088818568594E-3</v>
      </c>
      <c r="AK86">
        <f t="shared" si="47"/>
        <v>-6.5749484973113073E-3</v>
      </c>
      <c r="AL86">
        <f t="shared" si="23"/>
        <v>-8.8840749881380816</v>
      </c>
      <c r="AN86">
        <f t="shared" si="35"/>
        <v>0</v>
      </c>
      <c r="AO86">
        <f t="shared" si="35"/>
        <v>0</v>
      </c>
      <c r="AP86">
        <f t="shared" si="35"/>
        <v>-3.0830119652978446E-7</v>
      </c>
      <c r="AQ86">
        <f t="shared" si="35"/>
        <v>-7.2875612984931988E-4</v>
      </c>
      <c r="AR86">
        <f t="shared" si="35"/>
        <v>-7.290644310458497E-4</v>
      </c>
      <c r="AS86">
        <f t="shared" si="35"/>
        <v>-7.2034824430015036E-7</v>
      </c>
      <c r="AT86">
        <f t="shared" si="35"/>
        <v>-5.4050096497083195E-7</v>
      </c>
      <c r="AU86">
        <f t="shared" si="24"/>
        <v>-7.3032528025512074E-4</v>
      </c>
      <c r="AW86">
        <v>83</v>
      </c>
      <c r="AX86">
        <f>IF(Z86&gt;0, (R86*SUMPRODUCT(K86:$K$98, X86:$X$98)-K86*$AZ$3)/Z86, 0)</f>
        <v>-567.71545093157431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0.564431978</v>
      </c>
      <c r="Q87" s="4">
        <f t="shared" si="49"/>
        <v>25</v>
      </c>
      <c r="R87">
        <f t="shared" si="28"/>
        <v>50000</v>
      </c>
      <c r="S87">
        <f t="shared" si="29"/>
        <v>-1200.4342322516784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-8.5165126794018955E-2</v>
      </c>
      <c r="AC87">
        <f t="shared" si="46"/>
        <v>-7.6636990437095195E-2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-4.233628034439624</v>
      </c>
      <c r="AI87">
        <f t="shared" si="33"/>
        <v>-4.2352240608686049</v>
      </c>
      <c r="AJ87">
        <f t="shared" si="34"/>
        <v>-8.52813635692376E-3</v>
      </c>
      <c r="AK87">
        <f t="shared" si="47"/>
        <v>-5.9615588755813275E-3</v>
      </c>
      <c r="AL87">
        <f t="shared" si="23"/>
        <v>-4.2497137561011105</v>
      </c>
      <c r="AN87">
        <f t="shared" si="35"/>
        <v>0</v>
      </c>
      <c r="AO87">
        <f t="shared" si="35"/>
        <v>0</v>
      </c>
      <c r="AP87">
        <f t="shared" si="35"/>
        <v>-1.1714565213161932E-7</v>
      </c>
      <c r="AQ87">
        <f t="shared" si="35"/>
        <v>-3.1074116817334457E-4</v>
      </c>
      <c r="AR87">
        <f t="shared" si="35"/>
        <v>-3.108583138254762E-4</v>
      </c>
      <c r="AS87">
        <f t="shared" si="35"/>
        <v>-6.2595084696495498E-7</v>
      </c>
      <c r="AT87">
        <f t="shared" si="35"/>
        <v>-4.375683820266263E-7</v>
      </c>
      <c r="AU87">
        <f t="shared" si="24"/>
        <v>-3.119218330544678E-4</v>
      </c>
      <c r="AW87">
        <v>84</v>
      </c>
      <c r="AX87">
        <f>IF(Z87&gt;0, (R87*SUMPRODUCT(K87:$K$98, X87:$X$98)-K87*$AZ$3)/Z87, 0)</f>
        <v>-1200.4342322516784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0.59247427200000002</v>
      </c>
      <c r="Q88" s="4">
        <f t="shared" si="49"/>
        <v>25</v>
      </c>
      <c r="R88">
        <f t="shared" si="28"/>
        <v>50000</v>
      </c>
      <c r="S88">
        <f t="shared" si="29"/>
        <v>-2706.3360683443761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-7.6636990437095195E-2</v>
      </c>
      <c r="AC88">
        <f t="shared" si="46"/>
        <v>-6.8682649027792572E-2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-1.8912091932067381</v>
      </c>
      <c r="AI88">
        <f t="shared" si="33"/>
        <v>-1.8918436547748261</v>
      </c>
      <c r="AJ88">
        <f t="shared" si="34"/>
        <v>-7.9543414093026232E-3</v>
      </c>
      <c r="AK88">
        <f t="shared" si="47"/>
        <v>-5.3645893305966641E-3</v>
      </c>
      <c r="AL88">
        <f t="shared" ref="AL88:AL98" si="50">SUM(AI88:AK88)</f>
        <v>-1.9051625855147254</v>
      </c>
      <c r="AN88">
        <f t="shared" si="35"/>
        <v>0</v>
      </c>
      <c r="AO88">
        <f t="shared" si="35"/>
        <v>0</v>
      </c>
      <c r="AP88">
        <f t="shared" si="35"/>
        <v>-4.1578938076479205E-8</v>
      </c>
      <c r="AQ88">
        <f t="shared" si="35"/>
        <v>-1.2393890172258284E-4</v>
      </c>
      <c r="AR88">
        <f t="shared" si="35"/>
        <v>-1.2398048066065932E-4</v>
      </c>
      <c r="AS88">
        <f t="shared" si="35"/>
        <v>-5.2128148580105818E-7</v>
      </c>
      <c r="AT88">
        <f t="shared" si="35"/>
        <v>-3.5156412744560656E-7</v>
      </c>
      <c r="AU88">
        <f t="shared" si="24"/>
        <v>-1.24853326273906E-4</v>
      </c>
      <c r="AW88">
        <v>85</v>
      </c>
      <c r="AX88">
        <f>IF(Z88&gt;0, (R88*SUMPRODUCT(K88:$K$98, X88:$X$98)-K88*$AZ$3)/Z88, 0)</f>
        <v>-2706.3360683443761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0.62503115200000003</v>
      </c>
      <c r="Q89" s="4">
        <f t="shared" si="49"/>
        <v>25</v>
      </c>
      <c r="R89">
        <f t="shared" si="28"/>
        <v>50000</v>
      </c>
      <c r="S89">
        <f t="shared" si="29"/>
        <v>-6631.9088741207324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-6.8682649027792572E-2</v>
      </c>
      <c r="AC89">
        <f t="shared" si="46"/>
        <v>-6.1427049913911624E-2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-0.79311648960350534</v>
      </c>
      <c r="AI89">
        <f t="shared" si="33"/>
        <v>-0.79334804831111072</v>
      </c>
      <c r="AJ89">
        <f t="shared" si="34"/>
        <v>-7.2555991138809478E-3</v>
      </c>
      <c r="AK89">
        <f t="shared" si="47"/>
        <v>-4.8077854319454804E-3</v>
      </c>
      <c r="AL89">
        <f t="shared" si="50"/>
        <v>-0.80541143285693717</v>
      </c>
      <c r="AN89">
        <f t="shared" si="35"/>
        <v>0</v>
      </c>
      <c r="AO89">
        <f t="shared" si="35"/>
        <v>0</v>
      </c>
      <c r="AP89">
        <f t="shared" si="35"/>
        <v>-1.3549122438246385E-8</v>
      </c>
      <c r="AQ89">
        <f t="shared" si="35"/>
        <v>-4.6407377794425841E-5</v>
      </c>
      <c r="AR89">
        <f t="shared" si="35"/>
        <v>-4.6420926916864084E-5</v>
      </c>
      <c r="AS89">
        <f t="shared" si="35"/>
        <v>-4.2454460803242681E-7</v>
      </c>
      <c r="AT89">
        <f t="shared" si="35"/>
        <v>-2.8131644949958259E-7</v>
      </c>
      <c r="AU89">
        <f t="shared" si="24"/>
        <v>-4.7126787974396096E-5</v>
      </c>
      <c r="AW89">
        <v>86</v>
      </c>
      <c r="AX89">
        <f>IF(Z89&gt;0, (R89*SUMPRODUCT(K89:$K$98, X89:$X$98)-K89*$AZ$3)/Z89, 0)</f>
        <v>-6631.9088741207324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0.65741117999999998</v>
      </c>
      <c r="Q90" s="4">
        <f t="shared" si="49"/>
        <v>25</v>
      </c>
      <c r="R90">
        <f t="shared" si="28"/>
        <v>50000</v>
      </c>
      <c r="S90">
        <f t="shared" si="29"/>
        <v>-17816.468433188067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-6.1427049913911624E-2</v>
      </c>
      <c r="AC90">
        <f t="shared" si="46"/>
        <v>-5.488458406348861E-2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-0.30445856641220476</v>
      </c>
      <c r="AI90">
        <f t="shared" si="33"/>
        <v>-0.30453558024952793</v>
      </c>
      <c r="AJ90">
        <f t="shared" si="34"/>
        <v>-6.542465850423014E-3</v>
      </c>
      <c r="AK90">
        <f t="shared" si="47"/>
        <v>-4.2998934939738141E-3</v>
      </c>
      <c r="AL90">
        <f t="shared" si="50"/>
        <v>-0.31537793959392474</v>
      </c>
      <c r="AN90">
        <f t="shared" si="35"/>
        <v>0</v>
      </c>
      <c r="AO90">
        <f t="shared" si="35"/>
        <v>0</v>
      </c>
      <c r="AP90">
        <f t="shared" si="35"/>
        <v>-4.0234702176534711E-9</v>
      </c>
      <c r="AQ90">
        <f t="shared" si="35"/>
        <v>-1.5905972446592914E-5</v>
      </c>
      <c r="AR90">
        <f t="shared" si="35"/>
        <v>-1.5909995916810567E-5</v>
      </c>
      <c r="AS90">
        <f t="shared" si="35"/>
        <v>-3.4180112839627411E-7</v>
      </c>
      <c r="AT90">
        <f t="shared" si="35"/>
        <v>-2.2464136333688634E-7</v>
      </c>
      <c r="AU90">
        <f t="shared" si="24"/>
        <v>-1.6476438408543727E-5</v>
      </c>
      <c r="AW90">
        <v>87</v>
      </c>
      <c r="AX90">
        <f>IF(Z90&gt;0, (R90*SUMPRODUCT(K90:$K$98, X90:$X$98)-K90*$AZ$3)/Z90, 0)</f>
        <v>-17816.468433188067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0.68957421399999996</v>
      </c>
      <c r="Q91" s="4">
        <f t="shared" si="49"/>
        <v>25</v>
      </c>
      <c r="R91">
        <f t="shared" si="28"/>
        <v>50000</v>
      </c>
      <c r="S91">
        <f t="shared" si="29"/>
        <v>-52964.611979549787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-5.488458406348861E-2</v>
      </c>
      <c r="AC91">
        <f t="shared" si="46"/>
        <v>-4.9017567510741059E-2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-0.10621351267851899</v>
      </c>
      <c r="AI91">
        <f t="shared" si="33"/>
        <v>-0.10623664962112968</v>
      </c>
      <c r="AJ91">
        <f t="shared" si="34"/>
        <v>-5.8670165527475518E-3</v>
      </c>
      <c r="AK91">
        <f t="shared" si="47"/>
        <v>-3.8419208844442032E-3</v>
      </c>
      <c r="AL91">
        <f t="shared" si="50"/>
        <v>-0.11594558705832143</v>
      </c>
      <c r="AN91">
        <f t="shared" si="35"/>
        <v>0</v>
      </c>
      <c r="AO91">
        <f t="shared" si="35"/>
        <v>0</v>
      </c>
      <c r="AP91">
        <f t="shared" si="35"/>
        <v>-1.0792448237376206E-9</v>
      </c>
      <c r="AQ91">
        <f t="shared" si="35"/>
        <v>-4.9544309158764309E-6</v>
      </c>
      <c r="AR91">
        <f t="shared" si="35"/>
        <v>-4.9555101607001683E-6</v>
      </c>
      <c r="AS91">
        <f t="shared" si="35"/>
        <v>-2.736726002168084E-7</v>
      </c>
      <c r="AT91">
        <f t="shared" si="35"/>
        <v>-1.7921007531173852E-7</v>
      </c>
      <c r="AU91">
        <f t="shared" si="24"/>
        <v>-5.4083928362287154E-6</v>
      </c>
      <c r="AW91">
        <v>88</v>
      </c>
      <c r="AX91">
        <f>IF(Z91&gt;0, (R91*SUMPRODUCT(K91:$K$98, X91:$X$98)-K91*$AZ$3)/Z91, 0)</f>
        <v>-52964.611979549787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0.72148010799999995</v>
      </c>
      <c r="Q92" s="4">
        <f t="shared" si="49"/>
        <v>25</v>
      </c>
      <c r="R92">
        <f t="shared" si="28"/>
        <v>50000</v>
      </c>
      <c r="S92">
        <f t="shared" si="29"/>
        <v>-176129.96724934949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-4.9017567510741059E-2</v>
      </c>
      <c r="AC92">
        <f t="shared" si="46"/>
        <v>-4.3769912544162168E-2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-3.3385687707106808E-2</v>
      </c>
      <c r="AI92">
        <f t="shared" si="33"/>
        <v>-3.3391900436437839E-2</v>
      </c>
      <c r="AJ92">
        <f t="shared" si="34"/>
        <v>-5.2476549665788907E-3</v>
      </c>
      <c r="AK92">
        <f t="shared" si="47"/>
        <v>-3.4312297257518744E-3</v>
      </c>
      <c r="AL92">
        <f t="shared" si="50"/>
        <v>-4.2070785128768606E-2</v>
      </c>
      <c r="AN92">
        <f t="shared" si="35"/>
        <v>0</v>
      </c>
      <c r="AO92">
        <f t="shared" si="35"/>
        <v>0</v>
      </c>
      <c r="AP92">
        <f t="shared" si="35"/>
        <v>-2.5874884242105804E-10</v>
      </c>
      <c r="AQ92">
        <f t="shared" si="35"/>
        <v>-1.3904529856940345E-6</v>
      </c>
      <c r="AR92">
        <f t="shared" si="35"/>
        <v>-1.3907117345364555E-6</v>
      </c>
      <c r="AS92">
        <f t="shared" si="35"/>
        <v>-2.1855525577861671E-7</v>
      </c>
      <c r="AT92">
        <f t="shared" si="35"/>
        <v>-1.4290445830050171E-7</v>
      </c>
      <c r="AU92">
        <f t="shared" si="24"/>
        <v>-1.7521714486155739E-6</v>
      </c>
      <c r="AW92">
        <v>89</v>
      </c>
      <c r="AX92">
        <f>IF(Z92&gt;0, (R92*SUMPRODUCT(K92:$K$98, X92:$X$98)-K92*$AZ$3)/Z92, 0)</f>
        <v>-176129.96724934949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0.75308980400000003</v>
      </c>
      <c r="Q93" s="4">
        <f t="shared" si="49"/>
        <v>25</v>
      </c>
      <c r="R93">
        <f t="shared" si="28"/>
        <v>50000</v>
      </c>
      <c r="S93">
        <f t="shared" si="29"/>
        <v>-663811.46578832145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-4.3769912544162168E-2</v>
      </c>
      <c r="AC93">
        <f t="shared" si="46"/>
        <v>-3.90814731779561E-2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-9.3574862284265762E-3</v>
      </c>
      <c r="AI93">
        <f t="shared" si="33"/>
        <v>-9.3589580873500861E-3</v>
      </c>
      <c r="AJ93">
        <f t="shared" si="34"/>
        <v>-4.688439366206068E-3</v>
      </c>
      <c r="AK93">
        <f t="shared" si="47"/>
        <v>-3.0638938780913521E-3</v>
      </c>
      <c r="AL93">
        <f t="shared" si="50"/>
        <v>-1.7111291331647505E-2</v>
      </c>
      <c r="AN93">
        <f t="shared" si="35"/>
        <v>0</v>
      </c>
      <c r="AO93">
        <f t="shared" si="35"/>
        <v>0</v>
      </c>
      <c r="AP93">
        <f t="shared" si="35"/>
        <v>-5.4732356225666023E-11</v>
      </c>
      <c r="AQ93">
        <f t="shared" si="35"/>
        <v>-3.4796627682875271E-7</v>
      </c>
      <c r="AR93">
        <f t="shared" si="35"/>
        <v>-3.4802100918497836E-7</v>
      </c>
      <c r="AS93">
        <f t="shared" si="35"/>
        <v>-1.7434370199125573E-7</v>
      </c>
      <c r="AT93">
        <f t="shared" si="35"/>
        <v>-1.1393356285357011E-7</v>
      </c>
      <c r="AU93">
        <f t="shared" si="24"/>
        <v>-6.3629827402980416E-7</v>
      </c>
      <c r="AW93">
        <v>90</v>
      </c>
      <c r="AX93">
        <f>IF(Z93&gt;0, (R93*SUMPRODUCT(K93:$K$98, X93:$X$98)-K93*$AZ$3)/Z93, 0)</f>
        <v>-663811.46578832145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0.78453892300000005</v>
      </c>
      <c r="Q94" s="4">
        <f t="shared" si="49"/>
        <v>25</v>
      </c>
      <c r="R94">
        <f t="shared" si="28"/>
        <v>50000</v>
      </c>
      <c r="S94">
        <f t="shared" si="29"/>
        <v>-2884701.6835007188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-3.90814731779561E-2</v>
      </c>
      <c r="AC94">
        <f t="shared" si="46"/>
        <v>-3.4894473091383146E-2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-2.3094612293172059E-3</v>
      </c>
      <c r="AI94">
        <f t="shared" si="33"/>
        <v>-2.3097636390368224E-3</v>
      </c>
      <c r="AJ94">
        <f t="shared" si="34"/>
        <v>-4.1870000865729534E-3</v>
      </c>
      <c r="AK94">
        <f t="shared" si="47"/>
        <v>-2.7357031224569273E-3</v>
      </c>
      <c r="AL94">
        <f t="shared" si="50"/>
        <v>-9.2324668480667036E-3</v>
      </c>
      <c r="AN94">
        <f t="shared" si="35"/>
        <v>0</v>
      </c>
      <c r="AO94">
        <f t="shared" si="35"/>
        <v>0</v>
      </c>
      <c r="AP94">
        <f t="shared" si="35"/>
        <v>-1.0040507907922315E-11</v>
      </c>
      <c r="AQ94">
        <f t="shared" si="35"/>
        <v>-7.6677971083100663E-8</v>
      </c>
      <c r="AR94">
        <f t="shared" si="35"/>
        <v>-7.6688011591008575E-8</v>
      </c>
      <c r="AS94">
        <f t="shared" si="35"/>
        <v>-1.3901539782856616E-7</v>
      </c>
      <c r="AT94">
        <f t="shared" si="35"/>
        <v>-9.082991403051982E-8</v>
      </c>
      <c r="AU94">
        <f t="shared" si="24"/>
        <v>-3.0653332345009458E-7</v>
      </c>
      <c r="AW94">
        <v>91</v>
      </c>
      <c r="AX94">
        <f>IF(Z94&gt;0, (R94*SUMPRODUCT(K94:$K$98, X94:$X$98)-K94*$AZ$3)/Z94, 0)</f>
        <v>-2884701.6835007188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0.81598695700000001</v>
      </c>
      <c r="Q95" s="4">
        <f t="shared" si="49"/>
        <v>25</v>
      </c>
      <c r="R95">
        <f t="shared" si="28"/>
        <v>50000</v>
      </c>
      <c r="S95">
        <f t="shared" si="29"/>
        <v>-14801373.304545201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-3.4894473091383146E-2</v>
      </c>
      <c r="AC95">
        <f t="shared" si="46"/>
        <v>-3.1155846150738346E-2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-4.9352477375411467E-4</v>
      </c>
      <c r="AI95">
        <f t="shared" si="33"/>
        <v>-4.9357739698965787E-4</v>
      </c>
      <c r="AJ95">
        <f t="shared" si="34"/>
        <v>-3.7386269406448E-3</v>
      </c>
      <c r="AK95">
        <f t="shared" si="47"/>
        <v>-2.4426131163968203E-3</v>
      </c>
      <c r="AL95">
        <f t="shared" si="50"/>
        <v>-6.6748174540312774E-3</v>
      </c>
      <c r="AN95">
        <f t="shared" si="35"/>
        <v>0</v>
      </c>
      <c r="AO95">
        <f t="shared" si="35"/>
        <v>0</v>
      </c>
      <c r="AP95">
        <f t="shared" si="35"/>
        <v>-1.5599815485027902E-12</v>
      </c>
      <c r="AQ95">
        <f t="shared" si="35"/>
        <v>-1.4630220525928509E-8</v>
      </c>
      <c r="AR95">
        <f t="shared" si="35"/>
        <v>-1.4631780507477012E-8</v>
      </c>
      <c r="AS95">
        <f t="shared" si="35"/>
        <v>-1.1082916099580064E-7</v>
      </c>
      <c r="AT95">
        <f t="shared" si="35"/>
        <v>-7.2409675162964451E-8</v>
      </c>
      <c r="AU95">
        <f t="shared" si="24"/>
        <v>-1.9787061666624207E-7</v>
      </c>
      <c r="AW95">
        <v>92</v>
      </c>
      <c r="AX95">
        <f>IF(Z95&gt;0, (R95*SUMPRODUCT(K95:$K$98, X95:$X$98)-K95*$AZ$3)/Z95, 0)</f>
        <v>-14801373.304545201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0.84743607600000004</v>
      </c>
      <c r="Q96" s="4">
        <f t="shared" si="49"/>
        <v>25</v>
      </c>
      <c r="R96">
        <f t="shared" si="28"/>
        <v>50000</v>
      </c>
      <c r="S96">
        <f t="shared" si="29"/>
        <v>-92698893.073456749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-3.1155846150738346E-2</v>
      </c>
      <c r="AC96">
        <f t="shared" si="46"/>
        <v>-2.7817732550051835E-2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-8.9189656470368574E-5</v>
      </c>
      <c r="AI96">
        <f t="shared" si="33"/>
        <v>-8.9197158645321198E-5</v>
      </c>
      <c r="AJ96">
        <f t="shared" si="34"/>
        <v>-3.3381136006865111E-3</v>
      </c>
      <c r="AK96">
        <f t="shared" si="47"/>
        <v>-2.1809092305516845E-3</v>
      </c>
      <c r="AL96">
        <f t="shared" si="50"/>
        <v>-5.6082199898835165E-3</v>
      </c>
      <c r="AN96">
        <f t="shared" si="35"/>
        <v>0</v>
      </c>
      <c r="AO96">
        <f t="shared" si="35"/>
        <v>0</v>
      </c>
      <c r="AP96">
        <f t="shared" si="35"/>
        <v>-1.985688311804946E-13</v>
      </c>
      <c r="AQ96">
        <f t="shared" si="35"/>
        <v>-2.3606868608850147E-9</v>
      </c>
      <c r="AR96">
        <f t="shared" si="35"/>
        <v>-2.3608854297161954E-9</v>
      </c>
      <c r="AS96">
        <f t="shared" si="35"/>
        <v>-8.8353753441132061E-8</v>
      </c>
      <c r="AT96">
        <f t="shared" si="35"/>
        <v>-5.7724673118980714E-8</v>
      </c>
      <c r="AU96">
        <f t="shared" si="24"/>
        <v>-1.4843931198982895E-7</v>
      </c>
      <c r="AW96">
        <v>93</v>
      </c>
      <c r="AX96">
        <f>IF(Z96&gt;0, (R96*SUMPRODUCT(K96:$K$98, X96:$X$98)-K96*$AZ$3)/Z96, 0)</f>
        <v>-92698893.073456749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0.87888519499999995</v>
      </c>
      <c r="Q97" s="4">
        <f t="shared" si="49"/>
        <v>25</v>
      </c>
      <c r="R97">
        <f t="shared" si="28"/>
        <v>50000</v>
      </c>
      <c r="S97">
        <f t="shared" si="29"/>
        <v>-744877118.00038588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-2.7817732550051835E-2</v>
      </c>
      <c r="AC97">
        <f t="shared" si="46"/>
        <v>-2.483726327600027E-2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-1.318710099231526E-5</v>
      </c>
      <c r="AI97">
        <f t="shared" si="33"/>
        <v>-1.3187934595022196E-5</v>
      </c>
      <c r="AJ97">
        <f t="shared" si="34"/>
        <v>-2.9804692740515656E-3</v>
      </c>
      <c r="AK97">
        <f t="shared" si="47"/>
        <v>-1.9472412785036287E-3</v>
      </c>
      <c r="AL97">
        <f t="shared" si="50"/>
        <v>-4.9408984871502169E-3</v>
      </c>
      <c r="AN97">
        <f t="shared" si="35"/>
        <v>0</v>
      </c>
      <c r="AO97">
        <f t="shared" si="35"/>
        <v>0</v>
      </c>
      <c r="AP97">
        <f t="shared" si="35"/>
        <v>-1.9699943710445167E-14</v>
      </c>
      <c r="AQ97">
        <f t="shared" si="35"/>
        <v>-3.1164143913034116E-10</v>
      </c>
      <c r="AR97">
        <f t="shared" si="35"/>
        <v>-3.1166113907405159E-10</v>
      </c>
      <c r="AS97">
        <f t="shared" si="35"/>
        <v>-7.0435324214963561E-8</v>
      </c>
      <c r="AT97">
        <f t="shared" si="35"/>
        <v>-4.6017777123304883E-8</v>
      </c>
      <c r="AU97">
        <f t="shared" si="24"/>
        <v>-1.167647624773425E-7</v>
      </c>
      <c r="AW97">
        <v>94</v>
      </c>
      <c r="AX97">
        <f>IF(Z97&gt;0, (R97*SUMPRODUCT(K97:$K$98, X97:$X$98)-K97*$AZ$3)/Z97, 0)</f>
        <v>-744877118.00038588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-2.483726327600027E-2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-2.483726327600027E-2</v>
      </c>
      <c r="AK98">
        <f t="shared" si="47"/>
        <v>-1.738608429320019E-3</v>
      </c>
      <c r="AL98">
        <f t="shared" si="50"/>
        <v>-2.6577538910734163E-2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-3.5178470911509224E-11</v>
      </c>
      <c r="AR98">
        <f t="shared" si="35"/>
        <v>-3.5178470911509224E-11</v>
      </c>
      <c r="AS98">
        <f t="shared" si="35"/>
        <v>-5.2407276056450793E-7</v>
      </c>
      <c r="AT98">
        <f t="shared" si="35"/>
        <v>-3.668509323951556E-8</v>
      </c>
      <c r="AU98">
        <f t="shared" si="35"/>
        <v>-5.6079303227493506E-7</v>
      </c>
      <c r="AW98">
        <v>95</v>
      </c>
    </row>
    <row r="100" spans="5:50" x14ac:dyDescent="0.25">
      <c r="AN100" s="8">
        <f t="shared" ref="AN100:AP100" si="51">SUM(AN3:AN98)</f>
        <v>2237.0530629254981</v>
      </c>
      <c r="AO100" s="8">
        <f t="shared" si="51"/>
        <v>-223.70530629254984</v>
      </c>
      <c r="AP100" s="8">
        <f t="shared" si="51"/>
        <v>-363.81699102596588</v>
      </c>
      <c r="AQ100" s="8">
        <f>SUM(AQ3:AQ98)</f>
        <v>-1050.9882918038413</v>
      </c>
      <c r="AR100" s="8">
        <f t="shared" ref="AR100:AU100" si="52">SUM(AR3:AR98)</f>
        <v>598.54247380314109</v>
      </c>
      <c r="AS100" s="8">
        <f t="shared" si="52"/>
        <v>-55.920618293516654</v>
      </c>
      <c r="AT100" s="8">
        <f t="shared" si="52"/>
        <v>32.62036067121803</v>
      </c>
      <c r="AU100" s="8">
        <f t="shared" si="52"/>
        <v>575.24221618084323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E874B-5D0D-4A04-BE7C-0E2150C393E6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2475.0579199230297</v>
      </c>
      <c r="K3">
        <v>1</v>
      </c>
      <c r="L3" s="2">
        <v>0</v>
      </c>
      <c r="O3">
        <f>$C$3</f>
        <v>2475.0579199230297</v>
      </c>
      <c r="P3">
        <f>O3*C5</f>
        <v>247.50579199230299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2475.0579199230297</v>
      </c>
      <c r="AF3">
        <f t="shared" ref="AF3:AG34" si="3">-$Z3*P3</f>
        <v>-247.50579199230299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2027.5521279307268</v>
      </c>
      <c r="AJ3">
        <f t="shared" ref="AJ3:AJ66" si="6">AB3-AC3</f>
        <v>0</v>
      </c>
      <c r="AL3">
        <f t="shared" ref="AL3:AL23" si="7">SUM(AI3:AK3)</f>
        <v>2027.5521279307268</v>
      </c>
      <c r="AN3">
        <f t="shared" ref="AN3:AU34" si="8">AE3*$K3</f>
        <v>2475.0579199230297</v>
      </c>
      <c r="AO3">
        <f t="shared" si="8"/>
        <v>-247.50579199230299</v>
      </c>
      <c r="AP3">
        <f t="shared" si="8"/>
        <v>-200</v>
      </c>
      <c r="AQ3">
        <f t="shared" si="8"/>
        <v>0</v>
      </c>
      <c r="AR3">
        <f t="shared" si="8"/>
        <v>2027.5521279307268</v>
      </c>
      <c r="AS3">
        <f t="shared" si="8"/>
        <v>0</v>
      </c>
      <c r="AT3">
        <f t="shared" si="8"/>
        <v>0</v>
      </c>
      <c r="AU3">
        <f t="shared" si="8"/>
        <v>2027.5521279307268</v>
      </c>
      <c r="AW3">
        <v>0</v>
      </c>
      <c r="AX3">
        <f>IF(Z3&gt;0, (R3*SUMPRODUCT(K3:$K$98, X3:$X$98)-K3*$AZ$3)/Z3, 0)</f>
        <v>0</v>
      </c>
      <c r="AZ3">
        <f>C6*SUMPRODUCT(X4:X89, K4:K89)/1</f>
        <v>1188.8038673657204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129.00713740579744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127.37184293204155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-127.37184293204155</v>
      </c>
      <c r="AK4">
        <f t="shared" ref="AK4:AK67" si="20">G4*SUM(AB4:AB4, AE4:AF4)</f>
        <v>0</v>
      </c>
      <c r="AL4">
        <f t="shared" si="7"/>
        <v>-261.17184293204156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-119.46428571428572</v>
      </c>
      <c r="AR4">
        <f t="shared" si="8"/>
        <v>-119.46428571428572</v>
      </c>
      <c r="AS4">
        <f t="shared" si="8"/>
        <v>-113.72485976075137</v>
      </c>
      <c r="AT4">
        <f t="shared" si="8"/>
        <v>0</v>
      </c>
      <c r="AU4">
        <f t="shared" si="8"/>
        <v>-233.18914547503709</v>
      </c>
      <c r="AW4">
        <v>1</v>
      </c>
      <c r="AX4">
        <f>IF(Z4&gt;0, (R4*SUMPRODUCT(K4:$K$98, X4:$X$98)-K4*$AZ$3)/Z4, 0)</f>
        <v>129.00713740579744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2.6930000000000001E-3</v>
      </c>
      <c r="Q5" s="4">
        <f t="shared" ref="Q5:Q68" si="22">$C$8</f>
        <v>25</v>
      </c>
      <c r="R5">
        <f t="shared" si="0"/>
        <v>50000</v>
      </c>
      <c r="S5">
        <f t="shared" si="1"/>
        <v>124.77782942105141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127.37184293204155</v>
      </c>
      <c r="AC5">
        <f t="shared" si="19"/>
        <v>121.63241697850731</v>
      </c>
      <c r="AE5">
        <f t="shared" si="2"/>
        <v>0</v>
      </c>
      <c r="AF5">
        <f t="shared" si="3"/>
        <v>0</v>
      </c>
      <c r="AG5">
        <f t="shared" si="3"/>
        <v>-24.369797411699999</v>
      </c>
      <c r="AH5">
        <f t="shared" si="4"/>
        <v>-132.94317660000002</v>
      </c>
      <c r="AI5">
        <f t="shared" si="5"/>
        <v>-157.31297401170002</v>
      </c>
      <c r="AJ5">
        <f t="shared" si="6"/>
        <v>5.7394259535342371</v>
      </c>
      <c r="AK5">
        <f t="shared" si="20"/>
        <v>8.9160290052429083</v>
      </c>
      <c r="AL5">
        <f t="shared" si="7"/>
        <v>-142.65751905292288</v>
      </c>
      <c r="AN5">
        <f t="shared" si="8"/>
        <v>0</v>
      </c>
      <c r="AO5">
        <f t="shared" si="8"/>
        <v>0</v>
      </c>
      <c r="AP5">
        <f t="shared" si="8"/>
        <v>-19.427453293765939</v>
      </c>
      <c r="AQ5">
        <f t="shared" si="8"/>
        <v>-105.98148644770409</v>
      </c>
      <c r="AR5">
        <f t="shared" si="8"/>
        <v>-125.40893974147004</v>
      </c>
      <c r="AS5">
        <f t="shared" si="8"/>
        <v>4.5754352308149207</v>
      </c>
      <c r="AT5">
        <f t="shared" si="8"/>
        <v>7.1078037350469607</v>
      </c>
      <c r="AU5">
        <f t="shared" si="8"/>
        <v>-113.72570077560815</v>
      </c>
      <c r="AW5">
        <v>2</v>
      </c>
      <c r="AX5">
        <f>IF(Z5&gt;0, (R5*SUMPRODUCT(K5:$K$98, X5:$X$98)-K5*$AZ$3)/Z5, 0)</f>
        <v>124.77782942105141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2.7169999999999998E-3</v>
      </c>
      <c r="Q6" s="4">
        <f t="shared" si="22"/>
        <v>25</v>
      </c>
      <c r="R6">
        <f t="shared" si="0"/>
        <v>50000</v>
      </c>
      <c r="S6">
        <f t="shared" si="1"/>
        <v>121.77009118904476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121.63241697850731</v>
      </c>
      <c r="AC6">
        <f t="shared" si="19"/>
        <v>117.19098388861687</v>
      </c>
      <c r="AE6">
        <f t="shared" si="2"/>
        <v>0</v>
      </c>
      <c r="AF6">
        <f t="shared" si="3"/>
        <v>0</v>
      </c>
      <c r="AG6">
        <f t="shared" si="3"/>
        <v>-24.059886698015411</v>
      </c>
      <c r="AH6">
        <f t="shared" si="4"/>
        <v>-132.4254791351778</v>
      </c>
      <c r="AI6">
        <f t="shared" si="5"/>
        <v>-156.48536583319321</v>
      </c>
      <c r="AJ6">
        <f t="shared" si="6"/>
        <v>4.4414330898904382</v>
      </c>
      <c r="AK6">
        <f t="shared" si="20"/>
        <v>8.5142691884955131</v>
      </c>
      <c r="AL6">
        <f t="shared" si="7"/>
        <v>-143.52966355480726</v>
      </c>
      <c r="AN6">
        <f t="shared" si="8"/>
        <v>0</v>
      </c>
      <c r="AO6">
        <f t="shared" si="8"/>
        <v>0</v>
      </c>
      <c r="AP6">
        <f t="shared" si="8"/>
        <v>-17.125352116276002</v>
      </c>
      <c r="AQ6">
        <f t="shared" si="8"/>
        <v>-94.257840355646536</v>
      </c>
      <c r="AR6">
        <f t="shared" si="8"/>
        <v>-111.38319247192254</v>
      </c>
      <c r="AS6">
        <f t="shared" si="8"/>
        <v>3.1613243453688997</v>
      </c>
      <c r="AT6">
        <f t="shared" si="8"/>
        <v>6.0602886329374259</v>
      </c>
      <c r="AU6">
        <f t="shared" si="8"/>
        <v>-102.16157949361622</v>
      </c>
      <c r="AW6">
        <v>3</v>
      </c>
      <c r="AX6">
        <f>IF(Z6&gt;0, (R6*SUMPRODUCT(K6:$K$98, X6:$X$98)-K6*$AZ$3)/Z6, 0)</f>
        <v>121.77009118904476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2.745E-3</v>
      </c>
      <c r="Q7" s="4">
        <f t="shared" si="22"/>
        <v>25</v>
      </c>
      <c r="R7">
        <f t="shared" si="0"/>
        <v>50000</v>
      </c>
      <c r="S7">
        <f t="shared" si="1"/>
        <v>119.55620475233752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117.19098388861687</v>
      </c>
      <c r="AC7">
        <f t="shared" si="19"/>
        <v>113.59390545959013</v>
      </c>
      <c r="AE7">
        <f t="shared" si="2"/>
        <v>0</v>
      </c>
      <c r="AF7">
        <f t="shared" si="3"/>
        <v>0</v>
      </c>
      <c r="AG7">
        <f t="shared" si="3"/>
        <v>-23.753243442049204</v>
      </c>
      <c r="AH7">
        <f t="shared" si="4"/>
        <v>-132.08877797210462</v>
      </c>
      <c r="AI7">
        <f t="shared" si="5"/>
        <v>-155.84202141415383</v>
      </c>
      <c r="AJ7">
        <f t="shared" si="6"/>
        <v>3.5970784290267375</v>
      </c>
      <c r="AK7">
        <f t="shared" si="20"/>
        <v>8.2033688722031819</v>
      </c>
      <c r="AL7">
        <f t="shared" si="7"/>
        <v>-144.04157411292391</v>
      </c>
      <c r="AN7">
        <f t="shared" si="8"/>
        <v>0</v>
      </c>
      <c r="AO7">
        <f t="shared" si="8"/>
        <v>0</v>
      </c>
      <c r="AP7">
        <f t="shared" si="8"/>
        <v>-15.095615628173269</v>
      </c>
      <c r="AQ7">
        <f t="shared" si="8"/>
        <v>-83.944806355674331</v>
      </c>
      <c r="AR7">
        <f t="shared" si="8"/>
        <v>-99.040421983847594</v>
      </c>
      <c r="AS7">
        <f t="shared" si="8"/>
        <v>2.2860083710865413</v>
      </c>
      <c r="AT7">
        <f t="shared" si="8"/>
        <v>5.2133892221085736</v>
      </c>
      <c r="AU7">
        <f t="shared" si="8"/>
        <v>-91.541024390652481</v>
      </c>
      <c r="AW7">
        <v>4</v>
      </c>
      <c r="AX7">
        <f>IF(Z7&gt;0, (R7*SUMPRODUCT(K7:$K$98, X7:$X$98)-K7*$AZ$3)/Z7, 0)</f>
        <v>119.55620475233752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2.7729999999999999E-3</v>
      </c>
      <c r="Q8" s="4">
        <f t="shared" si="22"/>
        <v>25</v>
      </c>
      <c r="R8">
        <f t="shared" si="0"/>
        <v>50000</v>
      </c>
      <c r="S8">
        <f t="shared" si="1"/>
        <v>117.90719315682115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113.59390545959013</v>
      </c>
      <c r="AC8">
        <f t="shared" si="19"/>
        <v>110.59620796696845</v>
      </c>
      <c r="AE8">
        <f t="shared" si="2"/>
        <v>0</v>
      </c>
      <c r="AF8">
        <f t="shared" si="3"/>
        <v>0</v>
      </c>
      <c r="AG8">
        <f t="shared" si="3"/>
        <v>-23.44984326356391</v>
      </c>
      <c r="AH8">
        <f t="shared" si="4"/>
        <v>-131.7354881296049</v>
      </c>
      <c r="AI8">
        <f t="shared" si="5"/>
        <v>-155.18533139316881</v>
      </c>
      <c r="AJ8">
        <f t="shared" si="6"/>
        <v>2.9976974926216826</v>
      </c>
      <c r="AK8">
        <f t="shared" si="20"/>
        <v>7.9515733821713104</v>
      </c>
      <c r="AL8">
        <f t="shared" si="7"/>
        <v>-144.23606051837581</v>
      </c>
      <c r="AN8">
        <f t="shared" si="8"/>
        <v>0</v>
      </c>
      <c r="AO8">
        <f t="shared" si="8"/>
        <v>0</v>
      </c>
      <c r="AP8">
        <f t="shared" si="8"/>
        <v>-13.306070830138045</v>
      </c>
      <c r="AQ8">
        <f t="shared" si="8"/>
        <v>-74.750253815936574</v>
      </c>
      <c r="AR8">
        <f t="shared" si="8"/>
        <v>-88.056324646074614</v>
      </c>
      <c r="AS8">
        <f t="shared" si="8"/>
        <v>1.7009740626338503</v>
      </c>
      <c r="AT8">
        <f t="shared" si="8"/>
        <v>4.5119362822611748</v>
      </c>
      <c r="AU8">
        <f t="shared" si="8"/>
        <v>-81.843414301179592</v>
      </c>
      <c r="AW8">
        <v>5</v>
      </c>
      <c r="AX8">
        <f>IF(Z8&gt;0, (R8*SUMPRODUCT(K8:$K$98, X8:$X$98)-K8*$AZ$3)/Z8, 0)</f>
        <v>117.90719315682115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2.8019999999999998E-3</v>
      </c>
      <c r="Q9" s="4">
        <f t="shared" si="22"/>
        <v>25</v>
      </c>
      <c r="R9">
        <f t="shared" si="0"/>
        <v>50000</v>
      </c>
      <c r="S9">
        <f t="shared" si="1"/>
        <v>116.76225430012958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110.59620796696845</v>
      </c>
      <c r="AC9">
        <f t="shared" si="19"/>
        <v>108.12015849304373</v>
      </c>
      <c r="AE9">
        <f t="shared" si="2"/>
        <v>0</v>
      </c>
      <c r="AF9">
        <f t="shared" si="3"/>
        <v>0</v>
      </c>
      <c r="AG9">
        <f t="shared" si="3"/>
        <v>-23.149638370103766</v>
      </c>
      <c r="AH9">
        <f t="shared" si="4"/>
        <v>-131.41292164901213</v>
      </c>
      <c r="AI9">
        <f t="shared" si="5"/>
        <v>-154.56256001911589</v>
      </c>
      <c r="AJ9">
        <f t="shared" si="6"/>
        <v>2.4760494739247179</v>
      </c>
      <c r="AK9">
        <f t="shared" si="20"/>
        <v>7.7417345576877921</v>
      </c>
      <c r="AL9">
        <f t="shared" si="7"/>
        <v>-144.3447759875034</v>
      </c>
      <c r="AN9">
        <f t="shared" si="8"/>
        <v>0</v>
      </c>
      <c r="AO9">
        <f t="shared" si="8"/>
        <v>0</v>
      </c>
      <c r="AP9">
        <f t="shared" si="8"/>
        <v>-11.728327242295196</v>
      </c>
      <c r="AQ9">
        <f t="shared" si="8"/>
        <v>-66.577875832226425</v>
      </c>
      <c r="AR9">
        <f t="shared" si="8"/>
        <v>-78.306203074521619</v>
      </c>
      <c r="AS9">
        <f t="shared" si="8"/>
        <v>1.254443721064995</v>
      </c>
      <c r="AT9">
        <f t="shared" si="8"/>
        <v>3.9222036588185758</v>
      </c>
      <c r="AU9">
        <f t="shared" si="8"/>
        <v>-73.129555694638057</v>
      </c>
      <c r="AW9">
        <v>6</v>
      </c>
      <c r="AX9">
        <f>IF(Z9&gt;0, (R9*SUMPRODUCT(K9:$K$98, X9:$X$98)-K9*$AZ$3)/Z9, 0)</f>
        <v>116.76225430012958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2.8370000000000001E-3</v>
      </c>
      <c r="Q10" s="4">
        <f t="shared" si="22"/>
        <v>25</v>
      </c>
      <c r="R10">
        <f t="shared" si="0"/>
        <v>50000</v>
      </c>
      <c r="S10">
        <f t="shared" si="1"/>
        <v>116.04089040746614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108.12015849304373</v>
      </c>
      <c r="AC10">
        <f t="shared" si="19"/>
        <v>106.07282225189897</v>
      </c>
      <c r="AE10">
        <f t="shared" si="2"/>
        <v>0</v>
      </c>
      <c r="AF10">
        <f t="shared" si="3"/>
        <v>0</v>
      </c>
      <c r="AG10">
        <f t="shared" si="3"/>
        <v>-22.852466462346747</v>
      </c>
      <c r="AH10">
        <f t="shared" si="4"/>
        <v>-131.35104811196879</v>
      </c>
      <c r="AI10">
        <f t="shared" si="5"/>
        <v>-154.20351457431553</v>
      </c>
      <c r="AJ10">
        <f t="shared" si="6"/>
        <v>2.0473362411447624</v>
      </c>
      <c r="AK10">
        <f t="shared" si="20"/>
        <v>7.5684110945130616</v>
      </c>
      <c r="AL10">
        <f t="shared" si="7"/>
        <v>-144.5877672386577</v>
      </c>
      <c r="AN10">
        <f t="shared" si="8"/>
        <v>0</v>
      </c>
      <c r="AO10">
        <f t="shared" si="8"/>
        <v>0</v>
      </c>
      <c r="AP10">
        <f t="shared" si="8"/>
        <v>-10.337295272755226</v>
      </c>
      <c r="AQ10">
        <f t="shared" si="8"/>
        <v>-59.416543547127638</v>
      </c>
      <c r="AR10">
        <f t="shared" si="8"/>
        <v>-69.753838819882859</v>
      </c>
      <c r="AS10">
        <f t="shared" si="8"/>
        <v>0.92611094221261836</v>
      </c>
      <c r="AT10">
        <f t="shared" si="8"/>
        <v>3.4235648199500228</v>
      </c>
      <c r="AU10">
        <f t="shared" si="8"/>
        <v>-65.404163057720211</v>
      </c>
      <c r="AW10">
        <v>7</v>
      </c>
      <c r="AX10">
        <f>IF(Z10&gt;0, (R10*SUMPRODUCT(K10:$K$98, X10:$X$98)-K10*$AZ$3)/Z10, 0)</f>
        <v>116.04089040746614</v>
      </c>
    </row>
    <row r="11" spans="1:52" x14ac:dyDescent="0.25">
      <c r="A11" t="s">
        <v>33</v>
      </c>
      <c r="C11" s="12">
        <f>AU91</f>
        <v>636.44346512306493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2.8709999999999999E-3</v>
      </c>
      <c r="Q11" s="4">
        <f t="shared" si="22"/>
        <v>25</v>
      </c>
      <c r="R11">
        <f t="shared" si="0"/>
        <v>50000</v>
      </c>
      <c r="S11">
        <f t="shared" si="1"/>
        <v>115.55910939797347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106.07282225189897</v>
      </c>
      <c r="AC11">
        <f t="shared" si="19"/>
        <v>104.27283191109444</v>
      </c>
      <c r="AE11">
        <f t="shared" si="2"/>
        <v>0</v>
      </c>
      <c r="AF11">
        <f t="shared" si="3"/>
        <v>0</v>
      </c>
      <c r="AG11">
        <f t="shared" si="3"/>
        <v>-22.55833236650988</v>
      </c>
      <c r="AH11">
        <f t="shared" si="4"/>
        <v>-131.218862426795</v>
      </c>
      <c r="AI11">
        <f t="shared" si="5"/>
        <v>-153.77719479330489</v>
      </c>
      <c r="AJ11">
        <f t="shared" si="6"/>
        <v>1.799990340804527</v>
      </c>
      <c r="AK11">
        <f t="shared" si="20"/>
        <v>7.4250975576329283</v>
      </c>
      <c r="AL11">
        <f t="shared" si="7"/>
        <v>-144.55210689486742</v>
      </c>
      <c r="AN11">
        <f t="shared" si="8"/>
        <v>0</v>
      </c>
      <c r="AO11">
        <f t="shared" si="8"/>
        <v>0</v>
      </c>
      <c r="AP11">
        <f t="shared" si="8"/>
        <v>-9.1109320940174925</v>
      </c>
      <c r="AQ11">
        <f t="shared" si="8"/>
        <v>-52.997097728714728</v>
      </c>
      <c r="AR11">
        <f t="shared" si="8"/>
        <v>-62.108029822732227</v>
      </c>
      <c r="AS11">
        <f t="shared" si="8"/>
        <v>0.72698590917581729</v>
      </c>
      <c r="AT11">
        <f t="shared" si="8"/>
        <v>2.9988723696385176</v>
      </c>
      <c r="AU11">
        <f t="shared" si="8"/>
        <v>-58.382171543917885</v>
      </c>
      <c r="AW11">
        <v>8</v>
      </c>
      <c r="AX11">
        <f>IF(Z11&gt;0, (R11*SUMPRODUCT(K11:$K$98, X11:$X$98)-K11*$AZ$3)/Z11, 0)</f>
        <v>115.55910939797347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2.9099999999999998E-3</v>
      </c>
      <c r="Q12" s="4">
        <f t="shared" si="22"/>
        <v>25</v>
      </c>
      <c r="R12">
        <f t="shared" si="0"/>
        <v>50000</v>
      </c>
      <c r="S12">
        <f t="shared" si="1"/>
        <v>115.32604767055685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104.27283191109444</v>
      </c>
      <c r="AC12">
        <f t="shared" si="19"/>
        <v>102.71908525945372</v>
      </c>
      <c r="AE12">
        <f t="shared" si="2"/>
        <v>0</v>
      </c>
      <c r="AF12">
        <f t="shared" si="3"/>
        <v>0</v>
      </c>
      <c r="AG12">
        <f t="shared" si="3"/>
        <v>-22.267104295658239</v>
      </c>
      <c r="AH12">
        <f t="shared" si="4"/>
        <v>-131.28949437308748</v>
      </c>
      <c r="AI12">
        <f t="shared" si="5"/>
        <v>-153.55659866874572</v>
      </c>
      <c r="AJ12">
        <f t="shared" si="6"/>
        <v>1.5537466516407221</v>
      </c>
      <c r="AK12">
        <f t="shared" si="20"/>
        <v>7.2990982337766113</v>
      </c>
      <c r="AL12">
        <f t="shared" si="7"/>
        <v>-144.70375378332838</v>
      </c>
      <c r="AN12">
        <f t="shared" si="8"/>
        <v>0</v>
      </c>
      <c r="AO12">
        <f t="shared" si="8"/>
        <v>0</v>
      </c>
      <c r="AP12">
        <f t="shared" si="8"/>
        <v>-8.0297410363247561</v>
      </c>
      <c r="AQ12">
        <f t="shared" si="8"/>
        <v>-47.344307845698033</v>
      </c>
      <c r="AR12">
        <f t="shared" si="8"/>
        <v>-55.374048882022791</v>
      </c>
      <c r="AS12">
        <f t="shared" si="8"/>
        <v>0.56029661886320647</v>
      </c>
      <c r="AT12">
        <f t="shared" si="8"/>
        <v>2.6321279964251874</v>
      </c>
      <c r="AU12">
        <f t="shared" si="8"/>
        <v>-52.181624266734396</v>
      </c>
      <c r="AW12">
        <v>9</v>
      </c>
      <c r="AX12">
        <f>IF(Z12&gt;0, (R12*SUMPRODUCT(K12:$K$98, X12:$X$98)-K12*$AZ$3)/Z12, 0)</f>
        <v>115.32604767055685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2.9520000000000002E-3</v>
      </c>
      <c r="Q13" s="4">
        <f t="shared" si="22"/>
        <v>25</v>
      </c>
      <c r="R13">
        <f t="shared" si="0"/>
        <v>50000</v>
      </c>
      <c r="S13">
        <f t="shared" si="1"/>
        <v>115.23240383710167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102.71908525945372</v>
      </c>
      <c r="AC13">
        <f t="shared" si="19"/>
        <v>101.30634087542899</v>
      </c>
      <c r="AE13">
        <f t="shared" si="2"/>
        <v>0</v>
      </c>
      <c r="AF13">
        <f t="shared" si="3"/>
        <v>0</v>
      </c>
      <c r="AG13">
        <f t="shared" si="3"/>
        <v>-21.978700760820875</v>
      </c>
      <c r="AH13">
        <f t="shared" si="4"/>
        <v>-131.46498376156626</v>
      </c>
      <c r="AI13">
        <f t="shared" si="5"/>
        <v>-153.44368452238714</v>
      </c>
      <c r="AJ13">
        <f t="shared" si="6"/>
        <v>1.4127443840247338</v>
      </c>
      <c r="AK13">
        <f t="shared" si="20"/>
        <v>7.1903359681617607</v>
      </c>
      <c r="AL13">
        <f t="shared" si="7"/>
        <v>-144.84060417020066</v>
      </c>
      <c r="AN13">
        <f t="shared" si="8"/>
        <v>0</v>
      </c>
      <c r="AO13">
        <f t="shared" si="8"/>
        <v>0</v>
      </c>
      <c r="AP13">
        <f t="shared" si="8"/>
        <v>-7.0765534200198905</v>
      </c>
      <c r="AQ13">
        <f t="shared" si="8"/>
        <v>-42.32820632005479</v>
      </c>
      <c r="AR13">
        <f t="shared" si="8"/>
        <v>-49.404759740074681</v>
      </c>
      <c r="AS13">
        <f t="shared" si="8"/>
        <v>0.45486588179977278</v>
      </c>
      <c r="AT13">
        <f t="shared" si="8"/>
        <v>2.3150957438435382</v>
      </c>
      <c r="AU13">
        <f t="shared" si="8"/>
        <v>-46.634798114431376</v>
      </c>
      <c r="AW13">
        <v>10</v>
      </c>
      <c r="AX13">
        <f>IF(Z13&gt;0, (R13*SUMPRODUCT(K13:$K$98, X13:$X$98)-K13*$AZ$3)/Z13, 0)</f>
        <v>115.23240383710167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2.9979999999999998E-3</v>
      </c>
      <c r="Q14" s="4">
        <f t="shared" si="22"/>
        <v>25</v>
      </c>
      <c r="R14">
        <f t="shared" si="0"/>
        <v>50000</v>
      </c>
      <c r="S14">
        <f t="shared" si="1"/>
        <v>115.231133864176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101.30634087542899</v>
      </c>
      <c r="AC14">
        <f t="shared" si="19"/>
        <v>99.988459074725426</v>
      </c>
      <c r="AE14">
        <f t="shared" si="2"/>
        <v>0</v>
      </c>
      <c r="AF14">
        <f t="shared" si="3"/>
        <v>0</v>
      </c>
      <c r="AG14">
        <f t="shared" si="3"/>
        <v>-21.693021608331726</v>
      </c>
      <c r="AH14">
        <f t="shared" si="4"/>
        <v>-131.78428976188195</v>
      </c>
      <c r="AI14">
        <f t="shared" si="5"/>
        <v>-153.47731137021367</v>
      </c>
      <c r="AJ14">
        <f t="shared" si="6"/>
        <v>1.3178818007035602</v>
      </c>
      <c r="AK14">
        <f t="shared" si="20"/>
        <v>7.0914438612800295</v>
      </c>
      <c r="AL14">
        <f t="shared" si="7"/>
        <v>-145.06798570823008</v>
      </c>
      <c r="AN14">
        <f t="shared" si="8"/>
        <v>0</v>
      </c>
      <c r="AO14">
        <f t="shared" si="8"/>
        <v>0</v>
      </c>
      <c r="AP14">
        <f t="shared" si="8"/>
        <v>-6.2362253380950641</v>
      </c>
      <c r="AQ14">
        <f t="shared" si="8"/>
        <v>-37.884834202177906</v>
      </c>
      <c r="AR14">
        <f t="shared" si="8"/>
        <v>-44.121059540272967</v>
      </c>
      <c r="AS14">
        <f t="shared" si="8"/>
        <v>0.37885952572901777</v>
      </c>
      <c r="AT14">
        <f t="shared" si="8"/>
        <v>2.0386206536763871</v>
      </c>
      <c r="AU14">
        <f t="shared" si="8"/>
        <v>-41.703579360867565</v>
      </c>
      <c r="AW14">
        <v>11</v>
      </c>
      <c r="AX14">
        <f>IF(Z14&gt;0, (R14*SUMPRODUCT(K14:$K$98, X14:$X$98)-K14*$AZ$3)/Z14, 0)</f>
        <v>115.231133864176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3.0469999999999998E-3</v>
      </c>
      <c r="Q15" s="4">
        <f t="shared" si="22"/>
        <v>25</v>
      </c>
      <c r="R15">
        <f t="shared" si="0"/>
        <v>50000</v>
      </c>
      <c r="S15">
        <f t="shared" si="1"/>
        <v>115.27325952224422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99.988459074725426</v>
      </c>
      <c r="AC15">
        <f t="shared" si="19"/>
        <v>98.719986050539774</v>
      </c>
      <c r="AE15">
        <f t="shared" si="2"/>
        <v>0</v>
      </c>
      <c r="AF15">
        <f t="shared" si="3"/>
        <v>0</v>
      </c>
      <c r="AG15">
        <f t="shared" si="3"/>
        <v>-21.409992755407821</v>
      </c>
      <c r="AH15">
        <f t="shared" si="4"/>
        <v>-132.19727368117353</v>
      </c>
      <c r="AI15">
        <f t="shared" si="5"/>
        <v>-153.60726643658134</v>
      </c>
      <c r="AJ15">
        <f t="shared" si="6"/>
        <v>1.2684730241856528</v>
      </c>
      <c r="AK15">
        <f t="shared" si="20"/>
        <v>6.9991921352307802</v>
      </c>
      <c r="AL15">
        <f t="shared" si="7"/>
        <v>-145.33960127716492</v>
      </c>
      <c r="AN15">
        <f t="shared" si="8"/>
        <v>0</v>
      </c>
      <c r="AO15">
        <f t="shared" si="8"/>
        <v>0</v>
      </c>
      <c r="AP15">
        <f t="shared" si="8"/>
        <v>-5.4954118804544088</v>
      </c>
      <c r="AQ15">
        <f t="shared" si="8"/>
        <v>-33.93174750924225</v>
      </c>
      <c r="AR15">
        <f t="shared" si="8"/>
        <v>-39.427159389696655</v>
      </c>
      <c r="AS15">
        <f t="shared" si="8"/>
        <v>0.32558543138157114</v>
      </c>
      <c r="AT15">
        <f t="shared" si="8"/>
        <v>1.7965182918529965</v>
      </c>
      <c r="AU15">
        <f t="shared" si="8"/>
        <v>-37.305055666462088</v>
      </c>
      <c r="AW15">
        <v>12</v>
      </c>
      <c r="AX15">
        <f>IF(Z15&gt;0, (R15*SUMPRODUCT(K15:$K$98, X15:$X$98)-K15*$AZ$3)/Z15, 0)</f>
        <v>115.27325952224422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3.104E-3</v>
      </c>
      <c r="Q16" s="4">
        <f t="shared" si="22"/>
        <v>25</v>
      </c>
      <c r="R16">
        <f t="shared" si="0"/>
        <v>50000</v>
      </c>
      <c r="S16">
        <f t="shared" si="1"/>
        <v>115.33840419840001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98.719986050539774</v>
      </c>
      <c r="AC16">
        <f t="shared" si="19"/>
        <v>97.481418164504589</v>
      </c>
      <c r="AE16">
        <f t="shared" si="2"/>
        <v>0</v>
      </c>
      <c r="AF16">
        <f t="shared" si="3"/>
        <v>0</v>
      </c>
      <c r="AG16">
        <f t="shared" si="3"/>
        <v>-21.129436210340955</v>
      </c>
      <c r="AH16">
        <f t="shared" si="4"/>
        <v>-132.91323502557177</v>
      </c>
      <c r="AI16">
        <f t="shared" si="5"/>
        <v>-154.04267123591274</v>
      </c>
      <c r="AJ16">
        <f t="shared" si="6"/>
        <v>1.2385678860351845</v>
      </c>
      <c r="AK16">
        <f t="shared" si="20"/>
        <v>6.910399023537785</v>
      </c>
      <c r="AL16">
        <f t="shared" si="7"/>
        <v>-145.89370432633976</v>
      </c>
      <c r="AN16">
        <f t="shared" si="8"/>
        <v>0</v>
      </c>
      <c r="AO16">
        <f t="shared" si="8"/>
        <v>0</v>
      </c>
      <c r="AP16">
        <f t="shared" si="8"/>
        <v>-4.8423214314044047</v>
      </c>
      <c r="AQ16">
        <f t="shared" si="8"/>
        <v>-30.460282994518721</v>
      </c>
      <c r="AR16">
        <f t="shared" si="8"/>
        <v>-35.302604425923128</v>
      </c>
      <c r="AS16">
        <f t="shared" si="8"/>
        <v>0.28384779220290624</v>
      </c>
      <c r="AT16">
        <f t="shared" si="8"/>
        <v>1.5836850996931131</v>
      </c>
      <c r="AU16">
        <f t="shared" si="8"/>
        <v>-33.435071534027109</v>
      </c>
      <c r="AW16">
        <v>13</v>
      </c>
      <c r="AX16">
        <f>IF(Z16&gt;0, (R16*SUMPRODUCT(K16:$K$98, X16:$X$98)-K16*$AZ$3)/Z16, 0)</f>
        <v>115.33840419840001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3.1700000000000001E-3</v>
      </c>
      <c r="Q17" s="4">
        <f t="shared" si="22"/>
        <v>25</v>
      </c>
      <c r="R17">
        <f t="shared" si="0"/>
        <v>50000</v>
      </c>
      <c r="S17">
        <f t="shared" si="1"/>
        <v>115.35505342915914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97.481418164504589</v>
      </c>
      <c r="AC17">
        <f t="shared" si="19"/>
        <v>96.211474119278051</v>
      </c>
      <c r="AE17">
        <f t="shared" si="2"/>
        <v>0</v>
      </c>
      <c r="AF17">
        <f t="shared" si="3"/>
        <v>0</v>
      </c>
      <c r="AG17">
        <f t="shared" si="3"/>
        <v>-20.851161535450768</v>
      </c>
      <c r="AH17">
        <f t="shared" si="4"/>
        <v>-133.96062557356166</v>
      </c>
      <c r="AI17">
        <f t="shared" si="5"/>
        <v>-154.81178710901241</v>
      </c>
      <c r="AJ17">
        <f t="shared" si="6"/>
        <v>1.2699440452265378</v>
      </c>
      <c r="AK17">
        <f t="shared" si="20"/>
        <v>6.8236992715153217</v>
      </c>
      <c r="AL17">
        <f t="shared" si="7"/>
        <v>-146.71814379227055</v>
      </c>
      <c r="AN17">
        <f t="shared" si="8"/>
        <v>0</v>
      </c>
      <c r="AO17">
        <f t="shared" si="8"/>
        <v>0</v>
      </c>
      <c r="AP17">
        <f t="shared" si="8"/>
        <v>-4.2665607662078653</v>
      </c>
      <c r="AQ17">
        <f t="shared" si="8"/>
        <v>-27.410998102771359</v>
      </c>
      <c r="AR17">
        <f t="shared" si="8"/>
        <v>-31.677558868979222</v>
      </c>
      <c r="AS17">
        <f t="shared" si="8"/>
        <v>0.25985571256693629</v>
      </c>
      <c r="AT17">
        <f t="shared" si="8"/>
        <v>1.3962640662847405</v>
      </c>
      <c r="AU17">
        <f t="shared" si="8"/>
        <v>-30.021439090127547</v>
      </c>
      <c r="AW17">
        <v>14</v>
      </c>
      <c r="AX17">
        <f>IF(Z17&gt;0, (R17*SUMPRODUCT(K17:$K$98, X17:$X$98)-K17*$AZ$3)/Z17, 0)</f>
        <v>115.35505342915914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3.2390000000000001E-3</v>
      </c>
      <c r="Q18" s="4">
        <f t="shared" si="22"/>
        <v>25</v>
      </c>
      <c r="R18">
        <f t="shared" si="0"/>
        <v>50000</v>
      </c>
      <c r="S18">
        <f t="shared" si="1"/>
        <v>115.26459005772938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96.211474119278051</v>
      </c>
      <c r="AC18">
        <f t="shared" si="19"/>
        <v>94.863278649803277</v>
      </c>
      <c r="AE18">
        <f t="shared" si="2"/>
        <v>0</v>
      </c>
      <c r="AF18">
        <f t="shared" si="3"/>
        <v>0</v>
      </c>
      <c r="AG18">
        <f t="shared" si="3"/>
        <v>-20.575113007882937</v>
      </c>
      <c r="AH18">
        <f t="shared" si="4"/>
        <v>-135.07382442665008</v>
      </c>
      <c r="AI18">
        <f t="shared" si="5"/>
        <v>-155.64893743453302</v>
      </c>
      <c r="AJ18">
        <f t="shared" si="6"/>
        <v>1.3481954694747742</v>
      </c>
      <c r="AK18">
        <f t="shared" si="20"/>
        <v>6.7348031883494643</v>
      </c>
      <c r="AL18">
        <f t="shared" si="7"/>
        <v>-147.56593877670878</v>
      </c>
      <c r="AN18">
        <f t="shared" si="8"/>
        <v>0</v>
      </c>
      <c r="AO18">
        <f t="shared" si="8"/>
        <v>0</v>
      </c>
      <c r="AP18">
        <f t="shared" si="8"/>
        <v>-3.7589962216286064</v>
      </c>
      <c r="AQ18">
        <f t="shared" si="8"/>
        <v>-24.677482717405848</v>
      </c>
      <c r="AR18">
        <f t="shared" si="8"/>
        <v>-28.436478939034455</v>
      </c>
      <c r="AS18">
        <f t="shared" si="8"/>
        <v>0.24631027172637318</v>
      </c>
      <c r="AT18">
        <f t="shared" si="8"/>
        <v>1.2304233628616561</v>
      </c>
      <c r="AU18">
        <f t="shared" si="8"/>
        <v>-26.959745304446425</v>
      </c>
      <c r="AW18">
        <v>15</v>
      </c>
      <c r="AX18">
        <f>IF(Z18&gt;0, (R18*SUMPRODUCT(K18:$K$98, X18:$X$98)-K18*$AZ$3)/Z18, 0)</f>
        <v>115.26459005772938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3.3149999999999998E-3</v>
      </c>
      <c r="Q19" s="4">
        <f t="shared" si="22"/>
        <v>25</v>
      </c>
      <c r="R19">
        <f t="shared" si="0"/>
        <v>50000</v>
      </c>
      <c r="S19">
        <f t="shared" si="1"/>
        <v>115.08723725996241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94.863278649803277</v>
      </c>
      <c r="AC19">
        <f t="shared" si="19"/>
        <v>93.456155426412238</v>
      </c>
      <c r="AE19">
        <f t="shared" si="2"/>
        <v>0</v>
      </c>
      <c r="AF19">
        <f t="shared" si="3"/>
        <v>0</v>
      </c>
      <c r="AG19">
        <f t="shared" si="3"/>
        <v>-20.301155378182976</v>
      </c>
      <c r="AH19">
        <f t="shared" si="4"/>
        <v>-136.41299924226385</v>
      </c>
      <c r="AI19">
        <f t="shared" si="5"/>
        <v>-156.71415462044683</v>
      </c>
      <c r="AJ19">
        <f t="shared" si="6"/>
        <v>1.4071232233910393</v>
      </c>
      <c r="AK19">
        <f t="shared" si="20"/>
        <v>6.6404295054862299</v>
      </c>
      <c r="AL19">
        <f t="shared" si="7"/>
        <v>-148.66660189156957</v>
      </c>
      <c r="AN19">
        <f t="shared" si="8"/>
        <v>0</v>
      </c>
      <c r="AO19">
        <f t="shared" si="8"/>
        <v>0</v>
      </c>
      <c r="AP19">
        <f t="shared" si="8"/>
        <v>-3.3115582026228765</v>
      </c>
      <c r="AQ19">
        <f t="shared" si="8"/>
        <v>-22.251915133390767</v>
      </c>
      <c r="AR19">
        <f t="shared" si="8"/>
        <v>-25.563473336013644</v>
      </c>
      <c r="AS19">
        <f t="shared" si="8"/>
        <v>0.22953227861747463</v>
      </c>
      <c r="AT19">
        <f t="shared" si="8"/>
        <v>1.0831978962864375</v>
      </c>
      <c r="AU19">
        <f t="shared" si="8"/>
        <v>-24.250743161109732</v>
      </c>
      <c r="AW19">
        <v>16</v>
      </c>
      <c r="AX19">
        <f>IF(Z19&gt;0, (R19*SUMPRODUCT(K19:$K$98, X19:$X$98)-K19*$AZ$3)/Z19, 0)</f>
        <v>115.08723725996241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3.3969999999999998E-3</v>
      </c>
      <c r="Q20" s="4">
        <f t="shared" si="22"/>
        <v>25</v>
      </c>
      <c r="R20">
        <f t="shared" si="0"/>
        <v>50000</v>
      </c>
      <c r="S20">
        <f t="shared" si="1"/>
        <v>114.80917255740708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93.456155426412238</v>
      </c>
      <c r="AC20">
        <f t="shared" si="19"/>
        <v>91.981346984106096</v>
      </c>
      <c r="AE20">
        <f t="shared" si="2"/>
        <v>0</v>
      </c>
      <c r="AF20">
        <f t="shared" si="3"/>
        <v>0</v>
      </c>
      <c r="AG20">
        <f t="shared" si="3"/>
        <v>-20.029180799581457</v>
      </c>
      <c r="AH20">
        <f t="shared" si="4"/>
        <v>-137.92604963937512</v>
      </c>
      <c r="AI20">
        <f t="shared" si="5"/>
        <v>-157.95523043895659</v>
      </c>
      <c r="AJ20">
        <f t="shared" si="6"/>
        <v>1.4748084423061414</v>
      </c>
      <c r="AK20">
        <f t="shared" si="20"/>
        <v>6.5419308798488576</v>
      </c>
      <c r="AL20">
        <f t="shared" si="7"/>
        <v>-149.9384911168016</v>
      </c>
      <c r="AN20">
        <f t="shared" si="8"/>
        <v>0</v>
      </c>
      <c r="AO20">
        <f t="shared" si="8"/>
        <v>0</v>
      </c>
      <c r="AP20">
        <f t="shared" si="8"/>
        <v>-2.9171368369485156</v>
      </c>
      <c r="AQ20">
        <f t="shared" si="8"/>
        <v>-20.088148596981981</v>
      </c>
      <c r="AR20">
        <f t="shared" si="8"/>
        <v>-23.005285433930496</v>
      </c>
      <c r="AS20">
        <f t="shared" si="8"/>
        <v>0.21479750357956759</v>
      </c>
      <c r="AT20">
        <f t="shared" si="8"/>
        <v>0.95279521141358414</v>
      </c>
      <c r="AU20">
        <f t="shared" si="8"/>
        <v>-21.837692718937348</v>
      </c>
      <c r="AW20">
        <v>17</v>
      </c>
      <c r="AX20">
        <f>IF(Z20&gt;0, (R20*SUMPRODUCT(K20:$K$98, X20:$X$98)-K20*$AZ$3)/Z20, 0)</f>
        <v>114.80917255740708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3.4910000000000002E-3</v>
      </c>
      <c r="Q21" s="4">
        <f t="shared" si="22"/>
        <v>25</v>
      </c>
      <c r="R21">
        <f t="shared" si="0"/>
        <v>50000</v>
      </c>
      <c r="S21">
        <f t="shared" si="1"/>
        <v>114.43435523274739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91.981346984106096</v>
      </c>
      <c r="AC21">
        <f t="shared" si="19"/>
        <v>90.444186504164037</v>
      </c>
      <c r="AE21">
        <f t="shared" si="2"/>
        <v>0</v>
      </c>
      <c r="AF21">
        <f t="shared" si="3"/>
        <v>0</v>
      </c>
      <c r="AG21">
        <f t="shared" si="3"/>
        <v>-19.758967121414305</v>
      </c>
      <c r="AH21">
        <f t="shared" si="4"/>
        <v>-139.84374034267773</v>
      </c>
      <c r="AI21">
        <f t="shared" si="5"/>
        <v>-159.60270746409205</v>
      </c>
      <c r="AJ21">
        <f t="shared" si="6"/>
        <v>1.5371604799420595</v>
      </c>
      <c r="AK21">
        <f t="shared" si="20"/>
        <v>6.4386942888874277</v>
      </c>
      <c r="AL21">
        <f t="shared" si="7"/>
        <v>-151.62685269526256</v>
      </c>
      <c r="AN21">
        <f t="shared" si="8"/>
        <v>0</v>
      </c>
      <c r="AO21">
        <f t="shared" si="8"/>
        <v>0</v>
      </c>
      <c r="AP21">
        <f t="shared" si="8"/>
        <v>-2.5694479856082526</v>
      </c>
      <c r="AQ21">
        <f t="shared" si="8"/>
        <v>-18.185222674620118</v>
      </c>
      <c r="AR21">
        <f t="shared" si="8"/>
        <v>-20.754670660228371</v>
      </c>
      <c r="AS21">
        <f t="shared" si="8"/>
        <v>0.19989171875604758</v>
      </c>
      <c r="AT21">
        <f t="shared" si="8"/>
        <v>0.83728516621697702</v>
      </c>
      <c r="AU21">
        <f t="shared" si="8"/>
        <v>-19.717493775255345</v>
      </c>
      <c r="AW21">
        <v>18</v>
      </c>
      <c r="AX21">
        <f>IF(Z21&gt;0, (R21*SUMPRODUCT(K21:$K$98, X21:$X$98)-K21*$AZ$3)/Z21, 0)</f>
        <v>114.43435523274739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3.5990000000000002E-3</v>
      </c>
      <c r="Q22" s="4">
        <f t="shared" si="22"/>
        <v>25</v>
      </c>
      <c r="R22">
        <f t="shared" si="0"/>
        <v>50000</v>
      </c>
      <c r="S22">
        <f t="shared" si="1"/>
        <v>113.93168128699784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90.444186504164037</v>
      </c>
      <c r="AC22">
        <f t="shared" si="19"/>
        <v>88.822346076900885</v>
      </c>
      <c r="AE22">
        <f t="shared" si="2"/>
        <v>0</v>
      </c>
      <c r="AF22">
        <f t="shared" si="3"/>
        <v>0</v>
      </c>
      <c r="AG22">
        <f t="shared" si="3"/>
        <v>-19.490264927530195</v>
      </c>
      <c r="AH22">
        <f t="shared" si="4"/>
        <v>-142.22504533994018</v>
      </c>
      <c r="AI22">
        <f t="shared" si="5"/>
        <v>-161.71531026747039</v>
      </c>
      <c r="AJ22">
        <f t="shared" si="6"/>
        <v>1.6218404272631517</v>
      </c>
      <c r="AK22">
        <f t="shared" si="20"/>
        <v>6.3310930552914835</v>
      </c>
      <c r="AL22">
        <f t="shared" si="7"/>
        <v>-153.76237678491574</v>
      </c>
      <c r="AN22">
        <f t="shared" si="8"/>
        <v>0</v>
      </c>
      <c r="AO22">
        <f t="shared" si="8"/>
        <v>0</v>
      </c>
      <c r="AP22">
        <f t="shared" si="8"/>
        <v>-2.2629518414749699</v>
      </c>
      <c r="AQ22">
        <f t="shared" si="8"/>
        <v>-16.513291607507323</v>
      </c>
      <c r="AR22">
        <f t="shared" si="8"/>
        <v>-18.776243448982296</v>
      </c>
      <c r="AS22">
        <f t="shared" si="8"/>
        <v>0.1883066646400266</v>
      </c>
      <c r="AT22">
        <f t="shared" si="8"/>
        <v>0.73508280884290511</v>
      </c>
      <c r="AU22">
        <f t="shared" si="8"/>
        <v>-17.852853975499361</v>
      </c>
      <c r="AW22">
        <v>19</v>
      </c>
      <c r="AX22">
        <f>IF(Z22&gt;0, (R22*SUMPRODUCT(K22:$K$98, X22:$X$98)-K22*$AZ$3)/Z22, 0)</f>
        <v>113.93168128699784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3.7169999999999998E-3</v>
      </c>
      <c r="Q23" s="4">
        <f t="shared" si="22"/>
        <v>25</v>
      </c>
      <c r="R23">
        <f t="shared" si="0"/>
        <v>50000</v>
      </c>
      <c r="S23">
        <f t="shared" si="1"/>
        <v>113.27337675144639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88.822346076900885</v>
      </c>
      <c r="AC23">
        <f t="shared" si="19"/>
        <v>87.097788618819479</v>
      </c>
      <c r="AE23">
        <f t="shared" si="2"/>
        <v>0</v>
      </c>
      <c r="AF23">
        <f t="shared" si="3"/>
        <v>0</v>
      </c>
      <c r="AG23">
        <f t="shared" si="3"/>
        <v>-19.22291696351926</v>
      </c>
      <c r="AH23">
        <f t="shared" si="4"/>
        <v>-144.89062947125944</v>
      </c>
      <c r="AI23">
        <f t="shared" si="5"/>
        <v>-164.1135464347787</v>
      </c>
      <c r="AJ23">
        <f t="shared" si="6"/>
        <v>1.7245574580814065</v>
      </c>
      <c r="AK23">
        <f t="shared" si="20"/>
        <v>6.2175642253830627</v>
      </c>
      <c r="AL23">
        <f t="shared" si="7"/>
        <v>-156.17142475131425</v>
      </c>
      <c r="AN23">
        <f t="shared" si="8"/>
        <v>0</v>
      </c>
      <c r="AO23">
        <f t="shared" si="8"/>
        <v>0</v>
      </c>
      <c r="AP23">
        <f t="shared" si="8"/>
        <v>-1.9927776170227298</v>
      </c>
      <c r="AQ23">
        <f t="shared" si="8"/>
        <v>-15.02034284779011</v>
      </c>
      <c r="AR23">
        <f t="shared" si="8"/>
        <v>-17.01312046481284</v>
      </c>
      <c r="AS23">
        <f t="shared" si="8"/>
        <v>0.17877929287507416</v>
      </c>
      <c r="AT23">
        <f t="shared" si="8"/>
        <v>0.64455476992687788</v>
      </c>
      <c r="AU23">
        <f t="shared" si="8"/>
        <v>-16.189786402010888</v>
      </c>
      <c r="AW23">
        <v>20</v>
      </c>
      <c r="AX23">
        <f>IF(Z23&gt;0, (R23*SUMPRODUCT(K23:$K$98, X23:$X$98)-K23*$AZ$3)/Z23, 0)</f>
        <v>113.27337675144639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3.852E-3</v>
      </c>
      <c r="Q24" s="4">
        <f t="shared" si="22"/>
        <v>25</v>
      </c>
      <c r="R24">
        <f t="shared" si="0"/>
        <v>50000</v>
      </c>
      <c r="S24">
        <f t="shared" si="1"/>
        <v>112.46938758885489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87.097788618819479</v>
      </c>
      <c r="AC24">
        <f t="shared" si="19"/>
        <v>85.281672690159596</v>
      </c>
      <c r="AE24">
        <f t="shared" si="2"/>
        <v>0</v>
      </c>
      <c r="AF24">
        <f t="shared" si="3"/>
        <v>0</v>
      </c>
      <c r="AG24">
        <f t="shared" si="3"/>
        <v>-18.956641117740592</v>
      </c>
      <c r="AH24">
        <f t="shared" si="4"/>
        <v>-148.09335228695238</v>
      </c>
      <c r="AI24">
        <f t="shared" ref="AI24:AI87" si="23">SUM(AE24:AH24)</f>
        <v>-167.04999340469297</v>
      </c>
      <c r="AJ24">
        <f t="shared" si="6"/>
        <v>1.8161159286598831</v>
      </c>
      <c r="AK24">
        <f t="shared" si="20"/>
        <v>6.0968452033173639</v>
      </c>
      <c r="AL24">
        <f t="shared" ref="AL24:AL87" si="24">SUM(AI24:AK24)</f>
        <v>-159.13703227271571</v>
      </c>
      <c r="AN24">
        <f t="shared" si="8"/>
        <v>0</v>
      </c>
      <c r="AO24">
        <f t="shared" si="8"/>
        <v>0</v>
      </c>
      <c r="AP24">
        <f t="shared" si="8"/>
        <v>-1.7546193405997597</v>
      </c>
      <c r="AQ24">
        <f t="shared" si="8"/>
        <v>-13.707463179949205</v>
      </c>
      <c r="AR24">
        <f t="shared" si="8"/>
        <v>-15.462082520548963</v>
      </c>
      <c r="AS24">
        <f t="shared" si="8"/>
        <v>0.16809898512114305</v>
      </c>
      <c r="AT24">
        <f t="shared" si="8"/>
        <v>0.56432162448716305</v>
      </c>
      <c r="AU24">
        <f t="shared" si="8"/>
        <v>-14.729661910940656</v>
      </c>
      <c r="AW24">
        <v>21</v>
      </c>
      <c r="AX24">
        <f>IF(Z24&gt;0, (R24*SUMPRODUCT(K24:$K$98, X24:$X$98)-K24*$AZ$3)/Z24, 0)</f>
        <v>112.46938758885489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4.0049999999999999E-3</v>
      </c>
      <c r="Q25" s="4">
        <f t="shared" si="22"/>
        <v>25</v>
      </c>
      <c r="R25">
        <f t="shared" si="0"/>
        <v>50000</v>
      </c>
      <c r="S25">
        <f t="shared" si="1"/>
        <v>111.50154331063202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85.281672690159596</v>
      </c>
      <c r="AC25">
        <f t="shared" si="19"/>
        <v>83.363697830862534</v>
      </c>
      <c r="AE25">
        <f t="shared" si="2"/>
        <v>0</v>
      </c>
      <c r="AF25">
        <f t="shared" si="3"/>
        <v>0</v>
      </c>
      <c r="AG25">
        <f t="shared" si="3"/>
        <v>-18.691153358886638</v>
      </c>
      <c r="AH25">
        <f t="shared" si="4"/>
        <v>-151.84269535310213</v>
      </c>
      <c r="AI25">
        <f t="shared" si="23"/>
        <v>-170.53384871198875</v>
      </c>
      <c r="AJ25">
        <f t="shared" si="6"/>
        <v>1.9179748592970611</v>
      </c>
      <c r="AK25">
        <f t="shared" si="20"/>
        <v>5.9697170883111719</v>
      </c>
      <c r="AL25">
        <f t="shared" si="24"/>
        <v>-162.64615676438052</v>
      </c>
      <c r="AN25">
        <f t="shared" si="8"/>
        <v>0</v>
      </c>
      <c r="AO25">
        <f t="shared" si="8"/>
        <v>0</v>
      </c>
      <c r="AP25">
        <f t="shared" si="8"/>
        <v>-1.5446838363702322</v>
      </c>
      <c r="AQ25">
        <f t="shared" si="8"/>
        <v>-12.54866153411078</v>
      </c>
      <c r="AR25">
        <f t="shared" si="8"/>
        <v>-14.093345370481011</v>
      </c>
      <c r="AS25">
        <f t="shared" si="8"/>
        <v>0.15850625730980122</v>
      </c>
      <c r="AT25">
        <f t="shared" si="8"/>
        <v>0.49335240672203834</v>
      </c>
      <c r="AU25">
        <f t="shared" si="8"/>
        <v>-13.441486706449171</v>
      </c>
      <c r="AW25">
        <v>22</v>
      </c>
      <c r="AX25">
        <f>IF(Z25&gt;0, (R25*SUMPRODUCT(K25:$K$98, X25:$X$98)-K25*$AZ$3)/Z25, 0)</f>
        <v>111.50154331063202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4.1640000000000002E-3</v>
      </c>
      <c r="Q26" s="4">
        <f t="shared" si="22"/>
        <v>25</v>
      </c>
      <c r="R26">
        <f t="shared" si="0"/>
        <v>50000</v>
      </c>
      <c r="S26">
        <f t="shared" si="1"/>
        <v>110.3597457830129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83.363697830862534</v>
      </c>
      <c r="AC26">
        <f t="shared" si="19"/>
        <v>81.34136515447679</v>
      </c>
      <c r="AE26">
        <f t="shared" si="2"/>
        <v>0</v>
      </c>
      <c r="AF26">
        <f t="shared" si="3"/>
        <v>0</v>
      </c>
      <c r="AG26">
        <f t="shared" si="3"/>
        <v>-18.426411862711369</v>
      </c>
      <c r="AH26">
        <f t="shared" si="4"/>
        <v>-155.65992517280793</v>
      </c>
      <c r="AI26">
        <f t="shared" si="23"/>
        <v>-174.08633703551931</v>
      </c>
      <c r="AJ26">
        <f t="shared" si="6"/>
        <v>2.0223326763857443</v>
      </c>
      <c r="AK26">
        <f t="shared" si="20"/>
        <v>5.8354588481603784</v>
      </c>
      <c r="AL26">
        <f t="shared" si="24"/>
        <v>-166.22854551097316</v>
      </c>
      <c r="AN26">
        <f t="shared" si="8"/>
        <v>0</v>
      </c>
      <c r="AO26">
        <f t="shared" si="8"/>
        <v>0</v>
      </c>
      <c r="AP26">
        <f t="shared" si="8"/>
        <v>-1.3596472629570397</v>
      </c>
      <c r="AQ26">
        <f t="shared" si="8"/>
        <v>-11.485827669010085</v>
      </c>
      <c r="AR26">
        <f t="shared" si="8"/>
        <v>-12.845474931967125</v>
      </c>
      <c r="AS26">
        <f t="shared" si="8"/>
        <v>0.14922379401498198</v>
      </c>
      <c r="AT26">
        <f t="shared" si="8"/>
        <v>0.43058657920567173</v>
      </c>
      <c r="AU26">
        <f t="shared" si="8"/>
        <v>-12.265664558746471</v>
      </c>
      <c r="AW26">
        <v>23</v>
      </c>
      <c r="AX26">
        <f>IF(Z26&gt;0, (R26*SUMPRODUCT(K26:$K$98, X26:$X$98)-K26*$AZ$3)/Z26, 0)</f>
        <v>110.3597457830129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4.3350000000000003E-3</v>
      </c>
      <c r="Q27" s="4">
        <f t="shared" si="22"/>
        <v>25</v>
      </c>
      <c r="R27">
        <f t="shared" si="0"/>
        <v>50000</v>
      </c>
      <c r="S27">
        <f t="shared" si="1"/>
        <v>109.09160676604289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81.34136515447679</v>
      </c>
      <c r="AC27">
        <f t="shared" si="19"/>
        <v>79.25404539414977</v>
      </c>
      <c r="AE27">
        <f t="shared" si="2"/>
        <v>0</v>
      </c>
      <c r="AF27">
        <f t="shared" si="3"/>
        <v>0</v>
      </c>
      <c r="AG27">
        <f t="shared" si="3"/>
        <v>-18.162269248659399</v>
      </c>
      <c r="AH27">
        <f t="shared" si="4"/>
        <v>-159.75699084970756</v>
      </c>
      <c r="AI27">
        <f t="shared" si="23"/>
        <v>-177.91926009836698</v>
      </c>
      <c r="AJ27">
        <f t="shared" si="6"/>
        <v>2.0873197603270199</v>
      </c>
      <c r="AK27">
        <f t="shared" si="20"/>
        <v>5.6938955608133757</v>
      </c>
      <c r="AL27">
        <f t="shared" si="24"/>
        <v>-170.13804477722655</v>
      </c>
      <c r="AN27">
        <f t="shared" si="8"/>
        <v>0</v>
      </c>
      <c r="AO27">
        <f t="shared" si="8"/>
        <v>0</v>
      </c>
      <c r="AP27">
        <f t="shared" si="8"/>
        <v>-1.1965684995022769</v>
      </c>
      <c r="AQ27">
        <f t="shared" si="8"/>
        <v>-10.525126580212081</v>
      </c>
      <c r="AR27">
        <f t="shared" si="8"/>
        <v>-11.72169507971436</v>
      </c>
      <c r="AS27">
        <f t="shared" si="8"/>
        <v>0.13751701615040807</v>
      </c>
      <c r="AT27">
        <f t="shared" si="8"/>
        <v>0.37512581573627041</v>
      </c>
      <c r="AU27">
        <f t="shared" si="8"/>
        <v>-11.20905224782768</v>
      </c>
      <c r="AW27">
        <v>24</v>
      </c>
      <c r="AX27">
        <f>IF(Z27&gt;0, (R27*SUMPRODUCT(K27:$K$98, X27:$X$98)-K27*$AZ$3)/Z27, 0)</f>
        <v>109.09160676604289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4.522E-3</v>
      </c>
      <c r="Q28" s="4">
        <f t="shared" si="22"/>
        <v>25</v>
      </c>
      <c r="R28">
        <f t="shared" si="0"/>
        <v>50000</v>
      </c>
      <c r="S28">
        <f t="shared" si="1"/>
        <v>107.71904273335713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79.25404539414977</v>
      </c>
      <c r="AC28">
        <f t="shared" si="19"/>
        <v>77.120443732404723</v>
      </c>
      <c r="AE28">
        <f t="shared" si="2"/>
        <v>0</v>
      </c>
      <c r="AF28">
        <f t="shared" si="3"/>
        <v>0</v>
      </c>
      <c r="AG28">
        <f t="shared" si="3"/>
        <v>-17.898516774630369</v>
      </c>
      <c r="AH28">
        <f t="shared" si="4"/>
        <v>-164.25956308487559</v>
      </c>
      <c r="AI28">
        <f t="shared" si="23"/>
        <v>-182.15807985950596</v>
      </c>
      <c r="AJ28">
        <f t="shared" si="6"/>
        <v>2.1336016617450468</v>
      </c>
      <c r="AK28">
        <f t="shared" si="20"/>
        <v>5.5477831775904844</v>
      </c>
      <c r="AL28">
        <f t="shared" si="24"/>
        <v>-174.47669502017044</v>
      </c>
      <c r="AN28">
        <f t="shared" si="8"/>
        <v>0</v>
      </c>
      <c r="AO28">
        <f t="shared" si="8"/>
        <v>0</v>
      </c>
      <c r="AP28">
        <f t="shared" si="8"/>
        <v>-1.0528499390647366</v>
      </c>
      <c r="AQ28">
        <f t="shared" si="8"/>
        <v>-9.6622906334808842</v>
      </c>
      <c r="AR28">
        <f t="shared" si="8"/>
        <v>-10.715140572545621</v>
      </c>
      <c r="AS28">
        <f t="shared" si="8"/>
        <v>0.12550550460922669</v>
      </c>
      <c r="AT28">
        <f t="shared" si="8"/>
        <v>0.32633895054084094</v>
      </c>
      <c r="AU28">
        <f t="shared" si="8"/>
        <v>-10.263296117395553</v>
      </c>
      <c r="AW28">
        <v>25</v>
      </c>
      <c r="AX28">
        <f>IF(Z28&gt;0, (R28*SUMPRODUCT(K28:$K$98, X28:$X$98)-K28*$AZ$3)/Z28, 0)</f>
        <v>107.71904273335713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4.7470000000000004E-3</v>
      </c>
      <c r="Q29" s="4">
        <f t="shared" si="22"/>
        <v>25</v>
      </c>
      <c r="R29">
        <f t="shared" si="0"/>
        <v>50000</v>
      </c>
      <c r="S29">
        <f t="shared" si="1"/>
        <v>106.25520970235624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77.120443732404723</v>
      </c>
      <c r="AC29">
        <f t="shared" si="19"/>
        <v>74.950586061840824</v>
      </c>
      <c r="AE29">
        <f t="shared" si="2"/>
        <v>0</v>
      </c>
      <c r="AF29">
        <f t="shared" si="3"/>
        <v>0</v>
      </c>
      <c r="AG29">
        <f t="shared" si="3"/>
        <v>-17.634567347754896</v>
      </c>
      <c r="AH29">
        <f t="shared" si="4"/>
        <v>-169.92851825834074</v>
      </c>
      <c r="AI29">
        <f t="shared" si="23"/>
        <v>-187.56308560609563</v>
      </c>
      <c r="AJ29">
        <f t="shared" si="6"/>
        <v>2.1698576705638999</v>
      </c>
      <c r="AK29">
        <f t="shared" si="20"/>
        <v>5.3984310612683313</v>
      </c>
      <c r="AL29">
        <f t="shared" si="24"/>
        <v>-179.99479687426341</v>
      </c>
      <c r="AN29">
        <f t="shared" si="8"/>
        <v>0</v>
      </c>
      <c r="AO29">
        <f t="shared" si="8"/>
        <v>0</v>
      </c>
      <c r="AP29">
        <f t="shared" si="8"/>
        <v>-0.92618175090477561</v>
      </c>
      <c r="AQ29">
        <f t="shared" si="8"/>
        <v>-8.9247833227505424</v>
      </c>
      <c r="AR29">
        <f t="shared" si="8"/>
        <v>-9.8509650736553169</v>
      </c>
      <c r="AS29">
        <f t="shared" si="8"/>
        <v>0.11396268118780292</v>
      </c>
      <c r="AT29">
        <f t="shared" si="8"/>
        <v>0.28352996894481697</v>
      </c>
      <c r="AU29">
        <f t="shared" si="8"/>
        <v>-9.4534724235226992</v>
      </c>
      <c r="AW29">
        <v>26</v>
      </c>
      <c r="AX29">
        <f>IF(Z29&gt;0, (R29*SUMPRODUCT(K29:$K$98, X29:$X$98)-K29*$AZ$3)/Z29, 0)</f>
        <v>106.25520970235624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4.9870000000000001E-3</v>
      </c>
      <c r="Q30" s="4">
        <f t="shared" si="22"/>
        <v>25</v>
      </c>
      <c r="R30">
        <f t="shared" si="0"/>
        <v>50000</v>
      </c>
      <c r="S30">
        <f t="shared" si="1"/>
        <v>104.65502432311273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74.950586061840824</v>
      </c>
      <c r="AC30">
        <f t="shared" si="19"/>
        <v>72.715475027409056</v>
      </c>
      <c r="AE30">
        <f t="shared" si="2"/>
        <v>0</v>
      </c>
      <c r="AF30">
        <f t="shared" si="3"/>
        <v>0</v>
      </c>
      <c r="AG30">
        <f t="shared" si="3"/>
        <v>-17.370278086914091</v>
      </c>
      <c r="AH30">
        <f t="shared" si="4"/>
        <v>-175.88717472650734</v>
      </c>
      <c r="AI30">
        <f t="shared" si="23"/>
        <v>-193.25745281342142</v>
      </c>
      <c r="AJ30">
        <f t="shared" si="6"/>
        <v>2.2351110344317675</v>
      </c>
      <c r="AK30">
        <f t="shared" si="20"/>
        <v>5.2465410243288577</v>
      </c>
      <c r="AL30">
        <f t="shared" si="24"/>
        <v>-185.77580075466079</v>
      </c>
      <c r="AN30">
        <f t="shared" si="8"/>
        <v>0</v>
      </c>
      <c r="AO30">
        <f t="shared" si="8"/>
        <v>0</v>
      </c>
      <c r="AP30">
        <f t="shared" si="8"/>
        <v>-0.81455452232496928</v>
      </c>
      <c r="AQ30">
        <f t="shared" si="8"/>
        <v>-8.2479792710037785</v>
      </c>
      <c r="AR30">
        <f t="shared" si="8"/>
        <v>-9.0625337933287469</v>
      </c>
      <c r="AS30">
        <f t="shared" si="8"/>
        <v>0.10481235774609741</v>
      </c>
      <c r="AT30">
        <f t="shared" si="8"/>
        <v>0.246029090412206</v>
      </c>
      <c r="AU30">
        <f t="shared" si="8"/>
        <v>-8.7116923451704427</v>
      </c>
      <c r="AW30">
        <v>27</v>
      </c>
      <c r="AX30">
        <f>IF(Z30&gt;0, (R30*SUMPRODUCT(K30:$K$98, X30:$X$98)-K30*$AZ$3)/Z30, 0)</f>
        <v>104.65502432311273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5.2249999999999996E-3</v>
      </c>
      <c r="Q31" s="4">
        <f t="shared" si="22"/>
        <v>25</v>
      </c>
      <c r="R31">
        <f t="shared" si="0"/>
        <v>50000</v>
      </c>
      <c r="S31">
        <f t="shared" si="1"/>
        <v>102.94805444687802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72.715475027409056</v>
      </c>
      <c r="AC31">
        <f t="shared" si="19"/>
        <v>70.440417442404097</v>
      </c>
      <c r="AE31">
        <f t="shared" si="2"/>
        <v>0</v>
      </c>
      <c r="AF31">
        <f t="shared" si="3"/>
        <v>0</v>
      </c>
      <c r="AG31">
        <f t="shared" si="3"/>
        <v>-17.105815603040824</v>
      </c>
      <c r="AH31">
        <f t="shared" si="4"/>
        <v>-181.51940600825225</v>
      </c>
      <c r="AI31">
        <f t="shared" si="23"/>
        <v>-198.62522161129306</v>
      </c>
      <c r="AJ31">
        <f t="shared" si="6"/>
        <v>2.2750575850049586</v>
      </c>
      <c r="AK31">
        <f t="shared" si="20"/>
        <v>5.0900832519186343</v>
      </c>
      <c r="AL31">
        <f t="shared" si="24"/>
        <v>-191.26008077436947</v>
      </c>
      <c r="AN31">
        <f t="shared" si="8"/>
        <v>0</v>
      </c>
      <c r="AO31">
        <f t="shared" si="8"/>
        <v>0</v>
      </c>
      <c r="AP31">
        <f t="shared" si="8"/>
        <v>-0.71620797296658167</v>
      </c>
      <c r="AQ31">
        <f t="shared" si="8"/>
        <v>-7.6000846056213636</v>
      </c>
      <c r="AR31">
        <f t="shared" si="8"/>
        <v>-8.3162925785879445</v>
      </c>
      <c r="AS31">
        <f t="shared" si="8"/>
        <v>9.5254995093539671E-2</v>
      </c>
      <c r="AT31">
        <f t="shared" si="8"/>
        <v>0.21311805836605283</v>
      </c>
      <c r="AU31">
        <f t="shared" si="8"/>
        <v>-8.0079195251283526</v>
      </c>
      <c r="AW31">
        <v>28</v>
      </c>
      <c r="AX31">
        <f>IF(Z31&gt;0, (R31*SUMPRODUCT(K31:$K$98, X31:$X$98)-K31*$AZ$3)/Z31, 0)</f>
        <v>102.94805444687802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5.4879999999999998E-3</v>
      </c>
      <c r="Q32" s="4">
        <f t="shared" si="22"/>
        <v>25</v>
      </c>
      <c r="R32">
        <f t="shared" si="0"/>
        <v>50000</v>
      </c>
      <c r="S32">
        <f t="shared" si="1"/>
        <v>101.20209821099166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70.440417442404097</v>
      </c>
      <c r="AC32">
        <f t="shared" si="19"/>
        <v>68.173298627853171</v>
      </c>
      <c r="AE32">
        <f t="shared" si="2"/>
        <v>0</v>
      </c>
      <c r="AF32">
        <f t="shared" si="3"/>
        <v>0</v>
      </c>
      <c r="AG32">
        <f t="shared" si="3"/>
        <v>-16.840880730980931</v>
      </c>
      <c r="AH32">
        <f t="shared" si="4"/>
        <v>-187.75343205897607</v>
      </c>
      <c r="AI32">
        <f t="shared" si="23"/>
        <v>-204.594312789957</v>
      </c>
      <c r="AJ32">
        <f t="shared" si="6"/>
        <v>2.2671188145509262</v>
      </c>
      <c r="AK32">
        <f t="shared" si="20"/>
        <v>4.9308292209682874</v>
      </c>
      <c r="AL32">
        <f t="shared" si="24"/>
        <v>-197.3963647544378</v>
      </c>
      <c r="AN32">
        <f t="shared" si="8"/>
        <v>0</v>
      </c>
      <c r="AO32">
        <f t="shared" si="8"/>
        <v>0</v>
      </c>
      <c r="AP32">
        <f t="shared" si="8"/>
        <v>-0.62956727132256729</v>
      </c>
      <c r="AQ32">
        <f t="shared" si="8"/>
        <v>-7.0188381350724995</v>
      </c>
      <c r="AR32">
        <f t="shared" si="8"/>
        <v>-7.6484054063950664</v>
      </c>
      <c r="AS32">
        <f t="shared" si="8"/>
        <v>8.4752325525064384E-2</v>
      </c>
      <c r="AT32">
        <f t="shared" si="8"/>
        <v>0.18433054349062949</v>
      </c>
      <c r="AU32">
        <f t="shared" si="8"/>
        <v>-7.3793225373793732</v>
      </c>
      <c r="AW32">
        <v>29</v>
      </c>
      <c r="AX32">
        <f>IF(Z32&gt;0, (R32*SUMPRODUCT(K32:$K$98, X32:$X$98)-K32*$AZ$3)/Z32, 0)</f>
        <v>101.20209821099166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5.7670000000000004E-3</v>
      </c>
      <c r="Q33" s="4">
        <f t="shared" si="22"/>
        <v>25</v>
      </c>
      <c r="R33">
        <f t="shared" si="0"/>
        <v>50000</v>
      </c>
      <c r="S33">
        <f t="shared" si="1"/>
        <v>99.418767698860961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68.173298627853171</v>
      </c>
      <c r="AC33">
        <f t="shared" si="19"/>
        <v>65.916037091950699</v>
      </c>
      <c r="AE33">
        <f t="shared" si="2"/>
        <v>0</v>
      </c>
      <c r="AF33">
        <f t="shared" si="3"/>
        <v>0</v>
      </c>
      <c r="AG33">
        <f t="shared" si="3"/>
        <v>-16.575350564495555</v>
      </c>
      <c r="AH33">
        <f t="shared" si="4"/>
        <v>-194.24271835113407</v>
      </c>
      <c r="AI33">
        <f t="shared" si="23"/>
        <v>-210.81806891562962</v>
      </c>
      <c r="AJ33">
        <f t="shared" si="6"/>
        <v>2.2572615359024724</v>
      </c>
      <c r="AK33">
        <f t="shared" si="20"/>
        <v>4.7721309039497228</v>
      </c>
      <c r="AL33">
        <f t="shared" si="24"/>
        <v>-203.78867647577744</v>
      </c>
      <c r="AN33">
        <f t="shared" si="8"/>
        <v>0</v>
      </c>
      <c r="AO33">
        <f t="shared" si="8"/>
        <v>0</v>
      </c>
      <c r="AP33">
        <f t="shared" si="8"/>
        <v>-0.55325078942466466</v>
      </c>
      <c r="AQ33">
        <f t="shared" si="8"/>
        <v>-6.4834186673522245</v>
      </c>
      <c r="AR33">
        <f t="shared" si="8"/>
        <v>-7.036669456776889</v>
      </c>
      <c r="AS33">
        <f t="shared" si="8"/>
        <v>7.5342703722416263E-2</v>
      </c>
      <c r="AT33">
        <f t="shared" si="8"/>
        <v>0.15928382205703126</v>
      </c>
      <c r="AU33">
        <f t="shared" si="8"/>
        <v>-6.8020429309974419</v>
      </c>
      <c r="AW33">
        <v>30</v>
      </c>
      <c r="AX33">
        <f>IF(Z33&gt;0, (R33*SUMPRODUCT(K33:$K$98, X33:$X$98)-K33*$AZ$3)/Z33, 0)</f>
        <v>99.418767698860961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6.0780000000000001E-3</v>
      </c>
      <c r="Q34" s="4">
        <f t="shared" si="22"/>
        <v>25</v>
      </c>
      <c r="R34">
        <f t="shared" si="0"/>
        <v>50000</v>
      </c>
      <c r="S34">
        <f t="shared" si="1"/>
        <v>97.621870928409919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65.916037091950699</v>
      </c>
      <c r="AC34">
        <f t="shared" si="19"/>
        <v>63.684026102428845</v>
      </c>
      <c r="AE34">
        <f t="shared" si="2"/>
        <v>0</v>
      </c>
      <c r="AF34">
        <f t="shared" si="3"/>
        <v>0</v>
      </c>
      <c r="AG34">
        <f t="shared" si="3"/>
        <v>-16.308852078119596</v>
      </c>
      <c r="AH34">
        <f t="shared" si="4"/>
        <v>-201.48996146200798</v>
      </c>
      <c r="AI34">
        <f t="shared" si="23"/>
        <v>-217.79881354012758</v>
      </c>
      <c r="AJ34">
        <f t="shared" si="6"/>
        <v>2.2320109895218536</v>
      </c>
      <c r="AK34">
        <f t="shared" si="20"/>
        <v>4.6141225964365491</v>
      </c>
      <c r="AL34">
        <f t="shared" si="24"/>
        <v>-210.95267995416918</v>
      </c>
      <c r="AN34">
        <f t="shared" si="8"/>
        <v>0</v>
      </c>
      <c r="AO34">
        <f t="shared" si="8"/>
        <v>0</v>
      </c>
      <c r="AP34">
        <f t="shared" si="8"/>
        <v>-0.48603180645740612</v>
      </c>
      <c r="AQ34">
        <f t="shared" si="8"/>
        <v>-6.0047469609341277</v>
      </c>
      <c r="AR34">
        <f t="shared" si="8"/>
        <v>-6.490778767391534</v>
      </c>
      <c r="AS34">
        <f t="shared" si="8"/>
        <v>6.6517761524462204E-2</v>
      </c>
      <c r="AT34">
        <f t="shared" si="8"/>
        <v>0.13750877928255542</v>
      </c>
      <c r="AU34">
        <f t="shared" ref="AU34:AU89" si="25">AL34*$K34</f>
        <v>-6.2867522265845164</v>
      </c>
      <c r="AW34">
        <v>31</v>
      </c>
      <c r="AX34">
        <f>IF(Z34&gt;0, (R34*SUMPRODUCT(K34:$K$98, X34:$X$98)-K34*$AZ$3)/Z34, 0)</f>
        <v>97.621870928409919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6.4359999999999999E-3</v>
      </c>
      <c r="Q35" s="4">
        <f t="shared" si="22"/>
        <v>25</v>
      </c>
      <c r="R35">
        <f t="shared" si="0"/>
        <v>50000</v>
      </c>
      <c r="S35">
        <f t="shared" si="1"/>
        <v>95.810651084143799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63.684026102428845</v>
      </c>
      <c r="AC35">
        <f t="shared" si="19"/>
        <v>61.47517885384331</v>
      </c>
      <c r="AE35">
        <f t="shared" si="2"/>
        <v>0</v>
      </c>
      <c r="AF35">
        <f t="shared" ref="AF35:AG66" si="26">-$Z35*P35</f>
        <v>0</v>
      </c>
      <c r="AG35">
        <f t="shared" si="26"/>
        <v>-16.040799785363621</v>
      </c>
      <c r="AH35">
        <f t="shared" si="4"/>
        <v>-209.92754394955543</v>
      </c>
      <c r="AI35">
        <f t="shared" si="23"/>
        <v>-225.96834373491905</v>
      </c>
      <c r="AJ35">
        <f t="shared" si="6"/>
        <v>2.2088472485855348</v>
      </c>
      <c r="AK35">
        <f t="shared" si="20"/>
        <v>4.45788182717002</v>
      </c>
      <c r="AL35">
        <f t="shared" si="24"/>
        <v>-219.3016146591635</v>
      </c>
      <c r="AN35">
        <f t="shared" ref="AN35:AT66" si="27">AE35*$K35</f>
        <v>0</v>
      </c>
      <c r="AO35">
        <f t="shared" si="27"/>
        <v>0</v>
      </c>
      <c r="AP35">
        <f t="shared" si="27"/>
        <v>-0.42682445329149299</v>
      </c>
      <c r="AQ35">
        <f t="shared" si="27"/>
        <v>-5.5858941184997599</v>
      </c>
      <c r="AR35">
        <f t="shared" si="27"/>
        <v>-6.012718571791253</v>
      </c>
      <c r="AS35">
        <f t="shared" si="27"/>
        <v>5.8774502013433601E-2</v>
      </c>
      <c r="AT35">
        <f t="shared" si="27"/>
        <v>0.11861833569271704</v>
      </c>
      <c r="AU35">
        <f t="shared" si="25"/>
        <v>-5.8353257340851021</v>
      </c>
      <c r="AW35">
        <v>32</v>
      </c>
      <c r="AX35">
        <f>IF(Z35&gt;0, (R35*SUMPRODUCT(K35:$K$98, X35:$X$98)-K35*$AZ$3)/Z35, 0)</f>
        <v>95.810651084143799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6.8199999999999997E-3</v>
      </c>
      <c r="Q36" s="4">
        <f t="shared" si="22"/>
        <v>25</v>
      </c>
      <c r="R36">
        <f t="shared" si="0"/>
        <v>50000</v>
      </c>
      <c r="S36">
        <f t="shared" si="1"/>
        <v>93.967575319754829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61.47517885384331</v>
      </c>
      <c r="AC36">
        <f t="shared" si="19"/>
        <v>59.278480907083292</v>
      </c>
      <c r="AE36">
        <f t="shared" si="2"/>
        <v>0</v>
      </c>
      <c r="AF36">
        <f t="shared" si="26"/>
        <v>0</v>
      </c>
      <c r="AG36">
        <f t="shared" si="26"/>
        <v>-15.770993532973804</v>
      </c>
      <c r="AH36">
        <f t="shared" si="4"/>
        <v>-218.79650907235978</v>
      </c>
      <c r="AI36">
        <f t="shared" si="23"/>
        <v>-234.56750260533357</v>
      </c>
      <c r="AJ36">
        <f t="shared" si="6"/>
        <v>2.1966979467600183</v>
      </c>
      <c r="AK36">
        <f t="shared" si="20"/>
        <v>4.3032625197690324</v>
      </c>
      <c r="AL36">
        <f t="shared" si="24"/>
        <v>-228.06754213880453</v>
      </c>
      <c r="AN36">
        <f t="shared" si="27"/>
        <v>0</v>
      </c>
      <c r="AO36">
        <f t="shared" si="27"/>
        <v>0</v>
      </c>
      <c r="AP36">
        <f t="shared" si="27"/>
        <v>-0.37468327320279465</v>
      </c>
      <c r="AQ36">
        <f t="shared" si="27"/>
        <v>-5.1981120918713959</v>
      </c>
      <c r="AR36">
        <f t="shared" si="27"/>
        <v>-5.5727953650741906</v>
      </c>
      <c r="AS36">
        <f t="shared" si="27"/>
        <v>5.2188593902409861E-2</v>
      </c>
      <c r="AT36">
        <f t="shared" si="27"/>
        <v>0.10223582192122918</v>
      </c>
      <c r="AU36">
        <f t="shared" si="25"/>
        <v>-5.4183709492505514</v>
      </c>
      <c r="AW36">
        <v>33</v>
      </c>
      <c r="AX36">
        <f>IF(Z36&gt;0, (R36*SUMPRODUCT(K36:$K$98, X36:$X$98)-K36*$AZ$3)/Z36, 0)</f>
        <v>93.967575319754829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7.2269999999999999E-3</v>
      </c>
      <c r="Q37" s="4">
        <f t="shared" si="22"/>
        <v>25</v>
      </c>
      <c r="R37">
        <f t="shared" si="0"/>
        <v>50000</v>
      </c>
      <c r="S37">
        <f t="shared" si="1"/>
        <v>92.111276650287238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59.278480907083292</v>
      </c>
      <c r="AC37">
        <f t="shared" si="19"/>
        <v>57.106436825693834</v>
      </c>
      <c r="AE37">
        <f t="shared" si="2"/>
        <v>0</v>
      </c>
      <c r="AF37">
        <f t="shared" si="26"/>
        <v>0</v>
      </c>
      <c r="AG37">
        <f t="shared" si="26"/>
        <v>-15.499306627381262</v>
      </c>
      <c r="AH37">
        <f t="shared" si="4"/>
        <v>-227.95394052560337</v>
      </c>
      <c r="AI37">
        <f t="shared" si="23"/>
        <v>-243.45324715298463</v>
      </c>
      <c r="AJ37">
        <f t="shared" si="6"/>
        <v>2.1720440813894584</v>
      </c>
      <c r="AK37">
        <f t="shared" si="20"/>
        <v>4.1494936634958313</v>
      </c>
      <c r="AL37">
        <f t="shared" si="24"/>
        <v>-237.13170940809934</v>
      </c>
      <c r="AN37">
        <f t="shared" si="27"/>
        <v>0</v>
      </c>
      <c r="AO37">
        <f t="shared" si="27"/>
        <v>0</v>
      </c>
      <c r="AP37">
        <f t="shared" si="27"/>
        <v>-0.32877553969225898</v>
      </c>
      <c r="AQ37">
        <f t="shared" si="27"/>
        <v>-4.8354214561367801</v>
      </c>
      <c r="AR37">
        <f t="shared" si="27"/>
        <v>-5.1641969958290392</v>
      </c>
      <c r="AS37">
        <f t="shared" si="27"/>
        <v>4.6073994292920945E-2</v>
      </c>
      <c r="AT37">
        <f t="shared" si="27"/>
        <v>8.8020196739339723E-2</v>
      </c>
      <c r="AU37">
        <f t="shared" si="25"/>
        <v>-5.030102804796778</v>
      </c>
      <c r="AW37">
        <v>34</v>
      </c>
      <c r="AX37">
        <f>IF(Z37&gt;0, (R37*SUMPRODUCT(K37:$K$98, X37:$X$98)-K37*$AZ$3)/Z37, 0)</f>
        <v>92.111276650287238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7.6860000000000001E-3</v>
      </c>
      <c r="Q38" s="4">
        <f t="shared" si="22"/>
        <v>25</v>
      </c>
      <c r="R38">
        <f t="shared" si="0"/>
        <v>50000</v>
      </c>
      <c r="S38">
        <f t="shared" si="1"/>
        <v>90.266322860235348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57.106436825693834</v>
      </c>
      <c r="AC38">
        <f t="shared" si="19"/>
        <v>54.972861807487348</v>
      </c>
      <c r="AE38">
        <f t="shared" si="2"/>
        <v>0</v>
      </c>
      <c r="AF38">
        <f t="shared" si="26"/>
        <v>0</v>
      </c>
      <c r="AG38">
        <f t="shared" si="26"/>
        <v>-15.225185890369398</v>
      </c>
      <c r="AH38">
        <f t="shared" si="4"/>
        <v>-238.25534147610475</v>
      </c>
      <c r="AI38">
        <f t="shared" si="23"/>
        <v>-253.48052736647415</v>
      </c>
      <c r="AJ38">
        <f t="shared" si="6"/>
        <v>2.1335750182064857</v>
      </c>
      <c r="AK38">
        <f t="shared" si="20"/>
        <v>3.9974505777985687</v>
      </c>
      <c r="AL38">
        <f t="shared" si="24"/>
        <v>-247.34950177046912</v>
      </c>
      <c r="AN38">
        <f t="shared" si="27"/>
        <v>0</v>
      </c>
      <c r="AO38">
        <f t="shared" si="27"/>
        <v>0</v>
      </c>
      <c r="AP38">
        <f t="shared" si="27"/>
        <v>-0.28835787097969795</v>
      </c>
      <c r="AQ38">
        <f t="shared" si="27"/>
        <v>-4.5124442822762543</v>
      </c>
      <c r="AR38">
        <f t="shared" si="27"/>
        <v>-4.8008021532559519</v>
      </c>
      <c r="AS38">
        <f t="shared" si="27"/>
        <v>4.0408908912872757E-2</v>
      </c>
      <c r="AT38">
        <f t="shared" si="27"/>
        <v>7.5709836731102903E-2</v>
      </c>
      <c r="AU38">
        <f t="shared" si="25"/>
        <v>-4.6846834076119768</v>
      </c>
      <c r="AW38">
        <v>35</v>
      </c>
      <c r="AX38">
        <f>IF(Z38&gt;0, (R38*SUMPRODUCT(K38:$K$98, X38:$X$98)-K38*$AZ$3)/Z38, 0)</f>
        <v>90.266322860235348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8.2030000000000002E-3</v>
      </c>
      <c r="Q39" s="4">
        <f t="shared" si="22"/>
        <v>25</v>
      </c>
      <c r="R39">
        <f t="shared" si="0"/>
        <v>50000</v>
      </c>
      <c r="S39">
        <f t="shared" si="1"/>
        <v>88.427603113243663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54.972861807487348</v>
      </c>
      <c r="AC39">
        <f t="shared" si="19"/>
        <v>52.872780416220316</v>
      </c>
      <c r="AE39">
        <f t="shared" si="2"/>
        <v>0</v>
      </c>
      <c r="AF39">
        <f t="shared" si="26"/>
        <v>0</v>
      </c>
      <c r="AG39">
        <f t="shared" si="26"/>
        <v>-14.948041831607004</v>
      </c>
      <c r="AH39">
        <f t="shared" si="4"/>
        <v>-249.78439971740036</v>
      </c>
      <c r="AI39">
        <f t="shared" si="23"/>
        <v>-264.73244154900738</v>
      </c>
      <c r="AJ39">
        <f t="shared" si="6"/>
        <v>2.1000813912670324</v>
      </c>
      <c r="AK39">
        <f t="shared" si="20"/>
        <v>3.8481003265241149</v>
      </c>
      <c r="AL39">
        <f t="shared" si="24"/>
        <v>-258.78425983121622</v>
      </c>
      <c r="AN39">
        <f t="shared" si="27"/>
        <v>0</v>
      </c>
      <c r="AO39">
        <f t="shared" si="27"/>
        <v>0</v>
      </c>
      <c r="AP39">
        <f t="shared" si="27"/>
        <v>-0.25277579701272718</v>
      </c>
      <c r="AQ39">
        <f t="shared" si="27"/>
        <v>-4.2239278850829676</v>
      </c>
      <c r="AR39">
        <f t="shared" si="27"/>
        <v>-4.4767036820956951</v>
      </c>
      <c r="AS39">
        <f t="shared" si="27"/>
        <v>3.5512995845827892E-2</v>
      </c>
      <c r="AT39">
        <f t="shared" si="27"/>
        <v>6.5072511702858743E-2</v>
      </c>
      <c r="AU39">
        <f t="shared" si="25"/>
        <v>-4.3761181745470079</v>
      </c>
      <c r="AW39">
        <v>36</v>
      </c>
      <c r="AX39">
        <f>IF(Z39&gt;0, (R39*SUMPRODUCT(K39:$K$98, X39:$X$98)-K39*$AZ$3)/Z39, 0)</f>
        <v>88.427603113243663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8.7950000000000007E-3</v>
      </c>
      <c r="Q40" s="4">
        <f t="shared" si="22"/>
        <v>25</v>
      </c>
      <c r="R40">
        <f t="shared" si="0"/>
        <v>50000</v>
      </c>
      <c r="S40">
        <f t="shared" si="1"/>
        <v>86.593073751359782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52.872780416220316</v>
      </c>
      <c r="AC40">
        <f t="shared" si="19"/>
        <v>50.802747969538416</v>
      </c>
      <c r="AE40">
        <f t="shared" si="2"/>
        <v>0</v>
      </c>
      <c r="AF40">
        <f t="shared" si="26"/>
        <v>0</v>
      </c>
      <c r="AG40">
        <f t="shared" si="26"/>
        <v>-14.66709338538195</v>
      </c>
      <c r="AH40">
        <f t="shared" si="4"/>
        <v>-262.9360558179672</v>
      </c>
      <c r="AI40">
        <f t="shared" si="23"/>
        <v>-277.60314920334918</v>
      </c>
      <c r="AJ40">
        <f t="shared" si="6"/>
        <v>2.0700324466818998</v>
      </c>
      <c r="AK40">
        <f t="shared" si="20"/>
        <v>3.7010946291354223</v>
      </c>
      <c r="AL40">
        <f t="shared" si="24"/>
        <v>-271.83202212753184</v>
      </c>
      <c r="AN40">
        <f t="shared" si="27"/>
        <v>0</v>
      </c>
      <c r="AO40">
        <f t="shared" si="27"/>
        <v>0</v>
      </c>
      <c r="AP40">
        <f t="shared" si="27"/>
        <v>-0.22145078206060087</v>
      </c>
      <c r="AQ40">
        <f t="shared" si="27"/>
        <v>-3.9699341691552421</v>
      </c>
      <c r="AR40">
        <f t="shared" si="27"/>
        <v>-4.1913849512158432</v>
      </c>
      <c r="AS40">
        <f t="shared" si="27"/>
        <v>3.1254338686177809E-2</v>
      </c>
      <c r="AT40">
        <f t="shared" si="27"/>
        <v>5.5880894637188205E-2</v>
      </c>
      <c r="AU40">
        <f t="shared" si="25"/>
        <v>-4.1042497178924773</v>
      </c>
      <c r="AW40">
        <v>37</v>
      </c>
      <c r="AX40">
        <f>IF(Z40&gt;0, (R40*SUMPRODUCT(K40:$K$98, X40:$X$98)-K40*$AZ$3)/Z40, 0)</f>
        <v>86.593073751359782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9.4780000000000003E-3</v>
      </c>
      <c r="Q41" s="4">
        <f t="shared" si="22"/>
        <v>25</v>
      </c>
      <c r="R41">
        <f t="shared" si="0"/>
        <v>50000</v>
      </c>
      <c r="S41">
        <f t="shared" si="1"/>
        <v>84.755149856592013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50.802747969538416</v>
      </c>
      <c r="AC41">
        <f t="shared" si="19"/>
        <v>48.755934727526991</v>
      </c>
      <c r="AE41">
        <f t="shared" si="2"/>
        <v>0</v>
      </c>
      <c r="AF41">
        <f t="shared" si="26"/>
        <v>0</v>
      </c>
      <c r="AG41">
        <f t="shared" si="26"/>
        <v>-14.381407740421478</v>
      </c>
      <c r="AH41">
        <f t="shared" si="4"/>
        <v>-278.02942221330028</v>
      </c>
      <c r="AI41">
        <f t="shared" si="23"/>
        <v>-292.41082995372176</v>
      </c>
      <c r="AJ41">
        <f t="shared" si="6"/>
        <v>2.0468132420114244</v>
      </c>
      <c r="AK41">
        <f t="shared" si="20"/>
        <v>3.5561923578676895</v>
      </c>
      <c r="AL41">
        <f t="shared" si="24"/>
        <v>-286.80782435384265</v>
      </c>
      <c r="AN41">
        <f t="shared" si="27"/>
        <v>0</v>
      </c>
      <c r="AO41">
        <f t="shared" si="27"/>
        <v>0</v>
      </c>
      <c r="AP41">
        <f t="shared" si="27"/>
        <v>-0.19387264618537897</v>
      </c>
      <c r="AQ41">
        <f t="shared" si="27"/>
        <v>-3.7480544863756702</v>
      </c>
      <c r="AR41">
        <f t="shared" si="27"/>
        <v>-3.941927132561049</v>
      </c>
      <c r="AS41">
        <f t="shared" si="27"/>
        <v>2.7592646466777643E-2</v>
      </c>
      <c r="AT41">
        <f t="shared" si="27"/>
        <v>4.7940259758174786E-2</v>
      </c>
      <c r="AU41">
        <f t="shared" si="25"/>
        <v>-3.8663942263360966</v>
      </c>
      <c r="AW41">
        <v>38</v>
      </c>
      <c r="AX41">
        <f>IF(Z41&gt;0, (R41*SUMPRODUCT(K41:$K$98, X41:$X$98)-K41*$AZ$3)/Z41, 0)</f>
        <v>84.755149856592013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1.0265E-2</v>
      </c>
      <c r="Q42" s="4">
        <f t="shared" si="22"/>
        <v>25</v>
      </c>
      <c r="R42">
        <f t="shared" si="0"/>
        <v>50000</v>
      </c>
      <c r="S42">
        <f t="shared" si="1"/>
        <v>82.904643214554284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48.755934727526991</v>
      </c>
      <c r="AC42">
        <f t="shared" si="19"/>
        <v>46.724952497529728</v>
      </c>
      <c r="AE42">
        <f t="shared" si="2"/>
        <v>0</v>
      </c>
      <c r="AF42">
        <f t="shared" si="26"/>
        <v>0</v>
      </c>
      <c r="AG42">
        <f t="shared" si="26"/>
        <v>-14.089968512561837</v>
      </c>
      <c r="AH42">
        <f t="shared" si="4"/>
        <v>-295.25030091085296</v>
      </c>
      <c r="AI42">
        <f t="shared" si="23"/>
        <v>-309.34026942341478</v>
      </c>
      <c r="AJ42">
        <f t="shared" si="6"/>
        <v>2.0309822299972637</v>
      </c>
      <c r="AK42">
        <f t="shared" si="20"/>
        <v>3.4129154309268896</v>
      </c>
      <c r="AL42">
        <f t="shared" si="24"/>
        <v>-303.89637176249062</v>
      </c>
      <c r="AN42">
        <f t="shared" si="27"/>
        <v>0</v>
      </c>
      <c r="AO42">
        <f t="shared" si="27"/>
        <v>0</v>
      </c>
      <c r="AP42">
        <f t="shared" si="27"/>
        <v>-0.16959269375931452</v>
      </c>
      <c r="AQ42">
        <f t="shared" si="27"/>
        <v>-3.5537548448087768</v>
      </c>
      <c r="AR42">
        <f t="shared" si="27"/>
        <v>-3.723347538568091</v>
      </c>
      <c r="AS42">
        <f t="shared" si="27"/>
        <v>2.4445742874120137E-2</v>
      </c>
      <c r="AT42">
        <f t="shared" si="27"/>
        <v>4.1079262951339596E-2</v>
      </c>
      <c r="AU42">
        <f t="shared" si="25"/>
        <v>-3.6578225327426312</v>
      </c>
      <c r="AW42">
        <v>39</v>
      </c>
      <c r="AX42">
        <f>IF(Z42&gt;0, (R42*SUMPRODUCT(K42:$K$98, X42:$X$98)-K42*$AZ$3)/Z42, 0)</f>
        <v>82.904643214554284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1.1204E-2</v>
      </c>
      <c r="Q43" s="4">
        <f t="shared" si="22"/>
        <v>25</v>
      </c>
      <c r="R43">
        <f t="shared" si="0"/>
        <v>50000</v>
      </c>
      <c r="S43">
        <f t="shared" si="1"/>
        <v>81.037694792412466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46.724952497529728</v>
      </c>
      <c r="AC43">
        <f t="shared" si="19"/>
        <v>44.704297881630232</v>
      </c>
      <c r="AE43">
        <f t="shared" si="2"/>
        <v>0</v>
      </c>
      <c r="AF43">
        <f t="shared" si="26"/>
        <v>0</v>
      </c>
      <c r="AG43">
        <f t="shared" si="26"/>
        <v>-13.791204820221479</v>
      </c>
      <c r="AH43">
        <f t="shared" si="4"/>
        <v>-315.72801442948565</v>
      </c>
      <c r="AI43">
        <f t="shared" si="23"/>
        <v>-329.51921924970713</v>
      </c>
      <c r="AJ43">
        <f t="shared" si="6"/>
        <v>2.0206546158994954</v>
      </c>
      <c r="AK43">
        <f t="shared" si="20"/>
        <v>3.2707466748270813</v>
      </c>
      <c r="AL43">
        <f t="shared" si="24"/>
        <v>-324.22781795898055</v>
      </c>
      <c r="AN43">
        <f t="shared" si="27"/>
        <v>0</v>
      </c>
      <c r="AO43">
        <f t="shared" si="27"/>
        <v>0</v>
      </c>
      <c r="AP43">
        <f t="shared" si="27"/>
        <v>-0.14821129489360896</v>
      </c>
      <c r="AQ43">
        <f t="shared" si="27"/>
        <v>-3.393065251570285</v>
      </c>
      <c r="AR43">
        <f t="shared" si="27"/>
        <v>-3.541276546463894</v>
      </c>
      <c r="AS43">
        <f t="shared" si="27"/>
        <v>2.1715567353193924E-2</v>
      </c>
      <c r="AT43">
        <f t="shared" si="27"/>
        <v>3.5150054419777838E-2</v>
      </c>
      <c r="AU43">
        <f t="shared" si="25"/>
        <v>-3.4844109246909221</v>
      </c>
      <c r="AW43">
        <v>40</v>
      </c>
      <c r="AX43">
        <f>IF(Z43&gt;0, (R43*SUMPRODUCT(K43:$K$98, X43:$X$98)-K43*$AZ$3)/Z43, 0)</f>
        <v>81.037694792412466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1.2285000000000001E-2</v>
      </c>
      <c r="Q44" s="4">
        <f t="shared" si="22"/>
        <v>25</v>
      </c>
      <c r="R44">
        <f t="shared" si="0"/>
        <v>50000</v>
      </c>
      <c r="S44">
        <f t="shared" si="1"/>
        <v>79.131731131164983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44.704297881630232</v>
      </c>
      <c r="AC44">
        <f t="shared" si="19"/>
        <v>42.680072120157519</v>
      </c>
      <c r="AE44">
        <f t="shared" si="2"/>
        <v>0</v>
      </c>
      <c r="AF44">
        <f t="shared" si="26"/>
        <v>0</v>
      </c>
      <c r="AG44">
        <f t="shared" si="26"/>
        <v>-13.483867820802843</v>
      </c>
      <c r="AH44">
        <f t="shared" si="4"/>
        <v>-338.84990243284176</v>
      </c>
      <c r="AI44">
        <f t="shared" si="23"/>
        <v>-352.33377025364462</v>
      </c>
      <c r="AJ44">
        <f t="shared" si="6"/>
        <v>2.0242257614727137</v>
      </c>
      <c r="AK44">
        <f t="shared" si="20"/>
        <v>3.1293008517141168</v>
      </c>
      <c r="AL44">
        <f t="shared" si="24"/>
        <v>-347.18024364045777</v>
      </c>
      <c r="AN44">
        <f t="shared" si="27"/>
        <v>0</v>
      </c>
      <c r="AO44">
        <f t="shared" si="27"/>
        <v>0</v>
      </c>
      <c r="AP44">
        <f t="shared" si="27"/>
        <v>-0.1293825055240222</v>
      </c>
      <c r="AQ44">
        <f t="shared" si="27"/>
        <v>-3.2513852817285467</v>
      </c>
      <c r="AR44">
        <f t="shared" si="27"/>
        <v>-3.380767787252569</v>
      </c>
      <c r="AS44">
        <f t="shared" si="27"/>
        <v>1.9423165833882945E-2</v>
      </c>
      <c r="AT44">
        <f t="shared" si="27"/>
        <v>3.0026754200941311E-2</v>
      </c>
      <c r="AU44">
        <f t="shared" si="25"/>
        <v>-3.3313178672177446</v>
      </c>
      <c r="AW44">
        <v>41</v>
      </c>
      <c r="AX44">
        <f>IF(Z44&gt;0, (R44*SUMPRODUCT(K44:$K$98, X44:$X$98)-K44*$AZ$3)/Z44, 0)</f>
        <v>79.131731131164983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1.3528E-2</v>
      </c>
      <c r="Q45" s="4">
        <f t="shared" si="22"/>
        <v>25</v>
      </c>
      <c r="R45">
        <f t="shared" si="0"/>
        <v>50000</v>
      </c>
      <c r="S45">
        <f t="shared" si="1"/>
        <v>77.185463833456112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42.680072120157519</v>
      </c>
      <c r="AC45">
        <f t="shared" si="19"/>
        <v>40.650864954587533</v>
      </c>
      <c r="AE45">
        <f t="shared" si="2"/>
        <v>0</v>
      </c>
      <c r="AF45">
        <f t="shared" si="26"/>
        <v>0</v>
      </c>
      <c r="AG45">
        <f t="shared" si="26"/>
        <v>-13.166619378714991</v>
      </c>
      <c r="AH45">
        <f t="shared" si="4"/>
        <v>-364.81952775964169</v>
      </c>
      <c r="AI45">
        <f t="shared" si="23"/>
        <v>-377.98614713835667</v>
      </c>
      <c r="AJ45">
        <f t="shared" si="6"/>
        <v>2.0292071655699857</v>
      </c>
      <c r="AK45">
        <f t="shared" si="20"/>
        <v>2.9876050484110266</v>
      </c>
      <c r="AL45">
        <f t="shared" si="24"/>
        <v>-372.96933492437569</v>
      </c>
      <c r="AN45">
        <f t="shared" si="27"/>
        <v>0</v>
      </c>
      <c r="AO45">
        <f t="shared" si="27"/>
        <v>0</v>
      </c>
      <c r="AP45">
        <f t="shared" si="27"/>
        <v>-0.11280213744111872</v>
      </c>
      <c r="AQ45">
        <f t="shared" si="27"/>
        <v>-3.1255116691588785</v>
      </c>
      <c r="AR45">
        <f t="shared" si="27"/>
        <v>-3.2383138065999972</v>
      </c>
      <c r="AS45">
        <f t="shared" si="27"/>
        <v>1.7384789443914805E-2</v>
      </c>
      <c r="AT45">
        <f t="shared" si="27"/>
        <v>2.5595654100508479E-2</v>
      </c>
      <c r="AU45">
        <f t="shared" si="25"/>
        <v>-3.1953333630555742</v>
      </c>
      <c r="AW45">
        <v>42</v>
      </c>
      <c r="AX45">
        <f>IF(Z45&gt;0, (R45*SUMPRODUCT(K45:$K$98, X45:$X$98)-K45*$AZ$3)/Z45, 0)</f>
        <v>77.185463833456112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1.4963000000000001E-2</v>
      </c>
      <c r="Q46" s="4">
        <f t="shared" si="22"/>
        <v>25</v>
      </c>
      <c r="R46">
        <f t="shared" si="0"/>
        <v>50000</v>
      </c>
      <c r="S46">
        <f t="shared" si="1"/>
        <v>75.200111077622424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40.650864954587533</v>
      </c>
      <c r="AC46">
        <f t="shared" si="19"/>
        <v>38.616583746284491</v>
      </c>
      <c r="AE46">
        <f t="shared" si="2"/>
        <v>0</v>
      </c>
      <c r="AF46">
        <f t="shared" si="26"/>
        <v>0</v>
      </c>
      <c r="AG46">
        <f t="shared" si="26"/>
        <v>-12.837941059164129</v>
      </c>
      <c r="AH46">
        <f t="shared" si="4"/>
        <v>-394.02425152742489</v>
      </c>
      <c r="AI46">
        <f t="shared" si="23"/>
        <v>-406.862192586589</v>
      </c>
      <c r="AJ46">
        <f t="shared" si="6"/>
        <v>2.0342812083030424</v>
      </c>
      <c r="AK46">
        <f t="shared" si="20"/>
        <v>2.8455605468211274</v>
      </c>
      <c r="AL46">
        <f t="shared" si="24"/>
        <v>-401.98235083146488</v>
      </c>
      <c r="AN46">
        <f t="shared" si="27"/>
        <v>0</v>
      </c>
      <c r="AO46">
        <f t="shared" si="27"/>
        <v>0</v>
      </c>
      <c r="AP46">
        <f t="shared" si="27"/>
        <v>-9.8202015789442917E-2</v>
      </c>
      <c r="AQ46">
        <f t="shared" si="27"/>
        <v>-3.0140328259490352</v>
      </c>
      <c r="AR46">
        <f t="shared" si="27"/>
        <v>-3.112234841738478</v>
      </c>
      <c r="AS46">
        <f t="shared" si="27"/>
        <v>1.5560946604856071E-2</v>
      </c>
      <c r="AT46">
        <f t="shared" si="27"/>
        <v>2.1766713249495036E-2</v>
      </c>
      <c r="AU46">
        <f t="shared" si="25"/>
        <v>-3.0749071818841274</v>
      </c>
      <c r="AW46">
        <v>43</v>
      </c>
      <c r="AX46">
        <f>IF(Z46&gt;0, (R46*SUMPRODUCT(K46:$K$98, X46:$X$98)-K46*$AZ$3)/Z46, 0)</f>
        <v>75.200111077622424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1.6567999999999999E-2</v>
      </c>
      <c r="Q47" s="4">
        <f t="shared" si="22"/>
        <v>25</v>
      </c>
      <c r="R47">
        <f t="shared" si="0"/>
        <v>50000</v>
      </c>
      <c r="S47">
        <f t="shared" si="1"/>
        <v>73.172093032987547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38.616583746284491</v>
      </c>
      <c r="AC47">
        <f t="shared" si="19"/>
        <v>36.576863831813881</v>
      </c>
      <c r="AE47">
        <f t="shared" si="2"/>
        <v>0</v>
      </c>
      <c r="AF47">
        <f t="shared" si="26"/>
        <v>0</v>
      </c>
      <c r="AG47">
        <f t="shared" si="26"/>
        <v>-12.496862641104256</v>
      </c>
      <c r="AH47">
        <f t="shared" si="4"/>
        <v>-425.39801493646257</v>
      </c>
      <c r="AI47">
        <f t="shared" si="23"/>
        <v>-437.89487757756683</v>
      </c>
      <c r="AJ47">
        <f t="shared" si="6"/>
        <v>2.0397199144706093</v>
      </c>
      <c r="AK47">
        <f t="shared" si="20"/>
        <v>2.7031608622399146</v>
      </c>
      <c r="AL47">
        <f t="shared" si="24"/>
        <v>-433.1519968008563</v>
      </c>
      <c r="AN47">
        <f t="shared" si="27"/>
        <v>0</v>
      </c>
      <c r="AO47">
        <f t="shared" si="27"/>
        <v>0</v>
      </c>
      <c r="AP47">
        <f t="shared" si="27"/>
        <v>-8.5350879137454455E-2</v>
      </c>
      <c r="AQ47">
        <f t="shared" si="27"/>
        <v>-2.9053767814276608</v>
      </c>
      <c r="AR47">
        <f t="shared" si="27"/>
        <v>-2.9907276605651156</v>
      </c>
      <c r="AS47">
        <f t="shared" si="27"/>
        <v>1.3930847517009813E-2</v>
      </c>
      <c r="AT47">
        <f t="shared" si="27"/>
        <v>1.8462006238531347E-2</v>
      </c>
      <c r="AU47">
        <f t="shared" si="25"/>
        <v>-2.9583348068095741</v>
      </c>
      <c r="AW47">
        <v>44</v>
      </c>
      <c r="AX47">
        <f>IF(Z47&gt;0, (R47*SUMPRODUCT(K47:$K$98, X47:$X$98)-K47*$AZ$3)/Z47, 0)</f>
        <v>73.172093032987547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1.8353999999999999E-2</v>
      </c>
      <c r="Q48" s="4">
        <f t="shared" si="22"/>
        <v>25</v>
      </c>
      <c r="R48">
        <f t="shared" si="0"/>
        <v>50000</v>
      </c>
      <c r="S48">
        <f t="shared" si="1"/>
        <v>71.116602081599396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36.576863831813881</v>
      </c>
      <c r="AC48">
        <f t="shared" si="19"/>
        <v>34.541409292777693</v>
      </c>
      <c r="AE48">
        <f t="shared" si="2"/>
        <v>0</v>
      </c>
      <c r="AF48">
        <f t="shared" si="26"/>
        <v>0</v>
      </c>
      <c r="AG48">
        <f t="shared" si="26"/>
        <v>-12.142526597778385</v>
      </c>
      <c r="AH48">
        <f t="shared" si="4"/>
        <v>-458.73483382965503</v>
      </c>
      <c r="AI48">
        <f t="shared" si="23"/>
        <v>-470.87736042743342</v>
      </c>
      <c r="AJ48">
        <f t="shared" si="6"/>
        <v>2.0354545390361878</v>
      </c>
      <c r="AK48">
        <f t="shared" si="20"/>
        <v>2.5603804682269717</v>
      </c>
      <c r="AL48">
        <f t="shared" si="24"/>
        <v>-466.28152542017023</v>
      </c>
      <c r="AN48">
        <f t="shared" si="27"/>
        <v>0</v>
      </c>
      <c r="AO48">
        <f t="shared" si="27"/>
        <v>0</v>
      </c>
      <c r="AP48">
        <f t="shared" si="27"/>
        <v>-7.4045393134277729E-2</v>
      </c>
      <c r="AQ48">
        <f t="shared" si="27"/>
        <v>-2.7973750637300694</v>
      </c>
      <c r="AR48">
        <f t="shared" si="27"/>
        <v>-2.8714204568643473</v>
      </c>
      <c r="AS48">
        <f t="shared" si="27"/>
        <v>1.2412246358798161E-2</v>
      </c>
      <c r="AT48">
        <f t="shared" si="27"/>
        <v>1.5613256171732731E-2</v>
      </c>
      <c r="AU48">
        <f t="shared" si="25"/>
        <v>-2.8433949543338159</v>
      </c>
      <c r="AW48">
        <v>45</v>
      </c>
      <c r="AX48">
        <f>IF(Z48&gt;0, (R48*SUMPRODUCT(K48:$K$98, X48:$X$98)-K48*$AZ$3)/Z48, 0)</f>
        <v>71.116602081599396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2.0303000000000002E-2</v>
      </c>
      <c r="Q49" s="4">
        <f t="shared" si="22"/>
        <v>25</v>
      </c>
      <c r="R49">
        <f t="shared" si="0"/>
        <v>50000</v>
      </c>
      <c r="S49">
        <f t="shared" si="1"/>
        <v>69.048691498551449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34.541409292777693</v>
      </c>
      <c r="AC49">
        <f t="shared" si="19"/>
        <v>32.520750516897138</v>
      </c>
      <c r="AE49">
        <f t="shared" si="2"/>
        <v>0</v>
      </c>
      <c r="AF49">
        <f t="shared" si="26"/>
        <v>0</v>
      </c>
      <c r="AG49">
        <f t="shared" si="26"/>
        <v>-11.774571614285907</v>
      </c>
      <c r="AH49">
        <f t="shared" si="4"/>
        <v>-493.05943502938919</v>
      </c>
      <c r="AI49">
        <f t="shared" si="23"/>
        <v>-504.83400664367508</v>
      </c>
      <c r="AJ49">
        <f t="shared" si="6"/>
        <v>2.0206587758805554</v>
      </c>
      <c r="AK49">
        <f t="shared" si="20"/>
        <v>2.4178986504944389</v>
      </c>
      <c r="AL49">
        <f t="shared" si="24"/>
        <v>-500.39544921730004</v>
      </c>
      <c r="AN49">
        <f t="shared" si="27"/>
        <v>0</v>
      </c>
      <c r="AO49">
        <f t="shared" si="27"/>
        <v>0</v>
      </c>
      <c r="AP49">
        <f t="shared" si="27"/>
        <v>-6.4108567487615814E-2</v>
      </c>
      <c r="AQ49">
        <f t="shared" si="27"/>
        <v>-2.6845421728665015</v>
      </c>
      <c r="AR49">
        <f t="shared" si="27"/>
        <v>-2.7486507403541172</v>
      </c>
      <c r="AS49">
        <f t="shared" si="27"/>
        <v>1.1001804884842772E-2</v>
      </c>
      <c r="AT49">
        <f t="shared" si="27"/>
        <v>1.3164641898765053E-2</v>
      </c>
      <c r="AU49">
        <f t="shared" si="25"/>
        <v>-2.7244842935705091</v>
      </c>
      <c r="AW49">
        <v>46</v>
      </c>
      <c r="AX49">
        <f>IF(Z49&gt;0, (R49*SUMPRODUCT(K49:$K$98, X49:$X$98)-K49*$AZ$3)/Z49, 0)</f>
        <v>69.048691498551449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2.2446000000000001E-2</v>
      </c>
      <c r="Q50" s="4">
        <f t="shared" si="22"/>
        <v>25</v>
      </c>
      <c r="R50">
        <f t="shared" si="0"/>
        <v>50000</v>
      </c>
      <c r="S50">
        <f t="shared" si="1"/>
        <v>66.994984160014951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32.520750516897138</v>
      </c>
      <c r="AC50">
        <f t="shared" si="19"/>
        <v>30.529705029610572</v>
      </c>
      <c r="AE50">
        <f t="shared" si="2"/>
        <v>0</v>
      </c>
      <c r="AF50">
        <f t="shared" si="26"/>
        <v>0</v>
      </c>
      <c r="AG50">
        <f t="shared" si="26"/>
        <v>-11.392533863688788</v>
      </c>
      <c r="AH50">
        <f t="shared" si="4"/>
        <v>-528.58406890852302</v>
      </c>
      <c r="AI50">
        <f t="shared" si="23"/>
        <v>-539.97660277221178</v>
      </c>
      <c r="AJ50">
        <f t="shared" si="6"/>
        <v>1.9910454872865664</v>
      </c>
      <c r="AK50">
        <f t="shared" si="20"/>
        <v>2.2764525361827999</v>
      </c>
      <c r="AL50">
        <f t="shared" si="24"/>
        <v>-535.70910474874245</v>
      </c>
      <c r="AN50">
        <f t="shared" si="27"/>
        <v>0</v>
      </c>
      <c r="AO50">
        <f t="shared" si="27"/>
        <v>0</v>
      </c>
      <c r="AP50">
        <f t="shared" si="27"/>
        <v>-5.5382590095457707E-2</v>
      </c>
      <c r="AQ50">
        <f t="shared" si="27"/>
        <v>-2.569608760405401</v>
      </c>
      <c r="AR50">
        <f t="shared" si="27"/>
        <v>-2.6249913505008586</v>
      </c>
      <c r="AS50">
        <f t="shared" si="27"/>
        <v>9.6790808263701473E-3</v>
      </c>
      <c r="AT50">
        <f t="shared" si="27"/>
        <v>1.1066531747166123E-2</v>
      </c>
      <c r="AU50">
        <f t="shared" si="25"/>
        <v>-2.6042457379273225</v>
      </c>
      <c r="AW50">
        <v>47</v>
      </c>
      <c r="AX50">
        <f>IF(Z50&gt;0, (R50*SUMPRODUCT(K50:$K$98, X50:$X$98)-K50*$AZ$3)/Z50, 0)</f>
        <v>66.994984160014951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2.4856E-2</v>
      </c>
      <c r="Q51" s="4">
        <f t="shared" si="22"/>
        <v>25</v>
      </c>
      <c r="R51">
        <f t="shared" si="0"/>
        <v>50000</v>
      </c>
      <c r="S51">
        <f t="shared" si="1"/>
        <v>64.979893724906916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30.529705029610572</v>
      </c>
      <c r="AC51">
        <f t="shared" si="19"/>
        <v>28.579289738472948</v>
      </c>
      <c r="AE51">
        <f t="shared" si="2"/>
        <v>0</v>
      </c>
      <c r="AF51">
        <f t="shared" si="26"/>
        <v>0</v>
      </c>
      <c r="AG51">
        <f t="shared" si="26"/>
        <v>-10.995435703336051</v>
      </c>
      <c r="AH51">
        <f t="shared" si="4"/>
        <v>-566.345643431697</v>
      </c>
      <c r="AI51">
        <f t="shared" si="23"/>
        <v>-577.34107913503306</v>
      </c>
      <c r="AJ51">
        <f t="shared" si="6"/>
        <v>1.9504152911376238</v>
      </c>
      <c r="AK51">
        <f t="shared" si="20"/>
        <v>2.1370793520727402</v>
      </c>
      <c r="AL51">
        <f t="shared" si="24"/>
        <v>-573.25358449182272</v>
      </c>
      <c r="AN51">
        <f t="shared" si="27"/>
        <v>0</v>
      </c>
      <c r="AO51">
        <f t="shared" si="27"/>
        <v>0</v>
      </c>
      <c r="AP51">
        <f t="shared" si="27"/>
        <v>-4.7725155834902173E-2</v>
      </c>
      <c r="AQ51">
        <f t="shared" si="27"/>
        <v>-2.4581958203798155</v>
      </c>
      <c r="AR51">
        <f t="shared" si="27"/>
        <v>-2.5059209762147177</v>
      </c>
      <c r="AS51">
        <f t="shared" si="27"/>
        <v>8.4656830546585102E-3</v>
      </c>
      <c r="AT51">
        <f t="shared" si="27"/>
        <v>9.2758893654644754E-3</v>
      </c>
      <c r="AU51">
        <f t="shared" si="25"/>
        <v>-2.4881794037945948</v>
      </c>
      <c r="AW51">
        <v>48</v>
      </c>
      <c r="AX51">
        <f>IF(Z51&gt;0, (R51*SUMPRODUCT(K51:$K$98, X51:$X$98)-K51*$AZ$3)/Z51, 0)</f>
        <v>64.979893724906916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2.7564999999999999E-2</v>
      </c>
      <c r="Q52" s="4">
        <f t="shared" si="22"/>
        <v>25</v>
      </c>
      <c r="R52">
        <f t="shared" si="0"/>
        <v>50000</v>
      </c>
      <c r="S52">
        <f t="shared" si="1"/>
        <v>63.01492333625945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28.579289738472948</v>
      </c>
      <c r="AC52">
        <f t="shared" si="19"/>
        <v>26.673945229939388</v>
      </c>
      <c r="AE52">
        <f t="shared" si="2"/>
        <v>0</v>
      </c>
      <c r="AF52">
        <f t="shared" si="26"/>
        <v>0</v>
      </c>
      <c r="AG52">
        <f t="shared" si="26"/>
        <v>-10.582392161140232</v>
      </c>
      <c r="AH52">
        <f t="shared" si="4"/>
        <v>-606.1783703249165</v>
      </c>
      <c r="AI52">
        <f t="shared" si="23"/>
        <v>-616.76076248605671</v>
      </c>
      <c r="AJ52">
        <f t="shared" si="6"/>
        <v>1.9053445085335596</v>
      </c>
      <c r="AK52">
        <f t="shared" si="20"/>
        <v>2.0005502816931067</v>
      </c>
      <c r="AL52">
        <f t="shared" si="24"/>
        <v>-612.85486769583008</v>
      </c>
      <c r="AN52">
        <f t="shared" si="27"/>
        <v>0</v>
      </c>
      <c r="AO52">
        <f t="shared" si="27"/>
        <v>0</v>
      </c>
      <c r="AP52">
        <f t="shared" si="27"/>
        <v>-4.1011036032110773E-2</v>
      </c>
      <c r="AQ52">
        <f t="shared" si="27"/>
        <v>-2.3491855724804966</v>
      </c>
      <c r="AR52">
        <f t="shared" si="27"/>
        <v>-2.3901966085126074</v>
      </c>
      <c r="AS52">
        <f t="shared" si="27"/>
        <v>7.3839781311444757E-3</v>
      </c>
      <c r="AT52">
        <f t="shared" si="27"/>
        <v>7.7529388853914104E-3</v>
      </c>
      <c r="AU52">
        <f t="shared" si="25"/>
        <v>-2.3750596914960718</v>
      </c>
      <c r="AW52">
        <v>49</v>
      </c>
      <c r="AX52">
        <f>IF(Z52&gt;0, (R52*SUMPRODUCT(K52:$K$98, X52:$X$98)-K52*$AZ$3)/Z52, 0)</f>
        <v>63.01492333625945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3.0620999999999999E-2</v>
      </c>
      <c r="Q53" s="4">
        <f t="shared" si="22"/>
        <v>25</v>
      </c>
      <c r="R53">
        <f t="shared" si="0"/>
        <v>50000</v>
      </c>
      <c r="S53">
        <f t="shared" si="1"/>
        <v>61.113805104372673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26.673945229939388</v>
      </c>
      <c r="AC53">
        <f t="shared" si="19"/>
        <v>24.818376900178752</v>
      </c>
      <c r="AE53">
        <f t="shared" si="2"/>
        <v>0</v>
      </c>
      <c r="AF53">
        <f t="shared" si="26"/>
        <v>0</v>
      </c>
      <c r="AG53">
        <f t="shared" si="26"/>
        <v>-10.152524809162555</v>
      </c>
      <c r="AH53">
        <f t="shared" si="4"/>
        <v>-648.08686073255001</v>
      </c>
      <c r="AI53">
        <f t="shared" si="23"/>
        <v>-658.23938554171252</v>
      </c>
      <c r="AJ53">
        <f t="shared" si="6"/>
        <v>1.8555683297606365</v>
      </c>
      <c r="AK53">
        <f t="shared" si="20"/>
        <v>1.8671761660957573</v>
      </c>
      <c r="AL53">
        <f t="shared" si="24"/>
        <v>-654.51664104585609</v>
      </c>
      <c r="AN53">
        <f t="shared" si="27"/>
        <v>0</v>
      </c>
      <c r="AO53">
        <f t="shared" si="27"/>
        <v>0</v>
      </c>
      <c r="AP53">
        <f t="shared" si="27"/>
        <v>-3.5129577444152141E-2</v>
      </c>
      <c r="AQ53">
        <f t="shared" si="27"/>
        <v>-2.2424980970343995</v>
      </c>
      <c r="AR53">
        <f t="shared" si="27"/>
        <v>-2.2776276744785515</v>
      </c>
      <c r="AS53">
        <f t="shared" si="27"/>
        <v>6.4206030094517167E-3</v>
      </c>
      <c r="AT53">
        <f t="shared" si="27"/>
        <v>6.4607682287600859E-3</v>
      </c>
      <c r="AU53">
        <f t="shared" si="25"/>
        <v>-2.2647463032403397</v>
      </c>
      <c r="AW53">
        <v>50</v>
      </c>
      <c r="AX53">
        <f>IF(Z53&gt;0, (R53*SUMPRODUCT(K53:$K$98, X53:$X$98)-K53*$AZ$3)/Z53, 0)</f>
        <v>61.113805104372673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3.3921E-2</v>
      </c>
      <c r="Q54" s="4">
        <f t="shared" si="22"/>
        <v>25</v>
      </c>
      <c r="R54">
        <f t="shared" si="0"/>
        <v>50000</v>
      </c>
      <c r="S54">
        <f t="shared" si="1"/>
        <v>59.280724190064682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24.818376900178752</v>
      </c>
      <c r="AC54">
        <f t="shared" si="19"/>
        <v>23.016608484144232</v>
      </c>
      <c r="AE54">
        <f t="shared" si="2"/>
        <v>0</v>
      </c>
      <c r="AF54">
        <f t="shared" si="26"/>
        <v>0</v>
      </c>
      <c r="AG54">
        <f t="shared" si="26"/>
        <v>-9.7066157670193256</v>
      </c>
      <c r="AH54">
        <f t="shared" si="4"/>
        <v>-688.76758810320609</v>
      </c>
      <c r="AI54">
        <f t="shared" si="23"/>
        <v>-698.47420387022544</v>
      </c>
      <c r="AJ54">
        <f t="shared" si="6"/>
        <v>1.8017684160345198</v>
      </c>
      <c r="AK54">
        <f t="shared" si="20"/>
        <v>1.7372863830125127</v>
      </c>
      <c r="AL54">
        <f t="shared" si="24"/>
        <v>-694.93514907117844</v>
      </c>
      <c r="AN54">
        <f t="shared" si="27"/>
        <v>0</v>
      </c>
      <c r="AO54">
        <f t="shared" si="27"/>
        <v>0</v>
      </c>
      <c r="AP54">
        <f t="shared" si="27"/>
        <v>-2.9988081493953149E-2</v>
      </c>
      <c r="AQ54">
        <f t="shared" si="27"/>
        <v>-2.1279114222912225</v>
      </c>
      <c r="AR54">
        <f t="shared" si="27"/>
        <v>-2.1578995037851758</v>
      </c>
      <c r="AS54">
        <f t="shared" si="27"/>
        <v>5.5664692401712216E-3</v>
      </c>
      <c r="AT54">
        <f t="shared" si="27"/>
        <v>5.3672553733022004E-3</v>
      </c>
      <c r="AU54">
        <f t="shared" si="25"/>
        <v>-2.1469657791717025</v>
      </c>
      <c r="AW54">
        <v>51</v>
      </c>
      <c r="AX54">
        <f>IF(Z54&gt;0, (R54*SUMPRODUCT(K54:$K$98, X54:$X$98)-K54*$AZ$3)/Z54, 0)</f>
        <v>59.280724190064682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3.7368999999999999E-2</v>
      </c>
      <c r="Q55" s="4">
        <f t="shared" si="22"/>
        <v>25</v>
      </c>
      <c r="R55">
        <f t="shared" si="0"/>
        <v>50000</v>
      </c>
      <c r="S55">
        <f t="shared" si="1"/>
        <v>57.539236747966548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23.016608484144232</v>
      </c>
      <c r="AC55">
        <f t="shared" si="19"/>
        <v>21.282205705602898</v>
      </c>
      <c r="AE55">
        <f t="shared" si="2"/>
        <v>0</v>
      </c>
      <c r="AF55">
        <f t="shared" si="26"/>
        <v>0</v>
      </c>
      <c r="AG55">
        <f t="shared" si="26"/>
        <v>-9.2468230847513873</v>
      </c>
      <c r="AH55">
        <f t="shared" si="4"/>
        <v>-725.45304919549039</v>
      </c>
      <c r="AI55">
        <f t="shared" si="23"/>
        <v>-734.69987228024183</v>
      </c>
      <c r="AJ55">
        <f t="shared" si="6"/>
        <v>1.7344027785413338</v>
      </c>
      <c r="AK55">
        <f t="shared" si="20"/>
        <v>1.6111625938900964</v>
      </c>
      <c r="AL55">
        <f t="shared" si="24"/>
        <v>-731.35430690781038</v>
      </c>
      <c r="AN55">
        <f t="shared" si="27"/>
        <v>0</v>
      </c>
      <c r="AO55">
        <f t="shared" si="27"/>
        <v>0</v>
      </c>
      <c r="AP55">
        <f t="shared" si="27"/>
        <v>-2.5506764340773286E-2</v>
      </c>
      <c r="AQ55">
        <f t="shared" si="27"/>
        <v>-2.0011153881205987</v>
      </c>
      <c r="AR55">
        <f t="shared" si="27"/>
        <v>-2.0266221524613721</v>
      </c>
      <c r="AS55">
        <f t="shared" si="27"/>
        <v>4.7842380608740312E-3</v>
      </c>
      <c r="AT55">
        <f t="shared" si="27"/>
        <v>4.4442879700805488E-3</v>
      </c>
      <c r="AU55">
        <f t="shared" si="25"/>
        <v>-2.0173936264304175</v>
      </c>
      <c r="AW55">
        <v>52</v>
      </c>
      <c r="AX55">
        <f>IF(Z55&gt;0, (R55*SUMPRODUCT(K55:$K$98, X55:$X$98)-K55*$AZ$3)/Z55, 0)</f>
        <v>57.539236747966548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5.0548205999999998E-2</v>
      </c>
      <c r="Q56" s="4">
        <f t="shared" si="22"/>
        <v>25</v>
      </c>
      <c r="R56">
        <f t="shared" si="0"/>
        <v>50000</v>
      </c>
      <c r="S56">
        <f t="shared" si="1"/>
        <v>56.499835011003441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21.282205705602898</v>
      </c>
      <c r="AC56">
        <f t="shared" si="19"/>
        <v>19.632437320830405</v>
      </c>
      <c r="AE56">
        <f t="shared" si="2"/>
        <v>0</v>
      </c>
      <c r="AF56">
        <f t="shared" si="26"/>
        <v>0</v>
      </c>
      <c r="AG56">
        <f t="shared" si="26"/>
        <v>-8.686944535770305</v>
      </c>
      <c r="AH56">
        <f t="shared" si="4"/>
        <v>-934.82063626713716</v>
      </c>
      <c r="AI56">
        <f t="shared" si="23"/>
        <v>-943.50758080290746</v>
      </c>
      <c r="AJ56">
        <f t="shared" si="6"/>
        <v>1.6497683847724929</v>
      </c>
      <c r="AK56">
        <f t="shared" si="20"/>
        <v>1.4897543993922031</v>
      </c>
      <c r="AL56">
        <f t="shared" si="24"/>
        <v>-940.36805801874277</v>
      </c>
      <c r="AN56">
        <f t="shared" si="27"/>
        <v>0</v>
      </c>
      <c r="AO56">
        <f t="shared" si="27"/>
        <v>0</v>
      </c>
      <c r="AP56">
        <f t="shared" si="27"/>
        <v>-2.1394978142030976E-2</v>
      </c>
      <c r="AQ56">
        <f t="shared" si="27"/>
        <v>-2.3023592469479683</v>
      </c>
      <c r="AR56">
        <f t="shared" si="27"/>
        <v>-2.3237542250899992</v>
      </c>
      <c r="AS56">
        <f t="shared" si="27"/>
        <v>4.0631960278184661E-3</v>
      </c>
      <c r="AT56">
        <f t="shared" si="27"/>
        <v>3.6690993801958634E-3</v>
      </c>
      <c r="AU56">
        <f t="shared" si="25"/>
        <v>-2.3160219296819853</v>
      </c>
      <c r="AW56">
        <v>53</v>
      </c>
      <c r="AX56">
        <f>IF(Z56&gt;0, (R56*SUMPRODUCT(K56:$K$98, X56:$X$98)-K56*$AZ$3)/Z56, 0)</f>
        <v>56.499835011003441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6.4784177999999998E-2</v>
      </c>
      <c r="Q57" s="4">
        <f t="shared" si="22"/>
        <v>25</v>
      </c>
      <c r="R57">
        <f t="shared" si="0"/>
        <v>50000</v>
      </c>
      <c r="S57">
        <f t="shared" si="1"/>
        <v>54.880942555058915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19.632437320830405</v>
      </c>
      <c r="AC57">
        <f t="shared" si="19"/>
        <v>17.643780755443252</v>
      </c>
      <c r="AE57">
        <f t="shared" si="2"/>
        <v>0</v>
      </c>
      <c r="AF57">
        <f t="shared" si="26"/>
        <v>0</v>
      </c>
      <c r="AG57">
        <f t="shared" si="26"/>
        <v>-8.0372985293311316</v>
      </c>
      <c r="AH57">
        <f t="shared" si="4"/>
        <v>-1125.5531221629415</v>
      </c>
      <c r="AI57">
        <f t="shared" si="23"/>
        <v>-1133.5904206922726</v>
      </c>
      <c r="AJ57">
        <f t="shared" si="6"/>
        <v>1.9886565653871529</v>
      </c>
      <c r="AK57">
        <f t="shared" si="20"/>
        <v>1.3742706124581285</v>
      </c>
      <c r="AL57">
        <f t="shared" si="24"/>
        <v>-1130.2274935144274</v>
      </c>
      <c r="AN57">
        <f t="shared" si="27"/>
        <v>0</v>
      </c>
      <c r="AO57">
        <f t="shared" si="27"/>
        <v>0</v>
      </c>
      <c r="AP57">
        <f t="shared" si="27"/>
        <v>-1.7674082400313592E-2</v>
      </c>
      <c r="AQ57">
        <f t="shared" si="27"/>
        <v>-2.475100129034721</v>
      </c>
      <c r="AR57">
        <f t="shared" si="27"/>
        <v>-2.4927742114350346</v>
      </c>
      <c r="AS57">
        <f t="shared" si="27"/>
        <v>4.3730713590281632E-3</v>
      </c>
      <c r="AT57">
        <f t="shared" si="27"/>
        <v>3.0220318377219379E-3</v>
      </c>
      <c r="AU57">
        <f t="shared" si="25"/>
        <v>-2.4853791082382846</v>
      </c>
      <c r="AW57">
        <v>54</v>
      </c>
      <c r="AX57">
        <f>IF(Z57&gt;0, (R57*SUMPRODUCT(K57:$K$98, X57:$X$98)-K57*$AZ$3)/Z57, 0)</f>
        <v>54.880942555058915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8.0470763000000001E-2</v>
      </c>
      <c r="Q58" s="4">
        <f t="shared" si="22"/>
        <v>25</v>
      </c>
      <c r="R58">
        <f t="shared" si="0"/>
        <v>50000</v>
      </c>
      <c r="S58">
        <f t="shared" si="1"/>
        <v>52.833236670972035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17.643780755443252</v>
      </c>
      <c r="AC58">
        <f t="shared" si="19"/>
        <v>15.448772306373547</v>
      </c>
      <c r="AE58">
        <f t="shared" si="2"/>
        <v>0</v>
      </c>
      <c r="AF58">
        <f t="shared" si="26"/>
        <v>0</v>
      </c>
      <c r="AG58">
        <f t="shared" si="26"/>
        <v>-7.3101579989237662</v>
      </c>
      <c r="AH58">
        <f t="shared" si="4"/>
        <v>-1293.5350902281079</v>
      </c>
      <c r="AI58">
        <f t="shared" si="23"/>
        <v>-1300.8452482270318</v>
      </c>
      <c r="AJ58">
        <f t="shared" si="6"/>
        <v>2.1950084490697055</v>
      </c>
      <c r="AK58">
        <f t="shared" si="20"/>
        <v>1.2350646528810278</v>
      </c>
      <c r="AL58">
        <f t="shared" si="24"/>
        <v>-1297.4151751250811</v>
      </c>
      <c r="AN58">
        <f t="shared" si="27"/>
        <v>0</v>
      </c>
      <c r="AO58">
        <f t="shared" si="27"/>
        <v>0</v>
      </c>
      <c r="AP58">
        <f t="shared" si="27"/>
        <v>-1.4352763107350308E-2</v>
      </c>
      <c r="AQ58">
        <f t="shared" si="27"/>
        <v>-2.5397266001394745</v>
      </c>
      <c r="AR58">
        <f t="shared" si="27"/>
        <v>-2.5540793632468248</v>
      </c>
      <c r="AS58">
        <f t="shared" si="27"/>
        <v>4.3096792562853101E-3</v>
      </c>
      <c r="AT58">
        <f t="shared" si="27"/>
        <v>2.4249257523124698E-3</v>
      </c>
      <c r="AU58">
        <f t="shared" si="25"/>
        <v>-2.5473447582382271</v>
      </c>
      <c r="AW58">
        <v>55</v>
      </c>
      <c r="AX58">
        <f>IF(Z58&gt;0, (R58*SUMPRODUCT(K58:$K$98, X58:$X$98)-K58*$AZ$3)/Z58, 0)</f>
        <v>52.833236670972035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9.7818447000000003E-2</v>
      </c>
      <c r="Q59" s="4">
        <f t="shared" si="22"/>
        <v>25</v>
      </c>
      <c r="R59">
        <f t="shared" si="0"/>
        <v>50000</v>
      </c>
      <c r="S59">
        <f t="shared" si="1"/>
        <v>50.441396584080337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15.448772306373547</v>
      </c>
      <c r="AC59">
        <f t="shared" si="19"/>
        <v>13.159127563345693</v>
      </c>
      <c r="AE59">
        <f t="shared" si="2"/>
        <v>0</v>
      </c>
      <c r="AF59">
        <f t="shared" si="26"/>
        <v>0</v>
      </c>
      <c r="AG59">
        <f t="shared" si="26"/>
        <v>-6.5219881161551783</v>
      </c>
      <c r="AH59">
        <f t="shared" si="4"/>
        <v>-1430.1366055587009</v>
      </c>
      <c r="AI59">
        <f t="shared" si="23"/>
        <v>-1436.6585936748561</v>
      </c>
      <c r="AJ59">
        <f t="shared" si="6"/>
        <v>2.2896447430278535</v>
      </c>
      <c r="AK59">
        <f t="shared" si="20"/>
        <v>1.0814140614461485</v>
      </c>
      <c r="AL59">
        <f t="shared" si="24"/>
        <v>-1433.2875348703822</v>
      </c>
      <c r="AN59">
        <f t="shared" si="27"/>
        <v>0</v>
      </c>
      <c r="AO59">
        <f t="shared" si="27"/>
        <v>0</v>
      </c>
      <c r="AP59">
        <f t="shared" si="27"/>
        <v>-1.1433277213354378E-2</v>
      </c>
      <c r="AQ59">
        <f t="shared" si="27"/>
        <v>-2.5070803523569665</v>
      </c>
      <c r="AR59">
        <f t="shared" si="27"/>
        <v>-2.5185136295703212</v>
      </c>
      <c r="AS59">
        <f t="shared" si="27"/>
        <v>4.0138286977697609E-3</v>
      </c>
      <c r="AT59">
        <f t="shared" si="27"/>
        <v>1.8957573253325873E-3</v>
      </c>
      <c r="AU59">
        <f t="shared" si="25"/>
        <v>-2.5126040435472188</v>
      </c>
      <c r="AW59">
        <v>56</v>
      </c>
      <c r="AX59">
        <f>IF(Z59&gt;0, (R59*SUMPRODUCT(K59:$K$98, X59:$X$98)-K59*$AZ$3)/Z59, 0)</f>
        <v>50.441396584080337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0.115047869</v>
      </c>
      <c r="Q60" s="4">
        <f t="shared" si="22"/>
        <v>25</v>
      </c>
      <c r="R60">
        <f t="shared" si="0"/>
        <v>50000</v>
      </c>
      <c r="S60">
        <f t="shared" si="1"/>
        <v>47.645110591837991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13.159127563345693</v>
      </c>
      <c r="AC60">
        <f t="shared" si="19"/>
        <v>10.875334583409819</v>
      </c>
      <c r="AE60">
        <f t="shared" si="2"/>
        <v>0</v>
      </c>
      <c r="AF60">
        <f t="shared" si="26"/>
        <v>0</v>
      </c>
      <c r="AG60">
        <f t="shared" si="26"/>
        <v>-5.7064274005866489</v>
      </c>
      <c r="AH60">
        <f t="shared" si="4"/>
        <v>-1500.6816688139554</v>
      </c>
      <c r="AI60">
        <f t="shared" si="23"/>
        <v>-1506.388096214542</v>
      </c>
      <c r="AJ60">
        <f t="shared" si="6"/>
        <v>2.2837929799358747</v>
      </c>
      <c r="AK60">
        <f t="shared" si="20"/>
        <v>0.92113892943419862</v>
      </c>
      <c r="AL60">
        <f t="shared" si="24"/>
        <v>-1503.1831643051719</v>
      </c>
      <c r="AN60">
        <f t="shared" si="27"/>
        <v>0</v>
      </c>
      <c r="AO60">
        <f t="shared" si="27"/>
        <v>0</v>
      </c>
      <c r="AP60">
        <f t="shared" si="27"/>
        <v>-8.9317591626233532E-3</v>
      </c>
      <c r="AQ60">
        <f t="shared" si="27"/>
        <v>-2.3488824626476417</v>
      </c>
      <c r="AR60">
        <f t="shared" si="27"/>
        <v>-2.3578142218102651</v>
      </c>
      <c r="AS60">
        <f t="shared" si="27"/>
        <v>3.574616382919389E-3</v>
      </c>
      <c r="AT60">
        <f t="shared" si="27"/>
        <v>1.4417761754363426E-3</v>
      </c>
      <c r="AU60">
        <f t="shared" si="25"/>
        <v>-2.3527978292519092</v>
      </c>
      <c r="AW60">
        <v>57</v>
      </c>
      <c r="AX60">
        <f>IF(Z60&gt;0, (R60*SUMPRODUCT(K60:$K$98, X60:$X$98)-K60*$AZ$3)/Z60, 0)</f>
        <v>47.645110591837991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0.13365521</v>
      </c>
      <c r="Q61" s="4">
        <f t="shared" si="22"/>
        <v>25</v>
      </c>
      <c r="R61">
        <f t="shared" si="0"/>
        <v>50000</v>
      </c>
      <c r="S61">
        <f t="shared" si="1"/>
        <v>44.640915817605062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10.875334583409819</v>
      </c>
      <c r="AC61">
        <f t="shared" si="19"/>
        <v>8.7258158461381488</v>
      </c>
      <c r="AE61">
        <f t="shared" si="2"/>
        <v>0</v>
      </c>
      <c r="AF61">
        <f t="shared" si="26"/>
        <v>0</v>
      </c>
      <c r="AG61">
        <f t="shared" si="26"/>
        <v>-4.8866693740056197</v>
      </c>
      <c r="AH61">
        <f t="shared" si="4"/>
        <v>-1525.3875051503253</v>
      </c>
      <c r="AI61">
        <f t="shared" si="23"/>
        <v>-1530.2741745243309</v>
      </c>
      <c r="AJ61">
        <f t="shared" si="6"/>
        <v>2.14951873727167</v>
      </c>
      <c r="AK61">
        <f t="shared" si="20"/>
        <v>0.76127342083868743</v>
      </c>
      <c r="AL61">
        <f t="shared" si="24"/>
        <v>-1527.3633823662205</v>
      </c>
      <c r="AN61">
        <f t="shared" si="27"/>
        <v>0</v>
      </c>
      <c r="AO61">
        <f t="shared" si="27"/>
        <v>0</v>
      </c>
      <c r="AP61">
        <f t="shared" si="27"/>
        <v>-6.829165557542205E-3</v>
      </c>
      <c r="AQ61">
        <f t="shared" si="27"/>
        <v>-2.1317431188390144</v>
      </c>
      <c r="AR61">
        <f t="shared" si="27"/>
        <v>-2.1385722843965564</v>
      </c>
      <c r="AS61">
        <f t="shared" si="27"/>
        <v>3.0039722768955266E-3</v>
      </c>
      <c r="AT61">
        <f t="shared" si="27"/>
        <v>1.0638866327071297E-3</v>
      </c>
      <c r="AU61">
        <f t="shared" si="25"/>
        <v>-2.1345044254869538</v>
      </c>
      <c r="AW61">
        <v>58</v>
      </c>
      <c r="AX61">
        <f>IF(Z61&gt;0, (R61*SUMPRODUCT(K61:$K$98, X61:$X$98)-K61*$AZ$3)/Z61, 0)</f>
        <v>44.640915817605062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0.153152232</v>
      </c>
      <c r="Q62" s="4">
        <f t="shared" si="22"/>
        <v>25</v>
      </c>
      <c r="R62">
        <f t="shared" si="0"/>
        <v>50000</v>
      </c>
      <c r="S62">
        <f t="shared" si="1"/>
        <v>41.400197900148605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8.7258158461381488</v>
      </c>
      <c r="AC62">
        <f t="shared" si="19"/>
        <v>6.7720760535276829</v>
      </c>
      <c r="AE62">
        <f t="shared" si="2"/>
        <v>0</v>
      </c>
      <c r="AF62">
        <f t="shared" si="26"/>
        <v>0</v>
      </c>
      <c r="AG62">
        <f t="shared" si="26"/>
        <v>-4.08939835859056</v>
      </c>
      <c r="AH62">
        <f t="shared" si="4"/>
        <v>-1496.8086433500068</v>
      </c>
      <c r="AI62">
        <f t="shared" si="23"/>
        <v>-1500.8980417085975</v>
      </c>
      <c r="AJ62">
        <f t="shared" si="6"/>
        <v>1.9537397926104658</v>
      </c>
      <c r="AK62">
        <f t="shared" si="20"/>
        <v>0.61080710922967052</v>
      </c>
      <c r="AL62">
        <f t="shared" si="24"/>
        <v>-1498.3334948067572</v>
      </c>
      <c r="AN62">
        <f t="shared" si="27"/>
        <v>0</v>
      </c>
      <c r="AO62">
        <f t="shared" si="27"/>
        <v>0</v>
      </c>
      <c r="AP62">
        <f t="shared" si="27"/>
        <v>-5.1026535304747045E-3</v>
      </c>
      <c r="AQ62">
        <f t="shared" si="27"/>
        <v>-1.8676820497055591</v>
      </c>
      <c r="AR62">
        <f t="shared" si="27"/>
        <v>-1.8727847032360339</v>
      </c>
      <c r="AS62">
        <f t="shared" si="27"/>
        <v>2.4378298165671211E-3</v>
      </c>
      <c r="AT62">
        <f t="shared" si="27"/>
        <v>7.6215051189682393E-4</v>
      </c>
      <c r="AU62">
        <f t="shared" si="25"/>
        <v>-1.8695847229075697</v>
      </c>
      <c r="AW62">
        <v>59</v>
      </c>
      <c r="AX62">
        <f>IF(Z62&gt;0, (R62*SUMPRODUCT(K62:$K$98, X62:$X$98)-K62*$AZ$3)/Z62, 0)</f>
        <v>41.400197900148605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0.17329698399999999</v>
      </c>
      <c r="Q63" s="4">
        <f t="shared" si="22"/>
        <v>25</v>
      </c>
      <c r="R63">
        <f t="shared" si="0"/>
        <v>50000</v>
      </c>
      <c r="S63">
        <f t="shared" si="1"/>
        <v>37.901140792897436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6.7720760535276829</v>
      </c>
      <c r="AC63">
        <f t="shared" si="19"/>
        <v>5.0633255450976105</v>
      </c>
      <c r="AE63">
        <f t="shared" si="2"/>
        <v>0</v>
      </c>
      <c r="AF63">
        <f t="shared" si="26"/>
        <v>0</v>
      </c>
      <c r="AG63">
        <f t="shared" si="26"/>
        <v>-3.3398239730863608</v>
      </c>
      <c r="AH63">
        <f t="shared" si="4"/>
        <v>-1417.3608038365892</v>
      </c>
      <c r="AI63">
        <f t="shared" si="23"/>
        <v>-1420.7006278096756</v>
      </c>
      <c r="AJ63">
        <f t="shared" si="6"/>
        <v>1.7087505084300725</v>
      </c>
      <c r="AK63">
        <f t="shared" si="20"/>
        <v>0.47404532374693786</v>
      </c>
      <c r="AL63">
        <f t="shared" si="24"/>
        <v>-1418.5178319774986</v>
      </c>
      <c r="AN63">
        <f t="shared" si="27"/>
        <v>0</v>
      </c>
      <c r="AO63">
        <f t="shared" si="27"/>
        <v>0</v>
      </c>
      <c r="AP63">
        <f t="shared" si="27"/>
        <v>-3.720850471376554E-3</v>
      </c>
      <c r="AQ63">
        <f t="shared" si="27"/>
        <v>-1.5790615486218187</v>
      </c>
      <c r="AR63">
        <f t="shared" si="27"/>
        <v>-1.5827823990931953</v>
      </c>
      <c r="AS63">
        <f t="shared" si="27"/>
        <v>1.9036946815138502E-3</v>
      </c>
      <c r="AT63">
        <f t="shared" si="27"/>
        <v>5.2812716494386193E-4</v>
      </c>
      <c r="AU63">
        <f t="shared" si="25"/>
        <v>-1.5803505772467377</v>
      </c>
      <c r="AW63">
        <v>60</v>
      </c>
      <c r="AX63">
        <f>IF(Z63&gt;0, (R63*SUMPRODUCT(K63:$K$98, X63:$X$98)-K63*$AZ$3)/Z63, 0)</f>
        <v>37.901140792897436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0.19491187900000001</v>
      </c>
      <c r="Q64" s="4">
        <f t="shared" si="22"/>
        <v>25</v>
      </c>
      <c r="R64">
        <f t="shared" si="0"/>
        <v>50000</v>
      </c>
      <c r="S64">
        <f t="shared" si="1"/>
        <v>34.138857770212581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5.0633255450976105</v>
      </c>
      <c r="AC64">
        <f t="shared" si="19"/>
        <v>3.6261671583289088</v>
      </c>
      <c r="AE64">
        <f t="shared" si="2"/>
        <v>0</v>
      </c>
      <c r="AF64">
        <f t="shared" si="26"/>
        <v>0</v>
      </c>
      <c r="AG64">
        <f t="shared" si="26"/>
        <v>-2.655454367231989</v>
      </c>
      <c r="AH64">
        <f t="shared" si="4"/>
        <v>-1301.9427322470162</v>
      </c>
      <c r="AI64">
        <f t="shared" si="23"/>
        <v>-1304.5981866142483</v>
      </c>
      <c r="AJ64">
        <f t="shared" si="6"/>
        <v>1.4371583867687017</v>
      </c>
      <c r="AK64">
        <f t="shared" si="20"/>
        <v>0.35443278815683277</v>
      </c>
      <c r="AL64">
        <f t="shared" si="24"/>
        <v>-1302.8065954393228</v>
      </c>
      <c r="AN64">
        <f t="shared" si="27"/>
        <v>0</v>
      </c>
      <c r="AO64">
        <f t="shared" si="27"/>
        <v>0</v>
      </c>
      <c r="AP64">
        <f t="shared" si="27"/>
        <v>-2.6414321516149541E-3</v>
      </c>
      <c r="AQ64">
        <f t="shared" si="27"/>
        <v>-1.2950677800964998</v>
      </c>
      <c r="AR64">
        <f t="shared" si="27"/>
        <v>-1.2977092122481151</v>
      </c>
      <c r="AS64">
        <f t="shared" si="27"/>
        <v>1.4295694238312185E-3</v>
      </c>
      <c r="AT64">
        <f t="shared" si="27"/>
        <v>3.5256119396240396E-4</v>
      </c>
      <c r="AU64">
        <f t="shared" si="25"/>
        <v>-1.2959270816303214</v>
      </c>
      <c r="AW64">
        <v>61</v>
      </c>
      <c r="AX64">
        <f>IF(Z64&gt;0, (R64*SUMPRODUCT(K64:$K$98, X64:$X$98)-K64*$AZ$3)/Z64, 0)</f>
        <v>34.138857770212581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0.21714087100000001</v>
      </c>
      <c r="Q65" s="4">
        <f t="shared" si="22"/>
        <v>25</v>
      </c>
      <c r="R65">
        <f t="shared" si="0"/>
        <v>50000</v>
      </c>
      <c r="S65">
        <f t="shared" si="1"/>
        <v>29.93967782140124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3.6261671583289088</v>
      </c>
      <c r="AC65">
        <f t="shared" si="19"/>
        <v>2.4577986298869767</v>
      </c>
      <c r="AE65">
        <f t="shared" si="2"/>
        <v>0</v>
      </c>
      <c r="AF65">
        <f t="shared" si="26"/>
        <v>0</v>
      </c>
      <c r="AG65">
        <f t="shared" si="26"/>
        <v>-2.0522921493581614</v>
      </c>
      <c r="AH65">
        <f t="shared" si="4"/>
        <v>-1153.2153484030159</v>
      </c>
      <c r="AI65">
        <f t="shared" si="23"/>
        <v>-1155.2676405523741</v>
      </c>
      <c r="AJ65">
        <f t="shared" si="6"/>
        <v>1.1683685284419321</v>
      </c>
      <c r="AK65">
        <f t="shared" si="20"/>
        <v>0.25383170108302366</v>
      </c>
      <c r="AL65">
        <f t="shared" si="24"/>
        <v>-1153.8454403228491</v>
      </c>
      <c r="AN65">
        <f t="shared" si="27"/>
        <v>0</v>
      </c>
      <c r="AO65">
        <f t="shared" si="27"/>
        <v>0</v>
      </c>
      <c r="AP65">
        <f t="shared" si="27"/>
        <v>-1.8227276357229724E-3</v>
      </c>
      <c r="AQ65">
        <f t="shared" si="27"/>
        <v>-1.0242194251590626</v>
      </c>
      <c r="AR65">
        <f t="shared" si="27"/>
        <v>-1.0260421527947856</v>
      </c>
      <c r="AS65">
        <f t="shared" si="27"/>
        <v>1.037677606556217E-3</v>
      </c>
      <c r="AT65">
        <f t="shared" si="27"/>
        <v>2.2543869133412377E-4</v>
      </c>
      <c r="AU65">
        <f t="shared" si="25"/>
        <v>-1.0247790364968952</v>
      </c>
      <c r="AW65">
        <v>62</v>
      </c>
      <c r="AX65">
        <f>IF(Z65&gt;0, (R65*SUMPRODUCT(K65:$K$98, X65:$X$98)-K65*$AZ$3)/Z65, 0)</f>
        <v>29.93967782140124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0.240684854</v>
      </c>
      <c r="Q66" s="4">
        <f t="shared" si="22"/>
        <v>25</v>
      </c>
      <c r="R66">
        <f t="shared" si="0"/>
        <v>50000</v>
      </c>
      <c r="S66">
        <f t="shared" si="1"/>
        <v>25.144522474640979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2.4577986298869767</v>
      </c>
      <c r="AC66">
        <f t="shared" si="19"/>
        <v>1.5467035365623478</v>
      </c>
      <c r="AE66">
        <f t="shared" si="2"/>
        <v>0</v>
      </c>
      <c r="AF66">
        <f t="shared" si="26"/>
        <v>0</v>
      </c>
      <c r="AG66">
        <f t="shared" si="26"/>
        <v>-1.5378135915309643</v>
      </c>
      <c r="AH66">
        <f t="shared" si="4"/>
        <v>-987.91127266723049</v>
      </c>
      <c r="AI66">
        <f t="shared" si="23"/>
        <v>-989.44908625876144</v>
      </c>
      <c r="AJ66">
        <f t="shared" si="6"/>
        <v>0.9110950933246289</v>
      </c>
      <c r="AK66">
        <f t="shared" si="20"/>
        <v>0.17204590409208839</v>
      </c>
      <c r="AL66">
        <f t="shared" si="24"/>
        <v>-988.36594526134468</v>
      </c>
      <c r="AN66">
        <f t="shared" si="27"/>
        <v>0</v>
      </c>
      <c r="AO66">
        <f t="shared" si="27"/>
        <v>0</v>
      </c>
      <c r="AP66">
        <f t="shared" si="27"/>
        <v>-1.2194619861428516E-3</v>
      </c>
      <c r="AQ66">
        <f t="shared" si="27"/>
        <v>-0.78339809801026572</v>
      </c>
      <c r="AR66">
        <f t="shared" si="27"/>
        <v>-0.78461755999640848</v>
      </c>
      <c r="AS66">
        <f t="shared" si="27"/>
        <v>7.2248407621665074E-4</v>
      </c>
      <c r="AT66">
        <f t="shared" si="27"/>
        <v>1.3642969542427549E-4</v>
      </c>
      <c r="AU66">
        <f t="shared" si="25"/>
        <v>-0.78375864622476754</v>
      </c>
      <c r="AW66">
        <v>63</v>
      </c>
      <c r="AX66">
        <f>IF(Z66&gt;0, (R66*SUMPRODUCT(K66:$K$98, X66:$X$98)-K66*$AZ$3)/Z66, 0)</f>
        <v>25.144522474640979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0.26560892699999999</v>
      </c>
      <c r="Q67" s="4">
        <f t="shared" si="22"/>
        <v>25</v>
      </c>
      <c r="R67">
        <f t="shared" ref="R67:R89" si="28">$C$6</f>
        <v>50000</v>
      </c>
      <c r="S67">
        <f t="shared" ref="S67:S89" si="29">AX67</f>
        <v>19.39690385951414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1.5467035365623478</v>
      </c>
      <c r="AC67">
        <f t="shared" si="19"/>
        <v>0.86430930626139824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-1.1139784376430988</v>
      </c>
      <c r="AH67">
        <f t="shared" ref="AH67:AH89" si="32">-X67*R67</f>
        <v>-816.91403594511144</v>
      </c>
      <c r="AI67">
        <f t="shared" si="23"/>
        <v>-818.02801438275458</v>
      </c>
      <c r="AJ67">
        <f t="shared" ref="AJ67:AJ89" si="33">AB67-AC67</f>
        <v>0.68239423030094959</v>
      </c>
      <c r="AK67">
        <f t="shared" si="20"/>
        <v>0.10826924755936436</v>
      </c>
      <c r="AL67">
        <f t="shared" si="24"/>
        <v>-817.23735090489424</v>
      </c>
      <c r="AN67">
        <f t="shared" ref="AN67:AT89" si="34">AE67*$K67</f>
        <v>0</v>
      </c>
      <c r="AO67">
        <f t="shared" si="34"/>
        <v>0</v>
      </c>
      <c r="AP67">
        <f t="shared" si="34"/>
        <v>-7.8872087198636714E-4</v>
      </c>
      <c r="AQ67">
        <f t="shared" si="34"/>
        <v>-0.57839283867266367</v>
      </c>
      <c r="AR67">
        <f t="shared" si="34"/>
        <v>-0.57918155954465012</v>
      </c>
      <c r="AS67">
        <f t="shared" si="34"/>
        <v>4.8314990144707594E-4</v>
      </c>
      <c r="AT67">
        <f t="shared" si="34"/>
        <v>7.6656973293848151E-5</v>
      </c>
      <c r="AU67">
        <f t="shared" si="25"/>
        <v>-0.57862175266990912</v>
      </c>
      <c r="AW67">
        <v>64</v>
      </c>
      <c r="AX67">
        <f>IF(Z67&gt;0, (R67*SUMPRODUCT(K67:$K$98, X67:$X$98)-K67*$AZ$3)/Z67, 0)</f>
        <v>19.39690385951414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0.29099302900000001</v>
      </c>
      <c r="Q68" s="4">
        <f t="shared" si="22"/>
        <v>25</v>
      </c>
      <c r="R68">
        <f t="shared" si="28"/>
        <v>50000</v>
      </c>
      <c r="S68">
        <f t="shared" si="29"/>
        <v>12.074893518013811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0.86430930626139824</v>
      </c>
      <c r="AC68">
        <f t="shared" ref="AC68:AC89" si="45">S68*Z68</f>
        <v>0.37609849232919645</v>
      </c>
      <c r="AE68">
        <f t="shared" si="30"/>
        <v>0</v>
      </c>
      <c r="AF68">
        <f t="shared" si="31"/>
        <v>0</v>
      </c>
      <c r="AG68">
        <f t="shared" si="31"/>
        <v>-0.77867869345621477</v>
      </c>
      <c r="AH68">
        <f t="shared" si="32"/>
        <v>-648.31991962090592</v>
      </c>
      <c r="AI68">
        <f t="shared" si="23"/>
        <v>-649.09859831436211</v>
      </c>
      <c r="AJ68">
        <f t="shared" si="33"/>
        <v>0.48821081393220178</v>
      </c>
      <c r="AK68">
        <f t="shared" ref="AK68:AK89" si="46">G68*SUM(AB68:AB68, AE68:AF68)</f>
        <v>6.0501651438297881E-2</v>
      </c>
      <c r="AL68">
        <f t="shared" si="24"/>
        <v>-648.54988584899161</v>
      </c>
      <c r="AN68">
        <f t="shared" si="34"/>
        <v>0</v>
      </c>
      <c r="AO68">
        <f t="shared" si="34"/>
        <v>0</v>
      </c>
      <c r="AP68">
        <f t="shared" si="34"/>
        <v>-4.9225123901041896E-4</v>
      </c>
      <c r="AQ68">
        <f t="shared" si="34"/>
        <v>-0.40984334924077542</v>
      </c>
      <c r="AR68">
        <f t="shared" si="34"/>
        <v>-0.41033560047978584</v>
      </c>
      <c r="AS68">
        <f t="shared" si="34"/>
        <v>3.0862842411897169E-4</v>
      </c>
      <c r="AT68">
        <f t="shared" si="34"/>
        <v>3.8246857314779314E-5</v>
      </c>
      <c r="AU68">
        <f t="shared" si="25"/>
        <v>-0.40998872519835206</v>
      </c>
      <c r="AW68">
        <v>65</v>
      </c>
      <c r="AX68">
        <f>IF(Z68&gt;0, (R68*SUMPRODUCT(K68:$K$98, X68:$X$98)-K68*$AZ$3)/Z68, 0)</f>
        <v>12.074893518013811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8"/>
        <v>50000</v>
      </c>
      <c r="S69">
        <f t="shared" si="29"/>
        <v>2.2331341232236896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0.37609849232919645</v>
      </c>
      <c r="AC69">
        <f t="shared" si="45"/>
        <v>4.677480803526101E-2</v>
      </c>
      <c r="AE69">
        <f t="shared" si="30"/>
        <v>0</v>
      </c>
      <c r="AF69">
        <f t="shared" si="31"/>
        <v>0</v>
      </c>
      <c r="AG69">
        <f t="shared" si="31"/>
        <v>-0.52364530581506474</v>
      </c>
      <c r="AH69">
        <f t="shared" si="32"/>
        <v>-494.49320141317594</v>
      </c>
      <c r="AI69">
        <f t="shared" si="23"/>
        <v>-495.01684671899102</v>
      </c>
      <c r="AJ69">
        <f t="shared" si="33"/>
        <v>0.32932368429393544</v>
      </c>
      <c r="AK69">
        <f t="shared" si="46"/>
        <v>2.6326894463043753E-2</v>
      </c>
      <c r="AL69">
        <f t="shared" si="24"/>
        <v>-494.66119614023404</v>
      </c>
      <c r="AN69">
        <f t="shared" si="34"/>
        <v>0</v>
      </c>
      <c r="AO69">
        <f t="shared" si="34"/>
        <v>0</v>
      </c>
      <c r="AP69">
        <f t="shared" si="34"/>
        <v>-2.9556140232398588E-4</v>
      </c>
      <c r="AQ69">
        <f t="shared" si="34"/>
        <v>-0.27910706431687604</v>
      </c>
      <c r="AR69">
        <f t="shared" si="34"/>
        <v>-0.27940262571919999</v>
      </c>
      <c r="AS69">
        <f t="shared" si="34"/>
        <v>1.8588034470568327E-4</v>
      </c>
      <c r="AT69">
        <f t="shared" si="34"/>
        <v>1.4859703237902938E-5</v>
      </c>
      <c r="AU69">
        <f t="shared" si="25"/>
        <v>-0.27920188567125642</v>
      </c>
      <c r="AW69">
        <v>66</v>
      </c>
      <c r="AX69">
        <f>IF(Z69&gt;0, (R69*SUMPRODUCT(K69:$K$98, X69:$X$98)-K69*$AZ$3)/Z69, 0)</f>
        <v>2.2331341232236896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25</v>
      </c>
      <c r="R70">
        <f t="shared" si="28"/>
        <v>50000</v>
      </c>
      <c r="S70">
        <f t="shared" si="29"/>
        <v>-11.8613741816577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4.677480803526101E-2</v>
      </c>
      <c r="AC70">
        <f t="shared" si="45"/>
        <v>-0.16043969829336463</v>
      </c>
      <c r="AE70">
        <f t="shared" si="30"/>
        <v>0</v>
      </c>
      <c r="AF70">
        <f t="shared" si="31"/>
        <v>0</v>
      </c>
      <c r="AG70">
        <f t="shared" si="31"/>
        <v>-0.33815579846866906</v>
      </c>
      <c r="AH70">
        <f t="shared" si="32"/>
        <v>-360.50610857649002</v>
      </c>
      <c r="AI70">
        <f t="shared" si="23"/>
        <v>-360.8442643749587</v>
      </c>
      <c r="AJ70">
        <f t="shared" si="33"/>
        <v>0.20721450632862565</v>
      </c>
      <c r="AK70">
        <f t="shared" si="46"/>
        <v>3.274236562468271E-3</v>
      </c>
      <c r="AL70">
        <f t="shared" si="24"/>
        <v>-360.63377563206762</v>
      </c>
      <c r="AN70">
        <f t="shared" si="34"/>
        <v>0</v>
      </c>
      <c r="AO70">
        <f t="shared" si="34"/>
        <v>0</v>
      </c>
      <c r="AP70">
        <f t="shared" si="34"/>
        <v>-1.7041558899270307E-4</v>
      </c>
      <c r="AQ70">
        <f t="shared" si="34"/>
        <v>-0.18167915826592604</v>
      </c>
      <c r="AR70">
        <f t="shared" si="34"/>
        <v>-0.18184957385491873</v>
      </c>
      <c r="AS70">
        <f t="shared" si="34"/>
        <v>1.0442696030568506E-4</v>
      </c>
      <c r="AT70">
        <f t="shared" si="34"/>
        <v>1.650070632593846E-6</v>
      </c>
      <c r="AU70">
        <f t="shared" si="25"/>
        <v>-0.18174349682398047</v>
      </c>
      <c r="AW70">
        <v>67</v>
      </c>
      <c r="AX70">
        <f>IF(Z70&gt;0, (R70*SUMPRODUCT(K70:$K$98, X70:$X$98)-K70*$AZ$3)/Z70, 0)</f>
        <v>-11.8613741816577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25</v>
      </c>
      <c r="R71">
        <f t="shared" si="28"/>
        <v>50000</v>
      </c>
      <c r="S71">
        <f t="shared" si="29"/>
        <v>-33.167566898398903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-0.16043969829336463</v>
      </c>
      <c r="AC71">
        <f t="shared" si="45"/>
        <v>-0.27792907264120986</v>
      </c>
      <c r="AE71">
        <f t="shared" si="30"/>
        <v>0</v>
      </c>
      <c r="AF71">
        <f t="shared" si="31"/>
        <v>0</v>
      </c>
      <c r="AG71">
        <f t="shared" si="31"/>
        <v>-0.2094885897815332</v>
      </c>
      <c r="AH71">
        <f t="shared" si="32"/>
        <v>-250.57130140489829</v>
      </c>
      <c r="AI71">
        <f t="shared" si="23"/>
        <v>-250.78078999467982</v>
      </c>
      <c r="AJ71">
        <f t="shared" si="33"/>
        <v>0.11748937434784523</v>
      </c>
      <c r="AK71">
        <f t="shared" si="46"/>
        <v>-1.1230778880535525E-2</v>
      </c>
      <c r="AL71">
        <f t="shared" si="24"/>
        <v>-250.6745313992125</v>
      </c>
      <c r="AN71">
        <f t="shared" si="34"/>
        <v>0</v>
      </c>
      <c r="AO71">
        <f t="shared" si="34"/>
        <v>0</v>
      </c>
      <c r="AP71">
        <f t="shared" si="34"/>
        <v>-9.426160530288198E-5</v>
      </c>
      <c r="AQ71">
        <f t="shared" si="34"/>
        <v>-0.11274720564919322</v>
      </c>
      <c r="AR71">
        <f t="shared" si="34"/>
        <v>-0.11284146725449609</v>
      </c>
      <c r="AS71">
        <f t="shared" si="34"/>
        <v>5.2865585870851056E-5</v>
      </c>
      <c r="AT71">
        <f t="shared" si="34"/>
        <v>-5.0534076685750965E-6</v>
      </c>
      <c r="AU71">
        <f t="shared" si="25"/>
        <v>-0.11279365507629381</v>
      </c>
      <c r="AW71">
        <v>68</v>
      </c>
      <c r="AX71">
        <f>IF(Z71&gt;0, (R71*SUMPRODUCT(K71:$K$98, X71:$X$98)-K71*$AZ$3)/Z71, 0)</f>
        <v>-33.167566898398903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25</v>
      </c>
      <c r="R72">
        <f t="shared" si="28"/>
        <v>50000</v>
      </c>
      <c r="S72">
        <f t="shared" si="29"/>
        <v>-67.132465618984995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-0.27792907264120986</v>
      </c>
      <c r="AC72">
        <f t="shared" si="45"/>
        <v>-0.33336397122068806</v>
      </c>
      <c r="AE72">
        <f t="shared" si="30"/>
        <v>0</v>
      </c>
      <c r="AF72">
        <f t="shared" si="31"/>
        <v>0</v>
      </c>
      <c r="AG72">
        <f t="shared" si="31"/>
        <v>-0.12414409635746086</v>
      </c>
      <c r="AH72">
        <f t="shared" si="32"/>
        <v>-166.49921505251396</v>
      </c>
      <c r="AI72">
        <f t="shared" si="23"/>
        <v>-166.62335914887143</v>
      </c>
      <c r="AJ72">
        <f t="shared" si="33"/>
        <v>5.5434898579478198E-2</v>
      </c>
      <c r="AK72">
        <f t="shared" si="46"/>
        <v>-1.9455035084884692E-2</v>
      </c>
      <c r="AL72">
        <f t="shared" si="24"/>
        <v>-166.58737928537684</v>
      </c>
      <c r="AN72">
        <f t="shared" si="34"/>
        <v>0</v>
      </c>
      <c r="AO72">
        <f t="shared" si="34"/>
        <v>0</v>
      </c>
      <c r="AP72">
        <f t="shared" si="34"/>
        <v>-4.9874953911287461E-5</v>
      </c>
      <c r="AQ72">
        <f t="shared" si="34"/>
        <v>-6.6891144409305686E-2</v>
      </c>
      <c r="AR72">
        <f t="shared" si="34"/>
        <v>-6.6941019363216975E-2</v>
      </c>
      <c r="AS72">
        <f t="shared" si="34"/>
        <v>2.2270998725282592E-5</v>
      </c>
      <c r="AT72">
        <f t="shared" si="34"/>
        <v>-7.8160702495845268E-6</v>
      </c>
      <c r="AU72">
        <f t="shared" si="25"/>
        <v>-6.6926564434741279E-2</v>
      </c>
      <c r="AW72">
        <v>69</v>
      </c>
      <c r="AX72">
        <f>IF(Z72&gt;0, (R72*SUMPRODUCT(K72:$K$98, X72:$X$98)-K72*$AZ$3)/Z72, 0)</f>
        <v>-67.132465618984995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25</v>
      </c>
      <c r="R73">
        <f t="shared" si="28"/>
        <v>50000</v>
      </c>
      <c r="S73">
        <f t="shared" si="29"/>
        <v>-124.36912090864037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-0.33336397122068806</v>
      </c>
      <c r="AC73">
        <f t="shared" si="45"/>
        <v>-0.34908341288917683</v>
      </c>
      <c r="AE73">
        <f t="shared" si="30"/>
        <v>0</v>
      </c>
      <c r="AF73">
        <f t="shared" si="31"/>
        <v>0</v>
      </c>
      <c r="AG73">
        <f t="shared" si="31"/>
        <v>-7.0170837089378491E-2</v>
      </c>
      <c r="AH73">
        <f t="shared" si="32"/>
        <v>-105.46363660901552</v>
      </c>
      <c r="AI73">
        <f t="shared" si="23"/>
        <v>-105.5338074461049</v>
      </c>
      <c r="AJ73">
        <f t="shared" si="33"/>
        <v>1.5719441668488765E-2</v>
      </c>
      <c r="AK73">
        <f t="shared" si="46"/>
        <v>-2.3335477985448168E-2</v>
      </c>
      <c r="AL73">
        <f t="shared" si="24"/>
        <v>-105.54142348242186</v>
      </c>
      <c r="AN73">
        <f t="shared" si="34"/>
        <v>0</v>
      </c>
      <c r="AO73">
        <f t="shared" si="34"/>
        <v>0</v>
      </c>
      <c r="AP73">
        <f t="shared" si="34"/>
        <v>-2.5170687074512683E-5</v>
      </c>
      <c r="AQ73">
        <f t="shared" si="34"/>
        <v>-3.783041937271496E-2</v>
      </c>
      <c r="AR73">
        <f t="shared" si="34"/>
        <v>-3.7855590059789473E-2</v>
      </c>
      <c r="AS73">
        <f t="shared" si="34"/>
        <v>5.6386550828745533E-6</v>
      </c>
      <c r="AT73">
        <f t="shared" si="34"/>
        <v>-8.3705715717449183E-6</v>
      </c>
      <c r="AU73">
        <f t="shared" si="25"/>
        <v>-3.7858321976278343E-2</v>
      </c>
      <c r="AW73">
        <v>70</v>
      </c>
      <c r="AX73">
        <f>IF(Z73&gt;0, (R73*SUMPRODUCT(K73:$K$98, X73:$X$98)-K73*$AZ$3)/Z73, 0)</f>
        <v>-124.36912090864037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25</v>
      </c>
      <c r="R74">
        <f t="shared" si="28"/>
        <v>50000</v>
      </c>
      <c r="S74">
        <f t="shared" si="29"/>
        <v>-226.14413740606216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-0.34908341288917683</v>
      </c>
      <c r="AC74">
        <f t="shared" si="45"/>
        <v>-0.34122481195759091</v>
      </c>
      <c r="AE74">
        <f t="shared" si="30"/>
        <v>0</v>
      </c>
      <c r="AF74">
        <f t="shared" si="31"/>
        <v>0</v>
      </c>
      <c r="AG74">
        <f t="shared" si="31"/>
        <v>-3.7722049294703922E-2</v>
      </c>
      <c r="AH74">
        <f t="shared" si="32"/>
        <v>-63.494158847561586</v>
      </c>
      <c r="AI74">
        <f t="shared" si="23"/>
        <v>-63.531880896856293</v>
      </c>
      <c r="AJ74">
        <f t="shared" si="33"/>
        <v>-7.8586009315859129E-3</v>
      </c>
      <c r="AK74">
        <f t="shared" si="46"/>
        <v>-2.4435838902242379E-2</v>
      </c>
      <c r="AL74">
        <f t="shared" si="24"/>
        <v>-63.56417533669012</v>
      </c>
      <c r="AN74">
        <f t="shared" si="34"/>
        <v>0</v>
      </c>
      <c r="AO74">
        <f t="shared" si="34"/>
        <v>0</v>
      </c>
      <c r="AP74">
        <f t="shared" si="34"/>
        <v>-1.2081355634414856E-5</v>
      </c>
      <c r="AQ74">
        <f t="shared" si="34"/>
        <v>-2.0335467666469497E-2</v>
      </c>
      <c r="AR74">
        <f t="shared" si="34"/>
        <v>-2.0347549022103912E-2</v>
      </c>
      <c r="AS74">
        <f t="shared" si="34"/>
        <v>-2.5168980587903266E-6</v>
      </c>
      <c r="AT74">
        <f t="shared" si="34"/>
        <v>-7.8261405603090477E-6</v>
      </c>
      <c r="AU74">
        <f t="shared" si="25"/>
        <v>-2.0357892060723009E-2</v>
      </c>
      <c r="AW74">
        <v>71</v>
      </c>
      <c r="AX74">
        <f>IF(Z74&gt;0, (R74*SUMPRODUCT(K74:$K$98, X74:$X$98)-K74*$AZ$3)/Z74, 0)</f>
        <v>-226.14413740606216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25</v>
      </c>
      <c r="R75">
        <f t="shared" si="28"/>
        <v>50000</v>
      </c>
      <c r="S75">
        <f t="shared" si="29"/>
        <v>-417.00404258108574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-0.34122481195759091</v>
      </c>
      <c r="AC75">
        <f t="shared" si="45"/>
        <v>-0.32076651149522045</v>
      </c>
      <c r="AE75">
        <f t="shared" si="30"/>
        <v>0</v>
      </c>
      <c r="AF75">
        <f t="shared" si="31"/>
        <v>0</v>
      </c>
      <c r="AG75">
        <f t="shared" si="31"/>
        <v>-1.9230419776616912E-2</v>
      </c>
      <c r="AH75">
        <f t="shared" si="32"/>
        <v>-36.228818050279941</v>
      </c>
      <c r="AI75">
        <f t="shared" si="23"/>
        <v>-36.24804847005656</v>
      </c>
      <c r="AJ75">
        <f t="shared" si="33"/>
        <v>-2.045830046237046E-2</v>
      </c>
      <c r="AK75">
        <f t="shared" si="46"/>
        <v>-2.3885736837031366E-2</v>
      </c>
      <c r="AL75">
        <f t="shared" si="24"/>
        <v>-36.292392507355963</v>
      </c>
      <c r="AN75">
        <f t="shared" si="34"/>
        <v>0</v>
      </c>
      <c r="AO75">
        <f t="shared" si="34"/>
        <v>0</v>
      </c>
      <c r="AP75">
        <f t="shared" si="34"/>
        <v>-5.499093857578507E-6</v>
      </c>
      <c r="AQ75">
        <f t="shared" si="34"/>
        <v>-1.0359923138540677E-2</v>
      </c>
      <c r="AR75">
        <f t="shared" si="34"/>
        <v>-1.0365422232398256E-2</v>
      </c>
      <c r="AS75">
        <f t="shared" si="34"/>
        <v>-5.8502162571569581E-6</v>
      </c>
      <c r="AT75">
        <f t="shared" si="34"/>
        <v>-6.8303193716015405E-6</v>
      </c>
      <c r="AU75">
        <f t="shared" si="25"/>
        <v>-1.0378102768027015E-2</v>
      </c>
      <c r="AW75">
        <v>72</v>
      </c>
      <c r="AX75">
        <f>IF(Z75&gt;0, (R75*SUMPRODUCT(K75:$K$98, X75:$X$98)-K75*$AZ$3)/Z75, 0)</f>
        <v>-417.00404258108574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25</v>
      </c>
      <c r="R76">
        <f t="shared" si="28"/>
        <v>50000</v>
      </c>
      <c r="S76">
        <f t="shared" si="29"/>
        <v>-795.08354282411983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-0.32076651149522045</v>
      </c>
      <c r="AC76">
        <f t="shared" si="45"/>
        <v>-0.2947034273758683</v>
      </c>
      <c r="AE76">
        <f t="shared" si="30"/>
        <v>0</v>
      </c>
      <c r="AF76">
        <f t="shared" si="31"/>
        <v>0</v>
      </c>
      <c r="AG76">
        <f t="shared" si="31"/>
        <v>-9.2664296109402529E-3</v>
      </c>
      <c r="AH76">
        <f t="shared" si="32"/>
        <v>-19.543371935820975</v>
      </c>
      <c r="AI76">
        <f t="shared" si="23"/>
        <v>-19.552638365431914</v>
      </c>
      <c r="AJ76">
        <f t="shared" si="33"/>
        <v>-2.6063084119352153E-2</v>
      </c>
      <c r="AK76">
        <f t="shared" si="46"/>
        <v>-2.2453655804665434E-2</v>
      </c>
      <c r="AL76">
        <f t="shared" si="24"/>
        <v>-19.601155105355932</v>
      </c>
      <c r="AN76">
        <f t="shared" si="34"/>
        <v>0</v>
      </c>
      <c r="AO76">
        <f t="shared" si="34"/>
        <v>0</v>
      </c>
      <c r="AP76">
        <f t="shared" si="34"/>
        <v>-2.3659021351851448E-6</v>
      </c>
      <c r="AQ76">
        <f t="shared" si="34"/>
        <v>-4.9898080849917125E-3</v>
      </c>
      <c r="AR76">
        <f t="shared" si="34"/>
        <v>-4.9921739871268975E-3</v>
      </c>
      <c r="AS76">
        <f t="shared" si="34"/>
        <v>-6.6544191189543244E-6</v>
      </c>
      <c r="AT76">
        <f t="shared" si="34"/>
        <v>-5.7328609228576371E-6</v>
      </c>
      <c r="AU76">
        <f t="shared" si="25"/>
        <v>-5.0045612671687093E-3</v>
      </c>
      <c r="AW76">
        <v>73</v>
      </c>
      <c r="AX76">
        <f>IF(Z76&gt;0, (R76*SUMPRODUCT(K76:$K$98, X76:$X$98)-K76*$AZ$3)/Z76, 0)</f>
        <v>-795.08354282411983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25</v>
      </c>
      <c r="R77">
        <f t="shared" si="28"/>
        <v>50000</v>
      </c>
      <c r="S77">
        <f t="shared" si="29"/>
        <v>-1588.6099553944766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-0.2947034273758683</v>
      </c>
      <c r="AC77">
        <f t="shared" si="45"/>
        <v>-0.26717269326631282</v>
      </c>
      <c r="AE77">
        <f t="shared" si="30"/>
        <v>0</v>
      </c>
      <c r="AF77">
        <f t="shared" si="31"/>
        <v>0</v>
      </c>
      <c r="AG77">
        <f t="shared" si="31"/>
        <v>-4.2045042642322112E-3</v>
      </c>
      <c r="AH77">
        <f t="shared" si="32"/>
        <v>-9.9385221011972789</v>
      </c>
      <c r="AI77">
        <f t="shared" si="23"/>
        <v>-9.9427266054615107</v>
      </c>
      <c r="AJ77">
        <f t="shared" si="33"/>
        <v>-2.7530734109555477E-2</v>
      </c>
      <c r="AK77">
        <f t="shared" si="46"/>
        <v>-2.0629239916310781E-2</v>
      </c>
      <c r="AL77">
        <f t="shared" si="24"/>
        <v>-9.9908865794873769</v>
      </c>
      <c r="AN77">
        <f t="shared" si="34"/>
        <v>0</v>
      </c>
      <c r="AO77">
        <f t="shared" si="34"/>
        <v>0</v>
      </c>
      <c r="AP77">
        <f t="shared" si="34"/>
        <v>-9.5847572845850153E-7</v>
      </c>
      <c r="AQ77">
        <f t="shared" si="34"/>
        <v>-2.2656255320710208E-3</v>
      </c>
      <c r="AR77">
        <f t="shared" si="34"/>
        <v>-2.2665840077994793E-3</v>
      </c>
      <c r="AS77">
        <f t="shared" si="34"/>
        <v>-6.2760170456081481E-6</v>
      </c>
      <c r="AT77">
        <f t="shared" si="34"/>
        <v>-4.7027246290453867E-6</v>
      </c>
      <c r="AU77">
        <f t="shared" si="25"/>
        <v>-2.2775627494741328E-3</v>
      </c>
      <c r="AW77">
        <v>74</v>
      </c>
      <c r="AX77">
        <f>IF(Z77&gt;0, (R77*SUMPRODUCT(K77:$K$98, X77:$X$98)-K77*$AZ$3)/Z77, 0)</f>
        <v>-1588.6099553944766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25</v>
      </c>
      <c r="R78">
        <f t="shared" si="28"/>
        <v>50000</v>
      </c>
      <c r="S78">
        <f t="shared" si="29"/>
        <v>-3358.8802328907032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-0.26717269326631282</v>
      </c>
      <c r="AC78">
        <f t="shared" si="45"/>
        <v>-0.24040212041039527</v>
      </c>
      <c r="AE78">
        <f t="shared" si="30"/>
        <v>0</v>
      </c>
      <c r="AF78">
        <f t="shared" si="31"/>
        <v>0</v>
      </c>
      <c r="AG78">
        <f t="shared" si="31"/>
        <v>-1.7893025632198679E-3</v>
      </c>
      <c r="AH78">
        <f t="shared" si="32"/>
        <v>-4.7463133167400438</v>
      </c>
      <c r="AI78">
        <f t="shared" si="23"/>
        <v>-4.748102619303264</v>
      </c>
      <c r="AJ78">
        <f t="shared" si="33"/>
        <v>-2.6770572855917552E-2</v>
      </c>
      <c r="AK78">
        <f t="shared" si="46"/>
        <v>-1.87020885286419E-2</v>
      </c>
      <c r="AL78">
        <f t="shared" si="24"/>
        <v>-4.7935752806878229</v>
      </c>
      <c r="AN78">
        <f t="shared" si="34"/>
        <v>0</v>
      </c>
      <c r="AO78">
        <f t="shared" si="34"/>
        <v>0</v>
      </c>
      <c r="AP78">
        <f t="shared" si="34"/>
        <v>-3.6419341062061936E-7</v>
      </c>
      <c r="AQ78">
        <f t="shared" si="34"/>
        <v>-9.6606134156932669E-4</v>
      </c>
      <c r="AR78">
        <f t="shared" si="34"/>
        <v>-9.6642553497994742E-4</v>
      </c>
      <c r="AS78">
        <f t="shared" si="34"/>
        <v>-5.4488639501637809E-6</v>
      </c>
      <c r="AT78">
        <f t="shared" si="34"/>
        <v>-3.8066102105828723E-6</v>
      </c>
      <c r="AU78">
        <f t="shared" si="25"/>
        <v>-9.756810091406939E-4</v>
      </c>
      <c r="AW78">
        <v>75</v>
      </c>
      <c r="AX78">
        <f>IF(Z78&gt;0, (R78*SUMPRODUCT(K78:$K$98, X78:$X$98)-K78*$AZ$3)/Z78, 0)</f>
        <v>-3358.8802328907032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25</v>
      </c>
      <c r="R79">
        <f t="shared" si="28"/>
        <v>50000</v>
      </c>
      <c r="S79">
        <f t="shared" si="29"/>
        <v>-7572.2227366258739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-0.24040212041039527</v>
      </c>
      <c r="AC79">
        <f t="shared" si="45"/>
        <v>-0.21544300461983198</v>
      </c>
      <c r="AE79">
        <f t="shared" si="30"/>
        <v>0</v>
      </c>
      <c r="AF79">
        <f t="shared" si="31"/>
        <v>0</v>
      </c>
      <c r="AG79">
        <f t="shared" si="31"/>
        <v>-7.1129380405624389E-4</v>
      </c>
      <c r="AH79">
        <f t="shared" si="32"/>
        <v>-2.1202314670628506</v>
      </c>
      <c r="AI79">
        <f t="shared" si="23"/>
        <v>-2.1209427608669067</v>
      </c>
      <c r="AJ79">
        <f t="shared" si="33"/>
        <v>-2.4959115790563285E-2</v>
      </c>
      <c r="AK79">
        <f t="shared" si="46"/>
        <v>-1.6828148428727669E-2</v>
      </c>
      <c r="AL79">
        <f t="shared" si="24"/>
        <v>-2.1627300250861978</v>
      </c>
      <c r="AN79">
        <f t="shared" si="34"/>
        <v>0</v>
      </c>
      <c r="AO79">
        <f t="shared" si="34"/>
        <v>0</v>
      </c>
      <c r="AP79">
        <f t="shared" si="34"/>
        <v>-1.2926450954443268E-7</v>
      </c>
      <c r="AQ79">
        <f t="shared" si="34"/>
        <v>-3.8531290325830096E-4</v>
      </c>
      <c r="AR79">
        <f t="shared" si="34"/>
        <v>-3.8544216776784535E-4</v>
      </c>
      <c r="AS79">
        <f t="shared" si="34"/>
        <v>-4.5358582387915112E-6</v>
      </c>
      <c r="AT79">
        <f t="shared" si="34"/>
        <v>-3.0582051197066133E-6</v>
      </c>
      <c r="AU79">
        <f t="shared" si="25"/>
        <v>-3.9303623112634352E-4</v>
      </c>
      <c r="AW79">
        <v>76</v>
      </c>
      <c r="AX79">
        <f>IF(Z79&gt;0, (R79*SUMPRODUCT(K79:$K$98, X79:$X$98)-K79*$AZ$3)/Z79, 0)</f>
        <v>-7572.2227366258739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25</v>
      </c>
      <c r="R80">
        <f t="shared" si="28"/>
        <v>50000</v>
      </c>
      <c r="S80">
        <f t="shared" si="29"/>
        <v>-18555.54491266538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-0.21544300461983198</v>
      </c>
      <c r="AC80">
        <f t="shared" si="45"/>
        <v>-0.19268083794082899</v>
      </c>
      <c r="AE80">
        <f t="shared" si="30"/>
        <v>0</v>
      </c>
      <c r="AF80">
        <f t="shared" si="31"/>
        <v>0</v>
      </c>
      <c r="AG80">
        <f t="shared" si="31"/>
        <v>-2.5960008025594498E-4</v>
      </c>
      <c r="AH80">
        <f t="shared" si="32"/>
        <v>-0.88916157151947295</v>
      </c>
      <c r="AI80">
        <f t="shared" si="23"/>
        <v>-0.88942117159972889</v>
      </c>
      <c r="AJ80">
        <f t="shared" si="33"/>
        <v>-2.2762166679002993E-2</v>
      </c>
      <c r="AK80">
        <f t="shared" si="46"/>
        <v>-1.508101032338824E-2</v>
      </c>
      <c r="AL80">
        <f t="shared" si="24"/>
        <v>-0.92726434860212015</v>
      </c>
      <c r="AN80">
        <f t="shared" si="34"/>
        <v>0</v>
      </c>
      <c r="AO80">
        <f t="shared" si="34"/>
        <v>0</v>
      </c>
      <c r="AP80">
        <f t="shared" si="34"/>
        <v>-4.2122784942604095E-8</v>
      </c>
      <c r="AQ80">
        <f t="shared" si="34"/>
        <v>-1.4427561663084244E-4</v>
      </c>
      <c r="AR80">
        <f t="shared" si="34"/>
        <v>-1.4431773941578504E-4</v>
      </c>
      <c r="AS80">
        <f t="shared" si="34"/>
        <v>-3.6933958221509247E-6</v>
      </c>
      <c r="AT80">
        <f t="shared" si="34"/>
        <v>-2.4470491455278641E-6</v>
      </c>
      <c r="AU80">
        <f t="shared" si="25"/>
        <v>-1.5045818438346383E-4</v>
      </c>
      <c r="AW80">
        <v>77</v>
      </c>
      <c r="AX80">
        <f>IF(Z80&gt;0, (R80*SUMPRODUCT(K80:$K$98, X80:$X$98)-K80*$AZ$3)/Z80, 0)</f>
        <v>-18555.54491266538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25</v>
      </c>
      <c r="R81">
        <f t="shared" si="28"/>
        <v>50000</v>
      </c>
      <c r="S81">
        <f t="shared" si="29"/>
        <v>-49848.723898346529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-0.19268083794082899</v>
      </c>
      <c r="AC81">
        <f t="shared" si="45"/>
        <v>-0.17215772107329796</v>
      </c>
      <c r="AE81">
        <f t="shared" si="30"/>
        <v>0</v>
      </c>
      <c r="AF81">
        <f t="shared" si="31"/>
        <v>0</v>
      </c>
      <c r="AG81">
        <f t="shared" si="31"/>
        <v>-8.6340084364230042E-5</v>
      </c>
      <c r="AH81">
        <f t="shared" si="32"/>
        <v>-0.341327990178311</v>
      </c>
      <c r="AI81">
        <f t="shared" si="23"/>
        <v>-0.34141433026267526</v>
      </c>
      <c r="AJ81">
        <f t="shared" si="33"/>
        <v>-2.0523116867531027E-2</v>
      </c>
      <c r="AK81">
        <f t="shared" si="46"/>
        <v>-1.3487658655858031E-2</v>
      </c>
      <c r="AL81">
        <f t="shared" si="24"/>
        <v>-0.37542510578606431</v>
      </c>
      <c r="AN81">
        <f t="shared" si="34"/>
        <v>0</v>
      </c>
      <c r="AO81">
        <f t="shared" si="34"/>
        <v>0</v>
      </c>
      <c r="AP81">
        <f t="shared" si="34"/>
        <v>-1.2508542267120056E-8</v>
      </c>
      <c r="AQ81">
        <f t="shared" si="34"/>
        <v>-4.9449981703577839E-5</v>
      </c>
      <c r="AR81">
        <f t="shared" si="34"/>
        <v>-4.9462490245844966E-5</v>
      </c>
      <c r="AS81">
        <f t="shared" si="34"/>
        <v>-2.973291915115512E-6</v>
      </c>
      <c r="AT81">
        <f t="shared" si="34"/>
        <v>-1.9540280696225886E-6</v>
      </c>
      <c r="AU81">
        <f t="shared" si="25"/>
        <v>-5.4389810230583063E-5</v>
      </c>
      <c r="AW81">
        <v>78</v>
      </c>
      <c r="AX81">
        <f>IF(Z81&gt;0, (R81*SUMPRODUCT(K81:$K$98, X81:$X$98)-K81*$AZ$3)/Z81, 0)</f>
        <v>-49848.723898346529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25</v>
      </c>
      <c r="R82">
        <f t="shared" si="28"/>
        <v>50000</v>
      </c>
      <c r="S82">
        <f t="shared" si="29"/>
        <v>-148189.40632421634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-0.17215772107329796</v>
      </c>
      <c r="AC82">
        <f t="shared" si="45"/>
        <v>-0.15375414205128557</v>
      </c>
      <c r="AE82">
        <f t="shared" si="30"/>
        <v>0</v>
      </c>
      <c r="AF82">
        <f t="shared" si="31"/>
        <v>0</v>
      </c>
      <c r="AG82">
        <f t="shared" si="31"/>
        <v>-2.5938787708430118E-5</v>
      </c>
      <c r="AH82">
        <f t="shared" si="32"/>
        <v>-0.11907579162431524</v>
      </c>
      <c r="AI82">
        <f t="shared" si="23"/>
        <v>-0.11910173041202367</v>
      </c>
      <c r="AJ82">
        <f t="shared" si="33"/>
        <v>-1.8403579022012395E-2</v>
      </c>
      <c r="AK82">
        <f t="shared" si="46"/>
        <v>-1.2051040475130859E-2</v>
      </c>
      <c r="AL82">
        <f t="shared" si="24"/>
        <v>-0.14955634990916691</v>
      </c>
      <c r="AN82">
        <f t="shared" si="34"/>
        <v>0</v>
      </c>
      <c r="AO82">
        <f t="shared" si="34"/>
        <v>0</v>
      </c>
      <c r="AP82">
        <f t="shared" si="34"/>
        <v>-3.3552577163515748E-9</v>
      </c>
      <c r="AQ82">
        <f t="shared" si="34"/>
        <v>-1.5402800360955516E-5</v>
      </c>
      <c r="AR82">
        <f t="shared" si="34"/>
        <v>-1.5406155618671867E-5</v>
      </c>
      <c r="AS82">
        <f t="shared" si="34"/>
        <v>-2.3805565324097505E-6</v>
      </c>
      <c r="AT82">
        <f t="shared" si="34"/>
        <v>-1.5588371746111628E-6</v>
      </c>
      <c r="AU82">
        <f t="shared" si="25"/>
        <v>-1.9345549325692781E-5</v>
      </c>
      <c r="AW82">
        <v>79</v>
      </c>
      <c r="AX82">
        <f>IF(Z82&gt;0, (R82*SUMPRODUCT(K82:$K$98, X82:$X$98)-K82*$AZ$3)/Z82, 0)</f>
        <v>-148189.40632421634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25</v>
      </c>
      <c r="R83">
        <f t="shared" si="28"/>
        <v>50000</v>
      </c>
      <c r="S83">
        <f t="shared" si="29"/>
        <v>-492792.67701674107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-0.15375414205128557</v>
      </c>
      <c r="AC83">
        <f t="shared" si="45"/>
        <v>-0.13729362609832871</v>
      </c>
      <c r="AE83">
        <f t="shared" si="30"/>
        <v>0</v>
      </c>
      <c r="AF83">
        <f t="shared" si="31"/>
        <v>0</v>
      </c>
      <c r="AG83">
        <f t="shared" si="31"/>
        <v>-6.965080474078584E-6</v>
      </c>
      <c r="AH83">
        <f t="shared" si="32"/>
        <v>-3.7428638714534467E-2</v>
      </c>
      <c r="AI83">
        <f t="shared" si="23"/>
        <v>-3.7435603795008543E-2</v>
      </c>
      <c r="AJ83">
        <f t="shared" si="33"/>
        <v>-1.6460515952956861E-2</v>
      </c>
      <c r="AK83">
        <f t="shared" si="46"/>
        <v>-1.0762789943589991E-2</v>
      </c>
      <c r="AL83">
        <f t="shared" si="24"/>
        <v>-6.4658909691555397E-2</v>
      </c>
      <c r="AN83">
        <f t="shared" si="34"/>
        <v>0</v>
      </c>
      <c r="AO83">
        <f t="shared" si="34"/>
        <v>0</v>
      </c>
      <c r="AP83">
        <f t="shared" si="34"/>
        <v>-8.0442271395258172E-10</v>
      </c>
      <c r="AQ83">
        <f t="shared" si="34"/>
        <v>-4.3227708920735125E-6</v>
      </c>
      <c r="AR83">
        <f t="shared" si="34"/>
        <v>-4.3235753147874649E-6</v>
      </c>
      <c r="AS83">
        <f t="shared" si="34"/>
        <v>-1.9010854167753197E-6</v>
      </c>
      <c r="AT83">
        <f t="shared" si="34"/>
        <v>-1.2430341226272142E-6</v>
      </c>
      <c r="AU83">
        <f t="shared" si="25"/>
        <v>-7.4676948541899995E-6</v>
      </c>
      <c r="AW83">
        <v>80</v>
      </c>
      <c r="AX83">
        <f>IF(Z83&gt;0, (R83*SUMPRODUCT(K83:$K$98, X83:$X$98)-K83*$AZ$3)/Z83, 0)</f>
        <v>-492792.67701674107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25</v>
      </c>
      <c r="R84">
        <f t="shared" si="28"/>
        <v>50000</v>
      </c>
      <c r="S84">
        <f t="shared" si="29"/>
        <v>-1857272.4773987222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-0.13729362609832871</v>
      </c>
      <c r="AC84">
        <f t="shared" si="45"/>
        <v>-0.12258730712518705</v>
      </c>
      <c r="AE84">
        <f t="shared" si="30"/>
        <v>0</v>
      </c>
      <c r="AF84">
        <f t="shared" si="31"/>
        <v>0</v>
      </c>
      <c r="AG84">
        <f t="shared" si="31"/>
        <v>-1.6500985802697303E-6</v>
      </c>
      <c r="AH84">
        <f t="shared" si="32"/>
        <v>-1.0490662178136136E-2</v>
      </c>
      <c r="AI84">
        <f t="shared" si="23"/>
        <v>-1.0492312276716405E-2</v>
      </c>
      <c r="AJ84">
        <f t="shared" si="33"/>
        <v>-1.470631897314166E-2</v>
      </c>
      <c r="AK84">
        <f t="shared" si="46"/>
        <v>-9.6105538268830108E-3</v>
      </c>
      <c r="AL84">
        <f t="shared" si="24"/>
        <v>-3.4809185076741078E-2</v>
      </c>
      <c r="AN84">
        <f t="shared" si="34"/>
        <v>0</v>
      </c>
      <c r="AO84">
        <f t="shared" si="34"/>
        <v>0</v>
      </c>
      <c r="AP84">
        <f t="shared" si="34"/>
        <v>-1.7015709181192685E-10</v>
      </c>
      <c r="AQ84">
        <f t="shared" si="34"/>
        <v>-1.081790257113746E-6</v>
      </c>
      <c r="AR84">
        <f t="shared" si="34"/>
        <v>-1.0819604142055581E-6</v>
      </c>
      <c r="AS84">
        <f t="shared" si="34"/>
        <v>-1.5165060425173505E-6</v>
      </c>
      <c r="AT84">
        <f t="shared" si="34"/>
        <v>-9.9103405665441236E-7</v>
      </c>
      <c r="AU84">
        <f t="shared" si="25"/>
        <v>-3.5895005133773212E-6</v>
      </c>
      <c r="AW84">
        <v>81</v>
      </c>
      <c r="AX84">
        <f>IF(Z84&gt;0, (R84*SUMPRODUCT(K84:$K$98, X84:$X$98)-K84*$AZ$3)/Z84, 0)</f>
        <v>-1857272.4773987222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25</v>
      </c>
      <c r="R85">
        <f t="shared" si="28"/>
        <v>50000</v>
      </c>
      <c r="S85">
        <f t="shared" si="29"/>
        <v>-8071081.7891388796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-0.12258730712518705</v>
      </c>
      <c r="AC85">
        <f t="shared" si="45"/>
        <v>-0.10945388735827116</v>
      </c>
      <c r="AE85">
        <f t="shared" si="30"/>
        <v>0</v>
      </c>
      <c r="AF85">
        <f t="shared" si="31"/>
        <v>0</v>
      </c>
      <c r="AG85">
        <f t="shared" si="31"/>
        <v>-3.3903103145838963E-7</v>
      </c>
      <c r="AH85">
        <f t="shared" si="32"/>
        <v>-2.5891331260172864E-3</v>
      </c>
      <c r="AI85">
        <f t="shared" si="23"/>
        <v>-2.5894721570487449E-3</v>
      </c>
      <c r="AJ85">
        <f t="shared" si="33"/>
        <v>-1.3133419766915885E-2</v>
      </c>
      <c r="AK85">
        <f t="shared" si="46"/>
        <v>-8.581111498763094E-3</v>
      </c>
      <c r="AL85">
        <f t="shared" si="24"/>
        <v>-2.4304003422727725E-2</v>
      </c>
      <c r="AN85">
        <f t="shared" si="34"/>
        <v>0</v>
      </c>
      <c r="AO85">
        <f t="shared" si="34"/>
        <v>0</v>
      </c>
      <c r="AP85">
        <f t="shared" si="34"/>
        <v>-3.1214874413273539E-11</v>
      </c>
      <c r="AQ85">
        <f t="shared" si="34"/>
        <v>-2.3838368134096645E-7</v>
      </c>
      <c r="AR85">
        <f t="shared" si="34"/>
        <v>-2.3841489621537973E-7</v>
      </c>
      <c r="AS85">
        <f t="shared" si="34"/>
        <v>-1.2092050892143749E-6</v>
      </c>
      <c r="AT85">
        <f t="shared" si="34"/>
        <v>-7.9007020864124809E-7</v>
      </c>
      <c r="AU85">
        <f t="shared" si="25"/>
        <v>-2.2376901940710029E-6</v>
      </c>
      <c r="AW85">
        <v>82</v>
      </c>
      <c r="AX85">
        <f>IF(Z85&gt;0, (R85*SUMPRODUCT(K85:$K$98, X85:$X$98)-K85*$AZ$3)/Z85, 0)</f>
        <v>-8071081.7891388796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25</v>
      </c>
      <c r="R86">
        <f t="shared" si="28"/>
        <v>50000</v>
      </c>
      <c r="S86">
        <f t="shared" si="29"/>
        <v>-41412633.046592817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-0.10945388735827116</v>
      </c>
      <c r="AC86">
        <f t="shared" si="45"/>
        <v>-9.7726892208762323E-2</v>
      </c>
      <c r="AE86">
        <f t="shared" si="30"/>
        <v>0</v>
      </c>
      <c r="AF86">
        <f t="shared" si="31"/>
        <v>0</v>
      </c>
      <c r="AG86">
        <f t="shared" si="31"/>
        <v>-5.8995821455503125E-8</v>
      </c>
      <c r="AH86">
        <f t="shared" si="32"/>
        <v>-5.5328979937660516E-4</v>
      </c>
      <c r="AI86">
        <f t="shared" si="23"/>
        <v>-5.5334879519806067E-4</v>
      </c>
      <c r="AJ86">
        <f t="shared" si="33"/>
        <v>-1.172699514950884E-2</v>
      </c>
      <c r="AK86">
        <f t="shared" si="46"/>
        <v>-7.6617721150789818E-3</v>
      </c>
      <c r="AL86">
        <f t="shared" si="24"/>
        <v>-1.994211605978588E-2</v>
      </c>
      <c r="AN86">
        <f t="shared" si="34"/>
        <v>0</v>
      </c>
      <c r="AO86">
        <f t="shared" si="34"/>
        <v>0</v>
      </c>
      <c r="AP86">
        <f t="shared" si="34"/>
        <v>-4.849817217425508E-12</v>
      </c>
      <c r="AQ86">
        <f t="shared" si="34"/>
        <v>-4.5483804260043266E-8</v>
      </c>
      <c r="AR86">
        <f t="shared" si="34"/>
        <v>-4.5488654077260688E-8</v>
      </c>
      <c r="AS86">
        <f t="shared" si="34"/>
        <v>-9.6403069881228361E-7</v>
      </c>
      <c r="AT86">
        <f t="shared" si="34"/>
        <v>-6.2984451106807295E-7</v>
      </c>
      <c r="AU86">
        <f t="shared" si="25"/>
        <v>-1.6393638639576171E-6</v>
      </c>
      <c r="AW86">
        <v>83</v>
      </c>
      <c r="AX86">
        <f>IF(Z86&gt;0, (R86*SUMPRODUCT(K86:$K$98, X86:$X$98)-K86*$AZ$3)/Z86, 0)</f>
        <v>-41412633.046592817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25</v>
      </c>
      <c r="R87">
        <f t="shared" si="28"/>
        <v>50000</v>
      </c>
      <c r="S87">
        <f t="shared" si="29"/>
        <v>-259361421.94764483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-9.7726892208762323E-2</v>
      </c>
      <c r="AC87">
        <f t="shared" si="45"/>
        <v>-8.7256193466503942E-2</v>
      </c>
      <c r="AE87">
        <f t="shared" si="30"/>
        <v>0</v>
      </c>
      <c r="AF87">
        <f t="shared" si="31"/>
        <v>0</v>
      </c>
      <c r="AG87">
        <f t="shared" si="31"/>
        <v>-8.4106758062999093E-9</v>
      </c>
      <c r="AH87">
        <f t="shared" si="32"/>
        <v>-9.9990374869296368E-5</v>
      </c>
      <c r="AI87">
        <f t="shared" si="23"/>
        <v>-9.9998785545102667E-5</v>
      </c>
      <c r="AJ87">
        <f t="shared" si="33"/>
        <v>-1.047069874225838E-2</v>
      </c>
      <c r="AK87">
        <f t="shared" si="46"/>
        <v>-6.840882454613363E-3</v>
      </c>
      <c r="AL87">
        <f t="shared" si="24"/>
        <v>-1.7411579982416846E-2</v>
      </c>
      <c r="AN87">
        <f t="shared" si="34"/>
        <v>0</v>
      </c>
      <c r="AO87">
        <f t="shared" si="34"/>
        <v>0</v>
      </c>
      <c r="AP87">
        <f t="shared" si="34"/>
        <v>-6.1732944035619724E-13</v>
      </c>
      <c r="AQ87">
        <f t="shared" si="34"/>
        <v>-7.3391251286648421E-9</v>
      </c>
      <c r="AR87">
        <f t="shared" si="34"/>
        <v>-7.3397424581051984E-9</v>
      </c>
      <c r="AS87">
        <f t="shared" si="34"/>
        <v>-7.6853165471614357E-7</v>
      </c>
      <c r="AT87">
        <f t="shared" si="34"/>
        <v>-5.02109251920726E-7</v>
      </c>
      <c r="AU87">
        <f t="shared" si="25"/>
        <v>-1.2779806490949747E-6</v>
      </c>
      <c r="AW87">
        <v>84</v>
      </c>
      <c r="AX87">
        <f>IF(Z87&gt;0, (R87*SUMPRODUCT(K87:$K$98, X87:$X$98)-K87*$AZ$3)/Z87, 0)</f>
        <v>-259361421.94764483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25</v>
      </c>
      <c r="R88">
        <f t="shared" si="28"/>
        <v>50000</v>
      </c>
      <c r="S88">
        <f t="shared" si="29"/>
        <v>-2084085170.3042769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-8.7256193466503942E-2</v>
      </c>
      <c r="AC88">
        <f t="shared" si="45"/>
        <v>-7.7907322032358839E-2</v>
      </c>
      <c r="AE88">
        <f t="shared" si="30"/>
        <v>0</v>
      </c>
      <c r="AF88">
        <f t="shared" si="31"/>
        <v>0</v>
      </c>
      <c r="AG88">
        <f t="shared" si="31"/>
        <v>-9.3455060213523278E-10</v>
      </c>
      <c r="AH88">
        <f t="shared" si="32"/>
        <v>-1.4784036892203355E-5</v>
      </c>
      <c r="AI88">
        <f t="shared" ref="AI88:AI89" si="49">SUM(AE88:AH88)</f>
        <v>-1.4784971442805491E-5</v>
      </c>
      <c r="AJ88">
        <f t="shared" si="33"/>
        <v>-9.3488714341451035E-3</v>
      </c>
      <c r="AK88">
        <f t="shared" si="46"/>
        <v>-6.1079335426552769E-3</v>
      </c>
      <c r="AL88">
        <f t="shared" ref="AL88:AL89" si="50">SUM(AI88:AK88)</f>
        <v>-1.5471589948243186E-2</v>
      </c>
      <c r="AN88">
        <f t="shared" si="34"/>
        <v>0</v>
      </c>
      <c r="AO88">
        <f t="shared" si="34"/>
        <v>0</v>
      </c>
      <c r="AP88">
        <f t="shared" si="34"/>
        <v>-6.1245036058873234E-14</v>
      </c>
      <c r="AQ88">
        <f t="shared" si="34"/>
        <v>-9.6886018851195928E-10</v>
      </c>
      <c r="AR88">
        <f t="shared" si="34"/>
        <v>-9.6892143354801832E-10</v>
      </c>
      <c r="AS88">
        <f t="shared" si="34"/>
        <v>-6.1267091025974605E-7</v>
      </c>
      <c r="AT88">
        <f t="shared" si="34"/>
        <v>-4.002786036523178E-7</v>
      </c>
      <c r="AU88">
        <f t="shared" si="25"/>
        <v>-1.0139184353456119E-6</v>
      </c>
      <c r="AW88">
        <v>85</v>
      </c>
      <c r="AX88">
        <f>IF(Z88&gt;0, (R88*SUMPRODUCT(K88:$K$98, X88:$X$98)-K88*$AZ$3)/Z88, 0)</f>
        <v>-2084085170.3042769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-7.7907322032358839E-2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-1.8691012042704654E-6</v>
      </c>
      <c r="AI89">
        <f t="shared" si="49"/>
        <v>-1.8691012042704654E-6</v>
      </c>
      <c r="AJ89">
        <f t="shared" si="33"/>
        <v>-7.7907322032358839E-2</v>
      </c>
      <c r="AK89">
        <f t="shared" si="46"/>
        <v>-5.4535125422651189E-3</v>
      </c>
      <c r="AL89">
        <f t="shared" si="50"/>
        <v>-8.3362703675828223E-2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-1.0936613581941649E-10</v>
      </c>
      <c r="AR89">
        <f t="shared" si="34"/>
        <v>-1.0936613581941649E-10</v>
      </c>
      <c r="AS89">
        <f t="shared" si="34"/>
        <v>-4.5585668358945862E-6</v>
      </c>
      <c r="AT89">
        <f t="shared" si="34"/>
        <v>-3.1909967851262099E-7</v>
      </c>
      <c r="AU89">
        <f t="shared" si="25"/>
        <v>-4.8777758805430259E-6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2475.0579199230297</v>
      </c>
      <c r="AO91" s="8">
        <f t="shared" ref="AO91:AU91" si="51">SUM(AO3:AO89)</f>
        <v>-247.50579199230299</v>
      </c>
      <c r="AP91" s="8">
        <f t="shared" si="51"/>
        <v>-363.22513196695184</v>
      </c>
      <c r="AQ91" s="8">
        <f t="shared" si="51"/>
        <v>-1188.8038673657206</v>
      </c>
      <c r="AR91" s="8">
        <f t="shared" si="51"/>
        <v>675.52312859805397</v>
      </c>
      <c r="AS91" s="8">
        <f t="shared" si="51"/>
        <v>-93.791192339975069</v>
      </c>
      <c r="AT91" s="8">
        <f t="shared" si="51"/>
        <v>54.711528864985432</v>
      </c>
      <c r="AU91" s="8">
        <f t="shared" si="51"/>
        <v>636.44346512306493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3F188-DCC2-45D2-BB04-935C32366528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3109.8553403433984</v>
      </c>
      <c r="K3">
        <v>1</v>
      </c>
      <c r="L3" s="2">
        <v>0</v>
      </c>
      <c r="O3">
        <f>$C$3</f>
        <v>3109.8553403433984</v>
      </c>
      <c r="P3">
        <f>O3*C5</f>
        <v>310.98553403433988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3109.8553403433984</v>
      </c>
      <c r="AF3">
        <f t="shared" ref="AF3:AG34" si="3">-$Z3*P3</f>
        <v>-310.98553403433988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2598.8698063090587</v>
      </c>
      <c r="AJ3">
        <f t="shared" ref="AJ3:AJ66" si="6">AB3-AC3</f>
        <v>0</v>
      </c>
      <c r="AL3">
        <f t="shared" ref="AL3:AL23" si="7">SUM(AI3:AK3)</f>
        <v>2598.8698063090587</v>
      </c>
      <c r="AN3">
        <f t="shared" ref="AN3:AU34" si="8">AE3*$K3</f>
        <v>3109.8553403433984</v>
      </c>
      <c r="AO3">
        <f t="shared" si="8"/>
        <v>-310.98553403433988</v>
      </c>
      <c r="AP3">
        <f t="shared" si="8"/>
        <v>-200</v>
      </c>
      <c r="AQ3">
        <f t="shared" si="8"/>
        <v>0</v>
      </c>
      <c r="AR3">
        <f t="shared" si="8"/>
        <v>2598.8698063090587</v>
      </c>
      <c r="AS3">
        <f t="shared" si="8"/>
        <v>0</v>
      </c>
      <c r="AT3">
        <f t="shared" si="8"/>
        <v>0</v>
      </c>
      <c r="AU3">
        <f t="shared" si="8"/>
        <v>2598.8698063090587</v>
      </c>
      <c r="AW3">
        <v>0</v>
      </c>
      <c r="AX3">
        <f>IF(Z3&gt;0, (R3*SUMPRODUCT(K3:$K$98, X3:$X$98)-K3*$AZ$3)/Z3, 0)</f>
        <v>0</v>
      </c>
      <c r="AZ3">
        <f>C6*ABS(SUMPRODUCT(X4:X79, K4:K79))/1</f>
        <v>1560.5801906085599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169.40697224762036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167.2050204223458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-167.2050204223458</v>
      </c>
      <c r="AK4">
        <f t="shared" ref="AK4:AK67" si="20">G4*SUM(AB4:AB4, AE4:AF4)</f>
        <v>0</v>
      </c>
      <c r="AL4">
        <f t="shared" si="7"/>
        <v>-317.10502042234577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-133.83928571428569</v>
      </c>
      <c r="AR4">
        <f t="shared" si="8"/>
        <v>-133.83928571428569</v>
      </c>
      <c r="AS4">
        <f t="shared" si="8"/>
        <v>-149.29019680566589</v>
      </c>
      <c r="AT4">
        <f t="shared" si="8"/>
        <v>0</v>
      </c>
      <c r="AU4">
        <f t="shared" si="8"/>
        <v>-283.12948251995158</v>
      </c>
      <c r="AW4">
        <v>1</v>
      </c>
      <c r="AX4">
        <f>IF(Z4&gt;0, (R4*SUMPRODUCT(K4:$K$98, X4:$X$98)-K4*$AZ$3)/Z4, 0)</f>
        <v>169.40697224762036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3.0469999999999998E-3</v>
      </c>
      <c r="Q5" s="4">
        <f t="shared" ref="Q5:Q68" si="22">$C$8</f>
        <v>25</v>
      </c>
      <c r="R5">
        <f t="shared" si="0"/>
        <v>50000</v>
      </c>
      <c r="S5">
        <f t="shared" si="1"/>
        <v>187.50777297274718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167.2050204223458</v>
      </c>
      <c r="AC5">
        <f t="shared" si="19"/>
        <v>182.65593151372582</v>
      </c>
      <c r="AE5">
        <f t="shared" si="2"/>
        <v>0</v>
      </c>
      <c r="AF5">
        <f t="shared" si="3"/>
        <v>0</v>
      </c>
      <c r="AG5">
        <f t="shared" si="3"/>
        <v>-24.353114622650001</v>
      </c>
      <c r="AH5">
        <f t="shared" si="4"/>
        <v>-150.36975469999999</v>
      </c>
      <c r="AI5">
        <f t="shared" si="5"/>
        <v>-174.72286932264998</v>
      </c>
      <c r="AJ5">
        <f t="shared" si="6"/>
        <v>-15.450911091380021</v>
      </c>
      <c r="AK5">
        <f t="shared" si="20"/>
        <v>11.704351429564207</v>
      </c>
      <c r="AL5">
        <f t="shared" si="7"/>
        <v>-178.46942898446579</v>
      </c>
      <c r="AN5">
        <f t="shared" si="8"/>
        <v>0</v>
      </c>
      <c r="AO5">
        <f t="shared" si="8"/>
        <v>0</v>
      </c>
      <c r="AP5">
        <f t="shared" si="8"/>
        <v>-19.414153876474806</v>
      </c>
      <c r="AQ5">
        <f t="shared" si="8"/>
        <v>-119.87384781568875</v>
      </c>
      <c r="AR5">
        <f t="shared" si="8"/>
        <v>-139.28800169216356</v>
      </c>
      <c r="AS5">
        <f t="shared" si="8"/>
        <v>-12.317371724633306</v>
      </c>
      <c r="AT5">
        <f t="shared" si="8"/>
        <v>9.3306373003541179</v>
      </c>
      <c r="AU5">
        <f t="shared" si="8"/>
        <v>-142.27473611644274</v>
      </c>
      <c r="AW5">
        <v>2</v>
      </c>
      <c r="AX5">
        <f>IF(Z5&gt;0, (R5*SUMPRODUCT(K5:$K$98, X5:$X$98)-K5*$AZ$3)/Z5, 0)</f>
        <v>187.50777297274718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3.104E-3</v>
      </c>
      <c r="Q6" s="4">
        <f t="shared" si="22"/>
        <v>25</v>
      </c>
      <c r="R6">
        <f t="shared" si="0"/>
        <v>50000</v>
      </c>
      <c r="S6">
        <f t="shared" si="1"/>
        <v>203.95790584754789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182.65593151372582</v>
      </c>
      <c r="AC6">
        <f t="shared" si="19"/>
        <v>196.0769022745244</v>
      </c>
      <c r="AE6">
        <f t="shared" si="2"/>
        <v>0</v>
      </c>
      <c r="AF6">
        <f t="shared" si="3"/>
        <v>0</v>
      </c>
      <c r="AG6">
        <f t="shared" si="3"/>
        <v>-24.033991408634794</v>
      </c>
      <c r="AH6">
        <f t="shared" si="4"/>
        <v>-151.18413557741118</v>
      </c>
      <c r="AI6">
        <f t="shared" si="5"/>
        <v>-175.21812698604597</v>
      </c>
      <c r="AJ6">
        <f t="shared" si="6"/>
        <v>-13.420970760798582</v>
      </c>
      <c r="AK6">
        <f t="shared" si="20"/>
        <v>12.785915205960809</v>
      </c>
      <c r="AL6">
        <f t="shared" si="7"/>
        <v>-175.85318254088375</v>
      </c>
      <c r="AN6">
        <f t="shared" si="8"/>
        <v>0</v>
      </c>
      <c r="AO6">
        <f t="shared" si="8"/>
        <v>0</v>
      </c>
      <c r="AP6">
        <f t="shared" si="8"/>
        <v>-17.106920360783462</v>
      </c>
      <c r="AQ6">
        <f t="shared" si="8"/>
        <v>-107.60988148674606</v>
      </c>
      <c r="AR6">
        <f t="shared" si="8"/>
        <v>-124.71680184752952</v>
      </c>
      <c r="AS6">
        <f t="shared" si="8"/>
        <v>-9.5527818940177571</v>
      </c>
      <c r="AT6">
        <f t="shared" si="8"/>
        <v>9.1007618938200441</v>
      </c>
      <c r="AU6">
        <f t="shared" si="8"/>
        <v>-125.16882184772723</v>
      </c>
      <c r="AW6">
        <v>3</v>
      </c>
      <c r="AX6">
        <f>IF(Z6&gt;0, (R6*SUMPRODUCT(K6:$K$98, X6:$X$98)-K6*$AZ$3)/Z6, 0)</f>
        <v>203.95790584754789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3.1700000000000001E-3</v>
      </c>
      <c r="Q7" s="4">
        <f t="shared" si="22"/>
        <v>25</v>
      </c>
      <c r="R7">
        <f t="shared" si="0"/>
        <v>50000</v>
      </c>
      <c r="S7">
        <f t="shared" si="1"/>
        <v>218.69987229507575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196.0769022745244</v>
      </c>
      <c r="AC7">
        <f t="shared" si="19"/>
        <v>207.48025165964191</v>
      </c>
      <c r="AE7">
        <f t="shared" si="2"/>
        <v>0</v>
      </c>
      <c r="AF7">
        <f t="shared" si="3"/>
        <v>0</v>
      </c>
      <c r="AG7">
        <f t="shared" si="3"/>
        <v>-23.717463741783074</v>
      </c>
      <c r="AH7">
        <f t="shared" si="4"/>
        <v>-152.37550553074459</v>
      </c>
      <c r="AI7">
        <f t="shared" si="5"/>
        <v>-176.09296927252765</v>
      </c>
      <c r="AJ7">
        <f t="shared" si="6"/>
        <v>-11.403349385117508</v>
      </c>
      <c r="AK7">
        <f t="shared" si="20"/>
        <v>13.72538315921671</v>
      </c>
      <c r="AL7">
        <f t="shared" si="7"/>
        <v>-173.77093549842846</v>
      </c>
      <c r="AN7">
        <f t="shared" si="8"/>
        <v>0</v>
      </c>
      <c r="AO7">
        <f t="shared" si="8"/>
        <v>0</v>
      </c>
      <c r="AP7">
        <f t="shared" si="8"/>
        <v>-15.072876981814238</v>
      </c>
      <c r="AQ7">
        <f t="shared" si="8"/>
        <v>-96.83738847086353</v>
      </c>
      <c r="AR7">
        <f t="shared" si="8"/>
        <v>-111.91026545267776</v>
      </c>
      <c r="AS7">
        <f t="shared" si="8"/>
        <v>-7.2470346886087924</v>
      </c>
      <c r="AT7">
        <f t="shared" si="8"/>
        <v>8.7227291307154342</v>
      </c>
      <c r="AU7">
        <f t="shared" si="8"/>
        <v>-110.43457101057112</v>
      </c>
      <c r="AW7">
        <v>4</v>
      </c>
      <c r="AX7">
        <f>IF(Z7&gt;0, (R7*SUMPRODUCT(K7:$K$98, X7:$X$98)-K7*$AZ$3)/Z7, 0)</f>
        <v>218.69987229507575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3.2390000000000001E-3</v>
      </c>
      <c r="Q8" s="4">
        <f t="shared" si="22"/>
        <v>25</v>
      </c>
      <c r="R8">
        <f t="shared" si="0"/>
        <v>50000</v>
      </c>
      <c r="S8">
        <f t="shared" si="1"/>
        <v>231.70142374767931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207.48025165964191</v>
      </c>
      <c r="AC8">
        <f t="shared" si="19"/>
        <v>216.90467646722811</v>
      </c>
      <c r="AE8">
        <f t="shared" si="2"/>
        <v>0</v>
      </c>
      <c r="AF8">
        <f t="shared" si="3"/>
        <v>0</v>
      </c>
      <c r="AG8">
        <f t="shared" si="3"/>
        <v>-23.403468239305607</v>
      </c>
      <c r="AH8">
        <f t="shared" si="4"/>
        <v>-153.64173011927076</v>
      </c>
      <c r="AI8">
        <f t="shared" si="5"/>
        <v>-177.04519835857636</v>
      </c>
      <c r="AJ8">
        <f t="shared" si="6"/>
        <v>-9.424424807586206</v>
      </c>
      <c r="AK8">
        <f t="shared" si="20"/>
        <v>14.523617616174935</v>
      </c>
      <c r="AL8">
        <f t="shared" si="7"/>
        <v>-171.94600554998763</v>
      </c>
      <c r="AN8">
        <f t="shared" si="8"/>
        <v>0</v>
      </c>
      <c r="AO8">
        <f t="shared" si="8"/>
        <v>0</v>
      </c>
      <c r="AP8">
        <f t="shared" si="8"/>
        <v>-13.279756395939284</v>
      </c>
      <c r="AQ8">
        <f t="shared" si="8"/>
        <v>-87.180443828743421</v>
      </c>
      <c r="AR8">
        <f t="shared" si="8"/>
        <v>-100.46020022468269</v>
      </c>
      <c r="AS8">
        <f t="shared" si="8"/>
        <v>-5.3476717355250063</v>
      </c>
      <c r="AT8">
        <f t="shared" si="8"/>
        <v>8.2410906776054027</v>
      </c>
      <c r="AU8">
        <f t="shared" si="8"/>
        <v>-97.566781282602307</v>
      </c>
      <c r="AW8">
        <v>5</v>
      </c>
      <c r="AX8">
        <f>IF(Z8&gt;0, (R8*SUMPRODUCT(K8:$K$98, X8:$X$98)-K8*$AZ$3)/Z8, 0)</f>
        <v>231.70142374767931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3.3149999999999998E-3</v>
      </c>
      <c r="Q9" s="4">
        <f t="shared" si="22"/>
        <v>25</v>
      </c>
      <c r="R9">
        <f t="shared" si="0"/>
        <v>50000</v>
      </c>
      <c r="S9">
        <f t="shared" si="1"/>
        <v>243.16029392407808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216.90467646722811</v>
      </c>
      <c r="AC9">
        <f t="shared" si="19"/>
        <v>224.60085163710016</v>
      </c>
      <c r="AE9">
        <f t="shared" si="2"/>
        <v>0</v>
      </c>
      <c r="AF9">
        <f t="shared" si="3"/>
        <v>0</v>
      </c>
      <c r="AG9">
        <f t="shared" si="3"/>
        <v>-23.091851059699252</v>
      </c>
      <c r="AH9">
        <f t="shared" si="4"/>
        <v>-155.16499442659617</v>
      </c>
      <c r="AI9">
        <f t="shared" si="5"/>
        <v>-178.25684548629542</v>
      </c>
      <c r="AJ9">
        <f t="shared" si="6"/>
        <v>-7.6961751698720491</v>
      </c>
      <c r="AK9">
        <f t="shared" si="20"/>
        <v>15.18332735270597</v>
      </c>
      <c r="AL9">
        <f t="shared" si="7"/>
        <v>-170.76969330346151</v>
      </c>
      <c r="AN9">
        <f t="shared" si="8"/>
        <v>0</v>
      </c>
      <c r="AO9">
        <f t="shared" si="8"/>
        <v>0</v>
      </c>
      <c r="AP9">
        <f t="shared" si="8"/>
        <v>-11.699050392435135</v>
      </c>
      <c r="AQ9">
        <f t="shared" si="8"/>
        <v>-78.611415093819147</v>
      </c>
      <c r="AR9">
        <f t="shared" si="8"/>
        <v>-90.310465486254287</v>
      </c>
      <c r="AS9">
        <f t="shared" si="8"/>
        <v>-3.8991218550893336</v>
      </c>
      <c r="AT9">
        <f t="shared" si="8"/>
        <v>7.6923461599037077</v>
      </c>
      <c r="AU9">
        <f t="shared" si="8"/>
        <v>-86.517241181439914</v>
      </c>
      <c r="AW9">
        <v>6</v>
      </c>
      <c r="AX9">
        <f>IF(Z9&gt;0, (R9*SUMPRODUCT(K9:$K$98, X9:$X$98)-K9*$AZ$3)/Z9, 0)</f>
        <v>243.16029392407808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3.3969999999999998E-3</v>
      </c>
      <c r="Q10" s="4">
        <f t="shared" si="22"/>
        <v>25</v>
      </c>
      <c r="R10">
        <f t="shared" si="0"/>
        <v>50000</v>
      </c>
      <c r="S10">
        <f t="shared" si="1"/>
        <v>253.15572206440243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224.60085163710016</v>
      </c>
      <c r="AC10">
        <f t="shared" si="19"/>
        <v>230.70070350633102</v>
      </c>
      <c r="AE10">
        <f t="shared" si="2"/>
        <v>0</v>
      </c>
      <c r="AF10">
        <f t="shared" si="3"/>
        <v>0</v>
      </c>
      <c r="AG10">
        <f t="shared" si="3"/>
        <v>-22.782489531052462</v>
      </c>
      <c r="AH10">
        <f t="shared" si="4"/>
        <v>-156.88603609959671</v>
      </c>
      <c r="AI10">
        <f t="shared" si="5"/>
        <v>-179.66852563064919</v>
      </c>
      <c r="AJ10">
        <f t="shared" si="6"/>
        <v>-6.0998518692308608</v>
      </c>
      <c r="AK10">
        <f t="shared" si="20"/>
        <v>15.722059614597013</v>
      </c>
      <c r="AL10">
        <f t="shared" si="7"/>
        <v>-170.04631788528303</v>
      </c>
      <c r="AN10">
        <f t="shared" si="8"/>
        <v>0</v>
      </c>
      <c r="AO10">
        <f t="shared" si="8"/>
        <v>0</v>
      </c>
      <c r="AP10">
        <f t="shared" si="8"/>
        <v>-10.305641262792573</v>
      </c>
      <c r="AQ10">
        <f t="shared" si="8"/>
        <v>-70.967275326968121</v>
      </c>
      <c r="AR10">
        <f t="shared" si="8"/>
        <v>-81.272916589760698</v>
      </c>
      <c r="AS10">
        <f t="shared" si="8"/>
        <v>-2.7592632067178631</v>
      </c>
      <c r="AT10">
        <f t="shared" si="8"/>
        <v>7.1118613301428217</v>
      </c>
      <c r="AU10">
        <f t="shared" si="8"/>
        <v>-76.920318466335743</v>
      </c>
      <c r="AW10">
        <v>7</v>
      </c>
      <c r="AX10">
        <f>IF(Z10&gt;0, (R10*SUMPRODUCT(K10:$K$98, X10:$X$98)-K10*$AZ$3)/Z10, 0)</f>
        <v>253.15572206440243</v>
      </c>
    </row>
    <row r="11" spans="1:52" x14ac:dyDescent="0.25">
      <c r="A11" t="s">
        <v>33</v>
      </c>
      <c r="C11" s="12">
        <f>AU81</f>
        <v>799.67708751687417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3.4910000000000002E-3</v>
      </c>
      <c r="Q11" s="4">
        <f t="shared" si="22"/>
        <v>25</v>
      </c>
      <c r="R11">
        <f t="shared" si="0"/>
        <v>50000</v>
      </c>
      <c r="S11">
        <f t="shared" si="1"/>
        <v>261.80991818973513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230.70070350633102</v>
      </c>
      <c r="AC11">
        <f t="shared" si="19"/>
        <v>235.36848796779998</v>
      </c>
      <c r="AE11">
        <f t="shared" si="2"/>
        <v>0</v>
      </c>
      <c r="AF11">
        <f t="shared" si="3"/>
        <v>0</v>
      </c>
      <c r="AG11">
        <f t="shared" si="3"/>
        <v>-22.475130964789034</v>
      </c>
      <c r="AH11">
        <f t="shared" si="4"/>
        <v>-159.06734190580832</v>
      </c>
      <c r="AI11">
        <f t="shared" si="5"/>
        <v>-181.54247287059735</v>
      </c>
      <c r="AJ11">
        <f t="shared" si="6"/>
        <v>-4.6677844614689548</v>
      </c>
      <c r="AK11">
        <f t="shared" si="20"/>
        <v>16.149049245443173</v>
      </c>
      <c r="AL11">
        <f t="shared" si="7"/>
        <v>-170.06120808662314</v>
      </c>
      <c r="AN11">
        <f t="shared" si="8"/>
        <v>0</v>
      </c>
      <c r="AO11">
        <f t="shared" si="8"/>
        <v>0</v>
      </c>
      <c r="AP11">
        <f t="shared" si="8"/>
        <v>-9.0773284433180699</v>
      </c>
      <c r="AQ11">
        <f t="shared" si="8"/>
        <v>-64.244631515015854</v>
      </c>
      <c r="AR11">
        <f t="shared" si="8"/>
        <v>-73.32195995833392</v>
      </c>
      <c r="AS11">
        <f t="shared" si="8"/>
        <v>-1.885239855810023</v>
      </c>
      <c r="AT11">
        <f t="shared" si="8"/>
        <v>6.5223301380473853</v>
      </c>
      <c r="AU11">
        <f t="shared" si="8"/>
        <v>-68.684869676096554</v>
      </c>
      <c r="AW11">
        <v>8</v>
      </c>
      <c r="AX11">
        <f>IF(Z11&gt;0, (R11*SUMPRODUCT(K11:$K$98, X11:$X$98)-K11*$AZ$3)/Z11, 0)</f>
        <v>261.80991818973513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3.5990000000000002E-3</v>
      </c>
      <c r="Q12" s="4">
        <f t="shared" si="22"/>
        <v>25</v>
      </c>
      <c r="R12">
        <f t="shared" si="0"/>
        <v>50000</v>
      </c>
      <c r="S12">
        <f t="shared" si="1"/>
        <v>269.12565645207007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235.36848796779998</v>
      </c>
      <c r="AC12">
        <f t="shared" si="19"/>
        <v>238.65515983531745</v>
      </c>
      <c r="AE12">
        <f t="shared" si="2"/>
        <v>0</v>
      </c>
      <c r="AF12">
        <f t="shared" si="3"/>
        <v>0</v>
      </c>
      <c r="AG12">
        <f t="shared" si="3"/>
        <v>-22.169491658798865</v>
      </c>
      <c r="AH12">
        <f t="shared" si="4"/>
        <v>-161.77599268455148</v>
      </c>
      <c r="AI12">
        <f t="shared" si="5"/>
        <v>-183.94548434335036</v>
      </c>
      <c r="AJ12">
        <f t="shared" si="6"/>
        <v>-3.2866718675174695</v>
      </c>
      <c r="AK12">
        <f t="shared" si="20"/>
        <v>16.475794157746002</v>
      </c>
      <c r="AL12">
        <f t="shared" si="7"/>
        <v>-170.75636205312182</v>
      </c>
      <c r="AN12">
        <f t="shared" si="8"/>
        <v>0</v>
      </c>
      <c r="AO12">
        <f t="shared" si="8"/>
        <v>0</v>
      </c>
      <c r="AP12">
        <f t="shared" si="8"/>
        <v>-7.9945409409083794</v>
      </c>
      <c r="AQ12">
        <f t="shared" si="8"/>
        <v>-58.338044763395956</v>
      </c>
      <c r="AR12">
        <f t="shared" si="8"/>
        <v>-66.332585704304336</v>
      </c>
      <c r="AS12">
        <f t="shared" si="8"/>
        <v>-1.1852068242517297</v>
      </c>
      <c r="AT12">
        <f t="shared" si="8"/>
        <v>5.9413365428161491</v>
      </c>
      <c r="AU12">
        <f t="shared" si="8"/>
        <v>-61.576455985739912</v>
      </c>
      <c r="AW12">
        <v>9</v>
      </c>
      <c r="AX12">
        <f>IF(Z12&gt;0, (R12*SUMPRODUCT(K12:$K$98, X12:$X$98)-K12*$AZ$3)/Z12, 0)</f>
        <v>269.12565645207007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3.7169999999999998E-3</v>
      </c>
      <c r="Q13" s="4">
        <f t="shared" si="22"/>
        <v>25</v>
      </c>
      <c r="R13">
        <f t="shared" si="0"/>
        <v>50000</v>
      </c>
      <c r="S13">
        <f t="shared" si="1"/>
        <v>275.10702015018478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238.65515983531745</v>
      </c>
      <c r="AC13">
        <f t="shared" si="19"/>
        <v>240.61292166346902</v>
      </c>
      <c r="AE13">
        <f t="shared" si="2"/>
        <v>0</v>
      </c>
      <c r="AF13">
        <f t="shared" si="3"/>
        <v>0</v>
      </c>
      <c r="AG13">
        <f t="shared" si="3"/>
        <v>-21.865392741715119</v>
      </c>
      <c r="AH13">
        <f t="shared" si="4"/>
        <v>-164.80800099151074</v>
      </c>
      <c r="AI13">
        <f t="shared" si="5"/>
        <v>-186.67339373322585</v>
      </c>
      <c r="AJ13">
        <f t="shared" si="6"/>
        <v>-1.9577618281515754</v>
      </c>
      <c r="AK13">
        <f t="shared" si="20"/>
        <v>16.705861188472223</v>
      </c>
      <c r="AL13">
        <f t="shared" si="7"/>
        <v>-171.9252943729052</v>
      </c>
      <c r="AN13">
        <f t="shared" si="8"/>
        <v>0</v>
      </c>
      <c r="AO13">
        <f t="shared" si="8"/>
        <v>0</v>
      </c>
      <c r="AP13">
        <f t="shared" si="8"/>
        <v>-7.0400712703767301</v>
      </c>
      <c r="AQ13">
        <f t="shared" si="8"/>
        <v>-53.063765495279355</v>
      </c>
      <c r="AR13">
        <f t="shared" si="8"/>
        <v>-60.103836765656084</v>
      </c>
      <c r="AS13">
        <f t="shared" si="8"/>
        <v>-0.63034691228368078</v>
      </c>
      <c r="AT13">
        <f t="shared" si="8"/>
        <v>5.3788401968872934</v>
      </c>
      <c r="AU13">
        <f t="shared" si="8"/>
        <v>-55.355343481052472</v>
      </c>
      <c r="AW13">
        <v>10</v>
      </c>
      <c r="AX13">
        <f>IF(Z13&gt;0, (R13*SUMPRODUCT(K13:$K$98, X13:$X$98)-K13*$AZ$3)/Z13, 0)</f>
        <v>275.10702015018478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3.852E-3</v>
      </c>
      <c r="Q14" s="4">
        <f t="shared" si="22"/>
        <v>25</v>
      </c>
      <c r="R14">
        <f t="shared" si="0"/>
        <v>50000</v>
      </c>
      <c r="S14">
        <f t="shared" si="1"/>
        <v>279.86614334932784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240.61292166346902</v>
      </c>
      <c r="AC14">
        <f t="shared" si="19"/>
        <v>241.38469776778572</v>
      </c>
      <c r="AE14">
        <f t="shared" si="2"/>
        <v>0</v>
      </c>
      <c r="AF14">
        <f t="shared" si="3"/>
        <v>0</v>
      </c>
      <c r="AG14">
        <f t="shared" si="3"/>
        <v>-21.562513321456883</v>
      </c>
      <c r="AH14">
        <f t="shared" si="4"/>
        <v>-168.45098568217327</v>
      </c>
      <c r="AI14">
        <f t="shared" si="5"/>
        <v>-190.01349900363016</v>
      </c>
      <c r="AJ14">
        <f t="shared" si="6"/>
        <v>-0.77177610431670018</v>
      </c>
      <c r="AK14">
        <f t="shared" si="20"/>
        <v>16.842904516442832</v>
      </c>
      <c r="AL14">
        <f t="shared" si="7"/>
        <v>-173.94237059150402</v>
      </c>
      <c r="AN14">
        <f t="shared" si="8"/>
        <v>0</v>
      </c>
      <c r="AO14">
        <f t="shared" si="8"/>
        <v>0</v>
      </c>
      <c r="AP14">
        <f t="shared" si="8"/>
        <v>-6.1987073242316715</v>
      </c>
      <c r="AQ14">
        <f t="shared" si="8"/>
        <v>-48.425633095519927</v>
      </c>
      <c r="AR14">
        <f t="shared" si="8"/>
        <v>-54.624340419751604</v>
      </c>
      <c r="AS14">
        <f t="shared" si="8"/>
        <v>-0.22186718770554159</v>
      </c>
      <c r="AT14">
        <f t="shared" si="8"/>
        <v>4.8419325720956703</v>
      </c>
      <c r="AU14">
        <f t="shared" si="8"/>
        <v>-50.004275035361474</v>
      </c>
      <c r="AW14">
        <v>11</v>
      </c>
      <c r="AX14">
        <f>IF(Z14&gt;0, (R14*SUMPRODUCT(K14:$K$98, X14:$X$98)-K14*$AZ$3)/Z14, 0)</f>
        <v>279.86614334932784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4.0049999999999999E-3</v>
      </c>
      <c r="Q15" s="4">
        <f t="shared" si="22"/>
        <v>25</v>
      </c>
      <c r="R15">
        <f t="shared" si="0"/>
        <v>50000</v>
      </c>
      <c r="S15">
        <f t="shared" si="1"/>
        <v>283.42015565248903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241.38469776778572</v>
      </c>
      <c r="AC15">
        <f t="shared" si="19"/>
        <v>241.02651252904809</v>
      </c>
      <c r="AE15">
        <f t="shared" si="2"/>
        <v>0</v>
      </c>
      <c r="AF15">
        <f t="shared" si="3"/>
        <v>0</v>
      </c>
      <c r="AG15">
        <f t="shared" si="3"/>
        <v>-21.260530322389879</v>
      </c>
      <c r="AH15">
        <f t="shared" si="4"/>
        <v>-172.71573170486963</v>
      </c>
      <c r="AI15">
        <f t="shared" si="5"/>
        <v>-193.97626202725951</v>
      </c>
      <c r="AJ15">
        <f t="shared" si="6"/>
        <v>0.35818523873763297</v>
      </c>
      <c r="AK15">
        <f t="shared" si="20"/>
        <v>16.896928843745002</v>
      </c>
      <c r="AL15">
        <f t="shared" si="7"/>
        <v>-176.72114794477687</v>
      </c>
      <c r="AN15">
        <f t="shared" si="8"/>
        <v>0</v>
      </c>
      <c r="AO15">
        <f t="shared" si="8"/>
        <v>0</v>
      </c>
      <c r="AP15">
        <f t="shared" si="8"/>
        <v>-5.4570485965676845</v>
      </c>
      <c r="AQ15">
        <f t="shared" si="8"/>
        <v>-44.331826488478285</v>
      </c>
      <c r="AR15">
        <f t="shared" si="8"/>
        <v>-49.788875085045973</v>
      </c>
      <c r="AS15">
        <f t="shared" si="8"/>
        <v>9.19372294446483E-2</v>
      </c>
      <c r="AT15">
        <f t="shared" si="8"/>
        <v>4.3370207814598736</v>
      </c>
      <c r="AU15">
        <f t="shared" si="8"/>
        <v>-45.35991707414145</v>
      </c>
      <c r="AW15">
        <v>12</v>
      </c>
      <c r="AX15">
        <f>IF(Z15&gt;0, (R15*SUMPRODUCT(K15:$K$98, X15:$X$98)-K15*$AZ$3)/Z15, 0)</f>
        <v>283.42015565248903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4.1640000000000002E-3</v>
      </c>
      <c r="Q16" s="4">
        <f t="shared" si="22"/>
        <v>25</v>
      </c>
      <c r="R16">
        <f t="shared" si="0"/>
        <v>50000</v>
      </c>
      <c r="S16">
        <f t="shared" si="1"/>
        <v>285.80504925405194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241.02651252904809</v>
      </c>
      <c r="AC16">
        <f t="shared" si="19"/>
        <v>239.61205019841105</v>
      </c>
      <c r="AE16">
        <f t="shared" si="2"/>
        <v>0</v>
      </c>
      <c r="AF16">
        <f t="shared" si="3"/>
        <v>0</v>
      </c>
      <c r="AG16">
        <f t="shared" si="3"/>
        <v>-20.959396170903549</v>
      </c>
      <c r="AH16">
        <f t="shared" si="4"/>
        <v>-177.05769652486291</v>
      </c>
      <c r="AI16">
        <f t="shared" si="5"/>
        <v>-198.01709269576645</v>
      </c>
      <c r="AJ16">
        <f t="shared" si="6"/>
        <v>1.4144623306370363</v>
      </c>
      <c r="AK16">
        <f t="shared" si="20"/>
        <v>16.871855877033369</v>
      </c>
      <c r="AL16">
        <f t="shared" si="7"/>
        <v>-179.73077448809605</v>
      </c>
      <c r="AN16">
        <f t="shared" si="8"/>
        <v>0</v>
      </c>
      <c r="AO16">
        <f t="shared" si="8"/>
        <v>0</v>
      </c>
      <c r="AP16">
        <f t="shared" si="8"/>
        <v>-4.8033526430766962</v>
      </c>
      <c r="AQ16">
        <f t="shared" si="8"/>
        <v>-40.577054207335422</v>
      </c>
      <c r="AR16">
        <f t="shared" si="8"/>
        <v>-45.380406850412115</v>
      </c>
      <c r="AS16">
        <f t="shared" si="8"/>
        <v>0.32415825909286866</v>
      </c>
      <c r="AT16">
        <f t="shared" si="8"/>
        <v>3.8665939066060249</v>
      </c>
      <c r="AU16">
        <f t="shared" si="8"/>
        <v>-41.189654684713219</v>
      </c>
      <c r="AW16">
        <v>13</v>
      </c>
      <c r="AX16">
        <f>IF(Z16&gt;0, (R16*SUMPRODUCT(K16:$K$98, X16:$X$98)-K16*$AZ$3)/Z16, 0)</f>
        <v>285.80504925405194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4.3350000000000003E-3</v>
      </c>
      <c r="Q17" s="4">
        <f t="shared" si="22"/>
        <v>25</v>
      </c>
      <c r="R17">
        <f t="shared" si="0"/>
        <v>50000</v>
      </c>
      <c r="S17">
        <f t="shared" si="1"/>
        <v>287.22920205348242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239.61205019841105</v>
      </c>
      <c r="AC17">
        <f t="shared" si="19"/>
        <v>237.35407113200537</v>
      </c>
      <c r="AE17">
        <f t="shared" si="2"/>
        <v>0</v>
      </c>
      <c r="AF17">
        <f t="shared" si="3"/>
        <v>0</v>
      </c>
      <c r="AG17">
        <f t="shared" si="3"/>
        <v>-20.658943226793646</v>
      </c>
      <c r="AH17">
        <f t="shared" si="4"/>
        <v>-181.71796480173379</v>
      </c>
      <c r="AI17">
        <f t="shared" si="5"/>
        <v>-202.37690802852742</v>
      </c>
      <c r="AJ17">
        <f t="shared" si="6"/>
        <v>2.2579790664056816</v>
      </c>
      <c r="AK17">
        <f t="shared" si="20"/>
        <v>16.772843513888777</v>
      </c>
      <c r="AL17">
        <f t="shared" si="7"/>
        <v>-183.34608544823297</v>
      </c>
      <c r="AN17">
        <f t="shared" si="8"/>
        <v>0</v>
      </c>
      <c r="AO17">
        <f t="shared" si="8"/>
        <v>0</v>
      </c>
      <c r="AP17">
        <f t="shared" si="8"/>
        <v>-4.2272290919090993</v>
      </c>
      <c r="AQ17">
        <f t="shared" si="8"/>
        <v>-37.183095906674069</v>
      </c>
      <c r="AR17">
        <f t="shared" si="8"/>
        <v>-41.410324998583164</v>
      </c>
      <c r="AS17">
        <f t="shared" si="8"/>
        <v>0.46202725345856266</v>
      </c>
      <c r="AT17">
        <f t="shared" si="8"/>
        <v>3.4320560968477896</v>
      </c>
      <c r="AU17">
        <f t="shared" si="8"/>
        <v>-37.516241648276811</v>
      </c>
      <c r="AW17">
        <v>14</v>
      </c>
      <c r="AX17">
        <f>IF(Z17&gt;0, (R17*SUMPRODUCT(K17:$K$98, X17:$X$98)-K17*$AZ$3)/Z17, 0)</f>
        <v>287.22920205348242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4.522E-3</v>
      </c>
      <c r="Q18" s="4">
        <f t="shared" si="22"/>
        <v>25</v>
      </c>
      <c r="R18">
        <f t="shared" si="0"/>
        <v>50000</v>
      </c>
      <c r="S18">
        <f t="shared" si="1"/>
        <v>287.81520997059073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237.35407113200537</v>
      </c>
      <c r="AC18">
        <f t="shared" si="19"/>
        <v>234.38443517259012</v>
      </c>
      <c r="AE18">
        <f t="shared" si="2"/>
        <v>0</v>
      </c>
      <c r="AF18">
        <f t="shared" si="3"/>
        <v>0</v>
      </c>
      <c r="AG18">
        <f t="shared" si="3"/>
        <v>-20.358934053254149</v>
      </c>
      <c r="AH18">
        <f t="shared" si="4"/>
        <v>-186.83948254312173</v>
      </c>
      <c r="AI18">
        <f t="shared" si="5"/>
        <v>-207.19841659637589</v>
      </c>
      <c r="AJ18">
        <f t="shared" si="6"/>
        <v>2.9696359594152568</v>
      </c>
      <c r="AK18">
        <f t="shared" si="20"/>
        <v>16.614784979240376</v>
      </c>
      <c r="AL18">
        <f t="shared" si="7"/>
        <v>-187.61399565772027</v>
      </c>
      <c r="AN18">
        <f t="shared" si="8"/>
        <v>0</v>
      </c>
      <c r="AO18">
        <f t="shared" si="8"/>
        <v>0</v>
      </c>
      <c r="AP18">
        <f t="shared" si="8"/>
        <v>-3.7195011348539242</v>
      </c>
      <c r="AQ18">
        <f t="shared" si="8"/>
        <v>-34.134874917165973</v>
      </c>
      <c r="AR18">
        <f t="shared" si="8"/>
        <v>-37.854376052019902</v>
      </c>
      <c r="AS18">
        <f t="shared" si="8"/>
        <v>0.54254138710089095</v>
      </c>
      <c r="AT18">
        <f t="shared" si="8"/>
        <v>3.035459097415794</v>
      </c>
      <c r="AU18">
        <f t="shared" si="8"/>
        <v>-34.276375567503216</v>
      </c>
      <c r="AW18">
        <v>15</v>
      </c>
      <c r="AX18">
        <f>IF(Z18&gt;0, (R18*SUMPRODUCT(K18:$K$98, X18:$X$98)-K18*$AZ$3)/Z18, 0)</f>
        <v>287.81520997059073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4.7470000000000004E-3</v>
      </c>
      <c r="Q19" s="4">
        <f t="shared" si="22"/>
        <v>25</v>
      </c>
      <c r="R19">
        <f t="shared" si="0"/>
        <v>50000</v>
      </c>
      <c r="S19">
        <f t="shared" si="1"/>
        <v>287.65234354560619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234.38443517259012</v>
      </c>
      <c r="AC19">
        <f t="shared" si="19"/>
        <v>230.79729235119089</v>
      </c>
      <c r="AE19">
        <f t="shared" si="2"/>
        <v>0</v>
      </c>
      <c r="AF19">
        <f t="shared" si="3"/>
        <v>0</v>
      </c>
      <c r="AG19">
        <f t="shared" si="3"/>
        <v>-20.058700852770809</v>
      </c>
      <c r="AH19">
        <f t="shared" si="4"/>
        <v>-193.2877199015949</v>
      </c>
      <c r="AI19">
        <f t="shared" si="5"/>
        <v>-213.34642075436571</v>
      </c>
      <c r="AJ19">
        <f t="shared" si="6"/>
        <v>3.587142821399226</v>
      </c>
      <c r="AK19">
        <f t="shared" si="20"/>
        <v>16.40691046208131</v>
      </c>
      <c r="AL19">
        <f t="shared" si="7"/>
        <v>-193.35236747088518</v>
      </c>
      <c r="AN19">
        <f t="shared" si="8"/>
        <v>0</v>
      </c>
      <c r="AO19">
        <f t="shared" si="8"/>
        <v>0</v>
      </c>
      <c r="AP19">
        <f t="shared" si="8"/>
        <v>-3.2720086175162795</v>
      </c>
      <c r="AQ19">
        <f t="shared" si="8"/>
        <v>-31.529414084199246</v>
      </c>
      <c r="AR19">
        <f t="shared" si="8"/>
        <v>-34.801422701715524</v>
      </c>
      <c r="AS19">
        <f t="shared" si="8"/>
        <v>0.58514069829495541</v>
      </c>
      <c r="AT19">
        <f t="shared" si="8"/>
        <v>2.6763225002845821</v>
      </c>
      <c r="AU19">
        <f t="shared" si="8"/>
        <v>-31.539959503135989</v>
      </c>
      <c r="AW19">
        <v>16</v>
      </c>
      <c r="AX19">
        <f>IF(Z19&gt;0, (R19*SUMPRODUCT(K19:$K$98, X19:$X$98)-K19*$AZ$3)/Z19, 0)</f>
        <v>287.65234354560619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4.9870000000000001E-3</v>
      </c>
      <c r="Q20" s="4">
        <f t="shared" si="22"/>
        <v>25</v>
      </c>
      <c r="R20">
        <f t="shared" si="0"/>
        <v>50000</v>
      </c>
      <c r="S20">
        <f t="shared" si="1"/>
        <v>286.64554756705348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230.79729235119089</v>
      </c>
      <c r="AC20">
        <f t="shared" si="19"/>
        <v>226.54263906678324</v>
      </c>
      <c r="AE20">
        <f t="shared" si="2"/>
        <v>0</v>
      </c>
      <c r="AF20">
        <f t="shared" si="3"/>
        <v>0</v>
      </c>
      <c r="AG20">
        <f t="shared" si="3"/>
        <v>-19.758081103090333</v>
      </c>
      <c r="AH20">
        <f t="shared" si="4"/>
        <v>-200.06548230553605</v>
      </c>
      <c r="AI20">
        <f t="shared" si="5"/>
        <v>-219.8235634086264</v>
      </c>
      <c r="AJ20">
        <f t="shared" si="6"/>
        <v>4.2546532844076523</v>
      </c>
      <c r="AK20">
        <f t="shared" si="20"/>
        <v>16.155810464583364</v>
      </c>
      <c r="AL20">
        <f t="shared" si="7"/>
        <v>-199.41309965963538</v>
      </c>
      <c r="AN20">
        <f t="shared" si="8"/>
        <v>0</v>
      </c>
      <c r="AO20">
        <f t="shared" si="8"/>
        <v>0</v>
      </c>
      <c r="AP20">
        <f t="shared" si="8"/>
        <v>-2.8776527003263954</v>
      </c>
      <c r="AQ20">
        <f t="shared" si="8"/>
        <v>-29.138405313488722</v>
      </c>
      <c r="AR20">
        <f t="shared" si="8"/>
        <v>-32.016058013815119</v>
      </c>
      <c r="AS20">
        <f t="shared" si="8"/>
        <v>0.61966617349866393</v>
      </c>
      <c r="AT20">
        <f t="shared" si="8"/>
        <v>2.3530023673249421</v>
      </c>
      <c r="AU20">
        <f t="shared" si="8"/>
        <v>-29.043389472991514</v>
      </c>
      <c r="AW20">
        <v>17</v>
      </c>
      <c r="AX20">
        <f>IF(Z20&gt;0, (R20*SUMPRODUCT(K20:$K$98, X20:$X$98)-K20*$AZ$3)/Z20, 0)</f>
        <v>286.64554756705348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5.2249999999999996E-3</v>
      </c>
      <c r="Q21" s="4">
        <f t="shared" si="22"/>
        <v>25</v>
      </c>
      <c r="R21">
        <f t="shared" si="0"/>
        <v>50000</v>
      </c>
      <c r="S21">
        <f t="shared" si="1"/>
        <v>284.92790035312055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226.54263906678324</v>
      </c>
      <c r="AC21">
        <f t="shared" si="19"/>
        <v>221.75669875310837</v>
      </c>
      <c r="AE21">
        <f t="shared" si="2"/>
        <v>0</v>
      </c>
      <c r="AF21">
        <f t="shared" si="3"/>
        <v>0</v>
      </c>
      <c r="AG21">
        <f t="shared" si="3"/>
        <v>-19.457264318295785</v>
      </c>
      <c r="AH21">
        <f t="shared" si="4"/>
        <v>-206.47194752729396</v>
      </c>
      <c r="AI21">
        <f t="shared" si="5"/>
        <v>-225.92921184558975</v>
      </c>
      <c r="AJ21">
        <f t="shared" si="6"/>
        <v>4.785940313674871</v>
      </c>
      <c r="AK21">
        <f t="shared" si="20"/>
        <v>15.857984734674828</v>
      </c>
      <c r="AL21">
        <f t="shared" si="7"/>
        <v>-205.28528679724005</v>
      </c>
      <c r="AN21">
        <f t="shared" si="8"/>
        <v>0</v>
      </c>
      <c r="AO21">
        <f t="shared" si="8"/>
        <v>0</v>
      </c>
      <c r="AP21">
        <f t="shared" si="8"/>
        <v>-2.5302146767535052</v>
      </c>
      <c r="AQ21">
        <f t="shared" si="8"/>
        <v>-26.84952742715252</v>
      </c>
      <c r="AR21">
        <f t="shared" si="8"/>
        <v>-29.379742103906025</v>
      </c>
      <c r="AS21">
        <f t="shared" si="8"/>
        <v>0.6223617167157377</v>
      </c>
      <c r="AT21">
        <f t="shared" si="8"/>
        <v>2.0621658349821739</v>
      </c>
      <c r="AU21">
        <f t="shared" si="8"/>
        <v>-26.695214552208114</v>
      </c>
      <c r="AW21">
        <v>18</v>
      </c>
      <c r="AX21">
        <f>IF(Z21&gt;0, (R21*SUMPRODUCT(K21:$K$98, X21:$X$98)-K21*$AZ$3)/Z21, 0)</f>
        <v>284.92790035312055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5.4879999999999998E-3</v>
      </c>
      <c r="Q22" s="4">
        <f t="shared" si="22"/>
        <v>25</v>
      </c>
      <c r="R22">
        <f t="shared" si="0"/>
        <v>50000</v>
      </c>
      <c r="S22">
        <f t="shared" si="1"/>
        <v>282.74621420847438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221.75669875310837</v>
      </c>
      <c r="AC22">
        <f t="shared" si="19"/>
        <v>216.65044364721842</v>
      </c>
      <c r="AE22">
        <f t="shared" si="2"/>
        <v>0</v>
      </c>
      <c r="AF22">
        <f t="shared" si="3"/>
        <v>0</v>
      </c>
      <c r="AG22">
        <f t="shared" si="3"/>
        <v>-19.155910208534017</v>
      </c>
      <c r="AH22">
        <f t="shared" si="4"/>
        <v>-213.56293315761451</v>
      </c>
      <c r="AI22">
        <f t="shared" si="5"/>
        <v>-232.71884336614852</v>
      </c>
      <c r="AJ22">
        <f t="shared" si="6"/>
        <v>5.106255105889943</v>
      </c>
      <c r="AK22">
        <f t="shared" si="20"/>
        <v>15.522968912717587</v>
      </c>
      <c r="AL22">
        <f t="shared" si="7"/>
        <v>-212.08961934754097</v>
      </c>
      <c r="AN22">
        <f t="shared" si="8"/>
        <v>0</v>
      </c>
      <c r="AO22">
        <f t="shared" si="8"/>
        <v>0</v>
      </c>
      <c r="AP22">
        <f t="shared" si="8"/>
        <v>-2.2241309927142381</v>
      </c>
      <c r="AQ22">
        <f t="shared" si="8"/>
        <v>-24.796103832184347</v>
      </c>
      <c r="AR22">
        <f t="shared" si="8"/>
        <v>-27.020234824898584</v>
      </c>
      <c r="AS22">
        <f t="shared" si="8"/>
        <v>0.59287082232488097</v>
      </c>
      <c r="AT22">
        <f t="shared" si="8"/>
        <v>1.8023218882250647</v>
      </c>
      <c r="AU22">
        <f t="shared" si="8"/>
        <v>-24.625042114348638</v>
      </c>
      <c r="AW22">
        <v>19</v>
      </c>
      <c r="AX22">
        <f>IF(Z22&gt;0, (R22*SUMPRODUCT(K22:$K$98, X22:$X$98)-K22*$AZ$3)/Z22, 0)</f>
        <v>282.74621420847438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5.7670000000000004E-3</v>
      </c>
      <c r="Q23" s="4">
        <f t="shared" si="22"/>
        <v>25</v>
      </c>
      <c r="R23">
        <f t="shared" si="0"/>
        <v>50000</v>
      </c>
      <c r="S23">
        <f t="shared" si="1"/>
        <v>280.13860718903402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216.65044364721842</v>
      </c>
      <c r="AC23">
        <f t="shared" si="19"/>
        <v>211.26797581616131</v>
      </c>
      <c r="AE23">
        <f t="shared" si="2"/>
        <v>0</v>
      </c>
      <c r="AF23">
        <f t="shared" si="3"/>
        <v>0</v>
      </c>
      <c r="AG23">
        <f t="shared" si="3"/>
        <v>-18.853878972276064</v>
      </c>
      <c r="AH23">
        <f t="shared" si="4"/>
        <v>-220.94426834523142</v>
      </c>
      <c r="AI23">
        <f t="shared" si="5"/>
        <v>-239.79814731750747</v>
      </c>
      <c r="AJ23">
        <f t="shared" si="6"/>
        <v>5.382467831057113</v>
      </c>
      <c r="AK23">
        <f t="shared" si="20"/>
        <v>15.165531055305291</v>
      </c>
      <c r="AL23">
        <f t="shared" si="7"/>
        <v>-219.25014843114508</v>
      </c>
      <c r="AN23">
        <f t="shared" si="8"/>
        <v>0</v>
      </c>
      <c r="AO23">
        <f t="shared" si="8"/>
        <v>0</v>
      </c>
      <c r="AP23">
        <f t="shared" si="8"/>
        <v>-1.9545206422786721</v>
      </c>
      <c r="AQ23">
        <f t="shared" si="8"/>
        <v>-22.904577562469669</v>
      </c>
      <c r="AR23">
        <f t="shared" si="8"/>
        <v>-24.859098204748339</v>
      </c>
      <c r="AS23">
        <f t="shared" si="8"/>
        <v>0.55798302819655976</v>
      </c>
      <c r="AT23">
        <f t="shared" si="8"/>
        <v>1.5721615452342168</v>
      </c>
      <c r="AU23">
        <f t="shared" si="8"/>
        <v>-22.728953631317562</v>
      </c>
      <c r="AW23">
        <v>20</v>
      </c>
      <c r="AX23">
        <f>IF(Z23&gt;0, (R23*SUMPRODUCT(K23:$K$98, X23:$X$98)-K23*$AZ$3)/Z23, 0)</f>
        <v>280.13860718903402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6.0780000000000001E-3</v>
      </c>
      <c r="Q24" s="4">
        <f t="shared" si="22"/>
        <v>25</v>
      </c>
      <c r="R24">
        <f t="shared" si="0"/>
        <v>50000</v>
      </c>
      <c r="S24">
        <f t="shared" si="1"/>
        <v>277.20852631926812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211.26797581616131</v>
      </c>
      <c r="AC24">
        <f t="shared" si="19"/>
        <v>205.69700182612669</v>
      </c>
      <c r="AE24">
        <f t="shared" si="2"/>
        <v>0</v>
      </c>
      <c r="AF24">
        <f t="shared" si="3"/>
        <v>0</v>
      </c>
      <c r="AG24">
        <f t="shared" si="3"/>
        <v>-18.550746306159809</v>
      </c>
      <c r="AH24">
        <f t="shared" si="4"/>
        <v>-229.18775278698783</v>
      </c>
      <c r="AI24">
        <f t="shared" ref="AI24:AI79" si="23">SUM(AE24:AH24)</f>
        <v>-247.73849909314765</v>
      </c>
      <c r="AJ24">
        <f t="shared" si="6"/>
        <v>5.5709739900346165</v>
      </c>
      <c r="AK24">
        <f t="shared" si="20"/>
        <v>14.788758307131292</v>
      </c>
      <c r="AL24">
        <f t="shared" ref="AL24:AL79" si="24">SUM(AI24:AK24)</f>
        <v>-227.37876679598173</v>
      </c>
      <c r="AN24">
        <f t="shared" si="8"/>
        <v>0</v>
      </c>
      <c r="AO24">
        <f t="shared" si="8"/>
        <v>0</v>
      </c>
      <c r="AP24">
        <f t="shared" si="8"/>
        <v>-1.717049874457246</v>
      </c>
      <c r="AQ24">
        <f t="shared" si="8"/>
        <v>-21.213529399588872</v>
      </c>
      <c r="AR24">
        <f t="shared" si="8"/>
        <v>-22.930579274046121</v>
      </c>
      <c r="AS24">
        <f t="shared" si="8"/>
        <v>0.51564718919244956</v>
      </c>
      <c r="AT24">
        <f t="shared" si="8"/>
        <v>1.3688417261254084</v>
      </c>
      <c r="AU24">
        <f t="shared" si="8"/>
        <v>-21.046090358728261</v>
      </c>
      <c r="AW24">
        <v>21</v>
      </c>
      <c r="AX24">
        <f>IF(Z24&gt;0, (R24*SUMPRODUCT(K24:$K$98, X24:$X$98)-K24*$AZ$3)/Z24, 0)</f>
        <v>277.20852631926812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6.4359999999999999E-3</v>
      </c>
      <c r="Q25" s="4">
        <f t="shared" si="22"/>
        <v>25</v>
      </c>
      <c r="R25">
        <f t="shared" si="0"/>
        <v>50000</v>
      </c>
      <c r="S25">
        <f t="shared" si="1"/>
        <v>273.98003572818374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205.69700182612669</v>
      </c>
      <c r="AC25">
        <f t="shared" si="19"/>
        <v>199.95990418764052</v>
      </c>
      <c r="AE25">
        <f t="shared" si="2"/>
        <v>0</v>
      </c>
      <c r="AF25">
        <f t="shared" si="3"/>
        <v>0</v>
      </c>
      <c r="AG25">
        <f t="shared" si="3"/>
        <v>-18.245846239871767</v>
      </c>
      <c r="AH25">
        <f t="shared" si="4"/>
        <v>-238.78520645288907</v>
      </c>
      <c r="AI25">
        <f t="shared" si="23"/>
        <v>-257.03105269276085</v>
      </c>
      <c r="AJ25">
        <f t="shared" si="6"/>
        <v>5.7370976384861763</v>
      </c>
      <c r="AK25">
        <f t="shared" si="20"/>
        <v>14.398790127828869</v>
      </c>
      <c r="AL25">
        <f t="shared" si="24"/>
        <v>-236.8951649264458</v>
      </c>
      <c r="AN25">
        <f t="shared" si="8"/>
        <v>0</v>
      </c>
      <c r="AO25">
        <f t="shared" si="8"/>
        <v>0</v>
      </c>
      <c r="AP25">
        <f t="shared" si="8"/>
        <v>-1.5078825381434524</v>
      </c>
      <c r="AQ25">
        <f t="shared" si="8"/>
        <v>-19.733808914297921</v>
      </c>
      <c r="AR25">
        <f t="shared" si="8"/>
        <v>-21.241691452441373</v>
      </c>
      <c r="AS25">
        <f t="shared" si="8"/>
        <v>0.47412815141415665</v>
      </c>
      <c r="AT25">
        <f t="shared" si="8"/>
        <v>1.1899521632874437</v>
      </c>
      <c r="AU25">
        <f t="shared" si="8"/>
        <v>-19.577611137739773</v>
      </c>
      <c r="AW25">
        <v>22</v>
      </c>
      <c r="AX25">
        <f>IF(Z25&gt;0, (R25*SUMPRODUCT(K25:$K$98, X25:$X$98)-K25*$AZ$3)/Z25, 0)</f>
        <v>273.98003572818374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6.8199999999999997E-3</v>
      </c>
      <c r="Q26" s="4">
        <f t="shared" si="22"/>
        <v>25</v>
      </c>
      <c r="R26">
        <f t="shared" si="0"/>
        <v>50000</v>
      </c>
      <c r="S26">
        <f t="shared" si="1"/>
        <v>270.4231935988384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199.95990418764052</v>
      </c>
      <c r="AC26">
        <f t="shared" si="19"/>
        <v>194.04433791718427</v>
      </c>
      <c r="AE26">
        <f t="shared" si="2"/>
        <v>0</v>
      </c>
      <c r="AF26">
        <f t="shared" si="3"/>
        <v>0</v>
      </c>
      <c r="AG26">
        <f t="shared" si="3"/>
        <v>-17.93895110611712</v>
      </c>
      <c r="AH26">
        <f t="shared" si="4"/>
        <v>-248.87334271185088</v>
      </c>
      <c r="AI26">
        <f t="shared" si="23"/>
        <v>-266.812293817968</v>
      </c>
      <c r="AJ26">
        <f t="shared" si="6"/>
        <v>5.9155662704562531</v>
      </c>
      <c r="AK26">
        <f t="shared" si="20"/>
        <v>13.997193293134838</v>
      </c>
      <c r="AL26">
        <f t="shared" si="24"/>
        <v>-246.89953425437693</v>
      </c>
      <c r="AN26">
        <f t="shared" si="8"/>
        <v>0</v>
      </c>
      <c r="AO26">
        <f t="shared" si="8"/>
        <v>0</v>
      </c>
      <c r="AP26">
        <f t="shared" si="8"/>
        <v>-1.3236785302248921</v>
      </c>
      <c r="AQ26">
        <f t="shared" si="8"/>
        <v>-18.363855196675615</v>
      </c>
      <c r="AR26">
        <f t="shared" si="8"/>
        <v>-19.687533726900508</v>
      </c>
      <c r="AS26">
        <f t="shared" si="8"/>
        <v>0.43649754213641689</v>
      </c>
      <c r="AT26">
        <f t="shared" si="8"/>
        <v>1.0328242791861186</v>
      </c>
      <c r="AU26">
        <f t="shared" si="8"/>
        <v>-18.218211905577974</v>
      </c>
      <c r="AW26">
        <v>23</v>
      </c>
      <c r="AX26">
        <f>IF(Z26&gt;0, (R26*SUMPRODUCT(K26:$K$98, X26:$X$98)-K26*$AZ$3)/Z26, 0)</f>
        <v>270.4231935988384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7.2269999999999999E-3</v>
      </c>
      <c r="Q27" s="4">
        <f t="shared" si="22"/>
        <v>25</v>
      </c>
      <c r="R27">
        <f t="shared" si="0"/>
        <v>50000</v>
      </c>
      <c r="S27">
        <f t="shared" si="1"/>
        <v>266.6181036879953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194.04433791718427</v>
      </c>
      <c r="AC27">
        <f t="shared" si="19"/>
        <v>188.01819936679593</v>
      </c>
      <c r="AE27">
        <f t="shared" si="2"/>
        <v>0</v>
      </c>
      <c r="AF27">
        <f t="shared" si="3"/>
        <v>0</v>
      </c>
      <c r="AG27">
        <f t="shared" si="3"/>
        <v>-17.629916795412043</v>
      </c>
      <c r="AH27">
        <f t="shared" si="4"/>
        <v>-259.28959928781688</v>
      </c>
      <c r="AI27">
        <f t="shared" si="23"/>
        <v>-276.91951608322893</v>
      </c>
      <c r="AJ27">
        <f t="shared" si="6"/>
        <v>6.0261385503883389</v>
      </c>
      <c r="AK27">
        <f t="shared" si="20"/>
        <v>13.583103654202899</v>
      </c>
      <c r="AL27">
        <f t="shared" si="24"/>
        <v>-257.3102738786377</v>
      </c>
      <c r="AN27">
        <f t="shared" si="8"/>
        <v>0</v>
      </c>
      <c r="AO27">
        <f t="shared" si="8"/>
        <v>0</v>
      </c>
      <c r="AP27">
        <f t="shared" si="8"/>
        <v>-1.1614960001649177</v>
      </c>
      <c r="AQ27">
        <f t="shared" si="8"/>
        <v>-17.082544174884454</v>
      </c>
      <c r="AR27">
        <f t="shared" si="8"/>
        <v>-18.244040175049374</v>
      </c>
      <c r="AS27">
        <f t="shared" si="8"/>
        <v>0.39701468270894835</v>
      </c>
      <c r="AT27">
        <f t="shared" si="8"/>
        <v>0.89488343860407971</v>
      </c>
      <c r="AU27">
        <f t="shared" si="8"/>
        <v>-16.952142053736345</v>
      </c>
      <c r="AW27">
        <v>24</v>
      </c>
      <c r="AX27">
        <f>IF(Z27&gt;0, (R27*SUMPRODUCT(K27:$K$98, X27:$X$98)-K27*$AZ$3)/Z27, 0)</f>
        <v>266.6181036879953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7.6860000000000001E-3</v>
      </c>
      <c r="Q28" s="4">
        <f t="shared" si="22"/>
        <v>25</v>
      </c>
      <c r="R28">
        <f t="shared" si="0"/>
        <v>50000</v>
      </c>
      <c r="S28">
        <f t="shared" si="1"/>
        <v>262.66063485950258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188.01819936679593</v>
      </c>
      <c r="AC28">
        <f t="shared" si="19"/>
        <v>181.95147362609646</v>
      </c>
      <c r="AE28">
        <f t="shared" si="2"/>
        <v>0</v>
      </c>
      <c r="AF28">
        <f t="shared" si="3"/>
        <v>0</v>
      </c>
      <c r="AG28">
        <f t="shared" si="3"/>
        <v>-17.318114086968386</v>
      </c>
      <c r="AH28">
        <f t="shared" si="4"/>
        <v>-271.00708097907392</v>
      </c>
      <c r="AI28">
        <f t="shared" si="23"/>
        <v>-288.32519506604228</v>
      </c>
      <c r="AJ28">
        <f t="shared" si="6"/>
        <v>6.0667257406994679</v>
      </c>
      <c r="AK28">
        <f t="shared" si="20"/>
        <v>13.161273955675716</v>
      </c>
      <c r="AL28">
        <f t="shared" si="24"/>
        <v>-269.09719536966713</v>
      </c>
      <c r="AN28">
        <f t="shared" si="8"/>
        <v>0</v>
      </c>
      <c r="AO28">
        <f t="shared" si="8"/>
        <v>0</v>
      </c>
      <c r="AP28">
        <f t="shared" si="8"/>
        <v>-1.0187087338446437</v>
      </c>
      <c r="AQ28">
        <f t="shared" si="8"/>
        <v>-15.941532602263495</v>
      </c>
      <c r="AR28">
        <f t="shared" si="8"/>
        <v>-16.960241336108137</v>
      </c>
      <c r="AS28">
        <f t="shared" si="8"/>
        <v>0.35686486801361289</v>
      </c>
      <c r="AT28">
        <f t="shared" si="8"/>
        <v>0.77418965251290472</v>
      </c>
      <c r="AU28">
        <f t="shared" si="8"/>
        <v>-15.829186815581622</v>
      </c>
      <c r="AW28">
        <v>25</v>
      </c>
      <c r="AX28">
        <f>IF(Z28&gt;0, (R28*SUMPRODUCT(K28:$K$98, X28:$X$98)-K28*$AZ$3)/Z28, 0)</f>
        <v>262.66063485950258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8.2030000000000002E-3</v>
      </c>
      <c r="Q29" s="4">
        <f t="shared" si="22"/>
        <v>25</v>
      </c>
      <c r="R29">
        <f t="shared" si="0"/>
        <v>50000</v>
      </c>
      <c r="S29">
        <f t="shared" si="1"/>
        <v>258.55262640143434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181.95147362609646</v>
      </c>
      <c r="AC29">
        <f t="shared" si="19"/>
        <v>175.84549319721251</v>
      </c>
      <c r="AE29">
        <f t="shared" si="2"/>
        <v>0</v>
      </c>
      <c r="AF29">
        <f t="shared" si="3"/>
        <v>0</v>
      </c>
      <c r="AG29">
        <f t="shared" si="3"/>
        <v>-17.002872456243303</v>
      </c>
      <c r="AH29">
        <f t="shared" si="4"/>
        <v>-284.12097971080334</v>
      </c>
      <c r="AI29">
        <f t="shared" si="23"/>
        <v>-301.12385216704666</v>
      </c>
      <c r="AJ29">
        <f t="shared" si="6"/>
        <v>6.105980428883953</v>
      </c>
      <c r="AK29">
        <f t="shared" si="20"/>
        <v>12.736603153826753</v>
      </c>
      <c r="AL29">
        <f t="shared" si="24"/>
        <v>-282.28126858433598</v>
      </c>
      <c r="AN29">
        <f t="shared" si="8"/>
        <v>0</v>
      </c>
      <c r="AO29">
        <f t="shared" si="8"/>
        <v>0</v>
      </c>
      <c r="AP29">
        <f t="shared" si="8"/>
        <v>-0.89300462389506219</v>
      </c>
      <c r="AQ29">
        <f t="shared" si="8"/>
        <v>-14.92226382808502</v>
      </c>
      <c r="AR29">
        <f t="shared" si="8"/>
        <v>-15.815268451980083</v>
      </c>
      <c r="AS29">
        <f t="shared" si="8"/>
        <v>0.32069103443776958</v>
      </c>
      <c r="AT29">
        <f t="shared" si="8"/>
        <v>0.6689367069213854</v>
      </c>
      <c r="AU29">
        <f t="shared" si="8"/>
        <v>-14.825640710620929</v>
      </c>
      <c r="AW29">
        <v>26</v>
      </c>
      <c r="AX29">
        <f>IF(Z29&gt;0, (R29*SUMPRODUCT(K29:$K$98, X29:$X$98)-K29*$AZ$3)/Z29, 0)</f>
        <v>258.55262640143434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8.7950000000000007E-3</v>
      </c>
      <c r="Q30" s="4">
        <f t="shared" si="22"/>
        <v>25</v>
      </c>
      <c r="R30">
        <f t="shared" si="0"/>
        <v>50000</v>
      </c>
      <c r="S30">
        <f t="shared" si="1"/>
        <v>254.3036106461563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175.84549319721251</v>
      </c>
      <c r="AC30">
        <f t="shared" si="19"/>
        <v>169.70497238107345</v>
      </c>
      <c r="AE30">
        <f t="shared" si="2"/>
        <v>0</v>
      </c>
      <c r="AF30">
        <f t="shared" si="3"/>
        <v>0</v>
      </c>
      <c r="AG30">
        <f t="shared" si="3"/>
        <v>-16.68330346842821</v>
      </c>
      <c r="AH30">
        <f t="shared" si="4"/>
        <v>-299.08052650531971</v>
      </c>
      <c r="AI30">
        <f t="shared" si="23"/>
        <v>-315.76382997374793</v>
      </c>
      <c r="AJ30">
        <f t="shared" si="6"/>
        <v>6.140520816139059</v>
      </c>
      <c r="AK30">
        <f t="shared" si="20"/>
        <v>12.309184523804877</v>
      </c>
      <c r="AL30">
        <f t="shared" si="24"/>
        <v>-297.314124633804</v>
      </c>
      <c r="AN30">
        <f t="shared" si="8"/>
        <v>0</v>
      </c>
      <c r="AO30">
        <f t="shared" si="8"/>
        <v>0</v>
      </c>
      <c r="AP30">
        <f t="shared" si="8"/>
        <v>-0.78233982320442363</v>
      </c>
      <c r="AQ30">
        <f t="shared" si="8"/>
        <v>-14.024956548494771</v>
      </c>
      <c r="AR30">
        <f t="shared" si="8"/>
        <v>-14.807296371699195</v>
      </c>
      <c r="AS30">
        <f t="shared" si="8"/>
        <v>0.28795100315548672</v>
      </c>
      <c r="AT30">
        <f t="shared" si="8"/>
        <v>0.57722172724173348</v>
      </c>
      <c r="AU30">
        <f t="shared" si="8"/>
        <v>-13.942123641301976</v>
      </c>
      <c r="AW30">
        <v>27</v>
      </c>
      <c r="AX30">
        <f>IF(Z30&gt;0, (R30*SUMPRODUCT(K30:$K$98, X30:$X$98)-K30*$AZ$3)/Z30, 0)</f>
        <v>254.3036106461563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9.4780000000000003E-3</v>
      </c>
      <c r="Q31" s="4">
        <f t="shared" si="22"/>
        <v>25</v>
      </c>
      <c r="R31">
        <f t="shared" si="0"/>
        <v>50000</v>
      </c>
      <c r="S31">
        <f t="shared" si="1"/>
        <v>249.90432555520619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169.70497238107345</v>
      </c>
      <c r="AC31">
        <f t="shared" si="19"/>
        <v>163.52085780753038</v>
      </c>
      <c r="AE31">
        <f t="shared" si="2"/>
        <v>0</v>
      </c>
      <c r="AF31">
        <f t="shared" si="3"/>
        <v>0</v>
      </c>
      <c r="AG31">
        <f t="shared" si="3"/>
        <v>-16.358346083470163</v>
      </c>
      <c r="AH31">
        <f t="shared" si="4"/>
        <v>-316.24870054752517</v>
      </c>
      <c r="AI31">
        <f t="shared" si="23"/>
        <v>-332.60704663099534</v>
      </c>
      <c r="AJ31">
        <f t="shared" si="6"/>
        <v>6.18411457354307</v>
      </c>
      <c r="AK31">
        <f t="shared" si="20"/>
        <v>11.879348066675142</v>
      </c>
      <c r="AL31">
        <f t="shared" si="24"/>
        <v>-314.54358399077711</v>
      </c>
      <c r="AN31">
        <f t="shared" si="8"/>
        <v>0</v>
      </c>
      <c r="AO31">
        <f t="shared" si="8"/>
        <v>0</v>
      </c>
      <c r="AP31">
        <f t="shared" si="8"/>
        <v>-0.68491197154289973</v>
      </c>
      <c r="AQ31">
        <f t="shared" si="8"/>
        <v>-13.24110150773487</v>
      </c>
      <c r="AR31">
        <f t="shared" si="8"/>
        <v>-13.926013479277769</v>
      </c>
      <c r="AS31">
        <f t="shared" si="8"/>
        <v>0.25892434865970587</v>
      </c>
      <c r="AT31">
        <f t="shared" si="8"/>
        <v>0.49737960448290119</v>
      </c>
      <c r="AU31">
        <f t="shared" si="8"/>
        <v>-13.169709526135161</v>
      </c>
      <c r="AW31">
        <v>28</v>
      </c>
      <c r="AX31">
        <f>IF(Z31&gt;0, (R31*SUMPRODUCT(K31:$K$98, X31:$X$98)-K31*$AZ$3)/Z31, 0)</f>
        <v>249.90432555520619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1.0265E-2</v>
      </c>
      <c r="Q32" s="4">
        <f t="shared" si="22"/>
        <v>25</v>
      </c>
      <c r="R32">
        <f t="shared" si="0"/>
        <v>50000</v>
      </c>
      <c r="S32">
        <f t="shared" si="1"/>
        <v>245.33917298309333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163.52085780753038</v>
      </c>
      <c r="AC32">
        <f t="shared" si="19"/>
        <v>157.28050806314533</v>
      </c>
      <c r="AE32">
        <f t="shared" si="2"/>
        <v>0</v>
      </c>
      <c r="AF32">
        <f t="shared" si="3"/>
        <v>0</v>
      </c>
      <c r="AG32">
        <f t="shared" si="3"/>
        <v>-16.02684420008864</v>
      </c>
      <c r="AH32">
        <f t="shared" si="4"/>
        <v>-335.83684509364247</v>
      </c>
      <c r="AI32">
        <f t="shared" si="23"/>
        <v>-351.86368929373111</v>
      </c>
      <c r="AJ32">
        <f t="shared" si="6"/>
        <v>6.2403497443850426</v>
      </c>
      <c r="AK32">
        <f t="shared" si="20"/>
        <v>11.446460046527127</v>
      </c>
      <c r="AL32">
        <f t="shared" si="24"/>
        <v>-334.17687950281891</v>
      </c>
      <c r="AN32">
        <f t="shared" si="8"/>
        <v>0</v>
      </c>
      <c r="AO32">
        <f t="shared" si="8"/>
        <v>0</v>
      </c>
      <c r="AP32">
        <f t="shared" si="8"/>
        <v>-0.59913592003534166</v>
      </c>
      <c r="AQ32">
        <f t="shared" si="8"/>
        <v>-12.554681049799759</v>
      </c>
      <c r="AR32">
        <f t="shared" si="8"/>
        <v>-13.1538169698351</v>
      </c>
      <c r="AS32">
        <f t="shared" si="8"/>
        <v>0.23328470900239759</v>
      </c>
      <c r="AT32">
        <f t="shared" si="8"/>
        <v>0.42790616078278726</v>
      </c>
      <c r="AU32">
        <f t="shared" si="8"/>
        <v>-12.492626100049915</v>
      </c>
      <c r="AW32">
        <v>29</v>
      </c>
      <c r="AX32">
        <f>IF(Z32&gt;0, (R32*SUMPRODUCT(K32:$K$98, X32:$X$98)-K32*$AZ$3)/Z32, 0)</f>
        <v>245.33917298309333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1.1204E-2</v>
      </c>
      <c r="Q33" s="4">
        <f t="shared" si="22"/>
        <v>25</v>
      </c>
      <c r="R33">
        <f t="shared" si="0"/>
        <v>50000</v>
      </c>
      <c r="S33">
        <f t="shared" si="1"/>
        <v>240.60749729871384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157.28050806314533</v>
      </c>
      <c r="AC33">
        <f t="shared" si="19"/>
        <v>150.97649823062218</v>
      </c>
      <c r="AE33">
        <f t="shared" si="2"/>
        <v>0</v>
      </c>
      <c r="AF33">
        <f t="shared" si="3"/>
        <v>0</v>
      </c>
      <c r="AG33">
        <f t="shared" si="3"/>
        <v>-15.687010995669961</v>
      </c>
      <c r="AH33">
        <f t="shared" si="4"/>
        <v>-359.12952483558627</v>
      </c>
      <c r="AI33">
        <f t="shared" si="23"/>
        <v>-374.8165358312562</v>
      </c>
      <c r="AJ33">
        <f t="shared" si="6"/>
        <v>6.3040098325231497</v>
      </c>
      <c r="AK33">
        <f t="shared" si="20"/>
        <v>11.009635564420174</v>
      </c>
      <c r="AL33">
        <f t="shared" si="24"/>
        <v>-357.50289043431286</v>
      </c>
      <c r="AN33">
        <f t="shared" si="8"/>
        <v>0</v>
      </c>
      <c r="AO33">
        <f t="shared" si="8"/>
        <v>0</v>
      </c>
      <c r="AP33">
        <f t="shared" si="8"/>
        <v>-0.5235998589168861</v>
      </c>
      <c r="AQ33">
        <f t="shared" si="8"/>
        <v>-11.986997942992803</v>
      </c>
      <c r="AR33">
        <f t="shared" si="8"/>
        <v>-12.510597801909688</v>
      </c>
      <c r="AS33">
        <f t="shared" si="8"/>
        <v>0.21041476032820322</v>
      </c>
      <c r="AT33">
        <f t="shared" si="8"/>
        <v>0.36747877781483879</v>
      </c>
      <c r="AU33">
        <f t="shared" si="8"/>
        <v>-11.932704263766645</v>
      </c>
      <c r="AW33">
        <v>30</v>
      </c>
      <c r="AX33">
        <f>IF(Z33&gt;0, (R33*SUMPRODUCT(K33:$K$98, X33:$X$98)-K33*$AZ$3)/Z33, 0)</f>
        <v>240.60749729871384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1.2285000000000001E-2</v>
      </c>
      <c r="Q34" s="4">
        <f t="shared" si="22"/>
        <v>25</v>
      </c>
      <c r="R34">
        <f t="shared" si="0"/>
        <v>50000</v>
      </c>
      <c r="S34">
        <f t="shared" si="1"/>
        <v>235.64980386839983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150.97649823062218</v>
      </c>
      <c r="AC34">
        <f t="shared" si="19"/>
        <v>144.57045673162631</v>
      </c>
      <c r="AE34">
        <f t="shared" si="2"/>
        <v>0</v>
      </c>
      <c r="AF34">
        <f t="shared" si="3"/>
        <v>0</v>
      </c>
      <c r="AG34">
        <f t="shared" si="3"/>
        <v>-15.337425955631456</v>
      </c>
      <c r="AH34">
        <f t="shared" si="4"/>
        <v>-385.42986016361095</v>
      </c>
      <c r="AI34">
        <f t="shared" si="23"/>
        <v>-400.76728611924239</v>
      </c>
      <c r="AJ34">
        <f t="shared" si="6"/>
        <v>6.4060414989958758</v>
      </c>
      <c r="AK34">
        <f t="shared" si="20"/>
        <v>10.568354876143554</v>
      </c>
      <c r="AL34">
        <f t="shared" si="24"/>
        <v>-383.79288974410298</v>
      </c>
      <c r="AN34">
        <f t="shared" si="8"/>
        <v>0</v>
      </c>
      <c r="AO34">
        <f t="shared" si="8"/>
        <v>0</v>
      </c>
      <c r="AP34">
        <f t="shared" si="8"/>
        <v>-0.45708163934011004</v>
      </c>
      <c r="AQ34">
        <f t="shared" si="8"/>
        <v>-11.486471904989187</v>
      </c>
      <c r="AR34">
        <f t="shared" si="8"/>
        <v>-11.943553544329296</v>
      </c>
      <c r="AS34">
        <f t="shared" si="8"/>
        <v>0.19091104064738473</v>
      </c>
      <c r="AT34">
        <f t="shared" si="8"/>
        <v>0.31495512909987905</v>
      </c>
      <c r="AU34">
        <f t="shared" ref="AU34:AU79" si="25">AL34*$K34</f>
        <v>-11.437687374582033</v>
      </c>
      <c r="AW34">
        <v>31</v>
      </c>
      <c r="AX34">
        <f>IF(Z34&gt;0, (R34*SUMPRODUCT(K34:$K$98, X34:$X$98)-K34*$AZ$3)/Z34, 0)</f>
        <v>235.64980386839983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1.3528E-2</v>
      </c>
      <c r="Q35" s="4">
        <f t="shared" si="22"/>
        <v>25</v>
      </c>
      <c r="R35">
        <f t="shared" si="0"/>
        <v>50000</v>
      </c>
      <c r="S35">
        <f t="shared" si="1"/>
        <v>230.47167897756739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144.57045673162631</v>
      </c>
      <c r="AC35">
        <f t="shared" si="19"/>
        <v>138.06698165163439</v>
      </c>
      <c r="AE35">
        <f t="shared" si="2"/>
        <v>0</v>
      </c>
      <c r="AF35">
        <f t="shared" ref="AF35:AG66" si="26">-$Z35*P35</f>
        <v>0</v>
      </c>
      <c r="AG35">
        <f t="shared" si="26"/>
        <v>-14.976566997747359</v>
      </c>
      <c r="AH35">
        <f t="shared" si="4"/>
        <v>-414.96939665556465</v>
      </c>
      <c r="AI35">
        <f t="shared" si="23"/>
        <v>-429.94596365331199</v>
      </c>
      <c r="AJ35">
        <f t="shared" si="6"/>
        <v>6.5034750799919152</v>
      </c>
      <c r="AK35">
        <f t="shared" si="20"/>
        <v>10.119931971213843</v>
      </c>
      <c r="AL35">
        <f t="shared" si="24"/>
        <v>-413.32255660210626</v>
      </c>
      <c r="AN35">
        <f t="shared" ref="AN35:AT66" si="27">AE35*$K35</f>
        <v>0</v>
      </c>
      <c r="AO35">
        <f t="shared" si="27"/>
        <v>0</v>
      </c>
      <c r="AP35">
        <f t="shared" si="27"/>
        <v>-0.39850662725867486</v>
      </c>
      <c r="AQ35">
        <f t="shared" si="27"/>
        <v>-11.041786458916086</v>
      </c>
      <c r="AR35">
        <f t="shared" si="27"/>
        <v>-11.44029308617476</v>
      </c>
      <c r="AS35">
        <f t="shared" si="27"/>
        <v>0.17304886493535107</v>
      </c>
      <c r="AT35">
        <f t="shared" si="27"/>
        <v>0.269277996655859</v>
      </c>
      <c r="AU35">
        <f t="shared" si="25"/>
        <v>-10.99796622458355</v>
      </c>
      <c r="AW35">
        <v>32</v>
      </c>
      <c r="AX35">
        <f>IF(Z35&gt;0, (R35*SUMPRODUCT(K35:$K$98, X35:$X$98)-K35*$AZ$3)/Z35, 0)</f>
        <v>230.47167897756739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1.4963000000000001E-2</v>
      </c>
      <c r="Q36" s="4">
        <f t="shared" si="22"/>
        <v>25</v>
      </c>
      <c r="R36">
        <f t="shared" si="0"/>
        <v>50000</v>
      </c>
      <c r="S36">
        <f t="shared" si="1"/>
        <v>225.08549253720471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138.06698165163439</v>
      </c>
      <c r="AC36">
        <f t="shared" si="19"/>
        <v>131.47429950075161</v>
      </c>
      <c r="AE36">
        <f t="shared" si="2"/>
        <v>0</v>
      </c>
      <c r="AF36">
        <f t="shared" si="26"/>
        <v>0</v>
      </c>
      <c r="AG36">
        <f t="shared" si="26"/>
        <v>-14.602706955782594</v>
      </c>
      <c r="AH36">
        <f t="shared" si="4"/>
        <v>-448.18874397458745</v>
      </c>
      <c r="AI36">
        <f t="shared" si="23"/>
        <v>-462.79145093037005</v>
      </c>
      <c r="AJ36">
        <f t="shared" si="6"/>
        <v>6.59268215088278</v>
      </c>
      <c r="AK36">
        <f t="shared" si="20"/>
        <v>9.6646887156144086</v>
      </c>
      <c r="AL36">
        <f t="shared" si="24"/>
        <v>-446.53408006387286</v>
      </c>
      <c r="AN36">
        <f t="shared" si="27"/>
        <v>0</v>
      </c>
      <c r="AO36">
        <f t="shared" si="27"/>
        <v>0</v>
      </c>
      <c r="AP36">
        <f t="shared" si="27"/>
        <v>-0.34692741635930052</v>
      </c>
      <c r="AQ36">
        <f t="shared" si="27"/>
        <v>-10.647954756556341</v>
      </c>
      <c r="AR36">
        <f t="shared" si="27"/>
        <v>-10.994882172915643</v>
      </c>
      <c r="AS36">
        <f t="shared" si="27"/>
        <v>0.15662727413550728</v>
      </c>
      <c r="AT36">
        <f t="shared" si="27"/>
        <v>0.22961122866998609</v>
      </c>
      <c r="AU36">
        <f t="shared" si="25"/>
        <v>-10.608643670110149</v>
      </c>
      <c r="AW36">
        <v>33</v>
      </c>
      <c r="AX36">
        <f>IF(Z36&gt;0, (R36*SUMPRODUCT(K36:$K$98, X36:$X$98)-K36*$AZ$3)/Z36, 0)</f>
        <v>225.08549253720471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1.6567999999999999E-2</v>
      </c>
      <c r="Q37" s="4">
        <f t="shared" si="22"/>
        <v>25</v>
      </c>
      <c r="R37">
        <f t="shared" si="0"/>
        <v>50000</v>
      </c>
      <c r="S37">
        <f t="shared" si="1"/>
        <v>219.48825596138573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131.47429950075161</v>
      </c>
      <c r="AC37">
        <f t="shared" si="19"/>
        <v>124.79875930493925</v>
      </c>
      <c r="AE37">
        <f t="shared" si="2"/>
        <v>0</v>
      </c>
      <c r="AF37">
        <f t="shared" si="26"/>
        <v>0</v>
      </c>
      <c r="AG37">
        <f t="shared" si="26"/>
        <v>-14.214742237381362</v>
      </c>
      <c r="AH37">
        <f t="shared" si="4"/>
        <v>-483.87529768681202</v>
      </c>
      <c r="AI37">
        <f t="shared" si="23"/>
        <v>-498.09003992419338</v>
      </c>
      <c r="AJ37">
        <f t="shared" si="6"/>
        <v>6.6755401958123599</v>
      </c>
      <c r="AK37">
        <f t="shared" si="20"/>
        <v>9.2032009650526145</v>
      </c>
      <c r="AL37">
        <f t="shared" si="24"/>
        <v>-482.21129876332844</v>
      </c>
      <c r="AN37">
        <f t="shared" si="27"/>
        <v>0</v>
      </c>
      <c r="AO37">
        <f t="shared" si="27"/>
        <v>0</v>
      </c>
      <c r="AP37">
        <f t="shared" si="27"/>
        <v>-0.30152700782273806</v>
      </c>
      <c r="AQ37">
        <f t="shared" si="27"/>
        <v>-10.264095418287306</v>
      </c>
      <c r="AR37">
        <f t="shared" si="27"/>
        <v>-10.565622426110044</v>
      </c>
      <c r="AS37">
        <f t="shared" si="27"/>
        <v>0.14160338803403613</v>
      </c>
      <c r="AT37">
        <f t="shared" si="27"/>
        <v>0.19522082096473267</v>
      </c>
      <c r="AU37">
        <f t="shared" si="25"/>
        <v>-10.228798217111276</v>
      </c>
      <c r="AW37">
        <v>34</v>
      </c>
      <c r="AX37">
        <f>IF(Z37&gt;0, (R37*SUMPRODUCT(K37:$K$98, X37:$X$98)-K37*$AZ$3)/Z37, 0)</f>
        <v>219.48825596138573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1.8353999999999999E-2</v>
      </c>
      <c r="Q38" s="4">
        <f t="shared" si="22"/>
        <v>25</v>
      </c>
      <c r="R38">
        <f t="shared" si="0"/>
        <v>50000</v>
      </c>
      <c r="S38">
        <f t="shared" si="1"/>
        <v>213.73452312597828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124.79875930493925</v>
      </c>
      <c r="AC38">
        <f t="shared" si="19"/>
        <v>118.08146260160196</v>
      </c>
      <c r="AE38">
        <f t="shared" si="2"/>
        <v>0</v>
      </c>
      <c r="AF38">
        <f t="shared" si="26"/>
        <v>0</v>
      </c>
      <c r="AG38">
        <f t="shared" si="26"/>
        <v>-13.811697435982651</v>
      </c>
      <c r="AH38">
        <f t="shared" si="4"/>
        <v>-521.79475804979495</v>
      </c>
      <c r="AI38">
        <f t="shared" si="23"/>
        <v>-535.60645548577759</v>
      </c>
      <c r="AJ38">
        <f t="shared" si="6"/>
        <v>6.717296703337297</v>
      </c>
      <c r="AK38">
        <f t="shared" si="20"/>
        <v>8.7359131513457484</v>
      </c>
      <c r="AL38">
        <f t="shared" si="24"/>
        <v>-520.15324563109459</v>
      </c>
      <c r="AN38">
        <f t="shared" si="27"/>
        <v>0</v>
      </c>
      <c r="AO38">
        <f t="shared" si="27"/>
        <v>0</v>
      </c>
      <c r="AP38">
        <f t="shared" si="27"/>
        <v>-0.26158706343118943</v>
      </c>
      <c r="AQ38">
        <f t="shared" si="27"/>
        <v>-9.8825476813902391</v>
      </c>
      <c r="AR38">
        <f t="shared" si="27"/>
        <v>-10.144134744821429</v>
      </c>
      <c r="AS38">
        <f t="shared" si="27"/>
        <v>0.12722244510252681</v>
      </c>
      <c r="AT38">
        <f t="shared" si="27"/>
        <v>0.16545409268066974</v>
      </c>
      <c r="AU38">
        <f t="shared" si="25"/>
        <v>-9.8514582070382328</v>
      </c>
      <c r="AW38">
        <v>35</v>
      </c>
      <c r="AX38">
        <f>IF(Z38&gt;0, (R38*SUMPRODUCT(K38:$K$98, X38:$X$98)-K38*$AZ$3)/Z38, 0)</f>
        <v>213.73452312597828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2.0303000000000002E-2</v>
      </c>
      <c r="Q39" s="4">
        <f t="shared" si="22"/>
        <v>25</v>
      </c>
      <c r="R39">
        <f t="shared" si="0"/>
        <v>50000</v>
      </c>
      <c r="S39">
        <f t="shared" si="1"/>
        <v>207.87791388329049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118.08146260160196</v>
      </c>
      <c r="AC39">
        <f t="shared" si="19"/>
        <v>111.36569948713134</v>
      </c>
      <c r="AE39">
        <f t="shared" si="2"/>
        <v>0</v>
      </c>
      <c r="AF39">
        <f t="shared" si="26"/>
        <v>0</v>
      </c>
      <c r="AG39">
        <f t="shared" si="26"/>
        <v>-13.393161568580069</v>
      </c>
      <c r="AH39">
        <f t="shared" si="4"/>
        <v>-560.83778608551154</v>
      </c>
      <c r="AI39">
        <f t="shared" si="23"/>
        <v>-574.23094765409155</v>
      </c>
      <c r="AJ39">
        <f t="shared" si="6"/>
        <v>6.7157631144706187</v>
      </c>
      <c r="AK39">
        <f t="shared" si="20"/>
        <v>8.2657023821121385</v>
      </c>
      <c r="AL39">
        <f t="shared" si="24"/>
        <v>-559.24948215750874</v>
      </c>
      <c r="AN39">
        <f t="shared" si="27"/>
        <v>0</v>
      </c>
      <c r="AO39">
        <f t="shared" si="27"/>
        <v>0</v>
      </c>
      <c r="AP39">
        <f t="shared" si="27"/>
        <v>-0.22648231307860184</v>
      </c>
      <c r="AQ39">
        <f t="shared" si="27"/>
        <v>-9.4839324086489967</v>
      </c>
      <c r="AR39">
        <f t="shared" si="27"/>
        <v>-9.7104147217275987</v>
      </c>
      <c r="AS39">
        <f t="shared" si="27"/>
        <v>0.11356553540140082</v>
      </c>
      <c r="AT39">
        <f t="shared" si="27"/>
        <v>0.13977546564597576</v>
      </c>
      <c r="AU39">
        <f t="shared" si="25"/>
        <v>-9.4570737206802207</v>
      </c>
      <c r="AW39">
        <v>36</v>
      </c>
      <c r="AX39">
        <f>IF(Z39&gt;0, (R39*SUMPRODUCT(K39:$K$98, X39:$X$98)-K39*$AZ$3)/Z39, 0)</f>
        <v>207.87791388329049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2.2446000000000001E-2</v>
      </c>
      <c r="Q40" s="4">
        <f t="shared" si="22"/>
        <v>25</v>
      </c>
      <c r="R40">
        <f t="shared" si="0"/>
        <v>50000</v>
      </c>
      <c r="S40">
        <f t="shared" si="1"/>
        <v>202.00715421892772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111.36569948713134</v>
      </c>
      <c r="AC40">
        <f t="shared" si="19"/>
        <v>104.70925329894632</v>
      </c>
      <c r="AE40">
        <f t="shared" si="2"/>
        <v>0</v>
      </c>
      <c r="AF40">
        <f t="shared" si="26"/>
        <v>0</v>
      </c>
      <c r="AG40">
        <f t="shared" si="26"/>
        <v>-12.95860704832592</v>
      </c>
      <c r="AH40">
        <f t="shared" si="4"/>
        <v>-601.24580913669649</v>
      </c>
      <c r="AI40">
        <f t="shared" si="23"/>
        <v>-614.20441618502241</v>
      </c>
      <c r="AJ40">
        <f t="shared" si="6"/>
        <v>6.656446188185015</v>
      </c>
      <c r="AK40">
        <f t="shared" si="20"/>
        <v>7.7955989640991943</v>
      </c>
      <c r="AL40">
        <f t="shared" si="24"/>
        <v>-599.75237103273821</v>
      </c>
      <c r="AN40">
        <f t="shared" si="27"/>
        <v>0</v>
      </c>
      <c r="AO40">
        <f t="shared" si="27"/>
        <v>0</v>
      </c>
      <c r="AP40">
        <f t="shared" si="27"/>
        <v>-0.19565523923969064</v>
      </c>
      <c r="AQ40">
        <f t="shared" si="27"/>
        <v>-9.0778964274326732</v>
      </c>
      <c r="AR40">
        <f t="shared" si="27"/>
        <v>-9.2735516666723647</v>
      </c>
      <c r="AS40">
        <f t="shared" si="27"/>
        <v>0.10050220417816548</v>
      </c>
      <c r="AT40">
        <f t="shared" si="27"/>
        <v>0.11770167693560508</v>
      </c>
      <c r="AU40">
        <f t="shared" si="25"/>
        <v>-9.0553477855585935</v>
      </c>
      <c r="AW40">
        <v>37</v>
      </c>
      <c r="AX40">
        <f>IF(Z40&gt;0, (R40*SUMPRODUCT(K40:$K$98, X40:$X$98)-K40*$AZ$3)/Z40, 0)</f>
        <v>202.00715421892772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2.4856E-2</v>
      </c>
      <c r="Q41" s="4">
        <f t="shared" si="22"/>
        <v>25</v>
      </c>
      <c r="R41">
        <f t="shared" si="0"/>
        <v>50000</v>
      </c>
      <c r="S41">
        <f t="shared" si="1"/>
        <v>196.20314931853096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104.70925329894632</v>
      </c>
      <c r="AC41">
        <f t="shared" si="19"/>
        <v>98.155898139785037</v>
      </c>
      <c r="AE41">
        <f t="shared" si="2"/>
        <v>0</v>
      </c>
      <c r="AF41">
        <f t="shared" si="26"/>
        <v>0</v>
      </c>
      <c r="AG41">
        <f t="shared" si="26"/>
        <v>-12.506921841049474</v>
      </c>
      <c r="AH41">
        <f t="shared" si="4"/>
        <v>-644.19827358637815</v>
      </c>
      <c r="AI41">
        <f t="shared" si="23"/>
        <v>-656.70519542742761</v>
      </c>
      <c r="AJ41">
        <f t="shared" si="6"/>
        <v>6.5533551591612849</v>
      </c>
      <c r="AK41">
        <f t="shared" si="20"/>
        <v>7.3296477309262436</v>
      </c>
      <c r="AL41">
        <f t="shared" si="24"/>
        <v>-642.82219253734013</v>
      </c>
      <c r="AN41">
        <f t="shared" si="27"/>
        <v>0</v>
      </c>
      <c r="AO41">
        <f t="shared" si="27"/>
        <v>0</v>
      </c>
      <c r="AP41">
        <f t="shared" si="27"/>
        <v>-0.16860310733995715</v>
      </c>
      <c r="AQ41">
        <f t="shared" si="27"/>
        <v>-8.6842975473959836</v>
      </c>
      <c r="AR41">
        <f t="shared" si="27"/>
        <v>-8.8529006547359401</v>
      </c>
      <c r="AS41">
        <f t="shared" si="27"/>
        <v>8.8344363015881527E-2</v>
      </c>
      <c r="AT41">
        <f t="shared" si="27"/>
        <v>9.8809395217083484E-2</v>
      </c>
      <c r="AU41">
        <f t="shared" si="25"/>
        <v>-8.6657468965029754</v>
      </c>
      <c r="AW41">
        <v>38</v>
      </c>
      <c r="AX41">
        <f>IF(Z41&gt;0, (R41*SUMPRODUCT(K41:$K$98, X41:$X$98)-K41*$AZ$3)/Z41, 0)</f>
        <v>196.20314931853096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2.7564999999999999E-2</v>
      </c>
      <c r="Q42" s="4">
        <f t="shared" si="22"/>
        <v>25</v>
      </c>
      <c r="R42">
        <f t="shared" si="0"/>
        <v>50000</v>
      </c>
      <c r="S42">
        <f t="shared" si="1"/>
        <v>190.50614446594321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98.155898139785037</v>
      </c>
      <c r="AC42">
        <f t="shared" si="19"/>
        <v>91.725655296202817</v>
      </c>
      <c r="AE42">
        <f t="shared" si="2"/>
        <v>0</v>
      </c>
      <c r="AF42">
        <f t="shared" si="26"/>
        <v>0</v>
      </c>
      <c r="AG42">
        <f t="shared" si="26"/>
        <v>-12.03709932209045</v>
      </c>
      <c r="AH42">
        <f t="shared" si="4"/>
        <v>-689.50660109705746</v>
      </c>
      <c r="AI42">
        <f t="shared" si="23"/>
        <v>-701.54370041914785</v>
      </c>
      <c r="AJ42">
        <f t="shared" si="6"/>
        <v>6.4302428435822208</v>
      </c>
      <c r="AK42">
        <f t="shared" si="20"/>
        <v>6.8709128697849531</v>
      </c>
      <c r="AL42">
        <f t="shared" si="24"/>
        <v>-688.24254470578069</v>
      </c>
      <c r="AN42">
        <f t="shared" si="27"/>
        <v>0</v>
      </c>
      <c r="AO42">
        <f t="shared" si="27"/>
        <v>0</v>
      </c>
      <c r="AP42">
        <f t="shared" si="27"/>
        <v>-0.14488351036851041</v>
      </c>
      <c r="AQ42">
        <f t="shared" si="27"/>
        <v>-8.2991868818319965</v>
      </c>
      <c r="AR42">
        <f t="shared" si="27"/>
        <v>-8.4440703922005067</v>
      </c>
      <c r="AS42">
        <f t="shared" si="27"/>
        <v>7.7397064755497069E-2</v>
      </c>
      <c r="AT42">
        <f t="shared" si="27"/>
        <v>8.2701151612474794E-2</v>
      </c>
      <c r="AU42">
        <f t="shared" si="25"/>
        <v>-8.2839721758325346</v>
      </c>
      <c r="AW42">
        <v>39</v>
      </c>
      <c r="AX42">
        <f>IF(Z42&gt;0, (R42*SUMPRODUCT(K42:$K$98, X42:$X$98)-K42*$AZ$3)/Z42, 0)</f>
        <v>190.50614446594321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3.0620999999999999E-2</v>
      </c>
      <c r="Q43" s="4">
        <f t="shared" si="22"/>
        <v>25</v>
      </c>
      <c r="R43">
        <f t="shared" si="0"/>
        <v>50000</v>
      </c>
      <c r="S43">
        <f t="shared" si="1"/>
        <v>184.96271901712939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91.725655296202817</v>
      </c>
      <c r="AC43">
        <f t="shared" si="19"/>
        <v>85.439017257061664</v>
      </c>
      <c r="AE43">
        <f t="shared" si="2"/>
        <v>0</v>
      </c>
      <c r="AF43">
        <f t="shared" si="26"/>
        <v>0</v>
      </c>
      <c r="AG43">
        <f t="shared" si="26"/>
        <v>-11.548140310527815</v>
      </c>
      <c r="AH43">
        <f t="shared" si="4"/>
        <v>-737.17603668346328</v>
      </c>
      <c r="AI43">
        <f t="shared" si="23"/>
        <v>-748.72417699399114</v>
      </c>
      <c r="AJ43">
        <f t="shared" si="6"/>
        <v>6.2866380391411525</v>
      </c>
      <c r="AK43">
        <f t="shared" si="20"/>
        <v>6.4207958707341977</v>
      </c>
      <c r="AL43">
        <f t="shared" si="24"/>
        <v>-736.01674308411577</v>
      </c>
      <c r="AN43">
        <f t="shared" si="27"/>
        <v>0</v>
      </c>
      <c r="AO43">
        <f t="shared" si="27"/>
        <v>0</v>
      </c>
      <c r="AP43">
        <f t="shared" si="27"/>
        <v>-0.12410553329806352</v>
      </c>
      <c r="AQ43">
        <f t="shared" si="27"/>
        <v>-7.9222820910609935</v>
      </c>
      <c r="AR43">
        <f t="shared" si="27"/>
        <v>-8.0463876243590562</v>
      </c>
      <c r="AS43">
        <f t="shared" si="27"/>
        <v>6.7561230251786328E-2</v>
      </c>
      <c r="AT43">
        <f t="shared" si="27"/>
        <v>6.9002997392491064E-2</v>
      </c>
      <c r="AU43">
        <f t="shared" si="25"/>
        <v>-7.9098233967147795</v>
      </c>
      <c r="AW43">
        <v>40</v>
      </c>
      <c r="AX43">
        <f>IF(Z43&gt;0, (R43*SUMPRODUCT(K43:$K$98, X43:$X$98)-K43*$AZ$3)/Z43, 0)</f>
        <v>184.96271901712939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3.3921E-2</v>
      </c>
      <c r="Q44" s="4">
        <f t="shared" si="22"/>
        <v>25</v>
      </c>
      <c r="R44">
        <f t="shared" si="0"/>
        <v>50000</v>
      </c>
      <c r="S44">
        <f t="shared" si="1"/>
        <v>179.58999350763185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85.439017257061664</v>
      </c>
      <c r="AC44">
        <f t="shared" si="19"/>
        <v>79.313653775546072</v>
      </c>
      <c r="AE44">
        <f t="shared" si="2"/>
        <v>0</v>
      </c>
      <c r="AF44">
        <f t="shared" si="26"/>
        <v>0</v>
      </c>
      <c r="AG44">
        <f t="shared" si="26"/>
        <v>-11.040934439949122</v>
      </c>
      <c r="AH44">
        <f t="shared" si="4"/>
        <v>-783.44893494682788</v>
      </c>
      <c r="AI44">
        <f t="shared" si="23"/>
        <v>-794.48986938677695</v>
      </c>
      <c r="AJ44">
        <f t="shared" si="6"/>
        <v>6.125363481515592</v>
      </c>
      <c r="AK44">
        <f t="shared" si="20"/>
        <v>5.9807312079943173</v>
      </c>
      <c r="AL44">
        <f t="shared" si="24"/>
        <v>-782.38377469726709</v>
      </c>
      <c r="AN44">
        <f t="shared" si="27"/>
        <v>0</v>
      </c>
      <c r="AO44">
        <f t="shared" si="27"/>
        <v>0</v>
      </c>
      <c r="AP44">
        <f t="shared" si="27"/>
        <v>-0.10594169122328506</v>
      </c>
      <c r="AQ44">
        <f t="shared" si="27"/>
        <v>-7.5174710625064494</v>
      </c>
      <c r="AR44">
        <f t="shared" si="27"/>
        <v>-7.6234127537297338</v>
      </c>
      <c r="AS44">
        <f t="shared" si="27"/>
        <v>5.8775040293790708E-2</v>
      </c>
      <c r="AT44">
        <f t="shared" si="27"/>
        <v>5.7387242209701803E-2</v>
      </c>
      <c r="AU44">
        <f t="shared" si="25"/>
        <v>-7.507250471226242</v>
      </c>
      <c r="AW44">
        <v>41</v>
      </c>
      <c r="AX44">
        <f>IF(Z44&gt;0, (R44*SUMPRODUCT(K44:$K$98, X44:$X$98)-K44*$AZ$3)/Z44, 0)</f>
        <v>179.58999350763185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3.7368999999999999E-2</v>
      </c>
      <c r="Q45" s="4">
        <f t="shared" si="22"/>
        <v>25</v>
      </c>
      <c r="R45">
        <f t="shared" si="0"/>
        <v>50000</v>
      </c>
      <c r="S45">
        <f t="shared" si="1"/>
        <v>174.46524542070603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79.313653775546072</v>
      </c>
      <c r="AC45">
        <f t="shared" si="19"/>
        <v>73.400574328705147</v>
      </c>
      <c r="AE45">
        <f t="shared" si="2"/>
        <v>0</v>
      </c>
      <c r="AF45">
        <f t="shared" si="26"/>
        <v>0</v>
      </c>
      <c r="AG45">
        <f t="shared" si="26"/>
        <v>-10.517936416463172</v>
      </c>
      <c r="AH45">
        <f t="shared" si="4"/>
        <v>-825.17735817291759</v>
      </c>
      <c r="AI45">
        <f t="shared" si="23"/>
        <v>-835.69529458938075</v>
      </c>
      <c r="AJ45">
        <f t="shared" si="6"/>
        <v>5.9130794468409249</v>
      </c>
      <c r="AK45">
        <f t="shared" si="20"/>
        <v>5.551955764288226</v>
      </c>
      <c r="AL45">
        <f t="shared" si="24"/>
        <v>-824.23025937825162</v>
      </c>
      <c r="AN45">
        <f t="shared" si="27"/>
        <v>0</v>
      </c>
      <c r="AO45">
        <f t="shared" si="27"/>
        <v>0</v>
      </c>
      <c r="AP45">
        <f t="shared" si="27"/>
        <v>-9.0110124331901117E-2</v>
      </c>
      <c r="AQ45">
        <f t="shared" si="27"/>
        <v>-7.0695268916481053</v>
      </c>
      <c r="AR45">
        <f t="shared" si="27"/>
        <v>-7.1596370159800067</v>
      </c>
      <c r="AS45">
        <f t="shared" si="27"/>
        <v>5.0659017419542172E-2</v>
      </c>
      <c r="AT45">
        <f t="shared" si="27"/>
        <v>4.7565169097443259E-2</v>
      </c>
      <c r="AU45">
        <f t="shared" si="25"/>
        <v>-7.0614128294630216</v>
      </c>
      <c r="AW45">
        <v>42</v>
      </c>
      <c r="AX45">
        <f>IF(Z45&gt;0, (R45*SUMPRODUCT(K45:$K$98, X45:$X$98)-K45*$AZ$3)/Z45, 0)</f>
        <v>174.46524542070603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5.0548205999999998E-2</v>
      </c>
      <c r="Q46" s="4">
        <f t="shared" si="22"/>
        <v>25</v>
      </c>
      <c r="R46">
        <f t="shared" si="0"/>
        <v>50000</v>
      </c>
      <c r="S46">
        <f t="shared" si="1"/>
        <v>171.44745899380399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73.400574328705147</v>
      </c>
      <c r="AC46">
        <f t="shared" si="19"/>
        <v>67.763539951044123</v>
      </c>
      <c r="AE46">
        <f t="shared" si="2"/>
        <v>0</v>
      </c>
      <c r="AF46">
        <f t="shared" si="26"/>
        <v>0</v>
      </c>
      <c r="AG46">
        <f t="shared" si="26"/>
        <v>-9.8810942356242588</v>
      </c>
      <c r="AH46">
        <f t="shared" si="4"/>
        <v>-1063.3256333485645</v>
      </c>
      <c r="AI46">
        <f t="shared" si="23"/>
        <v>-1073.2067275841887</v>
      </c>
      <c r="AJ46">
        <f t="shared" si="6"/>
        <v>5.6370343776610241</v>
      </c>
      <c r="AK46">
        <f t="shared" si="20"/>
        <v>5.1380402030093606</v>
      </c>
      <c r="AL46">
        <f t="shared" si="24"/>
        <v>-1062.4316530035185</v>
      </c>
      <c r="AN46">
        <f t="shared" si="27"/>
        <v>0</v>
      </c>
      <c r="AO46">
        <f t="shared" si="27"/>
        <v>0</v>
      </c>
      <c r="AP46">
        <f t="shared" si="27"/>
        <v>-7.5584033893899602E-2</v>
      </c>
      <c r="AQ46">
        <f t="shared" si="27"/>
        <v>-8.1337591560974101</v>
      </c>
      <c r="AR46">
        <f t="shared" si="27"/>
        <v>-8.2093431899913103</v>
      </c>
      <c r="AS46">
        <f t="shared" si="27"/>
        <v>4.3119697808983629E-2</v>
      </c>
      <c r="AT46">
        <f t="shared" si="27"/>
        <v>3.930271239113866E-2</v>
      </c>
      <c r="AU46">
        <f t="shared" si="25"/>
        <v>-8.1269207797911882</v>
      </c>
      <c r="AW46">
        <v>43</v>
      </c>
      <c r="AX46">
        <f>IF(Z46&gt;0, (R46*SUMPRODUCT(K46:$K$98, X46:$X$98)-K46*$AZ$3)/Z46, 0)</f>
        <v>171.44745899380399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6.4784177999999998E-2</v>
      </c>
      <c r="Q47" s="4">
        <f t="shared" si="22"/>
        <v>25</v>
      </c>
      <c r="R47">
        <f t="shared" si="0"/>
        <v>50000</v>
      </c>
      <c r="S47">
        <f t="shared" si="1"/>
        <v>166.56045653718604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67.763539951044123</v>
      </c>
      <c r="AC47">
        <f t="shared" si="19"/>
        <v>60.90879196814948</v>
      </c>
      <c r="AE47">
        <f t="shared" si="2"/>
        <v>0</v>
      </c>
      <c r="AF47">
        <f t="shared" si="26"/>
        <v>0</v>
      </c>
      <c r="AG47">
        <f t="shared" si="26"/>
        <v>-9.1421447254725603</v>
      </c>
      <c r="AH47">
        <f t="shared" si="4"/>
        <v>-1280.2771355909119</v>
      </c>
      <c r="AI47">
        <f t="shared" si="23"/>
        <v>-1289.4192803163844</v>
      </c>
      <c r="AJ47">
        <f t="shared" si="6"/>
        <v>6.8547479828946436</v>
      </c>
      <c r="AK47">
        <f t="shared" si="20"/>
        <v>4.743447796573089</v>
      </c>
      <c r="AL47">
        <f t="shared" si="24"/>
        <v>-1277.8210845369167</v>
      </c>
      <c r="AN47">
        <f t="shared" si="27"/>
        <v>0</v>
      </c>
      <c r="AO47">
        <f t="shared" si="27"/>
        <v>0</v>
      </c>
      <c r="AP47">
        <f t="shared" si="27"/>
        <v>-6.2438878615375157E-2</v>
      </c>
      <c r="AQ47">
        <f t="shared" si="27"/>
        <v>-8.7440169745364731</v>
      </c>
      <c r="AR47">
        <f t="shared" si="27"/>
        <v>-8.8064558531518475</v>
      </c>
      <c r="AS47">
        <f t="shared" si="27"/>
        <v>4.6816451729364057E-2</v>
      </c>
      <c r="AT47">
        <f t="shared" si="27"/>
        <v>3.2396726379026609E-2</v>
      </c>
      <c r="AU47">
        <f t="shared" si="25"/>
        <v>-8.727242675043458</v>
      </c>
      <c r="AW47">
        <v>44</v>
      </c>
      <c r="AX47">
        <f>IF(Z47&gt;0, (R47*SUMPRODUCT(K47:$K$98, X47:$X$98)-K47*$AZ$3)/Z47, 0)</f>
        <v>166.56045653718604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8.0470763000000001E-2</v>
      </c>
      <c r="Q48" s="4">
        <f t="shared" si="22"/>
        <v>25</v>
      </c>
      <c r="R48">
        <f t="shared" si="0"/>
        <v>50000</v>
      </c>
      <c r="S48">
        <f t="shared" si="1"/>
        <v>160.27192443570488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60.90879196814948</v>
      </c>
      <c r="AC48">
        <f t="shared" si="19"/>
        <v>53.306749255401179</v>
      </c>
      <c r="AE48">
        <f t="shared" si="2"/>
        <v>0</v>
      </c>
      <c r="AF48">
        <f t="shared" si="26"/>
        <v>0</v>
      </c>
      <c r="AG48">
        <f t="shared" si="26"/>
        <v>-8.3150479167026319</v>
      </c>
      <c r="AH48">
        <f t="shared" si="4"/>
        <v>-1471.3507230304049</v>
      </c>
      <c r="AI48">
        <f t="shared" si="23"/>
        <v>-1479.6657709471076</v>
      </c>
      <c r="AJ48">
        <f t="shared" si="6"/>
        <v>7.6020427127483003</v>
      </c>
      <c r="AK48">
        <f t="shared" si="20"/>
        <v>4.263615437770464</v>
      </c>
      <c r="AL48">
        <f t="shared" si="24"/>
        <v>-1467.8001127965888</v>
      </c>
      <c r="AN48">
        <f t="shared" si="27"/>
        <v>0</v>
      </c>
      <c r="AO48">
        <f t="shared" si="27"/>
        <v>0</v>
      </c>
      <c r="AP48">
        <f t="shared" si="27"/>
        <v>-5.0705344309087297E-2</v>
      </c>
      <c r="AQ48">
        <f t="shared" si="27"/>
        <v>-8.9723289340064678</v>
      </c>
      <c r="AR48">
        <f t="shared" si="27"/>
        <v>-9.0230342783155546</v>
      </c>
      <c r="AS48">
        <f t="shared" si="27"/>
        <v>4.6357422959403476E-2</v>
      </c>
      <c r="AT48">
        <f t="shared" si="27"/>
        <v>2.5999620319617073E-2</v>
      </c>
      <c r="AU48">
        <f t="shared" si="25"/>
        <v>-8.9506772350365349</v>
      </c>
      <c r="AW48">
        <v>45</v>
      </c>
      <c r="AX48">
        <f>IF(Z48&gt;0, (R48*SUMPRODUCT(K48:$K$98, X48:$X$98)-K48*$AZ$3)/Z48, 0)</f>
        <v>160.27192443570488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9.7818447000000003E-2</v>
      </c>
      <c r="Q49" s="4">
        <f t="shared" si="22"/>
        <v>25</v>
      </c>
      <c r="R49">
        <f t="shared" si="0"/>
        <v>50000</v>
      </c>
      <c r="S49">
        <f t="shared" si="1"/>
        <v>152.84033948739167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53.306749255401179</v>
      </c>
      <c r="AC49">
        <f t="shared" si="19"/>
        <v>45.354040197991289</v>
      </c>
      <c r="AE49">
        <f t="shared" si="2"/>
        <v>0</v>
      </c>
      <c r="AF49">
        <f t="shared" si="26"/>
        <v>0</v>
      </c>
      <c r="AG49">
        <f t="shared" si="26"/>
        <v>-7.4185323635931697</v>
      </c>
      <c r="AH49">
        <f t="shared" si="4"/>
        <v>-1626.7301478848735</v>
      </c>
      <c r="AI49">
        <f t="shared" si="23"/>
        <v>-1634.1486802484667</v>
      </c>
      <c r="AJ49">
        <f t="shared" si="6"/>
        <v>7.9527090574098906</v>
      </c>
      <c r="AK49">
        <f t="shared" si="20"/>
        <v>3.7314724478780827</v>
      </c>
      <c r="AL49">
        <f t="shared" si="24"/>
        <v>-1622.4644987431786</v>
      </c>
      <c r="AN49">
        <f t="shared" si="27"/>
        <v>0</v>
      </c>
      <c r="AO49">
        <f t="shared" si="27"/>
        <v>0</v>
      </c>
      <c r="AP49">
        <f t="shared" si="27"/>
        <v>-4.0391404313465377E-2</v>
      </c>
      <c r="AQ49">
        <f t="shared" si="27"/>
        <v>-8.8569964909200127</v>
      </c>
      <c r="AR49">
        <f t="shared" si="27"/>
        <v>-8.8973878952334768</v>
      </c>
      <c r="AS49">
        <f t="shared" si="27"/>
        <v>4.3299816079742412E-2</v>
      </c>
      <c r="AT49">
        <f t="shared" si="27"/>
        <v>2.0316607778981095E-2</v>
      </c>
      <c r="AU49">
        <f t="shared" si="25"/>
        <v>-8.833771471374753</v>
      </c>
      <c r="AW49">
        <v>46</v>
      </c>
      <c r="AX49">
        <f>IF(Z49&gt;0, (R49*SUMPRODUCT(K49:$K$98, X49:$X$98)-K49*$AZ$3)/Z49, 0)</f>
        <v>152.84033948739167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0.115047869</v>
      </c>
      <c r="Q50" s="4">
        <f t="shared" si="22"/>
        <v>25</v>
      </c>
      <c r="R50">
        <f t="shared" si="0"/>
        <v>50000</v>
      </c>
      <c r="S50">
        <f t="shared" si="1"/>
        <v>144.07726618782198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45.354040197991289</v>
      </c>
      <c r="AC50">
        <f t="shared" si="19"/>
        <v>37.407418596889656</v>
      </c>
      <c r="AE50">
        <f t="shared" si="2"/>
        <v>0</v>
      </c>
      <c r="AF50">
        <f t="shared" si="26"/>
        <v>0</v>
      </c>
      <c r="AG50">
        <f t="shared" si="26"/>
        <v>-6.4908607004183088</v>
      </c>
      <c r="AH50">
        <f t="shared" si="4"/>
        <v>-1706.9726790778548</v>
      </c>
      <c r="AI50">
        <f t="shared" si="23"/>
        <v>-1713.4635397782731</v>
      </c>
      <c r="AJ50">
        <f t="shared" si="6"/>
        <v>7.9466216011016328</v>
      </c>
      <c r="AK50">
        <f t="shared" si="20"/>
        <v>3.1747828138593905</v>
      </c>
      <c r="AL50">
        <f t="shared" si="24"/>
        <v>-1702.3421353633121</v>
      </c>
      <c r="AN50">
        <f t="shared" si="27"/>
        <v>0</v>
      </c>
      <c r="AO50">
        <f t="shared" si="27"/>
        <v>0</v>
      </c>
      <c r="AP50">
        <f t="shared" si="27"/>
        <v>-3.1554058284061701E-2</v>
      </c>
      <c r="AQ50">
        <f t="shared" si="27"/>
        <v>-8.2981160574671406</v>
      </c>
      <c r="AR50">
        <f t="shared" si="27"/>
        <v>-8.3296701157512025</v>
      </c>
      <c r="AS50">
        <f t="shared" si="27"/>
        <v>3.8630957084995678E-2</v>
      </c>
      <c r="AT50">
        <f t="shared" si="27"/>
        <v>1.5433589869106361E-2</v>
      </c>
      <c r="AU50">
        <f t="shared" si="25"/>
        <v>-8.2756055687971006</v>
      </c>
      <c r="AW50">
        <v>47</v>
      </c>
      <c r="AX50">
        <f>IF(Z50&gt;0, (R50*SUMPRODUCT(K50:$K$98, X50:$X$98)-K50*$AZ$3)/Z50, 0)</f>
        <v>144.07726618782198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0.13365521</v>
      </c>
      <c r="Q51" s="4">
        <f t="shared" si="22"/>
        <v>25</v>
      </c>
      <c r="R51">
        <f t="shared" si="0"/>
        <v>50000</v>
      </c>
      <c r="S51">
        <f t="shared" si="1"/>
        <v>134.58035538775573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37.407418596889656</v>
      </c>
      <c r="AC51">
        <f t="shared" si="19"/>
        <v>29.922137262474642</v>
      </c>
      <c r="AE51">
        <f t="shared" si="2"/>
        <v>0</v>
      </c>
      <c r="AF51">
        <f t="shared" si="26"/>
        <v>0</v>
      </c>
      <c r="AG51">
        <f t="shared" si="26"/>
        <v>-5.5584147434189699</v>
      </c>
      <c r="AH51">
        <f t="shared" si="4"/>
        <v>-1735.0746999903122</v>
      </c>
      <c r="AI51">
        <f t="shared" si="23"/>
        <v>-1740.6331147337312</v>
      </c>
      <c r="AJ51">
        <f t="shared" si="6"/>
        <v>7.4852813344150135</v>
      </c>
      <c r="AK51">
        <f t="shared" si="20"/>
        <v>2.6185193017822761</v>
      </c>
      <c r="AL51">
        <f t="shared" si="24"/>
        <v>-1730.5293140975339</v>
      </c>
      <c r="AN51">
        <f t="shared" si="27"/>
        <v>0</v>
      </c>
      <c r="AO51">
        <f t="shared" si="27"/>
        <v>0</v>
      </c>
      <c r="AP51">
        <f t="shared" si="27"/>
        <v>-2.4126029834743379E-2</v>
      </c>
      <c r="AQ51">
        <f t="shared" si="27"/>
        <v>-7.531007654122333</v>
      </c>
      <c r="AR51">
        <f t="shared" si="27"/>
        <v>-7.5551336839570764</v>
      </c>
      <c r="AS51">
        <f t="shared" si="27"/>
        <v>3.2489500897600117E-2</v>
      </c>
      <c r="AT51">
        <f t="shared" si="27"/>
        <v>1.1365556136747021E-2</v>
      </c>
      <c r="AU51">
        <f t="shared" si="25"/>
        <v>-7.5112786269227296</v>
      </c>
      <c r="AW51">
        <v>48</v>
      </c>
      <c r="AX51">
        <f>IF(Z51&gt;0, (R51*SUMPRODUCT(K51:$K$98, X51:$X$98)-K51*$AZ$3)/Z51, 0)</f>
        <v>134.58035538775573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0.153152232</v>
      </c>
      <c r="Q52" s="4">
        <f t="shared" si="22"/>
        <v>25</v>
      </c>
      <c r="R52">
        <f t="shared" si="0"/>
        <v>50000</v>
      </c>
      <c r="S52">
        <f t="shared" si="1"/>
        <v>124.24294023950992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29.922137262474642</v>
      </c>
      <c r="AC52">
        <f t="shared" si="19"/>
        <v>23.116874896791703</v>
      </c>
      <c r="AE52">
        <f t="shared" si="2"/>
        <v>0</v>
      </c>
      <c r="AF52">
        <f t="shared" si="26"/>
        <v>0</v>
      </c>
      <c r="AG52">
        <f t="shared" si="26"/>
        <v>-4.6515469716484574</v>
      </c>
      <c r="AH52">
        <f t="shared" si="4"/>
        <v>-1702.5672486726448</v>
      </c>
      <c r="AI52">
        <f t="shared" si="23"/>
        <v>-1707.2187956442933</v>
      </c>
      <c r="AJ52">
        <f t="shared" si="6"/>
        <v>6.805262365682939</v>
      </c>
      <c r="AK52">
        <f t="shared" si="20"/>
        <v>2.0945496083732253</v>
      </c>
      <c r="AL52">
        <f t="shared" si="24"/>
        <v>-1698.3189836702372</v>
      </c>
      <c r="AN52">
        <f t="shared" si="27"/>
        <v>0</v>
      </c>
      <c r="AO52">
        <f t="shared" si="27"/>
        <v>0</v>
      </c>
      <c r="AP52">
        <f t="shared" si="27"/>
        <v>-1.8026619837416429E-2</v>
      </c>
      <c r="AQ52">
        <f t="shared" si="27"/>
        <v>-6.5981344973027474</v>
      </c>
      <c r="AR52">
        <f t="shared" si="27"/>
        <v>-6.6161611171401642</v>
      </c>
      <c r="AS52">
        <f t="shared" si="27"/>
        <v>2.637313528332888E-2</v>
      </c>
      <c r="AT52">
        <f t="shared" si="27"/>
        <v>8.1172241731384039E-3</v>
      </c>
      <c r="AU52">
        <f t="shared" si="25"/>
        <v>-6.581670757683697</v>
      </c>
      <c r="AW52">
        <v>49</v>
      </c>
      <c r="AX52">
        <f>IF(Z52&gt;0, (R52*SUMPRODUCT(K52:$K$98, X52:$X$98)-K52*$AZ$3)/Z52, 0)</f>
        <v>124.24294023950992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0.17329698399999999</v>
      </c>
      <c r="Q53" s="4">
        <f t="shared" si="22"/>
        <v>25</v>
      </c>
      <c r="R53">
        <f t="shared" si="0"/>
        <v>50000</v>
      </c>
      <c r="S53">
        <f t="shared" si="1"/>
        <v>112.9707327758006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23.116874896791703</v>
      </c>
      <c r="AC53">
        <f t="shared" si="19"/>
        <v>17.166727264166997</v>
      </c>
      <c r="AE53">
        <f t="shared" si="2"/>
        <v>0</v>
      </c>
      <c r="AF53">
        <f t="shared" si="26"/>
        <v>0</v>
      </c>
      <c r="AG53">
        <f t="shared" si="26"/>
        <v>-3.7989324408109608</v>
      </c>
      <c r="AH53">
        <f t="shared" si="4"/>
        <v>-1612.1981222420222</v>
      </c>
      <c r="AI53">
        <f t="shared" si="23"/>
        <v>-1615.9970546828331</v>
      </c>
      <c r="AJ53">
        <f t="shared" si="6"/>
        <v>5.9501476326247058</v>
      </c>
      <c r="AK53">
        <f t="shared" si="20"/>
        <v>1.6181812427754194</v>
      </c>
      <c r="AL53">
        <f t="shared" si="24"/>
        <v>-1608.428725807433</v>
      </c>
      <c r="AN53">
        <f t="shared" si="27"/>
        <v>0</v>
      </c>
      <c r="AO53">
        <f t="shared" si="27"/>
        <v>0</v>
      </c>
      <c r="AP53">
        <f t="shared" si="27"/>
        <v>-1.3144995347770914E-2</v>
      </c>
      <c r="AQ53">
        <f t="shared" si="27"/>
        <v>-5.5784979456050667</v>
      </c>
      <c r="AR53">
        <f t="shared" si="27"/>
        <v>-5.5916429409528368</v>
      </c>
      <c r="AS53">
        <f t="shared" si="27"/>
        <v>2.0588590128416535E-2</v>
      </c>
      <c r="AT53">
        <f t="shared" si="27"/>
        <v>5.5992006279512339E-3</v>
      </c>
      <c r="AU53">
        <f t="shared" si="25"/>
        <v>-5.5654551501964695</v>
      </c>
      <c r="AW53">
        <v>50</v>
      </c>
      <c r="AX53">
        <f>IF(Z53&gt;0, (R53*SUMPRODUCT(K53:$K$98, X53:$X$98)-K53*$AZ$3)/Z53, 0)</f>
        <v>112.9707327758006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0.19491187900000001</v>
      </c>
      <c r="Q54" s="4">
        <f t="shared" si="22"/>
        <v>25</v>
      </c>
      <c r="R54">
        <f t="shared" si="0"/>
        <v>50000</v>
      </c>
      <c r="S54">
        <f t="shared" si="1"/>
        <v>100.70224454697177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17.166727264166997</v>
      </c>
      <c r="AC54">
        <f t="shared" si="19"/>
        <v>12.166789019167318</v>
      </c>
      <c r="AE54">
        <f t="shared" si="2"/>
        <v>0</v>
      </c>
      <c r="AF54">
        <f t="shared" si="26"/>
        <v>0</v>
      </c>
      <c r="AG54">
        <f t="shared" si="26"/>
        <v>-3.0204860561703306</v>
      </c>
      <c r="AH54">
        <f t="shared" si="4"/>
        <v>-1480.9141204650412</v>
      </c>
      <c r="AI54">
        <f t="shared" si="23"/>
        <v>-1483.9346065212114</v>
      </c>
      <c r="AJ54">
        <f t="shared" si="6"/>
        <v>4.9999382449996794</v>
      </c>
      <c r="AK54">
        <f t="shared" si="20"/>
        <v>1.2016709084916899</v>
      </c>
      <c r="AL54">
        <f t="shared" si="24"/>
        <v>-1477.7329973677201</v>
      </c>
      <c r="AN54">
        <f t="shared" si="27"/>
        <v>0</v>
      </c>
      <c r="AO54">
        <f t="shared" si="27"/>
        <v>0</v>
      </c>
      <c r="AP54">
        <f t="shared" si="27"/>
        <v>-9.3316336175115321E-3</v>
      </c>
      <c r="AQ54">
        <f t="shared" si="27"/>
        <v>-4.5752066833576546</v>
      </c>
      <c r="AR54">
        <f t="shared" si="27"/>
        <v>-4.5845383169751663</v>
      </c>
      <c r="AS54">
        <f t="shared" si="27"/>
        <v>1.544704757607049E-2</v>
      </c>
      <c r="AT54">
        <f t="shared" si="27"/>
        <v>3.7124993919304241E-3</v>
      </c>
      <c r="AU54">
        <f t="shared" si="25"/>
        <v>-4.5653787700071655</v>
      </c>
      <c r="AW54">
        <v>51</v>
      </c>
      <c r="AX54">
        <f>IF(Z54&gt;0, (R54*SUMPRODUCT(K54:$K$98, X54:$X$98)-K54*$AZ$3)/Z54, 0)</f>
        <v>100.70224454697177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0.21714087100000001</v>
      </c>
      <c r="Q55" s="4">
        <f t="shared" si="22"/>
        <v>25</v>
      </c>
      <c r="R55">
        <f t="shared" si="0"/>
        <v>50000</v>
      </c>
      <c r="S55">
        <f t="shared" si="1"/>
        <v>86.83299767555809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12.166789019167318</v>
      </c>
      <c r="AC55">
        <f t="shared" si="19"/>
        <v>8.1081534970644658</v>
      </c>
      <c r="AE55">
        <f t="shared" si="2"/>
        <v>0</v>
      </c>
      <c r="AF55">
        <f t="shared" si="26"/>
        <v>0</v>
      </c>
      <c r="AG55">
        <f t="shared" si="26"/>
        <v>-2.3344102225284469</v>
      </c>
      <c r="AH55">
        <f t="shared" si="4"/>
        <v>-1311.7419461603611</v>
      </c>
      <c r="AI55">
        <f t="shared" si="23"/>
        <v>-1314.0763563828896</v>
      </c>
      <c r="AJ55">
        <f t="shared" si="6"/>
        <v>4.0586355221028523</v>
      </c>
      <c r="AK55">
        <f t="shared" si="20"/>
        <v>0.8516752313417123</v>
      </c>
      <c r="AL55">
        <f t="shared" si="24"/>
        <v>-1309.1660456294451</v>
      </c>
      <c r="AN55">
        <f t="shared" si="27"/>
        <v>0</v>
      </c>
      <c r="AO55">
        <f t="shared" si="27"/>
        <v>0</v>
      </c>
      <c r="AP55">
        <f t="shared" si="27"/>
        <v>-6.4393198480152515E-3</v>
      </c>
      <c r="AQ55">
        <f t="shared" si="27"/>
        <v>-3.618355449213098</v>
      </c>
      <c r="AR55">
        <f t="shared" si="27"/>
        <v>-3.6247947690611135</v>
      </c>
      <c r="AS55">
        <f t="shared" si="27"/>
        <v>1.1195483990397135E-2</v>
      </c>
      <c r="AT55">
        <f t="shared" si="27"/>
        <v>2.3492911264334729E-3</v>
      </c>
      <c r="AU55">
        <f t="shared" si="25"/>
        <v>-3.6112499939442833</v>
      </c>
      <c r="AW55">
        <v>52</v>
      </c>
      <c r="AX55">
        <f>IF(Z55&gt;0, (R55*SUMPRODUCT(K55:$K$98, X55:$X$98)-K55*$AZ$3)/Z55, 0)</f>
        <v>86.83299767555809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0.240684854</v>
      </c>
      <c r="Q56" s="4">
        <f t="shared" si="22"/>
        <v>25</v>
      </c>
      <c r="R56">
        <f t="shared" si="0"/>
        <v>50000</v>
      </c>
      <c r="S56">
        <f t="shared" si="1"/>
        <v>70.760876460272868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8.1081534970644658</v>
      </c>
      <c r="AC56">
        <f t="shared" si="19"/>
        <v>4.9510222989717274</v>
      </c>
      <c r="AE56">
        <f t="shared" si="2"/>
        <v>0</v>
      </c>
      <c r="AF56">
        <f t="shared" si="26"/>
        <v>0</v>
      </c>
      <c r="AG56">
        <f t="shared" si="26"/>
        <v>-1.7492089367177954</v>
      </c>
      <c r="AH56">
        <f t="shared" si="4"/>
        <v>-1123.7143671707333</v>
      </c>
      <c r="AI56">
        <f t="shared" si="23"/>
        <v>-1125.4635761074512</v>
      </c>
      <c r="AJ56">
        <f t="shared" si="6"/>
        <v>3.1571311980927383</v>
      </c>
      <c r="AK56">
        <f t="shared" si="20"/>
        <v>0.56757074479451264</v>
      </c>
      <c r="AL56">
        <f t="shared" si="24"/>
        <v>-1121.7388741645641</v>
      </c>
      <c r="AN56">
        <f t="shared" si="27"/>
        <v>0</v>
      </c>
      <c r="AO56">
        <f t="shared" si="27"/>
        <v>0</v>
      </c>
      <c r="AP56">
        <f t="shared" si="27"/>
        <v>-4.3081070464787907E-3</v>
      </c>
      <c r="AQ56">
        <f t="shared" si="27"/>
        <v>-2.7675834954979512</v>
      </c>
      <c r="AR56">
        <f t="shared" si="27"/>
        <v>-2.7718916025444305</v>
      </c>
      <c r="AS56">
        <f t="shared" si="27"/>
        <v>7.7756629729337362E-3</v>
      </c>
      <c r="AT56">
        <f t="shared" si="27"/>
        <v>1.3978636134872084E-3</v>
      </c>
      <c r="AU56">
        <f t="shared" si="25"/>
        <v>-2.7627180759580097</v>
      </c>
      <c r="AW56">
        <v>53</v>
      </c>
      <c r="AX56">
        <f>IF(Z56&gt;0, (R56*SUMPRODUCT(K56:$K$98, X56:$X$98)-K56*$AZ$3)/Z56, 0)</f>
        <v>70.760876460272868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0.26560892699999999</v>
      </c>
      <c r="Q57" s="4">
        <f t="shared" si="22"/>
        <v>25</v>
      </c>
      <c r="R57">
        <f t="shared" si="0"/>
        <v>50000</v>
      </c>
      <c r="S57">
        <f t="shared" si="1"/>
        <v>51.203988385780029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4.9510222989717274</v>
      </c>
      <c r="AC57">
        <f t="shared" si="19"/>
        <v>2.5952461705455336</v>
      </c>
      <c r="AE57">
        <f t="shared" si="2"/>
        <v>0</v>
      </c>
      <c r="AF57">
        <f t="shared" si="26"/>
        <v>0</v>
      </c>
      <c r="AG57">
        <f t="shared" si="26"/>
        <v>-1.2671113385701929</v>
      </c>
      <c r="AH57">
        <f t="shared" si="4"/>
        <v>-929.21101756084909</v>
      </c>
      <c r="AI57">
        <f t="shared" si="23"/>
        <v>-930.47812889941929</v>
      </c>
      <c r="AJ57">
        <f t="shared" si="6"/>
        <v>2.3557761284261938</v>
      </c>
      <c r="AK57">
        <f t="shared" si="20"/>
        <v>0.34657156092802094</v>
      </c>
      <c r="AL57">
        <f t="shared" si="24"/>
        <v>-927.77578121006502</v>
      </c>
      <c r="AN57">
        <f t="shared" si="27"/>
        <v>0</v>
      </c>
      <c r="AO57">
        <f t="shared" si="27"/>
        <v>0</v>
      </c>
      <c r="AP57">
        <f t="shared" si="27"/>
        <v>-2.7863877553550281E-3</v>
      </c>
      <c r="AQ57">
        <f t="shared" si="27"/>
        <v>-2.0433423036006619</v>
      </c>
      <c r="AR57">
        <f t="shared" si="27"/>
        <v>-2.0461286913560168</v>
      </c>
      <c r="AS57">
        <f t="shared" si="27"/>
        <v>5.1803701528007401E-3</v>
      </c>
      <c r="AT57">
        <f t="shared" si="27"/>
        <v>7.6211357623379183E-4</v>
      </c>
      <c r="AU57">
        <f t="shared" si="25"/>
        <v>-2.0401862076269821</v>
      </c>
      <c r="AW57">
        <v>54</v>
      </c>
      <c r="AX57">
        <f>IF(Z57&gt;0, (R57*SUMPRODUCT(K57:$K$98, X57:$X$98)-K57*$AZ$3)/Z57, 0)</f>
        <v>51.203988385780029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0.29099302900000001</v>
      </c>
      <c r="Q58" s="4">
        <f t="shared" si="22"/>
        <v>25</v>
      </c>
      <c r="R58">
        <f t="shared" si="0"/>
        <v>50000</v>
      </c>
      <c r="S58">
        <f t="shared" si="1"/>
        <v>25.955984127989421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2.5952461705455336</v>
      </c>
      <c r="AC58">
        <f t="shared" si="19"/>
        <v>0.91958901611608146</v>
      </c>
      <c r="AE58">
        <f t="shared" si="2"/>
        <v>0</v>
      </c>
      <c r="AF58">
        <f t="shared" si="26"/>
        <v>0</v>
      </c>
      <c r="AG58">
        <f t="shared" si="26"/>
        <v>-0.88571965869370595</v>
      </c>
      <c r="AH58">
        <f t="shared" si="4"/>
        <v>-737.44113298156992</v>
      </c>
      <c r="AI58">
        <f t="shared" si="23"/>
        <v>-738.32685264026361</v>
      </c>
      <c r="AJ58">
        <f t="shared" si="6"/>
        <v>1.6756571544294521</v>
      </c>
      <c r="AK58">
        <f t="shared" si="20"/>
        <v>0.18166723193818737</v>
      </c>
      <c r="AL58">
        <f t="shared" si="24"/>
        <v>-736.46952825389599</v>
      </c>
      <c r="AN58">
        <f t="shared" si="27"/>
        <v>0</v>
      </c>
      <c r="AO58">
        <f t="shared" si="27"/>
        <v>0</v>
      </c>
      <c r="AP58">
        <f t="shared" si="27"/>
        <v>-1.7390218436626847E-3</v>
      </c>
      <c r="AQ58">
        <f t="shared" si="27"/>
        <v>-1.4478918087486974</v>
      </c>
      <c r="AR58">
        <f t="shared" si="27"/>
        <v>-1.44963083059236</v>
      </c>
      <c r="AS58">
        <f t="shared" si="27"/>
        <v>3.289985003087954E-3</v>
      </c>
      <c r="AT58">
        <f t="shared" si="27"/>
        <v>3.5668541565869635E-4</v>
      </c>
      <c r="AU58">
        <f t="shared" si="25"/>
        <v>-1.4459841601736134</v>
      </c>
      <c r="AW58">
        <v>55</v>
      </c>
      <c r="AX58">
        <f>IF(Z58&gt;0, (R58*SUMPRODUCT(K58:$K$98, X58:$X$98)-K58*$AZ$3)/Z58, 0)</f>
        <v>25.955984127989421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0.31752069599999999</v>
      </c>
      <c r="Q59" s="4">
        <f t="shared" si="22"/>
        <v>25</v>
      </c>
      <c r="R59">
        <f t="shared" si="0"/>
        <v>50000</v>
      </c>
      <c r="S59">
        <f t="shared" si="1"/>
        <v>-8.3950231515701379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0.91958901611608146</v>
      </c>
      <c r="AC59">
        <f t="shared" si="19"/>
        <v>-0.20001248087260937</v>
      </c>
      <c r="AE59">
        <f t="shared" si="2"/>
        <v>0</v>
      </c>
      <c r="AF59">
        <f t="shared" si="26"/>
        <v>0</v>
      </c>
      <c r="AG59">
        <f t="shared" si="26"/>
        <v>-0.59562813961746086</v>
      </c>
      <c r="AH59">
        <f t="shared" si="4"/>
        <v>-562.46864497861588</v>
      </c>
      <c r="AI59">
        <f t="shared" si="23"/>
        <v>-563.06427311823336</v>
      </c>
      <c r="AJ59">
        <f t="shared" si="6"/>
        <v>1.1196014969886909</v>
      </c>
      <c r="AK59">
        <f t="shared" si="20"/>
        <v>6.4371231128125705E-2</v>
      </c>
      <c r="AL59">
        <f t="shared" si="24"/>
        <v>-561.88030039011653</v>
      </c>
      <c r="AN59">
        <f t="shared" si="27"/>
        <v>0</v>
      </c>
      <c r="AO59">
        <f t="shared" si="27"/>
        <v>0</v>
      </c>
      <c r="AP59">
        <f t="shared" si="27"/>
        <v>-1.044157320595606E-3</v>
      </c>
      <c r="AQ59">
        <f t="shared" si="27"/>
        <v>-0.98602754671246207</v>
      </c>
      <c r="AR59">
        <f t="shared" si="27"/>
        <v>-0.98707170403305766</v>
      </c>
      <c r="AS59">
        <f t="shared" si="27"/>
        <v>1.9627012585089602E-3</v>
      </c>
      <c r="AT59">
        <f t="shared" si="27"/>
        <v>1.1284505843083884E-4</v>
      </c>
      <c r="AU59">
        <f t="shared" si="25"/>
        <v>-0.98499615771611782</v>
      </c>
      <c r="AW59">
        <v>56</v>
      </c>
      <c r="AX59">
        <f>IF(Z59&gt;0, (R59*SUMPRODUCT(K59:$K$98, X59:$X$98)-K59*$AZ$3)/Z59, 0)</f>
        <v>-8.3950231515701379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0.344227385</v>
      </c>
      <c r="Q60" s="4">
        <f t="shared" si="22"/>
        <v>25</v>
      </c>
      <c r="R60">
        <f t="shared" si="0"/>
        <v>50000</v>
      </c>
      <c r="S60">
        <f t="shared" si="1"/>
        <v>-58.036273236999925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-0.20001248087260937</v>
      </c>
      <c r="AC60">
        <f t="shared" si="19"/>
        <v>-0.89292367779934989</v>
      </c>
      <c r="AE60">
        <f t="shared" si="2"/>
        <v>0</v>
      </c>
      <c r="AF60">
        <f t="shared" si="26"/>
        <v>0</v>
      </c>
      <c r="AG60">
        <f t="shared" si="26"/>
        <v>-0.38464034128835284</v>
      </c>
      <c r="AH60">
        <f t="shared" si="4"/>
        <v>-410.06303386586688</v>
      </c>
      <c r="AI60">
        <f t="shared" si="23"/>
        <v>-410.44767420715522</v>
      </c>
      <c r="AJ60">
        <f t="shared" si="6"/>
        <v>0.69291119692674052</v>
      </c>
      <c r="AK60">
        <f t="shared" si="20"/>
        <v>-1.4000873661082656E-2</v>
      </c>
      <c r="AL60">
        <f t="shared" si="24"/>
        <v>-409.76876388388956</v>
      </c>
      <c r="AN60">
        <f t="shared" si="27"/>
        <v>0</v>
      </c>
      <c r="AO60">
        <f t="shared" si="27"/>
        <v>0</v>
      </c>
      <c r="AP60">
        <f t="shared" si="27"/>
        <v>-6.0204303874323033E-4</v>
      </c>
      <c r="AQ60">
        <f t="shared" si="27"/>
        <v>-0.64183489999505727</v>
      </c>
      <c r="AR60">
        <f t="shared" si="27"/>
        <v>-0.6424369430338005</v>
      </c>
      <c r="AS60">
        <f t="shared" si="27"/>
        <v>1.0845517690102353E-3</v>
      </c>
      <c r="AT60">
        <f t="shared" si="27"/>
        <v>-2.1914312200703888E-5</v>
      </c>
      <c r="AU60">
        <f t="shared" si="25"/>
        <v>-0.64137430557699093</v>
      </c>
      <c r="AW60">
        <v>57</v>
      </c>
      <c r="AX60">
        <f>IF(Z60&gt;0, (R60*SUMPRODUCT(K60:$K$98, X60:$X$98)-K60*$AZ$3)/Z60, 0)</f>
        <v>-58.036273236999925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0.370496828</v>
      </c>
      <c r="Q61" s="4">
        <f t="shared" si="22"/>
        <v>25</v>
      </c>
      <c r="R61">
        <f t="shared" si="0"/>
        <v>50000</v>
      </c>
      <c r="S61">
        <f t="shared" si="1"/>
        <v>-133.56303181619566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-0.89292367779934989</v>
      </c>
      <c r="AC61">
        <f t="shared" si="19"/>
        <v>-1.2730475512000123</v>
      </c>
      <c r="AE61">
        <f t="shared" si="2"/>
        <v>0</v>
      </c>
      <c r="AF61">
        <f t="shared" si="26"/>
        <v>0</v>
      </c>
      <c r="AG61">
        <f t="shared" si="26"/>
        <v>-0.23828591150729714</v>
      </c>
      <c r="AH61">
        <f t="shared" si="4"/>
        <v>-285.01605273634431</v>
      </c>
      <c r="AI61">
        <f t="shared" si="23"/>
        <v>-285.25433864785163</v>
      </c>
      <c r="AJ61">
        <f t="shared" si="6"/>
        <v>0.38012387340066245</v>
      </c>
      <c r="AK61">
        <f t="shared" si="20"/>
        <v>-6.2504657445954501E-2</v>
      </c>
      <c r="AL61">
        <f t="shared" si="24"/>
        <v>-284.93671943189696</v>
      </c>
      <c r="AN61">
        <f t="shared" si="27"/>
        <v>0</v>
      </c>
      <c r="AO61">
        <f t="shared" si="27"/>
        <v>0</v>
      </c>
      <c r="AP61">
        <f t="shared" si="27"/>
        <v>-3.3300676087674106E-4</v>
      </c>
      <c r="AQ61">
        <f t="shared" si="27"/>
        <v>-0.39831256459615694</v>
      </c>
      <c r="AR61">
        <f t="shared" si="27"/>
        <v>-0.39864557135703371</v>
      </c>
      <c r="AS61">
        <f t="shared" si="27"/>
        <v>5.312266218861141E-4</v>
      </c>
      <c r="AT61">
        <f t="shared" si="27"/>
        <v>-8.73508357423396E-5</v>
      </c>
      <c r="AU61">
        <f t="shared" si="25"/>
        <v>-0.39820169557089002</v>
      </c>
      <c r="AW61">
        <v>58</v>
      </c>
      <c r="AX61">
        <f>IF(Z61&gt;0, (R61*SUMPRODUCT(K61:$K$98, X61:$X$98)-K61*$AZ$3)/Z61, 0)</f>
        <v>-133.56303181619566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0.397394472</v>
      </c>
      <c r="Q62" s="4">
        <f t="shared" si="22"/>
        <v>25</v>
      </c>
      <c r="R62">
        <f t="shared" si="0"/>
        <v>50000</v>
      </c>
      <c r="S62">
        <f t="shared" si="1"/>
        <v>-254.53122196564928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-1.2730475512000123</v>
      </c>
      <c r="AC62">
        <f t="shared" si="19"/>
        <v>-1.4376895563368892</v>
      </c>
      <c r="AE62">
        <f t="shared" si="2"/>
        <v>0</v>
      </c>
      <c r="AF62">
        <f t="shared" si="26"/>
        <v>0</v>
      </c>
      <c r="AG62">
        <f t="shared" si="26"/>
        <v>-0.14120954840374308</v>
      </c>
      <c r="AH62">
        <f t="shared" si="4"/>
        <v>-189.38700797696214</v>
      </c>
      <c r="AI62">
        <f t="shared" si="23"/>
        <v>-189.52821752536587</v>
      </c>
      <c r="AJ62">
        <f t="shared" si="6"/>
        <v>0.16464200513687688</v>
      </c>
      <c r="AK62">
        <f t="shared" si="20"/>
        <v>-8.9113328584000867E-2</v>
      </c>
      <c r="AL62">
        <f t="shared" si="24"/>
        <v>-189.45268884881301</v>
      </c>
      <c r="AN62">
        <f t="shared" si="27"/>
        <v>0</v>
      </c>
      <c r="AO62">
        <f t="shared" si="27"/>
        <v>0</v>
      </c>
      <c r="AP62">
        <f t="shared" si="27"/>
        <v>-1.7619789942583113E-4</v>
      </c>
      <c r="AQ62">
        <f t="shared" si="27"/>
        <v>-0.23631258198400495</v>
      </c>
      <c r="AR62">
        <f t="shared" si="27"/>
        <v>-0.23648877988343076</v>
      </c>
      <c r="AS62">
        <f t="shared" si="27"/>
        <v>2.0543635887447989E-4</v>
      </c>
      <c r="AT62">
        <f t="shared" si="27"/>
        <v>-1.1119348149497105E-4</v>
      </c>
      <c r="AU62">
        <f t="shared" si="25"/>
        <v>-0.23639453700605126</v>
      </c>
      <c r="AW62">
        <v>59</v>
      </c>
      <c r="AX62">
        <f>IF(Z62&gt;0, (R62*SUMPRODUCT(K62:$K$98, X62:$X$98)-K62*$AZ$3)/Z62, 0)</f>
        <v>-254.53122196564928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0.424762996</v>
      </c>
      <c r="Q63" s="4">
        <f t="shared" si="22"/>
        <v>25</v>
      </c>
      <c r="R63">
        <f t="shared" si="0"/>
        <v>50000</v>
      </c>
      <c r="S63">
        <f t="shared" si="1"/>
        <v>-458.97811318313268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-1.4376895563368892</v>
      </c>
      <c r="AC63">
        <f t="shared" si="19"/>
        <v>-1.4653677102322509</v>
      </c>
      <c r="AE63">
        <f t="shared" si="2"/>
        <v>0</v>
      </c>
      <c r="AF63">
        <f t="shared" si="26"/>
        <v>0</v>
      </c>
      <c r="AG63">
        <f t="shared" si="26"/>
        <v>-7.9816862075924727E-2</v>
      </c>
      <c r="AH63">
        <f t="shared" si="4"/>
        <v>-119.96118168756188</v>
      </c>
      <c r="AI63">
        <f t="shared" si="23"/>
        <v>-120.04099854963781</v>
      </c>
      <c r="AJ63">
        <f t="shared" si="6"/>
        <v>2.7678153895361657E-2</v>
      </c>
      <c r="AK63">
        <f t="shared" si="20"/>
        <v>-0.10063826894358226</v>
      </c>
      <c r="AL63">
        <f t="shared" si="24"/>
        <v>-120.11395866468602</v>
      </c>
      <c r="AN63">
        <f t="shared" si="27"/>
        <v>0</v>
      </c>
      <c r="AO63">
        <f t="shared" si="27"/>
        <v>0</v>
      </c>
      <c r="AP63">
        <f t="shared" si="27"/>
        <v>-8.8922832841562601E-5</v>
      </c>
      <c r="AQ63">
        <f t="shared" si="27"/>
        <v>-0.13364704937325486</v>
      </c>
      <c r="AR63">
        <f t="shared" si="27"/>
        <v>-0.13373597220609643</v>
      </c>
      <c r="AS63">
        <f t="shared" si="27"/>
        <v>3.0835838295159823E-5</v>
      </c>
      <c r="AT63">
        <f t="shared" si="27"/>
        <v>-1.1211966662159344E-4</v>
      </c>
      <c r="AU63">
        <f t="shared" si="25"/>
        <v>-0.13381725603442285</v>
      </c>
      <c r="AW63">
        <v>60</v>
      </c>
      <c r="AX63">
        <f>IF(Z63&gt;0, (R63*SUMPRODUCT(K63:$K$98, X63:$X$98)-K63*$AZ$3)/Z63, 0)</f>
        <v>-458.97811318313268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0.45242554800000001</v>
      </c>
      <c r="Q64" s="4">
        <f t="shared" si="22"/>
        <v>25</v>
      </c>
      <c r="R64">
        <f t="shared" si="0"/>
        <v>50000</v>
      </c>
      <c r="S64">
        <f t="shared" si="1"/>
        <v>-823.12755711975535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-1.4653677102322509</v>
      </c>
      <c r="AC64">
        <f t="shared" si="19"/>
        <v>-1.4127340202406458</v>
      </c>
      <c r="AE64">
        <f t="shared" si="2"/>
        <v>0</v>
      </c>
      <c r="AF64">
        <f t="shared" si="26"/>
        <v>0</v>
      </c>
      <c r="AG64">
        <f t="shared" si="26"/>
        <v>-4.2907505890824815E-2</v>
      </c>
      <c r="AH64">
        <f t="shared" si="4"/>
        <v>-72.222375128681321</v>
      </c>
      <c r="AI64">
        <f t="shared" si="23"/>
        <v>-72.265282634572145</v>
      </c>
      <c r="AJ64">
        <f t="shared" si="6"/>
        <v>-5.2633689991605115E-2</v>
      </c>
      <c r="AK64">
        <f t="shared" si="20"/>
        <v>-0.10257573971625757</v>
      </c>
      <c r="AL64">
        <f t="shared" si="24"/>
        <v>-72.420492064280012</v>
      </c>
      <c r="AN64">
        <f t="shared" si="27"/>
        <v>0</v>
      </c>
      <c r="AO64">
        <f t="shared" si="27"/>
        <v>0</v>
      </c>
      <c r="AP64">
        <f t="shared" si="27"/>
        <v>-4.2680931370616615E-5</v>
      </c>
      <c r="AQ64">
        <f t="shared" si="27"/>
        <v>-7.1841002460814915E-2</v>
      </c>
      <c r="AR64">
        <f t="shared" si="27"/>
        <v>-7.1883683392185524E-2</v>
      </c>
      <c r="AS64">
        <f t="shared" si="27"/>
        <v>-5.2355756030890211E-5</v>
      </c>
      <c r="AT64">
        <f t="shared" si="27"/>
        <v>-1.0203408509129877E-4</v>
      </c>
      <c r="AU64">
        <f t="shared" si="25"/>
        <v>-7.2038073233307728E-2</v>
      </c>
      <c r="AW64">
        <v>61</v>
      </c>
      <c r="AX64">
        <f>IF(Z64&gt;0, (R64*SUMPRODUCT(K64:$K$98, X64:$X$98)-K64*$AZ$3)/Z64, 0)</f>
        <v>-823.12755711975535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0.48020744799999998</v>
      </c>
      <c r="Q65" s="4">
        <f t="shared" si="22"/>
        <v>25</v>
      </c>
      <c r="R65">
        <f t="shared" si="0"/>
        <v>50000</v>
      </c>
      <c r="S65">
        <f t="shared" si="1"/>
        <v>-1506.6486899216318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-1.4127340202406458</v>
      </c>
      <c r="AC65">
        <f t="shared" si="19"/>
        <v>-1.3182529339828355</v>
      </c>
      <c r="AE65">
        <f t="shared" si="2"/>
        <v>0</v>
      </c>
      <c r="AF65">
        <f t="shared" si="26"/>
        <v>0</v>
      </c>
      <c r="AG65">
        <f t="shared" si="26"/>
        <v>-2.1873926928038617E-2</v>
      </c>
      <c r="AH65">
        <f t="shared" si="4"/>
        <v>-41.209007807755903</v>
      </c>
      <c r="AI65">
        <f t="shared" si="23"/>
        <v>-41.23088173468394</v>
      </c>
      <c r="AJ65">
        <f t="shared" si="6"/>
        <v>-9.4481086257810265E-2</v>
      </c>
      <c r="AK65">
        <f t="shared" si="20"/>
        <v>-9.8891381416845212E-2</v>
      </c>
      <c r="AL65">
        <f t="shared" si="24"/>
        <v>-41.424254202358597</v>
      </c>
      <c r="AN65">
        <f t="shared" si="27"/>
        <v>0</v>
      </c>
      <c r="AO65">
        <f t="shared" si="27"/>
        <v>0</v>
      </c>
      <c r="AP65">
        <f t="shared" si="27"/>
        <v>-1.9427161540324556E-5</v>
      </c>
      <c r="AQ65">
        <f t="shared" si="27"/>
        <v>-3.6599466306690975E-2</v>
      </c>
      <c r="AR65">
        <f t="shared" si="27"/>
        <v>-3.6618893468231301E-2</v>
      </c>
      <c r="AS65">
        <f t="shared" si="27"/>
        <v>-8.3912656893949099E-5</v>
      </c>
      <c r="AT65">
        <f t="shared" si="27"/>
        <v>-8.7829626936728974E-5</v>
      </c>
      <c r="AU65">
        <f t="shared" si="25"/>
        <v>-3.6790635752061977E-2</v>
      </c>
      <c r="AW65">
        <v>62</v>
      </c>
      <c r="AX65">
        <f>IF(Z65&gt;0, (R65*SUMPRODUCT(K65:$K$98, X65:$X$98)-K65*$AZ$3)/Z65, 0)</f>
        <v>-1506.6486899216318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0.508136904</v>
      </c>
      <c r="Q66" s="4">
        <f t="shared" si="22"/>
        <v>25</v>
      </c>
      <c r="R66">
        <f t="shared" si="0"/>
        <v>50000</v>
      </c>
      <c r="S66">
        <f t="shared" si="1"/>
        <v>-2861.2980989008074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-1.3182529339828355</v>
      </c>
      <c r="AC66">
        <f t="shared" si="19"/>
        <v>-1.2063505353621831</v>
      </c>
      <c r="AE66">
        <f t="shared" si="2"/>
        <v>0</v>
      </c>
      <c r="AF66">
        <f t="shared" si="26"/>
        <v>0</v>
      </c>
      <c r="AG66">
        <f t="shared" si="26"/>
        <v>-1.0540238151222457E-2</v>
      </c>
      <c r="AH66">
        <f t="shared" si="4"/>
        <v>-22.229899015071549</v>
      </c>
      <c r="AI66">
        <f t="shared" si="23"/>
        <v>-22.240439253222771</v>
      </c>
      <c r="AJ66">
        <f t="shared" si="6"/>
        <v>-0.11190239862065243</v>
      </c>
      <c r="AK66">
        <f t="shared" si="20"/>
        <v>-9.2277705378798494E-2</v>
      </c>
      <c r="AL66">
        <f t="shared" si="24"/>
        <v>-22.444619357222223</v>
      </c>
      <c r="AN66">
        <f t="shared" si="27"/>
        <v>0</v>
      </c>
      <c r="AO66">
        <f t="shared" si="27"/>
        <v>0</v>
      </c>
      <c r="AP66">
        <f t="shared" si="27"/>
        <v>-8.3582430413508203E-6</v>
      </c>
      <c r="AQ66">
        <f t="shared" si="27"/>
        <v>-1.76279602118007E-2</v>
      </c>
      <c r="AR66">
        <f t="shared" si="27"/>
        <v>-1.7636318454842047E-2</v>
      </c>
      <c r="AS66">
        <f t="shared" si="27"/>
        <v>-8.8736841726204903E-5</v>
      </c>
      <c r="AT66">
        <f t="shared" si="27"/>
        <v>-7.317476870906476E-5</v>
      </c>
      <c r="AU66">
        <f t="shared" si="25"/>
        <v>-1.779823006527732E-2</v>
      </c>
      <c r="AW66">
        <v>63</v>
      </c>
      <c r="AX66">
        <f>IF(Z66&gt;0, (R66*SUMPRODUCT(K66:$K$98, X66:$X$98)-K66*$AZ$3)/Z66, 0)</f>
        <v>-2861.2980989008074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0.53626491099999996</v>
      </c>
      <c r="Q67" s="4">
        <f t="shared" si="22"/>
        <v>25</v>
      </c>
      <c r="R67">
        <f t="shared" ref="R67:R79" si="28">$C$6</f>
        <v>50000</v>
      </c>
      <c r="S67">
        <f t="shared" ref="S67:S79" si="29">AX67</f>
        <v>-5705.138763710981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-1.2063505353621831</v>
      </c>
      <c r="AC67">
        <f t="shared" si="19"/>
        <v>-1.0913875447459982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-4.7824758956261171E-3</v>
      </c>
      <c r="AH67">
        <f t="shared" ref="AH67:AH79" si="32">-X67*R67</f>
        <v>-11.30471974816823</v>
      </c>
      <c r="AI67">
        <f t="shared" si="23"/>
        <v>-11.309502224063856</v>
      </c>
      <c r="AJ67">
        <f t="shared" ref="AJ67:AJ79" si="33">AB67-AC67</f>
        <v>-0.11496299061618487</v>
      </c>
      <c r="AK67">
        <f t="shared" si="20"/>
        <v>-8.4444537475352827E-2</v>
      </c>
      <c r="AL67">
        <f t="shared" si="24"/>
        <v>-11.508909752155393</v>
      </c>
      <c r="AN67">
        <f t="shared" ref="AN67:AT79" si="34">AE67*$K67</f>
        <v>0</v>
      </c>
      <c r="AO67">
        <f t="shared" si="34"/>
        <v>0</v>
      </c>
      <c r="AP67">
        <f t="shared" si="34"/>
        <v>-3.3860965627240583E-6</v>
      </c>
      <c r="AQ67">
        <f t="shared" si="34"/>
        <v>-8.0039865369399398E-3</v>
      </c>
      <c r="AR67">
        <f t="shared" si="34"/>
        <v>-8.007372633502664E-3</v>
      </c>
      <c r="AS67">
        <f t="shared" si="34"/>
        <v>-8.1396288420807221E-5</v>
      </c>
      <c r="AT67">
        <f t="shared" si="34"/>
        <v>-5.978856231092002E-5</v>
      </c>
      <c r="AU67">
        <f t="shared" si="25"/>
        <v>-8.1485574842343911E-3</v>
      </c>
      <c r="AW67">
        <v>64</v>
      </c>
      <c r="AX67">
        <f>IF(Z67&gt;0, (R67*SUMPRODUCT(K67:$K$98, X67:$X$98)-K67*$AZ$3)/Z67, 0)</f>
        <v>-5705.138763710981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0.564431978</v>
      </c>
      <c r="Q68" s="4">
        <f t="shared" si="22"/>
        <v>25</v>
      </c>
      <c r="R68">
        <f t="shared" si="28"/>
        <v>50000</v>
      </c>
      <c r="S68">
        <f t="shared" si="29"/>
        <v>-12050.088301662418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-1.0913875447459982</v>
      </c>
      <c r="AC68">
        <f t="shared" ref="AC68:AC79" si="45">S68*Z68</f>
        <v>-0.9810067537579511</v>
      </c>
      <c r="AE68">
        <f t="shared" si="30"/>
        <v>0</v>
      </c>
      <c r="AF68">
        <f t="shared" si="31"/>
        <v>0</v>
      </c>
      <c r="AG68">
        <f t="shared" si="31"/>
        <v>-2.0352688071642853E-3</v>
      </c>
      <c r="AH68">
        <f t="shared" si="32"/>
        <v>-5.3987646590111416</v>
      </c>
      <c r="AI68">
        <f t="shared" si="23"/>
        <v>-5.4007999278183059</v>
      </c>
      <c r="AJ68">
        <f t="shared" si="33"/>
        <v>-0.11038079098804709</v>
      </c>
      <c r="AK68">
        <f t="shared" ref="AK68:AK79" si="46">G68*SUM(AB68:AB68, AE68:AF68)</f>
        <v>-7.6397128132219883E-2</v>
      </c>
      <c r="AL68">
        <f t="shared" si="24"/>
        <v>-5.5875778469385722</v>
      </c>
      <c r="AN68">
        <f t="shared" si="34"/>
        <v>0</v>
      </c>
      <c r="AO68">
        <f t="shared" si="34"/>
        <v>0</v>
      </c>
      <c r="AP68">
        <f t="shared" si="34"/>
        <v>-1.2866200147316754E-6</v>
      </c>
      <c r="AQ68">
        <f t="shared" si="34"/>
        <v>-3.4128949653523949E-3</v>
      </c>
      <c r="AR68">
        <f t="shared" si="34"/>
        <v>-3.4141815853671264E-3</v>
      </c>
      <c r="AS68">
        <f t="shared" si="34"/>
        <v>-6.9778564102796438E-5</v>
      </c>
      <c r="AT68">
        <f t="shared" si="34"/>
        <v>-4.8295376894163845E-5</v>
      </c>
      <c r="AU68">
        <f t="shared" si="25"/>
        <v>-3.5322555263640862E-3</v>
      </c>
      <c r="AW68">
        <v>65</v>
      </c>
      <c r="AX68">
        <f>IF(Z68&gt;0, (R68*SUMPRODUCT(K68:$K$98, X68:$X$98)-K68*$AZ$3)/Z68, 0)</f>
        <v>-12050.088301662418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8"/>
        <v>50000</v>
      </c>
      <c r="S69">
        <f t="shared" si="29"/>
        <v>-27152.07252443616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-0.9810067537579511</v>
      </c>
      <c r="AC69">
        <f t="shared" si="45"/>
        <v>-0.87871895450456505</v>
      </c>
      <c r="AE69">
        <f t="shared" si="30"/>
        <v>0</v>
      </c>
      <c r="AF69">
        <f t="shared" si="31"/>
        <v>0</v>
      </c>
      <c r="AG69">
        <f t="shared" si="31"/>
        <v>-8.0907171424367404E-4</v>
      </c>
      <c r="AH69">
        <f t="shared" si="32"/>
        <v>-2.4116888096979365</v>
      </c>
      <c r="AI69">
        <f t="shared" si="23"/>
        <v>-2.4124978814121802</v>
      </c>
      <c r="AJ69">
        <f t="shared" si="33"/>
        <v>-0.10228779925338605</v>
      </c>
      <c r="AK69">
        <f t="shared" si="46"/>
        <v>-6.8670472763056586E-2</v>
      </c>
      <c r="AL69">
        <f t="shared" si="24"/>
        <v>-2.5834561534286231</v>
      </c>
      <c r="AN69">
        <f t="shared" si="34"/>
        <v>0</v>
      </c>
      <c r="AO69">
        <f t="shared" si="34"/>
        <v>0</v>
      </c>
      <c r="AP69">
        <f t="shared" si="34"/>
        <v>-4.5666478394248207E-7</v>
      </c>
      <c r="AQ69">
        <f t="shared" si="34"/>
        <v>-1.3612308153013904E-3</v>
      </c>
      <c r="AR69">
        <f t="shared" si="34"/>
        <v>-1.3616874800853329E-3</v>
      </c>
      <c r="AS69">
        <f t="shared" si="34"/>
        <v>-5.773435768875632E-5</v>
      </c>
      <c r="AT69">
        <f t="shared" si="34"/>
        <v>-3.8759711970507228E-5</v>
      </c>
      <c r="AU69">
        <f t="shared" si="25"/>
        <v>-1.4581815497445967E-3</v>
      </c>
      <c r="AW69">
        <v>66</v>
      </c>
      <c r="AX69">
        <f>IF(Z69&gt;0, (R69*SUMPRODUCT(K69:$K$98, X69:$X$98)-K69*$AZ$3)/Z69, 0)</f>
        <v>-27152.07252443616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25</v>
      </c>
      <c r="R70">
        <f t="shared" si="28"/>
        <v>50000</v>
      </c>
      <c r="S70">
        <f t="shared" si="29"/>
        <v>-66520.647890815802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-0.87871895450456505</v>
      </c>
      <c r="AC70">
        <f t="shared" si="45"/>
        <v>-0.7857045654817072</v>
      </c>
      <c r="AE70">
        <f t="shared" si="30"/>
        <v>0</v>
      </c>
      <c r="AF70">
        <f t="shared" si="31"/>
        <v>0</v>
      </c>
      <c r="AG70">
        <f t="shared" si="31"/>
        <v>-2.9528597149689888E-4</v>
      </c>
      <c r="AH70">
        <f t="shared" si="32"/>
        <v>-1.0113900512086769</v>
      </c>
      <c r="AI70">
        <f t="shared" si="23"/>
        <v>-1.0116853371801737</v>
      </c>
      <c r="AJ70">
        <f t="shared" si="33"/>
        <v>-9.3014389022857857E-2</v>
      </c>
      <c r="AK70">
        <f t="shared" si="46"/>
        <v>-6.1510326815319559E-2</v>
      </c>
      <c r="AL70">
        <f t="shared" si="24"/>
        <v>-1.1662100530183512</v>
      </c>
      <c r="AN70">
        <f t="shared" si="34"/>
        <v>0</v>
      </c>
      <c r="AO70">
        <f t="shared" si="34"/>
        <v>0</v>
      </c>
      <c r="AP70">
        <f t="shared" si="34"/>
        <v>-1.4881108939076481E-7</v>
      </c>
      <c r="AQ70">
        <f t="shared" si="34"/>
        <v>-5.0969592140250129E-4</v>
      </c>
      <c r="AR70">
        <f t="shared" si="34"/>
        <v>-5.0984473249189198E-4</v>
      </c>
      <c r="AS70">
        <f t="shared" si="34"/>
        <v>-4.6875144421323236E-5</v>
      </c>
      <c r="AT70">
        <f t="shared" si="34"/>
        <v>-3.099848833240561E-5</v>
      </c>
      <c r="AU70">
        <f t="shared" si="25"/>
        <v>-5.8771836524562084E-4</v>
      </c>
      <c r="AW70">
        <v>67</v>
      </c>
      <c r="AX70">
        <f>IF(Z70&gt;0, (R70*SUMPRODUCT(K70:$K$98, X70:$X$98)-K70*$AZ$3)/Z70, 0)</f>
        <v>-66520.647890815802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25</v>
      </c>
      <c r="R71">
        <f t="shared" si="28"/>
        <v>50000</v>
      </c>
      <c r="S71">
        <f t="shared" si="29"/>
        <v>-178688.21925030396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-0.7857045654817072</v>
      </c>
      <c r="AC71">
        <f t="shared" si="45"/>
        <v>-0.70195031511903883</v>
      </c>
      <c r="AE71">
        <f t="shared" si="30"/>
        <v>0</v>
      </c>
      <c r="AF71">
        <f t="shared" si="31"/>
        <v>0</v>
      </c>
      <c r="AG71">
        <f t="shared" si="31"/>
        <v>-9.8208812822707218E-5</v>
      </c>
      <c r="AH71">
        <f t="shared" si="32"/>
        <v>-0.38824859791844529</v>
      </c>
      <c r="AI71">
        <f t="shared" si="23"/>
        <v>-0.38834680673126798</v>
      </c>
      <c r="AJ71">
        <f t="shared" si="33"/>
        <v>-8.375425036266837E-2</v>
      </c>
      <c r="AK71">
        <f t="shared" si="46"/>
        <v>-5.4999319583719508E-2</v>
      </c>
      <c r="AL71">
        <f t="shared" si="24"/>
        <v>-0.52710037667765586</v>
      </c>
      <c r="AN71">
        <f t="shared" si="34"/>
        <v>0</v>
      </c>
      <c r="AO71">
        <f t="shared" si="34"/>
        <v>0</v>
      </c>
      <c r="AP71">
        <f t="shared" si="34"/>
        <v>-4.4190093413740152E-8</v>
      </c>
      <c r="AQ71">
        <f t="shared" si="34"/>
        <v>-1.7469656048833598E-4</v>
      </c>
      <c r="AR71">
        <f t="shared" si="34"/>
        <v>-1.7474075058174972E-4</v>
      </c>
      <c r="AS71">
        <f t="shared" si="34"/>
        <v>-3.7686110247616684E-5</v>
      </c>
      <c r="AT71">
        <f t="shared" si="34"/>
        <v>-2.4747525199029447E-5</v>
      </c>
      <c r="AU71">
        <f t="shared" si="25"/>
        <v>-2.3717438602839584E-4</v>
      </c>
      <c r="AW71">
        <v>68</v>
      </c>
      <c r="AX71">
        <f>IF(Z71&gt;0, (R71*SUMPRODUCT(K71:$K$98, X71:$X$98)-K71*$AZ$3)/Z71, 0)</f>
        <v>-178688.21925030396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25</v>
      </c>
      <c r="R72">
        <f t="shared" si="28"/>
        <v>50000</v>
      </c>
      <c r="S72">
        <f t="shared" si="29"/>
        <v>-531181.85346860823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-0.70195031511903883</v>
      </c>
      <c r="AC72">
        <f t="shared" si="45"/>
        <v>-0.62688934535446406</v>
      </c>
      <c r="AE72">
        <f t="shared" si="30"/>
        <v>0</v>
      </c>
      <c r="AF72">
        <f t="shared" si="31"/>
        <v>0</v>
      </c>
      <c r="AG72">
        <f t="shared" si="31"/>
        <v>-2.9504459784388697E-5</v>
      </c>
      <c r="AH72">
        <f t="shared" si="32"/>
        <v>-0.1354445298201829</v>
      </c>
      <c r="AI72">
        <f t="shared" si="23"/>
        <v>-0.13547403427996729</v>
      </c>
      <c r="AJ72">
        <f t="shared" si="33"/>
        <v>-7.506096976457477E-2</v>
      </c>
      <c r="AK72">
        <f t="shared" si="46"/>
        <v>-4.9136522058332723E-2</v>
      </c>
      <c r="AL72">
        <f t="shared" si="24"/>
        <v>-0.25967152610287481</v>
      </c>
      <c r="AN72">
        <f t="shared" si="34"/>
        <v>0</v>
      </c>
      <c r="AO72">
        <f t="shared" si="34"/>
        <v>0</v>
      </c>
      <c r="AP72">
        <f t="shared" si="34"/>
        <v>-1.1853431738603846E-8</v>
      </c>
      <c r="AQ72">
        <f t="shared" si="34"/>
        <v>-5.441490880779721E-5</v>
      </c>
      <c r="AR72">
        <f t="shared" si="34"/>
        <v>-5.4426762239535816E-5</v>
      </c>
      <c r="AS72">
        <f t="shared" si="34"/>
        <v>-3.0155782815198851E-5</v>
      </c>
      <c r="AT72">
        <f t="shared" si="34"/>
        <v>-1.9740622751514535E-5</v>
      </c>
      <c r="AU72">
        <f t="shared" si="25"/>
        <v>-1.0432316780624921E-4</v>
      </c>
      <c r="AW72">
        <v>69</v>
      </c>
      <c r="AX72">
        <f>IF(Z72&gt;0, (R72*SUMPRODUCT(K72:$K$98, X72:$X$98)-K72*$AZ$3)/Z72, 0)</f>
        <v>-531181.85346860823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25</v>
      </c>
      <c r="R73">
        <f t="shared" si="28"/>
        <v>50000</v>
      </c>
      <c r="S73">
        <f t="shared" si="29"/>
        <v>-1766382.5523413301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-0.62688934535446406</v>
      </c>
      <c r="AC73">
        <f t="shared" si="45"/>
        <v>-0.55976905818732248</v>
      </c>
      <c r="AE73">
        <f t="shared" si="30"/>
        <v>0</v>
      </c>
      <c r="AF73">
        <f t="shared" si="31"/>
        <v>0</v>
      </c>
      <c r="AG73">
        <f t="shared" si="31"/>
        <v>-7.9225343548223985E-6</v>
      </c>
      <c r="AH73">
        <f t="shared" si="32"/>
        <v>-4.2573761663444828E-2</v>
      </c>
      <c r="AI73">
        <f t="shared" si="23"/>
        <v>-4.2581684197799653E-2</v>
      </c>
      <c r="AJ73">
        <f t="shared" si="33"/>
        <v>-6.7120287167141579E-2</v>
      </c>
      <c r="AK73">
        <f t="shared" si="46"/>
        <v>-4.3882254174812486E-2</v>
      </c>
      <c r="AL73">
        <f t="shared" si="24"/>
        <v>-0.1535842255397537</v>
      </c>
      <c r="AN73">
        <f t="shared" si="34"/>
        <v>0</v>
      </c>
      <c r="AO73">
        <f t="shared" si="34"/>
        <v>0</v>
      </c>
      <c r="AP73">
        <f t="shared" si="34"/>
        <v>-2.8418591163207835E-9</v>
      </c>
      <c r="AQ73">
        <f t="shared" si="34"/>
        <v>-1.5271455733818803E-5</v>
      </c>
      <c r="AR73">
        <f t="shared" si="34"/>
        <v>-1.5274297592935127E-5</v>
      </c>
      <c r="AS73">
        <f t="shared" si="34"/>
        <v>-2.4076437088581892E-5</v>
      </c>
      <c r="AT73">
        <f t="shared" si="34"/>
        <v>-1.5740819602188047E-5</v>
      </c>
      <c r="AU73">
        <f t="shared" si="25"/>
        <v>-5.509155428370506E-5</v>
      </c>
      <c r="AW73">
        <v>70</v>
      </c>
      <c r="AX73">
        <f>IF(Z73&gt;0, (R73*SUMPRODUCT(K73:$K$98, X73:$X$98)-K73*$AZ$3)/Z73, 0)</f>
        <v>-1766382.5523413301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25</v>
      </c>
      <c r="R74">
        <f t="shared" si="28"/>
        <v>50000</v>
      </c>
      <c r="S74">
        <f t="shared" si="29"/>
        <v>-6657242.6641258942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-0.55976905818732248</v>
      </c>
      <c r="AC74">
        <f t="shared" si="45"/>
        <v>-0.49980691707524438</v>
      </c>
      <c r="AE74">
        <f t="shared" si="30"/>
        <v>0</v>
      </c>
      <c r="AF74">
        <f t="shared" si="31"/>
        <v>0</v>
      </c>
      <c r="AG74">
        <f t="shared" si="31"/>
        <v>-1.8769291668177075E-6</v>
      </c>
      <c r="AH74">
        <f t="shared" si="32"/>
        <v>-1.1932759688912936E-2</v>
      </c>
      <c r="AI74">
        <f t="shared" si="23"/>
        <v>-1.1934636618079754E-2</v>
      </c>
      <c r="AJ74">
        <f t="shared" si="33"/>
        <v>-5.9962141112078093E-2</v>
      </c>
      <c r="AK74">
        <f t="shared" si="46"/>
        <v>-3.9183834073112579E-2</v>
      </c>
      <c r="AL74">
        <f t="shared" si="24"/>
        <v>-0.11108061180327042</v>
      </c>
      <c r="AN74">
        <f t="shared" si="34"/>
        <v>0</v>
      </c>
      <c r="AO74">
        <f t="shared" si="34"/>
        <v>0</v>
      </c>
      <c r="AP74">
        <f t="shared" si="34"/>
        <v>-6.0112982165352091E-10</v>
      </c>
      <c r="AQ74">
        <f t="shared" si="34"/>
        <v>-3.8217412944743438E-6</v>
      </c>
      <c r="AR74">
        <f t="shared" si="34"/>
        <v>-3.8223424242959969E-6</v>
      </c>
      <c r="AS74">
        <f t="shared" si="34"/>
        <v>-1.9204257587291013E-5</v>
      </c>
      <c r="AT74">
        <f t="shared" si="34"/>
        <v>-1.2549525898202957E-5</v>
      </c>
      <c r="AU74">
        <f t="shared" si="25"/>
        <v>-3.5576125909789965E-5</v>
      </c>
      <c r="AW74">
        <v>71</v>
      </c>
      <c r="AX74">
        <f>IF(Z74&gt;0, (R74*SUMPRODUCT(K74:$K$98, X74:$X$98)-K74*$AZ$3)/Z74, 0)</f>
        <v>-6657242.6641258942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25</v>
      </c>
      <c r="R75">
        <f t="shared" si="28"/>
        <v>50000</v>
      </c>
      <c r="S75">
        <f t="shared" si="29"/>
        <v>-28930105.535046477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-0.49980691707524438</v>
      </c>
      <c r="AC75">
        <f t="shared" si="45"/>
        <v>-0.44625947759527834</v>
      </c>
      <c r="AE75">
        <f t="shared" si="30"/>
        <v>0</v>
      </c>
      <c r="AF75">
        <f t="shared" si="31"/>
        <v>0</v>
      </c>
      <c r="AG75">
        <f t="shared" si="31"/>
        <v>-3.8563588806707878E-7</v>
      </c>
      <c r="AH75">
        <f t="shared" si="32"/>
        <v>-2.9450479741649034E-3</v>
      </c>
      <c r="AI75">
        <f t="shared" si="23"/>
        <v>-2.9454336100529703E-3</v>
      </c>
      <c r="AJ75">
        <f t="shared" si="33"/>
        <v>-5.3547439479966041E-2</v>
      </c>
      <c r="AK75">
        <f t="shared" si="46"/>
        <v>-3.4986484195267113E-2</v>
      </c>
      <c r="AL75">
        <f t="shared" si="24"/>
        <v>-9.1479357285286125E-2</v>
      </c>
      <c r="AN75">
        <f t="shared" si="34"/>
        <v>0</v>
      </c>
      <c r="AO75">
        <f t="shared" si="34"/>
        <v>0</v>
      </c>
      <c r="AP75">
        <f t="shared" si="34"/>
        <v>-1.1027569694084848E-10</v>
      </c>
      <c r="AQ75">
        <f t="shared" si="34"/>
        <v>-8.4216025511292028E-7</v>
      </c>
      <c r="AR75">
        <f t="shared" si="34"/>
        <v>-8.4227053080986112E-7</v>
      </c>
      <c r="AS75">
        <f t="shared" si="34"/>
        <v>-1.5312322817382673E-5</v>
      </c>
      <c r="AT75">
        <f t="shared" si="34"/>
        <v>-1.0004667738475523E-5</v>
      </c>
      <c r="AU75">
        <f t="shared" si="25"/>
        <v>-2.6159261086668058E-5</v>
      </c>
      <c r="AW75">
        <v>72</v>
      </c>
      <c r="AX75">
        <f>IF(Z75&gt;0, (R75*SUMPRODUCT(K75:$K$98, X75:$X$98)-K75*$AZ$3)/Z75, 0)</f>
        <v>-28930105.535046477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25</v>
      </c>
      <c r="R76">
        <f t="shared" si="28"/>
        <v>50000</v>
      </c>
      <c r="S76">
        <f t="shared" si="29"/>
        <v>-148440015.46464279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-0.44625947759527834</v>
      </c>
      <c r="AC76">
        <f t="shared" si="45"/>
        <v>-0.39844669366512214</v>
      </c>
      <c r="AE76">
        <f t="shared" si="30"/>
        <v>0</v>
      </c>
      <c r="AF76">
        <f t="shared" si="31"/>
        <v>0</v>
      </c>
      <c r="AG76">
        <f t="shared" si="31"/>
        <v>-6.7105674372559753E-8</v>
      </c>
      <c r="AH76">
        <f t="shared" si="32"/>
        <v>-6.2934770962769649E-4</v>
      </c>
      <c r="AI76">
        <f t="shared" si="23"/>
        <v>-6.2941481530206904E-4</v>
      </c>
      <c r="AJ76">
        <f t="shared" si="33"/>
        <v>-4.78127839301562E-2</v>
      </c>
      <c r="AK76">
        <f t="shared" si="46"/>
        <v>-3.1238163431669488E-2</v>
      </c>
      <c r="AL76">
        <f t="shared" si="24"/>
        <v>-7.9680362177127761E-2</v>
      </c>
      <c r="AN76">
        <f t="shared" si="34"/>
        <v>0</v>
      </c>
      <c r="AO76">
        <f t="shared" si="34"/>
        <v>0</v>
      </c>
      <c r="AP76">
        <f t="shared" si="34"/>
        <v>-1.7133401422877527E-11</v>
      </c>
      <c r="AQ76">
        <f t="shared" si="34"/>
        <v>-1.606848756746735E-7</v>
      </c>
      <c r="AR76">
        <f t="shared" si="34"/>
        <v>-1.6070200907609637E-7</v>
      </c>
      <c r="AS76">
        <f t="shared" si="34"/>
        <v>-1.2207546200528939E-5</v>
      </c>
      <c r="AT76">
        <f t="shared" si="34"/>
        <v>-7.9757188761238701E-6</v>
      </c>
      <c r="AU76">
        <f t="shared" si="25"/>
        <v>-2.0343967085728906E-5</v>
      </c>
      <c r="AW76">
        <v>73</v>
      </c>
      <c r="AX76">
        <f>IF(Z76&gt;0, (R76*SUMPRODUCT(K76:$K$98, X76:$X$98)-K76*$AZ$3)/Z76, 0)</f>
        <v>-148440015.46464279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25</v>
      </c>
      <c r="R77">
        <f t="shared" si="28"/>
        <v>50000</v>
      </c>
      <c r="S77">
        <f t="shared" si="29"/>
        <v>-929658616.54621768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-0.39844669366512214</v>
      </c>
      <c r="AC77">
        <f t="shared" si="45"/>
        <v>-0.35575611676927354</v>
      </c>
      <c r="AE77">
        <f t="shared" si="30"/>
        <v>0</v>
      </c>
      <c r="AF77">
        <f t="shared" si="31"/>
        <v>0</v>
      </c>
      <c r="AG77">
        <f t="shared" si="31"/>
        <v>-9.5668482612183485E-9</v>
      </c>
      <c r="AH77">
        <f t="shared" si="32"/>
        <v>-1.137355387352316E-4</v>
      </c>
      <c r="AI77">
        <f t="shared" si="23"/>
        <v>-1.1374510558349283E-4</v>
      </c>
      <c r="AJ77">
        <f t="shared" si="33"/>
        <v>-4.2690576895848598E-2</v>
      </c>
      <c r="AK77">
        <f t="shared" si="46"/>
        <v>-2.7891268556558553E-2</v>
      </c>
      <c r="AL77">
        <f t="shared" si="24"/>
        <v>-7.0695590557990642E-2</v>
      </c>
      <c r="AN77">
        <f t="shared" si="34"/>
        <v>0</v>
      </c>
      <c r="AO77">
        <f t="shared" si="34"/>
        <v>0</v>
      </c>
      <c r="AP77">
        <f t="shared" si="34"/>
        <v>-2.1808972663505372E-12</v>
      </c>
      <c r="AQ77">
        <f t="shared" si="34"/>
        <v>-2.5927611554171694E-8</v>
      </c>
      <c r="AR77">
        <f t="shared" si="34"/>
        <v>-2.5929792451438046E-8</v>
      </c>
      <c r="AS77">
        <f t="shared" si="34"/>
        <v>-9.7319158733292936E-6</v>
      </c>
      <c r="AT77">
        <f t="shared" si="34"/>
        <v>-6.3582059304346826E-6</v>
      </c>
      <c r="AU77">
        <f t="shared" si="25"/>
        <v>-1.6116051596215415E-5</v>
      </c>
      <c r="AW77">
        <v>74</v>
      </c>
      <c r="AX77">
        <f>IF(Z77&gt;0, (R77*SUMPRODUCT(K77:$K$98, X77:$X$98)-K77*$AZ$3)/Z77, 0)</f>
        <v>-929658616.54621768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25</v>
      </c>
      <c r="R78">
        <f t="shared" si="28"/>
        <v>50000</v>
      </c>
      <c r="S78">
        <f t="shared" si="29"/>
        <v>-7470223213.0987148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-0.35575611676927354</v>
      </c>
      <c r="AC78">
        <f t="shared" si="45"/>
        <v>-0.31763941271409551</v>
      </c>
      <c r="AE78">
        <f t="shared" si="30"/>
        <v>0</v>
      </c>
      <c r="AF78">
        <f t="shared" si="31"/>
        <v>0</v>
      </c>
      <c r="AG78">
        <f t="shared" si="31"/>
        <v>-1.0630184790098658E-9</v>
      </c>
      <c r="AH78">
        <f t="shared" si="32"/>
        <v>-1.6816322599192601E-5</v>
      </c>
      <c r="AI78">
        <f t="shared" si="23"/>
        <v>-1.6817385617671612E-5</v>
      </c>
      <c r="AJ78">
        <f t="shared" si="33"/>
        <v>-3.811670405517803E-2</v>
      </c>
      <c r="AK78">
        <f t="shared" si="46"/>
        <v>-2.4902928173849152E-2</v>
      </c>
      <c r="AL78">
        <f t="shared" si="24"/>
        <v>-6.3036449614644857E-2</v>
      </c>
      <c r="AN78">
        <f t="shared" si="34"/>
        <v>0</v>
      </c>
      <c r="AO78">
        <f t="shared" si="34"/>
        <v>0</v>
      </c>
      <c r="AP78">
        <f t="shared" si="34"/>
        <v>-2.1636604863890443E-13</v>
      </c>
      <c r="AQ78">
        <f t="shared" si="34"/>
        <v>-3.4227827128776053E-9</v>
      </c>
      <c r="AR78">
        <f t="shared" si="34"/>
        <v>-3.4229990789262442E-9</v>
      </c>
      <c r="AS78">
        <f t="shared" si="34"/>
        <v>-7.7582476752794378E-6</v>
      </c>
      <c r="AT78">
        <f t="shared" si="34"/>
        <v>-5.0687248386621713E-6</v>
      </c>
      <c r="AU78">
        <f t="shared" si="25"/>
        <v>-1.2830395513020536E-5</v>
      </c>
      <c r="AW78">
        <v>75</v>
      </c>
      <c r="AX78">
        <f>IF(Z78&gt;0, (R78*SUMPRODUCT(K78:$K$98, X78:$X$98)-K78*$AZ$3)/Z78, 0)</f>
        <v>-7470223213.0987148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-0.31763941271409551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-2.1260369580197317E-6</v>
      </c>
      <c r="AI79">
        <f t="shared" si="23"/>
        <v>-2.1260369580197317E-6</v>
      </c>
      <c r="AJ79">
        <f t="shared" si="33"/>
        <v>-0.31763941271409551</v>
      </c>
      <c r="AK79">
        <f t="shared" si="46"/>
        <v>-2.2234758889986689E-2</v>
      </c>
      <c r="AL79">
        <f t="shared" si="24"/>
        <v>-0.33987629764104021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-3.8636794399804365E-10</v>
      </c>
      <c r="AR79">
        <f t="shared" si="34"/>
        <v>-3.8636794399804365E-10</v>
      </c>
      <c r="AS79">
        <f t="shared" si="34"/>
        <v>-5.7725095681028191E-5</v>
      </c>
      <c r="AT79">
        <f t="shared" si="34"/>
        <v>-4.0407566976719735E-6</v>
      </c>
      <c r="AU79">
        <f t="shared" si="25"/>
        <v>-6.1766238746644163E-5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3109.8553403433984</v>
      </c>
      <c r="AO81" s="8">
        <f t="shared" ref="AO81:AU81" si="49">SUM(AO3:AO79)</f>
        <v>-310.98553403433988</v>
      </c>
      <c r="AP81" s="8">
        <f t="shared" si="49"/>
        <v>-361.63082145913688</v>
      </c>
      <c r="AQ81" s="8">
        <f t="shared" si="49"/>
        <v>-1560.580190608559</v>
      </c>
      <c r="AR81" s="8">
        <f t="shared" si="49"/>
        <v>876.65879424136313</v>
      </c>
      <c r="AS81" s="8">
        <f t="shared" si="49"/>
        <v>-184.75609613877268</v>
      </c>
      <c r="AT81" s="8">
        <f t="shared" si="49"/>
        <v>107.77438941428404</v>
      </c>
      <c r="AU81" s="8">
        <f t="shared" si="49"/>
        <v>799.67708751687417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1B8D-BC33-4485-86FA-C6193C055C64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4613.966549532468</v>
      </c>
      <c r="K3">
        <v>1</v>
      </c>
      <c r="L3" s="2">
        <v>0</v>
      </c>
      <c r="O3">
        <f>$C$3</f>
        <v>4613.966549532468</v>
      </c>
      <c r="P3" s="2">
        <f>O3*C5</f>
        <v>461.39665495324681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4613.966549532468</v>
      </c>
      <c r="AF3">
        <f t="shared" ref="AF3:AG34" si="3">-$Z3*P3</f>
        <v>-461.39665495324681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3952.569894579221</v>
      </c>
      <c r="AJ3">
        <f t="shared" ref="AJ3:AJ66" si="6">AB3-AC3</f>
        <v>0</v>
      </c>
      <c r="AL3">
        <f t="shared" ref="AL3:AL23" si="7">SUM(AI3:AK3)</f>
        <v>3952.569894579221</v>
      </c>
      <c r="AN3">
        <f t="shared" ref="AN3:AU34" si="8">AE3*$K3</f>
        <v>4613.966549532468</v>
      </c>
      <c r="AO3">
        <f t="shared" si="8"/>
        <v>-461.39665495324681</v>
      </c>
      <c r="AP3">
        <f t="shared" si="8"/>
        <v>-200</v>
      </c>
      <c r="AQ3">
        <f t="shared" si="8"/>
        <v>0</v>
      </c>
      <c r="AR3">
        <f t="shared" si="8"/>
        <v>3952.569894579221</v>
      </c>
      <c r="AS3">
        <f t="shared" si="8"/>
        <v>0</v>
      </c>
      <c r="AT3">
        <f t="shared" si="8"/>
        <v>0</v>
      </c>
      <c r="AU3">
        <f t="shared" si="8"/>
        <v>3952.569894579221</v>
      </c>
      <c r="AW3">
        <v>0</v>
      </c>
      <c r="AX3">
        <f>IF(Z3&gt;0, (R3*SUMPRODUCT(K3:$K$98, X3:$X$98)-K3*$AZ$3)/Z3, 0)</f>
        <v>0</v>
      </c>
      <c r="AZ3">
        <f>C6*ABS(SUMPRODUCT(X4:X69, K4:K69))/1</f>
        <v>2450.3097504182974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266.22087916298341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262.53318754481779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-262.53318754481779</v>
      </c>
      <c r="AK4">
        <f t="shared" ref="AK4:AK67" si="19">G4*SUM(AB4:AB4, AE4:AF4)</f>
        <v>0</v>
      </c>
      <c r="AL4">
        <f t="shared" si="7"/>
        <v>-455.13318754481782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-171.96428571428569</v>
      </c>
      <c r="AR4">
        <f t="shared" si="8"/>
        <v>-171.96428571428569</v>
      </c>
      <c r="AS4">
        <f t="shared" si="8"/>
        <v>-234.40463173644443</v>
      </c>
      <c r="AT4">
        <f t="shared" si="8"/>
        <v>0</v>
      </c>
      <c r="AU4">
        <f t="shared" si="8"/>
        <v>-406.36891745073018</v>
      </c>
      <c r="AW4">
        <v>1</v>
      </c>
      <c r="AX4">
        <f>IF(Z4&gt;0, (R4*SUMPRODUCT(K4:$K$98, X4:$X$98)-K4*$AZ$3)/Z4, 0)</f>
        <v>266.22087916298341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50000</v>
      </c>
      <c r="S5">
        <f t="shared" si="1"/>
        <v>334.21903566637548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262.53318754481779</v>
      </c>
      <c r="AC5">
        <f>S5*Z5</f>
        <v>324.97353356697636</v>
      </c>
      <c r="AE5">
        <f t="shared" si="2"/>
        <v>0</v>
      </c>
      <c r="AF5">
        <f t="shared" si="3"/>
        <v>0</v>
      </c>
      <c r="AG5">
        <f t="shared" si="3"/>
        <v>-24.308424931499999</v>
      </c>
      <c r="AH5">
        <f t="shared" si="4"/>
        <v>-197.47613699999999</v>
      </c>
      <c r="AI5">
        <f t="shared" si="5"/>
        <v>-221.78456193149998</v>
      </c>
      <c r="AJ5">
        <f t="shared" si="6"/>
        <v>-62.440346022158565</v>
      </c>
      <c r="AK5">
        <f t="shared" si="19"/>
        <v>18.377323128137249</v>
      </c>
      <c r="AL5">
        <f t="shared" si="7"/>
        <v>-265.84758482552127</v>
      </c>
      <c r="AN5">
        <f t="shared" si="8"/>
        <v>0</v>
      </c>
      <c r="AO5">
        <f t="shared" si="8"/>
        <v>0</v>
      </c>
      <c r="AP5">
        <f t="shared" si="8"/>
        <v>-19.378527528300381</v>
      </c>
      <c r="AQ5">
        <f t="shared" si="8"/>
        <v>-157.42676737882653</v>
      </c>
      <c r="AR5">
        <f t="shared" si="8"/>
        <v>-176.80529490712689</v>
      </c>
      <c r="AS5">
        <f t="shared" si="8"/>
        <v>-49.777061561032014</v>
      </c>
      <c r="AT5">
        <f t="shared" si="8"/>
        <v>14.65028948352778</v>
      </c>
      <c r="AU5">
        <f t="shared" si="8"/>
        <v>-211.93206698463109</v>
      </c>
      <c r="AW5">
        <v>2</v>
      </c>
      <c r="AX5">
        <f>IF(Z5&gt;0, (R5*SUMPRODUCT(K5:$K$98, X5:$X$98)-K5*$AZ$3)/Z5, 0)</f>
        <v>334.21903566637548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50000</v>
      </c>
      <c r="S6">
        <f t="shared" si="1"/>
        <v>393.12585821084457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324.97353356697636</v>
      </c>
      <c r="AC6">
        <f t="shared" ref="AC6:AC69" si="22">S6*Z6</f>
        <v>376.83661595283229</v>
      </c>
      <c r="AE6">
        <f t="shared" si="2"/>
        <v>0</v>
      </c>
      <c r="AF6">
        <f t="shared" si="3"/>
        <v>0</v>
      </c>
      <c r="AG6">
        <f t="shared" si="3"/>
        <v>-23.964120400770234</v>
      </c>
      <c r="AH6">
        <f t="shared" si="4"/>
        <v>-202.44056282953201</v>
      </c>
      <c r="AI6">
        <f t="shared" si="5"/>
        <v>-226.40468323030225</v>
      </c>
      <c r="AJ6">
        <f t="shared" si="6"/>
        <v>-51.863082385855932</v>
      </c>
      <c r="AK6">
        <f t="shared" si="19"/>
        <v>22.748147349688349</v>
      </c>
      <c r="AL6">
        <f t="shared" si="7"/>
        <v>-255.51961826646982</v>
      </c>
      <c r="AN6">
        <f t="shared" si="8"/>
        <v>0</v>
      </c>
      <c r="AO6">
        <f t="shared" si="8"/>
        <v>0</v>
      </c>
      <c r="AP6">
        <f t="shared" si="8"/>
        <v>-17.057187557490654</v>
      </c>
      <c r="AQ6">
        <f t="shared" si="8"/>
        <v>-144.09319397829069</v>
      </c>
      <c r="AR6">
        <f t="shared" si="8"/>
        <v>-161.15038153578135</v>
      </c>
      <c r="AS6">
        <f t="shared" si="8"/>
        <v>-36.915117632971885</v>
      </c>
      <c r="AT6">
        <f t="shared" si="8"/>
        <v>16.19168195785716</v>
      </c>
      <c r="AU6">
        <f t="shared" si="8"/>
        <v>-181.87381721089605</v>
      </c>
      <c r="AW6">
        <v>3</v>
      </c>
      <c r="AX6">
        <f>IF(Z6&gt;0, (R6*SUMPRODUCT(K6:$K$98, X6:$X$98)-K6*$AZ$3)/Z6, 0)</f>
        <v>393.12585821084457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50000</v>
      </c>
      <c r="S7">
        <f t="shared" si="1"/>
        <v>444.11388025486792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376.83661595283229</v>
      </c>
      <c r="AC7">
        <f t="shared" si="22"/>
        <v>419.60935926443676</v>
      </c>
      <c r="AE7">
        <f t="shared" si="2"/>
        <v>0</v>
      </c>
      <c r="AF7">
        <f t="shared" si="3"/>
        <v>0</v>
      </c>
      <c r="AG7">
        <f t="shared" si="3"/>
        <v>-23.620594734825193</v>
      </c>
      <c r="AH7">
        <f t="shared" si="4"/>
        <v>-207.76892387467794</v>
      </c>
      <c r="AI7">
        <f t="shared" si="5"/>
        <v>-231.38951860950314</v>
      </c>
      <c r="AJ7">
        <f t="shared" si="6"/>
        <v>-42.772743311604472</v>
      </c>
      <c r="AK7">
        <f t="shared" si="19"/>
        <v>26.378563116698263</v>
      </c>
      <c r="AL7">
        <f t="shared" si="7"/>
        <v>-247.78369880440937</v>
      </c>
      <c r="AN7">
        <f t="shared" si="8"/>
        <v>0</v>
      </c>
      <c r="AO7">
        <f t="shared" si="8"/>
        <v>0</v>
      </c>
      <c r="AP7">
        <f t="shared" si="8"/>
        <v>-15.011314976655381</v>
      </c>
      <c r="AQ7">
        <f t="shared" si="8"/>
        <v>-132.04090725307498</v>
      </c>
      <c r="AR7">
        <f t="shared" si="8"/>
        <v>-147.05222222973038</v>
      </c>
      <c r="AS7">
        <f t="shared" si="8"/>
        <v>-27.182851637493972</v>
      </c>
      <c r="AT7">
        <f t="shared" si="8"/>
        <v>16.764053743004634</v>
      </c>
      <c r="AU7">
        <f t="shared" si="8"/>
        <v>-157.47102012421971</v>
      </c>
      <c r="AW7">
        <v>4</v>
      </c>
      <c r="AX7">
        <f>IF(Z7&gt;0, (R7*SUMPRODUCT(K7:$K$98, X7:$X$98)-K7*$AZ$3)/Z7, 0)</f>
        <v>444.11388025486792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25</v>
      </c>
      <c r="R8">
        <f t="shared" si="0"/>
        <v>50000</v>
      </c>
      <c r="S8">
        <f t="shared" si="1"/>
        <v>488.03731747542707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419.60935926443676</v>
      </c>
      <c r="AC8">
        <f t="shared" si="22"/>
        <v>454.41303887733898</v>
      </c>
      <c r="AE8">
        <f t="shared" si="2"/>
        <v>0</v>
      </c>
      <c r="AF8">
        <f t="shared" si="3"/>
        <v>0</v>
      </c>
      <c r="AG8">
        <f t="shared" si="3"/>
        <v>-23.27757645808606</v>
      </c>
      <c r="AH8">
        <f t="shared" si="4"/>
        <v>-213.62465878175902</v>
      </c>
      <c r="AI8">
        <f t="shared" si="5"/>
        <v>-236.90223523984508</v>
      </c>
      <c r="AJ8">
        <f t="shared" si="6"/>
        <v>-34.803679612902215</v>
      </c>
      <c r="AK8">
        <f t="shared" si="19"/>
        <v>29.372655148510574</v>
      </c>
      <c r="AL8">
        <f t="shared" si="7"/>
        <v>-242.33325970423672</v>
      </c>
      <c r="AN8">
        <f t="shared" si="8"/>
        <v>0</v>
      </c>
      <c r="AO8">
        <f t="shared" si="8"/>
        <v>0</v>
      </c>
      <c r="AP8">
        <f t="shared" si="8"/>
        <v>-13.208322018361063</v>
      </c>
      <c r="AQ8">
        <f t="shared" si="8"/>
        <v>-121.21636843649219</v>
      </c>
      <c r="AR8">
        <f t="shared" si="8"/>
        <v>-134.42469045485325</v>
      </c>
      <c r="AS8">
        <f t="shared" si="8"/>
        <v>-19.748542490186622</v>
      </c>
      <c r="AT8">
        <f t="shared" si="8"/>
        <v>16.666833355026082</v>
      </c>
      <c r="AU8">
        <f t="shared" si="8"/>
        <v>-137.50639959001379</v>
      </c>
      <c r="AW8">
        <v>5</v>
      </c>
      <c r="AX8">
        <f>IF(Z8&gt;0, (R8*SUMPRODUCT(K8:$K$98, X8:$X$98)-K8*$AZ$3)/Z8, 0)</f>
        <v>488.03731747542707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50000</v>
      </c>
      <c r="S9">
        <f t="shared" si="1"/>
        <v>525.59377081875959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454.41303887733898</v>
      </c>
      <c r="AC9">
        <f t="shared" si="22"/>
        <v>482.16505157118468</v>
      </c>
      <c r="AE9">
        <f t="shared" si="2"/>
        <v>0</v>
      </c>
      <c r="AF9">
        <f t="shared" si="3"/>
        <v>0</v>
      </c>
      <c r="AG9">
        <f t="shared" si="3"/>
        <v>-22.934302038058664</v>
      </c>
      <c r="AH9">
        <f t="shared" si="4"/>
        <v>-220.99731089306908</v>
      </c>
      <c r="AI9">
        <f t="shared" si="5"/>
        <v>-243.93161293112775</v>
      </c>
      <c r="AJ9">
        <f t="shared" si="6"/>
        <v>-27.7520126938457</v>
      </c>
      <c r="AK9">
        <f t="shared" si="19"/>
        <v>31.80891272141373</v>
      </c>
      <c r="AL9">
        <f t="shared" si="7"/>
        <v>-239.87471290355973</v>
      </c>
      <c r="AN9">
        <f t="shared" si="8"/>
        <v>0</v>
      </c>
      <c r="AO9">
        <f t="shared" si="8"/>
        <v>0</v>
      </c>
      <c r="AP9">
        <f t="shared" si="8"/>
        <v>-11.619231154960975</v>
      </c>
      <c r="AQ9">
        <f t="shared" si="8"/>
        <v>-111.96411539492851</v>
      </c>
      <c r="AR9">
        <f t="shared" si="8"/>
        <v>-123.58334654988948</v>
      </c>
      <c r="AS9">
        <f t="shared" si="8"/>
        <v>-14.060033306010286</v>
      </c>
      <c r="AT9">
        <f t="shared" si="8"/>
        <v>16.115385115481381</v>
      </c>
      <c r="AU9">
        <f t="shared" si="8"/>
        <v>-121.52799474041841</v>
      </c>
      <c r="AW9">
        <v>6</v>
      </c>
      <c r="AX9">
        <f>IF(Z9&gt;0, (R9*SUMPRODUCT(K9:$K$98, X9:$X$98)-K9*$AZ$3)/Z9, 0)</f>
        <v>525.59377081875959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50000</v>
      </c>
      <c r="S10">
        <f t="shared" si="1"/>
        <v>556.87845708007228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482.16505157118468</v>
      </c>
      <c r="AC10">
        <f t="shared" si="22"/>
        <v>503.20841932834242</v>
      </c>
      <c r="AE10">
        <f t="shared" si="2"/>
        <v>0</v>
      </c>
      <c r="AF10">
        <f t="shared" si="3"/>
        <v>0</v>
      </c>
      <c r="AG10">
        <f t="shared" si="3"/>
        <v>-22.59058565341428</v>
      </c>
      <c r="AH10">
        <f t="shared" si="4"/>
        <v>-228.74672852759713</v>
      </c>
      <c r="AI10">
        <f t="shared" si="5"/>
        <v>-251.33731418101141</v>
      </c>
      <c r="AJ10">
        <f t="shared" si="6"/>
        <v>-21.043367757157739</v>
      </c>
      <c r="AK10">
        <f t="shared" si="19"/>
        <v>33.751553609982928</v>
      </c>
      <c r="AL10">
        <f t="shared" si="7"/>
        <v>-238.6291283281862</v>
      </c>
      <c r="AN10">
        <f t="shared" si="8"/>
        <v>0</v>
      </c>
      <c r="AO10">
        <f t="shared" si="8"/>
        <v>0</v>
      </c>
      <c r="AP10">
        <f t="shared" si="8"/>
        <v>-10.218833694322834</v>
      </c>
      <c r="AQ10">
        <f t="shared" si="8"/>
        <v>-103.47340316033996</v>
      </c>
      <c r="AR10">
        <f t="shared" si="8"/>
        <v>-113.6922368546628</v>
      </c>
      <c r="AS10">
        <f t="shared" si="8"/>
        <v>-9.5189508929959885</v>
      </c>
      <c r="AT10">
        <f t="shared" si="8"/>
        <v>15.267488791876874</v>
      </c>
      <c r="AU10">
        <f t="shared" si="8"/>
        <v>-107.9436989557819</v>
      </c>
      <c r="AW10">
        <v>7</v>
      </c>
      <c r="AX10">
        <f>IF(Z10&gt;0, (R10*SUMPRODUCT(K10:$K$98, X10:$X$98)-K10*$AZ$3)/Z10, 0)</f>
        <v>556.87845708007228</v>
      </c>
    </row>
    <row r="11" spans="1:52" x14ac:dyDescent="0.25">
      <c r="A11" t="s">
        <v>33</v>
      </c>
      <c r="C11" s="12">
        <f>AU71</f>
        <v>1186.4485413083485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50000</v>
      </c>
      <c r="S11">
        <f t="shared" si="1"/>
        <v>582.66282530129479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503.20841932834242</v>
      </c>
      <c r="AC11">
        <f t="shared" si="22"/>
        <v>518.49169755379467</v>
      </c>
      <c r="AE11">
        <f t="shared" si="2"/>
        <v>0</v>
      </c>
      <c r="AF11">
        <f t="shared" si="3"/>
        <v>0</v>
      </c>
      <c r="AG11">
        <f t="shared" si="3"/>
        <v>-22.24664398684105</v>
      </c>
      <c r="AH11">
        <f t="shared" si="4"/>
        <v>-236.07162007817919</v>
      </c>
      <c r="AI11">
        <f t="shared" si="5"/>
        <v>-258.31826406502023</v>
      </c>
      <c r="AJ11">
        <f t="shared" si="6"/>
        <v>-15.28327822545225</v>
      </c>
      <c r="AK11">
        <f t="shared" si="19"/>
        <v>35.224589352983969</v>
      </c>
      <c r="AL11">
        <f t="shared" si="7"/>
        <v>-238.37695293748851</v>
      </c>
      <c r="AN11">
        <f t="shared" si="8"/>
        <v>0</v>
      </c>
      <c r="AO11">
        <f t="shared" si="8"/>
        <v>0</v>
      </c>
      <c r="AP11">
        <f t="shared" si="8"/>
        <v>-8.9850463851131863</v>
      </c>
      <c r="AQ11">
        <f t="shared" si="8"/>
        <v>-95.345367951494282</v>
      </c>
      <c r="AR11">
        <f t="shared" si="8"/>
        <v>-104.33041433660746</v>
      </c>
      <c r="AS11">
        <f t="shared" si="8"/>
        <v>-6.17265974380246</v>
      </c>
      <c r="AT11">
        <f t="shared" si="8"/>
        <v>14.226620852130885</v>
      </c>
      <c r="AU11">
        <f t="shared" si="8"/>
        <v>-96.276453228279038</v>
      </c>
      <c r="AW11">
        <v>8</v>
      </c>
      <c r="AX11">
        <f>IF(Z11&gt;0, (R11*SUMPRODUCT(K11:$K$98, X11:$X$98)-K11*$AZ$3)/Z11, 0)</f>
        <v>582.66282530129479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50000</v>
      </c>
      <c r="S12">
        <f t="shared" si="1"/>
        <v>604.02812016226733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518.49169755379467</v>
      </c>
      <c r="AC12">
        <f t="shared" si="22"/>
        <v>529.1790808396147</v>
      </c>
      <c r="AE12">
        <f t="shared" si="2"/>
        <v>0</v>
      </c>
      <c r="AF12">
        <f t="shared" si="3"/>
        <v>0</v>
      </c>
      <c r="AG12">
        <f t="shared" si="3"/>
        <v>-21.902087964772857</v>
      </c>
      <c r="AH12">
        <f t="shared" si="4"/>
        <v>-244.17916439956736</v>
      </c>
      <c r="AI12">
        <f t="shared" si="5"/>
        <v>-266.08125236434023</v>
      </c>
      <c r="AJ12">
        <f t="shared" si="6"/>
        <v>-10.687383285820033</v>
      </c>
      <c r="AK12">
        <f t="shared" si="19"/>
        <v>36.294418828765629</v>
      </c>
      <c r="AL12">
        <f t="shared" si="7"/>
        <v>-240.47421682139463</v>
      </c>
      <c r="AN12">
        <f t="shared" si="8"/>
        <v>0</v>
      </c>
      <c r="AO12">
        <f t="shared" si="8"/>
        <v>0</v>
      </c>
      <c r="AP12">
        <f t="shared" si="8"/>
        <v>-7.898112488125494</v>
      </c>
      <c r="AQ12">
        <f t="shared" si="8"/>
        <v>-88.053454574109224</v>
      </c>
      <c r="AR12">
        <f t="shared" si="8"/>
        <v>-95.951567062234716</v>
      </c>
      <c r="AS12">
        <f t="shared" si="8"/>
        <v>-3.8539775536872787</v>
      </c>
      <c r="AT12">
        <f t="shared" si="8"/>
        <v>13.088131280533087</v>
      </c>
      <c r="AU12">
        <f t="shared" si="8"/>
        <v>-86.717413335388912</v>
      </c>
      <c r="AW12">
        <v>9</v>
      </c>
      <c r="AX12">
        <f>IF(Z12&gt;0, (R12*SUMPRODUCT(K12:$K$98, X12:$X$98)-K12*$AZ$3)/Z12, 0)</f>
        <v>604.02812016226733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50000</v>
      </c>
      <c r="S13">
        <f t="shared" si="1"/>
        <v>621.38023253733024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529.1790808396147</v>
      </c>
      <c r="AC13">
        <f t="shared" si="22"/>
        <v>535.7977255845359</v>
      </c>
      <c r="AE13">
        <f t="shared" si="2"/>
        <v>0</v>
      </c>
      <c r="AF13">
        <f t="shared" si="3"/>
        <v>0</v>
      </c>
      <c r="AG13">
        <f t="shared" si="3"/>
        <v>-21.556757743832282</v>
      </c>
      <c r="AH13">
        <f t="shared" si="4"/>
        <v>-252.61868258569018</v>
      </c>
      <c r="AI13">
        <f t="shared" si="5"/>
        <v>-274.17544032952247</v>
      </c>
      <c r="AJ13">
        <f t="shared" si="6"/>
        <v>-6.6186447449211983</v>
      </c>
      <c r="AK13">
        <f t="shared" si="19"/>
        <v>37.042535658773033</v>
      </c>
      <c r="AL13">
        <f t="shared" si="7"/>
        <v>-243.75154941567064</v>
      </c>
      <c r="AN13">
        <f t="shared" si="8"/>
        <v>0</v>
      </c>
      <c r="AO13">
        <f t="shared" si="8"/>
        <v>0</v>
      </c>
      <c r="AP13">
        <f t="shared" si="8"/>
        <v>-6.9406990611832304</v>
      </c>
      <c r="AQ13">
        <f t="shared" si="8"/>
        <v>-81.336454855392375</v>
      </c>
      <c r="AR13">
        <f t="shared" si="8"/>
        <v>-88.2771539165756</v>
      </c>
      <c r="AS13">
        <f t="shared" si="8"/>
        <v>-2.13102647036628</v>
      </c>
      <c r="AT13">
        <f t="shared" si="8"/>
        <v>11.926705097581424</v>
      </c>
      <c r="AU13">
        <f t="shared" si="8"/>
        <v>-78.481475289360461</v>
      </c>
      <c r="AW13">
        <v>10</v>
      </c>
      <c r="AX13">
        <f>IF(Z13&gt;0, (R13*SUMPRODUCT(K13:$K$98, X13:$X$98)-K13*$AZ$3)/Z13, 0)</f>
        <v>621.38023253733024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50000</v>
      </c>
      <c r="S14">
        <f t="shared" si="1"/>
        <v>635.29662510844821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535.7977255845359</v>
      </c>
      <c r="AC14">
        <f t="shared" si="22"/>
        <v>538.98993083542052</v>
      </c>
      <c r="AE14">
        <f t="shared" si="2"/>
        <v>0</v>
      </c>
      <c r="AF14">
        <f t="shared" si="3"/>
        <v>0</v>
      </c>
      <c r="AG14">
        <f t="shared" si="3"/>
        <v>-21.210168192826949</v>
      </c>
      <c r="AH14">
        <f t="shared" si="4"/>
        <v>-262.04394713402525</v>
      </c>
      <c r="AI14">
        <f t="shared" si="5"/>
        <v>-283.25411532685217</v>
      </c>
      <c r="AJ14">
        <f t="shared" si="6"/>
        <v>-3.1922052508846264</v>
      </c>
      <c r="AK14">
        <f t="shared" si="19"/>
        <v>37.505840790917517</v>
      </c>
      <c r="AL14">
        <f t="shared" si="7"/>
        <v>-248.94047978681928</v>
      </c>
      <c r="AN14">
        <f t="shared" si="8"/>
        <v>0</v>
      </c>
      <c r="AO14">
        <f t="shared" si="8"/>
        <v>0</v>
      </c>
      <c r="AP14">
        <f t="shared" si="8"/>
        <v>-6.0974165193549341</v>
      </c>
      <c r="AQ14">
        <f t="shared" si="8"/>
        <v>-75.331373024770841</v>
      </c>
      <c r="AR14">
        <f t="shared" si="8"/>
        <v>-81.428789544125777</v>
      </c>
      <c r="AS14">
        <f t="shared" si="8"/>
        <v>-0.91768272900815884</v>
      </c>
      <c r="AT14">
        <f t="shared" si="8"/>
        <v>10.782032991524163</v>
      </c>
      <c r="AU14">
        <f t="shared" si="8"/>
        <v>-71.564439281609765</v>
      </c>
      <c r="AW14">
        <v>11</v>
      </c>
      <c r="AX14">
        <f>IF(Z14&gt;0, (R14*SUMPRODUCT(K14:$K$98, X14:$X$98)-K14*$AZ$3)/Z14, 0)</f>
        <v>635.29662510844821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50000</v>
      </c>
      <c r="S15">
        <f t="shared" si="1"/>
        <v>646.08139426044568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538.98993083542052</v>
      </c>
      <c r="AC15">
        <f t="shared" si="22"/>
        <v>539.13057576268295</v>
      </c>
      <c r="AE15">
        <f t="shared" si="2"/>
        <v>0</v>
      </c>
      <c r="AF15">
        <f t="shared" si="3"/>
        <v>0</v>
      </c>
      <c r="AG15">
        <f t="shared" si="3"/>
        <v>-20.861557868409644</v>
      </c>
      <c r="AH15">
        <f t="shared" si="4"/>
        <v>-273.01728497806846</v>
      </c>
      <c r="AI15">
        <f t="shared" si="5"/>
        <v>-293.87884284647811</v>
      </c>
      <c r="AJ15">
        <f t="shared" si="6"/>
        <v>-0.14064492726242861</v>
      </c>
      <c r="AK15">
        <f t="shared" si="19"/>
        <v>37.729295158479438</v>
      </c>
      <c r="AL15">
        <f t="shared" si="7"/>
        <v>-256.29019261526111</v>
      </c>
      <c r="AN15">
        <f t="shared" si="8"/>
        <v>0</v>
      </c>
      <c r="AO15">
        <f t="shared" si="8"/>
        <v>0</v>
      </c>
      <c r="AP15">
        <f t="shared" si="8"/>
        <v>-5.3546423048596576</v>
      </c>
      <c r="AQ15">
        <f t="shared" si="8"/>
        <v>-70.07673699744349</v>
      </c>
      <c r="AR15">
        <f t="shared" si="8"/>
        <v>-75.431379302303142</v>
      </c>
      <c r="AS15">
        <f t="shared" si="8"/>
        <v>-3.6100049777381342E-2</v>
      </c>
      <c r="AT15">
        <f t="shared" si="8"/>
        <v>9.6841703415667268</v>
      </c>
      <c r="AU15">
        <f t="shared" si="8"/>
        <v>-65.783309010513804</v>
      </c>
      <c r="AW15">
        <v>12</v>
      </c>
      <c r="AX15">
        <f>IF(Z15&gt;0, (R15*SUMPRODUCT(K15:$K$98, X15:$X$98)-K15*$AZ$3)/Z15, 0)</f>
        <v>646.08139426044568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50000</v>
      </c>
      <c r="S16">
        <f t="shared" si="1"/>
        <v>653.85438595243068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539.13057576268295</v>
      </c>
      <c r="AC16">
        <f t="shared" si="22"/>
        <v>536.43956907955499</v>
      </c>
      <c r="AE16">
        <f t="shared" si="2"/>
        <v>0</v>
      </c>
      <c r="AF16">
        <f t="shared" si="3"/>
        <v>0</v>
      </c>
      <c r="AG16">
        <f t="shared" si="3"/>
        <v>-20.510666465062993</v>
      </c>
      <c r="AH16">
        <f t="shared" si="4"/>
        <v>-284.55164932510752</v>
      </c>
      <c r="AI16">
        <f t="shared" si="5"/>
        <v>-305.06231579017049</v>
      </c>
      <c r="AJ16">
        <f t="shared" si="6"/>
        <v>2.6910066831279664</v>
      </c>
      <c r="AK16">
        <f t="shared" si="19"/>
        <v>37.739140303387813</v>
      </c>
      <c r="AL16">
        <f t="shared" si="7"/>
        <v>-264.63216880365474</v>
      </c>
      <c r="AN16">
        <f t="shared" si="8"/>
        <v>0</v>
      </c>
      <c r="AO16">
        <f t="shared" si="8"/>
        <v>0</v>
      </c>
      <c r="AP16">
        <f t="shared" si="8"/>
        <v>-4.7005153761534979</v>
      </c>
      <c r="AQ16">
        <f t="shared" si="8"/>
        <v>-65.211893784183673</v>
      </c>
      <c r="AR16">
        <f t="shared" si="8"/>
        <v>-69.912409160337162</v>
      </c>
      <c r="AS16">
        <f t="shared" si="8"/>
        <v>0.61670927723976232</v>
      </c>
      <c r="AT16">
        <f t="shared" si="8"/>
        <v>8.6488369152242353</v>
      </c>
      <c r="AU16">
        <f t="shared" si="8"/>
        <v>-60.646862967873176</v>
      </c>
      <c r="AW16">
        <v>13</v>
      </c>
      <c r="AX16">
        <f>IF(Z16&gt;0, (R16*SUMPRODUCT(K16:$K$98, X16:$X$98)-K16*$AZ$3)/Z16, 0)</f>
        <v>653.85438595243068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50000</v>
      </c>
      <c r="S17">
        <f t="shared" si="1"/>
        <v>659.05743302481369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536.43956907955499</v>
      </c>
      <c r="AC17">
        <f t="shared" si="22"/>
        <v>531.39350593315282</v>
      </c>
      <c r="AE17">
        <f t="shared" si="2"/>
        <v>0</v>
      </c>
      <c r="AF17">
        <f t="shared" si="3"/>
        <v>0</v>
      </c>
      <c r="AG17">
        <f t="shared" si="3"/>
        <v>-20.157329213869353</v>
      </c>
      <c r="AH17">
        <f t="shared" si="4"/>
        <v>-296.46117308602049</v>
      </c>
      <c r="AI17">
        <f t="shared" si="5"/>
        <v>-316.61850229988983</v>
      </c>
      <c r="AJ17">
        <f t="shared" si="6"/>
        <v>5.0460631464021617</v>
      </c>
      <c r="AK17">
        <f t="shared" si="19"/>
        <v>37.55076983556885</v>
      </c>
      <c r="AL17">
        <f t="shared" si="7"/>
        <v>-274.02166931791879</v>
      </c>
      <c r="AN17">
        <f t="shared" si="8"/>
        <v>0</v>
      </c>
      <c r="AO17">
        <f t="shared" si="8"/>
        <v>0</v>
      </c>
      <c r="AP17">
        <f t="shared" si="8"/>
        <v>-4.124588926579019</v>
      </c>
      <c r="AQ17">
        <f t="shared" si="8"/>
        <v>-60.661829684752369</v>
      </c>
      <c r="AR17">
        <f t="shared" si="8"/>
        <v>-64.786418611331385</v>
      </c>
      <c r="AS17">
        <f t="shared" si="8"/>
        <v>1.0325244954648254</v>
      </c>
      <c r="AT17">
        <f t="shared" si="8"/>
        <v>7.6836314873370091</v>
      </c>
      <c r="AU17">
        <f t="shared" si="8"/>
        <v>-56.070262628529541</v>
      </c>
      <c r="AW17">
        <v>14</v>
      </c>
      <c r="AX17">
        <f>IF(Z17&gt;0, (R17*SUMPRODUCT(K17:$K$98, X17:$X$98)-K17*$AZ$3)/Z17, 0)</f>
        <v>659.05743302481369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50000</v>
      </c>
      <c r="S18">
        <f t="shared" si="1"/>
        <v>662.15817162096198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531.39350593315282</v>
      </c>
      <c r="AC18">
        <f t="shared" si="22"/>
        <v>524.4511678892768</v>
      </c>
      <c r="AE18">
        <f t="shared" si="2"/>
        <v>0</v>
      </c>
      <c r="AF18">
        <f t="shared" si="3"/>
        <v>0</v>
      </c>
      <c r="AG18">
        <f t="shared" si="3"/>
        <v>-19.80082668939286</v>
      </c>
      <c r="AH18">
        <f t="shared" si="4"/>
        <v>-309.85846467559969</v>
      </c>
      <c r="AI18">
        <f t="shared" si="5"/>
        <v>-329.65929136499255</v>
      </c>
      <c r="AJ18">
        <f t="shared" si="6"/>
        <v>6.9423380438760205</v>
      </c>
      <c r="AK18">
        <f t="shared" si="19"/>
        <v>37.197545415320704</v>
      </c>
      <c r="AL18">
        <f t="shared" si="7"/>
        <v>-285.51940790579584</v>
      </c>
      <c r="AN18">
        <f t="shared" si="8"/>
        <v>0</v>
      </c>
      <c r="AO18">
        <f t="shared" si="8"/>
        <v>0</v>
      </c>
      <c r="AP18">
        <f t="shared" si="8"/>
        <v>-3.6175370060924483</v>
      </c>
      <c r="AQ18">
        <f t="shared" si="8"/>
        <v>-56.609983017297033</v>
      </c>
      <c r="AR18">
        <f t="shared" si="8"/>
        <v>-60.227520023389481</v>
      </c>
      <c r="AS18">
        <f t="shared" si="8"/>
        <v>1.2683392050483637</v>
      </c>
      <c r="AT18">
        <f t="shared" si="8"/>
        <v>6.7958524755843506</v>
      </c>
      <c r="AU18">
        <f t="shared" si="8"/>
        <v>-52.16332834275677</v>
      </c>
      <c r="AW18">
        <v>15</v>
      </c>
      <c r="AX18">
        <f>IF(Z18&gt;0, (R18*SUMPRODUCT(K18:$K$98, X18:$X$98)-K18*$AZ$3)/Z18, 0)</f>
        <v>662.15817162096198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50000</v>
      </c>
      <c r="S19">
        <f t="shared" si="1"/>
        <v>663.31611303854277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524.4511678892768</v>
      </c>
      <c r="AC19">
        <f t="shared" si="22"/>
        <v>515.80501669419084</v>
      </c>
      <c r="AE19">
        <f t="shared" si="2"/>
        <v>0</v>
      </c>
      <c r="AF19">
        <f t="shared" si="3"/>
        <v>0</v>
      </c>
      <c r="AG19">
        <f t="shared" si="3"/>
        <v>-19.440392241165842</v>
      </c>
      <c r="AH19">
        <f t="shared" si="4"/>
        <v>-324.85236266617926</v>
      </c>
      <c r="AI19">
        <f t="shared" si="5"/>
        <v>-344.29275490734511</v>
      </c>
      <c r="AJ19">
        <f t="shared" si="6"/>
        <v>8.6461511950859631</v>
      </c>
      <c r="AK19">
        <f t="shared" si="19"/>
        <v>36.71158175224938</v>
      </c>
      <c r="AL19">
        <f t="shared" si="7"/>
        <v>-298.93502196000975</v>
      </c>
      <c r="AN19">
        <f t="shared" si="8"/>
        <v>0</v>
      </c>
      <c r="AO19">
        <f t="shared" si="8"/>
        <v>0</v>
      </c>
      <c r="AP19">
        <f t="shared" si="8"/>
        <v>-3.1711490892594174</v>
      </c>
      <c r="AQ19">
        <f t="shared" si="8"/>
        <v>-52.990457251743493</v>
      </c>
      <c r="AR19">
        <f t="shared" si="8"/>
        <v>-56.161606341002908</v>
      </c>
      <c r="AS19">
        <f t="shared" si="8"/>
        <v>1.4103745514885662</v>
      </c>
      <c r="AT19">
        <f t="shared" si="8"/>
        <v>5.9884542243133607</v>
      </c>
      <c r="AU19">
        <f t="shared" si="8"/>
        <v>-48.762777565200977</v>
      </c>
      <c r="AW19">
        <v>16</v>
      </c>
      <c r="AX19">
        <f>IF(Z19&gt;0, (R19*SUMPRODUCT(K19:$K$98, X19:$X$98)-K19*$AZ$3)/Z19, 0)</f>
        <v>663.31611303854277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50000</v>
      </c>
      <c r="S20">
        <f t="shared" si="1"/>
        <v>662.69874492181259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515.80501669419084</v>
      </c>
      <c r="AC20">
        <f t="shared" si="22"/>
        <v>505.63940928370738</v>
      </c>
      <c r="AE20">
        <f t="shared" si="2"/>
        <v>0</v>
      </c>
      <c r="AF20">
        <f t="shared" si="3"/>
        <v>0</v>
      </c>
      <c r="AG20">
        <f t="shared" si="3"/>
        <v>-19.07501006899313</v>
      </c>
      <c r="AH20">
        <f t="shared" si="4"/>
        <v>-341.95649952210715</v>
      </c>
      <c r="AI20">
        <f t="shared" si="5"/>
        <v>-361.0315095911003</v>
      </c>
      <c r="AJ20">
        <f t="shared" si="6"/>
        <v>10.16560741048346</v>
      </c>
      <c r="AK20">
        <f t="shared" si="19"/>
        <v>36.106351168593363</v>
      </c>
      <c r="AL20">
        <f t="shared" si="7"/>
        <v>-314.75955101202351</v>
      </c>
      <c r="AN20">
        <f t="shared" si="8"/>
        <v>0</v>
      </c>
      <c r="AO20">
        <f t="shared" si="8"/>
        <v>0</v>
      </c>
      <c r="AP20">
        <f t="shared" si="8"/>
        <v>-2.7781672697560595</v>
      </c>
      <c r="AQ20">
        <f t="shared" si="8"/>
        <v>-49.804029000065306</v>
      </c>
      <c r="AR20">
        <f t="shared" si="8"/>
        <v>-52.582196269821374</v>
      </c>
      <c r="AS20">
        <f t="shared" si="8"/>
        <v>1.4805631914660129</v>
      </c>
      <c r="AT20">
        <f t="shared" si="8"/>
        <v>5.2586857193831795</v>
      </c>
      <c r="AU20">
        <f t="shared" si="8"/>
        <v>-45.842947358972182</v>
      </c>
      <c r="AW20">
        <v>17</v>
      </c>
      <c r="AX20">
        <f>IF(Z20&gt;0, (R20*SUMPRODUCT(K20:$K$98, X20:$X$98)-K20*$AZ$3)/Z20, 0)</f>
        <v>662.69874492181259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50000</v>
      </c>
      <c r="S21">
        <f t="shared" si="1"/>
        <v>660.40142818451659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505.63940928370738</v>
      </c>
      <c r="AC21">
        <f t="shared" si="22"/>
        <v>494.07185335619522</v>
      </c>
      <c r="AE21">
        <f t="shared" si="2"/>
        <v>0</v>
      </c>
      <c r="AF21">
        <f t="shared" si="3"/>
        <v>0</v>
      </c>
      <c r="AG21">
        <f t="shared" si="3"/>
        <v>-18.70346702286928</v>
      </c>
      <c r="AH21">
        <f t="shared" si="4"/>
        <v>-361.58589086783377</v>
      </c>
      <c r="AI21">
        <f t="shared" si="5"/>
        <v>-380.28935789070306</v>
      </c>
      <c r="AJ21">
        <f t="shared" si="6"/>
        <v>11.56755592751216</v>
      </c>
      <c r="AK21">
        <f t="shared" si="19"/>
        <v>35.394758649859519</v>
      </c>
      <c r="AL21">
        <f t="shared" si="7"/>
        <v>-333.32704331333139</v>
      </c>
      <c r="AN21">
        <f t="shared" si="8"/>
        <v>0</v>
      </c>
      <c r="AO21">
        <f t="shared" si="8"/>
        <v>0</v>
      </c>
      <c r="AP21">
        <f t="shared" si="8"/>
        <v>-2.4321911854247769</v>
      </c>
      <c r="AQ21">
        <f t="shared" si="8"/>
        <v>-47.020481040621299</v>
      </c>
      <c r="AR21">
        <f t="shared" si="8"/>
        <v>-49.452672226046076</v>
      </c>
      <c r="AS21">
        <f t="shared" si="8"/>
        <v>1.5042402314716472</v>
      </c>
      <c r="AT21">
        <f t="shared" si="8"/>
        <v>4.6027199071254978</v>
      </c>
      <c r="AU21">
        <f t="shared" si="8"/>
        <v>-43.345712087448931</v>
      </c>
      <c r="AW21">
        <v>18</v>
      </c>
      <c r="AX21">
        <f>IF(Z21&gt;0, (R21*SUMPRODUCT(K21:$K$98, X21:$X$98)-K21*$AZ$3)/Z21, 0)</f>
        <v>660.40142818451659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25</v>
      </c>
      <c r="R22">
        <f t="shared" si="0"/>
        <v>50000</v>
      </c>
      <c r="S22">
        <f t="shared" si="1"/>
        <v>656.48806625632244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494.07185335619522</v>
      </c>
      <c r="AC22">
        <f t="shared" si="22"/>
        <v>481.1910804160679</v>
      </c>
      <c r="AE22">
        <f t="shared" si="2"/>
        <v>0</v>
      </c>
      <c r="AF22">
        <f t="shared" si="3"/>
        <v>0</v>
      </c>
      <c r="AG22">
        <f t="shared" si="3"/>
        <v>-18.324441263650833</v>
      </c>
      <c r="AH22">
        <f t="shared" si="4"/>
        <v>-383.98217797950628</v>
      </c>
      <c r="AI22">
        <f t="shared" si="5"/>
        <v>-402.30661924315712</v>
      </c>
      <c r="AJ22">
        <f t="shared" si="6"/>
        <v>12.880772940127315</v>
      </c>
      <c r="AK22">
        <f t="shared" si="19"/>
        <v>34.58502973493367</v>
      </c>
      <c r="AL22">
        <f t="shared" si="7"/>
        <v>-354.8408165680961</v>
      </c>
      <c r="AN22">
        <f t="shared" si="8"/>
        <v>0</v>
      </c>
      <c r="AO22">
        <f t="shared" si="8"/>
        <v>0</v>
      </c>
      <c r="AP22">
        <f t="shared" si="8"/>
        <v>-2.1275918134394138</v>
      </c>
      <c r="AQ22">
        <f t="shared" si="8"/>
        <v>-44.582933068545238</v>
      </c>
      <c r="AR22">
        <f t="shared" si="8"/>
        <v>-46.710524881984647</v>
      </c>
      <c r="AS22">
        <f t="shared" si="8"/>
        <v>1.4955450299348894</v>
      </c>
      <c r="AT22">
        <f t="shared" si="8"/>
        <v>4.0155563311807878</v>
      </c>
      <c r="AU22">
        <f t="shared" si="8"/>
        <v>-41.199423520868969</v>
      </c>
      <c r="AW22">
        <v>19</v>
      </c>
      <c r="AX22">
        <f>IF(Z22&gt;0, (R22*SUMPRODUCT(K22:$K$98, X22:$X$98)-K22*$AZ$3)/Z22, 0)</f>
        <v>656.48806625632244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25</v>
      </c>
      <c r="R23">
        <f t="shared" si="0"/>
        <v>50000</v>
      </c>
      <c r="S23">
        <f t="shared" si="1"/>
        <v>651.05499991856061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481.1910804160679</v>
      </c>
      <c r="AC23">
        <f t="shared" si="22"/>
        <v>467.09002958010672</v>
      </c>
      <c r="AE23">
        <f t="shared" si="2"/>
        <v>0</v>
      </c>
      <c r="AF23">
        <f t="shared" si="3"/>
        <v>0</v>
      </c>
      <c r="AG23">
        <f t="shared" si="3"/>
        <v>-17.935889811096384</v>
      </c>
      <c r="AH23">
        <f t="shared" si="4"/>
        <v>-410.61407983588794</v>
      </c>
      <c r="AI23">
        <f t="shared" si="5"/>
        <v>-428.54996964698432</v>
      </c>
      <c r="AJ23">
        <f t="shared" si="6"/>
        <v>14.101050835961189</v>
      </c>
      <c r="AK23">
        <f t="shared" si="19"/>
        <v>33.683375629124754</v>
      </c>
      <c r="AL23">
        <f t="shared" si="7"/>
        <v>-380.76554318189835</v>
      </c>
      <c r="AN23">
        <f t="shared" si="8"/>
        <v>0</v>
      </c>
      <c r="AO23">
        <f t="shared" si="8"/>
        <v>0</v>
      </c>
      <c r="AP23">
        <f t="shared" si="8"/>
        <v>-1.8593556755600402</v>
      </c>
      <c r="AQ23">
        <f t="shared" si="8"/>
        <v>-42.567033353169997</v>
      </c>
      <c r="AR23">
        <f t="shared" si="8"/>
        <v>-44.426389028730036</v>
      </c>
      <c r="AS23">
        <f t="shared" si="8"/>
        <v>1.4618103244024323</v>
      </c>
      <c r="AT23">
        <f t="shared" si="8"/>
        <v>3.4918465884690582</v>
      </c>
      <c r="AU23">
        <f t="shared" si="8"/>
        <v>-39.472732115858541</v>
      </c>
      <c r="AW23">
        <v>20</v>
      </c>
      <c r="AX23">
        <f>IF(Z23&gt;0, (R23*SUMPRODUCT(K23:$K$98, X23:$X$98)-K23*$AZ$3)/Z23, 0)</f>
        <v>651.05499991856061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50000</v>
      </c>
      <c r="S24">
        <f t="shared" si="1"/>
        <v>644.00961807431236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467.09002958010672</v>
      </c>
      <c r="AC24">
        <f t="shared" si="22"/>
        <v>451.73896250602962</v>
      </c>
      <c r="AE24">
        <f t="shared" si="2"/>
        <v>0</v>
      </c>
      <c r="AF24">
        <f t="shared" si="3"/>
        <v>0</v>
      </c>
      <c r="AG24">
        <f t="shared" si="3"/>
        <v>-17.536188506656099</v>
      </c>
      <c r="AH24">
        <f t="shared" si="4"/>
        <v>-440.68481265863818</v>
      </c>
      <c r="AI24">
        <f t="shared" ref="AI24:AI69" si="23">SUM(AE24:AH24)</f>
        <v>-458.2210011652943</v>
      </c>
      <c r="AJ24">
        <f t="shared" si="6"/>
        <v>15.351067074077093</v>
      </c>
      <c r="AK24">
        <f t="shared" si="19"/>
        <v>32.696302070607473</v>
      </c>
      <c r="AL24">
        <f t="shared" ref="AL24:AL69" si="24">SUM(AI24:AK24)</f>
        <v>-410.17363202060972</v>
      </c>
      <c r="AN24">
        <f t="shared" si="8"/>
        <v>0</v>
      </c>
      <c r="AO24">
        <f t="shared" si="8"/>
        <v>0</v>
      </c>
      <c r="AP24">
        <f t="shared" si="8"/>
        <v>-1.6231427985090932</v>
      </c>
      <c r="AQ24">
        <f t="shared" si="8"/>
        <v>-40.789615132598378</v>
      </c>
      <c r="AR24">
        <f t="shared" si="8"/>
        <v>-42.412757931107478</v>
      </c>
      <c r="AS24">
        <f t="shared" si="8"/>
        <v>1.4208888072377137</v>
      </c>
      <c r="AT24">
        <f t="shared" si="8"/>
        <v>3.0263570230007928</v>
      </c>
      <c r="AU24">
        <f t="shared" si="8"/>
        <v>-37.96551210086897</v>
      </c>
      <c r="AW24">
        <v>21</v>
      </c>
      <c r="AX24">
        <f>IF(Z24&gt;0, (R24*SUMPRODUCT(K24:$K$98, X24:$X$98)-K24*$AZ$3)/Z24, 0)</f>
        <v>644.00961807431236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25</v>
      </c>
      <c r="R25">
        <f t="shared" si="0"/>
        <v>50000</v>
      </c>
      <c r="S25">
        <f t="shared" si="1"/>
        <v>635.45252152943328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451.73896250602962</v>
      </c>
      <c r="AC25">
        <f t="shared" si="22"/>
        <v>435.24931726547845</v>
      </c>
      <c r="AE25">
        <f t="shared" si="2"/>
        <v>0</v>
      </c>
      <c r="AF25">
        <f t="shared" si="3"/>
        <v>0</v>
      </c>
      <c r="AG25">
        <f t="shared" si="3"/>
        <v>-17.123597063471497</v>
      </c>
      <c r="AH25">
        <f t="shared" si="4"/>
        <v>-474.45911623608743</v>
      </c>
      <c r="AI25">
        <f t="shared" si="23"/>
        <v>-491.58271329955892</v>
      </c>
      <c r="AJ25">
        <f t="shared" si="6"/>
        <v>16.48964524055117</v>
      </c>
      <c r="AK25">
        <f t="shared" si="19"/>
        <v>31.621727375422076</v>
      </c>
      <c r="AL25">
        <f t="shared" si="24"/>
        <v>-443.47134068358565</v>
      </c>
      <c r="AN25">
        <f t="shared" si="8"/>
        <v>0</v>
      </c>
      <c r="AO25">
        <f t="shared" si="8"/>
        <v>0</v>
      </c>
      <c r="AP25">
        <f t="shared" si="8"/>
        <v>-1.4151370488801529</v>
      </c>
      <c r="AQ25">
        <f t="shared" si="8"/>
        <v>-39.210492461126805</v>
      </c>
      <c r="AR25">
        <f t="shared" si="8"/>
        <v>-40.625629510006959</v>
      </c>
      <c r="AS25">
        <f t="shared" si="8"/>
        <v>1.3627456787437087</v>
      </c>
      <c r="AT25">
        <f t="shared" si="8"/>
        <v>2.6132989343697792</v>
      </c>
      <c r="AU25">
        <f t="shared" si="8"/>
        <v>-36.649584896893472</v>
      </c>
      <c r="AW25">
        <v>22</v>
      </c>
      <c r="AX25">
        <f>IF(Z25&gt;0, (R25*SUMPRODUCT(K25:$K$98, X25:$X$98)-K25*$AZ$3)/Z25, 0)</f>
        <v>635.45252152943328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50000</v>
      </c>
      <c r="S26">
        <f t="shared" si="1"/>
        <v>625.49668475793328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435.24931726547845</v>
      </c>
      <c r="AC26">
        <f t="shared" si="22"/>
        <v>417.73522649367959</v>
      </c>
      <c r="AE26">
        <f t="shared" si="2"/>
        <v>0</v>
      </c>
      <c r="AF26">
        <f t="shared" si="3"/>
        <v>0</v>
      </c>
      <c r="AG26">
        <f t="shared" si="3"/>
        <v>-16.696140709976056</v>
      </c>
      <c r="AH26">
        <f t="shared" si="4"/>
        <v>-512.44076572144797</v>
      </c>
      <c r="AI26">
        <f t="shared" si="23"/>
        <v>-529.13690643142399</v>
      </c>
      <c r="AJ26">
        <f t="shared" si="6"/>
        <v>17.514090771798863</v>
      </c>
      <c r="AK26">
        <f t="shared" si="19"/>
        <v>30.467452208583495</v>
      </c>
      <c r="AL26">
        <f t="shared" si="24"/>
        <v>-481.15536345104164</v>
      </c>
      <c r="AN26">
        <f t="shared" si="8"/>
        <v>0</v>
      </c>
      <c r="AO26">
        <f t="shared" si="8"/>
        <v>0</v>
      </c>
      <c r="AP26">
        <f t="shared" si="8"/>
        <v>-1.2319740917222834</v>
      </c>
      <c r="AQ26">
        <f t="shared" si="8"/>
        <v>-37.811956539988799</v>
      </c>
      <c r="AR26">
        <f t="shared" si="8"/>
        <v>-39.043930631711078</v>
      </c>
      <c r="AS26">
        <f t="shared" si="8"/>
        <v>1.2923289546808974</v>
      </c>
      <c r="AT26">
        <f t="shared" si="8"/>
        <v>2.2481310150515355</v>
      </c>
      <c r="AU26">
        <f t="shared" si="8"/>
        <v>-35.503470661978646</v>
      </c>
      <c r="AW26">
        <v>23</v>
      </c>
      <c r="AX26">
        <f>IF(Z26&gt;0, (R26*SUMPRODUCT(K26:$K$98, X26:$X$98)-K26*$AZ$3)/Z26, 0)</f>
        <v>625.49668475793328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50000</v>
      </c>
      <c r="S27">
        <f t="shared" si="1"/>
        <v>614.20341636767398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417.73522649367959</v>
      </c>
      <c r="AC27">
        <f t="shared" si="22"/>
        <v>399.29505717630508</v>
      </c>
      <c r="AE27">
        <f t="shared" si="2"/>
        <v>0</v>
      </c>
      <c r="AF27">
        <f t="shared" si="3"/>
        <v>0</v>
      </c>
      <c r="AG27">
        <f t="shared" si="3"/>
        <v>-16.252557643593413</v>
      </c>
      <c r="AH27">
        <f t="shared" si="4"/>
        <v>-553.24331856576657</v>
      </c>
      <c r="AI27">
        <f t="shared" si="23"/>
        <v>-569.49587620935995</v>
      </c>
      <c r="AJ27">
        <f t="shared" si="6"/>
        <v>18.440169317374512</v>
      </c>
      <c r="AK27">
        <f t="shared" si="19"/>
        <v>29.241465854557575</v>
      </c>
      <c r="AL27">
        <f t="shared" si="24"/>
        <v>-521.81424103742791</v>
      </c>
      <c r="AN27">
        <f t="shared" si="8"/>
        <v>0</v>
      </c>
      <c r="AO27">
        <f t="shared" si="8"/>
        <v>0</v>
      </c>
      <c r="AP27">
        <f t="shared" si="8"/>
        <v>-1.0707526821905409</v>
      </c>
      <c r="AQ27">
        <f t="shared" si="8"/>
        <v>-36.448833485097836</v>
      </c>
      <c r="AR27">
        <f t="shared" si="8"/>
        <v>-37.519586167288381</v>
      </c>
      <c r="AS27">
        <f t="shared" si="8"/>
        <v>1.2148771405471488</v>
      </c>
      <c r="AT27">
        <f t="shared" si="8"/>
        <v>1.9264892751998859</v>
      </c>
      <c r="AU27">
        <f t="shared" si="8"/>
        <v>-34.378219751541344</v>
      </c>
      <c r="AW27">
        <v>24</v>
      </c>
      <c r="AX27">
        <f>IF(Z27&gt;0, (R27*SUMPRODUCT(K27:$K$98, X27:$X$98)-K27*$AZ$3)/Z27, 0)</f>
        <v>614.20341636767398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50000</v>
      </c>
      <c r="S28">
        <f t="shared" si="1"/>
        <v>601.80613383276545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399.29505717630508</v>
      </c>
      <c r="AC28">
        <f t="shared" si="22"/>
        <v>380.1424622828269</v>
      </c>
      <c r="AE28">
        <f t="shared" si="2"/>
        <v>0</v>
      </c>
      <c r="AF28">
        <f t="shared" si="3"/>
        <v>0</v>
      </c>
      <c r="AG28">
        <f t="shared" si="3"/>
        <v>-15.791732624166965</v>
      </c>
      <c r="AH28">
        <f t="shared" si="4"/>
        <v>-596.59888598102691</v>
      </c>
      <c r="AI28">
        <f t="shared" si="23"/>
        <v>-612.39061860519382</v>
      </c>
      <c r="AJ28">
        <f t="shared" si="6"/>
        <v>19.152594893478181</v>
      </c>
      <c r="AK28">
        <f t="shared" si="19"/>
        <v>27.950654002341359</v>
      </c>
      <c r="AL28">
        <f t="shared" si="24"/>
        <v>-565.28736970937427</v>
      </c>
      <c r="AN28">
        <f t="shared" si="8"/>
        <v>0</v>
      </c>
      <c r="AO28">
        <f t="shared" si="8"/>
        <v>0</v>
      </c>
      <c r="AP28">
        <f t="shared" si="8"/>
        <v>-0.92892192914259841</v>
      </c>
      <c r="AQ28">
        <f t="shared" si="8"/>
        <v>-35.093919158794968</v>
      </c>
      <c r="AR28">
        <f t="shared" si="8"/>
        <v>-36.022841087937564</v>
      </c>
      <c r="AS28">
        <f t="shared" si="8"/>
        <v>1.1266189606901948</v>
      </c>
      <c r="AT28">
        <f t="shared" si="8"/>
        <v>1.6441498887157011</v>
      </c>
      <c r="AU28">
        <f t="shared" si="8"/>
        <v>-33.252072238531667</v>
      </c>
      <c r="AW28">
        <v>25</v>
      </c>
      <c r="AX28">
        <f>IF(Z28&gt;0, (R28*SUMPRODUCT(K28:$K$98, X28:$X$98)-K28*$AZ$3)/Z28, 0)</f>
        <v>601.80613383276545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50000</v>
      </c>
      <c r="S29">
        <f t="shared" si="1"/>
        <v>588.53099504779516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380.1424622828269</v>
      </c>
      <c r="AC29">
        <f t="shared" si="22"/>
        <v>360.49161329512117</v>
      </c>
      <c r="AE29">
        <f t="shared" si="2"/>
        <v>0</v>
      </c>
      <c r="AF29">
        <f t="shared" si="3"/>
        <v>0</v>
      </c>
      <c r="AG29">
        <f t="shared" si="3"/>
        <v>-15.313195750456835</v>
      </c>
      <c r="AH29">
        <f t="shared" si="4"/>
        <v>-641.23909493692383</v>
      </c>
      <c r="AI29">
        <f t="shared" si="23"/>
        <v>-656.55229068738072</v>
      </c>
      <c r="AJ29">
        <f t="shared" si="6"/>
        <v>19.650848987705729</v>
      </c>
      <c r="AK29">
        <f t="shared" si="19"/>
        <v>26.609972359797887</v>
      </c>
      <c r="AL29">
        <f t="shared" si="24"/>
        <v>-610.29146933987704</v>
      </c>
      <c r="AN29">
        <f t="shared" si="8"/>
        <v>0</v>
      </c>
      <c r="AO29">
        <f t="shared" si="8"/>
        <v>0</v>
      </c>
      <c r="AP29">
        <f t="shared" si="8"/>
        <v>-0.8042614356462412</v>
      </c>
      <c r="AQ29">
        <f t="shared" si="8"/>
        <v>-33.678396298896736</v>
      </c>
      <c r="AR29">
        <f t="shared" si="8"/>
        <v>-34.482657734542983</v>
      </c>
      <c r="AS29">
        <f t="shared" si="8"/>
        <v>1.0320784946570154</v>
      </c>
      <c r="AT29">
        <f t="shared" si="8"/>
        <v>1.3975772870244529</v>
      </c>
      <c r="AU29">
        <f t="shared" si="8"/>
        <v>-32.053001952861514</v>
      </c>
      <c r="AW29">
        <v>26</v>
      </c>
      <c r="AX29">
        <f>IF(Z29&gt;0, (R29*SUMPRODUCT(K29:$K$98, X29:$X$98)-K29*$AZ$3)/Z29, 0)</f>
        <v>588.53099504779516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50000</v>
      </c>
      <c r="S30">
        <f t="shared" si="1"/>
        <v>574.70600891425067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360.49161329512117</v>
      </c>
      <c r="AC30">
        <f t="shared" si="22"/>
        <v>340.60167250612551</v>
      </c>
      <c r="AE30">
        <f t="shared" si="2"/>
        <v>0</v>
      </c>
      <c r="AF30">
        <f t="shared" si="3"/>
        <v>0</v>
      </c>
      <c r="AG30">
        <f t="shared" si="3"/>
        <v>-14.816343801137513</v>
      </c>
      <c r="AH30">
        <f t="shared" si="4"/>
        <v>-687.43998362950822</v>
      </c>
      <c r="AI30">
        <f t="shared" si="23"/>
        <v>-702.25632743064568</v>
      </c>
      <c r="AJ30">
        <f t="shared" si="6"/>
        <v>19.889940788995659</v>
      </c>
      <c r="AK30">
        <f t="shared" si="19"/>
        <v>25.234412930658483</v>
      </c>
      <c r="AL30">
        <f t="shared" si="24"/>
        <v>-657.13197371099159</v>
      </c>
      <c r="AN30">
        <f t="shared" si="8"/>
        <v>0</v>
      </c>
      <c r="AO30">
        <f t="shared" si="8"/>
        <v>0</v>
      </c>
      <c r="AP30">
        <f t="shared" si="8"/>
        <v>-0.69479140098684222</v>
      </c>
      <c r="AQ30">
        <f t="shared" si="8"/>
        <v>-32.236521758063446</v>
      </c>
      <c r="AR30">
        <f t="shared" si="8"/>
        <v>-32.931313159050283</v>
      </c>
      <c r="AS30">
        <f t="shared" si="8"/>
        <v>0.93271052641682495</v>
      </c>
      <c r="AT30">
        <f t="shared" si="8"/>
        <v>1.1833319574986265</v>
      </c>
      <c r="AU30">
        <f t="shared" si="8"/>
        <v>-30.815270675134833</v>
      </c>
      <c r="AW30">
        <v>27</v>
      </c>
      <c r="AX30">
        <f>IF(Z30&gt;0, (R30*SUMPRODUCT(K30:$K$98, X30:$X$98)-K30*$AZ$3)/Z30, 0)</f>
        <v>574.70600891425067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25</v>
      </c>
      <c r="R31">
        <f t="shared" si="0"/>
        <v>50000</v>
      </c>
      <c r="S31">
        <f t="shared" si="1"/>
        <v>560.62656452443434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340.60167250612551</v>
      </c>
      <c r="AC31">
        <f t="shared" si="22"/>
        <v>320.67627173904492</v>
      </c>
      <c r="AE31">
        <f t="shared" si="2"/>
        <v>0</v>
      </c>
      <c r="AF31">
        <f t="shared" si="3"/>
        <v>0</v>
      </c>
      <c r="AG31">
        <f t="shared" si="3"/>
        <v>-14.299905321605063</v>
      </c>
      <c r="AH31">
        <f t="shared" si="4"/>
        <v>-736.550083042148</v>
      </c>
      <c r="AI31">
        <f t="shared" si="23"/>
        <v>-750.84998836375303</v>
      </c>
      <c r="AJ31">
        <f t="shared" si="6"/>
        <v>19.925400767080589</v>
      </c>
      <c r="AK31">
        <f t="shared" si="19"/>
        <v>23.842117075428789</v>
      </c>
      <c r="AL31">
        <f t="shared" si="24"/>
        <v>-707.08247052124364</v>
      </c>
      <c r="AN31">
        <f t="shared" si="8"/>
        <v>0</v>
      </c>
      <c r="AO31">
        <f t="shared" si="8"/>
        <v>0</v>
      </c>
      <c r="AP31">
        <f t="shared" si="8"/>
        <v>-0.59872656420896853</v>
      </c>
      <c r="AQ31">
        <f t="shared" si="8"/>
        <v>-30.838812612373118</v>
      </c>
      <c r="AR31">
        <f t="shared" si="8"/>
        <v>-31.437539176582085</v>
      </c>
      <c r="AS31">
        <f t="shared" si="8"/>
        <v>0.83426193904491275</v>
      </c>
      <c r="AT31">
        <f t="shared" si="8"/>
        <v>0.99825198272272209</v>
      </c>
      <c r="AU31">
        <f t="shared" si="8"/>
        <v>-29.60502525481445</v>
      </c>
      <c r="AW31">
        <v>28</v>
      </c>
      <c r="AX31">
        <f>IF(Z31&gt;0, (R31*SUMPRODUCT(K31:$K$98, X31:$X$98)-K31*$AZ$3)/Z31, 0)</f>
        <v>560.62656452443434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50000</v>
      </c>
      <c r="S32">
        <f t="shared" si="1"/>
        <v>546.45688942445986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320.67627173904492</v>
      </c>
      <c r="AC32">
        <f t="shared" si="22"/>
        <v>300.82953144004961</v>
      </c>
      <c r="AE32">
        <f t="shared" si="2"/>
        <v>0</v>
      </c>
      <c r="AF32">
        <f t="shared" si="3"/>
        <v>0</v>
      </c>
      <c r="AG32">
        <f t="shared" si="3"/>
        <v>-13.762729378198971</v>
      </c>
      <c r="AH32">
        <f t="shared" si="4"/>
        <v>-788.35378038008707</v>
      </c>
      <c r="AI32">
        <f t="shared" si="23"/>
        <v>-802.11650975828604</v>
      </c>
      <c r="AJ32">
        <f t="shared" si="6"/>
        <v>19.846740298995314</v>
      </c>
      <c r="AK32">
        <f t="shared" si="19"/>
        <v>22.447339021733146</v>
      </c>
      <c r="AL32">
        <f t="shared" si="24"/>
        <v>-759.82243043755761</v>
      </c>
      <c r="AN32">
        <f t="shared" si="8"/>
        <v>0</v>
      </c>
      <c r="AO32">
        <f t="shared" si="8"/>
        <v>0</v>
      </c>
      <c r="AP32">
        <f t="shared" si="8"/>
        <v>-0.51449589359326664</v>
      </c>
      <c r="AQ32">
        <f t="shared" si="8"/>
        <v>-29.471245968607523</v>
      </c>
      <c r="AR32">
        <f t="shared" si="8"/>
        <v>-29.98574186220079</v>
      </c>
      <c r="AS32">
        <f t="shared" si="8"/>
        <v>0.74193614540005859</v>
      </c>
      <c r="AT32">
        <f t="shared" si="8"/>
        <v>0.83915504195498036</v>
      </c>
      <c r="AU32">
        <f t="shared" si="8"/>
        <v>-28.404650674845751</v>
      </c>
      <c r="AW32">
        <v>29</v>
      </c>
      <c r="AX32">
        <f>IF(Z32&gt;0, (R32*SUMPRODUCT(K32:$K$98, X32:$X$98)-K32*$AZ$3)/Z32, 0)</f>
        <v>546.45688942445986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50000</v>
      </c>
      <c r="S33">
        <f t="shared" si="1"/>
        <v>532.37577164865218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300.82953144004961</v>
      </c>
      <c r="AC33">
        <f t="shared" si="22"/>
        <v>281.17263575124355</v>
      </c>
      <c r="AE33">
        <f t="shared" si="2"/>
        <v>0</v>
      </c>
      <c r="AF33">
        <f t="shared" si="3"/>
        <v>0</v>
      </c>
      <c r="AG33">
        <f t="shared" si="3"/>
        <v>-13.203673548127151</v>
      </c>
      <c r="AH33">
        <f t="shared" si="4"/>
        <v>-842.85707257966135</v>
      </c>
      <c r="AI33">
        <f t="shared" si="23"/>
        <v>-856.06074612778855</v>
      </c>
      <c r="AJ33">
        <f t="shared" si="6"/>
        <v>19.65689568880606</v>
      </c>
      <c r="AK33">
        <f t="shared" si="19"/>
        <v>21.058067200803475</v>
      </c>
      <c r="AL33">
        <f t="shared" si="24"/>
        <v>-815.34578323817902</v>
      </c>
      <c r="AN33">
        <f t="shared" si="8"/>
        <v>0</v>
      </c>
      <c r="AO33">
        <f t="shared" si="8"/>
        <v>0</v>
      </c>
      <c r="AP33">
        <f t="shared" si="8"/>
        <v>-0.44071121062465585</v>
      </c>
      <c r="AQ33">
        <f t="shared" si="8"/>
        <v>-28.132819210213245</v>
      </c>
      <c r="AR33">
        <f t="shared" si="8"/>
        <v>-28.573530420837901</v>
      </c>
      <c r="AS33">
        <f t="shared" si="8"/>
        <v>0.65610636801642863</v>
      </c>
      <c r="AT33">
        <f t="shared" si="8"/>
        <v>0.702874564086586</v>
      </c>
      <c r="AU33">
        <f t="shared" si="8"/>
        <v>-27.214549488734885</v>
      </c>
      <c r="AW33">
        <v>30</v>
      </c>
      <c r="AX33">
        <f>IF(Z33&gt;0, (R33*SUMPRODUCT(K33:$K$98, X33:$X$98)-K33*$AZ$3)/Z33, 0)</f>
        <v>532.37577164865218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25</v>
      </c>
      <c r="R34">
        <f t="shared" si="0"/>
        <v>50000</v>
      </c>
      <c r="S34">
        <f t="shared" si="1"/>
        <v>518.47217655288728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281.17263575124355</v>
      </c>
      <c r="AC34">
        <f t="shared" si="22"/>
        <v>261.80262929085313</v>
      </c>
      <c r="AE34">
        <f t="shared" si="2"/>
        <v>0</v>
      </c>
      <c r="AF34">
        <f t="shared" si="3"/>
        <v>0</v>
      </c>
      <c r="AG34">
        <f t="shared" si="3"/>
        <v>-12.623755002219857</v>
      </c>
      <c r="AH34">
        <f t="shared" si="4"/>
        <v>-895.7636208520421</v>
      </c>
      <c r="AI34">
        <f t="shared" si="23"/>
        <v>-908.3873758542619</v>
      </c>
      <c r="AJ34">
        <f t="shared" si="6"/>
        <v>19.370006460390414</v>
      </c>
      <c r="AK34">
        <f t="shared" si="19"/>
        <v>19.682084502587049</v>
      </c>
      <c r="AL34">
        <f t="shared" si="24"/>
        <v>-869.33528489128446</v>
      </c>
      <c r="AN34">
        <f t="shared" si="8"/>
        <v>0</v>
      </c>
      <c r="AO34">
        <f t="shared" si="8"/>
        <v>0</v>
      </c>
      <c r="AP34">
        <f t="shared" si="8"/>
        <v>-0.37620958352036632</v>
      </c>
      <c r="AQ34">
        <f t="shared" si="8"/>
        <v>-26.695294599283837</v>
      </c>
      <c r="AR34">
        <f t="shared" si="8"/>
        <v>-27.071504182804201</v>
      </c>
      <c r="AS34">
        <f t="shared" si="8"/>
        <v>0.57725946534678862</v>
      </c>
      <c r="AT34">
        <f t="shared" si="8"/>
        <v>0.58655992707628202</v>
      </c>
      <c r="AU34">
        <f t="shared" ref="AU34:AU69" si="25">AL34*$K34</f>
        <v>-25.907684790381133</v>
      </c>
      <c r="AW34">
        <v>31</v>
      </c>
      <c r="AX34">
        <f>IF(Z34&gt;0, (R34*SUMPRODUCT(K34:$K$98, X34:$X$98)-K34*$AZ$3)/Z34, 0)</f>
        <v>518.47217655288728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50000</v>
      </c>
      <c r="S35">
        <f t="shared" si="1"/>
        <v>505.0218521080605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261.80262929085313</v>
      </c>
      <c r="AC35">
        <f t="shared" si="22"/>
        <v>242.9312746467682</v>
      </c>
      <c r="AE35">
        <f t="shared" si="2"/>
        <v>0</v>
      </c>
      <c r="AF35">
        <f t="shared" ref="AF35:AG69" si="26">-$Z35*P35</f>
        <v>0</v>
      </c>
      <c r="AG35">
        <f t="shared" si="26"/>
        <v>-12.025780351519707</v>
      </c>
      <c r="AH35">
        <f t="shared" si="4"/>
        <v>-943.47420135590767</v>
      </c>
      <c r="AI35">
        <f t="shared" si="23"/>
        <v>-955.49998170742742</v>
      </c>
      <c r="AJ35">
        <f t="shared" si="6"/>
        <v>18.871354644084931</v>
      </c>
      <c r="AK35">
        <f t="shared" si="19"/>
        <v>18.326184050359721</v>
      </c>
      <c r="AL35">
        <f t="shared" si="24"/>
        <v>-918.30244301298274</v>
      </c>
      <c r="AN35">
        <f t="shared" ref="AN35:AT69" si="27">AE35*$K35</f>
        <v>0</v>
      </c>
      <c r="AO35">
        <f t="shared" si="27"/>
        <v>0</v>
      </c>
      <c r="AP35">
        <f t="shared" si="27"/>
        <v>-0.31999009978445547</v>
      </c>
      <c r="AQ35">
        <f t="shared" si="27"/>
        <v>-25.104599868879586</v>
      </c>
      <c r="AR35">
        <f t="shared" si="27"/>
        <v>-25.424589968664044</v>
      </c>
      <c r="AS35">
        <f t="shared" si="27"/>
        <v>0.50214177201943289</v>
      </c>
      <c r="AT35">
        <f t="shared" si="27"/>
        <v>0.48763550401964895</v>
      </c>
      <c r="AU35">
        <f t="shared" si="25"/>
        <v>-24.434812692624959</v>
      </c>
      <c r="AW35">
        <v>32</v>
      </c>
      <c r="AX35">
        <f>IF(Z35&gt;0, (R35*SUMPRODUCT(K35:$K$98, X35:$X$98)-K35*$AZ$3)/Z35, 0)</f>
        <v>505.0218521080605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50000</v>
      </c>
      <c r="S36">
        <f t="shared" si="1"/>
        <v>497.47628052384658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242.9312746467682</v>
      </c>
      <c r="AC36">
        <f t="shared" si="22"/>
        <v>224.81233545217339</v>
      </c>
      <c r="AE36">
        <f t="shared" si="2"/>
        <v>0</v>
      </c>
      <c r="AF36">
        <f t="shared" si="26"/>
        <v>0</v>
      </c>
      <c r="AG36">
        <f t="shared" si="26"/>
        <v>-11.297640925485139</v>
      </c>
      <c r="AH36">
        <f t="shared" si="4"/>
        <v>-1215.7632450387409</v>
      </c>
      <c r="AI36">
        <f t="shared" si="23"/>
        <v>-1227.0608859642261</v>
      </c>
      <c r="AJ36">
        <f t="shared" si="6"/>
        <v>18.118939194594816</v>
      </c>
      <c r="AK36">
        <f t="shared" si="19"/>
        <v>17.005189225273774</v>
      </c>
      <c r="AL36">
        <f t="shared" si="24"/>
        <v>-1191.9367575443575</v>
      </c>
      <c r="AN36">
        <f t="shared" si="27"/>
        <v>0</v>
      </c>
      <c r="AO36">
        <f t="shared" si="27"/>
        <v>0</v>
      </c>
      <c r="AP36">
        <f t="shared" si="27"/>
        <v>-0.26840649402209432</v>
      </c>
      <c r="AQ36">
        <f t="shared" si="27"/>
        <v>-28.883795503330727</v>
      </c>
      <c r="AR36">
        <f t="shared" si="27"/>
        <v>-29.152201997352822</v>
      </c>
      <c r="AS36">
        <f t="shared" si="27"/>
        <v>0.43046517203872536</v>
      </c>
      <c r="AT36">
        <f t="shared" si="27"/>
        <v>0.40400498212347197</v>
      </c>
      <c r="AU36">
        <f t="shared" si="25"/>
        <v>-28.317731843190625</v>
      </c>
      <c r="AW36">
        <v>33</v>
      </c>
      <c r="AX36">
        <f>IF(Z36&gt;0, (R36*SUMPRODUCT(K36:$K$98, X36:$X$98)-K36*$AZ$3)/Z36, 0)</f>
        <v>497.47628052384658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50000</v>
      </c>
      <c r="S37">
        <f t="shared" si="1"/>
        <v>483.52256179641148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224.81233545217339</v>
      </c>
      <c r="AC37">
        <f t="shared" si="22"/>
        <v>202.16573697945407</v>
      </c>
      <c r="AE37">
        <f t="shared" si="2"/>
        <v>0</v>
      </c>
      <c r="AF37">
        <f t="shared" si="26"/>
        <v>0</v>
      </c>
      <c r="AG37">
        <f t="shared" si="26"/>
        <v>-10.452756135533575</v>
      </c>
      <c r="AH37">
        <f t="shared" si="4"/>
        <v>-1463.8167613934279</v>
      </c>
      <c r="AI37">
        <f t="shared" si="23"/>
        <v>-1474.2695175289614</v>
      </c>
      <c r="AJ37">
        <f t="shared" si="6"/>
        <v>22.646598472719319</v>
      </c>
      <c r="AK37">
        <f t="shared" si="19"/>
        <v>15.736863481652138</v>
      </c>
      <c r="AL37">
        <f t="shared" si="24"/>
        <v>-1435.88605557459</v>
      </c>
      <c r="AN37">
        <f t="shared" si="27"/>
        <v>0</v>
      </c>
      <c r="AO37">
        <f t="shared" si="27"/>
        <v>0</v>
      </c>
      <c r="AP37">
        <f t="shared" si="27"/>
        <v>-0.22172672767570548</v>
      </c>
      <c r="AQ37">
        <f t="shared" si="27"/>
        <v>-31.050882294791599</v>
      </c>
      <c r="AR37">
        <f t="shared" si="27"/>
        <v>-31.272609022467304</v>
      </c>
      <c r="AS37">
        <f t="shared" si="27"/>
        <v>0.48038585299735992</v>
      </c>
      <c r="AT37">
        <f t="shared" si="27"/>
        <v>0.33381466078639394</v>
      </c>
      <c r="AU37">
        <f t="shared" si="25"/>
        <v>-30.458408508683551</v>
      </c>
      <c r="AW37">
        <v>34</v>
      </c>
      <c r="AX37">
        <f>IF(Z37&gt;0, (R37*SUMPRODUCT(K37:$K$98, X37:$X$98)-K37*$AZ$3)/Z37, 0)</f>
        <v>483.52256179641148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50000</v>
      </c>
      <c r="S38">
        <f t="shared" si="1"/>
        <v>464.61070251391794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202.16573697945407</v>
      </c>
      <c r="AC38">
        <f t="shared" si="22"/>
        <v>176.68378060485117</v>
      </c>
      <c r="AE38">
        <f t="shared" si="2"/>
        <v>0</v>
      </c>
      <c r="AF38">
        <f t="shared" si="26"/>
        <v>0</v>
      </c>
      <c r="AG38">
        <f t="shared" si="26"/>
        <v>-9.5070873124989195</v>
      </c>
      <c r="AH38">
        <f t="shared" si="4"/>
        <v>-1682.2825233586361</v>
      </c>
      <c r="AI38">
        <f t="shared" si="23"/>
        <v>-1691.7896106711351</v>
      </c>
      <c r="AJ38">
        <f t="shared" si="6"/>
        <v>25.481956374602902</v>
      </c>
      <c r="AK38">
        <f t="shared" si="19"/>
        <v>14.151601588561785</v>
      </c>
      <c r="AL38">
        <f t="shared" si="24"/>
        <v>-1652.1560527079703</v>
      </c>
      <c r="AN38">
        <f t="shared" si="27"/>
        <v>0</v>
      </c>
      <c r="AO38">
        <f t="shared" si="27"/>
        <v>0</v>
      </c>
      <c r="AP38">
        <f t="shared" si="27"/>
        <v>-0.18005976914767066</v>
      </c>
      <c r="AQ38">
        <f t="shared" si="27"/>
        <v>-31.861640988495061</v>
      </c>
      <c r="AR38">
        <f t="shared" si="27"/>
        <v>-32.04170075764273</v>
      </c>
      <c r="AS38">
        <f t="shared" si="27"/>
        <v>0.48261628734700179</v>
      </c>
      <c r="AT38">
        <f t="shared" si="27"/>
        <v>0.26802468846123101</v>
      </c>
      <c r="AU38">
        <f t="shared" si="25"/>
        <v>-31.291059781834498</v>
      </c>
      <c r="AW38">
        <v>35</v>
      </c>
      <c r="AX38">
        <f>IF(Z38&gt;0, (R38*SUMPRODUCT(K38:$K$98, X38:$X$98)-K38*$AZ$3)/Z38, 0)</f>
        <v>464.61070251391794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50000</v>
      </c>
      <c r="S39">
        <f t="shared" si="1"/>
        <v>441.504210606237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176.68378060485117</v>
      </c>
      <c r="AC39">
        <f t="shared" si="22"/>
        <v>149.79439490223893</v>
      </c>
      <c r="AE39">
        <f t="shared" si="2"/>
        <v>0</v>
      </c>
      <c r="AF39">
        <f t="shared" si="26"/>
        <v>0</v>
      </c>
      <c r="AG39">
        <f t="shared" si="26"/>
        <v>-8.4820479229718835</v>
      </c>
      <c r="AH39">
        <f t="shared" si="4"/>
        <v>-1859.9370328040964</v>
      </c>
      <c r="AI39">
        <f t="shared" si="23"/>
        <v>-1868.4190807270681</v>
      </c>
      <c r="AJ39">
        <f t="shared" si="6"/>
        <v>26.88938570261223</v>
      </c>
      <c r="AK39">
        <f t="shared" si="19"/>
        <v>12.367864642339583</v>
      </c>
      <c r="AL39">
        <f t="shared" si="24"/>
        <v>-1829.1618303821165</v>
      </c>
      <c r="AN39">
        <f t="shared" si="27"/>
        <v>0</v>
      </c>
      <c r="AO39">
        <f t="shared" si="27"/>
        <v>0</v>
      </c>
      <c r="AP39">
        <f t="shared" si="27"/>
        <v>-0.14343393256338421</v>
      </c>
      <c r="AQ39">
        <f t="shared" si="27"/>
        <v>-31.452083902149393</v>
      </c>
      <c r="AR39">
        <f t="shared" si="27"/>
        <v>-31.595517834712776</v>
      </c>
      <c r="AS39">
        <f t="shared" si="27"/>
        <v>0.45470744454223416</v>
      </c>
      <c r="AT39">
        <f t="shared" si="27"/>
        <v>0.20914423959548289</v>
      </c>
      <c r="AU39">
        <f t="shared" si="25"/>
        <v>-30.931666150575062</v>
      </c>
      <c r="AW39">
        <v>36</v>
      </c>
      <c r="AX39">
        <f>IF(Z39&gt;0, (R39*SUMPRODUCT(K39:$K$98, X39:$X$98)-K39*$AZ$3)/Z39, 0)</f>
        <v>441.504210606237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25</v>
      </c>
      <c r="R40">
        <f t="shared" si="0"/>
        <v>50000</v>
      </c>
      <c r="S40">
        <f t="shared" si="1"/>
        <v>413.60813941119659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149.79439490223893</v>
      </c>
      <c r="AC40">
        <f t="shared" si="22"/>
        <v>122.7818246481992</v>
      </c>
      <c r="AE40">
        <f t="shared" si="2"/>
        <v>0</v>
      </c>
      <c r="AF40">
        <f t="shared" si="26"/>
        <v>0</v>
      </c>
      <c r="AG40">
        <f t="shared" si="26"/>
        <v>-7.4213859054483731</v>
      </c>
      <c r="AH40">
        <f t="shared" si="4"/>
        <v>-1951.6830765875827</v>
      </c>
      <c r="AI40">
        <f t="shared" si="23"/>
        <v>-1959.1044624930312</v>
      </c>
      <c r="AJ40">
        <f t="shared" si="6"/>
        <v>27.01257025403973</v>
      </c>
      <c r="AK40">
        <f t="shared" si="19"/>
        <v>10.485607643156726</v>
      </c>
      <c r="AL40">
        <f t="shared" si="24"/>
        <v>-1921.6062845958347</v>
      </c>
      <c r="AN40">
        <f t="shared" si="27"/>
        <v>0</v>
      </c>
      <c r="AO40">
        <f t="shared" si="27"/>
        <v>0</v>
      </c>
      <c r="AP40">
        <f t="shared" si="27"/>
        <v>-0.11205162942325293</v>
      </c>
      <c r="AQ40">
        <f t="shared" si="27"/>
        <v>-29.467443363762605</v>
      </c>
      <c r="AR40">
        <f t="shared" si="27"/>
        <v>-29.579494993185861</v>
      </c>
      <c r="AS40">
        <f t="shared" si="27"/>
        <v>0.40784868896968873</v>
      </c>
      <c r="AT40">
        <f t="shared" si="27"/>
        <v>0.15831671292636293</v>
      </c>
      <c r="AU40">
        <f t="shared" si="25"/>
        <v>-29.013329591289811</v>
      </c>
      <c r="AW40">
        <v>37</v>
      </c>
      <c r="AX40">
        <f>IF(Z40&gt;0, (R40*SUMPRODUCT(K40:$K$98, X40:$X$98)-K40*$AZ$3)/Z40, 0)</f>
        <v>413.60813941119659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25</v>
      </c>
      <c r="R41">
        <f t="shared" si="0"/>
        <v>50000</v>
      </c>
      <c r="S41">
        <f t="shared" si="1"/>
        <v>382.66787611476047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122.7818246481992</v>
      </c>
      <c r="AC41">
        <f t="shared" si="22"/>
        <v>97.278232755963046</v>
      </c>
      <c r="AE41">
        <f t="shared" si="2"/>
        <v>0</v>
      </c>
      <c r="AF41">
        <f t="shared" si="26"/>
        <v>0</v>
      </c>
      <c r="AG41">
        <f t="shared" si="26"/>
        <v>-6.3552651547101462</v>
      </c>
      <c r="AH41">
        <f t="shared" si="4"/>
        <v>-1983.8137833674846</v>
      </c>
      <c r="AI41">
        <f t="shared" si="23"/>
        <v>-1990.1690485221948</v>
      </c>
      <c r="AJ41">
        <f t="shared" si="6"/>
        <v>25.503591892236159</v>
      </c>
      <c r="AK41">
        <f t="shared" si="19"/>
        <v>8.5947277253739447</v>
      </c>
      <c r="AL41">
        <f t="shared" si="24"/>
        <v>-1956.0707289045845</v>
      </c>
      <c r="AN41">
        <f t="shared" si="27"/>
        <v>0</v>
      </c>
      <c r="AO41">
        <f t="shared" si="27"/>
        <v>0</v>
      </c>
      <c r="AP41">
        <f t="shared" si="27"/>
        <v>-8.5673954524654775E-2</v>
      </c>
      <c r="AQ41">
        <f t="shared" si="27"/>
        <v>-26.743364395369728</v>
      </c>
      <c r="AR41">
        <f t="shared" si="27"/>
        <v>-26.829038349894383</v>
      </c>
      <c r="AS41">
        <f t="shared" si="27"/>
        <v>0.34380840433878784</v>
      </c>
      <c r="AT41">
        <f t="shared" si="27"/>
        <v>0.11586366490936136</v>
      </c>
      <c r="AU41">
        <f t="shared" si="25"/>
        <v>-26.369366280646233</v>
      </c>
      <c r="AW41">
        <v>38</v>
      </c>
      <c r="AX41">
        <f>IF(Z41&gt;0, (R41*SUMPRODUCT(K41:$K$98, X41:$X$98)-K41*$AZ$3)/Z41, 0)</f>
        <v>382.66787611476047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25</v>
      </c>
      <c r="R42">
        <f t="shared" si="0"/>
        <v>50000</v>
      </c>
      <c r="S42">
        <f t="shared" si="1"/>
        <v>348.19761706305496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97.278232755963046</v>
      </c>
      <c r="AC42">
        <f t="shared" si="22"/>
        <v>74.074021460170528</v>
      </c>
      <c r="AE42">
        <f t="shared" si="2"/>
        <v>0</v>
      </c>
      <c r="AF42">
        <f t="shared" si="26"/>
        <v>0</v>
      </c>
      <c r="AG42">
        <f t="shared" si="26"/>
        <v>-5.3183894597673609</v>
      </c>
      <c r="AH42">
        <f t="shared" si="4"/>
        <v>-1946.6460867913684</v>
      </c>
      <c r="AI42">
        <f t="shared" si="23"/>
        <v>-1951.9644762511357</v>
      </c>
      <c r="AJ42">
        <f t="shared" si="6"/>
        <v>23.204211295792518</v>
      </c>
      <c r="AK42">
        <f t="shared" si="19"/>
        <v>6.809476292917414</v>
      </c>
      <c r="AL42">
        <f t="shared" si="24"/>
        <v>-1921.9507886624258</v>
      </c>
      <c r="AN42">
        <f t="shared" si="27"/>
        <v>0</v>
      </c>
      <c r="AO42">
        <f t="shared" si="27"/>
        <v>0</v>
      </c>
      <c r="AP42">
        <f t="shared" si="27"/>
        <v>-6.4014337160438264E-2</v>
      </c>
      <c r="AQ42">
        <f t="shared" si="27"/>
        <v>-23.430638142352457</v>
      </c>
      <c r="AR42">
        <f t="shared" si="27"/>
        <v>-23.494652479512897</v>
      </c>
      <c r="AS42">
        <f t="shared" si="27"/>
        <v>0.27929549286822769</v>
      </c>
      <c r="AT42">
        <f t="shared" si="27"/>
        <v>8.1961675540755535E-2</v>
      </c>
      <c r="AU42">
        <f t="shared" si="25"/>
        <v>-23.133395311103914</v>
      </c>
      <c r="AW42">
        <v>39</v>
      </c>
      <c r="AX42">
        <f>IF(Z42&gt;0, (R42*SUMPRODUCT(K42:$K$98, X42:$X$98)-K42*$AZ$3)/Z42, 0)</f>
        <v>348.19761706305496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50000</v>
      </c>
      <c r="S43">
        <f t="shared" si="1"/>
        <v>309.67415445914736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74.074021460170528</v>
      </c>
      <c r="AC43">
        <f t="shared" si="22"/>
        <v>53.803341442440534</v>
      </c>
      <c r="AE43">
        <f t="shared" si="2"/>
        <v>0</v>
      </c>
      <c r="AF43">
        <f t="shared" si="26"/>
        <v>0</v>
      </c>
      <c r="AG43">
        <f t="shared" si="26"/>
        <v>-4.343544712054614</v>
      </c>
      <c r="AH43">
        <f t="shared" si="4"/>
        <v>-1843.3217062301458</v>
      </c>
      <c r="AI43">
        <f t="shared" si="23"/>
        <v>-1847.6652509422004</v>
      </c>
      <c r="AJ43">
        <f t="shared" si="6"/>
        <v>20.270680017729994</v>
      </c>
      <c r="AK43">
        <f t="shared" si="19"/>
        <v>5.1851815022119379</v>
      </c>
      <c r="AL43">
        <f t="shared" si="24"/>
        <v>-1822.2093894222585</v>
      </c>
      <c r="AN43">
        <f t="shared" si="27"/>
        <v>0</v>
      </c>
      <c r="AO43">
        <f t="shared" si="27"/>
        <v>0</v>
      </c>
      <c r="AP43">
        <f t="shared" si="27"/>
        <v>-4.6679198416223922E-2</v>
      </c>
      <c r="AQ43">
        <f t="shared" si="27"/>
        <v>-19.809806361898342</v>
      </c>
      <c r="AR43">
        <f t="shared" si="27"/>
        <v>-19.856485560314567</v>
      </c>
      <c r="AS43">
        <f t="shared" si="27"/>
        <v>0.21784490716841651</v>
      </c>
      <c r="AT43">
        <f t="shared" si="27"/>
        <v>5.5724099142838927E-2</v>
      </c>
      <c r="AU43">
        <f t="shared" si="25"/>
        <v>-19.582916554003312</v>
      </c>
      <c r="AW43">
        <v>40</v>
      </c>
      <c r="AX43">
        <f>IF(Z43&gt;0, (R43*SUMPRODUCT(K43:$K$98, X43:$X$98)-K43*$AZ$3)/Z43, 0)</f>
        <v>309.67415445914736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50000</v>
      </c>
      <c r="S44">
        <f t="shared" si="1"/>
        <v>266.50439913755713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53.803341442440534</v>
      </c>
      <c r="AC44">
        <f t="shared" si="22"/>
        <v>36.814926263240856</v>
      </c>
      <c r="AE44">
        <f t="shared" si="2"/>
        <v>0</v>
      </c>
      <c r="AF44">
        <f t="shared" si="26"/>
        <v>0</v>
      </c>
      <c r="AG44">
        <f t="shared" si="26"/>
        <v>-3.4535008035869899</v>
      </c>
      <c r="AH44">
        <f t="shared" si="4"/>
        <v>-1693.2169226941578</v>
      </c>
      <c r="AI44">
        <f t="shared" si="23"/>
        <v>-1696.6704234977449</v>
      </c>
      <c r="AJ44">
        <f t="shared" si="6"/>
        <v>16.988415179199677</v>
      </c>
      <c r="AK44">
        <f t="shared" si="19"/>
        <v>3.7662339009708377</v>
      </c>
      <c r="AL44">
        <f t="shared" si="24"/>
        <v>-1675.9157744175745</v>
      </c>
      <c r="AN44">
        <f t="shared" si="27"/>
        <v>0</v>
      </c>
      <c r="AO44">
        <f t="shared" si="27"/>
        <v>0</v>
      </c>
      <c r="AP44">
        <f t="shared" si="27"/>
        <v>-3.3137567998697916E-2</v>
      </c>
      <c r="AQ44">
        <f t="shared" si="27"/>
        <v>-16.247018345571483</v>
      </c>
      <c r="AR44">
        <f t="shared" si="27"/>
        <v>-16.28015591357018</v>
      </c>
      <c r="AS44">
        <f t="shared" si="27"/>
        <v>0.16300988336418695</v>
      </c>
      <c r="AT44">
        <f t="shared" si="27"/>
        <v>3.613835325093729E-2</v>
      </c>
      <c r="AU44">
        <f t="shared" si="25"/>
        <v>-16.081007676955057</v>
      </c>
      <c r="AW44">
        <v>41</v>
      </c>
      <c r="AX44">
        <f>IF(Z44&gt;0, (R44*SUMPRODUCT(K44:$K$98, X44:$X$98)-K44*$AZ$3)/Z44, 0)</f>
        <v>266.50439913755713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50000</v>
      </c>
      <c r="S45">
        <f t="shared" si="1"/>
        <v>216.24583139815709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36.814926263240856</v>
      </c>
      <c r="AC45">
        <f t="shared" si="22"/>
        <v>23.08700718793602</v>
      </c>
      <c r="AE45">
        <f t="shared" si="2"/>
        <v>0</v>
      </c>
      <c r="AF45">
        <f t="shared" si="26"/>
        <v>0</v>
      </c>
      <c r="AG45">
        <f t="shared" si="26"/>
        <v>-2.6690696230610405</v>
      </c>
      <c r="AH45">
        <f t="shared" si="4"/>
        <v>-1499.7923449801578</v>
      </c>
      <c r="AI45">
        <f t="shared" si="23"/>
        <v>-1502.4614146032188</v>
      </c>
      <c r="AJ45">
        <f t="shared" si="6"/>
        <v>13.727919075304836</v>
      </c>
      <c r="AK45">
        <f t="shared" si="19"/>
        <v>2.5770448384268603</v>
      </c>
      <c r="AL45">
        <f t="shared" si="24"/>
        <v>-1486.1564506894872</v>
      </c>
      <c r="AN45">
        <f t="shared" si="27"/>
        <v>0</v>
      </c>
      <c r="AO45">
        <f t="shared" si="27"/>
        <v>0</v>
      </c>
      <c r="AP45">
        <f t="shared" si="27"/>
        <v>-2.2866671375582081E-2</v>
      </c>
      <c r="AQ45">
        <f t="shared" si="27"/>
        <v>-12.849143532248197</v>
      </c>
      <c r="AR45">
        <f t="shared" si="27"/>
        <v>-12.872010203623779</v>
      </c>
      <c r="AS45">
        <f t="shared" si="27"/>
        <v>0.11761095006789987</v>
      </c>
      <c r="AT45">
        <f t="shared" si="27"/>
        <v>2.2078269120932321E-2</v>
      </c>
      <c r="AU45">
        <f t="shared" si="25"/>
        <v>-12.732320984434947</v>
      </c>
      <c r="AW45">
        <v>42</v>
      </c>
      <c r="AX45">
        <f>IF(Z45&gt;0, (R45*SUMPRODUCT(K45:$K$98, X45:$X$98)-K45*$AZ$3)/Z45, 0)</f>
        <v>216.24583139815709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25</v>
      </c>
      <c r="R46">
        <f t="shared" si="0"/>
        <v>50000</v>
      </c>
      <c r="S46">
        <f t="shared" si="1"/>
        <v>156.09024911437854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23.08700718793602</v>
      </c>
      <c r="AC46">
        <f t="shared" si="22"/>
        <v>12.487059432711622</v>
      </c>
      <c r="AE46">
        <f t="shared" si="2"/>
        <v>0</v>
      </c>
      <c r="AF46">
        <f t="shared" si="26"/>
        <v>0</v>
      </c>
      <c r="AG46">
        <f t="shared" si="26"/>
        <v>-1.9999742942881487</v>
      </c>
      <c r="AH46">
        <f t="shared" si="4"/>
        <v>-1284.8092650845631</v>
      </c>
      <c r="AI46">
        <f t="shared" si="23"/>
        <v>-1286.8092393788513</v>
      </c>
      <c r="AJ46">
        <f t="shared" si="6"/>
        <v>10.599947755224399</v>
      </c>
      <c r="AK46">
        <f t="shared" si="19"/>
        <v>1.6160905031555215</v>
      </c>
      <c r="AL46">
        <f t="shared" si="24"/>
        <v>-1274.5932011204716</v>
      </c>
      <c r="AN46">
        <f t="shared" si="27"/>
        <v>0</v>
      </c>
      <c r="AO46">
        <f t="shared" si="27"/>
        <v>0</v>
      </c>
      <c r="AP46">
        <f t="shared" si="27"/>
        <v>-1.5298520714578849E-2</v>
      </c>
      <c r="AQ46">
        <f t="shared" si="27"/>
        <v>-9.8279668955320574</v>
      </c>
      <c r="AR46">
        <f t="shared" si="27"/>
        <v>-9.8432654162466378</v>
      </c>
      <c r="AS46">
        <f t="shared" si="27"/>
        <v>8.1082802298953011E-2</v>
      </c>
      <c r="AT46">
        <f t="shared" si="27"/>
        <v>1.2362055907302971E-2</v>
      </c>
      <c r="AU46">
        <f t="shared" si="25"/>
        <v>-9.7498205580403834</v>
      </c>
      <c r="AW46">
        <v>43</v>
      </c>
      <c r="AX46">
        <f>IF(Z46&gt;0, (R46*SUMPRODUCT(K46:$K$98, X46:$X$98)-K46*$AZ$3)/Z46, 0)</f>
        <v>156.09024911437854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50000</v>
      </c>
      <c r="S47">
        <f t="shared" si="1"/>
        <v>80.53942157919353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12.487059432711622</v>
      </c>
      <c r="AC47">
        <f t="shared" si="22"/>
        <v>4.6673030523793848</v>
      </c>
      <c r="AE47">
        <f t="shared" si="2"/>
        <v>0</v>
      </c>
      <c r="AF47">
        <f t="shared" si="26"/>
        <v>0</v>
      </c>
      <c r="AG47">
        <f t="shared" si="26"/>
        <v>-1.4487635250118096</v>
      </c>
      <c r="AH47">
        <f t="shared" si="4"/>
        <v>-1062.4220526669149</v>
      </c>
      <c r="AI47">
        <f t="shared" si="23"/>
        <v>-1063.8708161919267</v>
      </c>
      <c r="AJ47">
        <f t="shared" si="6"/>
        <v>7.8197563803322367</v>
      </c>
      <c r="AK47">
        <f t="shared" si="19"/>
        <v>0.87409416028981357</v>
      </c>
      <c r="AL47">
        <f t="shared" si="24"/>
        <v>-1055.1769656513047</v>
      </c>
      <c r="AN47">
        <f t="shared" si="27"/>
        <v>0</v>
      </c>
      <c r="AO47">
        <f t="shared" si="27"/>
        <v>0</v>
      </c>
      <c r="AP47">
        <f t="shared" si="27"/>
        <v>-9.8947427104879426E-3</v>
      </c>
      <c r="AQ47">
        <f t="shared" si="27"/>
        <v>-7.2561136994402871</v>
      </c>
      <c r="AR47">
        <f t="shared" si="27"/>
        <v>-7.2660084421507749</v>
      </c>
      <c r="AS47">
        <f t="shared" si="27"/>
        <v>5.3407251153326257E-2</v>
      </c>
      <c r="AT47">
        <f t="shared" si="27"/>
        <v>5.9698747735502317E-3</v>
      </c>
      <c r="AU47">
        <f t="shared" si="25"/>
        <v>-7.2066313162238993</v>
      </c>
      <c r="AW47">
        <v>44</v>
      </c>
      <c r="AX47">
        <f>IF(Z47&gt;0, (R47*SUMPRODUCT(K47:$K$98, X47:$X$98)-K47*$AZ$3)/Z47, 0)</f>
        <v>80.53942157919353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50000</v>
      </c>
      <c r="S48">
        <f t="shared" si="1"/>
        <v>-19.64473293954552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4.6673030523793848</v>
      </c>
      <c r="AC48">
        <f t="shared" si="22"/>
        <v>-0.7957655442039151</v>
      </c>
      <c r="AE48">
        <f t="shared" si="2"/>
        <v>0</v>
      </c>
      <c r="AF48">
        <f t="shared" si="26"/>
        <v>0</v>
      </c>
      <c r="AG48">
        <f t="shared" si="26"/>
        <v>-1.0126958033137878</v>
      </c>
      <c r="AH48">
        <f t="shared" si="4"/>
        <v>-843.16017289580748</v>
      </c>
      <c r="AI48">
        <f t="shared" si="23"/>
        <v>-844.1728686991213</v>
      </c>
      <c r="AJ48">
        <f t="shared" si="6"/>
        <v>5.4630685965832999</v>
      </c>
      <c r="AK48">
        <f t="shared" si="19"/>
        <v>0.32671121366655698</v>
      </c>
      <c r="AL48">
        <f t="shared" si="24"/>
        <v>-838.38308888887138</v>
      </c>
      <c r="AN48">
        <f t="shared" si="27"/>
        <v>0</v>
      </c>
      <c r="AO48">
        <f t="shared" si="27"/>
        <v>0</v>
      </c>
      <c r="AP48">
        <f t="shared" si="27"/>
        <v>-6.1754411882879523E-3</v>
      </c>
      <c r="AQ48">
        <f t="shared" si="27"/>
        <v>-5.1416092008938508</v>
      </c>
      <c r="AR48">
        <f t="shared" si="27"/>
        <v>-5.1477846420821383</v>
      </c>
      <c r="AS48">
        <f t="shared" si="27"/>
        <v>3.3313911952027188E-2</v>
      </c>
      <c r="AT48">
        <f t="shared" si="27"/>
        <v>1.9922921364441014E-3</v>
      </c>
      <c r="AU48">
        <f t="shared" si="25"/>
        <v>-5.1124784379936665</v>
      </c>
      <c r="AW48">
        <v>45</v>
      </c>
      <c r="AX48">
        <f>IF(Z48&gt;0, (R48*SUMPRODUCT(K48:$K$98, X48:$X$98)-K48*$AZ$3)/Z48, 0)</f>
        <v>-19.64473293954552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50000</v>
      </c>
      <c r="S49">
        <f t="shared" si="1"/>
        <v>-159.18992532837231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-0.7957655442039151</v>
      </c>
      <c r="AC49">
        <f t="shared" si="22"/>
        <v>-4.3364416175468818</v>
      </c>
      <c r="AE49">
        <f t="shared" si="2"/>
        <v>0</v>
      </c>
      <c r="AF49">
        <f t="shared" si="26"/>
        <v>0</v>
      </c>
      <c r="AG49">
        <f t="shared" si="26"/>
        <v>-0.68101696897617692</v>
      </c>
      <c r="AH49">
        <f t="shared" si="4"/>
        <v>-643.10375260894602</v>
      </c>
      <c r="AI49">
        <f t="shared" si="23"/>
        <v>-643.78476957792225</v>
      </c>
      <c r="AJ49">
        <f t="shared" si="6"/>
        <v>3.5406760733429667</v>
      </c>
      <c r="AK49">
        <f t="shared" si="19"/>
        <v>-5.5703588094274059E-2</v>
      </c>
      <c r="AL49">
        <f t="shared" si="24"/>
        <v>-640.29979709267354</v>
      </c>
      <c r="AN49">
        <f t="shared" si="27"/>
        <v>0</v>
      </c>
      <c r="AO49">
        <f t="shared" si="27"/>
        <v>0</v>
      </c>
      <c r="AP49">
        <f t="shared" si="27"/>
        <v>-3.7079074930292987E-3</v>
      </c>
      <c r="AQ49">
        <f t="shared" si="27"/>
        <v>-3.5014828289504596</v>
      </c>
      <c r="AR49">
        <f t="shared" si="27"/>
        <v>-3.5051907364434891</v>
      </c>
      <c r="AS49">
        <f t="shared" si="27"/>
        <v>1.9277785930172906E-2</v>
      </c>
      <c r="AT49">
        <f t="shared" si="27"/>
        <v>-3.0328723231946609E-4</v>
      </c>
      <c r="AU49">
        <f t="shared" si="25"/>
        <v>-3.4862162377456358</v>
      </c>
      <c r="AW49">
        <v>46</v>
      </c>
      <c r="AX49">
        <f>IF(Z49&gt;0, (R49*SUMPRODUCT(K49:$K$98, X49:$X$98)-K49*$AZ$3)/Z49, 0)</f>
        <v>-159.18992532837231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25</v>
      </c>
      <c r="R50">
        <f t="shared" si="0"/>
        <v>50000</v>
      </c>
      <c r="S50">
        <f t="shared" si="1"/>
        <v>-364.30085139978883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-4.3364416175468818</v>
      </c>
      <c r="AC50">
        <f t="shared" si="22"/>
        <v>-6.4085198683269091</v>
      </c>
      <c r="AE50">
        <f t="shared" si="2"/>
        <v>0</v>
      </c>
      <c r="AF50">
        <f t="shared" si="26"/>
        <v>0</v>
      </c>
      <c r="AG50">
        <f t="shared" si="26"/>
        <v>-0.43978210891511954</v>
      </c>
      <c r="AH50">
        <f t="shared" si="4"/>
        <v>-468.84938074259099</v>
      </c>
      <c r="AI50">
        <f t="shared" si="23"/>
        <v>-469.28916285150609</v>
      </c>
      <c r="AJ50">
        <f t="shared" si="6"/>
        <v>2.0720782507800273</v>
      </c>
      <c r="AK50">
        <f t="shared" si="19"/>
        <v>-0.30355091322828176</v>
      </c>
      <c r="AL50">
        <f t="shared" si="24"/>
        <v>-467.52063551395435</v>
      </c>
      <c r="AN50">
        <f t="shared" si="27"/>
        <v>0</v>
      </c>
      <c r="AO50">
        <f t="shared" si="27"/>
        <v>0</v>
      </c>
      <c r="AP50">
        <f t="shared" si="27"/>
        <v>-2.1379152838853785E-3</v>
      </c>
      <c r="AQ50">
        <f t="shared" si="27"/>
        <v>-2.2792201788346089</v>
      </c>
      <c r="AR50">
        <f t="shared" si="27"/>
        <v>-2.2813580941184943</v>
      </c>
      <c r="AS50">
        <f t="shared" si="27"/>
        <v>1.0073005863465222E-2</v>
      </c>
      <c r="AT50">
        <f t="shared" si="27"/>
        <v>-1.4756537923496156E-3</v>
      </c>
      <c r="AU50">
        <f t="shared" si="25"/>
        <v>-2.2727607420473785</v>
      </c>
      <c r="AW50">
        <v>47</v>
      </c>
      <c r="AX50">
        <f>IF(Z50&gt;0, (R50*SUMPRODUCT(K50:$K$98, X50:$X$98)-K50*$AZ$3)/Z50, 0)</f>
        <v>-364.30085139978883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25</v>
      </c>
      <c r="R51">
        <f t="shared" si="0"/>
        <v>50000</v>
      </c>
      <c r="S51">
        <f t="shared" si="1"/>
        <v>-680.0865828755326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-6.4085198683269091</v>
      </c>
      <c r="AC51">
        <f t="shared" si="22"/>
        <v>-7.4114859595093527</v>
      </c>
      <c r="AE51">
        <f t="shared" si="2"/>
        <v>0</v>
      </c>
      <c r="AF51">
        <f t="shared" si="26"/>
        <v>0</v>
      </c>
      <c r="AG51">
        <f t="shared" si="26"/>
        <v>-0.27244641146176607</v>
      </c>
      <c r="AH51">
        <f t="shared" si="4"/>
        <v>-325.87575272840462</v>
      </c>
      <c r="AI51">
        <f t="shared" si="23"/>
        <v>-326.14819913986639</v>
      </c>
      <c r="AJ51">
        <f t="shared" si="6"/>
        <v>1.0029660911824436</v>
      </c>
      <c r="AK51">
        <f t="shared" si="19"/>
        <v>-0.44859639078288366</v>
      </c>
      <c r="AL51">
        <f t="shared" si="24"/>
        <v>-325.59382943946684</v>
      </c>
      <c r="AN51">
        <f t="shared" si="27"/>
        <v>0</v>
      </c>
      <c r="AO51">
        <f t="shared" si="27"/>
        <v>0</v>
      </c>
      <c r="AP51">
        <f t="shared" si="27"/>
        <v>-1.1825404462806005E-3</v>
      </c>
      <c r="AQ51">
        <f t="shared" si="27"/>
        <v>-1.4144479128790217</v>
      </c>
      <c r="AR51">
        <f t="shared" si="27"/>
        <v>-1.4156304533253024</v>
      </c>
      <c r="AS51">
        <f t="shared" si="27"/>
        <v>4.3533257153494974E-3</v>
      </c>
      <c r="AT51">
        <f t="shared" si="27"/>
        <v>-1.9471108953501618E-3</v>
      </c>
      <c r="AU51">
        <f t="shared" si="25"/>
        <v>-1.4132242385053031</v>
      </c>
      <c r="AW51">
        <v>48</v>
      </c>
      <c r="AX51">
        <f>IF(Z51&gt;0, (R51*SUMPRODUCT(K51:$K$98, X51:$X$98)-K51*$AZ$3)/Z51, 0)</f>
        <v>-680.0865828755326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25</v>
      </c>
      <c r="R52">
        <f t="shared" si="0"/>
        <v>50000</v>
      </c>
      <c r="S52">
        <f t="shared" si="1"/>
        <v>-1190.1930306713245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-7.4114859595093527</v>
      </c>
      <c r="AC52">
        <f t="shared" si="22"/>
        <v>-7.6864212941275083</v>
      </c>
      <c r="AE52">
        <f t="shared" si="2"/>
        <v>0</v>
      </c>
      <c r="AF52">
        <f t="shared" si="26"/>
        <v>0</v>
      </c>
      <c r="AG52">
        <f t="shared" si="26"/>
        <v>-0.16145324951600512</v>
      </c>
      <c r="AH52">
        <f t="shared" si="4"/>
        <v>-216.53739566228654</v>
      </c>
      <c r="AI52">
        <f t="shared" si="23"/>
        <v>-216.69884891180254</v>
      </c>
      <c r="AJ52">
        <f t="shared" si="6"/>
        <v>0.27493533461815556</v>
      </c>
      <c r="AK52">
        <f t="shared" si="19"/>
        <v>-0.51880401716565472</v>
      </c>
      <c r="AL52">
        <f t="shared" si="24"/>
        <v>-216.94271759435003</v>
      </c>
      <c r="AN52">
        <f t="shared" si="27"/>
        <v>0</v>
      </c>
      <c r="AO52">
        <f t="shared" si="27"/>
        <v>0</v>
      </c>
      <c r="AP52">
        <f t="shared" si="27"/>
        <v>-6.2569643352631318E-4</v>
      </c>
      <c r="AQ52">
        <f t="shared" si="27"/>
        <v>-0.83916970762200627</v>
      </c>
      <c r="AR52">
        <f t="shared" si="27"/>
        <v>-0.83979540405553266</v>
      </c>
      <c r="AS52">
        <f t="shared" si="27"/>
        <v>1.0654852648468386E-3</v>
      </c>
      <c r="AT52">
        <f t="shared" si="27"/>
        <v>-2.010574728057702E-3</v>
      </c>
      <c r="AU52">
        <f t="shared" si="25"/>
        <v>-0.84074049351874347</v>
      </c>
      <c r="AW52">
        <v>49</v>
      </c>
      <c r="AX52">
        <f>IF(Z52&gt;0, (R52*SUMPRODUCT(K52:$K$98, X52:$X$98)-K52*$AZ$3)/Z52, 0)</f>
        <v>-1190.1930306713245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25</v>
      </c>
      <c r="R53">
        <f t="shared" si="0"/>
        <v>50000</v>
      </c>
      <c r="S53">
        <f t="shared" si="1"/>
        <v>-2056.8218410236859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-7.6864212941275083</v>
      </c>
      <c r="AC53">
        <f t="shared" si="22"/>
        <v>-7.5081690568737427</v>
      </c>
      <c r="AE53">
        <f t="shared" si="2"/>
        <v>0</v>
      </c>
      <c r="AF53">
        <f t="shared" si="26"/>
        <v>0</v>
      </c>
      <c r="AG53">
        <f t="shared" si="26"/>
        <v>-9.1259351042491194E-2</v>
      </c>
      <c r="AH53">
        <f t="shared" si="4"/>
        <v>-137.15873195670778</v>
      </c>
      <c r="AI53">
        <f t="shared" si="23"/>
        <v>-137.24999130775026</v>
      </c>
      <c r="AJ53">
        <f t="shared" si="6"/>
        <v>-0.1782522372537656</v>
      </c>
      <c r="AK53">
        <f t="shared" si="19"/>
        <v>-0.53804949058892559</v>
      </c>
      <c r="AL53">
        <f t="shared" si="24"/>
        <v>-137.96629303559294</v>
      </c>
      <c r="AN53">
        <f t="shared" si="27"/>
        <v>0</v>
      </c>
      <c r="AO53">
        <f t="shared" si="27"/>
        <v>0</v>
      </c>
      <c r="AP53">
        <f t="shared" si="27"/>
        <v>-3.1577390848205216E-4</v>
      </c>
      <c r="AQ53">
        <f t="shared" si="27"/>
        <v>-0.47459409230562793</v>
      </c>
      <c r="AR53">
        <f t="shared" si="27"/>
        <v>-0.47490986621410997</v>
      </c>
      <c r="AS53">
        <f t="shared" si="27"/>
        <v>-6.1678507473808021E-4</v>
      </c>
      <c r="AT53">
        <f t="shared" si="27"/>
        <v>-1.8617488362473041E-3</v>
      </c>
      <c r="AU53">
        <f t="shared" si="25"/>
        <v>-0.47738840012509531</v>
      </c>
      <c r="AW53">
        <v>50</v>
      </c>
      <c r="AX53">
        <f>IF(Z53&gt;0, (R53*SUMPRODUCT(K53:$K$98, X53:$X$98)-K53*$AZ$3)/Z53, 0)</f>
        <v>-2056.8218410236859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50000</v>
      </c>
      <c r="S54">
        <f t="shared" si="1"/>
        <v>-3605.044227149157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-7.5081690568737427</v>
      </c>
      <c r="AC54">
        <f t="shared" si="22"/>
        <v>-7.0743506983974322</v>
      </c>
      <c r="AE54">
        <f t="shared" si="2"/>
        <v>0</v>
      </c>
      <c r="AF54">
        <f t="shared" si="26"/>
        <v>0</v>
      </c>
      <c r="AG54">
        <f t="shared" si="26"/>
        <v>-4.9058695626542831E-2</v>
      </c>
      <c r="AH54">
        <f t="shared" si="4"/>
        <v>-82.576123811046898</v>
      </c>
      <c r="AI54">
        <f t="shared" si="23"/>
        <v>-82.62518250667344</v>
      </c>
      <c r="AJ54">
        <f t="shared" si="6"/>
        <v>-0.43381835847631045</v>
      </c>
      <c r="AK54">
        <f t="shared" si="19"/>
        <v>-0.52557183398116203</v>
      </c>
      <c r="AL54">
        <f t="shared" si="24"/>
        <v>-83.584572699130916</v>
      </c>
      <c r="AN54">
        <f t="shared" si="27"/>
        <v>0</v>
      </c>
      <c r="AO54">
        <f t="shared" si="27"/>
        <v>0</v>
      </c>
      <c r="AP54">
        <f t="shared" si="27"/>
        <v>-1.5156427304297975E-4</v>
      </c>
      <c r="AQ54">
        <f t="shared" si="27"/>
        <v>-0.25511461355195408</v>
      </c>
      <c r="AR54">
        <f t="shared" si="27"/>
        <v>-0.25526617782499705</v>
      </c>
      <c r="AS54">
        <f t="shared" si="27"/>
        <v>-1.3402591180917275E-3</v>
      </c>
      <c r="AT54">
        <f t="shared" si="27"/>
        <v>-1.6237266794782487E-3</v>
      </c>
      <c r="AU54">
        <f t="shared" si="25"/>
        <v>-0.25823016362256707</v>
      </c>
      <c r="AW54">
        <v>51</v>
      </c>
      <c r="AX54">
        <f>IF(Z54&gt;0, (R54*SUMPRODUCT(K54:$K$98, X54:$X$98)-K54*$AZ$3)/Z54, 0)</f>
        <v>-3605.044227149157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50000</v>
      </c>
      <c r="S55">
        <f t="shared" si="1"/>
        <v>-6515.8395975998419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-7.0743506983974322</v>
      </c>
      <c r="AC55">
        <f t="shared" si="22"/>
        <v>-6.5183827666083687</v>
      </c>
      <c r="AE55">
        <f t="shared" si="2"/>
        <v>0</v>
      </c>
      <c r="AF55">
        <f t="shared" si="26"/>
        <v>0</v>
      </c>
      <c r="AG55">
        <f t="shared" si="26"/>
        <v>-2.5009757641246508E-2</v>
      </c>
      <c r="AH55">
        <f t="shared" si="4"/>
        <v>-47.116702058061783</v>
      </c>
      <c r="AI55">
        <f t="shared" si="23"/>
        <v>-47.141711815703033</v>
      </c>
      <c r="AJ55">
        <f t="shared" si="6"/>
        <v>-0.55596793178906356</v>
      </c>
      <c r="AK55">
        <f t="shared" si="19"/>
        <v>-0.49520454888782028</v>
      </c>
      <c r="AL55">
        <f t="shared" si="24"/>
        <v>-48.192884296379916</v>
      </c>
      <c r="AN55">
        <f t="shared" si="27"/>
        <v>0</v>
      </c>
      <c r="AO55">
        <f t="shared" si="27"/>
        <v>0</v>
      </c>
      <c r="AP55">
        <f t="shared" si="27"/>
        <v>-6.8987801380897713E-5</v>
      </c>
      <c r="AQ55">
        <f t="shared" si="27"/>
        <v>-0.12996837993918658</v>
      </c>
      <c r="AR55">
        <f t="shared" si="27"/>
        <v>-0.13003736774056748</v>
      </c>
      <c r="AS55">
        <f t="shared" si="27"/>
        <v>-1.5336016367130522E-3</v>
      </c>
      <c r="AT55">
        <f t="shared" si="27"/>
        <v>-1.3659897689391317E-3</v>
      </c>
      <c r="AU55">
        <f t="shared" si="25"/>
        <v>-0.13293695914621967</v>
      </c>
      <c r="AW55">
        <v>52</v>
      </c>
      <c r="AX55">
        <f>IF(Z55&gt;0, (R55*SUMPRODUCT(K55:$K$98, X55:$X$98)-K55*$AZ$3)/Z55, 0)</f>
        <v>-6515.8395975998419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25</v>
      </c>
      <c r="R56">
        <f t="shared" si="0"/>
        <v>50000</v>
      </c>
      <c r="S56">
        <f t="shared" si="1"/>
        <v>-12289.50508274739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-6.5183827666083687</v>
      </c>
      <c r="AC56">
        <f t="shared" si="22"/>
        <v>-5.924170302493077</v>
      </c>
      <c r="AE56">
        <f t="shared" si="2"/>
        <v>0</v>
      </c>
      <c r="AF56">
        <f t="shared" si="26"/>
        <v>0</v>
      </c>
      <c r="AG56">
        <f t="shared" si="26"/>
        <v>-1.20512792472207E-2</v>
      </c>
      <c r="AH56">
        <f t="shared" si="4"/>
        <v>-25.416761635226688</v>
      </c>
      <c r="AI56">
        <f t="shared" si="23"/>
        <v>-25.428812914473909</v>
      </c>
      <c r="AJ56">
        <f t="shared" si="6"/>
        <v>-0.59421246411529172</v>
      </c>
      <c r="AK56">
        <f t="shared" si="19"/>
        <v>-0.45628679366258584</v>
      </c>
      <c r="AL56">
        <f t="shared" si="24"/>
        <v>-26.479312172251785</v>
      </c>
      <c r="AN56">
        <f t="shared" si="27"/>
        <v>0</v>
      </c>
      <c r="AO56">
        <f t="shared" si="27"/>
        <v>0</v>
      </c>
      <c r="AP56">
        <f t="shared" si="27"/>
        <v>-2.9680960321100405E-5</v>
      </c>
      <c r="AQ56">
        <f t="shared" si="27"/>
        <v>-6.2598656799029095E-2</v>
      </c>
      <c r="AR56">
        <f t="shared" si="27"/>
        <v>-6.26283377593502E-2</v>
      </c>
      <c r="AS56">
        <f t="shared" si="27"/>
        <v>-1.4634792048136068E-3</v>
      </c>
      <c r="AT56">
        <f t="shared" si="27"/>
        <v>-1.1237836199725162E-3</v>
      </c>
      <c r="AU56">
        <f t="shared" si="25"/>
        <v>-6.5215600584136321E-2</v>
      </c>
      <c r="AW56">
        <v>53</v>
      </c>
      <c r="AX56">
        <f>IF(Z56&gt;0, (R56*SUMPRODUCT(K56:$K$98, X56:$X$98)-K56*$AZ$3)/Z56, 0)</f>
        <v>-12289.50508274739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50000</v>
      </c>
      <c r="S57">
        <f t="shared" si="1"/>
        <v>-24415.200817361867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-5.924170302493077</v>
      </c>
      <c r="AC57">
        <f t="shared" si="22"/>
        <v>-5.340178919957749</v>
      </c>
      <c r="AE57">
        <f t="shared" si="2"/>
        <v>0</v>
      </c>
      <c r="AF57">
        <f t="shared" si="26"/>
        <v>0</v>
      </c>
      <c r="AG57">
        <f t="shared" si="26"/>
        <v>-5.4680882618015373E-3</v>
      </c>
      <c r="AH57">
        <f t="shared" si="4"/>
        <v>-12.92535638589391</v>
      </c>
      <c r="AI57">
        <f t="shared" si="23"/>
        <v>-12.930824474155711</v>
      </c>
      <c r="AJ57">
        <f t="shared" si="6"/>
        <v>-0.58399138253532801</v>
      </c>
      <c r="AK57">
        <f t="shared" si="19"/>
        <v>-0.41469192117451542</v>
      </c>
      <c r="AL57">
        <f t="shared" si="24"/>
        <v>-13.929507777865556</v>
      </c>
      <c r="AN57">
        <f t="shared" si="27"/>
        <v>0</v>
      </c>
      <c r="AO57">
        <f t="shared" si="27"/>
        <v>0</v>
      </c>
      <c r="AP57">
        <f t="shared" si="27"/>
        <v>-1.2024368904374964E-5</v>
      </c>
      <c r="AQ57">
        <f t="shared" si="27"/>
        <v>-2.842295990176685E-2</v>
      </c>
      <c r="AR57">
        <f t="shared" si="27"/>
        <v>-2.8434984270671225E-2</v>
      </c>
      <c r="AS57">
        <f t="shared" si="27"/>
        <v>-1.2842016230124283E-3</v>
      </c>
      <c r="AT57">
        <f t="shared" si="27"/>
        <v>-9.1191078181746747E-4</v>
      </c>
      <c r="AU57">
        <f t="shared" si="25"/>
        <v>-3.0631096675501124E-2</v>
      </c>
      <c r="AW57">
        <v>54</v>
      </c>
      <c r="AX57">
        <f>IF(Z57&gt;0, (R57*SUMPRODUCT(K57:$K$98, X57:$X$98)-K57*$AZ$3)/Z57, 0)</f>
        <v>-24415.200817361867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25</v>
      </c>
      <c r="R58">
        <f t="shared" si="0"/>
        <v>50000</v>
      </c>
      <c r="S58">
        <f t="shared" si="1"/>
        <v>-51473.998369724337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-5.340178919957749</v>
      </c>
      <c r="AC58">
        <f t="shared" si="22"/>
        <v>-4.791289344739555</v>
      </c>
      <c r="AE58">
        <f t="shared" si="2"/>
        <v>0</v>
      </c>
      <c r="AF58">
        <f t="shared" si="26"/>
        <v>0</v>
      </c>
      <c r="AG58">
        <f t="shared" si="26"/>
        <v>-2.3270435056962986E-3</v>
      </c>
      <c r="AH58">
        <f t="shared" si="4"/>
        <v>-6.1727277469744477</v>
      </c>
      <c r="AI58">
        <f t="shared" si="23"/>
        <v>-6.1750547904801438</v>
      </c>
      <c r="AJ58">
        <f t="shared" si="6"/>
        <v>-0.54888957521819393</v>
      </c>
      <c r="AK58">
        <f t="shared" si="19"/>
        <v>-0.37381252439704249</v>
      </c>
      <c r="AL58">
        <f t="shared" si="24"/>
        <v>-7.09775689009538</v>
      </c>
      <c r="AN58">
        <f t="shared" si="27"/>
        <v>0</v>
      </c>
      <c r="AO58">
        <f t="shared" si="27"/>
        <v>0</v>
      </c>
      <c r="AP58">
        <f t="shared" si="27"/>
        <v>-4.5689168664581783E-6</v>
      </c>
      <c r="AQ58">
        <f t="shared" si="27"/>
        <v>-1.2119532723032237E-2</v>
      </c>
      <c r="AR58">
        <f t="shared" si="27"/>
        <v>-1.2124101639898695E-2</v>
      </c>
      <c r="AS58">
        <f t="shared" si="27"/>
        <v>-1.0776897088080343E-3</v>
      </c>
      <c r="AT58">
        <f t="shared" si="27"/>
        <v>-7.3394345375589053E-4</v>
      </c>
      <c r="AU58">
        <f t="shared" si="25"/>
        <v>-1.3935734802462619E-2</v>
      </c>
      <c r="AW58">
        <v>55</v>
      </c>
      <c r="AX58">
        <f>IF(Z58&gt;0, (R58*SUMPRODUCT(K58:$K$98, X58:$X$98)-K58*$AZ$3)/Z58, 0)</f>
        <v>-51473.998369724337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50000</v>
      </c>
      <c r="S59">
        <f t="shared" si="1"/>
        <v>-115883.09989966768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-4.791289344739555</v>
      </c>
      <c r="AC59">
        <f t="shared" si="22"/>
        <v>-4.2879512568197642</v>
      </c>
      <c r="AE59">
        <f t="shared" si="2"/>
        <v>0</v>
      </c>
      <c r="AF59">
        <f t="shared" si="26"/>
        <v>0</v>
      </c>
      <c r="AG59">
        <f t="shared" si="26"/>
        <v>-9.2505966368959319E-4</v>
      </c>
      <c r="AH59">
        <f t="shared" si="4"/>
        <v>-2.7574268138994849</v>
      </c>
      <c r="AI59">
        <f t="shared" si="23"/>
        <v>-2.7583518735631745</v>
      </c>
      <c r="AJ59">
        <f t="shared" si="6"/>
        <v>-0.50333808791979084</v>
      </c>
      <c r="AK59">
        <f t="shared" si="19"/>
        <v>-0.33539025413176887</v>
      </c>
      <c r="AL59">
        <f t="shared" si="24"/>
        <v>-3.5970802156147341</v>
      </c>
      <c r="AN59">
        <f t="shared" si="27"/>
        <v>0</v>
      </c>
      <c r="AO59">
        <f t="shared" si="27"/>
        <v>0</v>
      </c>
      <c r="AP59">
        <f t="shared" si="27"/>
        <v>-1.6216625031341661E-6</v>
      </c>
      <c r="AQ59">
        <f t="shared" si="27"/>
        <v>-4.8338673112202331E-3</v>
      </c>
      <c r="AR59">
        <f t="shared" si="27"/>
        <v>-4.8354889737233673E-3</v>
      </c>
      <c r="AS59">
        <f t="shared" si="27"/>
        <v>-8.82369576382985E-4</v>
      </c>
      <c r="AT59">
        <f t="shared" si="27"/>
        <v>-5.8795104833868578E-4</v>
      </c>
      <c r="AU59">
        <f t="shared" si="25"/>
        <v>-6.3058095984450373E-3</v>
      </c>
      <c r="AW59">
        <v>56</v>
      </c>
      <c r="AX59">
        <f>IF(Z59&gt;0, (R59*SUMPRODUCT(K59:$K$98, X59:$X$98)-K59*$AZ$3)/Z59, 0)</f>
        <v>-115883.09989966768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50000</v>
      </c>
      <c r="S60">
        <f t="shared" si="1"/>
        <v>-283793.78189076524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-4.2879512568197642</v>
      </c>
      <c r="AC60">
        <f t="shared" si="22"/>
        <v>-3.8325551056998934</v>
      </c>
      <c r="AE60">
        <f t="shared" si="2"/>
        <v>0</v>
      </c>
      <c r="AF60">
        <f t="shared" si="26"/>
        <v>0</v>
      </c>
      <c r="AG60">
        <f t="shared" si="26"/>
        <v>-3.3761795978805818E-4</v>
      </c>
      <c r="AH60">
        <f t="shared" si="4"/>
        <v>-1.1563822145292781</v>
      </c>
      <c r="AI60">
        <f t="shared" si="23"/>
        <v>-1.1567198324890662</v>
      </c>
      <c r="AJ60">
        <f t="shared" si="6"/>
        <v>-0.45539615111987075</v>
      </c>
      <c r="AK60">
        <f t="shared" si="19"/>
        <v>-0.30015658797738354</v>
      </c>
      <c r="AL60">
        <f t="shared" si="24"/>
        <v>-1.9122725715863205</v>
      </c>
      <c r="AN60">
        <f t="shared" si="27"/>
        <v>0</v>
      </c>
      <c r="AO60">
        <f t="shared" si="27"/>
        <v>0</v>
      </c>
      <c r="AP60">
        <f t="shared" si="27"/>
        <v>-5.2844312108363649E-7</v>
      </c>
      <c r="AQ60">
        <f t="shared" si="27"/>
        <v>-1.8099813973020563E-3</v>
      </c>
      <c r="AR60">
        <f t="shared" si="27"/>
        <v>-1.8105098404231398E-3</v>
      </c>
      <c r="AS60">
        <f t="shared" si="27"/>
        <v>-7.1279076379209807E-4</v>
      </c>
      <c r="AT60">
        <f t="shared" si="27"/>
        <v>-4.6980819463560429E-4</v>
      </c>
      <c r="AU60">
        <f t="shared" si="25"/>
        <v>-2.9931087988508422E-3</v>
      </c>
      <c r="AW60">
        <v>57</v>
      </c>
      <c r="AX60">
        <f>IF(Z60&gt;0, (R60*SUMPRODUCT(K60:$K$98, X60:$X$98)-K60*$AZ$3)/Z60, 0)</f>
        <v>-283793.78189076524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50000</v>
      </c>
      <c r="S61">
        <f t="shared" si="1"/>
        <v>-762202.257178823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-3.8325551056998934</v>
      </c>
      <c r="AC61">
        <f t="shared" si="22"/>
        <v>-3.4234454277837219</v>
      </c>
      <c r="AE61">
        <f t="shared" si="2"/>
        <v>0</v>
      </c>
      <c r="AF61">
        <f t="shared" si="26"/>
        <v>0</v>
      </c>
      <c r="AG61">
        <f t="shared" si="26"/>
        <v>-1.122879588567177E-4</v>
      </c>
      <c r="AH61">
        <f t="shared" si="4"/>
        <v>-0.44390764266691979</v>
      </c>
      <c r="AI61">
        <f t="shared" si="23"/>
        <v>-0.44401993062577649</v>
      </c>
      <c r="AJ61">
        <f t="shared" si="6"/>
        <v>-0.40910967791617159</v>
      </c>
      <c r="AK61">
        <f t="shared" si="19"/>
        <v>-0.26827885739899254</v>
      </c>
      <c r="AL61">
        <f t="shared" si="24"/>
        <v>-1.1214084659409407</v>
      </c>
      <c r="AN61">
        <f t="shared" si="27"/>
        <v>0</v>
      </c>
      <c r="AO61">
        <f t="shared" si="27"/>
        <v>0</v>
      </c>
      <c r="AP61">
        <f t="shared" si="27"/>
        <v>-1.5692345899850332E-7</v>
      </c>
      <c r="AQ61">
        <f t="shared" si="27"/>
        <v>-6.2036502820442198E-4</v>
      </c>
      <c r="AR61">
        <f t="shared" si="27"/>
        <v>-6.2052195166342045E-4</v>
      </c>
      <c r="AS61">
        <f t="shared" si="27"/>
        <v>-5.7173455125574674E-4</v>
      </c>
      <c r="AT61">
        <f t="shared" si="27"/>
        <v>-3.7492217961621185E-4</v>
      </c>
      <c r="AU61">
        <f t="shared" si="25"/>
        <v>-1.5671786825353791E-3</v>
      </c>
      <c r="AW61">
        <v>58</v>
      </c>
      <c r="AX61">
        <f>IF(Z61&gt;0, (R61*SUMPRODUCT(K61:$K$98, X61:$X$98)-K61*$AZ$3)/Z61, 0)</f>
        <v>-762202.257178823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50000</v>
      </c>
      <c r="S62">
        <f t="shared" si="1"/>
        <v>-2265633.536670519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-3.4234454277837219</v>
      </c>
      <c r="AC62">
        <f t="shared" si="22"/>
        <v>-3.0571732398534666</v>
      </c>
      <c r="AE62">
        <f t="shared" si="2"/>
        <v>0</v>
      </c>
      <c r="AF62">
        <f t="shared" si="26"/>
        <v>0</v>
      </c>
      <c r="AG62">
        <f t="shared" si="26"/>
        <v>-3.373419829786508E-5</v>
      </c>
      <c r="AH62">
        <f t="shared" si="4"/>
        <v>-0.15486176194057089</v>
      </c>
      <c r="AI62">
        <f t="shared" si="23"/>
        <v>-0.15489549613886874</v>
      </c>
      <c r="AJ62">
        <f t="shared" si="6"/>
        <v>-0.36627218793025529</v>
      </c>
      <c r="AK62">
        <f t="shared" si="19"/>
        <v>-0.23964117994486056</v>
      </c>
      <c r="AL62">
        <f t="shared" si="24"/>
        <v>-0.76080886401398462</v>
      </c>
      <c r="AN62">
        <f t="shared" si="27"/>
        <v>0</v>
      </c>
      <c r="AO62">
        <f t="shared" si="27"/>
        <v>0</v>
      </c>
      <c r="AP62">
        <f t="shared" si="27"/>
        <v>-4.2092726349521545E-8</v>
      </c>
      <c r="AQ62">
        <f t="shared" si="27"/>
        <v>-1.9323280517331097E-4</v>
      </c>
      <c r="AR62">
        <f t="shared" si="27"/>
        <v>-1.9327489789966047E-4</v>
      </c>
      <c r="AS62">
        <f t="shared" si="27"/>
        <v>-4.5702568176829856E-4</v>
      </c>
      <c r="AT62">
        <f t="shared" si="27"/>
        <v>-2.9901853663241929E-4</v>
      </c>
      <c r="AU62">
        <f t="shared" si="25"/>
        <v>-9.4931911630037841E-4</v>
      </c>
      <c r="AW62">
        <v>59</v>
      </c>
      <c r="AX62">
        <f>IF(Z62&gt;0, (R62*SUMPRODUCT(K62:$K$98, X62:$X$98)-K62*$AZ$3)/Z62, 0)</f>
        <v>-2265633.536670519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50000</v>
      </c>
      <c r="S63">
        <f t="shared" si="1"/>
        <v>-7533927.0242142957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-3.0571732398534666</v>
      </c>
      <c r="AC63">
        <f t="shared" si="22"/>
        <v>-2.7297838360885875</v>
      </c>
      <c r="AE63">
        <f t="shared" si="2"/>
        <v>0</v>
      </c>
      <c r="AF63">
        <f t="shared" si="26"/>
        <v>0</v>
      </c>
      <c r="AG63">
        <f t="shared" si="26"/>
        <v>-9.0583032836493171E-6</v>
      </c>
      <c r="AH63">
        <f t="shared" si="4"/>
        <v>-4.8677106062474225E-2</v>
      </c>
      <c r="AI63">
        <f t="shared" si="23"/>
        <v>-4.8686164365757872E-2</v>
      </c>
      <c r="AJ63">
        <f t="shared" si="6"/>
        <v>-0.32738940376487902</v>
      </c>
      <c r="AK63">
        <f t="shared" si="19"/>
        <v>-0.21400212678974267</v>
      </c>
      <c r="AL63">
        <f t="shared" si="24"/>
        <v>-0.59007769492037965</v>
      </c>
      <c r="AN63">
        <f t="shared" si="27"/>
        <v>0</v>
      </c>
      <c r="AO63">
        <f t="shared" si="27"/>
        <v>0</v>
      </c>
      <c r="AP63">
        <f t="shared" si="27"/>
        <v>-1.0091727083356323E-8</v>
      </c>
      <c r="AQ63">
        <f t="shared" si="27"/>
        <v>-5.4230472772620085E-5</v>
      </c>
      <c r="AR63">
        <f t="shared" si="27"/>
        <v>-5.424056449970344E-5</v>
      </c>
      <c r="AS63">
        <f t="shared" si="27"/>
        <v>-3.647398866343606E-4</v>
      </c>
      <c r="AT63">
        <f t="shared" si="27"/>
        <v>-2.3841673116842713E-4</v>
      </c>
      <c r="AU63">
        <f t="shared" si="25"/>
        <v>-6.5739718230249124E-4</v>
      </c>
      <c r="AW63">
        <v>60</v>
      </c>
      <c r="AX63">
        <f>IF(Z63&gt;0, (R63*SUMPRODUCT(K63:$K$98, X63:$X$98)-K63*$AZ$3)/Z63, 0)</f>
        <v>-7533927.0242142957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50000</v>
      </c>
      <c r="S64">
        <f t="shared" si="1"/>
        <v>-28394088.595577754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-2.7297838360885875</v>
      </c>
      <c r="AC64">
        <f t="shared" si="22"/>
        <v>-2.4373535696238129</v>
      </c>
      <c r="AE64">
        <f t="shared" si="2"/>
        <v>0</v>
      </c>
      <c r="AF64">
        <f t="shared" si="26"/>
        <v>0</v>
      </c>
      <c r="AG64">
        <f t="shared" si="26"/>
        <v>-2.1460044063568037E-6</v>
      </c>
      <c r="AH64">
        <f t="shared" si="4"/>
        <v>-1.3643431688912043E-2</v>
      </c>
      <c r="AI64">
        <f t="shared" si="23"/>
        <v>-1.36455776933184E-2</v>
      </c>
      <c r="AJ64">
        <f t="shared" si="6"/>
        <v>-0.29243026646477466</v>
      </c>
      <c r="AK64">
        <f t="shared" si="19"/>
        <v>-0.19108486852620116</v>
      </c>
      <c r="AL64">
        <f t="shared" si="24"/>
        <v>-0.49716071268429424</v>
      </c>
      <c r="AN64">
        <f t="shared" si="27"/>
        <v>0</v>
      </c>
      <c r="AO64">
        <f t="shared" si="27"/>
        <v>0</v>
      </c>
      <c r="AP64">
        <f t="shared" si="27"/>
        <v>-2.1346723583004067E-9</v>
      </c>
      <c r="AQ64">
        <f t="shared" si="27"/>
        <v>-1.3571387091475546E-5</v>
      </c>
      <c r="AR64">
        <f t="shared" si="27"/>
        <v>-1.3573521763833848E-5</v>
      </c>
      <c r="AS64">
        <f t="shared" si="27"/>
        <v>-2.9088607866026327E-4</v>
      </c>
      <c r="AT64">
        <f t="shared" si="27"/>
        <v>-1.9007583848573383E-4</v>
      </c>
      <c r="AU64">
        <f t="shared" si="25"/>
        <v>-4.9453543890983095E-4</v>
      </c>
      <c r="AW64">
        <v>61</v>
      </c>
      <c r="AX64">
        <f>IF(Z64&gt;0, (R64*SUMPRODUCT(K64:$K$98, X64:$X$98)-K64*$AZ$3)/Z64, 0)</f>
        <v>-28394088.595577754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50000</v>
      </c>
      <c r="S65">
        <f t="shared" si="1"/>
        <v>-123390774.40924926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-2.4373535696238129</v>
      </c>
      <c r="AC65">
        <f t="shared" si="22"/>
        <v>-2.176220268745237</v>
      </c>
      <c r="AE65">
        <f t="shared" si="2"/>
        <v>0</v>
      </c>
      <c r="AF65">
        <f t="shared" si="26"/>
        <v>0</v>
      </c>
      <c r="AG65">
        <f t="shared" si="26"/>
        <v>-4.4092037657681434E-7</v>
      </c>
      <c r="AH65">
        <f t="shared" si="4"/>
        <v>-3.3672479714328424E-3</v>
      </c>
      <c r="AI65">
        <f t="shared" si="23"/>
        <v>-3.3676888918094195E-3</v>
      </c>
      <c r="AJ65">
        <f t="shared" si="6"/>
        <v>-0.26113330087857589</v>
      </c>
      <c r="AK65">
        <f t="shared" si="19"/>
        <v>-0.17061474987366693</v>
      </c>
      <c r="AL65">
        <f t="shared" si="24"/>
        <v>-0.43511573964405226</v>
      </c>
      <c r="AN65">
        <f t="shared" si="27"/>
        <v>0</v>
      </c>
      <c r="AO65">
        <f t="shared" si="27"/>
        <v>0</v>
      </c>
      <c r="AP65">
        <f t="shared" si="27"/>
        <v>-3.9160007301654569E-10</v>
      </c>
      <c r="AQ65">
        <f t="shared" si="27"/>
        <v>-2.990595630247984E-6</v>
      </c>
      <c r="AR65">
        <f t="shared" si="27"/>
        <v>-2.9909872303210004E-6</v>
      </c>
      <c r="AS65">
        <f t="shared" si="27"/>
        <v>-2.3192355156053182E-4</v>
      </c>
      <c r="AT65">
        <f t="shared" si="27"/>
        <v>-1.515301901602816E-4</v>
      </c>
      <c r="AU65">
        <f t="shared" si="25"/>
        <v>-3.8644472895113443E-4</v>
      </c>
      <c r="AW65">
        <v>62</v>
      </c>
      <c r="AX65">
        <f>IF(Z65&gt;0, (R65*SUMPRODUCT(K65:$K$98, X65:$X$98)-K65*$AZ$3)/Z65, 0)</f>
        <v>-123390774.40924926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50000</v>
      </c>
      <c r="S66">
        <f t="shared" si="1"/>
        <v>-633116229.01641178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-2.176220268745237</v>
      </c>
      <c r="AC66">
        <f t="shared" si="22"/>
        <v>-1.9430564091036646</v>
      </c>
      <c r="AE66">
        <f t="shared" si="2"/>
        <v>0</v>
      </c>
      <c r="AF66">
        <f t="shared" si="26"/>
        <v>0</v>
      </c>
      <c r="AG66">
        <f t="shared" si="26"/>
        <v>-7.6725896448837374E-8</v>
      </c>
      <c r="AH66">
        <f t="shared" si="4"/>
        <v>-7.1957055272441766E-4</v>
      </c>
      <c r="AI66">
        <f t="shared" si="23"/>
        <v>-7.1964727862086652E-4</v>
      </c>
      <c r="AJ66">
        <f t="shared" si="6"/>
        <v>-0.23316385964157238</v>
      </c>
      <c r="AK66">
        <f t="shared" si="19"/>
        <v>-0.15233541881216661</v>
      </c>
      <c r="AL66">
        <f t="shared" si="24"/>
        <v>-0.38621892573235983</v>
      </c>
      <c r="AN66">
        <f t="shared" si="27"/>
        <v>0</v>
      </c>
      <c r="AO66">
        <f t="shared" si="27"/>
        <v>0</v>
      </c>
      <c r="AP66">
        <f t="shared" si="27"/>
        <v>-6.0842428879135077E-11</v>
      </c>
      <c r="AQ66">
        <f t="shared" si="27"/>
        <v>-5.7060812846740881E-7</v>
      </c>
      <c r="AR66">
        <f t="shared" si="27"/>
        <v>-5.70668970896288E-7</v>
      </c>
      <c r="AS66">
        <f t="shared" si="27"/>
        <v>-1.8489527270478657E-4</v>
      </c>
      <c r="AT66">
        <f t="shared" si="27"/>
        <v>-1.2079959067057532E-4</v>
      </c>
      <c r="AU66">
        <f t="shared" si="25"/>
        <v>-3.0626553234625818E-4</v>
      </c>
      <c r="AW66">
        <v>63</v>
      </c>
      <c r="AX66">
        <f>IF(Z66&gt;0, (R66*SUMPRODUCT(K66:$K$98, X66:$X$98)-K66*$AZ$3)/Z66, 0)</f>
        <v>-633116229.01641178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8">$C$6</f>
        <v>50000</v>
      </c>
      <c r="S67">
        <f t="shared" ref="S67:S69" si="29">AX67</f>
        <v>-3965116095.242496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-1.9430564091036646</v>
      </c>
      <c r="AC67">
        <f t="shared" si="22"/>
        <v>-1.734872292000005</v>
      </c>
      <c r="AE67">
        <f t="shared" ref="AE67:AE69" si="30">$Z67*O67</f>
        <v>0</v>
      </c>
      <c r="AF67">
        <f t="shared" si="26"/>
        <v>0</v>
      </c>
      <c r="AG67">
        <f t="shared" si="26"/>
        <v>-1.0938344870163914E-8</v>
      </c>
      <c r="AH67">
        <f t="shared" ref="AH67:AH69" si="31">-X67*R67</f>
        <v>-1.3004058522837018E-4</v>
      </c>
      <c r="AI67">
        <f t="shared" si="23"/>
        <v>-1.3005152357324035E-4</v>
      </c>
      <c r="AJ67">
        <f t="shared" ref="AJ67:AJ69" si="32">AB67-AC67</f>
        <v>-0.20818411710365958</v>
      </c>
      <c r="AK67">
        <f t="shared" si="19"/>
        <v>-0.13601394863725655</v>
      </c>
      <c r="AL67">
        <f t="shared" si="24"/>
        <v>-0.34432811726448936</v>
      </c>
      <c r="AN67">
        <f t="shared" si="27"/>
        <v>0</v>
      </c>
      <c r="AO67">
        <f t="shared" si="27"/>
        <v>0</v>
      </c>
      <c r="AP67">
        <f t="shared" si="27"/>
        <v>-7.7445851845539396E-12</v>
      </c>
      <c r="AQ67">
        <f t="shared" si="27"/>
        <v>-9.2071552113648788E-8</v>
      </c>
      <c r="AR67">
        <f t="shared" si="27"/>
        <v>-9.2079296698833352E-8</v>
      </c>
      <c r="AS67">
        <f t="shared" si="27"/>
        <v>-1.4739886592698772E-4</v>
      </c>
      <c r="AT67">
        <f t="shared" si="27"/>
        <v>-9.6300822840393095E-5</v>
      </c>
      <c r="AU67">
        <f t="shared" si="25"/>
        <v>-2.4379176806407963E-4</v>
      </c>
      <c r="AW67">
        <v>64</v>
      </c>
      <c r="AX67">
        <f>IF(Z67&gt;0, (R67*SUMPRODUCT(K67:$K$98, X67:$X$98)-K67*$AZ$3)/Z67, 0)</f>
        <v>-3965116095.242496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25</v>
      </c>
      <c r="R68">
        <f t="shared" si="28"/>
        <v>50000</v>
      </c>
      <c r="S68">
        <f t="shared" si="29"/>
        <v>-31861482477.238728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-1.734872292000005</v>
      </c>
      <c r="AC68">
        <f t="shared" si="22"/>
        <v>-1.5489931986146035</v>
      </c>
      <c r="AE68">
        <f t="shared" si="30"/>
        <v>0</v>
      </c>
      <c r="AF68">
        <f t="shared" si="26"/>
        <v>0</v>
      </c>
      <c r="AG68">
        <f t="shared" si="26"/>
        <v>-1.215412057271014E-9</v>
      </c>
      <c r="AH68">
        <f t="shared" si="31"/>
        <v>-1.9227098728382522E-5</v>
      </c>
      <c r="AI68">
        <f t="shared" si="23"/>
        <v>-1.9228314140439792E-5</v>
      </c>
      <c r="AJ68">
        <f t="shared" si="32"/>
        <v>-0.18587909338540154</v>
      </c>
      <c r="AK68">
        <f t="shared" ref="AK68:AK69" si="42">G68*SUM(AB68:AB68, AE68:AF68)</f>
        <v>-0.12144106044000036</v>
      </c>
      <c r="AL68">
        <f t="shared" si="24"/>
        <v>-0.30733938213954237</v>
      </c>
      <c r="AN68">
        <f t="shared" si="27"/>
        <v>0</v>
      </c>
      <c r="AO68">
        <f t="shared" si="27"/>
        <v>0</v>
      </c>
      <c r="AP68">
        <f t="shared" si="27"/>
        <v>-7.683375648103575E-13</v>
      </c>
      <c r="AQ68">
        <f t="shared" si="27"/>
        <v>-1.2154645107358572E-8</v>
      </c>
      <c r="AR68">
        <f t="shared" si="27"/>
        <v>-1.2155413444923381E-8</v>
      </c>
      <c r="AS68">
        <f t="shared" si="27"/>
        <v>-1.1750573733945667E-4</v>
      </c>
      <c r="AT68">
        <f t="shared" si="27"/>
        <v>-7.6770448415628521E-5</v>
      </c>
      <c r="AU68">
        <f t="shared" si="25"/>
        <v>-1.9428834116853012E-4</v>
      </c>
      <c r="AW68">
        <v>65</v>
      </c>
      <c r="AX68">
        <f>IF(Z68&gt;0, (R68*SUMPRODUCT(K68:$K$98, X68:$X$98)-K68*$AZ$3)/Z68, 0)</f>
        <v>-31861482477.238728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25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-1.5489931986146035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-2.4308241145420279E-6</v>
      </c>
      <c r="AI69">
        <f t="shared" si="23"/>
        <v>-2.4308241145420279E-6</v>
      </c>
      <c r="AJ69">
        <f t="shared" si="32"/>
        <v>-1.5489931986146035</v>
      </c>
      <c r="AK69">
        <f t="shared" si="42"/>
        <v>-0.10842952390302225</v>
      </c>
      <c r="AL69">
        <f t="shared" si="24"/>
        <v>-1.6574251533417401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-1.3720313657327812E-9</v>
      </c>
      <c r="AR69">
        <f t="shared" si="27"/>
        <v>-1.3720313657327812E-9</v>
      </c>
      <c r="AS69">
        <f t="shared" si="27"/>
        <v>-8.7429906635033857E-4</v>
      </c>
      <c r="AT69">
        <f t="shared" si="27"/>
        <v>-6.1200934644523706E-5</v>
      </c>
      <c r="AU69">
        <f t="shared" si="25"/>
        <v>-9.3550137302622789E-4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4613.966549532468</v>
      </c>
      <c r="AO71" s="8">
        <f t="shared" si="46"/>
        <v>-461.39665495324681</v>
      </c>
      <c r="AP71" s="8">
        <f t="shared" si="46"/>
        <v>-357.81720277841794</v>
      </c>
      <c r="AQ71" s="8">
        <f t="shared" si="46"/>
        <v>-2450.3097504182979</v>
      </c>
      <c r="AR71" s="8">
        <f t="shared" si="46"/>
        <v>1344.4429413825051</v>
      </c>
      <c r="AS71" s="8">
        <f t="shared" si="46"/>
        <v>-379.18656017797696</v>
      </c>
      <c r="AT71" s="8">
        <f t="shared" si="46"/>
        <v>221.19216010381996</v>
      </c>
      <c r="AU71" s="8">
        <f t="shared" si="46"/>
        <v>1186.4485413083485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BDCC4-1FFD-46CB-968E-C24C0A7B5FB6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3908.1685842550469</v>
      </c>
      <c r="K3">
        <v>1</v>
      </c>
      <c r="L3" s="2">
        <v>0</v>
      </c>
      <c r="O3">
        <f>$C$3</f>
        <v>3908.1685842550469</v>
      </c>
      <c r="P3">
        <f>O3*C5</f>
        <v>390.81685842550473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3908.1685842550469</v>
      </c>
      <c r="AF3">
        <f t="shared" ref="AF3:AG34" si="4">-$Z3*P3</f>
        <v>-390.81685842550473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3317.3517258295424</v>
      </c>
      <c r="AJ3">
        <f t="shared" ref="AJ3:AJ66" si="7">AB3-AC3</f>
        <v>0</v>
      </c>
      <c r="AL3">
        <f t="shared" ref="AL3:AL34" si="8">SUM(AI3:AK3)</f>
        <v>3317.3517258295424</v>
      </c>
      <c r="AN3">
        <f t="shared" ref="AN3:AU34" si="9">AE3*$K3</f>
        <v>3908.1685842550469</v>
      </c>
      <c r="AO3">
        <f t="shared" si="9"/>
        <v>-390.81685842550473</v>
      </c>
      <c r="AP3">
        <f t="shared" si="9"/>
        <v>-200</v>
      </c>
      <c r="AQ3">
        <f t="shared" si="9"/>
        <v>0</v>
      </c>
      <c r="AR3">
        <f t="shared" si="9"/>
        <v>3317.3517258295424</v>
      </c>
      <c r="AS3">
        <f t="shared" si="9"/>
        <v>0</v>
      </c>
      <c r="AT3">
        <f t="shared" si="9"/>
        <v>0</v>
      </c>
      <c r="AU3">
        <f t="shared" si="9"/>
        <v>3317.3517258295424</v>
      </c>
      <c r="AW3">
        <v>0</v>
      </c>
      <c r="AX3">
        <f>IF(Z3&gt;0, (R3*SUMPRODUCT(K3:$K$98, X3:$X$98)-K3*$AZ$3)/Z3, 0)</f>
        <v>0</v>
      </c>
      <c r="AZ3">
        <f>C6*SUMPRODUCT(X4:X98, K4:K98)/1</f>
        <v>2101.9765836076808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228.08450110654576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225.21177681510881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-225.21177681510881</v>
      </c>
      <c r="AK4">
        <f>G4*SUM(AB4, AE4:AF4)</f>
        <v>0</v>
      </c>
      <c r="AL4">
        <f t="shared" si="8"/>
        <v>-484.71177681510881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-231.69642857142856</v>
      </c>
      <c r="AR4">
        <f t="shared" si="9"/>
        <v>-231.69642857142856</v>
      </c>
      <c r="AS4">
        <f t="shared" si="9"/>
        <v>-201.08194358491855</v>
      </c>
      <c r="AT4">
        <f t="shared" si="9"/>
        <v>0</v>
      </c>
      <c r="AU4">
        <f t="shared" si="9"/>
        <v>-432.77837215634713</v>
      </c>
      <c r="AW4">
        <v>1</v>
      </c>
      <c r="AX4">
        <f>IF(Z4&gt;0, (R4*SUMPRODUCT(K4:$K$98, X4:$X$98)-K4*$AZ$3)/Z4, 0)</f>
        <v>228.08450110654576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100000</v>
      </c>
      <c r="S5">
        <f t="shared" si="1"/>
        <v>199.59419550397087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225.21177681510881</v>
      </c>
      <c r="AC5">
        <f t="shared" si="2"/>
        <v>194.59729182859883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-256.62655949999998</v>
      </c>
      <c r="AI5">
        <f t="shared" si="6"/>
        <v>-281.00067661012497</v>
      </c>
      <c r="AJ5">
        <f t="shared" si="7"/>
        <v>30.614484986509979</v>
      </c>
      <c r="AK5">
        <f>G5*SUM(AB5, AE5:AF5)</f>
        <v>15.764824377057618</v>
      </c>
      <c r="AL5">
        <f t="shared" si="8"/>
        <v>-234.62136724655738</v>
      </c>
      <c r="AN5">
        <f t="shared" si="9"/>
        <v>0</v>
      </c>
      <c r="AO5">
        <f t="shared" si="9"/>
        <v>0</v>
      </c>
      <c r="AP5">
        <f t="shared" si="9"/>
        <v>-19.43089693090322</v>
      </c>
      <c r="AQ5">
        <f t="shared" si="9"/>
        <v>-204.58112205038262</v>
      </c>
      <c r="AR5">
        <f t="shared" si="9"/>
        <v>-224.01201898128582</v>
      </c>
      <c r="AS5">
        <f t="shared" si="9"/>
        <v>24.405679995623387</v>
      </c>
      <c r="AT5">
        <f t="shared" si="9"/>
        <v>12.567621474057411</v>
      </c>
      <c r="AU5">
        <f t="shared" si="9"/>
        <v>-187.03871751160503</v>
      </c>
      <c r="AW5">
        <v>2</v>
      </c>
      <c r="AX5">
        <f>IF(Z5&gt;0, (R5*SUMPRODUCT(K5:$K$98, X5:$X$98)-K5*$AZ$3)/Z5, 0)</f>
        <v>199.59419550397087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100000</v>
      </c>
      <c r="S6">
        <f t="shared" si="1"/>
        <v>176.12717805848857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194.59729182859883</v>
      </c>
      <c r="AC6">
        <f t="shared" si="2"/>
        <v>169.55361940760804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-253.78330735062153</v>
      </c>
      <c r="AI6">
        <f t="shared" si="6"/>
        <v>-277.85023746280763</v>
      </c>
      <c r="AJ6">
        <f t="shared" si="7"/>
        <v>25.043672420990788</v>
      </c>
      <c r="AK6">
        <f>G6*SUM(AB6, AE6:AF6)</f>
        <v>13.621810428001918</v>
      </c>
      <c r="AL6">
        <f t="shared" si="8"/>
        <v>-239.18475461381493</v>
      </c>
      <c r="AN6">
        <f t="shared" si="9"/>
        <v>0</v>
      </c>
      <c r="AO6">
        <f t="shared" si="9"/>
        <v>0</v>
      </c>
      <c r="AP6">
        <f t="shared" si="9"/>
        <v>-17.130365479359863</v>
      </c>
      <c r="AQ6">
        <f t="shared" si="9"/>
        <v>-180.63794539693242</v>
      </c>
      <c r="AR6">
        <f t="shared" si="9"/>
        <v>-197.7683108762923</v>
      </c>
      <c r="AS6">
        <f t="shared" si="9"/>
        <v>17.825591361970709</v>
      </c>
      <c r="AT6">
        <f t="shared" si="9"/>
        <v>9.6957356021105117</v>
      </c>
      <c r="AU6">
        <f t="shared" si="9"/>
        <v>-170.24698391221108</v>
      </c>
      <c r="AW6">
        <v>3</v>
      </c>
      <c r="AX6">
        <f>IF(Z6&gt;0, (R6*SUMPRODUCT(K6:$K$98, X6:$X$98)-K6*$AZ$3)/Z6, 0)</f>
        <v>176.12717805848857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100000</v>
      </c>
      <c r="S7">
        <f t="shared" si="1"/>
        <v>156.98129945325311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169.55361940760804</v>
      </c>
      <c r="AC7">
        <f t="shared" si="2"/>
        <v>149.21696832263365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-251.06621493032537</v>
      </c>
      <c r="AI7">
        <f t="shared" si="6"/>
        <v>-274.82970918765704</v>
      </c>
      <c r="AJ7">
        <f t="shared" si="7"/>
        <v>20.336651084974392</v>
      </c>
      <c r="AK7">
        <f>G7*SUM(AB7, AE7:AF7)</f>
        <v>11.868753358532564</v>
      </c>
      <c r="AL7">
        <f t="shared" si="8"/>
        <v>-242.62430474415009</v>
      </c>
      <c r="AN7">
        <f t="shared" si="9"/>
        <v>0</v>
      </c>
      <c r="AO7">
        <f t="shared" si="9"/>
        <v>0</v>
      </c>
      <c r="AP7">
        <f t="shared" si="9"/>
        <v>-15.102130206603654</v>
      </c>
      <c r="AQ7">
        <f t="shared" si="9"/>
        <v>-159.55711846489473</v>
      </c>
      <c r="AR7">
        <f t="shared" si="9"/>
        <v>-174.6592486714984</v>
      </c>
      <c r="AS7">
        <f t="shared" si="9"/>
        <v>12.924309418712451</v>
      </c>
      <c r="AT7">
        <f t="shared" si="9"/>
        <v>7.5428073274755016</v>
      </c>
      <c r="AU7">
        <f t="shared" si="9"/>
        <v>-154.19213192531043</v>
      </c>
      <c r="AW7">
        <v>4</v>
      </c>
      <c r="AX7">
        <f>IF(Z7&gt;0, (R7*SUMPRODUCT(K7:$K$98, X7:$X$98)-K7*$AZ$3)/Z7, 0)</f>
        <v>156.98129945325311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25</v>
      </c>
      <c r="R8">
        <f t="shared" si="0"/>
        <v>100000</v>
      </c>
      <c r="S8">
        <f t="shared" si="1"/>
        <v>141.47999932437324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149.21696832263365</v>
      </c>
      <c r="AC8">
        <f t="shared" si="2"/>
        <v>132.78600549341445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-248.47109595465977</v>
      </c>
      <c r="AI8">
        <f t="shared" si="6"/>
        <v>-271.93483749542946</v>
      </c>
      <c r="AJ8">
        <f t="shared" si="7"/>
        <v>16.430962829219197</v>
      </c>
      <c r="AK8">
        <f>G8*SUM(AB8, AE8:AF8)</f>
        <v>10.445187782584357</v>
      </c>
      <c r="AL8">
        <f t="shared" si="8"/>
        <v>-245.05868688362591</v>
      </c>
      <c r="AN8">
        <f t="shared" si="9"/>
        <v>0</v>
      </c>
      <c r="AO8">
        <f t="shared" si="9"/>
        <v>0</v>
      </c>
      <c r="AP8">
        <f t="shared" si="9"/>
        <v>-13.313957085872817</v>
      </c>
      <c r="AQ8">
        <f t="shared" si="9"/>
        <v>-140.98917271450696</v>
      </c>
      <c r="AR8">
        <f t="shared" si="9"/>
        <v>-154.30312980037979</v>
      </c>
      <c r="AS8">
        <f t="shared" si="9"/>
        <v>9.3233695746130305</v>
      </c>
      <c r="AT8">
        <f t="shared" si="9"/>
        <v>5.9268800608621701</v>
      </c>
      <c r="AU8">
        <f t="shared" si="9"/>
        <v>-139.05288016490459</v>
      </c>
      <c r="AW8">
        <v>5</v>
      </c>
      <c r="AX8">
        <f>IF(Z8&gt;0, (R8*SUMPRODUCT(K8:$K$98, X8:$X$98)-K8*$AZ$3)/Z8, 0)</f>
        <v>141.47999932437324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25</v>
      </c>
      <c r="R9">
        <f t="shared" si="0"/>
        <v>100000</v>
      </c>
      <c r="S9">
        <f t="shared" si="1"/>
        <v>129.04700671305378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132.78600549341445</v>
      </c>
      <c r="AC9">
        <f t="shared" si="2"/>
        <v>119.58804316790385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-246.27543121191849</v>
      </c>
      <c r="AI9">
        <f t="shared" si="6"/>
        <v>-269.44296647947749</v>
      </c>
      <c r="AJ9">
        <f t="shared" si="7"/>
        <v>13.197962325510602</v>
      </c>
      <c r="AK9">
        <f t="shared" ref="AK9:AK72" si="22">G9*SUM(AB9:AB9, AE9:AF9)</f>
        <v>9.2950203845390131</v>
      </c>
      <c r="AL9">
        <f t="shared" si="8"/>
        <v>-246.94998376942786</v>
      </c>
      <c r="AN9">
        <f t="shared" si="9"/>
        <v>0</v>
      </c>
      <c r="AO9">
        <f t="shared" si="9"/>
        <v>0</v>
      </c>
      <c r="AP9">
        <f t="shared" si="9"/>
        <v>-11.737394367518535</v>
      </c>
      <c r="AQ9">
        <f t="shared" si="9"/>
        <v>-124.7707978333224</v>
      </c>
      <c r="AR9">
        <f t="shared" si="9"/>
        <v>-136.50819220084094</v>
      </c>
      <c r="AS9">
        <f t="shared" si="9"/>
        <v>6.6864984502294762</v>
      </c>
      <c r="AT9">
        <f t="shared" si="9"/>
        <v>4.7091465987850514</v>
      </c>
      <c r="AU9">
        <f t="shared" si="9"/>
        <v>-125.1125471518264</v>
      </c>
      <c r="AW9">
        <v>6</v>
      </c>
      <c r="AX9">
        <f>IF(Z9&gt;0, (R9*SUMPRODUCT(K9:$K$98, X9:$X$98)-K9*$AZ$3)/Z9, 0)</f>
        <v>129.04700671305378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100000</v>
      </c>
      <c r="S10">
        <f t="shared" si="1"/>
        <v>119.03544100787478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119.58804316790385</v>
      </c>
      <c r="AC10">
        <f t="shared" si="2"/>
        <v>108.91654032475617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-244.18582172007186</v>
      </c>
      <c r="AI10">
        <f t="shared" si="6"/>
        <v>-267.06063517952526</v>
      </c>
      <c r="AJ10">
        <f t="shared" si="7"/>
        <v>10.671502843147678</v>
      </c>
      <c r="AK10">
        <f t="shared" si="22"/>
        <v>8.3711630217532704</v>
      </c>
      <c r="AL10">
        <f t="shared" si="8"/>
        <v>-248.01796931462434</v>
      </c>
      <c r="AN10">
        <f t="shared" si="9"/>
        <v>0</v>
      </c>
      <c r="AO10">
        <f t="shared" si="9"/>
        <v>0</v>
      </c>
      <c r="AP10">
        <f t="shared" si="9"/>
        <v>-10.347403919361554</v>
      </c>
      <c r="AQ10">
        <f t="shared" si="9"/>
        <v>-110.45726485146908</v>
      </c>
      <c r="AR10">
        <f t="shared" si="9"/>
        <v>-120.80466877083065</v>
      </c>
      <c r="AS10">
        <f t="shared" si="9"/>
        <v>4.8272459375632808</v>
      </c>
      <c r="AT10">
        <f t="shared" si="9"/>
        <v>3.7866890243473104</v>
      </c>
      <c r="AU10">
        <f t="shared" si="9"/>
        <v>-112.19073380892006</v>
      </c>
      <c r="AW10">
        <v>7</v>
      </c>
      <c r="AX10">
        <f>IF(Z10&gt;0, (R10*SUMPRODUCT(K10:$K$98, X10:$X$98)-K10*$AZ$3)/Z10, 0)</f>
        <v>119.03544100787478</v>
      </c>
    </row>
    <row r="11" spans="1:52" x14ac:dyDescent="0.25">
      <c r="A11" t="s">
        <v>33</v>
      </c>
      <c r="C11" s="12">
        <f>AU100</f>
        <v>1004.9576359512965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25</v>
      </c>
      <c r="R11">
        <f t="shared" si="0"/>
        <v>100000</v>
      </c>
      <c r="S11">
        <f t="shared" si="1"/>
        <v>111.05972447257425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108.91654032475617</v>
      </c>
      <c r="AC11">
        <f t="shared" si="2"/>
        <v>100.33364600022946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-242.19852490869252</v>
      </c>
      <c r="AI11">
        <f t="shared" si="6"/>
        <v>-264.78404060232418</v>
      </c>
      <c r="AJ11">
        <f t="shared" si="7"/>
        <v>8.5828943245267055</v>
      </c>
      <c r="AK11">
        <f t="shared" si="22"/>
        <v>7.6241578227329327</v>
      </c>
      <c r="AL11">
        <f t="shared" si="8"/>
        <v>-248.57698845506454</v>
      </c>
      <c r="AN11">
        <f t="shared" si="9"/>
        <v>0</v>
      </c>
      <c r="AO11">
        <f t="shared" si="9"/>
        <v>0</v>
      </c>
      <c r="AP11">
        <f t="shared" si="9"/>
        <v>-9.1219109839226675</v>
      </c>
      <c r="AQ11">
        <f t="shared" si="9"/>
        <v>-97.819922051964397</v>
      </c>
      <c r="AR11">
        <f t="shared" si="9"/>
        <v>-106.94183303588706</v>
      </c>
      <c r="AS11">
        <f t="shared" si="9"/>
        <v>3.4664870651956536</v>
      </c>
      <c r="AT11">
        <f t="shared" si="9"/>
        <v>3.0792694720695364</v>
      </c>
      <c r="AU11">
        <f t="shared" si="9"/>
        <v>-100.39607649862185</v>
      </c>
      <c r="AW11">
        <v>8</v>
      </c>
      <c r="AX11">
        <f>IF(Z11&gt;0, (R11*SUMPRODUCT(K11:$K$98, X11:$X$98)-K11*$AZ$3)/Z11, 0)</f>
        <v>111.05972447257425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100000</v>
      </c>
      <c r="S12">
        <f t="shared" si="1"/>
        <v>104.79240547534963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100.33364600022946</v>
      </c>
      <c r="AC12">
        <f t="shared" si="2"/>
        <v>93.472983347319769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-240.40022904301566</v>
      </c>
      <c r="AI12">
        <f t="shared" si="6"/>
        <v>-262.69978952245026</v>
      </c>
      <c r="AJ12">
        <f t="shared" si="7"/>
        <v>6.8606626529096957</v>
      </c>
      <c r="AK12">
        <f t="shared" si="22"/>
        <v>7.0233552200160636</v>
      </c>
      <c r="AL12">
        <f t="shared" si="8"/>
        <v>-248.81577164952449</v>
      </c>
      <c r="AN12">
        <f t="shared" si="9"/>
        <v>0</v>
      </c>
      <c r="AO12">
        <f t="shared" si="9"/>
        <v>0</v>
      </c>
      <c r="AP12">
        <f t="shared" si="9"/>
        <v>-8.0414450615671615</v>
      </c>
      <c r="AQ12">
        <f t="shared" si="9"/>
        <v>-86.690732600779342</v>
      </c>
      <c r="AR12">
        <f t="shared" si="9"/>
        <v>-94.732177662346501</v>
      </c>
      <c r="AS12">
        <f t="shared" si="9"/>
        <v>2.4740237306559556</v>
      </c>
      <c r="AT12">
        <f t="shared" si="9"/>
        <v>2.5326923013445004</v>
      </c>
      <c r="AU12">
        <f t="shared" si="9"/>
        <v>-89.725461630346032</v>
      </c>
      <c r="AW12">
        <v>9</v>
      </c>
      <c r="AX12">
        <f>IF(Z12&gt;0, (R12*SUMPRODUCT(K12:$K$98, X12:$X$98)-K12*$AZ$3)/Z12, 0)</f>
        <v>104.79240547534963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25</v>
      </c>
      <c r="R13">
        <f t="shared" si="0"/>
        <v>100000</v>
      </c>
      <c r="S13">
        <f t="shared" si="1"/>
        <v>99.918596825966262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93.472983347319769</v>
      </c>
      <c r="AC13">
        <f t="shared" si="2"/>
        <v>87.995875209982387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-238.6944953718681</v>
      </c>
      <c r="AI13">
        <f t="shared" si="6"/>
        <v>-260.71138662266537</v>
      </c>
      <c r="AJ13">
        <f t="shared" si="7"/>
        <v>5.4771081373373818</v>
      </c>
      <c r="AK13">
        <f t="shared" si="22"/>
        <v>6.5431088343123847</v>
      </c>
      <c r="AL13">
        <f t="shared" si="8"/>
        <v>-248.6911696510156</v>
      </c>
      <c r="AN13">
        <f t="shared" si="9"/>
        <v>0</v>
      </c>
      <c r="AO13">
        <f t="shared" si="9"/>
        <v>0</v>
      </c>
      <c r="AP13">
        <f t="shared" si="9"/>
        <v>-7.088849735684585</v>
      </c>
      <c r="AQ13">
        <f t="shared" si="9"/>
        <v>-76.853239231263288</v>
      </c>
      <c r="AR13">
        <f t="shared" si="9"/>
        <v>-83.942088966947864</v>
      </c>
      <c r="AS13">
        <f t="shared" si="9"/>
        <v>1.7634822341357554</v>
      </c>
      <c r="AT13">
        <f t="shared" si="9"/>
        <v>2.1067059287487346</v>
      </c>
      <c r="AU13">
        <f t="shared" si="9"/>
        <v>-80.071900804063375</v>
      </c>
      <c r="AW13">
        <v>10</v>
      </c>
      <c r="AX13">
        <f>IF(Z13&gt;0, (R13*SUMPRODUCT(K13:$K$98, X13:$X$98)-K13*$AZ$3)/Z13, 0)</f>
        <v>99.918596825966262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100000</v>
      </c>
      <c r="S14">
        <f t="shared" si="1"/>
        <v>96.210542606096894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87.995875209982387</v>
      </c>
      <c r="AC14">
        <f t="shared" si="2"/>
        <v>83.65480067822125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-237.16595255358857</v>
      </c>
      <c r="AI14">
        <f t="shared" si="6"/>
        <v>-258.9033834037395</v>
      </c>
      <c r="AJ14">
        <f t="shared" si="7"/>
        <v>4.3410745317611372</v>
      </c>
      <c r="AK14">
        <f t="shared" si="22"/>
        <v>6.1597112646987675</v>
      </c>
      <c r="AL14">
        <f t="shared" si="8"/>
        <v>-248.4025976072796</v>
      </c>
      <c r="AN14">
        <f t="shared" si="9"/>
        <v>0</v>
      </c>
      <c r="AO14">
        <f t="shared" si="9"/>
        <v>0</v>
      </c>
      <c r="AP14">
        <f t="shared" si="9"/>
        <v>-6.2489919339192328</v>
      </c>
      <c r="AQ14">
        <f t="shared" si="9"/>
        <v>-68.179544064994957</v>
      </c>
      <c r="AR14">
        <f t="shared" si="9"/>
        <v>-74.428535998914199</v>
      </c>
      <c r="AS14">
        <f t="shared" si="9"/>
        <v>1.2479551939933693</v>
      </c>
      <c r="AT14">
        <f t="shared" si="9"/>
        <v>1.7707697967493139</v>
      </c>
      <c r="AU14">
        <f t="shared" si="9"/>
        <v>-71.409811008171516</v>
      </c>
      <c r="AW14">
        <v>11</v>
      </c>
      <c r="AX14">
        <f>IF(Z14&gt;0, (R14*SUMPRODUCT(K14:$K$98, X14:$X$98)-K14*$AZ$3)/Z14, 0)</f>
        <v>96.210542606096894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100000</v>
      </c>
      <c r="S15">
        <f t="shared" si="1"/>
        <v>93.44657282669418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83.65480067822125</v>
      </c>
      <c r="AC15">
        <f t="shared" si="2"/>
        <v>80.218260809210165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-236.24239847944028</v>
      </c>
      <c r="AI15">
        <f t="shared" si="6"/>
        <v>-257.70339442146985</v>
      </c>
      <c r="AJ15">
        <f t="shared" si="7"/>
        <v>3.4365398690110851</v>
      </c>
      <c r="AK15">
        <f t="shared" si="22"/>
        <v>5.8558360474754885</v>
      </c>
      <c r="AL15">
        <f t="shared" si="8"/>
        <v>-248.41101850498328</v>
      </c>
      <c r="AN15">
        <f t="shared" si="9"/>
        <v>0</v>
      </c>
      <c r="AO15">
        <f t="shared" si="9"/>
        <v>0</v>
      </c>
      <c r="AP15">
        <f t="shared" si="9"/>
        <v>-5.5085031281210561</v>
      </c>
      <c r="AQ15">
        <f t="shared" si="9"/>
        <v>-60.637539587351966</v>
      </c>
      <c r="AR15">
        <f t="shared" si="9"/>
        <v>-66.14604271547303</v>
      </c>
      <c r="AS15">
        <f t="shared" si="9"/>
        <v>0.88207419028895528</v>
      </c>
      <c r="AT15">
        <f t="shared" si="9"/>
        <v>1.5030472617587305</v>
      </c>
      <c r="AU15">
        <f t="shared" si="9"/>
        <v>-63.760921263425338</v>
      </c>
      <c r="AW15">
        <v>12</v>
      </c>
      <c r="AX15">
        <f>IF(Z15&gt;0, (R15*SUMPRODUCT(K15:$K$98, X15:$X$98)-K15*$AZ$3)/Z15, 0)</f>
        <v>93.44657282669418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25</v>
      </c>
      <c r="R16">
        <f t="shared" si="0"/>
        <v>100000</v>
      </c>
      <c r="S16">
        <f t="shared" si="1"/>
        <v>91.312170237340823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80.218260809210165</v>
      </c>
      <c r="AC16">
        <f t="shared" si="2"/>
        <v>77.386974968272398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-235.64173544348463</v>
      </c>
      <c r="AI16">
        <f t="shared" si="6"/>
        <v>-256.82921099223302</v>
      </c>
      <c r="AJ16">
        <f t="shared" si="7"/>
        <v>2.8312858409377668</v>
      </c>
      <c r="AK16">
        <f t="shared" si="22"/>
        <v>5.6152782566447117</v>
      </c>
      <c r="AL16">
        <f t="shared" si="8"/>
        <v>-248.38264689465055</v>
      </c>
      <c r="AN16">
        <f t="shared" si="9"/>
        <v>0</v>
      </c>
      <c r="AO16">
        <f t="shared" si="9"/>
        <v>0</v>
      </c>
      <c r="AP16">
        <f t="shared" si="9"/>
        <v>-4.8556225497796008</v>
      </c>
      <c r="AQ16">
        <f t="shared" si="9"/>
        <v>-54.003003881043924</v>
      </c>
      <c r="AR16">
        <f t="shared" si="9"/>
        <v>-58.85862643082352</v>
      </c>
      <c r="AS16">
        <f t="shared" si="9"/>
        <v>0.64885763962291543</v>
      </c>
      <c r="AT16">
        <f t="shared" si="9"/>
        <v>1.2868768468200924</v>
      </c>
      <c r="AU16">
        <f t="shared" si="9"/>
        <v>-56.92289194438051</v>
      </c>
      <c r="AW16">
        <v>13</v>
      </c>
      <c r="AX16">
        <f>IF(Z16&gt;0, (R16*SUMPRODUCT(K16:$K$98, X16:$X$98)-K16*$AZ$3)/Z16, 0)</f>
        <v>91.312170237340823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100000</v>
      </c>
      <c r="S17">
        <f t="shared" si="1"/>
        <v>89.636710464914373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77.386974968272398</v>
      </c>
      <c r="AC17">
        <f t="shared" si="2"/>
        <v>74.996697646526911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-235.01147878671725</v>
      </c>
      <c r="AI17">
        <f t="shared" si="6"/>
        <v>-255.92832671028148</v>
      </c>
      <c r="AJ17">
        <f t="shared" si="7"/>
        <v>2.3902773217454865</v>
      </c>
      <c r="AK17">
        <f t="shared" si="22"/>
        <v>5.4170882477790681</v>
      </c>
      <c r="AL17">
        <f t="shared" si="8"/>
        <v>-248.12096114075692</v>
      </c>
      <c r="AN17">
        <f t="shared" si="9"/>
        <v>0</v>
      </c>
      <c r="AO17">
        <f t="shared" si="9"/>
        <v>0</v>
      </c>
      <c r="AP17">
        <f t="shared" si="9"/>
        <v>-4.2800015026350584</v>
      </c>
      <c r="AQ17">
        <f t="shared" si="9"/>
        <v>-48.088004751924402</v>
      </c>
      <c r="AR17">
        <f t="shared" si="9"/>
        <v>-52.368006254559461</v>
      </c>
      <c r="AS17">
        <f t="shared" si="9"/>
        <v>0.48909809767560447</v>
      </c>
      <c r="AT17">
        <f t="shared" si="9"/>
        <v>1.1084435821843646</v>
      </c>
      <c r="AU17">
        <f t="shared" si="9"/>
        <v>-50.770464574699488</v>
      </c>
      <c r="AW17">
        <v>14</v>
      </c>
      <c r="AX17">
        <f>IF(Z17&gt;0, (R17*SUMPRODUCT(K17:$K$98, X17:$X$98)-K17*$AZ$3)/Z17, 0)</f>
        <v>89.636710464914373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100000</v>
      </c>
      <c r="S18">
        <f t="shared" si="1"/>
        <v>88.371392661544036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74.996697646526911</v>
      </c>
      <c r="AC18">
        <f t="shared" si="2"/>
        <v>72.99148446540471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-234.43603152730796</v>
      </c>
      <c r="AI18">
        <f t="shared" si="6"/>
        <v>-255.08510196375474</v>
      </c>
      <c r="AJ18">
        <f t="shared" si="7"/>
        <v>2.0052131811222011</v>
      </c>
      <c r="AK18">
        <f t="shared" si="22"/>
        <v>5.2497688352568845</v>
      </c>
      <c r="AL18">
        <f t="shared" si="8"/>
        <v>-247.83011994737566</v>
      </c>
      <c r="AN18">
        <f t="shared" si="9"/>
        <v>0</v>
      </c>
      <c r="AO18">
        <f t="shared" si="9"/>
        <v>0</v>
      </c>
      <c r="AP18">
        <f t="shared" si="9"/>
        <v>-3.7725079673199322</v>
      </c>
      <c r="AQ18">
        <f t="shared" si="9"/>
        <v>-42.830586465655117</v>
      </c>
      <c r="AR18">
        <f t="shared" si="9"/>
        <v>-46.603094432975055</v>
      </c>
      <c r="AS18">
        <f t="shared" si="9"/>
        <v>0.36634495122871785</v>
      </c>
      <c r="AT18">
        <f t="shared" si="9"/>
        <v>0.95911313870274306</v>
      </c>
      <c r="AU18">
        <f t="shared" si="9"/>
        <v>-45.277636343043596</v>
      </c>
      <c r="AW18">
        <v>15</v>
      </c>
      <c r="AX18">
        <f>IF(Z18&gt;0, (R18*SUMPRODUCT(K18:$K$98, X18:$X$98)-K18*$AZ$3)/Z18, 0)</f>
        <v>88.371392661544036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100000</v>
      </c>
      <c r="S19">
        <f t="shared" si="1"/>
        <v>87.453705720216462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72.99148446540471</v>
      </c>
      <c r="AC19">
        <f t="shared" si="2"/>
        <v>71.306247616537405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-234.3256513127979</v>
      </c>
      <c r="AI19">
        <f t="shared" si="6"/>
        <v>-254.70964963205199</v>
      </c>
      <c r="AJ19">
        <f t="shared" si="7"/>
        <v>1.6852368488673051</v>
      </c>
      <c r="AK19">
        <f t="shared" si="22"/>
        <v>5.1094039125783306</v>
      </c>
      <c r="AL19">
        <f t="shared" si="8"/>
        <v>-247.91500887060636</v>
      </c>
      <c r="AN19">
        <f t="shared" si="9"/>
        <v>0</v>
      </c>
      <c r="AO19">
        <f t="shared" si="9"/>
        <v>0</v>
      </c>
      <c r="AP19">
        <f t="shared" si="9"/>
        <v>-3.3250716808423628</v>
      </c>
      <c r="AQ19">
        <f t="shared" si="9"/>
        <v>-38.223589654595173</v>
      </c>
      <c r="AR19">
        <f t="shared" si="9"/>
        <v>-41.548661335437529</v>
      </c>
      <c r="AS19">
        <f t="shared" si="9"/>
        <v>0.27489863538635456</v>
      </c>
      <c r="AT19">
        <f t="shared" si="9"/>
        <v>0.83345445724708289</v>
      </c>
      <c r="AU19">
        <f t="shared" si="9"/>
        <v>-40.440308242804093</v>
      </c>
      <c r="AW19">
        <v>16</v>
      </c>
      <c r="AX19">
        <f>IF(Z19&gt;0, (R19*SUMPRODUCT(K19:$K$98, X19:$X$98)-K19*$AZ$3)/Z19, 0)</f>
        <v>87.453705720216462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100000</v>
      </c>
      <c r="S20">
        <f t="shared" si="1"/>
        <v>86.746894847208736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71.306247616537405</v>
      </c>
      <c r="AC20">
        <f t="shared" si="2"/>
        <v>69.81957726264551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-234.08983669831412</v>
      </c>
      <c r="AI20">
        <f t="shared" si="6"/>
        <v>-254.2114725752011</v>
      </c>
      <c r="AJ20">
        <f t="shared" si="7"/>
        <v>1.4866703538918955</v>
      </c>
      <c r="AK20">
        <f t="shared" si="22"/>
        <v>4.9914373331576192</v>
      </c>
      <c r="AL20">
        <f t="shared" si="8"/>
        <v>-247.73336488815158</v>
      </c>
      <c r="AN20">
        <f t="shared" si="9"/>
        <v>0</v>
      </c>
      <c r="AO20">
        <f t="shared" si="9"/>
        <v>0</v>
      </c>
      <c r="AP20">
        <f t="shared" si="9"/>
        <v>-2.9306023957484291</v>
      </c>
      <c r="AQ20">
        <f t="shared" si="9"/>
        <v>-34.093859984637227</v>
      </c>
      <c r="AR20">
        <f t="shared" si="9"/>
        <v>-37.024462380385657</v>
      </c>
      <c r="AS20">
        <f t="shared" si="9"/>
        <v>0.21652512387465986</v>
      </c>
      <c r="AT20">
        <f t="shared" si="9"/>
        <v>0.72697460068753383</v>
      </c>
      <c r="AU20">
        <f t="shared" si="9"/>
        <v>-36.080962655823463</v>
      </c>
      <c r="AW20">
        <v>17</v>
      </c>
      <c r="AX20">
        <f>IF(Z20&gt;0, (R20*SUMPRODUCT(K20:$K$98, X20:$X$98)-K20*$AZ$3)/Z20, 0)</f>
        <v>86.746894847208736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100000</v>
      </c>
      <c r="S21">
        <f t="shared" si="1"/>
        <v>86.253904351377642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69.81957726264551</v>
      </c>
      <c r="AC21">
        <f t="shared" si="2"/>
        <v>68.526538082207594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-234.21584160696443</v>
      </c>
      <c r="AI21">
        <f t="shared" si="6"/>
        <v>-254.07770716468082</v>
      </c>
      <c r="AJ21">
        <f t="shared" si="7"/>
        <v>1.2930391804379155</v>
      </c>
      <c r="AK21">
        <f t="shared" si="22"/>
        <v>4.8873704083851859</v>
      </c>
      <c r="AL21">
        <f t="shared" si="8"/>
        <v>-247.89729757585772</v>
      </c>
      <c r="AN21">
        <f t="shared" si="9"/>
        <v>0</v>
      </c>
      <c r="AO21">
        <f t="shared" si="9"/>
        <v>0</v>
      </c>
      <c r="AP21">
        <f t="shared" si="9"/>
        <v>-2.5828288560886756</v>
      </c>
      <c r="AQ21">
        <f t="shared" si="9"/>
        <v>-30.457332041528311</v>
      </c>
      <c r="AR21">
        <f t="shared" si="9"/>
        <v>-33.040160897616985</v>
      </c>
      <c r="AS21">
        <f t="shared" si="9"/>
        <v>0.16814628502964671</v>
      </c>
      <c r="AT21">
        <f t="shared" si="9"/>
        <v>0.63555164465741742</v>
      </c>
      <c r="AU21">
        <f t="shared" si="9"/>
        <v>-32.236462967929924</v>
      </c>
      <c r="AW21">
        <v>18</v>
      </c>
      <c r="AX21">
        <f>IF(Z21&gt;0, (R21*SUMPRODUCT(K21:$K$98, X21:$X$98)-K21*$AZ$3)/Z21, 0)</f>
        <v>86.253904351377642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100000</v>
      </c>
      <c r="S22">
        <f t="shared" si="1"/>
        <v>85.892600165631436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68.526538082207594</v>
      </c>
      <c r="AC22">
        <f t="shared" si="2"/>
        <v>67.355653187285895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-234.52890850551492</v>
      </c>
      <c r="AI22">
        <f t="shared" si="6"/>
        <v>-254.13352318052776</v>
      </c>
      <c r="AJ22">
        <f t="shared" si="7"/>
        <v>1.1708848949216986</v>
      </c>
      <c r="AK22">
        <f t="shared" si="22"/>
        <v>4.7968576657545317</v>
      </c>
      <c r="AL22">
        <f t="shared" si="8"/>
        <v>-248.16578061985152</v>
      </c>
      <c r="AN22">
        <f t="shared" si="9"/>
        <v>0</v>
      </c>
      <c r="AO22">
        <f t="shared" si="9"/>
        <v>0</v>
      </c>
      <c r="AP22">
        <f t="shared" si="9"/>
        <v>-2.2762286220934063</v>
      </c>
      <c r="AQ22">
        <f t="shared" si="9"/>
        <v>-27.230395654192037</v>
      </c>
      <c r="AR22">
        <f t="shared" si="9"/>
        <v>-29.506624276285443</v>
      </c>
      <c r="AS22">
        <f t="shared" si="9"/>
        <v>0.13594767125897905</v>
      </c>
      <c r="AT22">
        <f t="shared" si="9"/>
        <v>0.55694768277262685</v>
      </c>
      <c r="AU22">
        <f t="shared" si="9"/>
        <v>-28.813728922253837</v>
      </c>
      <c r="AW22">
        <v>19</v>
      </c>
      <c r="AX22">
        <f>IF(Z22&gt;0, (R22*SUMPRODUCT(K22:$K$98, X22:$X$98)-K22*$AZ$3)/Z22, 0)</f>
        <v>85.892600165631436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100000</v>
      </c>
      <c r="S23">
        <f t="shared" si="1"/>
        <v>85.626068450301929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67.355653187285895</v>
      </c>
      <c r="AC23">
        <f t="shared" si="2"/>
        <v>66.273871056849629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-235.09853918275383</v>
      </c>
      <c r="AI23">
        <f t="shared" si="6"/>
        <v>-254.44833307622085</v>
      </c>
      <c r="AJ23">
        <f t="shared" si="7"/>
        <v>1.0817821304362667</v>
      </c>
      <c r="AK23">
        <f t="shared" si="22"/>
        <v>4.714895723110013</v>
      </c>
      <c r="AL23">
        <f t="shared" si="8"/>
        <v>-248.65165522267458</v>
      </c>
      <c r="AN23">
        <f t="shared" si="9"/>
        <v>0</v>
      </c>
      <c r="AO23">
        <f t="shared" si="9"/>
        <v>0</v>
      </c>
      <c r="AP23">
        <f t="shared" si="9"/>
        <v>-2.0059305379137822</v>
      </c>
      <c r="AQ23">
        <f t="shared" si="9"/>
        <v>-24.371905032271542</v>
      </c>
      <c r="AR23">
        <f t="shared" si="9"/>
        <v>-26.377835570185322</v>
      </c>
      <c r="AS23">
        <f t="shared" si="9"/>
        <v>0.11214485398442299</v>
      </c>
      <c r="AT23">
        <f t="shared" si="9"/>
        <v>0.48877798730758781</v>
      </c>
      <c r="AU23">
        <f t="shared" si="9"/>
        <v>-25.776912728893315</v>
      </c>
      <c r="AW23">
        <v>20</v>
      </c>
      <c r="AX23">
        <f>IF(Z23&gt;0, (R23*SUMPRODUCT(K23:$K$98, X23:$X$98)-K23*$AZ$3)/Z23, 0)</f>
        <v>85.626068450301929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100000</v>
      </c>
      <c r="S24">
        <f t="shared" si="1"/>
        <v>85.416283343896396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66.273871056849629</v>
      </c>
      <c r="AC24">
        <f t="shared" si="2"/>
        <v>65.248942385074429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-235.83528797357593</v>
      </c>
      <c r="AI24">
        <f t="shared" si="6"/>
        <v>-254.93262510611487</v>
      </c>
      <c r="AJ24">
        <f t="shared" si="7"/>
        <v>1.0249286717752</v>
      </c>
      <c r="AK24">
        <f t="shared" si="22"/>
        <v>4.6391709739794749</v>
      </c>
      <c r="AL24">
        <f t="shared" si="8"/>
        <v>-249.26852546036019</v>
      </c>
      <c r="AN24">
        <f t="shared" si="9"/>
        <v>0</v>
      </c>
      <c r="AO24">
        <f t="shared" si="9"/>
        <v>0</v>
      </c>
      <c r="AP24">
        <f t="shared" si="9"/>
        <v>-1.7676421090943046</v>
      </c>
      <c r="AQ24">
        <f t="shared" si="9"/>
        <v>-21.828822675083192</v>
      </c>
      <c r="AR24">
        <f t="shared" si="9"/>
        <v>-23.596464784177495</v>
      </c>
      <c r="AS24">
        <f t="shared" si="9"/>
        <v>9.4866999858376391E-2</v>
      </c>
      <c r="AT24">
        <f t="shared" si="9"/>
        <v>0.42939986386489126</v>
      </c>
      <c r="AU24">
        <f t="shared" si="9"/>
        <v>-23.072197920454229</v>
      </c>
      <c r="AW24">
        <v>21</v>
      </c>
      <c r="AX24">
        <f>IF(Z24&gt;0, (R24*SUMPRODUCT(K24:$K$98, X24:$X$98)-K24*$AZ$3)/Z24, 0)</f>
        <v>85.416283343896396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25</v>
      </c>
      <c r="R25">
        <f t="shared" si="0"/>
        <v>100000</v>
      </c>
      <c r="S25">
        <f t="shared" si="1"/>
        <v>85.246116548584013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65.248942385074429</v>
      </c>
      <c r="AC25">
        <f t="shared" si="2"/>
        <v>64.26563431757711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-237.11253783760358</v>
      </c>
      <c r="AI25">
        <f t="shared" si="6"/>
        <v>-255.95962346435775</v>
      </c>
      <c r="AJ25">
        <f t="shared" si="7"/>
        <v>0.98330806749731892</v>
      </c>
      <c r="AK25">
        <f t="shared" si="22"/>
        <v>4.5674259669552102</v>
      </c>
      <c r="AL25">
        <f t="shared" si="8"/>
        <v>-250.40888942990523</v>
      </c>
      <c r="AN25">
        <f t="shared" si="9"/>
        <v>0</v>
      </c>
      <c r="AO25">
        <f t="shared" si="9"/>
        <v>0</v>
      </c>
      <c r="AP25">
        <f t="shared" si="9"/>
        <v>-1.5575704704435112</v>
      </c>
      <c r="AQ25">
        <f t="shared" si="9"/>
        <v>-19.595575380816861</v>
      </c>
      <c r="AR25">
        <f t="shared" si="9"/>
        <v>-21.153145851260373</v>
      </c>
      <c r="AS25">
        <f t="shared" si="9"/>
        <v>8.1263047221930937E-2</v>
      </c>
      <c r="AT25">
        <f t="shared" si="9"/>
        <v>0.37746354810250432</v>
      </c>
      <c r="AU25">
        <f t="shared" si="9"/>
        <v>-20.694419255935937</v>
      </c>
      <c r="AW25">
        <v>22</v>
      </c>
      <c r="AX25">
        <f>IF(Z25&gt;0, (R25*SUMPRODUCT(K25:$K$98, X25:$X$98)-K25*$AZ$3)/Z25, 0)</f>
        <v>85.246116548584013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100000</v>
      </c>
      <c r="S26">
        <f t="shared" si="1"/>
        <v>85.061790341456742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64.26563431757711</v>
      </c>
      <c r="AC26">
        <f t="shared" si="2"/>
        <v>63.282125550676284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-238.98104574724275</v>
      </c>
      <c r="AI26">
        <f t="shared" si="6"/>
        <v>-257.57991525629257</v>
      </c>
      <c r="AJ26">
        <f t="shared" si="7"/>
        <v>0.983508766900826</v>
      </c>
      <c r="AK26">
        <f t="shared" si="22"/>
        <v>4.4985944022303981</v>
      </c>
      <c r="AL26">
        <f t="shared" si="8"/>
        <v>-252.09781208716132</v>
      </c>
      <c r="AN26">
        <f t="shared" si="9"/>
        <v>0</v>
      </c>
      <c r="AO26">
        <f t="shared" si="9"/>
        <v>0</v>
      </c>
      <c r="AP26">
        <f t="shared" si="9"/>
        <v>-1.3723725601319376</v>
      </c>
      <c r="AQ26">
        <f t="shared" si="9"/>
        <v>-17.633922826092611</v>
      </c>
      <c r="AR26">
        <f t="shared" si="9"/>
        <v>-19.006295386224551</v>
      </c>
      <c r="AS26">
        <f t="shared" si="9"/>
        <v>7.2571101361141185E-2</v>
      </c>
      <c r="AT26">
        <f t="shared" si="9"/>
        <v>0.33194208464015107</v>
      </c>
      <c r="AU26">
        <f t="shared" si="9"/>
        <v>-18.601782200223255</v>
      </c>
      <c r="AW26">
        <v>23</v>
      </c>
      <c r="AX26">
        <f>IF(Z26&gt;0, (R26*SUMPRODUCT(K26:$K$98, X26:$X$98)-K26*$AZ$3)/Z26, 0)</f>
        <v>85.061790341456742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100000</v>
      </c>
      <c r="S27">
        <f t="shared" si="1"/>
        <v>84.819026690919813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63.282125550676284</v>
      </c>
      <c r="AC27">
        <f t="shared" si="2"/>
        <v>62.266119344151527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-240.96695335924929</v>
      </c>
      <c r="AI27">
        <f t="shared" si="6"/>
        <v>-259.31959243486881</v>
      </c>
      <c r="AJ27">
        <f t="shared" si="7"/>
        <v>1.0160062065247573</v>
      </c>
      <c r="AK27">
        <f t="shared" si="22"/>
        <v>4.4297487885473403</v>
      </c>
      <c r="AL27">
        <f t="shared" si="8"/>
        <v>-253.87383743979672</v>
      </c>
      <c r="AN27">
        <f t="shared" si="9"/>
        <v>0</v>
      </c>
      <c r="AO27">
        <f t="shared" si="9"/>
        <v>0</v>
      </c>
      <c r="AP27">
        <f t="shared" si="9"/>
        <v>-1.2091104641145989</v>
      </c>
      <c r="AQ27">
        <f t="shared" si="9"/>
        <v>-15.875409722383377</v>
      </c>
      <c r="AR27">
        <f t="shared" si="9"/>
        <v>-17.084520186497979</v>
      </c>
      <c r="AS27">
        <f t="shared" si="9"/>
        <v>6.6936625890845911E-2</v>
      </c>
      <c r="AT27">
        <f t="shared" si="9"/>
        <v>0.29184116745077782</v>
      </c>
      <c r="AU27">
        <f t="shared" si="9"/>
        <v>-16.725742393156356</v>
      </c>
      <c r="AW27">
        <v>24</v>
      </c>
      <c r="AX27">
        <f>IF(Z27&gt;0, (R27*SUMPRODUCT(K27:$K$98, X27:$X$98)-K27*$AZ$3)/Z27, 0)</f>
        <v>84.819026690919813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100000</v>
      </c>
      <c r="S28">
        <f t="shared" si="1"/>
        <v>84.530607714946242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62.266119344151527</v>
      </c>
      <c r="AC28">
        <f t="shared" si="2"/>
        <v>61.228135174953756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-243.35599414271451</v>
      </c>
      <c r="AI28">
        <f t="shared" si="6"/>
        <v>-261.46426782904211</v>
      </c>
      <c r="AJ28">
        <f t="shared" si="7"/>
        <v>1.0379841691977703</v>
      </c>
      <c r="AK28">
        <f t="shared" si="22"/>
        <v>4.358628354090607</v>
      </c>
      <c r="AL28">
        <f t="shared" si="8"/>
        <v>-256.0676553057537</v>
      </c>
      <c r="AN28">
        <f t="shared" si="9"/>
        <v>0</v>
      </c>
      <c r="AO28">
        <f t="shared" si="9"/>
        <v>0</v>
      </c>
      <c r="AP28">
        <f t="shared" si="9"/>
        <v>-1.0651885341829581</v>
      </c>
      <c r="AQ28">
        <f t="shared" si="9"/>
        <v>-14.315004244785339</v>
      </c>
      <c r="AR28">
        <f t="shared" si="9"/>
        <v>-15.380192778968297</v>
      </c>
      <c r="AS28">
        <f t="shared" si="9"/>
        <v>6.1057660981106765E-2</v>
      </c>
      <c r="AT28">
        <f t="shared" si="9"/>
        <v>0.25638893182001654</v>
      </c>
      <c r="AU28">
        <f t="shared" si="9"/>
        <v>-15.062746186167171</v>
      </c>
      <c r="AW28">
        <v>25</v>
      </c>
      <c r="AX28">
        <f>IF(Z28&gt;0, (R28*SUMPRODUCT(K28:$K$98, X28:$X$98)-K28*$AZ$3)/Z28, 0)</f>
        <v>84.530607714946242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100000</v>
      </c>
      <c r="S29">
        <f t="shared" si="1"/>
        <v>84.18493157700037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61.228135174953756</v>
      </c>
      <c r="AC29">
        <f t="shared" si="2"/>
        <v>60.16083231694131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-246.05522284981978</v>
      </c>
      <c r="AI29">
        <f t="shared" si="6"/>
        <v>-263.92089999357165</v>
      </c>
      <c r="AJ29">
        <f t="shared" si="7"/>
        <v>1.0673028580124466</v>
      </c>
      <c r="AK29">
        <f t="shared" si="22"/>
        <v>4.2859694622467632</v>
      </c>
      <c r="AL29">
        <f t="shared" si="8"/>
        <v>-258.56762767331242</v>
      </c>
      <c r="AN29">
        <f t="shared" si="9"/>
        <v>0</v>
      </c>
      <c r="AO29">
        <f t="shared" si="9"/>
        <v>0</v>
      </c>
      <c r="AP29">
        <f t="shared" si="9"/>
        <v>-0.93831982445581164</v>
      </c>
      <c r="AQ29">
        <f t="shared" si="9"/>
        <v>-12.923019466498245</v>
      </c>
      <c r="AR29">
        <f t="shared" si="9"/>
        <v>-13.861339290954055</v>
      </c>
      <c r="AS29">
        <f t="shared" si="9"/>
        <v>5.6055610000859457E-2</v>
      </c>
      <c r="AT29">
        <f t="shared" si="9"/>
        <v>0.22510258531369559</v>
      </c>
      <c r="AU29">
        <f t="shared" si="9"/>
        <v>-13.580181095639499</v>
      </c>
      <c r="AW29">
        <v>26</v>
      </c>
      <c r="AX29">
        <f>IF(Z29&gt;0, (R29*SUMPRODUCT(K29:$K$98, X29:$X$98)-K29*$AZ$3)/Z29, 0)</f>
        <v>84.18493157700037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100000</v>
      </c>
      <c r="S30">
        <f t="shared" si="1"/>
        <v>83.783384812501197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60.16083231694131</v>
      </c>
      <c r="AC30">
        <f t="shared" si="2"/>
        <v>59.066117660061728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-249.47631563535148</v>
      </c>
      <c r="AI30">
        <f t="shared" si="6"/>
        <v>-267.10096692875703</v>
      </c>
      <c r="AJ30">
        <f t="shared" si="7"/>
        <v>1.0947146568795816</v>
      </c>
      <c r="AK30">
        <f t="shared" si="22"/>
        <v>4.2112582621858925</v>
      </c>
      <c r="AL30">
        <f t="shared" si="8"/>
        <v>-261.79499400969155</v>
      </c>
      <c r="AN30">
        <f t="shared" si="9"/>
        <v>0</v>
      </c>
      <c r="AO30">
        <f t="shared" si="9"/>
        <v>0</v>
      </c>
      <c r="AP30">
        <f t="shared" si="9"/>
        <v>-0.8264829925929269</v>
      </c>
      <c r="AQ30">
        <f t="shared" si="9"/>
        <v>-11.698837525625851</v>
      </c>
      <c r="AR30">
        <f t="shared" si="9"/>
        <v>-12.525320518218779</v>
      </c>
      <c r="AS30">
        <f t="shared" si="9"/>
        <v>5.1335089165236596E-2</v>
      </c>
      <c r="AT30">
        <f t="shared" si="9"/>
        <v>0.19748097554788877</v>
      </c>
      <c r="AU30">
        <f t="shared" si="9"/>
        <v>-12.276504453505652</v>
      </c>
      <c r="AW30">
        <v>27</v>
      </c>
      <c r="AX30">
        <f>IF(Z30&gt;0, (R30*SUMPRODUCT(K30:$K$98, X30:$X$98)-K30*$AZ$3)/Z30, 0)</f>
        <v>83.783384812501197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100000</v>
      </c>
      <c r="S31">
        <f t="shared" si="1"/>
        <v>83.302206409614101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59.066117660061728</v>
      </c>
      <c r="AC31">
        <f t="shared" si="2"/>
        <v>57.928266571595444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-253.72448001986615</v>
      </c>
      <c r="AI31">
        <f t="shared" si="6"/>
        <v>-271.10945368033265</v>
      </c>
      <c r="AJ31">
        <f t="shared" si="7"/>
        <v>1.1378510884662845</v>
      </c>
      <c r="AK31">
        <f t="shared" si="22"/>
        <v>4.1346282362043212</v>
      </c>
      <c r="AL31">
        <f t="shared" si="8"/>
        <v>-265.83697435566205</v>
      </c>
      <c r="AN31">
        <f t="shared" si="9"/>
        <v>0</v>
      </c>
      <c r="AO31">
        <f t="shared" si="9"/>
        <v>0</v>
      </c>
      <c r="AP31">
        <f t="shared" si="9"/>
        <v>-0.72789611640772811</v>
      </c>
      <c r="AQ31">
        <f t="shared" si="9"/>
        <v>-10.623258179792657</v>
      </c>
      <c r="AR31">
        <f t="shared" si="9"/>
        <v>-11.351154296200384</v>
      </c>
      <c r="AS31">
        <f t="shared" si="9"/>
        <v>4.7640991842761847E-2</v>
      </c>
      <c r="AT31">
        <f t="shared" si="9"/>
        <v>0.17311385652350192</v>
      </c>
      <c r="AU31">
        <f t="shared" si="9"/>
        <v>-11.130399447834121</v>
      </c>
      <c r="AW31">
        <v>28</v>
      </c>
      <c r="AX31">
        <f>IF(Z31&gt;0, (R31*SUMPRODUCT(K31:$K$98, X31:$X$98)-K31*$AZ$3)/Z31, 0)</f>
        <v>83.302206409614101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100000</v>
      </c>
      <c r="S32">
        <f t="shared" si="1"/>
        <v>82.720157771979615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57.928266571595444</v>
      </c>
      <c r="AC32">
        <f t="shared" si="2"/>
        <v>56.734460567838035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-258.47978838381613</v>
      </c>
      <c r="AI32">
        <f t="shared" si="6"/>
        <v>-275.62629236058206</v>
      </c>
      <c r="AJ32">
        <f t="shared" si="7"/>
        <v>1.193806003757409</v>
      </c>
      <c r="AK32">
        <f t="shared" si="22"/>
        <v>4.0549786600116811</v>
      </c>
      <c r="AL32">
        <f t="shared" si="8"/>
        <v>-270.37750769681298</v>
      </c>
      <c r="AN32">
        <f t="shared" si="9"/>
        <v>0</v>
      </c>
      <c r="AO32">
        <f t="shared" si="9"/>
        <v>0</v>
      </c>
      <c r="AP32">
        <f t="shared" si="9"/>
        <v>-0.64099246908836016</v>
      </c>
      <c r="AQ32">
        <f t="shared" si="9"/>
        <v>-9.6628209453125891</v>
      </c>
      <c r="AR32">
        <f t="shared" si="9"/>
        <v>-10.303813414400951</v>
      </c>
      <c r="AS32">
        <f t="shared" si="9"/>
        <v>4.4628377831298444E-2</v>
      </c>
      <c r="AT32">
        <f t="shared" si="9"/>
        <v>0.15158838133438265</v>
      </c>
      <c r="AU32">
        <f t="shared" si="9"/>
        <v>-10.107596655235271</v>
      </c>
      <c r="AW32">
        <v>29</v>
      </c>
      <c r="AX32">
        <f>IF(Z32&gt;0, (R32*SUMPRODUCT(K32:$K$98, X32:$X$98)-K32*$AZ$3)/Z32, 0)</f>
        <v>82.720157771979615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25</v>
      </c>
      <c r="R33">
        <f t="shared" si="0"/>
        <v>100000</v>
      </c>
      <c r="S33">
        <f t="shared" si="1"/>
        <v>82.043326316374674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56.734460567838035</v>
      </c>
      <c r="AC33">
        <f t="shared" si="2"/>
        <v>55.490793351128389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-264.19333327400892</v>
      </c>
      <c r="AI33">
        <f t="shared" si="6"/>
        <v>-281.10232387768866</v>
      </c>
      <c r="AJ33">
        <f t="shared" si="7"/>
        <v>1.2436672167096461</v>
      </c>
      <c r="AK33">
        <f t="shared" si="22"/>
        <v>3.9714122397486626</v>
      </c>
      <c r="AL33">
        <f t="shared" si="8"/>
        <v>-275.88724442123038</v>
      </c>
      <c r="AN33">
        <f t="shared" si="9"/>
        <v>0</v>
      </c>
      <c r="AO33">
        <f t="shared" si="9"/>
        <v>0</v>
      </c>
      <c r="AP33">
        <f t="shared" si="9"/>
        <v>-0.56438700125584662</v>
      </c>
      <c r="AQ33">
        <f t="shared" si="9"/>
        <v>-8.8182249676012958</v>
      </c>
      <c r="AR33">
        <f t="shared" si="9"/>
        <v>-9.3826119688571428</v>
      </c>
      <c r="AS33">
        <f t="shared" si="9"/>
        <v>4.1511029691282259E-2</v>
      </c>
      <c r="AT33">
        <f t="shared" si="9"/>
        <v>0.13255749543409981</v>
      </c>
      <c r="AU33">
        <f t="shared" si="9"/>
        <v>-9.208543443731763</v>
      </c>
      <c r="AW33">
        <v>30</v>
      </c>
      <c r="AX33">
        <f>IF(Z33&gt;0, (R33*SUMPRODUCT(K33:$K$98, X33:$X$98)-K33*$AZ$3)/Z33, 0)</f>
        <v>82.043326316374674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100000</v>
      </c>
      <c r="S34">
        <f t="shared" si="1"/>
        <v>81.257623940705571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55.490793351128389</v>
      </c>
      <c r="AC34">
        <f t="shared" si="2"/>
        <v>54.189669926922527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-270.88202947094936</v>
      </c>
      <c r="AI34">
        <f t="shared" si="6"/>
        <v>-287.55420966122455</v>
      </c>
      <c r="AJ34">
        <f t="shared" si="7"/>
        <v>1.301123424205862</v>
      </c>
      <c r="AK34">
        <f t="shared" si="22"/>
        <v>3.8843555345789875</v>
      </c>
      <c r="AL34">
        <f t="shared" si="8"/>
        <v>-282.36873070243968</v>
      </c>
      <c r="AN34">
        <f t="shared" si="9"/>
        <v>0</v>
      </c>
      <c r="AO34">
        <f t="shared" si="9"/>
        <v>0</v>
      </c>
      <c r="AP34">
        <f t="shared" si="9"/>
        <v>-0.49685960830648068</v>
      </c>
      <c r="AQ34">
        <f t="shared" si="9"/>
        <v>-8.0727497858202337</v>
      </c>
      <c r="AR34">
        <f t="shared" si="9"/>
        <v>-8.5696093941267133</v>
      </c>
      <c r="AS34">
        <f t="shared" si="9"/>
        <v>3.877571304599968E-2</v>
      </c>
      <c r="AT34">
        <f t="shared" si="9"/>
        <v>0.11576046728188397</v>
      </c>
      <c r="AU34">
        <f t="shared" ref="AU34:AU97" si="23">AL34*$K34</f>
        <v>-8.4150732137988289</v>
      </c>
      <c r="AW34">
        <v>31</v>
      </c>
      <c r="AX34">
        <f>IF(Z34&gt;0, (R34*SUMPRODUCT(K34:$K$98, X34:$X$98)-K34*$AZ$3)/Z34, 0)</f>
        <v>81.257623940705571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100000</v>
      </c>
      <c r="S35">
        <f t="shared" si="1"/>
        <v>80.354867468657133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54.189669926922527</v>
      </c>
      <c r="AC35">
        <f t="shared" si="2"/>
        <v>52.828617947705418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-277.69183324922369</v>
      </c>
      <c r="AI35">
        <f t="shared" ref="AI35:AI66" si="25">SUM(AE35:AH35)</f>
        <v>-294.12786867928384</v>
      </c>
      <c r="AJ35">
        <f t="shared" si="7"/>
        <v>1.361051979217109</v>
      </c>
      <c r="AK35">
        <f t="shared" si="22"/>
        <v>3.7932768948845772</v>
      </c>
      <c r="AL35">
        <f t="shared" ref="AL35:AL98" si="26">SUM(AI35:AK35)</f>
        <v>-288.97353980518216</v>
      </c>
      <c r="AN35">
        <f t="shared" ref="AN35:AT66" si="27">AE35*$K35</f>
        <v>0</v>
      </c>
      <c r="AO35">
        <f t="shared" si="27"/>
        <v>0</v>
      </c>
      <c r="AP35">
        <f t="shared" si="27"/>
        <v>-0.43734115072716756</v>
      </c>
      <c r="AQ35">
        <f t="shared" si="27"/>
        <v>-7.3890121749578048</v>
      </c>
      <c r="AR35">
        <f t="shared" si="27"/>
        <v>-7.8263533256849724</v>
      </c>
      <c r="AS35">
        <f t="shared" si="27"/>
        <v>3.6215791899647985E-2</v>
      </c>
      <c r="AT35">
        <f t="shared" si="27"/>
        <v>0.1009340780077357</v>
      </c>
      <c r="AU35">
        <f t="shared" si="23"/>
        <v>-7.689203455777589</v>
      </c>
      <c r="AW35">
        <v>32</v>
      </c>
      <c r="AX35">
        <f>IF(Z35&gt;0, (R35*SUMPRODUCT(K35:$K$98, X35:$X$98)-K35*$AZ$3)/Z35, 0)</f>
        <v>80.354867468657133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100000</v>
      </c>
      <c r="S36">
        <f t="shared" si="1"/>
        <v>79.368586838996478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52.828617947705418</v>
      </c>
      <c r="AC36">
        <f t="shared" si="2"/>
        <v>51.432193100071807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-285.00085435724282</v>
      </c>
      <c r="AI36">
        <f t="shared" si="25"/>
        <v>-301.20127921941304</v>
      </c>
      <c r="AJ36">
        <f t="shared" si="7"/>
        <v>1.396424847633611</v>
      </c>
      <c r="AK36">
        <f t="shared" si="22"/>
        <v>3.6980032563393794</v>
      </c>
      <c r="AL36">
        <f t="shared" si="26"/>
        <v>-296.10685111544001</v>
      </c>
      <c r="AN36">
        <f t="shared" si="27"/>
        <v>0</v>
      </c>
      <c r="AO36">
        <f t="shared" si="27"/>
        <v>0</v>
      </c>
      <c r="AP36">
        <f t="shared" si="27"/>
        <v>-0.38488559404597633</v>
      </c>
      <c r="AQ36">
        <f t="shared" si="27"/>
        <v>-6.7709781728652532</v>
      </c>
      <c r="AR36">
        <f t="shared" si="27"/>
        <v>-7.1558637669112297</v>
      </c>
      <c r="AS36">
        <f t="shared" si="27"/>
        <v>3.3175908137882328E-2</v>
      </c>
      <c r="AT36">
        <f t="shared" si="27"/>
        <v>8.7856225513178857E-2</v>
      </c>
      <c r="AU36">
        <f t="shared" si="23"/>
        <v>-7.0348316332601675</v>
      </c>
      <c r="AW36">
        <v>33</v>
      </c>
      <c r="AX36">
        <f>IF(Z36&gt;0, (R36*SUMPRODUCT(K36:$K$98, X36:$X$98)-K36*$AZ$3)/Z36, 0)</f>
        <v>79.368586838996478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25</v>
      </c>
      <c r="R37">
        <f t="shared" si="0"/>
        <v>100000</v>
      </c>
      <c r="S37">
        <f t="shared" si="1"/>
        <v>78.313859907731043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51.432193100071807</v>
      </c>
      <c r="AC37">
        <f t="shared" si="2"/>
        <v>50.011739326603156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-293.03328490693502</v>
      </c>
      <c r="AI37">
        <f t="shared" si="25"/>
        <v>-308.99844719925682</v>
      </c>
      <c r="AJ37">
        <f t="shared" si="7"/>
        <v>1.4204537734686511</v>
      </c>
      <c r="AK37">
        <f t="shared" si="22"/>
        <v>3.6002535170050267</v>
      </c>
      <c r="AL37">
        <f t="shared" si="26"/>
        <v>-303.97773990878318</v>
      </c>
      <c r="AN37">
        <f t="shared" si="27"/>
        <v>0</v>
      </c>
      <c r="AO37">
        <f t="shared" si="27"/>
        <v>0</v>
      </c>
      <c r="AP37">
        <f t="shared" si="27"/>
        <v>-0.33865739772253634</v>
      </c>
      <c r="AQ37">
        <f t="shared" si="27"/>
        <v>-6.2159023438425169</v>
      </c>
      <c r="AR37">
        <f t="shared" si="27"/>
        <v>-6.5545597415650532</v>
      </c>
      <c r="AS37">
        <f t="shared" si="27"/>
        <v>3.0131054711507881E-2</v>
      </c>
      <c r="AT37">
        <f t="shared" si="27"/>
        <v>7.6369564235292051E-2</v>
      </c>
      <c r="AU37">
        <f t="shared" si="23"/>
        <v>-6.448059122618254</v>
      </c>
      <c r="AW37">
        <v>34</v>
      </c>
      <c r="AX37">
        <f>IF(Z37&gt;0, (R37*SUMPRODUCT(K37:$K$98, X37:$X$98)-K37*$AZ$3)/Z37, 0)</f>
        <v>78.313859907731043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100000</v>
      </c>
      <c r="S38">
        <f t="shared" si="1"/>
        <v>77.199528063765811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50.011739326603156</v>
      </c>
      <c r="AC38">
        <f t="shared" si="2"/>
        <v>48.573090910793283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-303.14650160660619</v>
      </c>
      <c r="AI38">
        <f t="shared" si="25"/>
        <v>-318.87622565060309</v>
      </c>
      <c r="AJ38">
        <f t="shared" si="7"/>
        <v>1.4386484158098725</v>
      </c>
      <c r="AK38">
        <f t="shared" si="22"/>
        <v>3.5008217528622212</v>
      </c>
      <c r="AL38">
        <f t="shared" si="26"/>
        <v>-313.93675548193096</v>
      </c>
      <c r="AN38">
        <f t="shared" si="27"/>
        <v>0</v>
      </c>
      <c r="AO38">
        <f t="shared" si="27"/>
        <v>0</v>
      </c>
      <c r="AP38">
        <f t="shared" si="27"/>
        <v>-0.29791358667707324</v>
      </c>
      <c r="AQ38">
        <f t="shared" si="27"/>
        <v>-5.7414523821031427</v>
      </c>
      <c r="AR38">
        <f t="shared" si="27"/>
        <v>-6.0393659687802161</v>
      </c>
      <c r="AS38">
        <f t="shared" si="27"/>
        <v>2.7247325402684125E-2</v>
      </c>
      <c r="AT38">
        <f t="shared" si="27"/>
        <v>6.6303920004898667E-2</v>
      </c>
      <c r="AU38">
        <f t="shared" si="23"/>
        <v>-5.9458147233726324</v>
      </c>
      <c r="AW38">
        <v>35</v>
      </c>
      <c r="AX38">
        <f>IF(Z38&gt;0, (R38*SUMPRODUCT(K38:$K$98, X38:$X$98)-K38*$AZ$3)/Z38, 0)</f>
        <v>77.199528063765811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100000</v>
      </c>
      <c r="S39">
        <f t="shared" si="1"/>
        <v>75.992475313543409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48.573090910793283</v>
      </c>
      <c r="AC39">
        <f t="shared" si="2"/>
        <v>47.097043821576449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-313.77653522965056</v>
      </c>
      <c r="AI39">
        <f t="shared" si="25"/>
        <v>-329.27051789940009</v>
      </c>
      <c r="AJ39">
        <f t="shared" si="7"/>
        <v>1.4760470892168343</v>
      </c>
      <c r="AK39">
        <f t="shared" si="22"/>
        <v>3.4001163637555303</v>
      </c>
      <c r="AL39">
        <f t="shared" si="26"/>
        <v>-324.39435444642771</v>
      </c>
      <c r="AN39">
        <f t="shared" si="27"/>
        <v>0</v>
      </c>
      <c r="AO39">
        <f t="shared" si="27"/>
        <v>0</v>
      </c>
      <c r="AP39">
        <f t="shared" si="27"/>
        <v>-0.2620078176370928</v>
      </c>
      <c r="AQ39">
        <f t="shared" si="27"/>
        <v>-5.3060537741377285</v>
      </c>
      <c r="AR39">
        <f t="shared" si="27"/>
        <v>-5.5680615917748213</v>
      </c>
      <c r="AS39">
        <f t="shared" si="27"/>
        <v>2.4960391709379495E-2</v>
      </c>
      <c r="AT39">
        <f t="shared" si="27"/>
        <v>5.749697073813461E-2</v>
      </c>
      <c r="AU39">
        <f t="shared" si="23"/>
        <v>-5.4856042293273068</v>
      </c>
      <c r="AW39">
        <v>36</v>
      </c>
      <c r="AX39">
        <f>IF(Z39&gt;0, (R39*SUMPRODUCT(K39:$K$98, X39:$X$98)-K39*$AZ$3)/Z39, 0)</f>
        <v>75.992475313543409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100000</v>
      </c>
      <c r="S40">
        <f t="shared" si="1"/>
        <v>74.713475347671348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47.097043821576449</v>
      </c>
      <c r="AC40">
        <f t="shared" si="2"/>
        <v>45.599387630372924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-323.82423779776536</v>
      </c>
      <c r="AI40">
        <f t="shared" si="25"/>
        <v>-339.08232458136797</v>
      </c>
      <c r="AJ40">
        <f t="shared" si="7"/>
        <v>1.4976561912035251</v>
      </c>
      <c r="AK40">
        <f t="shared" si="22"/>
        <v>3.2967930675103516</v>
      </c>
      <c r="AL40">
        <f t="shared" si="26"/>
        <v>-334.28787532265409</v>
      </c>
      <c r="AN40">
        <f t="shared" si="27"/>
        <v>0</v>
      </c>
      <c r="AO40">
        <f t="shared" si="27"/>
        <v>0</v>
      </c>
      <c r="AP40">
        <f t="shared" si="27"/>
        <v>-0.23037388269068576</v>
      </c>
      <c r="AQ40">
        <f t="shared" si="27"/>
        <v>-4.889253025549321</v>
      </c>
      <c r="AR40">
        <f t="shared" si="27"/>
        <v>-5.1196269082400061</v>
      </c>
      <c r="AS40">
        <f t="shared" si="27"/>
        <v>2.2612328570190299E-2</v>
      </c>
      <c r="AT40">
        <f t="shared" si="27"/>
        <v>4.9776556534355393E-2</v>
      </c>
      <c r="AU40">
        <f t="shared" si="23"/>
        <v>-5.0472380231354608</v>
      </c>
      <c r="AW40">
        <v>37</v>
      </c>
      <c r="AX40">
        <f>IF(Z40&gt;0, (R40*SUMPRODUCT(K40:$K$98, X40:$X$98)-K40*$AZ$3)/Z40, 0)</f>
        <v>74.713475347671348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100000</v>
      </c>
      <c r="S41">
        <f t="shared" si="1"/>
        <v>73.410941176650581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45.599387630372924</v>
      </c>
      <c r="AC41">
        <f t="shared" si="2"/>
        <v>44.110489589586301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-334.94552107364433</v>
      </c>
      <c r="AI41">
        <f t="shared" si="25"/>
        <v>-349.96729060914248</v>
      </c>
      <c r="AJ41">
        <f t="shared" si="7"/>
        <v>1.4888980407866228</v>
      </c>
      <c r="AK41">
        <f t="shared" si="22"/>
        <v>3.1919571341261048</v>
      </c>
      <c r="AL41">
        <f t="shared" si="26"/>
        <v>-345.28643543422976</v>
      </c>
      <c r="AN41">
        <f t="shared" si="27"/>
        <v>0</v>
      </c>
      <c r="AO41">
        <f t="shared" si="27"/>
        <v>0</v>
      </c>
      <c r="AP41">
        <f t="shared" si="27"/>
        <v>-0.20250522499604678</v>
      </c>
      <c r="AQ41">
        <f t="shared" si="27"/>
        <v>-4.5153281007374408</v>
      </c>
      <c r="AR41">
        <f t="shared" si="27"/>
        <v>-4.717833325733487</v>
      </c>
      <c r="AS41">
        <f t="shared" si="27"/>
        <v>2.0071512349671351E-2</v>
      </c>
      <c r="AT41">
        <f t="shared" si="27"/>
        <v>4.3030083512894703E-2</v>
      </c>
      <c r="AU41">
        <f t="shared" si="23"/>
        <v>-4.654731729870921</v>
      </c>
      <c r="AW41">
        <v>38</v>
      </c>
      <c r="AX41">
        <f>IF(Z41&gt;0, (R41*SUMPRODUCT(K41:$K$98, X41:$X$98)-K41*$AZ$3)/Z41, 0)</f>
        <v>73.410941176650581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100000</v>
      </c>
      <c r="S42">
        <f t="shared" si="1"/>
        <v>72.085592939531551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44.110489589586301</v>
      </c>
      <c r="AC42">
        <f t="shared" si="2"/>
        <v>42.631192725244119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-346.52217964487164</v>
      </c>
      <c r="AI42">
        <f t="shared" si="25"/>
        <v>-361.30710094010362</v>
      </c>
      <c r="AJ42">
        <f t="shared" si="7"/>
        <v>1.4792968643421816</v>
      </c>
      <c r="AK42">
        <f t="shared" si="22"/>
        <v>3.0877342712710414</v>
      </c>
      <c r="AL42">
        <f t="shared" si="26"/>
        <v>-356.74006980449042</v>
      </c>
      <c r="AN42">
        <f t="shared" si="27"/>
        <v>0</v>
      </c>
      <c r="AO42">
        <f t="shared" si="27"/>
        <v>0</v>
      </c>
      <c r="AP42">
        <f t="shared" si="27"/>
        <v>-0.17795743313708401</v>
      </c>
      <c r="AQ42">
        <f t="shared" si="27"/>
        <v>-4.1708844019721489</v>
      </c>
      <c r="AR42">
        <f t="shared" si="27"/>
        <v>-4.3488418351092326</v>
      </c>
      <c r="AS42">
        <f t="shared" si="27"/>
        <v>1.7805429435121086E-2</v>
      </c>
      <c r="AT42">
        <f t="shared" si="27"/>
        <v>3.7165247900372955E-2</v>
      </c>
      <c r="AU42">
        <f t="shared" si="23"/>
        <v>-4.2938711577737392</v>
      </c>
      <c r="AW42">
        <v>39</v>
      </c>
      <c r="AX42">
        <f>IF(Z42&gt;0, (R42*SUMPRODUCT(K42:$K$98, X42:$X$98)-K42*$AZ$3)/Z42, 0)</f>
        <v>72.085592939531551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100000</v>
      </c>
      <c r="S43">
        <f t="shared" si="1"/>
        <v>70.754207152103177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42.631192725244119</v>
      </c>
      <c r="AC43">
        <f t="shared" si="2"/>
        <v>41.171050498624879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-359.45100652967955</v>
      </c>
      <c r="AI43">
        <f t="shared" si="25"/>
        <v>-373.99821586032675</v>
      </c>
      <c r="AJ43">
        <f t="shared" si="7"/>
        <v>1.4601422266192401</v>
      </c>
      <c r="AK43">
        <f t="shared" si="22"/>
        <v>2.9841834907670886</v>
      </c>
      <c r="AL43">
        <f t="shared" si="26"/>
        <v>-369.55389014294047</v>
      </c>
      <c r="AN43">
        <f t="shared" si="27"/>
        <v>0</v>
      </c>
      <c r="AO43">
        <f t="shared" si="27"/>
        <v>0</v>
      </c>
      <c r="AP43">
        <f t="shared" si="27"/>
        <v>-0.15633592279205891</v>
      </c>
      <c r="AQ43">
        <f t="shared" si="27"/>
        <v>-3.8629474235971308</v>
      </c>
      <c r="AR43">
        <f t="shared" si="27"/>
        <v>-4.019283346389189</v>
      </c>
      <c r="AS43">
        <f t="shared" si="27"/>
        <v>1.5691853826923265E-2</v>
      </c>
      <c r="AT43">
        <f t="shared" si="27"/>
        <v>3.2070417714209355E-2</v>
      </c>
      <c r="AU43">
        <f t="shared" si="23"/>
        <v>-3.9715210748480572</v>
      </c>
      <c r="AW43">
        <v>40</v>
      </c>
      <c r="AX43">
        <f>IF(Z43&gt;0, (R43*SUMPRODUCT(K43:$K$98, X43:$X$98)-K43*$AZ$3)/Z43, 0)</f>
        <v>70.754207152103177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100000</v>
      </c>
      <c r="S44">
        <f t="shared" si="1"/>
        <v>69.415884953975592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41.171050498624879</v>
      </c>
      <c r="AC44">
        <f t="shared" si="2"/>
        <v>39.728408588735704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-374.50335700818215</v>
      </c>
      <c r="AI44">
        <f t="shared" si="25"/>
        <v>-388.81146840627088</v>
      </c>
      <c r="AJ44">
        <f t="shared" si="7"/>
        <v>1.4426419098891756</v>
      </c>
      <c r="AK44">
        <f t="shared" si="22"/>
        <v>2.8819735349037416</v>
      </c>
      <c r="AL44">
        <f t="shared" si="26"/>
        <v>-384.48685296147795</v>
      </c>
      <c r="AN44">
        <f t="shared" si="27"/>
        <v>0</v>
      </c>
      <c r="AO44">
        <f t="shared" si="27"/>
        <v>0</v>
      </c>
      <c r="AP44">
        <f t="shared" si="27"/>
        <v>-0.13729141568307912</v>
      </c>
      <c r="AQ44">
        <f t="shared" si="27"/>
        <v>-3.5934928538917537</v>
      </c>
      <c r="AR44">
        <f t="shared" si="27"/>
        <v>-3.730784269574833</v>
      </c>
      <c r="AS44">
        <f t="shared" si="27"/>
        <v>1.3842662013302703E-2</v>
      </c>
      <c r="AT44">
        <f t="shared" si="27"/>
        <v>2.7653560666361359E-2</v>
      </c>
      <c r="AU44">
        <f t="shared" si="23"/>
        <v>-3.6892880468951685</v>
      </c>
      <c r="AW44">
        <v>41</v>
      </c>
      <c r="AX44">
        <f>IF(Z44&gt;0, (R44*SUMPRODUCT(K44:$K$98, X44:$X$98)-K44*$AZ$3)/Z44, 0)</f>
        <v>69.415884953975592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100000</v>
      </c>
      <c r="S45">
        <f t="shared" si="1"/>
        <v>68.057653696918706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39.728408588735704</v>
      </c>
      <c r="AC45">
        <f t="shared" si="2"/>
        <v>38.295902800654623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-390.32527893985991</v>
      </c>
      <c r="AI45">
        <f t="shared" si="25"/>
        <v>-404.39272790423274</v>
      </c>
      <c r="AJ45">
        <f t="shared" si="7"/>
        <v>1.4325057880810803</v>
      </c>
      <c r="AK45">
        <f t="shared" si="22"/>
        <v>2.7809886012114995</v>
      </c>
      <c r="AL45">
        <f t="shared" si="26"/>
        <v>-400.17923351494017</v>
      </c>
      <c r="AN45">
        <f t="shared" si="27"/>
        <v>0</v>
      </c>
      <c r="AO45">
        <f t="shared" si="27"/>
        <v>0</v>
      </c>
      <c r="AP45">
        <f t="shared" si="27"/>
        <v>-0.12051979827793724</v>
      </c>
      <c r="AQ45">
        <f t="shared" si="27"/>
        <v>-3.3440266248521406</v>
      </c>
      <c r="AR45">
        <f t="shared" si="27"/>
        <v>-3.4645464231300775</v>
      </c>
      <c r="AS45">
        <f t="shared" si="27"/>
        <v>1.2272680643715138E-2</v>
      </c>
      <c r="AT45">
        <f t="shared" si="27"/>
        <v>2.382551279056265E-2</v>
      </c>
      <c r="AU45">
        <f t="shared" si="23"/>
        <v>-3.4284482296958001</v>
      </c>
      <c r="AW45">
        <v>42</v>
      </c>
      <c r="AX45">
        <f>IF(Z45&gt;0, (R45*SUMPRODUCT(K45:$K$98, X45:$X$98)-K45*$AZ$3)/Z45, 0)</f>
        <v>68.057653696918706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100000</v>
      </c>
      <c r="S46">
        <f t="shared" si="1"/>
        <v>66.692654750392776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38.295902800654623</v>
      </c>
      <c r="AC46">
        <f t="shared" si="2"/>
        <v>36.88132891313343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-406.66181466209048</v>
      </c>
      <c r="AI46">
        <f t="shared" si="25"/>
        <v>-420.48692368315409</v>
      </c>
      <c r="AJ46">
        <f t="shared" si="7"/>
        <v>1.4145738875211933</v>
      </c>
      <c r="AK46">
        <f t="shared" si="22"/>
        <v>2.6807131960458239</v>
      </c>
      <c r="AL46">
        <f t="shared" si="26"/>
        <v>-416.39163659958706</v>
      </c>
      <c r="AN46">
        <f t="shared" si="27"/>
        <v>0</v>
      </c>
      <c r="AO46">
        <f t="shared" si="27"/>
        <v>0</v>
      </c>
      <c r="AP46">
        <f t="shared" si="27"/>
        <v>-0.10575321760089573</v>
      </c>
      <c r="AQ46">
        <f t="shared" si="27"/>
        <v>-3.1107020791237585</v>
      </c>
      <c r="AR46">
        <f t="shared" si="27"/>
        <v>-3.216455296724654</v>
      </c>
      <c r="AS46">
        <f t="shared" si="27"/>
        <v>1.0820583035667441E-2</v>
      </c>
      <c r="AT46">
        <f t="shared" si="27"/>
        <v>2.0505736737055885E-2</v>
      </c>
      <c r="AU46">
        <f t="shared" si="23"/>
        <v>-3.1851289769519306</v>
      </c>
      <c r="AW46">
        <v>43</v>
      </c>
      <c r="AX46">
        <f>IF(Z46&gt;0, (R46*SUMPRODUCT(K46:$K$98, X46:$X$98)-K46*$AZ$3)/Z46, 0)</f>
        <v>66.692654750392776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100000</v>
      </c>
      <c r="S47">
        <f t="shared" si="1"/>
        <v>65.338345407953071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36.88132891313343</v>
      </c>
      <c r="AC47">
        <f t="shared" si="2"/>
        <v>35.493352492340875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-425.03915174357945</v>
      </c>
      <c r="AI47">
        <f t="shared" si="25"/>
        <v>-438.61974988649655</v>
      </c>
      <c r="AJ47">
        <f t="shared" si="7"/>
        <v>1.3879764207925547</v>
      </c>
      <c r="AK47">
        <f t="shared" si="22"/>
        <v>2.5816930239193403</v>
      </c>
      <c r="AL47">
        <f t="shared" si="26"/>
        <v>-434.65008044178467</v>
      </c>
      <c r="AN47">
        <f t="shared" si="27"/>
        <v>0</v>
      </c>
      <c r="AO47">
        <f t="shared" si="27"/>
        <v>0</v>
      </c>
      <c r="AP47">
        <f t="shared" si="27"/>
        <v>-9.2752559102148455E-2</v>
      </c>
      <c r="AQ47">
        <f t="shared" si="27"/>
        <v>-2.9029258231445874</v>
      </c>
      <c r="AR47">
        <f t="shared" si="27"/>
        <v>-2.9956783822467359</v>
      </c>
      <c r="AS47">
        <f t="shared" si="27"/>
        <v>9.4795798864789373E-3</v>
      </c>
      <c r="AT47">
        <f t="shared" si="27"/>
        <v>1.7632407075499248E-2</v>
      </c>
      <c r="AU47">
        <f t="shared" si="23"/>
        <v>-2.9685663952847579</v>
      </c>
      <c r="AW47">
        <v>44</v>
      </c>
      <c r="AX47">
        <f>IF(Z47&gt;0, (R47*SUMPRODUCT(K47:$K$98, X47:$X$98)-K47*$AZ$3)/Z47, 0)</f>
        <v>65.338345407953071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100000</v>
      </c>
      <c r="S48">
        <f t="shared" si="1"/>
        <v>63.990802902357949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35.493352492340875</v>
      </c>
      <c r="AC48">
        <f t="shared" si="2"/>
        <v>34.128574578420569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-445.60658626539504</v>
      </c>
      <c r="AI48">
        <f t="shared" si="25"/>
        <v>-458.93997678031661</v>
      </c>
      <c r="AJ48">
        <f t="shared" si="7"/>
        <v>1.3647779139203067</v>
      </c>
      <c r="AK48">
        <f t="shared" si="22"/>
        <v>2.4845346744638617</v>
      </c>
      <c r="AL48">
        <f t="shared" si="26"/>
        <v>-455.09066419193243</v>
      </c>
      <c r="AN48">
        <f t="shared" si="27"/>
        <v>0</v>
      </c>
      <c r="AO48">
        <f t="shared" si="27"/>
        <v>0</v>
      </c>
      <c r="AP48">
        <f t="shared" si="27"/>
        <v>-8.1307307382867899E-2</v>
      </c>
      <c r="AQ48">
        <f t="shared" si="27"/>
        <v>-2.7173187225532991</v>
      </c>
      <c r="AR48">
        <f t="shared" si="27"/>
        <v>-2.7986260299361669</v>
      </c>
      <c r="AS48">
        <f t="shared" si="27"/>
        <v>8.3224456099357299E-3</v>
      </c>
      <c r="AT48">
        <f t="shared" si="27"/>
        <v>1.5150746860219397E-2</v>
      </c>
      <c r="AU48">
        <f t="shared" si="23"/>
        <v>-2.7751528374660119</v>
      </c>
      <c r="AW48">
        <v>45</v>
      </c>
      <c r="AX48">
        <f>IF(Z48&gt;0, (R48*SUMPRODUCT(K48:$K$98, X48:$X$98)-K48*$AZ$3)/Z48, 0)</f>
        <v>63.990802902357949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100000</v>
      </c>
      <c r="S49">
        <f t="shared" si="1"/>
        <v>62.648341076763131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34.128574578420569</v>
      </c>
      <c r="AC49">
        <f t="shared" si="2"/>
        <v>32.784602203388957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-469.06867831494043</v>
      </c>
      <c r="AI49">
        <f t="shared" si="25"/>
        <v>-482.15146775513404</v>
      </c>
      <c r="AJ49">
        <f t="shared" si="7"/>
        <v>1.3439723750316119</v>
      </c>
      <c r="AK49">
        <f t="shared" si="22"/>
        <v>2.3890002204894398</v>
      </c>
      <c r="AL49">
        <f t="shared" si="26"/>
        <v>-478.41849515961297</v>
      </c>
      <c r="AN49">
        <f t="shared" si="27"/>
        <v>0</v>
      </c>
      <c r="AO49">
        <f t="shared" si="27"/>
        <v>0</v>
      </c>
      <c r="AP49">
        <f t="shared" si="27"/>
        <v>-7.1231371911256156E-2</v>
      </c>
      <c r="AQ49">
        <f t="shared" si="27"/>
        <v>-2.5539206015440117</v>
      </c>
      <c r="AR49">
        <f t="shared" si="27"/>
        <v>-2.6251519734552677</v>
      </c>
      <c r="AS49">
        <f t="shared" si="27"/>
        <v>7.3174758733191292E-3</v>
      </c>
      <c r="AT49">
        <f t="shared" si="27"/>
        <v>1.3007299703146331E-2</v>
      </c>
      <c r="AU49">
        <f t="shared" si="23"/>
        <v>-2.6048271978788025</v>
      </c>
      <c r="AW49">
        <v>46</v>
      </c>
      <c r="AX49">
        <f>IF(Z49&gt;0, (R49*SUMPRODUCT(K49:$K$98, X49:$X$98)-K49*$AZ$3)/Z49, 0)</f>
        <v>62.648341076763131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100000</v>
      </c>
      <c r="S50">
        <f t="shared" si="1"/>
        <v>61.305298477279059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32.784602203388957</v>
      </c>
      <c r="AC50">
        <f t="shared" si="2"/>
        <v>31.456883697846461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-495.99471325661995</v>
      </c>
      <c r="AI50">
        <f t="shared" si="25"/>
        <v>-508.82267612409748</v>
      </c>
      <c r="AJ50">
        <f t="shared" si="7"/>
        <v>1.3277185055424958</v>
      </c>
      <c r="AK50">
        <f t="shared" si="22"/>
        <v>2.2949221542372271</v>
      </c>
      <c r="AL50">
        <f t="shared" si="26"/>
        <v>-505.20003546431775</v>
      </c>
      <c r="AN50">
        <f t="shared" si="27"/>
        <v>0</v>
      </c>
      <c r="AO50">
        <f t="shared" si="27"/>
        <v>0</v>
      </c>
      <c r="AP50">
        <f t="shared" si="27"/>
        <v>-6.2360649329614909E-2</v>
      </c>
      <c r="AQ50">
        <f t="shared" si="27"/>
        <v>-2.4111819391960205</v>
      </c>
      <c r="AR50">
        <f t="shared" si="27"/>
        <v>-2.4735425885256355</v>
      </c>
      <c r="AS50">
        <f t="shared" si="27"/>
        <v>6.4544455723745953E-3</v>
      </c>
      <c r="AT50">
        <f t="shared" si="27"/>
        <v>1.115631820715535E-2</v>
      </c>
      <c r="AU50">
        <f t="shared" si="23"/>
        <v>-2.4559318247461057</v>
      </c>
      <c r="AW50">
        <v>47</v>
      </c>
      <c r="AX50">
        <f>IF(Z50&gt;0, (R50*SUMPRODUCT(K50:$K$98, X50:$X$98)-K50*$AZ$3)/Z50, 0)</f>
        <v>61.305298477279059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25</v>
      </c>
      <c r="R51">
        <f t="shared" si="0"/>
        <v>100000</v>
      </c>
      <c r="S51">
        <f t="shared" si="1"/>
        <v>59.954875450169588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31.456883697846461</v>
      </c>
      <c r="AC51">
        <f t="shared" si="2"/>
        <v>30.140525058651789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-526.71615533862666</v>
      </c>
      <c r="AI51">
        <f t="shared" si="25"/>
        <v>-539.28415953859474</v>
      </c>
      <c r="AJ51">
        <f t="shared" si="7"/>
        <v>1.3163586391946716</v>
      </c>
      <c r="AK51">
        <f t="shared" si="22"/>
        <v>2.2019818588492526</v>
      </c>
      <c r="AL51">
        <f t="shared" si="26"/>
        <v>-535.76581904055081</v>
      </c>
      <c r="AN51">
        <f t="shared" si="27"/>
        <v>0</v>
      </c>
      <c r="AO51">
        <f t="shared" si="27"/>
        <v>0</v>
      </c>
      <c r="AP51">
        <f t="shared" si="27"/>
        <v>-5.4550813188348458E-2</v>
      </c>
      <c r="AQ51">
        <f t="shared" si="27"/>
        <v>-2.2861859477446322</v>
      </c>
      <c r="AR51">
        <f t="shared" si="27"/>
        <v>-2.3407367609329803</v>
      </c>
      <c r="AS51">
        <f t="shared" si="27"/>
        <v>5.7135908830902105E-3</v>
      </c>
      <c r="AT51">
        <f t="shared" si="27"/>
        <v>9.5575955509724364E-3</v>
      </c>
      <c r="AU51">
        <f t="shared" si="23"/>
        <v>-2.3254655744989181</v>
      </c>
      <c r="AW51">
        <v>48</v>
      </c>
      <c r="AX51">
        <f>IF(Z51&gt;0, (R51*SUMPRODUCT(K51:$K$98, X51:$X$98)-K51*$AZ$3)/Z51, 0)</f>
        <v>59.954875450169588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25</v>
      </c>
      <c r="R52">
        <f t="shared" si="0"/>
        <v>100000</v>
      </c>
      <c r="S52">
        <f t="shared" si="1"/>
        <v>58.594137359956598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30.140525058651789</v>
      </c>
      <c r="AC52">
        <f t="shared" si="2"/>
        <v>28.831859914479786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-563.24767622576962</v>
      </c>
      <c r="AI52">
        <f t="shared" si="25"/>
        <v>-575.54918846468161</v>
      </c>
      <c r="AJ52">
        <f t="shared" si="7"/>
        <v>1.3086651441720036</v>
      </c>
      <c r="AK52">
        <f t="shared" si="22"/>
        <v>2.1098367541056255</v>
      </c>
      <c r="AL52">
        <f t="shared" si="26"/>
        <v>-572.13068656640405</v>
      </c>
      <c r="AN52">
        <f t="shared" si="27"/>
        <v>0</v>
      </c>
      <c r="AO52">
        <f t="shared" si="27"/>
        <v>0</v>
      </c>
      <c r="AP52">
        <f t="shared" si="27"/>
        <v>-4.7673319415627427E-2</v>
      </c>
      <c r="AQ52">
        <f t="shared" si="27"/>
        <v>-2.1828118248652002</v>
      </c>
      <c r="AR52">
        <f t="shared" si="27"/>
        <v>-2.2304851442808276</v>
      </c>
      <c r="AS52">
        <f t="shared" si="27"/>
        <v>5.0716050364006428E-3</v>
      </c>
      <c r="AT52">
        <f t="shared" si="27"/>
        <v>8.176468026032252E-3</v>
      </c>
      <c r="AU52">
        <f t="shared" si="23"/>
        <v>-2.2172370712183951</v>
      </c>
      <c r="AW52">
        <v>49</v>
      </c>
      <c r="AX52">
        <f>IF(Z52&gt;0, (R52*SUMPRODUCT(K52:$K$98, X52:$X$98)-K52*$AZ$3)/Z52, 0)</f>
        <v>58.594137359956598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100000</v>
      </c>
      <c r="S53">
        <f t="shared" si="1"/>
        <v>57.206661905500091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28.831859914479786</v>
      </c>
      <c r="AC53">
        <f t="shared" si="2"/>
        <v>27.521834521375862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-604.49631142013379</v>
      </c>
      <c r="AI53">
        <f t="shared" si="25"/>
        <v>-616.52368445880165</v>
      </c>
      <c r="AJ53">
        <f t="shared" si="7"/>
        <v>1.3100253931039241</v>
      </c>
      <c r="AK53">
        <f t="shared" si="22"/>
        <v>2.0182301940135852</v>
      </c>
      <c r="AL53">
        <f t="shared" si="26"/>
        <v>-613.19542887168416</v>
      </c>
      <c r="AN53">
        <f t="shared" si="27"/>
        <v>0</v>
      </c>
      <c r="AO53">
        <f t="shared" si="27"/>
        <v>0</v>
      </c>
      <c r="AP53">
        <f t="shared" si="27"/>
        <v>-4.1616892403973357E-2</v>
      </c>
      <c r="AQ53">
        <f t="shared" si="27"/>
        <v>-2.0916668893606531</v>
      </c>
      <c r="AR53">
        <f t="shared" si="27"/>
        <v>-2.1332837817646269</v>
      </c>
      <c r="AS53">
        <f t="shared" si="27"/>
        <v>4.5329254905456598E-3</v>
      </c>
      <c r="AT53">
        <f t="shared" si="27"/>
        <v>6.9834425656108978E-3</v>
      </c>
      <c r="AU53">
        <f t="shared" si="23"/>
        <v>-2.1217674137084703</v>
      </c>
      <c r="AW53">
        <v>50</v>
      </c>
      <c r="AX53">
        <f>IF(Z53&gt;0, (R53*SUMPRODUCT(K53:$K$98, X53:$X$98)-K53*$AZ$3)/Z53, 0)</f>
        <v>57.206661905500091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25</v>
      </c>
      <c r="R54">
        <f t="shared" si="0"/>
        <v>100000</v>
      </c>
      <c r="S54">
        <f t="shared" si="1"/>
        <v>55.791391728008314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27.521834521375862</v>
      </c>
      <c r="AC54">
        <f t="shared" si="2"/>
        <v>26.209441231802067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-650.82520986839234</v>
      </c>
      <c r="AI54">
        <f t="shared" si="25"/>
        <v>-662.56960287420634</v>
      </c>
      <c r="AJ54">
        <f t="shared" si="7"/>
        <v>1.3123932895737944</v>
      </c>
      <c r="AK54">
        <f t="shared" si="22"/>
        <v>1.9265284164963106</v>
      </c>
      <c r="AL54">
        <f t="shared" si="26"/>
        <v>-659.33068116813615</v>
      </c>
      <c r="AN54">
        <f t="shared" si="27"/>
        <v>0</v>
      </c>
      <c r="AO54">
        <f t="shared" si="27"/>
        <v>0</v>
      </c>
      <c r="AP54">
        <f t="shared" si="27"/>
        <v>-3.6283687642404167E-2</v>
      </c>
      <c r="AQ54">
        <f t="shared" si="27"/>
        <v>-2.0106904301462554</v>
      </c>
      <c r="AR54">
        <f t="shared" si="27"/>
        <v>-2.0469741177886593</v>
      </c>
      <c r="AS54">
        <f t="shared" si="27"/>
        <v>4.0545703945116139E-3</v>
      </c>
      <c r="AT54">
        <f t="shared" si="27"/>
        <v>5.9519087332791975E-3</v>
      </c>
      <c r="AU54">
        <f t="shared" si="23"/>
        <v>-2.0369676386608684</v>
      </c>
      <c r="AW54">
        <v>51</v>
      </c>
      <c r="AX54">
        <f>IF(Z54&gt;0, (R54*SUMPRODUCT(K54:$K$98, X54:$X$98)-K54*$AZ$3)/Z54, 0)</f>
        <v>55.791391728008314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100000</v>
      </c>
      <c r="S55">
        <f t="shared" si="1"/>
        <v>54.349090645198451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26.209441231802067</v>
      </c>
      <c r="AC55">
        <f t="shared" si="2"/>
        <v>24.894530801465507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-702.92541018398151</v>
      </c>
      <c r="AI55">
        <f t="shared" si="25"/>
        <v>-714.37662790719139</v>
      </c>
      <c r="AJ55">
        <f t="shared" si="7"/>
        <v>1.3149104303365604</v>
      </c>
      <c r="AK55">
        <f t="shared" si="22"/>
        <v>1.8346608862261449</v>
      </c>
      <c r="AL55">
        <f t="shared" si="26"/>
        <v>-711.22705659062865</v>
      </c>
      <c r="AN55">
        <f t="shared" si="27"/>
        <v>0</v>
      </c>
      <c r="AO55">
        <f t="shared" si="27"/>
        <v>0</v>
      </c>
      <c r="AP55">
        <f t="shared" si="27"/>
        <v>-3.1587444596238239E-2</v>
      </c>
      <c r="AQ55">
        <f t="shared" si="27"/>
        <v>-1.9389743506903343</v>
      </c>
      <c r="AR55">
        <f t="shared" si="27"/>
        <v>-1.9705617952865726</v>
      </c>
      <c r="AS55">
        <f t="shared" si="27"/>
        <v>3.6270955081997417E-3</v>
      </c>
      <c r="AT55">
        <f t="shared" si="27"/>
        <v>5.0607935764851635E-3</v>
      </c>
      <c r="AU55">
        <f t="shared" si="23"/>
        <v>-1.9618739062018875</v>
      </c>
      <c r="AW55">
        <v>52</v>
      </c>
      <c r="AX55">
        <f>IF(Z55&gt;0, (R55*SUMPRODUCT(K55:$K$98, X55:$X$98)-K55*$AZ$3)/Z55, 0)</f>
        <v>54.349090645198451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100000</v>
      </c>
      <c r="S56">
        <f t="shared" si="1"/>
        <v>52.877068157028958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24.894530801465507</v>
      </c>
      <c r="AC56">
        <f t="shared" si="2"/>
        <v>23.576788593462403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-758.89510095256617</v>
      </c>
      <c r="AI56">
        <f t="shared" si="25"/>
        <v>-770.04208272330584</v>
      </c>
      <c r="AJ56">
        <f t="shared" si="7"/>
        <v>1.3177422080031036</v>
      </c>
      <c r="AK56">
        <f t="shared" si="22"/>
        <v>1.7426171561025856</v>
      </c>
      <c r="AL56">
        <f t="shared" si="26"/>
        <v>-766.98172335920015</v>
      </c>
      <c r="AN56">
        <f t="shared" si="27"/>
        <v>0</v>
      </c>
      <c r="AO56">
        <f t="shared" si="27"/>
        <v>0</v>
      </c>
      <c r="AP56">
        <f t="shared" si="27"/>
        <v>-2.745377622161195E-2</v>
      </c>
      <c r="AQ56">
        <f t="shared" si="27"/>
        <v>-1.8690742216802685</v>
      </c>
      <c r="AR56">
        <f t="shared" si="27"/>
        <v>-1.8965279979018805</v>
      </c>
      <c r="AS56">
        <f t="shared" si="27"/>
        <v>3.2454524857350258E-3</v>
      </c>
      <c r="AT56">
        <f t="shared" si="27"/>
        <v>4.2918722240278409E-3</v>
      </c>
      <c r="AU56">
        <f t="shared" si="23"/>
        <v>-1.8889906731921176</v>
      </c>
      <c r="AW56">
        <v>53</v>
      </c>
      <c r="AX56">
        <f>IF(Z56&gt;0, (R56*SUMPRODUCT(K56:$K$98, X56:$X$98)-K56*$AZ$3)/Z56, 0)</f>
        <v>52.877068157028958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100000</v>
      </c>
      <c r="S57">
        <f t="shared" si="1"/>
        <v>51.386182832779525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23.576788593462403</v>
      </c>
      <c r="AC57">
        <f t="shared" si="2"/>
        <v>22.262385927752867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-818.36681368062261</v>
      </c>
      <c r="AI57">
        <f t="shared" si="25"/>
        <v>-829.19773393023468</v>
      </c>
      <c r="AJ57">
        <f t="shared" si="7"/>
        <v>1.3144026657095367</v>
      </c>
      <c r="AK57">
        <f t="shared" si="22"/>
        <v>1.6503752015423685</v>
      </c>
      <c r="AL57">
        <f t="shared" si="26"/>
        <v>-826.23295606298279</v>
      </c>
      <c r="AN57">
        <f t="shared" si="27"/>
        <v>0</v>
      </c>
      <c r="AO57">
        <f t="shared" si="27"/>
        <v>0</v>
      </c>
      <c r="AP57">
        <f t="shared" si="27"/>
        <v>-2.381727843805747E-2</v>
      </c>
      <c r="AQ57">
        <f t="shared" si="27"/>
        <v>-1.7995950313266633</v>
      </c>
      <c r="AR57">
        <f t="shared" si="27"/>
        <v>-1.8234123097647208</v>
      </c>
      <c r="AS57">
        <f t="shared" si="27"/>
        <v>2.8903817540388752E-3</v>
      </c>
      <c r="AT57">
        <f t="shared" si="27"/>
        <v>3.6291879910949902E-3</v>
      </c>
      <c r="AU57">
        <f t="shared" si="23"/>
        <v>-1.8168927400195869</v>
      </c>
      <c r="AW57">
        <v>54</v>
      </c>
      <c r="AX57">
        <f>IF(Z57&gt;0, (R57*SUMPRODUCT(K57:$K$98, X57:$X$98)-K57*$AZ$3)/Z57, 0)</f>
        <v>51.386182832779525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100000</v>
      </c>
      <c r="S58">
        <f t="shared" si="1"/>
        <v>49.887199623902859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22.262385927752867</v>
      </c>
      <c r="AC58">
        <f t="shared" si="2"/>
        <v>20.95803335711436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-879.60069531149827</v>
      </c>
      <c r="AI58">
        <f t="shared" si="25"/>
        <v>-890.10340618478642</v>
      </c>
      <c r="AJ58">
        <f t="shared" si="7"/>
        <v>1.3043525706385068</v>
      </c>
      <c r="AK58">
        <f t="shared" si="22"/>
        <v>1.5583670149427009</v>
      </c>
      <c r="AL58">
        <f t="shared" si="26"/>
        <v>-887.24068659920522</v>
      </c>
      <c r="AN58">
        <f t="shared" si="27"/>
        <v>0</v>
      </c>
      <c r="AO58">
        <f t="shared" si="27"/>
        <v>0</v>
      </c>
      <c r="AP58">
        <f t="shared" si="27"/>
        <v>-2.0621020937097331E-2</v>
      </c>
      <c r="AQ58">
        <f t="shared" si="27"/>
        <v>-1.7270078718852884</v>
      </c>
      <c r="AR58">
        <f t="shared" si="27"/>
        <v>-1.7476288928223858</v>
      </c>
      <c r="AS58">
        <f t="shared" si="27"/>
        <v>2.5609656395380368E-3</v>
      </c>
      <c r="AT58">
        <f t="shared" si="27"/>
        <v>3.0596975609930967E-3</v>
      </c>
      <c r="AU58">
        <f t="shared" si="23"/>
        <v>-1.7420082296218546</v>
      </c>
      <c r="AW58">
        <v>55</v>
      </c>
      <c r="AX58">
        <f>IF(Z58&gt;0, (R58*SUMPRODUCT(K58:$K$98, X58:$X$98)-K58*$AZ$3)/Z58, 0)</f>
        <v>49.887199623902859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100000</v>
      </c>
      <c r="S59">
        <f t="shared" si="1"/>
        <v>48.399238766795669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20.95803335711436</v>
      </c>
      <c r="AC59">
        <f t="shared" si="2"/>
        <v>19.673206253700638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-942.97539304729958</v>
      </c>
      <c r="AI59">
        <f t="shared" si="25"/>
        <v>-953.13733296359294</v>
      </c>
      <c r="AJ59">
        <f t="shared" si="7"/>
        <v>1.284827103413722</v>
      </c>
      <c r="AK59">
        <f t="shared" si="22"/>
        <v>1.4670623349980054</v>
      </c>
      <c r="AL59">
        <f t="shared" si="26"/>
        <v>-950.38544352518124</v>
      </c>
      <c r="AN59">
        <f t="shared" si="27"/>
        <v>0</v>
      </c>
      <c r="AO59">
        <f t="shared" si="27"/>
        <v>0</v>
      </c>
      <c r="AP59">
        <f t="shared" si="27"/>
        <v>-1.7814242224796665E-2</v>
      </c>
      <c r="AQ59">
        <f t="shared" si="27"/>
        <v>-1.6530694141217381</v>
      </c>
      <c r="AR59">
        <f t="shared" si="27"/>
        <v>-1.6708836563465346</v>
      </c>
      <c r="AS59">
        <f t="shared" si="27"/>
        <v>2.2523476251318426E-3</v>
      </c>
      <c r="AT59">
        <f t="shared" si="27"/>
        <v>2.5718124698441377E-3</v>
      </c>
      <c r="AU59">
        <f t="shared" si="23"/>
        <v>-1.6660594962515587</v>
      </c>
      <c r="AW59">
        <v>56</v>
      </c>
      <c r="AX59">
        <f>IF(Z59&gt;0, (R59*SUMPRODUCT(K59:$K$98, X59:$X$98)-K59*$AZ$3)/Z59, 0)</f>
        <v>48.399238766795669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25</v>
      </c>
      <c r="R60">
        <f t="shared" si="0"/>
        <v>100000</v>
      </c>
      <c r="S60">
        <f t="shared" si="1"/>
        <v>46.939839987122198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19.673206253700638</v>
      </c>
      <c r="AC60">
        <f t="shared" si="2"/>
        <v>18.414941097142805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-1010.3407142375551</v>
      </c>
      <c r="AI60">
        <f t="shared" si="25"/>
        <v>-1020.1484495761262</v>
      </c>
      <c r="AJ60">
        <f t="shared" si="7"/>
        <v>1.2582651565578331</v>
      </c>
      <c r="AK60">
        <f t="shared" si="22"/>
        <v>1.3771244377590448</v>
      </c>
      <c r="AL60">
        <f t="shared" si="26"/>
        <v>-1017.5130599818093</v>
      </c>
      <c r="AN60">
        <f t="shared" si="27"/>
        <v>0</v>
      </c>
      <c r="AO60">
        <f t="shared" si="27"/>
        <v>0</v>
      </c>
      <c r="AP60">
        <f t="shared" si="27"/>
        <v>-1.5351168748043886E-2</v>
      </c>
      <c r="AQ60">
        <f t="shared" si="27"/>
        <v>-1.5813957312126639</v>
      </c>
      <c r="AR60">
        <f t="shared" si="27"/>
        <v>-1.5967468999607077</v>
      </c>
      <c r="AS60">
        <f t="shared" si="27"/>
        <v>1.9694496314699031E-3</v>
      </c>
      <c r="AT60">
        <f t="shared" si="27"/>
        <v>2.1554894072186681E-3</v>
      </c>
      <c r="AU60">
        <f t="shared" si="23"/>
        <v>-1.5926219609220194</v>
      </c>
      <c r="AW60">
        <v>57</v>
      </c>
      <c r="AX60">
        <f>IF(Z60&gt;0, (R60*SUMPRODUCT(K60:$K$98, X60:$X$98)-K60*$AZ$3)/Z60, 0)</f>
        <v>46.939839987122198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100000</v>
      </c>
      <c r="S61">
        <f t="shared" si="1"/>
        <v>45.517239196030694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18.414941097142805</v>
      </c>
      <c r="AC61">
        <f t="shared" si="2"/>
        <v>17.18604916732648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-1081.4008984308471</v>
      </c>
      <c r="AI61">
        <f t="shared" si="25"/>
        <v>-1090.8402061914246</v>
      </c>
      <c r="AJ61">
        <f t="shared" si="7"/>
        <v>1.2288919298163243</v>
      </c>
      <c r="AK61">
        <f t="shared" si="22"/>
        <v>1.2890458767999964</v>
      </c>
      <c r="AL61">
        <f t="shared" si="26"/>
        <v>-1088.3222683848082</v>
      </c>
      <c r="AN61">
        <f t="shared" si="27"/>
        <v>0</v>
      </c>
      <c r="AO61">
        <f t="shared" si="27"/>
        <v>0</v>
      </c>
      <c r="AP61">
        <f t="shared" si="27"/>
        <v>-1.3191519726806799E-2</v>
      </c>
      <c r="AQ61">
        <f t="shared" si="27"/>
        <v>-1.5112677376422488</v>
      </c>
      <c r="AR61">
        <f t="shared" si="27"/>
        <v>-1.5244592573690554</v>
      </c>
      <c r="AS61">
        <f t="shared" si="27"/>
        <v>1.7173878154486256E-3</v>
      </c>
      <c r="AT61">
        <f t="shared" si="27"/>
        <v>1.8014535116212271E-3</v>
      </c>
      <c r="AU61">
        <f t="shared" si="23"/>
        <v>-1.5209404160419855</v>
      </c>
      <c r="AW61">
        <v>58</v>
      </c>
      <c r="AX61">
        <f>IF(Z61&gt;0, (R61*SUMPRODUCT(K61:$K$98, X61:$X$98)-K61*$AZ$3)/Z61, 0)</f>
        <v>45.517239196030694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100000</v>
      </c>
      <c r="S62">
        <f t="shared" si="1"/>
        <v>44.141287749303892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17.18604916732648</v>
      </c>
      <c r="AC62">
        <f t="shared" si="2"/>
        <v>15.989516966645247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-1156.1641717465936</v>
      </c>
      <c r="AI62">
        <f t="shared" si="25"/>
        <v>-1165.220045386629</v>
      </c>
      <c r="AJ62">
        <f t="shared" si="7"/>
        <v>1.1965322006812329</v>
      </c>
      <c r="AK62">
        <f t="shared" si="22"/>
        <v>1.2030234417128538</v>
      </c>
      <c r="AL62">
        <f t="shared" si="26"/>
        <v>-1162.8204897442347</v>
      </c>
      <c r="AN62">
        <f t="shared" si="27"/>
        <v>0</v>
      </c>
      <c r="AO62">
        <f t="shared" si="27"/>
        <v>0</v>
      </c>
      <c r="AP62">
        <f t="shared" si="27"/>
        <v>-1.1299702682128732E-2</v>
      </c>
      <c r="AQ62">
        <f t="shared" si="27"/>
        <v>-1.4426340198376821</v>
      </c>
      <c r="AR62">
        <f t="shared" si="27"/>
        <v>-1.453933722519811</v>
      </c>
      <c r="AS62">
        <f t="shared" si="27"/>
        <v>1.4930042814995067E-3</v>
      </c>
      <c r="AT62">
        <f t="shared" si="27"/>
        <v>1.5011038969105566E-3</v>
      </c>
      <c r="AU62">
        <f t="shared" si="23"/>
        <v>-1.4509396143414008</v>
      </c>
      <c r="AW62">
        <v>59</v>
      </c>
      <c r="AX62">
        <f>IF(Z62&gt;0, (R62*SUMPRODUCT(K62:$K$98, X62:$X$98)-K62*$AZ$3)/Z62, 0)</f>
        <v>44.141287749303892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25</v>
      </c>
      <c r="R63">
        <f t="shared" si="0"/>
        <v>100000</v>
      </c>
      <c r="S63">
        <f t="shared" si="1"/>
        <v>42.814948977854627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15.989516966645247</v>
      </c>
      <c r="AC63">
        <f t="shared" si="2"/>
        <v>14.827896819094189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-1228.7371589745401</v>
      </c>
      <c r="AI63">
        <f t="shared" si="25"/>
        <v>-1237.3952895884313</v>
      </c>
      <c r="AJ63">
        <f t="shared" si="7"/>
        <v>1.1616201475510586</v>
      </c>
      <c r="AK63">
        <f t="shared" si="22"/>
        <v>1.1192661876651675</v>
      </c>
      <c r="AL63">
        <f t="shared" si="26"/>
        <v>-1235.1144032532152</v>
      </c>
      <c r="AN63">
        <f t="shared" si="27"/>
        <v>0</v>
      </c>
      <c r="AO63">
        <f t="shared" si="27"/>
        <v>0</v>
      </c>
      <c r="AP63">
        <f t="shared" si="27"/>
        <v>-9.6459003934169247E-3</v>
      </c>
      <c r="AQ63">
        <f t="shared" si="27"/>
        <v>-1.3689186238588882</v>
      </c>
      <c r="AR63">
        <f t="shared" si="27"/>
        <v>-1.378564524252305</v>
      </c>
      <c r="AS63">
        <f t="shared" si="27"/>
        <v>1.2941445143235084E-3</v>
      </c>
      <c r="AT63">
        <f t="shared" si="27"/>
        <v>1.2469585689335635E-3</v>
      </c>
      <c r="AU63">
        <f t="shared" si="23"/>
        <v>-1.3760234211690481</v>
      </c>
      <c r="AW63">
        <v>60</v>
      </c>
      <c r="AX63">
        <f>IF(Z63&gt;0, (R63*SUMPRODUCT(K63:$K$98, X63:$X$98)-K63*$AZ$3)/Z63, 0)</f>
        <v>42.814948977854627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100000</v>
      </c>
      <c r="S64">
        <f t="shared" si="1"/>
        <v>41.555157047506974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14.827896819094189</v>
      </c>
      <c r="AC64">
        <f t="shared" si="2"/>
        <v>13.70988343834836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-1294.1827316420076</v>
      </c>
      <c r="AI64">
        <f t="shared" si="25"/>
        <v>-1302.4307352668495</v>
      </c>
      <c r="AJ64">
        <f t="shared" si="7"/>
        <v>1.118013380745829</v>
      </c>
      <c r="AK64">
        <f t="shared" si="22"/>
        <v>1.0379527773365933</v>
      </c>
      <c r="AL64">
        <f t="shared" si="26"/>
        <v>-1300.274769108767</v>
      </c>
      <c r="AN64">
        <f t="shared" si="27"/>
        <v>0</v>
      </c>
      <c r="AO64">
        <f t="shared" si="27"/>
        <v>0</v>
      </c>
      <c r="AP64">
        <f t="shared" si="27"/>
        <v>-8.2044497657867491E-3</v>
      </c>
      <c r="AQ64">
        <f t="shared" si="27"/>
        <v>-1.2873487564342754</v>
      </c>
      <c r="AR64">
        <f t="shared" si="27"/>
        <v>-1.2955532062000621</v>
      </c>
      <c r="AS64">
        <f t="shared" si="27"/>
        <v>1.1121096736887615E-3</v>
      </c>
      <c r="AT64">
        <f t="shared" si="27"/>
        <v>1.0324718329740338E-3</v>
      </c>
      <c r="AU64">
        <f t="shared" si="23"/>
        <v>-1.2934086246933993</v>
      </c>
      <c r="AW64">
        <v>61</v>
      </c>
      <c r="AX64">
        <f>IF(Z64&gt;0, (R64*SUMPRODUCT(K64:$K$98, X64:$X$98)-K64*$AZ$3)/Z64, 0)</f>
        <v>41.555157047506974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100000</v>
      </c>
      <c r="S65">
        <f t="shared" si="1"/>
        <v>40.802707195164373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13.70988343834836</v>
      </c>
      <c r="AC65">
        <f t="shared" si="2"/>
        <v>12.646557220407885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-1667.6871452690059</v>
      </c>
      <c r="AI65">
        <f t="shared" si="25"/>
        <v>-1675.4357470712821</v>
      </c>
      <c r="AJ65">
        <f t="shared" si="7"/>
        <v>1.0633262179404745</v>
      </c>
      <c r="AK65">
        <f t="shared" si="22"/>
        <v>0.95969184068438529</v>
      </c>
      <c r="AL65">
        <f t="shared" si="26"/>
        <v>-1673.4127290126571</v>
      </c>
      <c r="AN65">
        <f t="shared" si="27"/>
        <v>0</v>
      </c>
      <c r="AO65">
        <f t="shared" si="27"/>
        <v>0</v>
      </c>
      <c r="AP65">
        <f t="shared" si="27"/>
        <v>-6.8818616529028936E-3</v>
      </c>
      <c r="AQ65">
        <f t="shared" si="27"/>
        <v>-1.4811436317058579</v>
      </c>
      <c r="AR65">
        <f t="shared" si="27"/>
        <v>-1.4880254933587609</v>
      </c>
      <c r="AS65">
        <f t="shared" si="27"/>
        <v>9.443850788178643E-4</v>
      </c>
      <c r="AT65">
        <f t="shared" si="27"/>
        <v>8.5234299626412531E-4</v>
      </c>
      <c r="AU65">
        <f t="shared" si="23"/>
        <v>-1.486228765283679</v>
      </c>
      <c r="AW65">
        <v>62</v>
      </c>
      <c r="AX65">
        <f>IF(Z65&gt;0, (R65*SUMPRODUCT(K65:$K$98, X65:$X$98)-K65*$AZ$3)/Z65, 0)</f>
        <v>40.802707195164373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100000</v>
      </c>
      <c r="S66">
        <f t="shared" si="1"/>
        <v>39.633244620091709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12.646557220407885</v>
      </c>
      <c r="AC66">
        <f t="shared" si="2"/>
        <v>11.365433712357206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-2007.947193639118</v>
      </c>
      <c r="AI66">
        <f t="shared" si="25"/>
        <v>-2015.1163226249616</v>
      </c>
      <c r="AJ66">
        <f t="shared" si="7"/>
        <v>1.2811235080506798</v>
      </c>
      <c r="AK66">
        <f t="shared" si="22"/>
        <v>0.88525900542855207</v>
      </c>
      <c r="AL66">
        <f t="shared" si="26"/>
        <v>-2012.9499401114824</v>
      </c>
      <c r="AN66">
        <f t="shared" si="27"/>
        <v>0</v>
      </c>
      <c r="AO66">
        <f t="shared" si="27"/>
        <v>0</v>
      </c>
      <c r="AP66">
        <f t="shared" si="27"/>
        <v>-5.6850065054293115E-3</v>
      </c>
      <c r="AQ66">
        <f t="shared" si="27"/>
        <v>-1.5922705367608401</v>
      </c>
      <c r="AR66">
        <f t="shared" si="27"/>
        <v>-1.5979555432662693</v>
      </c>
      <c r="AS66">
        <f t="shared" si="27"/>
        <v>1.0159107880341051E-3</v>
      </c>
      <c r="AT66">
        <f t="shared" si="27"/>
        <v>7.0199646495256688E-4</v>
      </c>
      <c r="AU66">
        <f t="shared" si="23"/>
        <v>-1.5962376360132826</v>
      </c>
      <c r="AW66">
        <v>63</v>
      </c>
      <c r="AX66">
        <f>IF(Z66&gt;0, (R66*SUMPRODUCT(K66:$K$98, X66:$X$98)-K66*$AZ$3)/Z66, 0)</f>
        <v>39.633244620091709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8">$C$6</f>
        <v>100000</v>
      </c>
      <c r="S67">
        <f t="shared" ref="S67:S98" si="29">AX67</f>
        <v>38.155444740265438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11.365433712357206</v>
      </c>
      <c r="AC67">
        <f t="shared" ref="AC67:AC98" si="30">S67*Z67</f>
        <v>9.9517525717170656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-6.5205324164489307</v>
      </c>
      <c r="AH67">
        <f t="shared" ref="AH67:AH98" si="33">-X67*R67</f>
        <v>-2307.6211181450085</v>
      </c>
      <c r="AI67">
        <f t="shared" ref="AI67:AI98" si="34">SUM(AE67:AH67)</f>
        <v>-2314.1416505614575</v>
      </c>
      <c r="AJ67">
        <f t="shared" ref="AJ67:AJ98" si="35">AB67-AC67</f>
        <v>1.4136811406401399</v>
      </c>
      <c r="AK67">
        <f t="shared" si="22"/>
        <v>0.79558035986500442</v>
      </c>
      <c r="AL67">
        <f t="shared" si="26"/>
        <v>-2311.9323890609521</v>
      </c>
      <c r="AN67">
        <f t="shared" ref="AN67:AU98" si="36">AE67*$K67</f>
        <v>0</v>
      </c>
      <c r="AO67">
        <f t="shared" si="36"/>
        <v>0</v>
      </c>
      <c r="AP67">
        <f t="shared" si="36"/>
        <v>-4.61667824037782E-3</v>
      </c>
      <c r="AQ67">
        <f t="shared" si="36"/>
        <v>-1.6338457541137867</v>
      </c>
      <c r="AR67">
        <f t="shared" si="36"/>
        <v>-1.6384624323541646</v>
      </c>
      <c r="AS67">
        <f t="shared" si="36"/>
        <v>1.0009168797875797E-3</v>
      </c>
      <c r="AT67">
        <f t="shared" si="36"/>
        <v>5.6328813374123164E-4</v>
      </c>
      <c r="AU67">
        <f t="shared" si="23"/>
        <v>-1.6368982273406356</v>
      </c>
      <c r="AW67">
        <v>64</v>
      </c>
      <c r="AX67">
        <f>IF(Z67&gt;0, (R67*SUMPRODUCT(K67:$K$98, X67:$X$98)-K67*$AZ$3)/Z67, 0)</f>
        <v>38.155444740265438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25</v>
      </c>
      <c r="R68">
        <f t="shared" si="28"/>
        <v>100000</v>
      </c>
      <c r="S68">
        <f t="shared" si="29"/>
        <v>36.430440373968025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9.9517525717170656</v>
      </c>
      <c r="AC68">
        <f t="shared" si="30"/>
        <v>8.4773616355681849</v>
      </c>
      <c r="AE68">
        <f t="shared" si="31"/>
        <v>0</v>
      </c>
      <c r="AF68">
        <f t="shared" si="32"/>
        <v>0</v>
      </c>
      <c r="AG68">
        <f t="shared" si="32"/>
        <v>-5.8174987376942493</v>
      </c>
      <c r="AH68">
        <f t="shared" si="33"/>
        <v>-2551.3134183607667</v>
      </c>
      <c r="AI68">
        <f t="shared" si="34"/>
        <v>-2557.1309170984609</v>
      </c>
      <c r="AJ68">
        <f t="shared" si="35"/>
        <v>1.4743909361488807</v>
      </c>
      <c r="AK68">
        <f t="shared" si="22"/>
        <v>0.69662268002019467</v>
      </c>
      <c r="AL68">
        <f t="shared" si="26"/>
        <v>-2554.9599034822922</v>
      </c>
      <c r="AN68">
        <f t="shared" si="36"/>
        <v>0</v>
      </c>
      <c r="AO68">
        <f t="shared" si="36"/>
        <v>0</v>
      </c>
      <c r="AP68">
        <f t="shared" si="36"/>
        <v>-3.6776028233942771E-3</v>
      </c>
      <c r="AQ68">
        <f t="shared" si="36"/>
        <v>-1.6128439134730395</v>
      </c>
      <c r="AR68">
        <f t="shared" si="36"/>
        <v>-1.6165215162964337</v>
      </c>
      <c r="AS68">
        <f t="shared" si="36"/>
        <v>9.3205422365371065E-4</v>
      </c>
      <c r="AT68">
        <f t="shared" si="36"/>
        <v>4.4037852871080453E-4</v>
      </c>
      <c r="AU68">
        <f t="shared" si="23"/>
        <v>-1.6151490835440694</v>
      </c>
      <c r="AW68">
        <v>65</v>
      </c>
      <c r="AX68">
        <f>IF(Z68&gt;0, (R68*SUMPRODUCT(K68:$K$98, X68:$X$98)-K68*$AZ$3)/Z68, 0)</f>
        <v>36.430440373968025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8"/>
        <v>100000</v>
      </c>
      <c r="S69">
        <f t="shared" si="29"/>
        <v>34.414748434147604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8.4773616355681849</v>
      </c>
      <c r="AC69">
        <f t="shared" si="30"/>
        <v>7.0068880952780974</v>
      </c>
      <c r="AE69">
        <f t="shared" si="31"/>
        <v>0</v>
      </c>
      <c r="AF69">
        <f t="shared" si="32"/>
        <v>0</v>
      </c>
      <c r="AG69">
        <f t="shared" si="32"/>
        <v>-5.0900329176353942</v>
      </c>
      <c r="AH69">
        <f t="shared" si="33"/>
        <v>-2677.1633307276534</v>
      </c>
      <c r="AI69">
        <f t="shared" si="34"/>
        <v>-2682.2533636452886</v>
      </c>
      <c r="AJ69">
        <f t="shared" si="35"/>
        <v>1.4704735402900875</v>
      </c>
      <c r="AK69">
        <f t="shared" si="22"/>
        <v>0.59341531448977303</v>
      </c>
      <c r="AL69">
        <f t="shared" si="26"/>
        <v>-2680.1894747905085</v>
      </c>
      <c r="AN69">
        <f t="shared" si="36"/>
        <v>0</v>
      </c>
      <c r="AO69">
        <f t="shared" si="36"/>
        <v>0</v>
      </c>
      <c r="AP69">
        <f t="shared" si="36"/>
        <v>-2.8729700243753926E-3</v>
      </c>
      <c r="AQ69">
        <f t="shared" si="36"/>
        <v>-1.5110727423567676</v>
      </c>
      <c r="AR69">
        <f t="shared" si="36"/>
        <v>-1.5139457123811428</v>
      </c>
      <c r="AS69">
        <f t="shared" si="36"/>
        <v>8.2998017326244694E-4</v>
      </c>
      <c r="AT69">
        <f t="shared" si="36"/>
        <v>3.3494172594200427E-4</v>
      </c>
      <c r="AU69">
        <f t="shared" si="23"/>
        <v>-1.5127807904819384</v>
      </c>
      <c r="AW69">
        <v>66</v>
      </c>
      <c r="AX69">
        <f>IF(Z69&gt;0, (R69*SUMPRODUCT(K69:$K$98, X69:$X$98)-K69*$AZ$3)/Z69, 0)</f>
        <v>34.414748434147604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25</v>
      </c>
      <c r="R70">
        <f t="shared" si="28"/>
        <v>100000</v>
      </c>
      <c r="S70">
        <f t="shared" si="29"/>
        <v>32.250286019398125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7.0068880952780974</v>
      </c>
      <c r="AC70">
        <f t="shared" si="30"/>
        <v>5.6229317575489688</v>
      </c>
      <c r="AE70">
        <f t="shared" si="31"/>
        <v>0</v>
      </c>
      <c r="AF70">
        <f t="shared" si="32"/>
        <v>0</v>
      </c>
      <c r="AG70">
        <f t="shared" si="32"/>
        <v>-4.3588231699455697</v>
      </c>
      <c r="AH70">
        <f t="shared" si="33"/>
        <v>-2721.2376740538848</v>
      </c>
      <c r="AI70">
        <f t="shared" si="34"/>
        <v>-2725.5964972238303</v>
      </c>
      <c r="AJ70">
        <f t="shared" si="35"/>
        <v>1.3839563377291286</v>
      </c>
      <c r="AK70">
        <f t="shared" si="22"/>
        <v>0.49048216666946687</v>
      </c>
      <c r="AL70">
        <f t="shared" si="26"/>
        <v>-2723.7220587194315</v>
      </c>
      <c r="AN70">
        <f t="shared" si="36"/>
        <v>0</v>
      </c>
      <c r="AO70">
        <f t="shared" si="36"/>
        <v>0</v>
      </c>
      <c r="AP70">
        <f t="shared" si="36"/>
        <v>-2.1966543858928937E-3</v>
      </c>
      <c r="AQ70">
        <f t="shared" si="36"/>
        <v>-1.3713836140414219</v>
      </c>
      <c r="AR70">
        <f t="shared" si="36"/>
        <v>-1.3735802684273148</v>
      </c>
      <c r="AS70">
        <f t="shared" si="36"/>
        <v>6.9745287675776946E-4</v>
      </c>
      <c r="AT70">
        <f t="shared" si="36"/>
        <v>2.4718135161931517E-4</v>
      </c>
      <c r="AU70">
        <f t="shared" si="23"/>
        <v>-1.3726356341989376</v>
      </c>
      <c r="AW70">
        <v>67</v>
      </c>
      <c r="AX70">
        <f>IF(Z70&gt;0, (R70*SUMPRODUCT(K70:$K$98, X70:$X$98)-K70*$AZ$3)/Z70, 0)</f>
        <v>32.250286019398125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25</v>
      </c>
      <c r="R71">
        <f t="shared" si="28"/>
        <v>100000</v>
      </c>
      <c r="S71">
        <f t="shared" si="29"/>
        <v>29.916653707068857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5.6229317575489688</v>
      </c>
      <c r="AC71">
        <f t="shared" si="30"/>
        <v>4.3650449333536505</v>
      </c>
      <c r="AE71">
        <f t="shared" si="31"/>
        <v>0</v>
      </c>
      <c r="AF71">
        <f t="shared" si="32"/>
        <v>0</v>
      </c>
      <c r="AG71">
        <f t="shared" si="32"/>
        <v>-3.647671440875635</v>
      </c>
      <c r="AH71">
        <f t="shared" si="33"/>
        <v>-2670.253989481917</v>
      </c>
      <c r="AI71">
        <f t="shared" si="34"/>
        <v>-2673.9016609227924</v>
      </c>
      <c r="AJ71">
        <f t="shared" si="35"/>
        <v>1.2578868241953183</v>
      </c>
      <c r="AK71">
        <f t="shared" si="22"/>
        <v>0.39360522302842788</v>
      </c>
      <c r="AL71">
        <f t="shared" si="26"/>
        <v>-2672.2501688755688</v>
      </c>
      <c r="AN71">
        <f t="shared" si="36"/>
        <v>0</v>
      </c>
      <c r="AO71">
        <f t="shared" si="36"/>
        <v>0</v>
      </c>
      <c r="AP71">
        <f t="shared" si="36"/>
        <v>-1.6413083213409631E-3</v>
      </c>
      <c r="AQ71">
        <f t="shared" si="36"/>
        <v>-1.2015090076145925</v>
      </c>
      <c r="AR71">
        <f t="shared" si="36"/>
        <v>-1.2031503159359334</v>
      </c>
      <c r="AS71">
        <f t="shared" si="36"/>
        <v>5.6599947262830344E-4</v>
      </c>
      <c r="AT71">
        <f t="shared" si="36"/>
        <v>1.7710683057702793E-4</v>
      </c>
      <c r="AU71">
        <f t="shared" si="23"/>
        <v>-1.2024072096327281</v>
      </c>
      <c r="AW71">
        <v>68</v>
      </c>
      <c r="AX71">
        <f>IF(Z71&gt;0, (R71*SUMPRODUCT(K71:$K$98, X71:$X$98)-K71*$AZ$3)/Z71, 0)</f>
        <v>29.916653707068857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25</v>
      </c>
      <c r="R72">
        <f t="shared" si="28"/>
        <v>100000</v>
      </c>
      <c r="S72">
        <f t="shared" si="29"/>
        <v>27.398471906571835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4.3650449333536505</v>
      </c>
      <c r="AC72">
        <f t="shared" si="30"/>
        <v>3.2648723452445076</v>
      </c>
      <c r="AE72">
        <f t="shared" si="31"/>
        <v>0</v>
      </c>
      <c r="AF72">
        <f t="shared" si="32"/>
        <v>0</v>
      </c>
      <c r="AG72">
        <f t="shared" si="32"/>
        <v>-2.9790642671401968</v>
      </c>
      <c r="AH72">
        <f t="shared" si="33"/>
        <v>-2528.5218373067273</v>
      </c>
      <c r="AI72">
        <f t="shared" si="34"/>
        <v>-2531.5009015738674</v>
      </c>
      <c r="AJ72">
        <f t="shared" si="35"/>
        <v>1.1001725881091429</v>
      </c>
      <c r="AK72">
        <f t="shared" si="22"/>
        <v>0.30555314533475558</v>
      </c>
      <c r="AL72">
        <f t="shared" si="26"/>
        <v>-2530.0951758404235</v>
      </c>
      <c r="AN72">
        <f t="shared" si="36"/>
        <v>0</v>
      </c>
      <c r="AO72">
        <f t="shared" si="36"/>
        <v>0</v>
      </c>
      <c r="AP72">
        <f t="shared" si="36"/>
        <v>-1.1968405859152337E-3</v>
      </c>
      <c r="AQ72">
        <f t="shared" si="36"/>
        <v>-1.0158349353660419</v>
      </c>
      <c r="AR72">
        <f t="shared" si="36"/>
        <v>-1.0170317759519569</v>
      </c>
      <c r="AS72">
        <f t="shared" si="36"/>
        <v>4.4199489735226289E-4</v>
      </c>
      <c r="AT72">
        <f t="shared" si="36"/>
        <v>1.2275613169022024E-4</v>
      </c>
      <c r="AU72">
        <f t="shared" si="23"/>
        <v>-1.0164670249229146</v>
      </c>
      <c r="AW72">
        <v>69</v>
      </c>
      <c r="AX72">
        <f>IF(Z72&gt;0, (R72*SUMPRODUCT(K72:$K$98, X72:$X$98)-K72*$AZ$3)/Z72, 0)</f>
        <v>27.398471906571835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25</v>
      </c>
      <c r="R73">
        <f t="shared" si="28"/>
        <v>100000</v>
      </c>
      <c r="S73">
        <f t="shared" si="29"/>
        <v>24.692835156066572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3.2648723452445076</v>
      </c>
      <c r="AC73">
        <f t="shared" si="30"/>
        <v>2.339516355865475</v>
      </c>
      <c r="AE73">
        <f t="shared" si="31"/>
        <v>0</v>
      </c>
      <c r="AF73">
        <f t="shared" si="32"/>
        <v>0</v>
      </c>
      <c r="AG73">
        <f t="shared" si="32"/>
        <v>-2.3686186104987415</v>
      </c>
      <c r="AH73">
        <f t="shared" si="33"/>
        <v>-2322.6200558802147</v>
      </c>
      <c r="AI73">
        <f t="shared" si="34"/>
        <v>-2324.9886744907135</v>
      </c>
      <c r="AJ73">
        <f t="shared" si="35"/>
        <v>0.92535598937903263</v>
      </c>
      <c r="AK73">
        <f t="shared" ref="AK73:AK98" si="49">G73*SUM(AB73:AB73, AE73:AF73)</f>
        <v>0.22854106416711556</v>
      </c>
      <c r="AL73">
        <f t="shared" si="26"/>
        <v>-2323.8347774371673</v>
      </c>
      <c r="AN73">
        <f t="shared" si="36"/>
        <v>0</v>
      </c>
      <c r="AO73">
        <f t="shared" si="36"/>
        <v>0</v>
      </c>
      <c r="AP73">
        <f t="shared" si="36"/>
        <v>-8.4963726124275202E-4</v>
      </c>
      <c r="AQ73">
        <f t="shared" si="36"/>
        <v>-0.83313731237213962</v>
      </c>
      <c r="AR73">
        <f t="shared" si="36"/>
        <v>-0.83398694963338238</v>
      </c>
      <c r="AS73">
        <f t="shared" si="36"/>
        <v>3.3193057126450209E-4</v>
      </c>
      <c r="AT73">
        <f t="shared" si="36"/>
        <v>8.1979007924608759E-5</v>
      </c>
      <c r="AU73">
        <f t="shared" si="23"/>
        <v>-0.8335730400541933</v>
      </c>
      <c r="AW73">
        <v>70</v>
      </c>
      <c r="AX73">
        <f>IF(Z73&gt;0, (R73*SUMPRODUCT(K73:$K$98, X73:$X$98)-K73*$AZ$3)/Z73, 0)</f>
        <v>24.692835156066572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25</v>
      </c>
      <c r="R74">
        <f t="shared" si="28"/>
        <v>100000</v>
      </c>
      <c r="S74">
        <f t="shared" si="29"/>
        <v>21.675358256733944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2.339516355865475</v>
      </c>
      <c r="AC74">
        <f t="shared" si="30"/>
        <v>1.5871638166960218</v>
      </c>
      <c r="AE74">
        <f t="shared" si="31"/>
        <v>0</v>
      </c>
      <c r="AF74">
        <f t="shared" si="32"/>
        <v>0</v>
      </c>
      <c r="AG74">
        <f t="shared" si="32"/>
        <v>-1.8306085162432473</v>
      </c>
      <c r="AH74">
        <f t="shared" si="33"/>
        <v>-2057.2956326020258</v>
      </c>
      <c r="AI74">
        <f t="shared" si="34"/>
        <v>-2059.1262411182688</v>
      </c>
      <c r="AJ74">
        <f t="shared" si="35"/>
        <v>0.75235253916945322</v>
      </c>
      <c r="AK74">
        <f t="shared" si="49"/>
        <v>0.16376614491058328</v>
      </c>
      <c r="AL74">
        <f t="shared" si="26"/>
        <v>-2058.2101224341891</v>
      </c>
      <c r="AN74">
        <f t="shared" si="36"/>
        <v>0</v>
      </c>
      <c r="AO74">
        <f t="shared" si="36"/>
        <v>0</v>
      </c>
      <c r="AP74">
        <f t="shared" si="36"/>
        <v>-5.862945657946594E-4</v>
      </c>
      <c r="AQ74">
        <f t="shared" si="36"/>
        <v>-0.65889633907252032</v>
      </c>
      <c r="AR74">
        <f t="shared" si="36"/>
        <v>-0.65948263363831483</v>
      </c>
      <c r="AS74">
        <f t="shared" si="36"/>
        <v>2.4095823949409162E-4</v>
      </c>
      <c r="AT74">
        <f t="shared" si="36"/>
        <v>5.2449882085797863E-5</v>
      </c>
      <c r="AU74">
        <f t="shared" si="23"/>
        <v>-0.65918922551673509</v>
      </c>
      <c r="AW74">
        <v>71</v>
      </c>
      <c r="AX74">
        <f>IF(Z74&gt;0, (R74*SUMPRODUCT(K74:$K$98, X74:$X$98)-K74*$AZ$3)/Z74, 0)</f>
        <v>21.675358256733944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25</v>
      </c>
      <c r="R75">
        <f t="shared" si="28"/>
        <v>100000</v>
      </c>
      <c r="S75">
        <f t="shared" si="29"/>
        <v>18.232754598394141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1.5871638166960218</v>
      </c>
      <c r="AC75">
        <f t="shared" si="30"/>
        <v>1.000396739411614</v>
      </c>
      <c r="AE75">
        <f t="shared" si="31"/>
        <v>0</v>
      </c>
      <c r="AF75">
        <f t="shared" si="32"/>
        <v>0</v>
      </c>
      <c r="AG75">
        <f t="shared" si="32"/>
        <v>-1.3717026876176521</v>
      </c>
      <c r="AH75">
        <f t="shared" si="33"/>
        <v>-1762.3989738526504</v>
      </c>
      <c r="AI75">
        <f t="shared" si="34"/>
        <v>-1763.7706765402681</v>
      </c>
      <c r="AJ75">
        <f t="shared" si="35"/>
        <v>0.5867670772844078</v>
      </c>
      <c r="AK75">
        <f t="shared" si="49"/>
        <v>0.11110146716872153</v>
      </c>
      <c r="AL75">
        <f t="shared" si="26"/>
        <v>-1763.0728079958151</v>
      </c>
      <c r="AN75">
        <f t="shared" si="36"/>
        <v>0</v>
      </c>
      <c r="AO75">
        <f t="shared" si="36"/>
        <v>0</v>
      </c>
      <c r="AP75">
        <f t="shared" si="36"/>
        <v>-3.9224946264949267E-4</v>
      </c>
      <c r="AQ75">
        <f t="shared" si="36"/>
        <v>-0.50397222131886077</v>
      </c>
      <c r="AR75">
        <f t="shared" si="36"/>
        <v>-0.50436447078151025</v>
      </c>
      <c r="AS75">
        <f t="shared" si="36"/>
        <v>1.6779078501694733E-4</v>
      </c>
      <c r="AT75">
        <f t="shared" si="36"/>
        <v>3.1770361893938789E-5</v>
      </c>
      <c r="AU75">
        <f t="shared" si="23"/>
        <v>-0.50416490963459937</v>
      </c>
      <c r="AW75">
        <v>72</v>
      </c>
      <c r="AX75">
        <f>IF(Z75&gt;0, (R75*SUMPRODUCT(K75:$K$98, X75:$X$98)-K75*$AZ$3)/Z75, 0)</f>
        <v>18.232754598394141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25</v>
      </c>
      <c r="R76">
        <f t="shared" si="28"/>
        <v>100000</v>
      </c>
      <c r="S76">
        <f t="shared" si="29"/>
        <v>14.110252768444596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1.000396739411614</v>
      </c>
      <c r="AC76">
        <f t="shared" si="30"/>
        <v>0.56082564468928253</v>
      </c>
      <c r="AE76">
        <f t="shared" si="31"/>
        <v>0</v>
      </c>
      <c r="AF76">
        <f t="shared" si="32"/>
        <v>0</v>
      </c>
      <c r="AG76">
        <f t="shared" si="32"/>
        <v>-0.9936491817203349</v>
      </c>
      <c r="AH76">
        <f t="shared" si="33"/>
        <v>-1457.345916084563</v>
      </c>
      <c r="AI76">
        <f t="shared" si="34"/>
        <v>-1458.3395652662832</v>
      </c>
      <c r="AJ76">
        <f t="shared" si="35"/>
        <v>0.43957109472233147</v>
      </c>
      <c r="AK76">
        <f t="shared" si="49"/>
        <v>7.0027771758812987E-2</v>
      </c>
      <c r="AL76">
        <f t="shared" si="26"/>
        <v>-1457.8299663998021</v>
      </c>
      <c r="AN76">
        <f t="shared" si="36"/>
        <v>0</v>
      </c>
      <c r="AO76">
        <f t="shared" si="36"/>
        <v>0</v>
      </c>
      <c r="AP76">
        <f t="shared" si="36"/>
        <v>-2.5369822243958878E-4</v>
      </c>
      <c r="AQ76">
        <f t="shared" si="36"/>
        <v>-0.37208913889520828</v>
      </c>
      <c r="AR76">
        <f t="shared" si="36"/>
        <v>-0.37234283711764782</v>
      </c>
      <c r="AS76">
        <f t="shared" si="36"/>
        <v>1.1223116510175593E-4</v>
      </c>
      <c r="AT76">
        <f t="shared" si="36"/>
        <v>1.7879470484600422E-5</v>
      </c>
      <c r="AU76">
        <f t="shared" si="23"/>
        <v>-0.3722127264820615</v>
      </c>
      <c r="AW76">
        <v>73</v>
      </c>
      <c r="AX76">
        <f>IF(Z76&gt;0, (R76*SUMPRODUCT(K76:$K$98, X76:$X$98)-K76*$AZ$3)/Z76, 0)</f>
        <v>14.110252768444596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25</v>
      </c>
      <c r="R77">
        <f t="shared" si="28"/>
        <v>100000</v>
      </c>
      <c r="S77">
        <f t="shared" si="29"/>
        <v>8.8629772878700699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0.56082564468928253</v>
      </c>
      <c r="AC77">
        <f t="shared" si="30"/>
        <v>0.24623751168383207</v>
      </c>
      <c r="AE77">
        <f t="shared" si="31"/>
        <v>0</v>
      </c>
      <c r="AF77">
        <f t="shared" si="32"/>
        <v>0</v>
      </c>
      <c r="AG77">
        <f t="shared" si="32"/>
        <v>-0.69456770475095986</v>
      </c>
      <c r="AH77">
        <f t="shared" si="33"/>
        <v>-1156.5799406086867</v>
      </c>
      <c r="AI77">
        <f t="shared" si="34"/>
        <v>-1157.2745083134375</v>
      </c>
      <c r="AJ77">
        <f t="shared" si="35"/>
        <v>0.31458813300545047</v>
      </c>
      <c r="AK77">
        <f t="shared" si="49"/>
        <v>3.9257795128249784E-2</v>
      </c>
      <c r="AL77">
        <f t="shared" si="26"/>
        <v>-1156.920662385304</v>
      </c>
      <c r="AN77">
        <f t="shared" si="36"/>
        <v>0</v>
      </c>
      <c r="AO77">
        <f t="shared" si="36"/>
        <v>0</v>
      </c>
      <c r="AP77">
        <f t="shared" si="36"/>
        <v>-1.5833645179962606E-4</v>
      </c>
      <c r="AQ77">
        <f t="shared" si="36"/>
        <v>-0.26365862214147034</v>
      </c>
      <c r="AR77">
        <f t="shared" si="36"/>
        <v>-0.26381695859326998</v>
      </c>
      <c r="AS77">
        <f t="shared" si="36"/>
        <v>7.1714778008879229E-5</v>
      </c>
      <c r="AT77">
        <f t="shared" si="36"/>
        <v>8.9493651138192022E-6</v>
      </c>
      <c r="AU77">
        <f t="shared" si="23"/>
        <v>-0.26373629445014729</v>
      </c>
      <c r="AW77">
        <v>74</v>
      </c>
      <c r="AX77">
        <f>IF(Z77&gt;0, (R77*SUMPRODUCT(K77:$K$98, X77:$X$98)-K77*$AZ$3)/Z77, 0)</f>
        <v>8.8629772878700699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25</v>
      </c>
      <c r="R78">
        <f t="shared" si="28"/>
        <v>100000</v>
      </c>
      <c r="S78">
        <f t="shared" si="29"/>
        <v>1.8154758607904706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0.24623751168383207</v>
      </c>
      <c r="AC78">
        <f t="shared" si="30"/>
        <v>3.391907337250305E-2</v>
      </c>
      <c r="AE78">
        <f t="shared" si="31"/>
        <v>0</v>
      </c>
      <c r="AF78">
        <f t="shared" si="32"/>
        <v>0</v>
      </c>
      <c r="AG78">
        <f t="shared" si="32"/>
        <v>-0.46708240667180301</v>
      </c>
      <c r="AH78">
        <f t="shared" si="33"/>
        <v>-882.15848412658909</v>
      </c>
      <c r="AI78">
        <f t="shared" si="34"/>
        <v>-882.62556653326089</v>
      </c>
      <c r="AJ78">
        <f t="shared" si="35"/>
        <v>0.21231843831132902</v>
      </c>
      <c r="AK78">
        <f t="shared" si="49"/>
        <v>1.7236625817868247E-2</v>
      </c>
      <c r="AL78">
        <f t="shared" si="26"/>
        <v>-882.39601146913174</v>
      </c>
      <c r="AN78">
        <f t="shared" si="36"/>
        <v>0</v>
      </c>
      <c r="AO78">
        <f t="shared" si="36"/>
        <v>0</v>
      </c>
      <c r="AP78">
        <f t="shared" si="36"/>
        <v>-9.5069631164323274E-5</v>
      </c>
      <c r="AQ78">
        <f t="shared" si="36"/>
        <v>-0.17955392991995611</v>
      </c>
      <c r="AR78">
        <f t="shared" si="36"/>
        <v>-0.17964899955112043</v>
      </c>
      <c r="AS78">
        <f t="shared" si="36"/>
        <v>4.321514861472026E-5</v>
      </c>
      <c r="AT78">
        <f t="shared" si="36"/>
        <v>3.5083309403550495E-6</v>
      </c>
      <c r="AU78">
        <f t="shared" si="23"/>
        <v>-0.17960227607156537</v>
      </c>
      <c r="AW78">
        <v>75</v>
      </c>
      <c r="AX78">
        <f>IF(Z78&gt;0, (R78*SUMPRODUCT(K78:$K$98, X78:$X$98)-K78*$AZ$3)/Z78, 0)</f>
        <v>1.8154758607904706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25</v>
      </c>
      <c r="R79">
        <f t="shared" si="28"/>
        <v>100000</v>
      </c>
      <c r="S79">
        <f t="shared" si="29"/>
        <v>-8.2713696053339323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3.391907337250305E-2</v>
      </c>
      <c r="AC79">
        <f t="shared" si="30"/>
        <v>-9.979540669911259E-2</v>
      </c>
      <c r="AE79">
        <f t="shared" si="31"/>
        <v>0</v>
      </c>
      <c r="AF79">
        <f t="shared" si="32"/>
        <v>0</v>
      </c>
      <c r="AG79">
        <f t="shared" si="32"/>
        <v>-0.30162902717694368</v>
      </c>
      <c r="AH79">
        <f t="shared" si="33"/>
        <v>-643.13022171256523</v>
      </c>
      <c r="AI79">
        <f t="shared" si="34"/>
        <v>-643.43185073974223</v>
      </c>
      <c r="AJ79">
        <f t="shared" si="35"/>
        <v>0.13371448007161563</v>
      </c>
      <c r="AK79">
        <f t="shared" si="49"/>
        <v>2.3743351360752136E-3</v>
      </c>
      <c r="AL79">
        <f t="shared" si="26"/>
        <v>-643.29576192453453</v>
      </c>
      <c r="AN79">
        <f t="shared" si="36"/>
        <v>0</v>
      </c>
      <c r="AO79">
        <f t="shared" si="36"/>
        <v>0</v>
      </c>
      <c r="AP79">
        <f t="shared" si="36"/>
        <v>-5.4815503860777262E-5</v>
      </c>
      <c r="AQ79">
        <f t="shared" si="36"/>
        <v>-0.11687703760217681</v>
      </c>
      <c r="AR79">
        <f t="shared" si="36"/>
        <v>-0.1169318531060376</v>
      </c>
      <c r="AS79">
        <f t="shared" si="36"/>
        <v>2.4300136718299714E-5</v>
      </c>
      <c r="AT79">
        <f t="shared" si="36"/>
        <v>4.3149155118270593E-7</v>
      </c>
      <c r="AU79">
        <f t="shared" si="23"/>
        <v>-0.11690712147776812</v>
      </c>
      <c r="AW79">
        <v>76</v>
      </c>
      <c r="AX79">
        <f>IF(Z79&gt;0, (R79*SUMPRODUCT(K79:$K$98, X79:$X$98)-K79*$AZ$3)/Z79, 0)</f>
        <v>-8.2713696053339323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25</v>
      </c>
      <c r="R80">
        <f t="shared" si="28"/>
        <v>100000</v>
      </c>
      <c r="S80">
        <f t="shared" si="29"/>
        <v>-23.512821530962839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-9.979540669911259E-2</v>
      </c>
      <c r="AC80">
        <f t="shared" si="30"/>
        <v>-0.17574436407955674</v>
      </c>
      <c r="AE80">
        <f t="shared" si="31"/>
        <v>0</v>
      </c>
      <c r="AF80">
        <f t="shared" si="32"/>
        <v>0</v>
      </c>
      <c r="AG80">
        <f t="shared" si="32"/>
        <v>-0.1868601391033908</v>
      </c>
      <c r="AH80">
        <f t="shared" si="33"/>
        <v>-447.01039120713375</v>
      </c>
      <c r="AI80">
        <f t="shared" si="34"/>
        <v>-447.19725134623712</v>
      </c>
      <c r="AJ80">
        <f t="shared" si="35"/>
        <v>7.5948957380444146E-2</v>
      </c>
      <c r="AK80">
        <f t="shared" si="49"/>
        <v>-6.985678468937882E-3</v>
      </c>
      <c r="AL80">
        <f t="shared" si="26"/>
        <v>-447.12828806732563</v>
      </c>
      <c r="AN80">
        <f t="shared" si="36"/>
        <v>0</v>
      </c>
      <c r="AO80">
        <f t="shared" si="36"/>
        <v>0</v>
      </c>
      <c r="AP80">
        <f t="shared" si="36"/>
        <v>-3.0319980818330141E-5</v>
      </c>
      <c r="AQ80">
        <f t="shared" si="36"/>
        <v>-7.2532036805856182E-2</v>
      </c>
      <c r="AR80">
        <f t="shared" si="36"/>
        <v>-7.2562356786674512E-2</v>
      </c>
      <c r="AS80">
        <f t="shared" si="36"/>
        <v>1.2323500035891032E-5</v>
      </c>
      <c r="AT80">
        <f t="shared" si="36"/>
        <v>-1.1334982313377447E-6</v>
      </c>
      <c r="AU80">
        <f t="shared" si="23"/>
        <v>-7.2551166784869947E-2</v>
      </c>
      <c r="AW80">
        <v>77</v>
      </c>
      <c r="AX80">
        <f>IF(Z80&gt;0, (R80*SUMPRODUCT(K80:$K$98, X80:$X$98)-K80*$AZ$3)/Z80, 0)</f>
        <v>-23.512821530962839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25</v>
      </c>
      <c r="R81">
        <f t="shared" si="28"/>
        <v>100000</v>
      </c>
      <c r="S81">
        <f t="shared" si="29"/>
        <v>-47.802120445837119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-0.17574436407955674</v>
      </c>
      <c r="AC81">
        <f t="shared" si="30"/>
        <v>-0.21173347211600885</v>
      </c>
      <c r="AE81">
        <f t="shared" si="31"/>
        <v>0</v>
      </c>
      <c r="AF81">
        <f t="shared" si="32"/>
        <v>0</v>
      </c>
      <c r="AG81">
        <f t="shared" si="32"/>
        <v>-0.11073435139551838</v>
      </c>
      <c r="AH81">
        <f t="shared" si="33"/>
        <v>-297.02874526735417</v>
      </c>
      <c r="AI81">
        <f t="shared" si="34"/>
        <v>-297.1394796187497</v>
      </c>
      <c r="AJ81">
        <f t="shared" si="35"/>
        <v>3.5989108036452111E-2</v>
      </c>
      <c r="AK81">
        <f t="shared" si="49"/>
        <v>-1.2302105485568973E-2</v>
      </c>
      <c r="AL81">
        <f t="shared" si="26"/>
        <v>-297.1157926161988</v>
      </c>
      <c r="AN81">
        <f t="shared" si="36"/>
        <v>0</v>
      </c>
      <c r="AO81">
        <f t="shared" si="36"/>
        <v>0</v>
      </c>
      <c r="AP81">
        <f t="shared" si="36"/>
        <v>-1.6042668073032506E-5</v>
      </c>
      <c r="AQ81">
        <f t="shared" si="36"/>
        <v>-4.3032117029822972E-2</v>
      </c>
      <c r="AR81">
        <f t="shared" si="36"/>
        <v>-4.3048159697896007E-2</v>
      </c>
      <c r="AS81">
        <f t="shared" si="36"/>
        <v>5.2139314241440962E-6</v>
      </c>
      <c r="AT81">
        <f t="shared" si="36"/>
        <v>-1.782270744509033E-6</v>
      </c>
      <c r="AU81">
        <f t="shared" si="23"/>
        <v>-4.3044728037216373E-2</v>
      </c>
      <c r="AW81">
        <v>78</v>
      </c>
      <c r="AX81">
        <f>IF(Z81&gt;0, (R81*SUMPRODUCT(K81:$K$98, X81:$X$98)-K81*$AZ$3)/Z81, 0)</f>
        <v>-47.802120445837119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25</v>
      </c>
      <c r="R82">
        <f t="shared" si="28"/>
        <v>100000</v>
      </c>
      <c r="S82">
        <f t="shared" si="29"/>
        <v>-88.725787689450357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-0.21173347211600885</v>
      </c>
      <c r="AC82">
        <f t="shared" si="30"/>
        <v>-0.22213797417314959</v>
      </c>
      <c r="AE82">
        <f t="shared" si="31"/>
        <v>0</v>
      </c>
      <c r="AF82">
        <f t="shared" si="32"/>
        <v>0</v>
      </c>
      <c r="AG82">
        <f t="shared" si="32"/>
        <v>-6.259115302268603E-2</v>
      </c>
      <c r="AH82">
        <f t="shared" si="33"/>
        <v>-188.14341943550866</v>
      </c>
      <c r="AI82">
        <f t="shared" si="34"/>
        <v>-188.20601058853134</v>
      </c>
      <c r="AJ82">
        <f t="shared" si="35"/>
        <v>1.0404502057140746E-2</v>
      </c>
      <c r="AK82">
        <f t="shared" si="49"/>
        <v>-1.4821343048120621E-2</v>
      </c>
      <c r="AL82">
        <f t="shared" si="26"/>
        <v>-188.21042742952233</v>
      </c>
      <c r="AN82">
        <f t="shared" si="36"/>
        <v>0</v>
      </c>
      <c r="AO82">
        <f t="shared" si="36"/>
        <v>0</v>
      </c>
      <c r="AP82">
        <f t="shared" si="36"/>
        <v>-8.0963478908637015E-6</v>
      </c>
      <c r="AQ82">
        <f t="shared" si="36"/>
        <v>-2.4336899123338689E-2</v>
      </c>
      <c r="AR82">
        <f t="shared" si="36"/>
        <v>-2.4344995471229553E-2</v>
      </c>
      <c r="AS82">
        <f t="shared" si="36"/>
        <v>1.3458526359993156E-6</v>
      </c>
      <c r="AT82">
        <f t="shared" si="36"/>
        <v>-1.917183878749214E-6</v>
      </c>
      <c r="AU82">
        <f t="shared" si="23"/>
        <v>-2.4345566802472303E-2</v>
      </c>
      <c r="AW82">
        <v>79</v>
      </c>
      <c r="AX82">
        <f>IF(Z82&gt;0, (R82*SUMPRODUCT(K82:$K$98, X82:$X$98)-K82*$AZ$3)/Z82, 0)</f>
        <v>-88.725787689450357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25</v>
      </c>
      <c r="R83">
        <f t="shared" si="28"/>
        <v>100000</v>
      </c>
      <c r="S83">
        <f t="shared" si="29"/>
        <v>-161.48576360839897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-0.22213797417314959</v>
      </c>
      <c r="AC83">
        <f t="shared" si="30"/>
        <v>-0.21734307421373628</v>
      </c>
      <c r="AE83">
        <f t="shared" si="31"/>
        <v>0</v>
      </c>
      <c r="AF83">
        <f t="shared" si="32"/>
        <v>0</v>
      </c>
      <c r="AG83">
        <f t="shared" si="32"/>
        <v>-3.3647404786218589E-2</v>
      </c>
      <c r="AH83">
        <f t="shared" si="33"/>
        <v>-113.27134682496234</v>
      </c>
      <c r="AI83">
        <f t="shared" si="34"/>
        <v>-113.30499422974856</v>
      </c>
      <c r="AJ83">
        <f t="shared" si="35"/>
        <v>-4.7948999594133179E-3</v>
      </c>
      <c r="AK83">
        <f t="shared" si="49"/>
        <v>-1.5549658192120473E-2</v>
      </c>
      <c r="AL83">
        <f t="shared" si="26"/>
        <v>-113.32533878790008</v>
      </c>
      <c r="AN83">
        <f t="shared" si="36"/>
        <v>0</v>
      </c>
      <c r="AO83">
        <f t="shared" si="36"/>
        <v>0</v>
      </c>
      <c r="AP83">
        <f t="shared" si="36"/>
        <v>-3.8860623041360805E-6</v>
      </c>
      <c r="AQ83">
        <f t="shared" si="36"/>
        <v>-1.3082123683295194E-2</v>
      </c>
      <c r="AR83">
        <f t="shared" si="36"/>
        <v>-1.308600974559933E-2</v>
      </c>
      <c r="AS83">
        <f t="shared" si="36"/>
        <v>-5.5378059921018321E-7</v>
      </c>
      <c r="AT83">
        <f t="shared" si="36"/>
        <v>-1.7958871100617551E-6</v>
      </c>
      <c r="AU83">
        <f t="shared" si="23"/>
        <v>-1.30883594133086E-2</v>
      </c>
      <c r="AW83">
        <v>80</v>
      </c>
      <c r="AX83">
        <f>IF(Z83&gt;0, (R83*SUMPRODUCT(K83:$K$98, X83:$X$98)-K83*$AZ$3)/Z83, 0)</f>
        <v>-161.48576360839897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25</v>
      </c>
      <c r="R84">
        <f t="shared" si="28"/>
        <v>100000</v>
      </c>
      <c r="S84">
        <f t="shared" si="29"/>
        <v>-297.92503213597928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-0.21734307421373628</v>
      </c>
      <c r="AC84">
        <f t="shared" si="30"/>
        <v>-0.20441466300171723</v>
      </c>
      <c r="AE84">
        <f t="shared" si="31"/>
        <v>0</v>
      </c>
      <c r="AF84">
        <f t="shared" si="32"/>
        <v>0</v>
      </c>
      <c r="AG84">
        <f t="shared" si="32"/>
        <v>-1.7153196354143387E-2</v>
      </c>
      <c r="AH84">
        <f t="shared" si="33"/>
        <v>-64.630937536852059</v>
      </c>
      <c r="AI84">
        <f t="shared" si="34"/>
        <v>-64.648090733206203</v>
      </c>
      <c r="AJ84">
        <f t="shared" si="35"/>
        <v>-1.2928411212019042E-2</v>
      </c>
      <c r="AK84">
        <f t="shared" si="49"/>
        <v>-1.5214015194961541E-2</v>
      </c>
      <c r="AL84">
        <f t="shared" si="26"/>
        <v>-64.676233159613176</v>
      </c>
      <c r="AN84">
        <f t="shared" si="36"/>
        <v>0</v>
      </c>
      <c r="AO84">
        <f t="shared" si="36"/>
        <v>0</v>
      </c>
      <c r="AP84">
        <f t="shared" si="36"/>
        <v>-1.7688264457647611E-6</v>
      </c>
      <c r="AQ84">
        <f t="shared" si="36"/>
        <v>-6.6647002208506684E-3</v>
      </c>
      <c r="AR84">
        <f t="shared" si="36"/>
        <v>-6.6664690472964328E-3</v>
      </c>
      <c r="AS84">
        <f t="shared" si="36"/>
        <v>-1.3331693511464464E-6</v>
      </c>
      <c r="AT84">
        <f t="shared" si="36"/>
        <v>-1.5688593465330735E-6</v>
      </c>
      <c r="AU84">
        <f t="shared" si="23"/>
        <v>-6.6693710759941115E-3</v>
      </c>
      <c r="AW84">
        <v>81</v>
      </c>
      <c r="AX84">
        <f>IF(Z84&gt;0, (R84*SUMPRODUCT(K84:$K$98, X84:$X$98)-K84*$AZ$3)/Z84, 0)</f>
        <v>-297.92503213597928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25</v>
      </c>
      <c r="R85">
        <f t="shared" si="28"/>
        <v>100000</v>
      </c>
      <c r="S85">
        <f t="shared" si="29"/>
        <v>-568.19262694607369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-0.20441466300171723</v>
      </c>
      <c r="AC85">
        <f t="shared" si="30"/>
        <v>-0.18785567135175163</v>
      </c>
      <c r="AE85">
        <f t="shared" si="31"/>
        <v>0</v>
      </c>
      <c r="AF85">
        <f t="shared" si="32"/>
        <v>0</v>
      </c>
      <c r="AG85">
        <f t="shared" si="32"/>
        <v>-8.2654923015034448E-3</v>
      </c>
      <c r="AH85">
        <f t="shared" si="33"/>
        <v>-34.864688356394034</v>
      </c>
      <c r="AI85">
        <f t="shared" si="34"/>
        <v>-34.872953848695538</v>
      </c>
      <c r="AJ85">
        <f t="shared" si="35"/>
        <v>-1.6558991649965604E-2</v>
      </c>
      <c r="AK85">
        <f t="shared" si="49"/>
        <v>-1.4309026410120208E-2</v>
      </c>
      <c r="AL85">
        <f t="shared" si="26"/>
        <v>-34.903821866755621</v>
      </c>
      <c r="AN85">
        <f t="shared" si="36"/>
        <v>0</v>
      </c>
      <c r="AO85">
        <f t="shared" si="36"/>
        <v>0</v>
      </c>
      <c r="AP85">
        <f t="shared" si="36"/>
        <v>-7.6101088164543199E-7</v>
      </c>
      <c r="AQ85">
        <f t="shared" si="36"/>
        <v>-3.2100214066579629E-3</v>
      </c>
      <c r="AR85">
        <f t="shared" si="36"/>
        <v>-3.2107824175396085E-3</v>
      </c>
      <c r="AS85">
        <f t="shared" si="36"/>
        <v>-1.5246003958418203E-6</v>
      </c>
      <c r="AT85">
        <f t="shared" si="36"/>
        <v>-1.3174441892435912E-6</v>
      </c>
      <c r="AU85">
        <f t="shared" si="23"/>
        <v>-3.2136244621246935E-3</v>
      </c>
      <c r="AW85">
        <v>82</v>
      </c>
      <c r="AX85">
        <f>IF(Z85&gt;0, (R85*SUMPRODUCT(K85:$K$98, X85:$X$98)-K85*$AZ$3)/Z85, 0)</f>
        <v>-568.19262694607369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25</v>
      </c>
      <c r="R86">
        <f t="shared" si="28"/>
        <v>100000</v>
      </c>
      <c r="S86">
        <f t="shared" si="29"/>
        <v>-1135.4309018631486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-0.18785567135175163</v>
      </c>
      <c r="AC86">
        <f t="shared" si="30"/>
        <v>-0.17033025358803791</v>
      </c>
      <c r="AE86">
        <f t="shared" si="31"/>
        <v>0</v>
      </c>
      <c r="AF86">
        <f t="shared" si="32"/>
        <v>0</v>
      </c>
      <c r="AG86">
        <f t="shared" si="32"/>
        <v>-3.7503438850514811E-3</v>
      </c>
      <c r="AH86">
        <f t="shared" si="33"/>
        <v>-17.729973973747722</v>
      </c>
      <c r="AI86">
        <f t="shared" si="34"/>
        <v>-17.733724317632774</v>
      </c>
      <c r="AJ86">
        <f t="shared" si="35"/>
        <v>-1.7525417763713719E-2</v>
      </c>
      <c r="AK86">
        <f t="shared" si="49"/>
        <v>-1.3149896994622615E-2</v>
      </c>
      <c r="AL86">
        <f t="shared" si="26"/>
        <v>-17.764399632391111</v>
      </c>
      <c r="AN86">
        <f t="shared" si="36"/>
        <v>0</v>
      </c>
      <c r="AO86">
        <f t="shared" si="36"/>
        <v>0</v>
      </c>
      <c r="AP86">
        <f t="shared" si="36"/>
        <v>-3.0830119652978446E-7</v>
      </c>
      <c r="AQ86">
        <f t="shared" si="36"/>
        <v>-1.4575122596986398E-3</v>
      </c>
      <c r="AR86">
        <f t="shared" si="36"/>
        <v>-1.4578205608951696E-3</v>
      </c>
      <c r="AS86">
        <f t="shared" si="36"/>
        <v>-1.4406964886003007E-6</v>
      </c>
      <c r="AT86">
        <f t="shared" si="36"/>
        <v>-1.0810019299416639E-6</v>
      </c>
      <c r="AU86">
        <f t="shared" si="23"/>
        <v>-1.4603422593137117E-3</v>
      </c>
      <c r="AW86">
        <v>83</v>
      </c>
      <c r="AX86">
        <f>IF(Z86&gt;0, (R86*SUMPRODUCT(K86:$K$98, X86:$X$98)-K86*$AZ$3)/Z86, 0)</f>
        <v>-1135.4309018631486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25</v>
      </c>
      <c r="R87">
        <f t="shared" si="28"/>
        <v>100000</v>
      </c>
      <c r="S87">
        <f t="shared" si="29"/>
        <v>-2400.8684645033568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-0.17033025358803791</v>
      </c>
      <c r="AC87">
        <f t="shared" si="30"/>
        <v>-0.15327398087419039</v>
      </c>
      <c r="AE87">
        <f t="shared" si="31"/>
        <v>0</v>
      </c>
      <c r="AF87">
        <f t="shared" si="32"/>
        <v>0</v>
      </c>
      <c r="AG87">
        <f t="shared" si="32"/>
        <v>-1.5960264289811542E-3</v>
      </c>
      <c r="AH87">
        <f t="shared" si="33"/>
        <v>-8.467256068879248</v>
      </c>
      <c r="AI87">
        <f t="shared" si="34"/>
        <v>-8.4688520953082289</v>
      </c>
      <c r="AJ87">
        <f t="shared" si="35"/>
        <v>-1.705627271384752E-2</v>
      </c>
      <c r="AK87">
        <f t="shared" si="49"/>
        <v>-1.1923117751162655E-2</v>
      </c>
      <c r="AL87">
        <f t="shared" si="26"/>
        <v>-8.49783148577324</v>
      </c>
      <c r="AN87">
        <f t="shared" si="36"/>
        <v>0</v>
      </c>
      <c r="AO87">
        <f t="shared" si="36"/>
        <v>0</v>
      </c>
      <c r="AP87">
        <f t="shared" si="36"/>
        <v>-1.1714565213161932E-7</v>
      </c>
      <c r="AQ87">
        <f t="shared" si="36"/>
        <v>-6.2148233634668913E-4</v>
      </c>
      <c r="AR87">
        <f t="shared" si="36"/>
        <v>-6.2159948199882076E-4</v>
      </c>
      <c r="AS87">
        <f t="shared" si="36"/>
        <v>-1.25190169392991E-6</v>
      </c>
      <c r="AT87">
        <f t="shared" si="36"/>
        <v>-8.7513676405325259E-7</v>
      </c>
      <c r="AU87">
        <f t="shared" si="23"/>
        <v>-6.2372652045680397E-4</v>
      </c>
      <c r="AW87">
        <v>84</v>
      </c>
      <c r="AX87">
        <f>IF(Z87&gt;0, (R87*SUMPRODUCT(K87:$K$98, X87:$X$98)-K87*$AZ$3)/Z87, 0)</f>
        <v>-2400.8684645033568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25</v>
      </c>
      <c r="R88">
        <f t="shared" si="28"/>
        <v>100000</v>
      </c>
      <c r="S88">
        <f t="shared" si="29"/>
        <v>-5412.6721366887523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-0.15327398087419039</v>
      </c>
      <c r="AC88">
        <f t="shared" si="30"/>
        <v>-0.13736529805558514</v>
      </c>
      <c r="AE88">
        <f t="shared" si="31"/>
        <v>0</v>
      </c>
      <c r="AF88">
        <f t="shared" si="32"/>
        <v>0</v>
      </c>
      <c r="AG88">
        <f t="shared" si="32"/>
        <v>-6.3446156808797359E-4</v>
      </c>
      <c r="AH88">
        <f t="shared" si="33"/>
        <v>-3.7824183864134762</v>
      </c>
      <c r="AI88">
        <f t="shared" si="34"/>
        <v>-3.7830528479815642</v>
      </c>
      <c r="AJ88">
        <f t="shared" si="35"/>
        <v>-1.5908682818605246E-2</v>
      </c>
      <c r="AK88">
        <f t="shared" si="49"/>
        <v>-1.0729178661193328E-2</v>
      </c>
      <c r="AL88">
        <f t="shared" si="26"/>
        <v>-3.8096907094613628</v>
      </c>
      <c r="AN88">
        <f t="shared" si="36"/>
        <v>0</v>
      </c>
      <c r="AO88">
        <f t="shared" si="36"/>
        <v>0</v>
      </c>
      <c r="AP88">
        <f t="shared" si="36"/>
        <v>-4.1578938076479205E-8</v>
      </c>
      <c r="AQ88">
        <f t="shared" si="36"/>
        <v>-2.4787780344516568E-4</v>
      </c>
      <c r="AR88">
        <f t="shared" si="36"/>
        <v>-2.4791938238324219E-4</v>
      </c>
      <c r="AS88">
        <f t="shared" si="36"/>
        <v>-1.0425629716021164E-6</v>
      </c>
      <c r="AT88">
        <f t="shared" si="36"/>
        <v>-7.0312825489121312E-7</v>
      </c>
      <c r="AU88">
        <f t="shared" si="23"/>
        <v>-2.4966507360973554E-4</v>
      </c>
      <c r="AW88">
        <v>85</v>
      </c>
      <c r="AX88">
        <f>IF(Z88&gt;0, (R88*SUMPRODUCT(K88:$K$98, X88:$X$98)-K88*$AZ$3)/Z88, 0)</f>
        <v>-5412.6721366887523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25</v>
      </c>
      <c r="R89">
        <f t="shared" si="28"/>
        <v>100000</v>
      </c>
      <c r="S89">
        <f t="shared" si="29"/>
        <v>-13263.817748241465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-0.13736529805558514</v>
      </c>
      <c r="AC89">
        <f t="shared" si="30"/>
        <v>-0.12285409982782325</v>
      </c>
      <c r="AE89">
        <f t="shared" si="31"/>
        <v>0</v>
      </c>
      <c r="AF89">
        <f t="shared" si="32"/>
        <v>0</v>
      </c>
      <c r="AG89">
        <f t="shared" si="32"/>
        <v>-2.3155870760534127E-4</v>
      </c>
      <c r="AH89">
        <f t="shared" si="33"/>
        <v>-1.5862329792070107</v>
      </c>
      <c r="AI89">
        <f t="shared" si="34"/>
        <v>-1.5864645379146161</v>
      </c>
      <c r="AJ89">
        <f t="shared" si="35"/>
        <v>-1.4511198227761896E-2</v>
      </c>
      <c r="AK89">
        <f t="shared" si="49"/>
        <v>-9.6155708638909609E-3</v>
      </c>
      <c r="AL89">
        <f t="shared" si="26"/>
        <v>-1.610591307006269</v>
      </c>
      <c r="AN89">
        <f t="shared" si="36"/>
        <v>0</v>
      </c>
      <c r="AO89">
        <f t="shared" si="36"/>
        <v>0</v>
      </c>
      <c r="AP89">
        <f t="shared" si="36"/>
        <v>-1.3549122438246385E-8</v>
      </c>
      <c r="AQ89">
        <f t="shared" si="36"/>
        <v>-9.2814755588851682E-5</v>
      </c>
      <c r="AR89">
        <f t="shared" si="36"/>
        <v>-9.2828304711289932E-5</v>
      </c>
      <c r="AS89">
        <f t="shared" si="36"/>
        <v>-8.4908921606485361E-7</v>
      </c>
      <c r="AT89">
        <f t="shared" si="36"/>
        <v>-5.6263289899916518E-7</v>
      </c>
      <c r="AU89">
        <f t="shared" si="23"/>
        <v>-9.4240026826353942E-5</v>
      </c>
      <c r="AW89">
        <v>86</v>
      </c>
      <c r="AX89">
        <f>IF(Z89&gt;0, (R89*SUMPRODUCT(K89:$K$98, X89:$X$98)-K89*$AZ$3)/Z89, 0)</f>
        <v>-13263.817748241465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25</v>
      </c>
      <c r="R90">
        <f t="shared" si="28"/>
        <v>100000</v>
      </c>
      <c r="S90">
        <f t="shared" si="29"/>
        <v>-35632.936866376134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-0.12285409982782325</v>
      </c>
      <c r="AC90">
        <f t="shared" si="30"/>
        <v>-0.10976916812697722</v>
      </c>
      <c r="AE90">
        <f t="shared" si="31"/>
        <v>0</v>
      </c>
      <c r="AF90">
        <f t="shared" si="32"/>
        <v>0</v>
      </c>
      <c r="AG90">
        <f t="shared" si="32"/>
        <v>-7.7013837323185481E-5</v>
      </c>
      <c r="AH90">
        <f t="shared" si="33"/>
        <v>-0.60891713282440951</v>
      </c>
      <c r="AI90">
        <f t="shared" si="34"/>
        <v>-0.60899414666173268</v>
      </c>
      <c r="AJ90">
        <f t="shared" si="35"/>
        <v>-1.3084931700846028E-2</v>
      </c>
      <c r="AK90">
        <f t="shared" si="49"/>
        <v>-8.5997869879476281E-3</v>
      </c>
      <c r="AL90">
        <f t="shared" si="26"/>
        <v>-0.63067886535052631</v>
      </c>
      <c r="AN90">
        <f t="shared" si="36"/>
        <v>0</v>
      </c>
      <c r="AO90">
        <f t="shared" si="36"/>
        <v>0</v>
      </c>
      <c r="AP90">
        <f t="shared" si="36"/>
        <v>-4.0234702176534711E-9</v>
      </c>
      <c r="AQ90">
        <f t="shared" si="36"/>
        <v>-3.1811944893185828E-5</v>
      </c>
      <c r="AR90">
        <f t="shared" si="36"/>
        <v>-3.1815968363403481E-5</v>
      </c>
      <c r="AS90">
        <f t="shared" si="36"/>
        <v>-6.8360225679254823E-7</v>
      </c>
      <c r="AT90">
        <f t="shared" si="36"/>
        <v>-4.4928272667377267E-7</v>
      </c>
      <c r="AU90">
        <f t="shared" si="23"/>
        <v>-3.2948853346869801E-5</v>
      </c>
      <c r="AW90">
        <v>87</v>
      </c>
      <c r="AX90">
        <f>IF(Z90&gt;0, (R90*SUMPRODUCT(K90:$K$98, X90:$X$98)-K90*$AZ$3)/Z90, 0)</f>
        <v>-35632.936866376134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25</v>
      </c>
      <c r="R91">
        <f t="shared" si="28"/>
        <v>100000</v>
      </c>
      <c r="S91">
        <f t="shared" si="29"/>
        <v>-105929.22395909957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-0.10976916812697722</v>
      </c>
      <c r="AC91">
        <f t="shared" si="30"/>
        <v>-9.8035135021482117E-2</v>
      </c>
      <c r="AE91">
        <f t="shared" si="31"/>
        <v>0</v>
      </c>
      <c r="AF91">
        <f t="shared" si="32"/>
        <v>0</v>
      </c>
      <c r="AG91">
        <f t="shared" si="32"/>
        <v>-2.3136942610694133E-5</v>
      </c>
      <c r="AH91">
        <f t="shared" si="33"/>
        <v>-0.21242702535703797</v>
      </c>
      <c r="AI91">
        <f t="shared" si="34"/>
        <v>-0.21245016229964866</v>
      </c>
      <c r="AJ91">
        <f t="shared" si="35"/>
        <v>-1.1734033105495104E-2</v>
      </c>
      <c r="AK91">
        <f t="shared" si="49"/>
        <v>-7.6838417688884064E-3</v>
      </c>
      <c r="AL91">
        <f t="shared" si="26"/>
        <v>-0.23186803717403218</v>
      </c>
      <c r="AN91">
        <f t="shared" si="36"/>
        <v>0</v>
      </c>
      <c r="AO91">
        <f t="shared" si="36"/>
        <v>0</v>
      </c>
      <c r="AP91">
        <f t="shared" si="36"/>
        <v>-1.0792448237376206E-9</v>
      </c>
      <c r="AQ91">
        <f t="shared" si="36"/>
        <v>-9.9088618317528618E-6</v>
      </c>
      <c r="AR91">
        <f t="shared" si="36"/>
        <v>-9.9099410765766E-6</v>
      </c>
      <c r="AS91">
        <f t="shared" si="36"/>
        <v>-5.4734520043361681E-7</v>
      </c>
      <c r="AT91">
        <f t="shared" si="36"/>
        <v>-3.5842015062347704E-7</v>
      </c>
      <c r="AU91">
        <f t="shared" si="23"/>
        <v>-1.0815706427633694E-5</v>
      </c>
      <c r="AW91">
        <v>88</v>
      </c>
      <c r="AX91">
        <f>IF(Z91&gt;0, (R91*SUMPRODUCT(K91:$K$98, X91:$X$98)-K91*$AZ$3)/Z91, 0)</f>
        <v>-105929.22395909957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25</v>
      </c>
      <c r="R92">
        <f t="shared" si="28"/>
        <v>100000</v>
      </c>
      <c r="S92">
        <f t="shared" si="29"/>
        <v>-352259.93449869897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-9.8035135021482117E-2</v>
      </c>
      <c r="AC92">
        <f t="shared" si="30"/>
        <v>-8.7539825088324336E-2</v>
      </c>
      <c r="AE92">
        <f t="shared" si="31"/>
        <v>0</v>
      </c>
      <c r="AF92">
        <f t="shared" si="32"/>
        <v>0</v>
      </c>
      <c r="AG92">
        <f t="shared" si="32"/>
        <v>-6.2127293310337894E-6</v>
      </c>
      <c r="AH92">
        <f t="shared" si="33"/>
        <v>-6.6771375414213616E-2</v>
      </c>
      <c r="AI92">
        <f t="shared" si="34"/>
        <v>-6.6777588143544647E-2</v>
      </c>
      <c r="AJ92">
        <f t="shared" si="35"/>
        <v>-1.0495309933157781E-2</v>
      </c>
      <c r="AK92">
        <f t="shared" si="49"/>
        <v>-6.8624594515037489E-3</v>
      </c>
      <c r="AL92">
        <f t="shared" si="26"/>
        <v>-8.4135357528206181E-2</v>
      </c>
      <c r="AN92">
        <f t="shared" si="36"/>
        <v>0</v>
      </c>
      <c r="AO92">
        <f t="shared" si="36"/>
        <v>0</v>
      </c>
      <c r="AP92">
        <f t="shared" si="36"/>
        <v>-2.5874884242105804E-10</v>
      </c>
      <c r="AQ92">
        <f t="shared" si="36"/>
        <v>-2.7809059713880691E-6</v>
      </c>
      <c r="AR92">
        <f t="shared" si="36"/>
        <v>-2.78116472023049E-6</v>
      </c>
      <c r="AS92">
        <f t="shared" si="36"/>
        <v>-4.3711051155723341E-7</v>
      </c>
      <c r="AT92">
        <f t="shared" si="36"/>
        <v>-2.8580891660100341E-7</v>
      </c>
      <c r="AU92">
        <f t="shared" si="23"/>
        <v>-3.5040841483887269E-6</v>
      </c>
      <c r="AW92">
        <v>89</v>
      </c>
      <c r="AX92">
        <f>IF(Z92&gt;0, (R92*SUMPRODUCT(K92:$K$98, X92:$X$98)-K92*$AZ$3)/Z92, 0)</f>
        <v>-352259.93449869897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25</v>
      </c>
      <c r="R93">
        <f t="shared" si="28"/>
        <v>100000</v>
      </c>
      <c r="S93">
        <f t="shared" si="29"/>
        <v>-1327622.9315766429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-8.7539825088324336E-2</v>
      </c>
      <c r="AC93">
        <f t="shared" si="30"/>
        <v>-7.81629463559122E-2</v>
      </c>
      <c r="AE93">
        <f t="shared" si="31"/>
        <v>0</v>
      </c>
      <c r="AF93">
        <f t="shared" si="32"/>
        <v>0</v>
      </c>
      <c r="AG93">
        <f t="shared" si="32"/>
        <v>-1.4718589235101633E-6</v>
      </c>
      <c r="AH93">
        <f t="shared" si="33"/>
        <v>-1.8714972456853152E-2</v>
      </c>
      <c r="AI93">
        <f t="shared" si="34"/>
        <v>-1.8716444315776664E-2</v>
      </c>
      <c r="AJ93">
        <f t="shared" si="35"/>
        <v>-9.3768787324121361E-3</v>
      </c>
      <c r="AK93">
        <f t="shared" si="49"/>
        <v>-6.1277877561827041E-3</v>
      </c>
      <c r="AL93">
        <f t="shared" si="26"/>
        <v>-3.4221110804371506E-2</v>
      </c>
      <c r="AN93">
        <f t="shared" si="36"/>
        <v>0</v>
      </c>
      <c r="AO93">
        <f t="shared" si="36"/>
        <v>0</v>
      </c>
      <c r="AP93">
        <f t="shared" si="36"/>
        <v>-5.4732356225666023E-11</v>
      </c>
      <c r="AQ93">
        <f t="shared" si="36"/>
        <v>-6.9593255365750542E-7</v>
      </c>
      <c r="AR93">
        <f t="shared" si="36"/>
        <v>-6.9598728601373107E-7</v>
      </c>
      <c r="AS93">
        <f t="shared" si="36"/>
        <v>-3.4868740398251146E-7</v>
      </c>
      <c r="AT93">
        <f t="shared" si="36"/>
        <v>-2.2786712570714023E-7</v>
      </c>
      <c r="AU93">
        <f t="shared" si="23"/>
        <v>-1.2725418157033828E-6</v>
      </c>
      <c r="AW93">
        <v>90</v>
      </c>
      <c r="AX93">
        <f>IF(Z93&gt;0, (R93*SUMPRODUCT(K93:$K$98, X93:$X$98)-K93*$AZ$3)/Z93, 0)</f>
        <v>-1327622.9315766429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25</v>
      </c>
      <c r="R94">
        <f t="shared" si="28"/>
        <v>100000</v>
      </c>
      <c r="S94">
        <f t="shared" si="29"/>
        <v>-5769403.3670014376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-7.81629463559122E-2</v>
      </c>
      <c r="AC94">
        <f t="shared" si="30"/>
        <v>-6.9788946182766293E-2</v>
      </c>
      <c r="AE94">
        <f t="shared" si="31"/>
        <v>0</v>
      </c>
      <c r="AF94">
        <f t="shared" si="32"/>
        <v>0</v>
      </c>
      <c r="AG94">
        <f t="shared" si="32"/>
        <v>-3.0240971961645867E-7</v>
      </c>
      <c r="AH94">
        <f t="shared" si="33"/>
        <v>-4.6189224586344118E-3</v>
      </c>
      <c r="AI94">
        <f t="shared" si="34"/>
        <v>-4.6192248683540283E-3</v>
      </c>
      <c r="AJ94">
        <f t="shared" si="35"/>
        <v>-8.3740001731459068E-3</v>
      </c>
      <c r="AK94">
        <f t="shared" si="49"/>
        <v>-5.4714062449138547E-3</v>
      </c>
      <c r="AL94">
        <f t="shared" si="26"/>
        <v>-1.8464631286413791E-2</v>
      </c>
      <c r="AN94">
        <f t="shared" si="36"/>
        <v>0</v>
      </c>
      <c r="AO94">
        <f t="shared" si="36"/>
        <v>0</v>
      </c>
      <c r="AP94">
        <f t="shared" si="36"/>
        <v>-1.0040507907922315E-11</v>
      </c>
      <c r="AQ94">
        <f t="shared" si="36"/>
        <v>-1.5335594216620133E-7</v>
      </c>
      <c r="AR94">
        <f t="shared" si="36"/>
        <v>-1.5336598267410922E-7</v>
      </c>
      <c r="AS94">
        <f t="shared" si="36"/>
        <v>-2.7803079565713232E-7</v>
      </c>
      <c r="AT94">
        <f t="shared" si="36"/>
        <v>-1.8165982806103964E-7</v>
      </c>
      <c r="AU94">
        <f t="shared" si="23"/>
        <v>-6.1305660639228122E-7</v>
      </c>
      <c r="AW94">
        <v>91</v>
      </c>
      <c r="AX94">
        <f>IF(Z94&gt;0, (R94*SUMPRODUCT(K94:$K$98, X94:$X$98)-K94*$AZ$3)/Z94, 0)</f>
        <v>-5769403.3670014376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25</v>
      </c>
      <c r="R95">
        <f t="shared" si="28"/>
        <v>100000</v>
      </c>
      <c r="S95">
        <f t="shared" si="29"/>
        <v>-29602746.609090403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-6.9788946182766293E-2</v>
      </c>
      <c r="AC95">
        <f t="shared" si="30"/>
        <v>-6.2311692301476693E-2</v>
      </c>
      <c r="AE95">
        <f t="shared" si="31"/>
        <v>0</v>
      </c>
      <c r="AF95">
        <f t="shared" si="32"/>
        <v>0</v>
      </c>
      <c r="AG95">
        <f t="shared" si="32"/>
        <v>-5.2623235543236752E-8</v>
      </c>
      <c r="AH95">
        <f t="shared" si="33"/>
        <v>-9.8704954750822933E-4</v>
      </c>
      <c r="AI95">
        <f t="shared" si="34"/>
        <v>-9.8710217074377254E-4</v>
      </c>
      <c r="AJ95">
        <f t="shared" si="35"/>
        <v>-7.4772538812896E-3</v>
      </c>
      <c r="AK95">
        <f t="shared" si="49"/>
        <v>-4.8852262327936406E-3</v>
      </c>
      <c r="AL95">
        <f t="shared" si="26"/>
        <v>-1.3349582284827015E-2</v>
      </c>
      <c r="AN95">
        <f t="shared" si="36"/>
        <v>0</v>
      </c>
      <c r="AO95">
        <f t="shared" si="36"/>
        <v>0</v>
      </c>
      <c r="AP95">
        <f t="shared" si="36"/>
        <v>-1.5599815485027902E-12</v>
      </c>
      <c r="AQ95">
        <f t="shared" si="36"/>
        <v>-2.9260441051857018E-8</v>
      </c>
      <c r="AR95">
        <f t="shared" si="36"/>
        <v>-2.9262001033405522E-8</v>
      </c>
      <c r="AS95">
        <f t="shared" si="36"/>
        <v>-2.2165832199160129E-7</v>
      </c>
      <c r="AT95">
        <f t="shared" si="36"/>
        <v>-1.448193503259289E-7</v>
      </c>
      <c r="AU95">
        <f t="shared" si="23"/>
        <v>-3.9573967335093576E-7</v>
      </c>
      <c r="AW95">
        <v>92</v>
      </c>
      <c r="AX95">
        <f>IF(Z95&gt;0, (R95*SUMPRODUCT(K95:$K$98, X95:$X$98)-K95*$AZ$3)/Z95, 0)</f>
        <v>-29602746.609090403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25</v>
      </c>
      <c r="R96">
        <f t="shared" si="28"/>
        <v>100000</v>
      </c>
      <c r="S96">
        <f t="shared" si="29"/>
        <v>-185397786.1469135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-6.2311692301476693E-2</v>
      </c>
      <c r="AC96">
        <f t="shared" si="30"/>
        <v>-5.563546510010367E-2</v>
      </c>
      <c r="AE96">
        <f t="shared" si="31"/>
        <v>0</v>
      </c>
      <c r="AF96">
        <f t="shared" si="32"/>
        <v>0</v>
      </c>
      <c r="AG96">
        <f t="shared" si="32"/>
        <v>-7.5021749526200982E-9</v>
      </c>
      <c r="AH96">
        <f t="shared" si="33"/>
        <v>-1.7837931294073715E-4</v>
      </c>
      <c r="AI96">
        <f t="shared" si="34"/>
        <v>-1.7838681511568976E-4</v>
      </c>
      <c r="AJ96">
        <f t="shared" si="35"/>
        <v>-6.6762272013730223E-3</v>
      </c>
      <c r="AK96">
        <f t="shared" si="49"/>
        <v>-4.361818461103369E-3</v>
      </c>
      <c r="AL96">
        <f t="shared" si="26"/>
        <v>-1.1216432477592081E-2</v>
      </c>
      <c r="AN96">
        <f t="shared" si="36"/>
        <v>0</v>
      </c>
      <c r="AO96">
        <f t="shared" si="36"/>
        <v>0</v>
      </c>
      <c r="AP96">
        <f t="shared" si="36"/>
        <v>-1.985688311804946E-13</v>
      </c>
      <c r="AQ96">
        <f t="shared" si="36"/>
        <v>-4.7213737217700294E-9</v>
      </c>
      <c r="AR96">
        <f t="shared" si="36"/>
        <v>-4.7215722906012101E-9</v>
      </c>
      <c r="AS96">
        <f t="shared" si="36"/>
        <v>-1.7670750688226412E-7</v>
      </c>
      <c r="AT96">
        <f t="shared" si="36"/>
        <v>-1.1544934623796143E-7</v>
      </c>
      <c r="AU96">
        <f t="shared" si="23"/>
        <v>-2.9687842541082676E-7</v>
      </c>
      <c r="AW96">
        <v>93</v>
      </c>
      <c r="AX96">
        <f>IF(Z96&gt;0, (R96*SUMPRODUCT(K96:$K$98, X96:$X$98)-K96*$AZ$3)/Z96, 0)</f>
        <v>-185397786.1469135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25</v>
      </c>
      <c r="R97">
        <f t="shared" si="28"/>
        <v>100000</v>
      </c>
      <c r="S97">
        <f t="shared" si="29"/>
        <v>-1489754236.0007718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-5.563546510010367E-2</v>
      </c>
      <c r="AC97">
        <f t="shared" si="30"/>
        <v>-4.9674526552000539E-2</v>
      </c>
      <c r="AE97">
        <f t="shared" si="31"/>
        <v>0</v>
      </c>
      <c r="AF97">
        <f t="shared" si="32"/>
        <v>0</v>
      </c>
      <c r="AG97">
        <f t="shared" si="32"/>
        <v>-8.3360270693626691E-10</v>
      </c>
      <c r="AH97">
        <f t="shared" si="33"/>
        <v>-2.6374201984630521E-5</v>
      </c>
      <c r="AI97">
        <f t="shared" si="34"/>
        <v>-2.6375035587337457E-5</v>
      </c>
      <c r="AJ97">
        <f t="shared" si="35"/>
        <v>-5.9609385481031313E-3</v>
      </c>
      <c r="AK97">
        <f t="shared" si="49"/>
        <v>-3.8944825570072575E-3</v>
      </c>
      <c r="AL97">
        <f t="shared" si="26"/>
        <v>-9.881796140697726E-3</v>
      </c>
      <c r="AN97">
        <f t="shared" si="36"/>
        <v>0</v>
      </c>
      <c r="AO97">
        <f t="shared" si="36"/>
        <v>0</v>
      </c>
      <c r="AP97">
        <f t="shared" si="36"/>
        <v>-1.9699943710445167E-14</v>
      </c>
      <c r="AQ97">
        <f t="shared" si="36"/>
        <v>-6.2328287826068231E-10</v>
      </c>
      <c r="AR97">
        <f t="shared" si="36"/>
        <v>-6.2330257820439275E-10</v>
      </c>
      <c r="AS97">
        <f t="shared" si="36"/>
        <v>-1.4087064842992712E-7</v>
      </c>
      <c r="AT97">
        <f t="shared" si="36"/>
        <v>-9.2035554246609766E-8</v>
      </c>
      <c r="AU97">
        <f t="shared" si="23"/>
        <v>-2.3352950525474127E-7</v>
      </c>
      <c r="AW97">
        <v>94</v>
      </c>
      <c r="AX97">
        <f>IF(Z97&gt;0, (R97*SUMPRODUCT(K97:$K$98, X97:$X$98)-K97*$AZ$3)/Z97, 0)</f>
        <v>-1489754236.0007718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-4.9674526552000539E-2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-3.3344108277450677E-6</v>
      </c>
      <c r="AI98">
        <f t="shared" si="34"/>
        <v>-3.3344108277450677E-6</v>
      </c>
      <c r="AJ98">
        <f t="shared" si="35"/>
        <v>-4.9674526552000539E-2</v>
      </c>
      <c r="AK98">
        <f t="shared" si="49"/>
        <v>-3.477216858640038E-3</v>
      </c>
      <c r="AL98">
        <f t="shared" si="26"/>
        <v>-5.3155077821468326E-2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-7.0356941823018448E-11</v>
      </c>
      <c r="AR98">
        <f t="shared" si="36"/>
        <v>-7.0356941823018448E-11</v>
      </c>
      <c r="AS98">
        <f t="shared" si="36"/>
        <v>-1.0481455211290159E-6</v>
      </c>
      <c r="AT98">
        <f t="shared" si="36"/>
        <v>-7.337018647903112E-8</v>
      </c>
      <c r="AU98">
        <f t="shared" si="36"/>
        <v>-1.1215860645498701E-6</v>
      </c>
      <c r="AW98">
        <v>95</v>
      </c>
    </row>
    <row r="100" spans="5:50" x14ac:dyDescent="0.25">
      <c r="AN100" s="8">
        <f t="shared" ref="AN100:AU100" si="50">SUM(AN3:AN98)</f>
        <v>3908.1685842550469</v>
      </c>
      <c r="AO100" s="8">
        <f t="shared" si="50"/>
        <v>-390.81685842550473</v>
      </c>
      <c r="AP100" s="8">
        <f t="shared" si="50"/>
        <v>-363.81699102596588</v>
      </c>
      <c r="AQ100" s="8">
        <f t="shared" si="50"/>
        <v>-2101.9765836076826</v>
      </c>
      <c r="AR100" s="8">
        <f t="shared" si="50"/>
        <v>1051.5581511958949</v>
      </c>
      <c r="AS100" s="8">
        <f t="shared" si="50"/>
        <v>-111.84123658703331</v>
      </c>
      <c r="AT100" s="8">
        <f t="shared" si="50"/>
        <v>65.240721342436061</v>
      </c>
      <c r="AU100" s="8">
        <f t="shared" si="50"/>
        <v>1004.9576359512965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C9137-184D-4C1E-84AE-B132D6575FDE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4385.0989678974674</v>
      </c>
      <c r="K3">
        <v>1</v>
      </c>
      <c r="L3" s="2">
        <v>0</v>
      </c>
      <c r="O3">
        <f>$C$3</f>
        <v>4385.0989678974674</v>
      </c>
      <c r="P3">
        <f>O3*C5</f>
        <v>438.50989678974679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4385.0989678974674</v>
      </c>
      <c r="AF3">
        <f t="shared" ref="AF3:AG34" si="4">-$Z3*P3</f>
        <v>-438.50989678974679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3746.5890711077209</v>
      </c>
      <c r="AJ3">
        <f t="shared" ref="AJ3:AJ66" si="7">AB3-AC3</f>
        <v>0</v>
      </c>
      <c r="AL3">
        <f t="shared" ref="AL3:AL34" si="8">SUM(AI3:AK3)</f>
        <v>3746.5890711077209</v>
      </c>
      <c r="AN3">
        <f t="shared" ref="AN3:AU34" si="9">AE3*$K3</f>
        <v>4385.0989678974674</v>
      </c>
      <c r="AO3">
        <f t="shared" si="9"/>
        <v>-438.50989678974679</v>
      </c>
      <c r="AP3">
        <f t="shared" si="9"/>
        <v>-200</v>
      </c>
      <c r="AQ3">
        <f t="shared" si="9"/>
        <v>0</v>
      </c>
      <c r="AR3">
        <f t="shared" si="9"/>
        <v>3746.5890711077209</v>
      </c>
      <c r="AS3">
        <f t="shared" si="9"/>
        <v>0</v>
      </c>
      <c r="AT3">
        <f t="shared" si="9"/>
        <v>0</v>
      </c>
      <c r="AU3">
        <f t="shared" si="9"/>
        <v>3746.5890711077209</v>
      </c>
      <c r="AW3">
        <v>0</v>
      </c>
      <c r="AX3">
        <f>IF(Z3&gt;0, (R3*SUMPRODUCT(K3:$K$98, X3:$X$98)-K3*$AZ$3)/Z3, 0)</f>
        <v>0</v>
      </c>
      <c r="AZ3">
        <f>C6*SUMPRODUCT(X4:X89, K4:K89)/1</f>
        <v>2377.6077347314408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258.01427481159487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254.74368586408309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-254.74368586408309</v>
      </c>
      <c r="AK4">
        <f>G4*SUM(AB4, AE4:AF4)</f>
        <v>0</v>
      </c>
      <c r="AL4">
        <f t="shared" si="8"/>
        <v>-522.34368586408311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-238.92857142857144</v>
      </c>
      <c r="AR4">
        <f t="shared" si="9"/>
        <v>-238.92857142857144</v>
      </c>
      <c r="AS4">
        <f t="shared" si="9"/>
        <v>-227.44971952150274</v>
      </c>
      <c r="AT4">
        <f t="shared" si="9"/>
        <v>0</v>
      </c>
      <c r="AU4">
        <f t="shared" si="9"/>
        <v>-466.37829095007419</v>
      </c>
      <c r="AW4">
        <v>1</v>
      </c>
      <c r="AX4">
        <f>IF(Z4&gt;0, (R4*SUMPRODUCT(K4:$K$98, X4:$X$98)-K4*$AZ$3)/Z4, 0)</f>
        <v>258.01427481159487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100000</v>
      </c>
      <c r="S5">
        <f t="shared" si="1"/>
        <v>249.55565884210282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254.74368586408309</v>
      </c>
      <c r="AC5">
        <f t="shared" si="2"/>
        <v>243.26483395701462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-265.88635320000003</v>
      </c>
      <c r="AI5">
        <f t="shared" si="6"/>
        <v>-290.25615061170004</v>
      </c>
      <c r="AJ5">
        <f t="shared" si="7"/>
        <v>11.478851907068474</v>
      </c>
      <c r="AK5">
        <f>G5*SUM(AB5, AE5:AF5)</f>
        <v>17.832058010485817</v>
      </c>
      <c r="AL5">
        <f t="shared" si="8"/>
        <v>-260.94524069414575</v>
      </c>
      <c r="AN5">
        <f t="shared" si="9"/>
        <v>0</v>
      </c>
      <c r="AO5">
        <f t="shared" si="9"/>
        <v>0</v>
      </c>
      <c r="AP5">
        <f t="shared" si="9"/>
        <v>-19.427453293765939</v>
      </c>
      <c r="AQ5">
        <f t="shared" si="9"/>
        <v>-211.96297289540817</v>
      </c>
      <c r="AR5">
        <f t="shared" si="9"/>
        <v>-231.39042618917412</v>
      </c>
      <c r="AS5">
        <f t="shared" si="9"/>
        <v>9.1508704616298413</v>
      </c>
      <c r="AT5">
        <f t="shared" si="9"/>
        <v>14.215607470093921</v>
      </c>
      <c r="AU5">
        <f t="shared" si="9"/>
        <v>-208.02394825745037</v>
      </c>
      <c r="AW5">
        <v>2</v>
      </c>
      <c r="AX5">
        <f>IF(Z5&gt;0, (R5*SUMPRODUCT(K5:$K$98, X5:$X$98)-K5*$AZ$3)/Z5, 0)</f>
        <v>249.55565884210282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100000</v>
      </c>
      <c r="S6">
        <f t="shared" si="1"/>
        <v>243.54018237808953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243.26483395701462</v>
      </c>
      <c r="AC6">
        <f t="shared" si="2"/>
        <v>234.38196777723374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-264.85095827035559</v>
      </c>
      <c r="AI6">
        <f t="shared" si="6"/>
        <v>-288.91084496837101</v>
      </c>
      <c r="AJ6">
        <f t="shared" si="7"/>
        <v>8.8828661797808763</v>
      </c>
      <c r="AK6">
        <f>G6*SUM(AB6, AE6:AF6)</f>
        <v>17.028538376991026</v>
      </c>
      <c r="AL6">
        <f t="shared" si="8"/>
        <v>-262.9994404115991</v>
      </c>
      <c r="AN6">
        <f t="shared" si="9"/>
        <v>0</v>
      </c>
      <c r="AO6">
        <f t="shared" si="9"/>
        <v>0</v>
      </c>
      <c r="AP6">
        <f t="shared" si="9"/>
        <v>-17.125352116276002</v>
      </c>
      <c r="AQ6">
        <f t="shared" si="9"/>
        <v>-188.51568071129307</v>
      </c>
      <c r="AR6">
        <f t="shared" si="9"/>
        <v>-205.64103282756909</v>
      </c>
      <c r="AS6">
        <f t="shared" si="9"/>
        <v>6.3226486907377994</v>
      </c>
      <c r="AT6">
        <f t="shared" si="9"/>
        <v>12.120577265874852</v>
      </c>
      <c r="AU6">
        <f t="shared" si="9"/>
        <v>-187.19780687095641</v>
      </c>
      <c r="AW6">
        <v>3</v>
      </c>
      <c r="AX6">
        <f>IF(Z6&gt;0, (R6*SUMPRODUCT(K6:$K$98, X6:$X$98)-K6*$AZ$3)/Z6, 0)</f>
        <v>243.54018237808953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25</v>
      </c>
      <c r="R7">
        <f t="shared" si="0"/>
        <v>100000</v>
      </c>
      <c r="S7">
        <f t="shared" si="1"/>
        <v>239.11240950467504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234.38196777723374</v>
      </c>
      <c r="AC7">
        <f t="shared" si="2"/>
        <v>227.18781091918027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-264.17755594420925</v>
      </c>
      <c r="AI7">
        <f t="shared" si="6"/>
        <v>-287.93079938625846</v>
      </c>
      <c r="AJ7">
        <f t="shared" si="7"/>
        <v>7.1941568580534749</v>
      </c>
      <c r="AK7">
        <f>G7*SUM(AB7, AE7:AF7)</f>
        <v>16.406737744406364</v>
      </c>
      <c r="AL7">
        <f t="shared" si="8"/>
        <v>-264.32990478379861</v>
      </c>
      <c r="AN7">
        <f t="shared" si="9"/>
        <v>0</v>
      </c>
      <c r="AO7">
        <f t="shared" si="9"/>
        <v>0</v>
      </c>
      <c r="AP7">
        <f t="shared" si="9"/>
        <v>-15.095615628173269</v>
      </c>
      <c r="AQ7">
        <f t="shared" si="9"/>
        <v>-167.88961271134866</v>
      </c>
      <c r="AR7">
        <f t="shared" si="9"/>
        <v>-182.98522833952194</v>
      </c>
      <c r="AS7">
        <f t="shared" si="9"/>
        <v>4.5720167421730826</v>
      </c>
      <c r="AT7">
        <f t="shared" si="9"/>
        <v>10.426778444217147</v>
      </c>
      <c r="AU7">
        <f t="shared" si="9"/>
        <v>-167.98643315313169</v>
      </c>
      <c r="AW7">
        <v>4</v>
      </c>
      <c r="AX7">
        <f>IF(Z7&gt;0, (R7*SUMPRODUCT(K7:$K$98, X7:$X$98)-K7*$AZ$3)/Z7, 0)</f>
        <v>239.11240950467504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100000</v>
      </c>
      <c r="S8">
        <f t="shared" si="1"/>
        <v>235.8143863136423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227.18781091918027</v>
      </c>
      <c r="AC8">
        <f t="shared" si="2"/>
        <v>221.1924159339369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-263.47097625920981</v>
      </c>
      <c r="AI8">
        <f t="shared" si="6"/>
        <v>-286.92081952277374</v>
      </c>
      <c r="AJ8">
        <f t="shared" si="7"/>
        <v>5.9953949852433652</v>
      </c>
      <c r="AK8">
        <f t="shared" ref="AK8:AK71" si="22">G8*SUM(AB8:AB8, AE8:AF8)</f>
        <v>15.903146764342621</v>
      </c>
      <c r="AL8">
        <f t="shared" si="8"/>
        <v>-265.02227777318774</v>
      </c>
      <c r="AN8">
        <f t="shared" si="9"/>
        <v>0</v>
      </c>
      <c r="AO8">
        <f t="shared" si="9"/>
        <v>0</v>
      </c>
      <c r="AP8">
        <f t="shared" si="9"/>
        <v>-13.306070830138045</v>
      </c>
      <c r="AQ8">
        <f t="shared" si="9"/>
        <v>-149.50050763187315</v>
      </c>
      <c r="AR8">
        <f t="shared" si="9"/>
        <v>-162.8065784620112</v>
      </c>
      <c r="AS8">
        <f t="shared" si="9"/>
        <v>3.4019481252677006</v>
      </c>
      <c r="AT8">
        <f t="shared" si="9"/>
        <v>9.0238725645223496</v>
      </c>
      <c r="AU8">
        <f t="shared" si="9"/>
        <v>-150.38075777222116</v>
      </c>
      <c r="AW8">
        <v>5</v>
      </c>
      <c r="AX8">
        <f>IF(Z8&gt;0, (R8*SUMPRODUCT(K8:$K$98, X8:$X$98)-K8*$AZ$3)/Z8, 0)</f>
        <v>235.8143863136423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100000</v>
      </c>
      <c r="S9">
        <f t="shared" si="1"/>
        <v>233.52450860025917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221.1924159339369</v>
      </c>
      <c r="AC9">
        <f t="shared" si="2"/>
        <v>216.24031698608746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-262.82584329802427</v>
      </c>
      <c r="AI9">
        <f t="shared" si="6"/>
        <v>-285.97548166812805</v>
      </c>
      <c r="AJ9">
        <f t="shared" si="7"/>
        <v>4.9520989478494357</v>
      </c>
      <c r="AK9">
        <f t="shared" si="22"/>
        <v>15.483469115375584</v>
      </c>
      <c r="AL9">
        <f t="shared" si="8"/>
        <v>-265.53991360490306</v>
      </c>
      <c r="AN9">
        <f t="shared" si="9"/>
        <v>0</v>
      </c>
      <c r="AO9">
        <f t="shared" si="9"/>
        <v>0</v>
      </c>
      <c r="AP9">
        <f t="shared" si="9"/>
        <v>-11.728327242295196</v>
      </c>
      <c r="AQ9">
        <f t="shared" si="9"/>
        <v>-133.15575166445285</v>
      </c>
      <c r="AR9">
        <f t="shared" si="9"/>
        <v>-144.88407890674807</v>
      </c>
      <c r="AS9">
        <f t="shared" si="9"/>
        <v>2.50888744212999</v>
      </c>
      <c r="AT9">
        <f t="shared" si="9"/>
        <v>7.8444073176371516</v>
      </c>
      <c r="AU9">
        <f t="shared" si="9"/>
        <v>-134.53078414698095</v>
      </c>
      <c r="AW9">
        <v>6</v>
      </c>
      <c r="AX9">
        <f>IF(Z9&gt;0, (R9*SUMPRODUCT(K9:$K$98, X9:$X$98)-K9*$AZ$3)/Z9, 0)</f>
        <v>233.52450860025917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100000</v>
      </c>
      <c r="S10">
        <f t="shared" si="1"/>
        <v>232.08178081493227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216.24031698608746</v>
      </c>
      <c r="AC10">
        <f t="shared" si="2"/>
        <v>212.14564450379794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-262.70209622393759</v>
      </c>
      <c r="AI10">
        <f t="shared" si="6"/>
        <v>-285.55456268628433</v>
      </c>
      <c r="AJ10">
        <f t="shared" si="7"/>
        <v>4.0946724822895249</v>
      </c>
      <c r="AK10">
        <f t="shared" si="22"/>
        <v>15.136822189026123</v>
      </c>
      <c r="AL10">
        <f t="shared" si="8"/>
        <v>-266.32306801496867</v>
      </c>
      <c r="AN10">
        <f t="shared" si="9"/>
        <v>0</v>
      </c>
      <c r="AO10">
        <f t="shared" si="9"/>
        <v>0</v>
      </c>
      <c r="AP10">
        <f t="shared" si="9"/>
        <v>-10.337295272755226</v>
      </c>
      <c r="AQ10">
        <f t="shared" si="9"/>
        <v>-118.83308709425528</v>
      </c>
      <c r="AR10">
        <f t="shared" si="9"/>
        <v>-129.17038236701049</v>
      </c>
      <c r="AS10">
        <f t="shared" si="9"/>
        <v>1.8522218844252367</v>
      </c>
      <c r="AT10">
        <f t="shared" si="9"/>
        <v>6.8471296399000456</v>
      </c>
      <c r="AU10">
        <f t="shared" si="9"/>
        <v>-120.47103084268521</v>
      </c>
      <c r="AW10">
        <v>7</v>
      </c>
      <c r="AX10">
        <f>IF(Z10&gt;0, (R10*SUMPRODUCT(K10:$K$98, X10:$X$98)-K10*$AZ$3)/Z10, 0)</f>
        <v>232.08178081493227</v>
      </c>
    </row>
    <row r="11" spans="1:52" x14ac:dyDescent="0.25">
      <c r="A11" t="s">
        <v>33</v>
      </c>
      <c r="C11" s="12">
        <f>AU91</f>
        <v>1127.5968774593487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100000</v>
      </c>
      <c r="S11">
        <f t="shared" si="1"/>
        <v>231.11821879594694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212.14564450379794</v>
      </c>
      <c r="AC11">
        <f t="shared" si="2"/>
        <v>208.54566382218889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-262.43772485359</v>
      </c>
      <c r="AI11">
        <f t="shared" si="6"/>
        <v>-284.99605722009989</v>
      </c>
      <c r="AJ11">
        <f t="shared" si="7"/>
        <v>3.599980681609054</v>
      </c>
      <c r="AK11">
        <f t="shared" si="22"/>
        <v>14.850195115265857</v>
      </c>
      <c r="AL11">
        <f t="shared" si="8"/>
        <v>-266.54588142322496</v>
      </c>
      <c r="AN11">
        <f t="shared" si="9"/>
        <v>0</v>
      </c>
      <c r="AO11">
        <f t="shared" si="9"/>
        <v>0</v>
      </c>
      <c r="AP11">
        <f t="shared" si="9"/>
        <v>-9.1109320940174925</v>
      </c>
      <c r="AQ11">
        <f t="shared" si="9"/>
        <v>-105.99419545742946</v>
      </c>
      <c r="AR11">
        <f t="shared" si="9"/>
        <v>-115.10512755144696</v>
      </c>
      <c r="AS11">
        <f t="shared" si="9"/>
        <v>1.4539718183516346</v>
      </c>
      <c r="AT11">
        <f t="shared" si="9"/>
        <v>5.9977447392770351</v>
      </c>
      <c r="AU11">
        <f t="shared" si="9"/>
        <v>-107.65341099381827</v>
      </c>
      <c r="AW11">
        <v>8</v>
      </c>
      <c r="AX11">
        <f>IF(Z11&gt;0, (R11*SUMPRODUCT(K11:$K$98, X11:$X$98)-K11*$AZ$3)/Z11, 0)</f>
        <v>231.11821879594694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100000</v>
      </c>
      <c r="S12">
        <f t="shared" si="1"/>
        <v>230.65209534111369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208.54566382218889</v>
      </c>
      <c r="AC12">
        <f t="shared" si="2"/>
        <v>205.43817051890744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-262.57898874617496</v>
      </c>
      <c r="AI12">
        <f t="shared" si="6"/>
        <v>-284.84609304183317</v>
      </c>
      <c r="AJ12">
        <f t="shared" si="7"/>
        <v>3.1074933032814442</v>
      </c>
      <c r="AK12">
        <f t="shared" si="22"/>
        <v>14.598196467553223</v>
      </c>
      <c r="AL12">
        <f t="shared" si="8"/>
        <v>-267.14040327099849</v>
      </c>
      <c r="AN12">
        <f t="shared" si="9"/>
        <v>0</v>
      </c>
      <c r="AO12">
        <f t="shared" si="9"/>
        <v>0</v>
      </c>
      <c r="AP12">
        <f t="shared" si="9"/>
        <v>-8.0297410363247561</v>
      </c>
      <c r="AQ12">
        <f t="shared" si="9"/>
        <v>-94.688615691396066</v>
      </c>
      <c r="AR12">
        <f t="shared" si="9"/>
        <v>-102.71835672772082</v>
      </c>
      <c r="AS12">
        <f t="shared" si="9"/>
        <v>1.1205932377264129</v>
      </c>
      <c r="AT12">
        <f t="shared" si="9"/>
        <v>5.2642559928503747</v>
      </c>
      <c r="AU12">
        <f t="shared" si="9"/>
        <v>-96.333507497144026</v>
      </c>
      <c r="AW12">
        <v>9</v>
      </c>
      <c r="AX12">
        <f>IF(Z12&gt;0, (R12*SUMPRODUCT(K12:$K$98, X12:$X$98)-K12*$AZ$3)/Z12, 0)</f>
        <v>230.65209534111369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100000</v>
      </c>
      <c r="S13">
        <f t="shared" si="1"/>
        <v>230.46480767420334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205.43817051890744</v>
      </c>
      <c r="AC13">
        <f t="shared" si="2"/>
        <v>202.61268175085797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-262.92996752313252</v>
      </c>
      <c r="AI13">
        <f t="shared" si="6"/>
        <v>-284.90866828395338</v>
      </c>
      <c r="AJ13">
        <f t="shared" si="7"/>
        <v>2.8254887680494676</v>
      </c>
      <c r="AK13">
        <f t="shared" si="22"/>
        <v>14.380671936323521</v>
      </c>
      <c r="AL13">
        <f t="shared" si="8"/>
        <v>-267.70250757958041</v>
      </c>
      <c r="AN13">
        <f t="shared" si="9"/>
        <v>0</v>
      </c>
      <c r="AO13">
        <f t="shared" si="9"/>
        <v>0</v>
      </c>
      <c r="AP13">
        <f t="shared" si="9"/>
        <v>-7.0765534200198905</v>
      </c>
      <c r="AQ13">
        <f t="shared" si="9"/>
        <v>-84.656412640109579</v>
      </c>
      <c r="AR13">
        <f t="shared" si="9"/>
        <v>-91.732966060129456</v>
      </c>
      <c r="AS13">
        <f t="shared" si="9"/>
        <v>0.90973176359954555</v>
      </c>
      <c r="AT13">
        <f t="shared" si="9"/>
        <v>4.6301914876870764</v>
      </c>
      <c r="AU13">
        <f t="shared" si="9"/>
        <v>-86.193042808842847</v>
      </c>
      <c r="AW13">
        <v>10</v>
      </c>
      <c r="AX13">
        <f>IF(Z13&gt;0, (R13*SUMPRODUCT(K13:$K$98, X13:$X$98)-K13*$AZ$3)/Z13, 0)</f>
        <v>230.46480767420334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100000</v>
      </c>
      <c r="S14">
        <f t="shared" si="1"/>
        <v>230.462267728352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202.61268175085797</v>
      </c>
      <c r="AC14">
        <f t="shared" si="2"/>
        <v>199.97691814945085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-263.5685795237639</v>
      </c>
      <c r="AI14">
        <f t="shared" si="6"/>
        <v>-285.26160113209562</v>
      </c>
      <c r="AJ14">
        <f t="shared" si="7"/>
        <v>2.6357636014071204</v>
      </c>
      <c r="AK14">
        <f t="shared" si="22"/>
        <v>14.182887722560059</v>
      </c>
      <c r="AL14">
        <f t="shared" si="8"/>
        <v>-268.44294980812845</v>
      </c>
      <c r="AN14">
        <f t="shared" si="9"/>
        <v>0</v>
      </c>
      <c r="AO14">
        <f t="shared" si="9"/>
        <v>0</v>
      </c>
      <c r="AP14">
        <f t="shared" si="9"/>
        <v>-6.2362253380950641</v>
      </c>
      <c r="AQ14">
        <f t="shared" si="9"/>
        <v>-75.769668404355812</v>
      </c>
      <c r="AR14">
        <f t="shared" si="9"/>
        <v>-82.00589374245088</v>
      </c>
      <c r="AS14">
        <f t="shared" si="9"/>
        <v>0.75771905145803553</v>
      </c>
      <c r="AT14">
        <f t="shared" si="9"/>
        <v>4.0772413073527742</v>
      </c>
      <c r="AU14">
        <f t="shared" si="9"/>
        <v>-77.170933383640062</v>
      </c>
      <c r="AW14">
        <v>11</v>
      </c>
      <c r="AX14">
        <f>IF(Z14&gt;0, (R14*SUMPRODUCT(K14:$K$98, X14:$X$98)-K14*$AZ$3)/Z14, 0)</f>
        <v>230.462267728352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100000</v>
      </c>
      <c r="S15">
        <f t="shared" si="1"/>
        <v>230.54651904448843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199.97691814945085</v>
      </c>
      <c r="AC15">
        <f t="shared" si="2"/>
        <v>197.43997210107955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-264.39454736234705</v>
      </c>
      <c r="AI15">
        <f t="shared" si="6"/>
        <v>-285.80454011775487</v>
      </c>
      <c r="AJ15">
        <f t="shared" si="7"/>
        <v>2.5369460483713056</v>
      </c>
      <c r="AK15">
        <f t="shared" si="22"/>
        <v>13.99838427046156</v>
      </c>
      <c r="AL15">
        <f t="shared" si="8"/>
        <v>-269.26920979892202</v>
      </c>
      <c r="AN15">
        <f t="shared" si="9"/>
        <v>0</v>
      </c>
      <c r="AO15">
        <f t="shared" si="9"/>
        <v>0</v>
      </c>
      <c r="AP15">
        <f t="shared" si="9"/>
        <v>-5.4954118804544088</v>
      </c>
      <c r="AQ15">
        <f t="shared" si="9"/>
        <v>-67.8634950184845</v>
      </c>
      <c r="AR15">
        <f t="shared" si="9"/>
        <v>-73.358906898938898</v>
      </c>
      <c r="AS15">
        <f t="shared" si="9"/>
        <v>0.65117086276314229</v>
      </c>
      <c r="AT15">
        <f t="shared" si="9"/>
        <v>3.593036583705993</v>
      </c>
      <c r="AU15">
        <f t="shared" si="9"/>
        <v>-69.114699452469765</v>
      </c>
      <c r="AW15">
        <v>12</v>
      </c>
      <c r="AX15">
        <f>IF(Z15&gt;0, (R15*SUMPRODUCT(K15:$K$98, X15:$X$98)-K15*$AZ$3)/Z15, 0)</f>
        <v>230.54651904448843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25</v>
      </c>
      <c r="R16">
        <f t="shared" si="0"/>
        <v>100000</v>
      </c>
      <c r="S16">
        <f t="shared" si="1"/>
        <v>230.67680839680003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197.43997210107955</v>
      </c>
      <c r="AC16">
        <f t="shared" si="2"/>
        <v>194.96283632900918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-265.82647005114353</v>
      </c>
      <c r="AI16">
        <f t="shared" si="6"/>
        <v>-286.95590626148447</v>
      </c>
      <c r="AJ16">
        <f t="shared" si="7"/>
        <v>2.4771357720703691</v>
      </c>
      <c r="AK16">
        <f t="shared" si="22"/>
        <v>13.82079804707557</v>
      </c>
      <c r="AL16">
        <f t="shared" si="8"/>
        <v>-270.65797244233852</v>
      </c>
      <c r="AN16">
        <f t="shared" si="9"/>
        <v>0</v>
      </c>
      <c r="AO16">
        <f t="shared" si="9"/>
        <v>0</v>
      </c>
      <c r="AP16">
        <f t="shared" si="9"/>
        <v>-4.8423214314044047</v>
      </c>
      <c r="AQ16">
        <f t="shared" si="9"/>
        <v>-60.920565989037442</v>
      </c>
      <c r="AR16">
        <f t="shared" si="9"/>
        <v>-65.762887420441842</v>
      </c>
      <c r="AS16">
        <f t="shared" si="9"/>
        <v>0.56769558440581247</v>
      </c>
      <c r="AT16">
        <f t="shared" si="9"/>
        <v>3.1673701993862262</v>
      </c>
      <c r="AU16">
        <f t="shared" si="9"/>
        <v>-62.027821636649804</v>
      </c>
      <c r="AW16">
        <v>13</v>
      </c>
      <c r="AX16">
        <f>IF(Z16&gt;0, (R16*SUMPRODUCT(K16:$K$98, X16:$X$98)-K16*$AZ$3)/Z16, 0)</f>
        <v>230.67680839680003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100000</v>
      </c>
      <c r="S17">
        <f t="shared" si="1"/>
        <v>230.71010685831828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194.96283632900918</v>
      </c>
      <c r="AC17">
        <f t="shared" si="2"/>
        <v>192.4229482385561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-267.92125114712331</v>
      </c>
      <c r="AI17">
        <f t="shared" si="6"/>
        <v>-288.7724126825741</v>
      </c>
      <c r="AJ17">
        <f t="shared" si="7"/>
        <v>2.5398880904530756</v>
      </c>
      <c r="AK17">
        <f t="shared" si="22"/>
        <v>13.647398543030643</v>
      </c>
      <c r="AL17">
        <f t="shared" si="8"/>
        <v>-272.58512604909038</v>
      </c>
      <c r="AN17">
        <f t="shared" si="9"/>
        <v>0</v>
      </c>
      <c r="AO17">
        <f t="shared" si="9"/>
        <v>0</v>
      </c>
      <c r="AP17">
        <f t="shared" si="9"/>
        <v>-4.2665607662078653</v>
      </c>
      <c r="AQ17">
        <f t="shared" si="9"/>
        <v>-54.821996205542717</v>
      </c>
      <c r="AR17">
        <f t="shared" si="9"/>
        <v>-59.088556971750592</v>
      </c>
      <c r="AS17">
        <f t="shared" si="9"/>
        <v>0.51971142513387258</v>
      </c>
      <c r="AT17">
        <f t="shared" si="9"/>
        <v>2.7925281325694811</v>
      </c>
      <c r="AU17">
        <f t="shared" si="9"/>
        <v>-55.776317414047234</v>
      </c>
      <c r="AW17">
        <v>14</v>
      </c>
      <c r="AX17">
        <f>IF(Z17&gt;0, (R17*SUMPRODUCT(K17:$K$98, X17:$X$98)-K17*$AZ$3)/Z17, 0)</f>
        <v>230.71010685831828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100000</v>
      </c>
      <c r="S18">
        <f t="shared" si="1"/>
        <v>230.52918011545876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192.4229482385561</v>
      </c>
      <c r="AC18">
        <f t="shared" si="2"/>
        <v>189.72655729960655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-270.14764885330015</v>
      </c>
      <c r="AI18">
        <f t="shared" si="6"/>
        <v>-290.72276186118307</v>
      </c>
      <c r="AJ18">
        <f t="shared" si="7"/>
        <v>2.6963909389495484</v>
      </c>
      <c r="AK18">
        <f t="shared" si="22"/>
        <v>13.469606376698929</v>
      </c>
      <c r="AL18">
        <f t="shared" si="8"/>
        <v>-274.55676454553458</v>
      </c>
      <c r="AN18">
        <f t="shared" si="9"/>
        <v>0</v>
      </c>
      <c r="AO18">
        <f t="shared" si="9"/>
        <v>0</v>
      </c>
      <c r="AP18">
        <f t="shared" si="9"/>
        <v>-3.7589962216286064</v>
      </c>
      <c r="AQ18">
        <f t="shared" si="9"/>
        <v>-49.354965434811696</v>
      </c>
      <c r="AR18">
        <f t="shared" si="9"/>
        <v>-53.113961656440296</v>
      </c>
      <c r="AS18">
        <f t="shared" si="9"/>
        <v>0.49262054345274636</v>
      </c>
      <c r="AT18">
        <f t="shared" si="9"/>
        <v>2.4608467257233122</v>
      </c>
      <c r="AU18">
        <f t="shared" si="9"/>
        <v>-50.160494387264237</v>
      </c>
      <c r="AW18">
        <v>15</v>
      </c>
      <c r="AX18">
        <f>IF(Z18&gt;0, (R18*SUMPRODUCT(K18:$K$98, X18:$X$98)-K18*$AZ$3)/Z18, 0)</f>
        <v>230.52918011545876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100000</v>
      </c>
      <c r="S19">
        <f t="shared" si="1"/>
        <v>230.17447451992481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189.72655729960655</v>
      </c>
      <c r="AC19">
        <f t="shared" si="2"/>
        <v>186.91231085282448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-272.8259984845277</v>
      </c>
      <c r="AI19">
        <f t="shared" si="6"/>
        <v>-293.12715386271066</v>
      </c>
      <c r="AJ19">
        <f t="shared" si="7"/>
        <v>2.8142464467820787</v>
      </c>
      <c r="AK19">
        <f t="shared" si="22"/>
        <v>13.28085901097246</v>
      </c>
      <c r="AL19">
        <f t="shared" si="8"/>
        <v>-277.03204840495613</v>
      </c>
      <c r="AN19">
        <f t="shared" si="9"/>
        <v>0</v>
      </c>
      <c r="AO19">
        <f t="shared" si="9"/>
        <v>0</v>
      </c>
      <c r="AP19">
        <f t="shared" si="9"/>
        <v>-3.3115582026228765</v>
      </c>
      <c r="AQ19">
        <f t="shared" si="9"/>
        <v>-44.503830266781534</v>
      </c>
      <c r="AR19">
        <f t="shared" si="9"/>
        <v>-47.815388469404404</v>
      </c>
      <c r="AS19">
        <f t="shared" si="9"/>
        <v>0.45906455723494927</v>
      </c>
      <c r="AT19">
        <f t="shared" si="9"/>
        <v>2.166395792572875</v>
      </c>
      <c r="AU19">
        <f t="shared" si="9"/>
        <v>-45.18992811959658</v>
      </c>
      <c r="AW19">
        <v>16</v>
      </c>
      <c r="AX19">
        <f>IF(Z19&gt;0, (R19*SUMPRODUCT(K19:$K$98, X19:$X$98)-K19*$AZ$3)/Z19, 0)</f>
        <v>230.17447451992481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100000</v>
      </c>
      <c r="S20">
        <f t="shared" si="1"/>
        <v>229.61834511481416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186.91231085282448</v>
      </c>
      <c r="AC20">
        <f t="shared" si="2"/>
        <v>183.96269396821219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-275.85209927875025</v>
      </c>
      <c r="AI20">
        <f t="shared" si="6"/>
        <v>-295.88128007833171</v>
      </c>
      <c r="AJ20">
        <f t="shared" si="7"/>
        <v>2.9496168846122828</v>
      </c>
      <c r="AK20">
        <f t="shared" si="22"/>
        <v>13.083861759697715</v>
      </c>
      <c r="AL20">
        <f t="shared" si="8"/>
        <v>-279.84780143402173</v>
      </c>
      <c r="AN20">
        <f t="shared" si="9"/>
        <v>0</v>
      </c>
      <c r="AO20">
        <f t="shared" si="9"/>
        <v>0</v>
      </c>
      <c r="AP20">
        <f t="shared" si="9"/>
        <v>-2.9171368369485156</v>
      </c>
      <c r="AQ20">
        <f t="shared" si="9"/>
        <v>-40.176297193963961</v>
      </c>
      <c r="AR20">
        <f t="shared" si="9"/>
        <v>-43.093434030912476</v>
      </c>
      <c r="AS20">
        <f t="shared" si="9"/>
        <v>0.42959500715913518</v>
      </c>
      <c r="AT20">
        <f t="shared" si="9"/>
        <v>1.9055904228271683</v>
      </c>
      <c r="AU20">
        <f t="shared" si="9"/>
        <v>-40.75824860092618</v>
      </c>
      <c r="AW20">
        <v>17</v>
      </c>
      <c r="AX20">
        <f>IF(Z20&gt;0, (R20*SUMPRODUCT(K20:$K$98, X20:$X$98)-K20*$AZ$3)/Z20, 0)</f>
        <v>229.61834511481416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100000</v>
      </c>
      <c r="S21">
        <f t="shared" si="1"/>
        <v>228.86871046549479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183.96269396821219</v>
      </c>
      <c r="AC21">
        <f t="shared" si="2"/>
        <v>180.88837300832807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-279.68748068535547</v>
      </c>
      <c r="AI21">
        <f t="shared" si="6"/>
        <v>-299.44644780676975</v>
      </c>
      <c r="AJ21">
        <f t="shared" si="7"/>
        <v>3.074320959884119</v>
      </c>
      <c r="AK21">
        <f t="shared" si="22"/>
        <v>12.877388577774855</v>
      </c>
      <c r="AL21">
        <f t="shared" si="8"/>
        <v>-283.49473826911077</v>
      </c>
      <c r="AN21">
        <f t="shared" si="9"/>
        <v>0</v>
      </c>
      <c r="AO21">
        <f t="shared" si="9"/>
        <v>0</v>
      </c>
      <c r="AP21">
        <f t="shared" si="9"/>
        <v>-2.5694479856082526</v>
      </c>
      <c r="AQ21">
        <f t="shared" si="9"/>
        <v>-36.370445349240235</v>
      </c>
      <c r="AR21">
        <f t="shared" si="9"/>
        <v>-38.939893334848485</v>
      </c>
      <c r="AS21">
        <f t="shared" si="9"/>
        <v>0.39978343751209516</v>
      </c>
      <c r="AT21">
        <f t="shared" si="9"/>
        <v>1.674570332433954</v>
      </c>
      <c r="AU21">
        <f t="shared" si="9"/>
        <v>-36.865539564902434</v>
      </c>
      <c r="AW21">
        <v>18</v>
      </c>
      <c r="AX21">
        <f>IF(Z21&gt;0, (R21*SUMPRODUCT(K21:$K$98, X21:$X$98)-K21*$AZ$3)/Z21, 0)</f>
        <v>228.86871046549479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100000</v>
      </c>
      <c r="S22">
        <f t="shared" si="1"/>
        <v>227.86336257399569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180.88837300832807</v>
      </c>
      <c r="AC22">
        <f t="shared" si="2"/>
        <v>177.64469215380177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-284.45009067988036</v>
      </c>
      <c r="AI22">
        <f t="shared" si="6"/>
        <v>-303.94035560741054</v>
      </c>
      <c r="AJ22">
        <f t="shared" si="7"/>
        <v>3.2436808545263034</v>
      </c>
      <c r="AK22">
        <f t="shared" si="22"/>
        <v>12.662186110582967</v>
      </c>
      <c r="AL22">
        <f t="shared" si="8"/>
        <v>-288.03448864230126</v>
      </c>
      <c r="AN22">
        <f t="shared" si="9"/>
        <v>0</v>
      </c>
      <c r="AO22">
        <f t="shared" si="9"/>
        <v>0</v>
      </c>
      <c r="AP22">
        <f t="shared" si="9"/>
        <v>-2.2629518414749699</v>
      </c>
      <c r="AQ22">
        <f t="shared" si="9"/>
        <v>-33.026583215014647</v>
      </c>
      <c r="AR22">
        <f t="shared" si="9"/>
        <v>-35.289535056489612</v>
      </c>
      <c r="AS22">
        <f t="shared" si="9"/>
        <v>0.3766133292800532</v>
      </c>
      <c r="AT22">
        <f t="shared" si="9"/>
        <v>1.4701656176858102</v>
      </c>
      <c r="AU22">
        <f t="shared" si="9"/>
        <v>-33.442756109523749</v>
      </c>
      <c r="AW22">
        <v>19</v>
      </c>
      <c r="AX22">
        <f>IF(Z22&gt;0, (R22*SUMPRODUCT(K22:$K$98, X22:$X$98)-K22*$AZ$3)/Z22, 0)</f>
        <v>227.86336257399569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100000</v>
      </c>
      <c r="S23">
        <f t="shared" si="1"/>
        <v>226.54675350289278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177.64469215380177</v>
      </c>
      <c r="AC23">
        <f t="shared" si="2"/>
        <v>174.19557723763896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-289.78125894251889</v>
      </c>
      <c r="AI23">
        <f t="shared" si="6"/>
        <v>-309.00417590603814</v>
      </c>
      <c r="AJ23">
        <f t="shared" si="7"/>
        <v>3.449114916162813</v>
      </c>
      <c r="AK23">
        <f t="shared" si="22"/>
        <v>12.435128450766125</v>
      </c>
      <c r="AL23">
        <f t="shared" si="8"/>
        <v>-293.11993253910919</v>
      </c>
      <c r="AN23">
        <f t="shared" si="9"/>
        <v>0</v>
      </c>
      <c r="AO23">
        <f t="shared" si="9"/>
        <v>0</v>
      </c>
      <c r="AP23">
        <f t="shared" si="9"/>
        <v>-1.9927776170227298</v>
      </c>
      <c r="AQ23">
        <f t="shared" si="9"/>
        <v>-30.040685695580219</v>
      </c>
      <c r="AR23">
        <f t="shared" si="9"/>
        <v>-32.033463312602947</v>
      </c>
      <c r="AS23">
        <f t="shared" si="9"/>
        <v>0.35755858575014832</v>
      </c>
      <c r="AT23">
        <f t="shared" si="9"/>
        <v>1.2891095398537558</v>
      </c>
      <c r="AU23">
        <f t="shared" si="9"/>
        <v>-30.386795186999041</v>
      </c>
      <c r="AW23">
        <v>20</v>
      </c>
      <c r="AX23">
        <f>IF(Z23&gt;0, (R23*SUMPRODUCT(K23:$K$98, X23:$X$98)-K23*$AZ$3)/Z23, 0)</f>
        <v>226.54675350289278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25</v>
      </c>
      <c r="R24">
        <f t="shared" si="0"/>
        <v>100000</v>
      </c>
      <c r="S24">
        <f t="shared" si="1"/>
        <v>224.93877517770977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174.19557723763896</v>
      </c>
      <c r="AC24">
        <f t="shared" si="2"/>
        <v>170.56334538031919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-296.18670457390476</v>
      </c>
      <c r="AI24">
        <f t="shared" si="6"/>
        <v>-315.14334569164538</v>
      </c>
      <c r="AJ24">
        <f t="shared" si="7"/>
        <v>3.6322318573197663</v>
      </c>
      <c r="AK24">
        <f t="shared" si="22"/>
        <v>12.193690406634728</v>
      </c>
      <c r="AL24">
        <f t="shared" si="8"/>
        <v>-299.31742342769087</v>
      </c>
      <c r="AN24">
        <f t="shared" si="9"/>
        <v>0</v>
      </c>
      <c r="AO24">
        <f t="shared" si="9"/>
        <v>0</v>
      </c>
      <c r="AP24">
        <f t="shared" si="9"/>
        <v>-1.7546193405997597</v>
      </c>
      <c r="AQ24">
        <f t="shared" si="9"/>
        <v>-27.414926359898409</v>
      </c>
      <c r="AR24">
        <f t="shared" si="9"/>
        <v>-29.169545700498169</v>
      </c>
      <c r="AS24">
        <f t="shared" si="9"/>
        <v>0.33619797024228609</v>
      </c>
      <c r="AT24">
        <f t="shared" si="9"/>
        <v>1.1286432489743261</v>
      </c>
      <c r="AU24">
        <f t="shared" si="9"/>
        <v>-27.704704481281556</v>
      </c>
      <c r="AW24">
        <v>21</v>
      </c>
      <c r="AX24">
        <f>IF(Z24&gt;0, (R24*SUMPRODUCT(K24:$K$98, X24:$X$98)-K24*$AZ$3)/Z24, 0)</f>
        <v>224.93877517770977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100000</v>
      </c>
      <c r="S25">
        <f t="shared" si="1"/>
        <v>223.00308662126403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170.56334538031919</v>
      </c>
      <c r="AC25">
        <f t="shared" si="2"/>
        <v>166.72739566172507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-303.68539070620426</v>
      </c>
      <c r="AI25">
        <f t="shared" si="6"/>
        <v>-322.37654406509091</v>
      </c>
      <c r="AJ25">
        <f t="shared" si="7"/>
        <v>3.8359497185941223</v>
      </c>
      <c r="AK25">
        <f t="shared" si="22"/>
        <v>11.939434176622344</v>
      </c>
      <c r="AL25">
        <f t="shared" si="8"/>
        <v>-306.60116016987445</v>
      </c>
      <c r="AN25">
        <f t="shared" si="9"/>
        <v>0</v>
      </c>
      <c r="AO25">
        <f t="shared" si="9"/>
        <v>0</v>
      </c>
      <c r="AP25">
        <f t="shared" si="9"/>
        <v>-1.5446838363702322</v>
      </c>
      <c r="AQ25">
        <f t="shared" si="9"/>
        <v>-25.097323068221559</v>
      </c>
      <c r="AR25">
        <f t="shared" si="9"/>
        <v>-26.642006904591792</v>
      </c>
      <c r="AS25">
        <f t="shared" si="9"/>
        <v>0.31701251461960245</v>
      </c>
      <c r="AT25">
        <f t="shared" si="9"/>
        <v>0.98670481344407668</v>
      </c>
      <c r="AU25">
        <f t="shared" si="9"/>
        <v>-25.338289576528112</v>
      </c>
      <c r="AW25">
        <v>22</v>
      </c>
      <c r="AX25">
        <f>IF(Z25&gt;0, (R25*SUMPRODUCT(K25:$K$98, X25:$X$98)-K25*$AZ$3)/Z25, 0)</f>
        <v>223.00308662126403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100000</v>
      </c>
      <c r="S26">
        <f t="shared" si="1"/>
        <v>220.71949156602579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166.72739566172507</v>
      </c>
      <c r="AC26">
        <f t="shared" si="2"/>
        <v>162.68273030895358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-311.31985034561586</v>
      </c>
      <c r="AI26">
        <f t="shared" si="6"/>
        <v>-329.74626220832721</v>
      </c>
      <c r="AJ26">
        <f t="shared" si="7"/>
        <v>4.0446653527714886</v>
      </c>
      <c r="AK26">
        <f t="shared" si="22"/>
        <v>11.670917696320757</v>
      </c>
      <c r="AL26">
        <f t="shared" si="8"/>
        <v>-314.03067915923498</v>
      </c>
      <c r="AN26">
        <f t="shared" si="9"/>
        <v>0</v>
      </c>
      <c r="AO26">
        <f t="shared" si="9"/>
        <v>0</v>
      </c>
      <c r="AP26">
        <f t="shared" si="9"/>
        <v>-1.3596472629570397</v>
      </c>
      <c r="AQ26">
        <f t="shared" si="9"/>
        <v>-22.97165533802017</v>
      </c>
      <c r="AR26">
        <f t="shared" si="9"/>
        <v>-24.331302600977207</v>
      </c>
      <c r="AS26">
        <f t="shared" si="9"/>
        <v>0.29844758802996396</v>
      </c>
      <c r="AT26">
        <f t="shared" si="9"/>
        <v>0.86117315841134345</v>
      </c>
      <c r="AU26">
        <f t="shared" si="9"/>
        <v>-23.171681854535901</v>
      </c>
      <c r="AW26">
        <v>23</v>
      </c>
      <c r="AX26">
        <f>IF(Z26&gt;0, (R26*SUMPRODUCT(K26:$K$98, X26:$X$98)-K26*$AZ$3)/Z26, 0)</f>
        <v>220.71949156602579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100000</v>
      </c>
      <c r="S27">
        <f t="shared" si="1"/>
        <v>218.18321353208577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162.68273030895358</v>
      </c>
      <c r="AC27">
        <f t="shared" si="2"/>
        <v>158.50809078829954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-319.51398169941513</v>
      </c>
      <c r="AI27">
        <f t="shared" si="6"/>
        <v>-337.67625094807454</v>
      </c>
      <c r="AJ27">
        <f t="shared" si="7"/>
        <v>4.1746395206540399</v>
      </c>
      <c r="AK27">
        <f t="shared" si="22"/>
        <v>11.387791121626751</v>
      </c>
      <c r="AL27">
        <f t="shared" si="8"/>
        <v>-322.11382030579369</v>
      </c>
      <c r="AN27">
        <f t="shared" si="9"/>
        <v>0</v>
      </c>
      <c r="AO27">
        <f t="shared" si="9"/>
        <v>0</v>
      </c>
      <c r="AP27">
        <f t="shared" si="9"/>
        <v>-1.1965684995022769</v>
      </c>
      <c r="AQ27">
        <f t="shared" si="9"/>
        <v>-21.050253160424163</v>
      </c>
      <c r="AR27">
        <f t="shared" si="9"/>
        <v>-22.246821659926443</v>
      </c>
      <c r="AS27">
        <f t="shared" si="9"/>
        <v>0.27503403230081613</v>
      </c>
      <c r="AT27">
        <f t="shared" si="9"/>
        <v>0.75025163147254081</v>
      </c>
      <c r="AU27">
        <f t="shared" si="9"/>
        <v>-21.221535996153083</v>
      </c>
      <c r="AW27">
        <v>24</v>
      </c>
      <c r="AX27">
        <f>IF(Z27&gt;0, (R27*SUMPRODUCT(K27:$K$98, X27:$X$98)-K27*$AZ$3)/Z27, 0)</f>
        <v>218.18321353208577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25</v>
      </c>
      <c r="R28">
        <f t="shared" si="0"/>
        <v>100000</v>
      </c>
      <c r="S28">
        <f t="shared" si="1"/>
        <v>215.43808546671426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158.50809078829954</v>
      </c>
      <c r="AC28">
        <f t="shared" si="2"/>
        <v>154.24088746480945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-328.51912616975119</v>
      </c>
      <c r="AI28">
        <f t="shared" si="6"/>
        <v>-346.41764294438156</v>
      </c>
      <c r="AJ28">
        <f t="shared" si="7"/>
        <v>4.2672033234900937</v>
      </c>
      <c r="AK28">
        <f t="shared" si="22"/>
        <v>11.095566355180969</v>
      </c>
      <c r="AL28">
        <f t="shared" si="8"/>
        <v>-331.05487326571051</v>
      </c>
      <c r="AN28">
        <f t="shared" si="9"/>
        <v>0</v>
      </c>
      <c r="AO28">
        <f t="shared" si="9"/>
        <v>0</v>
      </c>
      <c r="AP28">
        <f t="shared" si="9"/>
        <v>-1.0528499390647366</v>
      </c>
      <c r="AQ28">
        <f t="shared" si="9"/>
        <v>-19.324581266961768</v>
      </c>
      <c r="AR28">
        <f t="shared" si="9"/>
        <v>-20.377431206026504</v>
      </c>
      <c r="AS28">
        <f t="shared" si="9"/>
        <v>0.25101100921845337</v>
      </c>
      <c r="AT28">
        <f t="shared" si="9"/>
        <v>0.65267790108168189</v>
      </c>
      <c r="AU28">
        <f t="shared" si="9"/>
        <v>-19.473742295726371</v>
      </c>
      <c r="AW28">
        <v>25</v>
      </c>
      <c r="AX28">
        <f>IF(Z28&gt;0, (R28*SUMPRODUCT(K28:$K$98, X28:$X$98)-K28*$AZ$3)/Z28, 0)</f>
        <v>215.43808546671426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100000</v>
      </c>
      <c r="S29">
        <f t="shared" si="1"/>
        <v>212.51041940471248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154.24088746480945</v>
      </c>
      <c r="AC29">
        <f t="shared" si="2"/>
        <v>149.90117212368165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-339.85703651668149</v>
      </c>
      <c r="AI29">
        <f t="shared" si="6"/>
        <v>-357.4916038644364</v>
      </c>
      <c r="AJ29">
        <f t="shared" si="7"/>
        <v>4.3397153411277998</v>
      </c>
      <c r="AK29">
        <f t="shared" si="22"/>
        <v>10.796862122536663</v>
      </c>
      <c r="AL29">
        <f t="shared" si="8"/>
        <v>-342.35502640077192</v>
      </c>
      <c r="AN29">
        <f t="shared" si="9"/>
        <v>0</v>
      </c>
      <c r="AO29">
        <f t="shared" si="9"/>
        <v>0</v>
      </c>
      <c r="AP29">
        <f t="shared" si="9"/>
        <v>-0.92618175090477561</v>
      </c>
      <c r="AQ29">
        <f t="shared" si="9"/>
        <v>-17.849566645501085</v>
      </c>
      <c r="AR29">
        <f t="shared" si="9"/>
        <v>-18.775748396405863</v>
      </c>
      <c r="AS29">
        <f t="shared" si="9"/>
        <v>0.22792536237560584</v>
      </c>
      <c r="AT29">
        <f t="shared" si="9"/>
        <v>0.56705993788963394</v>
      </c>
      <c r="AU29">
        <f t="shared" si="9"/>
        <v>-17.98076309614062</v>
      </c>
      <c r="AW29">
        <v>26</v>
      </c>
      <c r="AX29">
        <f>IF(Z29&gt;0, (R29*SUMPRODUCT(K29:$K$98, X29:$X$98)-K29*$AZ$3)/Z29, 0)</f>
        <v>212.51041940471248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100000</v>
      </c>
      <c r="S30">
        <f t="shared" si="1"/>
        <v>209.31004864622545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149.90117212368165</v>
      </c>
      <c r="AC30">
        <f t="shared" si="2"/>
        <v>145.43095005481811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-351.77434945301468</v>
      </c>
      <c r="AI30">
        <f t="shared" si="6"/>
        <v>-369.14462753992876</v>
      </c>
      <c r="AJ30">
        <f t="shared" si="7"/>
        <v>4.470222068863535</v>
      </c>
      <c r="AK30">
        <f t="shared" si="22"/>
        <v>10.493082048657715</v>
      </c>
      <c r="AL30">
        <f t="shared" si="8"/>
        <v>-354.18132342240756</v>
      </c>
      <c r="AN30">
        <f t="shared" si="9"/>
        <v>0</v>
      </c>
      <c r="AO30">
        <f t="shared" si="9"/>
        <v>0</v>
      </c>
      <c r="AP30">
        <f t="shared" si="9"/>
        <v>-0.81455452232496928</v>
      </c>
      <c r="AQ30">
        <f t="shared" si="9"/>
        <v>-16.495958542007557</v>
      </c>
      <c r="AR30">
        <f t="shared" si="9"/>
        <v>-17.310513064332525</v>
      </c>
      <c r="AS30">
        <f t="shared" si="9"/>
        <v>0.20962471549219483</v>
      </c>
      <c r="AT30">
        <f t="shared" si="9"/>
        <v>0.49205818082441199</v>
      </c>
      <c r="AU30">
        <f t="shared" si="9"/>
        <v>-16.60883016801592</v>
      </c>
      <c r="AW30">
        <v>27</v>
      </c>
      <c r="AX30">
        <f>IF(Z30&gt;0, (R30*SUMPRODUCT(K30:$K$98, X30:$X$98)-K30*$AZ$3)/Z30, 0)</f>
        <v>209.31004864622545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100000</v>
      </c>
      <c r="S31">
        <f t="shared" si="1"/>
        <v>205.89610889375604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145.43095005481811</v>
      </c>
      <c r="AC31">
        <f t="shared" si="2"/>
        <v>140.88083488480819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-363.03881201650449</v>
      </c>
      <c r="AI31">
        <f t="shared" si="6"/>
        <v>-380.1446276195453</v>
      </c>
      <c r="AJ31">
        <f t="shared" si="7"/>
        <v>4.5501151700099172</v>
      </c>
      <c r="AK31">
        <f t="shared" si="22"/>
        <v>10.180166503837269</v>
      </c>
      <c r="AL31">
        <f t="shared" si="8"/>
        <v>-365.41434594569813</v>
      </c>
      <c r="AN31">
        <f t="shared" si="9"/>
        <v>0</v>
      </c>
      <c r="AO31">
        <f t="shared" si="9"/>
        <v>0</v>
      </c>
      <c r="AP31">
        <f t="shared" si="9"/>
        <v>-0.71620797296658167</v>
      </c>
      <c r="AQ31">
        <f t="shared" si="9"/>
        <v>-15.200169211242727</v>
      </c>
      <c r="AR31">
        <f t="shared" si="9"/>
        <v>-15.916377184209308</v>
      </c>
      <c r="AS31">
        <f t="shared" si="9"/>
        <v>0.19050999018707934</v>
      </c>
      <c r="AT31">
        <f t="shared" si="9"/>
        <v>0.42623611673210565</v>
      </c>
      <c r="AU31">
        <f t="shared" si="9"/>
        <v>-15.299631077290124</v>
      </c>
      <c r="AW31">
        <v>28</v>
      </c>
      <c r="AX31">
        <f>IF(Z31&gt;0, (R31*SUMPRODUCT(K31:$K$98, X31:$X$98)-K31*$AZ$3)/Z31, 0)</f>
        <v>205.89610889375604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100000</v>
      </c>
      <c r="S32">
        <f t="shared" si="1"/>
        <v>202.40419642198333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140.88083488480819</v>
      </c>
      <c r="AC32">
        <f t="shared" si="2"/>
        <v>136.34659725570634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-375.50686411795215</v>
      </c>
      <c r="AI32">
        <f t="shared" si="6"/>
        <v>-392.34774484893308</v>
      </c>
      <c r="AJ32">
        <f t="shared" si="7"/>
        <v>4.5342376291018525</v>
      </c>
      <c r="AK32">
        <f t="shared" si="22"/>
        <v>9.8616584419365747</v>
      </c>
      <c r="AL32">
        <f t="shared" si="8"/>
        <v>-377.95184877789461</v>
      </c>
      <c r="AN32">
        <f t="shared" si="9"/>
        <v>0</v>
      </c>
      <c r="AO32">
        <f t="shared" si="9"/>
        <v>0</v>
      </c>
      <c r="AP32">
        <f t="shared" si="9"/>
        <v>-0.62956727132256729</v>
      </c>
      <c r="AQ32">
        <f t="shared" si="9"/>
        <v>-14.037676270144999</v>
      </c>
      <c r="AR32">
        <f t="shared" si="9"/>
        <v>-14.667243541467567</v>
      </c>
      <c r="AS32">
        <f t="shared" si="9"/>
        <v>0.16950465105012877</v>
      </c>
      <c r="AT32">
        <f t="shared" si="9"/>
        <v>0.36866108698125899</v>
      </c>
      <c r="AU32">
        <f t="shared" si="9"/>
        <v>-14.129077803436177</v>
      </c>
      <c r="AW32">
        <v>29</v>
      </c>
      <c r="AX32">
        <f>IF(Z32&gt;0, (R32*SUMPRODUCT(K32:$K$98, X32:$X$98)-K32*$AZ$3)/Z32, 0)</f>
        <v>202.40419642198333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100000</v>
      </c>
      <c r="S33">
        <f t="shared" si="1"/>
        <v>198.83753539772192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136.34659725570634</v>
      </c>
      <c r="AC33">
        <f t="shared" si="2"/>
        <v>131.8320741839014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-388.48543670226815</v>
      </c>
      <c r="AI33">
        <f t="shared" si="6"/>
        <v>-405.06078726676373</v>
      </c>
      <c r="AJ33">
        <f t="shared" si="7"/>
        <v>4.5145230718049447</v>
      </c>
      <c r="AK33">
        <f t="shared" si="22"/>
        <v>9.5442618078994457</v>
      </c>
      <c r="AL33">
        <f t="shared" si="8"/>
        <v>-391.00200238705935</v>
      </c>
      <c r="AN33">
        <f t="shared" si="9"/>
        <v>0</v>
      </c>
      <c r="AO33">
        <f t="shared" si="9"/>
        <v>0</v>
      </c>
      <c r="AP33">
        <f t="shared" si="9"/>
        <v>-0.55325078942466466</v>
      </c>
      <c r="AQ33">
        <f t="shared" si="9"/>
        <v>-12.966837334704449</v>
      </c>
      <c r="AR33">
        <f t="shared" si="9"/>
        <v>-13.520088124129115</v>
      </c>
      <c r="AS33">
        <f t="shared" si="9"/>
        <v>0.15068540744483253</v>
      </c>
      <c r="AT33">
        <f t="shared" si="9"/>
        <v>0.31856764411406252</v>
      </c>
      <c r="AU33">
        <f t="shared" si="9"/>
        <v>-13.050835072570219</v>
      </c>
      <c r="AW33">
        <v>30</v>
      </c>
      <c r="AX33">
        <f>IF(Z33&gt;0, (R33*SUMPRODUCT(K33:$K$98, X33:$X$98)-K33*$AZ$3)/Z33, 0)</f>
        <v>198.83753539772192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100000</v>
      </c>
      <c r="S34">
        <f t="shared" si="1"/>
        <v>195.24374185681984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131.8320741839014</v>
      </c>
      <c r="AC34">
        <f t="shared" si="2"/>
        <v>127.36805220485769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-402.97992292401597</v>
      </c>
      <c r="AI34">
        <f t="shared" si="6"/>
        <v>-419.28877500213554</v>
      </c>
      <c r="AJ34">
        <f t="shared" si="7"/>
        <v>4.4640219790437072</v>
      </c>
      <c r="AK34">
        <f t="shared" si="22"/>
        <v>9.2282451928730982</v>
      </c>
      <c r="AL34">
        <f t="shared" si="8"/>
        <v>-405.59650783021874</v>
      </c>
      <c r="AN34">
        <f t="shared" si="9"/>
        <v>0</v>
      </c>
      <c r="AO34">
        <f t="shared" si="9"/>
        <v>0</v>
      </c>
      <c r="AP34">
        <f t="shared" si="9"/>
        <v>-0.48603180645740612</v>
      </c>
      <c r="AQ34">
        <f t="shared" si="9"/>
        <v>-12.009493921868255</v>
      </c>
      <c r="AR34">
        <f t="shared" si="9"/>
        <v>-12.495525728325662</v>
      </c>
      <c r="AS34">
        <f t="shared" si="9"/>
        <v>0.13303552304892441</v>
      </c>
      <c r="AT34">
        <f t="shared" si="9"/>
        <v>0.27501755856511084</v>
      </c>
      <c r="AU34">
        <f t="shared" ref="AU34:AU89" si="23">AL34*$K34</f>
        <v>-12.087472646711626</v>
      </c>
      <c r="AW34">
        <v>31</v>
      </c>
      <c r="AX34">
        <f>IF(Z34&gt;0, (R34*SUMPRODUCT(K34:$K$98, X34:$X$98)-K34*$AZ$3)/Z34, 0)</f>
        <v>195.24374185681984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100000</v>
      </c>
      <c r="S35">
        <f t="shared" si="1"/>
        <v>191.6213021682876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127.36805220485769</v>
      </c>
      <c r="AC35">
        <f t="shared" si="2"/>
        <v>122.95035770768662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-419.85508789911086</v>
      </c>
      <c r="AI35">
        <f t="shared" ref="AI35:AI66" si="25">SUM(AE35:AH35)</f>
        <v>-435.89588768447447</v>
      </c>
      <c r="AJ35">
        <f t="shared" si="7"/>
        <v>4.4176944971710697</v>
      </c>
      <c r="AK35">
        <f t="shared" si="22"/>
        <v>8.91576365434004</v>
      </c>
      <c r="AL35">
        <f t="shared" ref="AL35:AL89" si="26">SUM(AI35:AK35)</f>
        <v>-422.56242953296339</v>
      </c>
      <c r="AN35">
        <f t="shared" ref="AN35:AT66" si="27">AE35*$K35</f>
        <v>0</v>
      </c>
      <c r="AO35">
        <f t="shared" si="27"/>
        <v>0</v>
      </c>
      <c r="AP35">
        <f t="shared" si="27"/>
        <v>-0.42682445329149299</v>
      </c>
      <c r="AQ35">
        <f t="shared" si="27"/>
        <v>-11.17178823699952</v>
      </c>
      <c r="AR35">
        <f t="shared" si="27"/>
        <v>-11.598612690291013</v>
      </c>
      <c r="AS35">
        <f t="shared" si="27"/>
        <v>0.1175490040268672</v>
      </c>
      <c r="AT35">
        <f t="shared" si="27"/>
        <v>0.23723667138543408</v>
      </c>
      <c r="AU35">
        <f t="shared" si="23"/>
        <v>-11.243827014878711</v>
      </c>
      <c r="AW35">
        <v>32</v>
      </c>
      <c r="AX35">
        <f>IF(Z35&gt;0, (R35*SUMPRODUCT(K35:$K$98, X35:$X$98)-K35*$AZ$3)/Z35, 0)</f>
        <v>191.6213021682876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100000</v>
      </c>
      <c r="S36">
        <f t="shared" si="1"/>
        <v>187.93515063950966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122.95035770768662</v>
      </c>
      <c r="AC36">
        <f t="shared" si="2"/>
        <v>118.55696181416658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-437.59301814471957</v>
      </c>
      <c r="AI36">
        <f t="shared" si="25"/>
        <v>-453.36401167769338</v>
      </c>
      <c r="AJ36">
        <f t="shared" si="7"/>
        <v>4.3933958935200366</v>
      </c>
      <c r="AK36">
        <f t="shared" si="22"/>
        <v>8.6065250395380648</v>
      </c>
      <c r="AL36">
        <f t="shared" si="26"/>
        <v>-440.36409074463529</v>
      </c>
      <c r="AN36">
        <f t="shared" si="27"/>
        <v>0</v>
      </c>
      <c r="AO36">
        <f t="shared" si="27"/>
        <v>0</v>
      </c>
      <c r="AP36">
        <f t="shared" si="27"/>
        <v>-0.37468327320279465</v>
      </c>
      <c r="AQ36">
        <f t="shared" si="27"/>
        <v>-10.396224183742792</v>
      </c>
      <c r="AR36">
        <f t="shared" si="27"/>
        <v>-10.770907456945586</v>
      </c>
      <c r="AS36">
        <f t="shared" si="27"/>
        <v>0.10437718780481972</v>
      </c>
      <c r="AT36">
        <f t="shared" si="27"/>
        <v>0.20447164384245836</v>
      </c>
      <c r="AU36">
        <f t="shared" si="23"/>
        <v>-10.462058625298308</v>
      </c>
      <c r="AW36">
        <v>33</v>
      </c>
      <c r="AX36">
        <f>IF(Z36&gt;0, (R36*SUMPRODUCT(K36:$K$98, X36:$X$98)-K36*$AZ$3)/Z36, 0)</f>
        <v>187.93515063950966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100000</v>
      </c>
      <c r="S37">
        <f t="shared" si="1"/>
        <v>184.22255330057448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118.55696181416658</v>
      </c>
      <c r="AC37">
        <f t="shared" si="2"/>
        <v>114.21287365138767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-455.90788105120674</v>
      </c>
      <c r="AI37">
        <f t="shared" si="25"/>
        <v>-471.407187678588</v>
      </c>
      <c r="AJ37">
        <f t="shared" si="7"/>
        <v>4.3440881627789167</v>
      </c>
      <c r="AK37">
        <f t="shared" si="22"/>
        <v>8.2989873269916625</v>
      </c>
      <c r="AL37">
        <f t="shared" si="26"/>
        <v>-458.76411218881742</v>
      </c>
      <c r="AN37">
        <f t="shared" si="27"/>
        <v>0</v>
      </c>
      <c r="AO37">
        <f t="shared" si="27"/>
        <v>0</v>
      </c>
      <c r="AP37">
        <f t="shared" si="27"/>
        <v>-0.32877553969225898</v>
      </c>
      <c r="AQ37">
        <f t="shared" si="27"/>
        <v>-9.6708429122735602</v>
      </c>
      <c r="AR37">
        <f t="shared" si="27"/>
        <v>-9.9996184519658193</v>
      </c>
      <c r="AS37">
        <f t="shared" si="27"/>
        <v>9.2147988585841889E-2</v>
      </c>
      <c r="AT37">
        <f t="shared" si="27"/>
        <v>0.17604039347867945</v>
      </c>
      <c r="AU37">
        <f t="shared" si="23"/>
        <v>-9.7314300699012986</v>
      </c>
      <c r="AW37">
        <v>34</v>
      </c>
      <c r="AX37">
        <f>IF(Z37&gt;0, (R37*SUMPRODUCT(K37:$K$98, X37:$X$98)-K37*$AZ$3)/Z37, 0)</f>
        <v>184.22255330057448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100000</v>
      </c>
      <c r="S38">
        <f t="shared" si="1"/>
        <v>180.5326457204707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114.21287365138767</v>
      </c>
      <c r="AC38">
        <f t="shared" si="2"/>
        <v>109.9457236149747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-476.51068295220949</v>
      </c>
      <c r="AI38">
        <f t="shared" si="25"/>
        <v>-491.7358688425789</v>
      </c>
      <c r="AJ38">
        <f t="shared" si="7"/>
        <v>4.2671500364129713</v>
      </c>
      <c r="AK38">
        <f t="shared" si="22"/>
        <v>7.9949011555971374</v>
      </c>
      <c r="AL38">
        <f t="shared" si="26"/>
        <v>-479.47381765056883</v>
      </c>
      <c r="AN38">
        <f t="shared" si="27"/>
        <v>0</v>
      </c>
      <c r="AO38">
        <f t="shared" si="27"/>
        <v>0</v>
      </c>
      <c r="AP38">
        <f t="shared" si="27"/>
        <v>-0.28835787097969795</v>
      </c>
      <c r="AQ38">
        <f t="shared" si="27"/>
        <v>-9.0248885645525085</v>
      </c>
      <c r="AR38">
        <f t="shared" si="27"/>
        <v>-9.3132464355322053</v>
      </c>
      <c r="AS38">
        <f t="shared" si="27"/>
        <v>8.0817817825745514E-2</v>
      </c>
      <c r="AT38">
        <f t="shared" si="27"/>
        <v>0.15141967346220581</v>
      </c>
      <c r="AU38">
        <f t="shared" si="23"/>
        <v>-9.081008944244255</v>
      </c>
      <c r="AW38">
        <v>35</v>
      </c>
      <c r="AX38">
        <f>IF(Z38&gt;0, (R38*SUMPRODUCT(K38:$K$98, X38:$X$98)-K38*$AZ$3)/Z38, 0)</f>
        <v>180.5326457204707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100000</v>
      </c>
      <c r="S39">
        <f t="shared" si="1"/>
        <v>176.85520622648733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109.9457236149747</v>
      </c>
      <c r="AC39">
        <f t="shared" si="2"/>
        <v>105.74556083244063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-499.56879943480072</v>
      </c>
      <c r="AI39">
        <f t="shared" si="25"/>
        <v>-514.51684126640771</v>
      </c>
      <c r="AJ39">
        <f t="shared" si="7"/>
        <v>4.2001627825340648</v>
      </c>
      <c r="AK39">
        <f t="shared" si="22"/>
        <v>7.6962006530482299</v>
      </c>
      <c r="AL39">
        <f t="shared" si="26"/>
        <v>-502.62047783082545</v>
      </c>
      <c r="AN39">
        <f t="shared" si="27"/>
        <v>0</v>
      </c>
      <c r="AO39">
        <f t="shared" si="27"/>
        <v>0</v>
      </c>
      <c r="AP39">
        <f t="shared" si="27"/>
        <v>-0.25277579701272718</v>
      </c>
      <c r="AQ39">
        <f t="shared" si="27"/>
        <v>-8.4478557701659351</v>
      </c>
      <c r="AR39">
        <f t="shared" si="27"/>
        <v>-8.7006315671786627</v>
      </c>
      <c r="AS39">
        <f t="shared" si="27"/>
        <v>7.1025991691655785E-2</v>
      </c>
      <c r="AT39">
        <f t="shared" si="27"/>
        <v>0.13014502340571749</v>
      </c>
      <c r="AU39">
        <f t="shared" si="23"/>
        <v>-8.49946055208129</v>
      </c>
      <c r="AW39">
        <v>36</v>
      </c>
      <c r="AX39">
        <f>IF(Z39&gt;0, (R39*SUMPRODUCT(K39:$K$98, X39:$X$98)-K39*$AZ$3)/Z39, 0)</f>
        <v>176.85520622648733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100000</v>
      </c>
      <c r="S40">
        <f t="shared" si="1"/>
        <v>173.18614750271956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105.74556083244063</v>
      </c>
      <c r="AC40">
        <f t="shared" si="2"/>
        <v>101.60549593907683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-525.8721116359344</v>
      </c>
      <c r="AI40">
        <f t="shared" si="25"/>
        <v>-540.53920502131632</v>
      </c>
      <c r="AJ40">
        <f t="shared" si="7"/>
        <v>4.1400648933637996</v>
      </c>
      <c r="AK40">
        <f t="shared" si="22"/>
        <v>7.4021892582708446</v>
      </c>
      <c r="AL40">
        <f t="shared" si="26"/>
        <v>-528.99695086968165</v>
      </c>
      <c r="AN40">
        <f t="shared" si="27"/>
        <v>0</v>
      </c>
      <c r="AO40">
        <f t="shared" si="27"/>
        <v>0</v>
      </c>
      <c r="AP40">
        <f t="shared" si="27"/>
        <v>-0.22145078206060087</v>
      </c>
      <c r="AQ40">
        <f t="shared" si="27"/>
        <v>-7.9398683383104842</v>
      </c>
      <c r="AR40">
        <f t="shared" si="27"/>
        <v>-8.1613191203710844</v>
      </c>
      <c r="AS40">
        <f t="shared" si="27"/>
        <v>6.2508677372355617E-2</v>
      </c>
      <c r="AT40">
        <f t="shared" si="27"/>
        <v>0.11176178927437641</v>
      </c>
      <c r="AU40">
        <f t="shared" si="23"/>
        <v>-7.9870486537243526</v>
      </c>
      <c r="AW40">
        <v>37</v>
      </c>
      <c r="AX40">
        <f>IF(Z40&gt;0, (R40*SUMPRODUCT(K40:$K$98, X40:$X$98)-K40*$AZ$3)/Z40, 0)</f>
        <v>173.18614750271956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100000</v>
      </c>
      <c r="S41">
        <f t="shared" si="1"/>
        <v>169.51029971318403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101.60549593907683</v>
      </c>
      <c r="AC41">
        <f t="shared" si="2"/>
        <v>97.511869455053983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-556.05884442660056</v>
      </c>
      <c r="AI41">
        <f t="shared" si="25"/>
        <v>-570.44025216702198</v>
      </c>
      <c r="AJ41">
        <f t="shared" si="7"/>
        <v>4.0936264840228489</v>
      </c>
      <c r="AK41">
        <f t="shared" si="22"/>
        <v>7.112384715735379</v>
      </c>
      <c r="AL41">
        <f t="shared" si="26"/>
        <v>-559.23424096726376</v>
      </c>
      <c r="AN41">
        <f t="shared" si="27"/>
        <v>0</v>
      </c>
      <c r="AO41">
        <f t="shared" si="27"/>
        <v>0</v>
      </c>
      <c r="AP41">
        <f t="shared" si="27"/>
        <v>-0.19387264618537897</v>
      </c>
      <c r="AQ41">
        <f t="shared" si="27"/>
        <v>-7.4961089727513404</v>
      </c>
      <c r="AR41">
        <f t="shared" si="27"/>
        <v>-7.6899816189367183</v>
      </c>
      <c r="AS41">
        <f t="shared" si="27"/>
        <v>5.5185292933555286E-2</v>
      </c>
      <c r="AT41">
        <f t="shared" si="27"/>
        <v>9.5880519516349572E-2</v>
      </c>
      <c r="AU41">
        <f t="shared" si="23"/>
        <v>-7.5389158064868136</v>
      </c>
      <c r="AW41">
        <v>38</v>
      </c>
      <c r="AX41">
        <f>IF(Z41&gt;0, (R41*SUMPRODUCT(K41:$K$98, X41:$X$98)-K41*$AZ$3)/Z41, 0)</f>
        <v>169.51029971318403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25</v>
      </c>
      <c r="R42">
        <f t="shared" si="0"/>
        <v>100000</v>
      </c>
      <c r="S42">
        <f t="shared" si="1"/>
        <v>165.80928642910857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97.511869455053983</v>
      </c>
      <c r="AC42">
        <f t="shared" si="2"/>
        <v>93.449904995059455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-590.50060182170591</v>
      </c>
      <c r="AI42">
        <f t="shared" si="25"/>
        <v>-604.5905703342678</v>
      </c>
      <c r="AJ42">
        <f t="shared" si="7"/>
        <v>4.0619644599945275</v>
      </c>
      <c r="AK42">
        <f t="shared" si="22"/>
        <v>6.8258308618537793</v>
      </c>
      <c r="AL42">
        <f t="shared" si="26"/>
        <v>-593.70277501241947</v>
      </c>
      <c r="AN42">
        <f t="shared" si="27"/>
        <v>0</v>
      </c>
      <c r="AO42">
        <f t="shared" si="27"/>
        <v>0</v>
      </c>
      <c r="AP42">
        <f t="shared" si="27"/>
        <v>-0.16959269375931452</v>
      </c>
      <c r="AQ42">
        <f t="shared" si="27"/>
        <v>-7.1075096896175536</v>
      </c>
      <c r="AR42">
        <f t="shared" si="27"/>
        <v>-7.2771023833768691</v>
      </c>
      <c r="AS42">
        <f t="shared" si="27"/>
        <v>4.8891485748240274E-2</v>
      </c>
      <c r="AT42">
        <f t="shared" si="27"/>
        <v>8.2158525902679191E-2</v>
      </c>
      <c r="AU42">
        <f t="shared" si="23"/>
        <v>-7.1460523717259488</v>
      </c>
      <c r="AW42">
        <v>39</v>
      </c>
      <c r="AX42">
        <f>IF(Z42&gt;0, (R42*SUMPRODUCT(K42:$K$98, X42:$X$98)-K42*$AZ$3)/Z42, 0)</f>
        <v>165.80928642910857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25</v>
      </c>
      <c r="R43">
        <f t="shared" si="0"/>
        <v>100000</v>
      </c>
      <c r="S43">
        <f t="shared" si="1"/>
        <v>162.07538958482493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93.449904995059455</v>
      </c>
      <c r="AC43">
        <f t="shared" si="2"/>
        <v>89.408595763260465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-631.45602885897131</v>
      </c>
      <c r="AI43">
        <f t="shared" si="25"/>
        <v>-645.24723367919273</v>
      </c>
      <c r="AJ43">
        <f t="shared" si="7"/>
        <v>4.0413092317989907</v>
      </c>
      <c r="AK43">
        <f t="shared" si="22"/>
        <v>6.5414933496541625</v>
      </c>
      <c r="AL43">
        <f t="shared" si="26"/>
        <v>-634.66443109773957</v>
      </c>
      <c r="AN43">
        <f t="shared" si="27"/>
        <v>0</v>
      </c>
      <c r="AO43">
        <f t="shared" si="27"/>
        <v>0</v>
      </c>
      <c r="AP43">
        <f t="shared" si="27"/>
        <v>-0.14821129489360896</v>
      </c>
      <c r="AQ43">
        <f t="shared" si="27"/>
        <v>-6.7861305031405701</v>
      </c>
      <c r="AR43">
        <f t="shared" si="27"/>
        <v>-6.9343417980341782</v>
      </c>
      <c r="AS43">
        <f t="shared" si="27"/>
        <v>4.3431134706387847E-2</v>
      </c>
      <c r="AT43">
        <f t="shared" si="27"/>
        <v>7.0300108839555675E-2</v>
      </c>
      <c r="AU43">
        <f t="shared" si="23"/>
        <v>-6.8206105544882352</v>
      </c>
      <c r="AW43">
        <v>40</v>
      </c>
      <c r="AX43">
        <f>IF(Z43&gt;0, (R43*SUMPRODUCT(K43:$K$98, X43:$X$98)-K43*$AZ$3)/Z43, 0)</f>
        <v>162.07538958482493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100000</v>
      </c>
      <c r="S44">
        <f t="shared" si="1"/>
        <v>158.26346226232997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89.408595763260465</v>
      </c>
      <c r="AC44">
        <f t="shared" si="2"/>
        <v>85.360144240315037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-677.69980486568352</v>
      </c>
      <c r="AI44">
        <f t="shared" si="25"/>
        <v>-691.18367268648637</v>
      </c>
      <c r="AJ44">
        <f t="shared" si="7"/>
        <v>4.0484515229454274</v>
      </c>
      <c r="AK44">
        <f t="shared" si="22"/>
        <v>6.2586017034282335</v>
      </c>
      <c r="AL44">
        <f t="shared" si="26"/>
        <v>-680.87661946011269</v>
      </c>
      <c r="AN44">
        <f t="shared" si="27"/>
        <v>0</v>
      </c>
      <c r="AO44">
        <f t="shared" si="27"/>
        <v>0</v>
      </c>
      <c r="AP44">
        <f t="shared" si="27"/>
        <v>-0.1293825055240222</v>
      </c>
      <c r="AQ44">
        <f t="shared" si="27"/>
        <v>-6.5027705634570934</v>
      </c>
      <c r="AR44">
        <f t="shared" si="27"/>
        <v>-6.6321530689811157</v>
      </c>
      <c r="AS44">
        <f t="shared" si="27"/>
        <v>3.8846331667765889E-2</v>
      </c>
      <c r="AT44">
        <f t="shared" si="27"/>
        <v>6.0053508401882623E-2</v>
      </c>
      <c r="AU44">
        <f t="shared" si="23"/>
        <v>-6.5332532289114669</v>
      </c>
      <c r="AW44">
        <v>41</v>
      </c>
      <c r="AX44">
        <f>IF(Z44&gt;0, (R44*SUMPRODUCT(K44:$K$98, X44:$X$98)-K44*$AZ$3)/Z44, 0)</f>
        <v>158.26346226232997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25</v>
      </c>
      <c r="R45">
        <f t="shared" si="0"/>
        <v>100000</v>
      </c>
      <c r="S45">
        <f t="shared" si="1"/>
        <v>154.37092766691222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85.360144240315037</v>
      </c>
      <c r="AC45">
        <f t="shared" si="2"/>
        <v>81.301729909175066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-729.63905551928337</v>
      </c>
      <c r="AI45">
        <f t="shared" si="25"/>
        <v>-742.80567489799841</v>
      </c>
      <c r="AJ45">
        <f t="shared" si="7"/>
        <v>4.0584143311399714</v>
      </c>
      <c r="AK45">
        <f t="shared" si="22"/>
        <v>5.9752100968220532</v>
      </c>
      <c r="AL45">
        <f t="shared" si="26"/>
        <v>-732.77205047003645</v>
      </c>
      <c r="AN45">
        <f t="shared" si="27"/>
        <v>0</v>
      </c>
      <c r="AO45">
        <f t="shared" si="27"/>
        <v>0</v>
      </c>
      <c r="AP45">
        <f t="shared" si="27"/>
        <v>-0.11280213744111872</v>
      </c>
      <c r="AQ45">
        <f t="shared" si="27"/>
        <v>-6.2510233383177569</v>
      </c>
      <c r="AR45">
        <f t="shared" si="27"/>
        <v>-6.3638254757588761</v>
      </c>
      <c r="AS45">
        <f t="shared" si="27"/>
        <v>3.4769578887829611E-2</v>
      </c>
      <c r="AT45">
        <f t="shared" si="27"/>
        <v>5.1191308201016958E-2</v>
      </c>
      <c r="AU45">
        <f t="shared" si="23"/>
        <v>-6.2778645886700302</v>
      </c>
      <c r="AW45">
        <v>42</v>
      </c>
      <c r="AX45">
        <f>IF(Z45&gt;0, (R45*SUMPRODUCT(K45:$K$98, X45:$X$98)-K45*$AZ$3)/Z45, 0)</f>
        <v>154.37092766691222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100000</v>
      </c>
      <c r="S46">
        <f t="shared" si="1"/>
        <v>150.40022215524485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81.301729909175066</v>
      </c>
      <c r="AC46">
        <f t="shared" si="2"/>
        <v>77.233167492568981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-788.04850305484979</v>
      </c>
      <c r="AI46">
        <f t="shared" si="25"/>
        <v>-800.8864441140139</v>
      </c>
      <c r="AJ46">
        <f t="shared" si="7"/>
        <v>4.0685624166060848</v>
      </c>
      <c r="AK46">
        <f t="shared" si="22"/>
        <v>5.6911210936422547</v>
      </c>
      <c r="AL46">
        <f t="shared" si="26"/>
        <v>-791.12676060376555</v>
      </c>
      <c r="AN46">
        <f t="shared" si="27"/>
        <v>0</v>
      </c>
      <c r="AO46">
        <f t="shared" si="27"/>
        <v>0</v>
      </c>
      <c r="AP46">
        <f t="shared" si="27"/>
        <v>-9.8202015789442917E-2</v>
      </c>
      <c r="AQ46">
        <f t="shared" si="27"/>
        <v>-6.0280656518980704</v>
      </c>
      <c r="AR46">
        <f t="shared" si="27"/>
        <v>-6.1262676676875127</v>
      </c>
      <c r="AS46">
        <f t="shared" si="27"/>
        <v>3.1121893209712141E-2</v>
      </c>
      <c r="AT46">
        <f t="shared" si="27"/>
        <v>4.3533426498990072E-2</v>
      </c>
      <c r="AU46">
        <f t="shared" si="23"/>
        <v>-6.0516123479788106</v>
      </c>
      <c r="AW46">
        <v>43</v>
      </c>
      <c r="AX46">
        <f>IF(Z46&gt;0, (R46*SUMPRODUCT(K46:$K$98, X46:$X$98)-K46*$AZ$3)/Z46, 0)</f>
        <v>150.40022215524485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100000</v>
      </c>
      <c r="S47">
        <f t="shared" si="1"/>
        <v>146.34418606597509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77.233167492568981</v>
      </c>
      <c r="AC47">
        <f t="shared" si="2"/>
        <v>73.153727663627762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-850.79602987292515</v>
      </c>
      <c r="AI47">
        <f t="shared" si="25"/>
        <v>-863.2928925140294</v>
      </c>
      <c r="AJ47">
        <f t="shared" si="7"/>
        <v>4.0794398289412186</v>
      </c>
      <c r="AK47">
        <f t="shared" si="22"/>
        <v>5.4063217244798292</v>
      </c>
      <c r="AL47">
        <f t="shared" si="26"/>
        <v>-853.80713096060833</v>
      </c>
      <c r="AN47">
        <f t="shared" si="27"/>
        <v>0</v>
      </c>
      <c r="AO47">
        <f t="shared" si="27"/>
        <v>0</v>
      </c>
      <c r="AP47">
        <f t="shared" si="27"/>
        <v>-8.5350879137454455E-2</v>
      </c>
      <c r="AQ47">
        <f t="shared" si="27"/>
        <v>-5.8107535628553215</v>
      </c>
      <c r="AR47">
        <f t="shared" si="27"/>
        <v>-5.8961044419927759</v>
      </c>
      <c r="AS47">
        <f t="shared" si="27"/>
        <v>2.7861695034019626E-2</v>
      </c>
      <c r="AT47">
        <f t="shared" si="27"/>
        <v>3.6924012477062694E-2</v>
      </c>
      <c r="AU47">
        <f t="shared" si="23"/>
        <v>-5.8313187344816937</v>
      </c>
      <c r="AW47">
        <v>44</v>
      </c>
      <c r="AX47">
        <f>IF(Z47&gt;0, (R47*SUMPRODUCT(K47:$K$98, X47:$X$98)-K47*$AZ$3)/Z47, 0)</f>
        <v>146.34418606597509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100000</v>
      </c>
      <c r="S48">
        <f t="shared" si="1"/>
        <v>142.23320416319879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73.153727663627762</v>
      </c>
      <c r="AC48">
        <f t="shared" si="2"/>
        <v>69.082818585555387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-917.46966765931006</v>
      </c>
      <c r="AI48">
        <f t="shared" si="25"/>
        <v>-929.6121942570885</v>
      </c>
      <c r="AJ48">
        <f t="shared" si="7"/>
        <v>4.0709090780723756</v>
      </c>
      <c r="AK48">
        <f t="shared" si="22"/>
        <v>5.1207609364539435</v>
      </c>
      <c r="AL48">
        <f t="shared" si="26"/>
        <v>-920.42052424256212</v>
      </c>
      <c r="AN48">
        <f t="shared" si="27"/>
        <v>0</v>
      </c>
      <c r="AO48">
        <f t="shared" si="27"/>
        <v>0</v>
      </c>
      <c r="AP48">
        <f t="shared" si="27"/>
        <v>-7.4045393134277729E-2</v>
      </c>
      <c r="AQ48">
        <f t="shared" si="27"/>
        <v>-5.5947501274601388</v>
      </c>
      <c r="AR48">
        <f t="shared" si="27"/>
        <v>-5.6687955205944167</v>
      </c>
      <c r="AS48">
        <f t="shared" si="27"/>
        <v>2.4824492717596323E-2</v>
      </c>
      <c r="AT48">
        <f t="shared" si="27"/>
        <v>3.1226512343465462E-2</v>
      </c>
      <c r="AU48">
        <f t="shared" si="23"/>
        <v>-5.6127445155333548</v>
      </c>
      <c r="AW48">
        <v>45</v>
      </c>
      <c r="AX48">
        <f>IF(Z48&gt;0, (R48*SUMPRODUCT(K48:$K$98, X48:$X$98)-K48*$AZ$3)/Z48, 0)</f>
        <v>142.23320416319879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100000</v>
      </c>
      <c r="S49">
        <f t="shared" si="1"/>
        <v>138.0973829971029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69.082818585555387</v>
      </c>
      <c r="AC49">
        <f t="shared" si="2"/>
        <v>65.041501033794276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-986.11887005877838</v>
      </c>
      <c r="AI49">
        <f t="shared" si="25"/>
        <v>-997.89344167306433</v>
      </c>
      <c r="AJ49">
        <f t="shared" si="7"/>
        <v>4.0413175517611108</v>
      </c>
      <c r="AK49">
        <f t="shared" si="22"/>
        <v>4.8357973009888777</v>
      </c>
      <c r="AL49">
        <f t="shared" si="26"/>
        <v>-989.01632682031425</v>
      </c>
      <c r="AN49">
        <f t="shared" si="27"/>
        <v>0</v>
      </c>
      <c r="AO49">
        <f t="shared" si="27"/>
        <v>0</v>
      </c>
      <c r="AP49">
        <f t="shared" si="27"/>
        <v>-6.4108567487615814E-2</v>
      </c>
      <c r="AQ49">
        <f t="shared" si="27"/>
        <v>-5.3690843457330031</v>
      </c>
      <c r="AR49">
        <f t="shared" si="27"/>
        <v>-5.4331929132206191</v>
      </c>
      <c r="AS49">
        <f t="shared" si="27"/>
        <v>2.2003609769685545E-2</v>
      </c>
      <c r="AT49">
        <f t="shared" si="27"/>
        <v>2.6329283797530106E-2</v>
      </c>
      <c r="AU49">
        <f t="shared" si="23"/>
        <v>-5.3848600196534031</v>
      </c>
      <c r="AW49">
        <v>46</v>
      </c>
      <c r="AX49">
        <f>IF(Z49&gt;0, (R49*SUMPRODUCT(K49:$K$98, X49:$X$98)-K49*$AZ$3)/Z49, 0)</f>
        <v>138.0973829971029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100000</v>
      </c>
      <c r="S50">
        <f t="shared" si="1"/>
        <v>133.9899683200299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65.041501033794276</v>
      </c>
      <c r="AC50">
        <f t="shared" si="2"/>
        <v>61.059410059221143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-1057.168137817046</v>
      </c>
      <c r="AI50">
        <f t="shared" si="25"/>
        <v>-1068.5606716807349</v>
      </c>
      <c r="AJ50">
        <f t="shared" si="7"/>
        <v>3.9820909745731328</v>
      </c>
      <c r="AK50">
        <f t="shared" si="22"/>
        <v>4.5529050723655997</v>
      </c>
      <c r="AL50">
        <f t="shared" si="26"/>
        <v>-1060.0256756337963</v>
      </c>
      <c r="AN50">
        <f t="shared" si="27"/>
        <v>0</v>
      </c>
      <c r="AO50">
        <f t="shared" si="27"/>
        <v>0</v>
      </c>
      <c r="AP50">
        <f t="shared" si="27"/>
        <v>-5.5382590095457707E-2</v>
      </c>
      <c r="AQ50">
        <f t="shared" si="27"/>
        <v>-5.139217520810802</v>
      </c>
      <c r="AR50">
        <f t="shared" si="27"/>
        <v>-5.1946001109062605</v>
      </c>
      <c r="AS50">
        <f t="shared" si="27"/>
        <v>1.9358161652740295E-2</v>
      </c>
      <c r="AT50">
        <f t="shared" si="27"/>
        <v>2.2133063494332247E-2</v>
      </c>
      <c r="AU50">
        <f t="shared" si="23"/>
        <v>-5.1531088857591882</v>
      </c>
      <c r="AW50">
        <v>47</v>
      </c>
      <c r="AX50">
        <f>IF(Z50&gt;0, (R50*SUMPRODUCT(K50:$K$98, X50:$X$98)-K50*$AZ$3)/Z50, 0)</f>
        <v>133.9899683200299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25</v>
      </c>
      <c r="R51">
        <f t="shared" si="0"/>
        <v>100000</v>
      </c>
      <c r="S51">
        <f t="shared" si="1"/>
        <v>129.95978744981383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61.059410059221143</v>
      </c>
      <c r="AC51">
        <f t="shared" si="2"/>
        <v>57.158579476945896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-1132.691286863394</v>
      </c>
      <c r="AI51">
        <f t="shared" si="25"/>
        <v>-1143.6867225667299</v>
      </c>
      <c r="AJ51">
        <f t="shared" si="7"/>
        <v>3.9008305822752476</v>
      </c>
      <c r="AK51">
        <f t="shared" si="22"/>
        <v>4.2741587041454805</v>
      </c>
      <c r="AL51">
        <f t="shared" si="26"/>
        <v>-1135.5117332803093</v>
      </c>
      <c r="AN51">
        <f t="shared" si="27"/>
        <v>0</v>
      </c>
      <c r="AO51">
        <f t="shared" si="27"/>
        <v>0</v>
      </c>
      <c r="AP51">
        <f t="shared" si="27"/>
        <v>-4.7725155834902173E-2</v>
      </c>
      <c r="AQ51">
        <f t="shared" si="27"/>
        <v>-4.9163916407596311</v>
      </c>
      <c r="AR51">
        <f t="shared" si="27"/>
        <v>-4.9641167965945323</v>
      </c>
      <c r="AS51">
        <f t="shared" si="27"/>
        <v>1.693136610931702E-2</v>
      </c>
      <c r="AT51">
        <f t="shared" si="27"/>
        <v>1.8551778730928951E-2</v>
      </c>
      <c r="AU51">
        <f t="shared" si="23"/>
        <v>-4.9286336517542866</v>
      </c>
      <c r="AW51">
        <v>48</v>
      </c>
      <c r="AX51">
        <f>IF(Z51&gt;0, (R51*SUMPRODUCT(K51:$K$98, X51:$X$98)-K51*$AZ$3)/Z51, 0)</f>
        <v>129.95978744981383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100000</v>
      </c>
      <c r="S52">
        <f t="shared" si="1"/>
        <v>126.0298466725189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57.158579476945896</v>
      </c>
      <c r="AC52">
        <f t="shared" si="2"/>
        <v>53.347890459878776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-1212.356740649833</v>
      </c>
      <c r="AI52">
        <f t="shared" si="25"/>
        <v>-1222.9391328109732</v>
      </c>
      <c r="AJ52">
        <f t="shared" si="7"/>
        <v>3.8106890170671193</v>
      </c>
      <c r="AK52">
        <f t="shared" si="22"/>
        <v>4.0011005633862133</v>
      </c>
      <c r="AL52">
        <f t="shared" si="26"/>
        <v>-1215.12734323052</v>
      </c>
      <c r="AN52">
        <f t="shared" si="27"/>
        <v>0</v>
      </c>
      <c r="AO52">
        <f t="shared" si="27"/>
        <v>0</v>
      </c>
      <c r="AP52">
        <f t="shared" si="27"/>
        <v>-4.1011036032110773E-2</v>
      </c>
      <c r="AQ52">
        <f t="shared" si="27"/>
        <v>-4.6983711449609933</v>
      </c>
      <c r="AR52">
        <f t="shared" si="27"/>
        <v>-4.739382180993104</v>
      </c>
      <c r="AS52">
        <f t="shared" si="27"/>
        <v>1.4767956262288951E-2</v>
      </c>
      <c r="AT52">
        <f t="shared" si="27"/>
        <v>1.5505877770782821E-2</v>
      </c>
      <c r="AU52">
        <f t="shared" si="23"/>
        <v>-4.7091083469600328</v>
      </c>
      <c r="AW52">
        <v>49</v>
      </c>
      <c r="AX52">
        <f>IF(Z52&gt;0, (R52*SUMPRODUCT(K52:$K$98, X52:$X$98)-K52*$AZ$3)/Z52, 0)</f>
        <v>126.0298466725189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100000</v>
      </c>
      <c r="S53">
        <f t="shared" si="1"/>
        <v>122.22761020874535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53.347890459878776</v>
      </c>
      <c r="AC53">
        <f t="shared" si="2"/>
        <v>49.636753800357504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-1296.1737214651</v>
      </c>
      <c r="AI53">
        <f t="shared" si="25"/>
        <v>-1306.3262462742625</v>
      </c>
      <c r="AJ53">
        <f t="shared" si="7"/>
        <v>3.7111366595212729</v>
      </c>
      <c r="AK53">
        <f t="shared" si="22"/>
        <v>3.7343523321915146</v>
      </c>
      <c r="AL53">
        <f t="shared" si="26"/>
        <v>-1298.8807572825497</v>
      </c>
      <c r="AN53">
        <f t="shared" si="27"/>
        <v>0</v>
      </c>
      <c r="AO53">
        <f t="shared" si="27"/>
        <v>0</v>
      </c>
      <c r="AP53">
        <f t="shared" si="27"/>
        <v>-3.5129577444152141E-2</v>
      </c>
      <c r="AQ53">
        <f t="shared" si="27"/>
        <v>-4.484996194068799</v>
      </c>
      <c r="AR53">
        <f t="shared" si="27"/>
        <v>-4.5201257715129506</v>
      </c>
      <c r="AS53">
        <f t="shared" si="27"/>
        <v>1.2841206018903433E-2</v>
      </c>
      <c r="AT53">
        <f t="shared" si="27"/>
        <v>1.2921536457520172E-2</v>
      </c>
      <c r="AU53">
        <f t="shared" si="23"/>
        <v>-4.4943630290365268</v>
      </c>
      <c r="AW53">
        <v>50</v>
      </c>
      <c r="AX53">
        <f>IF(Z53&gt;0, (R53*SUMPRODUCT(K53:$K$98, X53:$X$98)-K53*$AZ$3)/Z53, 0)</f>
        <v>122.22761020874535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25</v>
      </c>
      <c r="R54">
        <f t="shared" si="0"/>
        <v>100000</v>
      </c>
      <c r="S54">
        <f t="shared" si="1"/>
        <v>118.56144838012936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49.636753800357504</v>
      </c>
      <c r="AC54">
        <f t="shared" si="2"/>
        <v>46.033216968288464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-1377.5351762064122</v>
      </c>
      <c r="AI54">
        <f t="shared" si="25"/>
        <v>-1387.2417919734314</v>
      </c>
      <c r="AJ54">
        <f t="shared" si="7"/>
        <v>3.6035368320690395</v>
      </c>
      <c r="AK54">
        <f t="shared" si="22"/>
        <v>3.4745727660250254</v>
      </c>
      <c r="AL54">
        <f t="shared" si="26"/>
        <v>-1380.1636823753374</v>
      </c>
      <c r="AN54">
        <f t="shared" si="27"/>
        <v>0</v>
      </c>
      <c r="AO54">
        <f t="shared" si="27"/>
        <v>0</v>
      </c>
      <c r="AP54">
        <f t="shared" si="27"/>
        <v>-2.9988081493953149E-2</v>
      </c>
      <c r="AQ54">
        <f t="shared" si="27"/>
        <v>-4.2558228445824451</v>
      </c>
      <c r="AR54">
        <f t="shared" si="27"/>
        <v>-4.2858109260763984</v>
      </c>
      <c r="AS54">
        <f t="shared" si="27"/>
        <v>1.1132938480342443E-2</v>
      </c>
      <c r="AT54">
        <f t="shared" si="27"/>
        <v>1.0734510746604401E-2</v>
      </c>
      <c r="AU54">
        <f t="shared" si="23"/>
        <v>-4.2639434768494517</v>
      </c>
      <c r="AW54">
        <v>51</v>
      </c>
      <c r="AX54">
        <f>IF(Z54&gt;0, (R54*SUMPRODUCT(K54:$K$98, X54:$X$98)-K54*$AZ$3)/Z54, 0)</f>
        <v>118.56144838012936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100000</v>
      </c>
      <c r="S55">
        <f t="shared" si="1"/>
        <v>115.0784734959331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46.033216968288464</v>
      </c>
      <c r="AC55">
        <f t="shared" si="2"/>
        <v>42.564411411205796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-1450.9060983909808</v>
      </c>
      <c r="AI55">
        <f t="shared" si="25"/>
        <v>-1460.1529214757322</v>
      </c>
      <c r="AJ55">
        <f t="shared" si="7"/>
        <v>3.4688055570826677</v>
      </c>
      <c r="AK55">
        <f t="shared" si="22"/>
        <v>3.2223251877801928</v>
      </c>
      <c r="AL55">
        <f t="shared" si="26"/>
        <v>-1453.4617907308693</v>
      </c>
      <c r="AN55">
        <f t="shared" si="27"/>
        <v>0</v>
      </c>
      <c r="AO55">
        <f t="shared" si="27"/>
        <v>0</v>
      </c>
      <c r="AP55">
        <f t="shared" si="27"/>
        <v>-2.5506764340773286E-2</v>
      </c>
      <c r="AQ55">
        <f t="shared" si="27"/>
        <v>-4.0022307762411975</v>
      </c>
      <c r="AR55">
        <f t="shared" si="27"/>
        <v>-4.0277375405819704</v>
      </c>
      <c r="AS55">
        <f t="shared" si="27"/>
        <v>9.5684761217480624E-3</v>
      </c>
      <c r="AT55">
        <f t="shared" si="27"/>
        <v>8.8885759401610975E-3</v>
      </c>
      <c r="AU55">
        <f t="shared" si="23"/>
        <v>-4.0092804885200612</v>
      </c>
      <c r="AW55">
        <v>52</v>
      </c>
      <c r="AX55">
        <f>IF(Z55&gt;0, (R55*SUMPRODUCT(K55:$K$98, X55:$X$98)-K55*$AZ$3)/Z55, 0)</f>
        <v>115.0784734959331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100000</v>
      </c>
      <c r="S56">
        <f t="shared" si="1"/>
        <v>112.99967002200688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42.564411411205796</v>
      </c>
      <c r="AC56">
        <f t="shared" si="2"/>
        <v>39.264874641660811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-1869.6412725342743</v>
      </c>
      <c r="AI56">
        <f t="shared" si="25"/>
        <v>-1878.3282170700447</v>
      </c>
      <c r="AJ56">
        <f t="shared" si="7"/>
        <v>3.2995367695449858</v>
      </c>
      <c r="AK56">
        <f t="shared" si="22"/>
        <v>2.9795087987844062</v>
      </c>
      <c r="AL56">
        <f t="shared" si="26"/>
        <v>-1872.0491715017154</v>
      </c>
      <c r="AN56">
        <f t="shared" si="27"/>
        <v>0</v>
      </c>
      <c r="AO56">
        <f t="shared" si="27"/>
        <v>0</v>
      </c>
      <c r="AP56">
        <f t="shared" si="27"/>
        <v>-2.1394978142030976E-2</v>
      </c>
      <c r="AQ56">
        <f t="shared" si="27"/>
        <v>-4.6047184938959367</v>
      </c>
      <c r="AR56">
        <f t="shared" si="27"/>
        <v>-4.626113472037968</v>
      </c>
      <c r="AS56">
        <f t="shared" si="27"/>
        <v>8.1263920556369322E-3</v>
      </c>
      <c r="AT56">
        <f t="shared" si="27"/>
        <v>7.3381987603917268E-3</v>
      </c>
      <c r="AU56">
        <f t="shared" si="23"/>
        <v>-4.6106488812219393</v>
      </c>
      <c r="AW56">
        <v>53</v>
      </c>
      <c r="AX56">
        <f>IF(Z56&gt;0, (R56*SUMPRODUCT(K56:$K$98, X56:$X$98)-K56*$AZ$3)/Z56, 0)</f>
        <v>112.99967002200688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100000</v>
      </c>
      <c r="S57">
        <f t="shared" si="1"/>
        <v>109.76188511011783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39.264874641660811</v>
      </c>
      <c r="AC57">
        <f t="shared" si="2"/>
        <v>35.287561510886505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-2251.1062443258829</v>
      </c>
      <c r="AI57">
        <f t="shared" si="25"/>
        <v>-2259.143542855214</v>
      </c>
      <c r="AJ57">
        <f t="shared" si="7"/>
        <v>3.9773131307743057</v>
      </c>
      <c r="AK57">
        <f t="shared" si="22"/>
        <v>2.7485412249162571</v>
      </c>
      <c r="AL57">
        <f t="shared" si="26"/>
        <v>-2252.4176884995236</v>
      </c>
      <c r="AN57">
        <f t="shared" si="27"/>
        <v>0</v>
      </c>
      <c r="AO57">
        <f t="shared" si="27"/>
        <v>0</v>
      </c>
      <c r="AP57">
        <f t="shared" si="27"/>
        <v>-1.7674082400313592E-2</v>
      </c>
      <c r="AQ57">
        <f t="shared" si="27"/>
        <v>-4.950200258069442</v>
      </c>
      <c r="AR57">
        <f t="shared" si="27"/>
        <v>-4.9678743404697556</v>
      </c>
      <c r="AS57">
        <f t="shared" si="27"/>
        <v>8.7461427180563264E-3</v>
      </c>
      <c r="AT57">
        <f t="shared" si="27"/>
        <v>6.0440636754438759E-3</v>
      </c>
      <c r="AU57">
        <f t="shared" si="23"/>
        <v>-4.9530841340762555</v>
      </c>
      <c r="AW57">
        <v>54</v>
      </c>
      <c r="AX57">
        <f>IF(Z57&gt;0, (R57*SUMPRODUCT(K57:$K$98, X57:$X$98)-K57*$AZ$3)/Z57, 0)</f>
        <v>109.76188511011783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100000</v>
      </c>
      <c r="S58">
        <f t="shared" si="1"/>
        <v>105.66647334194407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35.287561510886505</v>
      </c>
      <c r="AC58">
        <f t="shared" si="2"/>
        <v>30.897544612747094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-2587.0701804562159</v>
      </c>
      <c r="AI58">
        <f t="shared" si="25"/>
        <v>-2594.3803384551397</v>
      </c>
      <c r="AJ58">
        <f t="shared" si="7"/>
        <v>4.390016898139411</v>
      </c>
      <c r="AK58">
        <f t="shared" si="22"/>
        <v>2.4701293057620557</v>
      </c>
      <c r="AL58">
        <f t="shared" si="26"/>
        <v>-2587.5201922512383</v>
      </c>
      <c r="AN58">
        <f t="shared" si="27"/>
        <v>0</v>
      </c>
      <c r="AO58">
        <f t="shared" si="27"/>
        <v>0</v>
      </c>
      <c r="AP58">
        <f t="shared" si="27"/>
        <v>-1.4352763107350308E-2</v>
      </c>
      <c r="AQ58">
        <f t="shared" si="27"/>
        <v>-5.079453200278949</v>
      </c>
      <c r="AR58">
        <f t="shared" si="27"/>
        <v>-5.0938059633862993</v>
      </c>
      <c r="AS58">
        <f t="shared" si="27"/>
        <v>8.6193585125706202E-3</v>
      </c>
      <c r="AT58">
        <f t="shared" si="27"/>
        <v>4.8498515046249396E-3</v>
      </c>
      <c r="AU58">
        <f t="shared" si="23"/>
        <v>-5.080336753369104</v>
      </c>
      <c r="AW58">
        <v>55</v>
      </c>
      <c r="AX58">
        <f>IF(Z58&gt;0, (R58*SUMPRODUCT(K58:$K$98, X58:$X$98)-K58*$AZ$3)/Z58, 0)</f>
        <v>105.66647334194407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100000</v>
      </c>
      <c r="S59">
        <f t="shared" si="1"/>
        <v>100.88279316816067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30.897544612747094</v>
      </c>
      <c r="AC59">
        <f t="shared" si="2"/>
        <v>26.318255126691387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-2860.2732111174018</v>
      </c>
      <c r="AI59">
        <f t="shared" si="25"/>
        <v>-2866.795199233557</v>
      </c>
      <c r="AJ59">
        <f t="shared" si="7"/>
        <v>4.579289486055707</v>
      </c>
      <c r="AK59">
        <f t="shared" si="22"/>
        <v>2.162828122892297</v>
      </c>
      <c r="AL59">
        <f t="shared" si="26"/>
        <v>-2860.0530816246091</v>
      </c>
      <c r="AN59">
        <f t="shared" si="27"/>
        <v>0</v>
      </c>
      <c r="AO59">
        <f t="shared" si="27"/>
        <v>0</v>
      </c>
      <c r="AP59">
        <f t="shared" si="27"/>
        <v>-1.1433277213354378E-2</v>
      </c>
      <c r="AQ59">
        <f t="shared" si="27"/>
        <v>-5.0141607047139329</v>
      </c>
      <c r="AR59">
        <f t="shared" si="27"/>
        <v>-5.0255939819272877</v>
      </c>
      <c r="AS59">
        <f t="shared" si="27"/>
        <v>8.0276573955395218E-3</v>
      </c>
      <c r="AT59">
        <f t="shared" si="27"/>
        <v>3.7915146506651747E-3</v>
      </c>
      <c r="AU59">
        <f t="shared" si="23"/>
        <v>-5.0137748098810828</v>
      </c>
      <c r="AW59">
        <v>56</v>
      </c>
      <c r="AX59">
        <f>IF(Z59&gt;0, (R59*SUMPRODUCT(K59:$K$98, X59:$X$98)-K59*$AZ$3)/Z59, 0)</f>
        <v>100.88279316816067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25</v>
      </c>
      <c r="R60">
        <f t="shared" si="0"/>
        <v>100000</v>
      </c>
      <c r="S60">
        <f t="shared" si="1"/>
        <v>95.290221183675982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26.318255126691387</v>
      </c>
      <c r="AC60">
        <f t="shared" si="2"/>
        <v>21.750669166819637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-3001.3633376279108</v>
      </c>
      <c r="AI60">
        <f t="shared" si="25"/>
        <v>-3007.0697650284974</v>
      </c>
      <c r="AJ60">
        <f t="shared" si="7"/>
        <v>4.5675859598717494</v>
      </c>
      <c r="AK60">
        <f t="shared" si="22"/>
        <v>1.8422778588683972</v>
      </c>
      <c r="AL60">
        <f t="shared" si="26"/>
        <v>-3000.6599012097572</v>
      </c>
      <c r="AN60">
        <f t="shared" si="27"/>
        <v>0</v>
      </c>
      <c r="AO60">
        <f t="shared" si="27"/>
        <v>0</v>
      </c>
      <c r="AP60">
        <f t="shared" si="27"/>
        <v>-8.9317591626233532E-3</v>
      </c>
      <c r="AQ60">
        <f t="shared" si="27"/>
        <v>-4.6977649252952833</v>
      </c>
      <c r="AR60">
        <f t="shared" si="27"/>
        <v>-4.7066966844579072</v>
      </c>
      <c r="AS60">
        <f t="shared" si="27"/>
        <v>7.149232765838778E-3</v>
      </c>
      <c r="AT60">
        <f t="shared" si="27"/>
        <v>2.8835523508726852E-3</v>
      </c>
      <c r="AU60">
        <f t="shared" si="23"/>
        <v>-4.6966638993411953</v>
      </c>
      <c r="AW60">
        <v>57</v>
      </c>
      <c r="AX60">
        <f>IF(Z60&gt;0, (R60*SUMPRODUCT(K60:$K$98, X60:$X$98)-K60*$AZ$3)/Z60, 0)</f>
        <v>95.290221183675982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25</v>
      </c>
      <c r="R61">
        <f t="shared" si="0"/>
        <v>100000</v>
      </c>
      <c r="S61">
        <f t="shared" si="1"/>
        <v>89.281831635210125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21.750669166819637</v>
      </c>
      <c r="AC61">
        <f t="shared" si="2"/>
        <v>17.451631692276298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-3050.7750103006506</v>
      </c>
      <c r="AI61">
        <f t="shared" si="25"/>
        <v>-3055.6616796746562</v>
      </c>
      <c r="AJ61">
        <f t="shared" si="7"/>
        <v>4.29903747454334</v>
      </c>
      <c r="AK61">
        <f t="shared" si="22"/>
        <v>1.5225468416773749</v>
      </c>
      <c r="AL61">
        <f t="shared" si="26"/>
        <v>-3049.8400953584355</v>
      </c>
      <c r="AN61">
        <f t="shared" si="27"/>
        <v>0</v>
      </c>
      <c r="AO61">
        <f t="shared" si="27"/>
        <v>0</v>
      </c>
      <c r="AP61">
        <f t="shared" si="27"/>
        <v>-6.829165557542205E-3</v>
      </c>
      <c r="AQ61">
        <f t="shared" si="27"/>
        <v>-4.2634862376780287</v>
      </c>
      <c r="AR61">
        <f t="shared" si="27"/>
        <v>-4.2703154032355712</v>
      </c>
      <c r="AS61">
        <f t="shared" si="27"/>
        <v>6.0079445537910533E-3</v>
      </c>
      <c r="AT61">
        <f t="shared" si="27"/>
        <v>2.1277732654142595E-3</v>
      </c>
      <c r="AU61">
        <f t="shared" si="23"/>
        <v>-4.262179685416366</v>
      </c>
      <c r="AW61">
        <v>58</v>
      </c>
      <c r="AX61">
        <f>IF(Z61&gt;0, (R61*SUMPRODUCT(K61:$K$98, X61:$X$98)-K61*$AZ$3)/Z61, 0)</f>
        <v>89.281831635210125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25</v>
      </c>
      <c r="R62">
        <f t="shared" si="0"/>
        <v>100000</v>
      </c>
      <c r="S62">
        <f t="shared" si="1"/>
        <v>82.80039580029721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17.451631692276298</v>
      </c>
      <c r="AC62">
        <f t="shared" si="2"/>
        <v>13.544152107055366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-2993.6172867000137</v>
      </c>
      <c r="AI62">
        <f t="shared" si="25"/>
        <v>-2997.7066850586043</v>
      </c>
      <c r="AJ62">
        <f t="shared" si="7"/>
        <v>3.9074795852209316</v>
      </c>
      <c r="AK62">
        <f t="shared" si="22"/>
        <v>1.221614218459341</v>
      </c>
      <c r="AL62">
        <f t="shared" si="26"/>
        <v>-2992.5775912549238</v>
      </c>
      <c r="AN62">
        <f t="shared" si="27"/>
        <v>0</v>
      </c>
      <c r="AO62">
        <f t="shared" si="27"/>
        <v>0</v>
      </c>
      <c r="AP62">
        <f t="shared" si="27"/>
        <v>-5.1026535304747045E-3</v>
      </c>
      <c r="AQ62">
        <f t="shared" si="27"/>
        <v>-3.7353640994111181</v>
      </c>
      <c r="AR62">
        <f t="shared" si="27"/>
        <v>-3.7404667529415927</v>
      </c>
      <c r="AS62">
        <f t="shared" si="27"/>
        <v>4.8756596331342422E-3</v>
      </c>
      <c r="AT62">
        <f t="shared" si="27"/>
        <v>1.5243010237936479E-3</v>
      </c>
      <c r="AU62">
        <f t="shared" si="23"/>
        <v>-3.7340667922846649</v>
      </c>
      <c r="AW62">
        <v>59</v>
      </c>
      <c r="AX62">
        <f>IF(Z62&gt;0, (R62*SUMPRODUCT(K62:$K$98, X62:$X$98)-K62*$AZ$3)/Z62, 0)</f>
        <v>82.80039580029721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100000</v>
      </c>
      <c r="S63">
        <f t="shared" si="1"/>
        <v>75.802281585794873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13.544152107055366</v>
      </c>
      <c r="AC63">
        <f t="shared" si="2"/>
        <v>10.126651090195221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-2834.7216076731784</v>
      </c>
      <c r="AI63">
        <f t="shared" si="25"/>
        <v>-2838.0614316462647</v>
      </c>
      <c r="AJ63">
        <f t="shared" si="7"/>
        <v>3.417501016860145</v>
      </c>
      <c r="AK63">
        <f t="shared" si="22"/>
        <v>0.94809064749387573</v>
      </c>
      <c r="AL63">
        <f t="shared" si="26"/>
        <v>-2833.6958399819109</v>
      </c>
      <c r="AN63">
        <f t="shared" si="27"/>
        <v>0</v>
      </c>
      <c r="AO63">
        <f t="shared" si="27"/>
        <v>0</v>
      </c>
      <c r="AP63">
        <f t="shared" si="27"/>
        <v>-3.720850471376554E-3</v>
      </c>
      <c r="AQ63">
        <f t="shared" si="27"/>
        <v>-3.1581230972436374</v>
      </c>
      <c r="AR63">
        <f t="shared" si="27"/>
        <v>-3.1618439477150142</v>
      </c>
      <c r="AS63">
        <f t="shared" si="27"/>
        <v>3.8073893630277003E-3</v>
      </c>
      <c r="AT63">
        <f t="shared" si="27"/>
        <v>1.0562543298877239E-3</v>
      </c>
      <c r="AU63">
        <f t="shared" si="23"/>
        <v>-3.1569803040220989</v>
      </c>
      <c r="AW63">
        <v>60</v>
      </c>
      <c r="AX63">
        <f>IF(Z63&gt;0, (R63*SUMPRODUCT(K63:$K$98, X63:$X$98)-K63*$AZ$3)/Z63, 0)</f>
        <v>75.802281585794873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100000</v>
      </c>
      <c r="S64">
        <f t="shared" si="1"/>
        <v>68.277715540425163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10.126651090195221</v>
      </c>
      <c r="AC64">
        <f t="shared" si="2"/>
        <v>7.2523343166578176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-2603.8854644940325</v>
      </c>
      <c r="AI64">
        <f t="shared" si="25"/>
        <v>-2606.5409188612643</v>
      </c>
      <c r="AJ64">
        <f t="shared" si="7"/>
        <v>2.8743167735374033</v>
      </c>
      <c r="AK64">
        <f t="shared" si="22"/>
        <v>0.70886557631366554</v>
      </c>
      <c r="AL64">
        <f t="shared" si="26"/>
        <v>-2602.9577365114133</v>
      </c>
      <c r="AN64">
        <f t="shared" si="27"/>
        <v>0</v>
      </c>
      <c r="AO64">
        <f t="shared" si="27"/>
        <v>0</v>
      </c>
      <c r="AP64">
        <f t="shared" si="27"/>
        <v>-2.6414321516149541E-3</v>
      </c>
      <c r="AQ64">
        <f t="shared" si="27"/>
        <v>-2.5901355601929996</v>
      </c>
      <c r="AR64">
        <f t="shared" si="27"/>
        <v>-2.5927769923446147</v>
      </c>
      <c r="AS64">
        <f t="shared" si="27"/>
        <v>2.859138847662437E-3</v>
      </c>
      <c r="AT64">
        <f t="shared" si="27"/>
        <v>7.0512238792480792E-4</v>
      </c>
      <c r="AU64">
        <f t="shared" si="23"/>
        <v>-2.5892127311090274</v>
      </c>
      <c r="AW64">
        <v>61</v>
      </c>
      <c r="AX64">
        <f>IF(Z64&gt;0, (R64*SUMPRODUCT(K64:$K$98, X64:$X$98)-K64*$AZ$3)/Z64, 0)</f>
        <v>68.277715540425163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100000</v>
      </c>
      <c r="S65">
        <f t="shared" si="1"/>
        <v>59.87935564280248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7.2523343166578176</v>
      </c>
      <c r="AC65">
        <f t="shared" si="2"/>
        <v>4.9155972597739535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-2306.4306968060318</v>
      </c>
      <c r="AI65">
        <f t="shared" si="25"/>
        <v>-2308.4829889553898</v>
      </c>
      <c r="AJ65">
        <f t="shared" si="7"/>
        <v>2.3367370568838641</v>
      </c>
      <c r="AK65">
        <f t="shared" si="22"/>
        <v>0.50766340216604733</v>
      </c>
      <c r="AL65">
        <f t="shared" si="26"/>
        <v>-2305.6385884963397</v>
      </c>
      <c r="AN65">
        <f t="shared" si="27"/>
        <v>0</v>
      </c>
      <c r="AO65">
        <f t="shared" si="27"/>
        <v>0</v>
      </c>
      <c r="AP65">
        <f t="shared" si="27"/>
        <v>-1.8227276357229724E-3</v>
      </c>
      <c r="AQ65">
        <f t="shared" si="27"/>
        <v>-2.0484388503181252</v>
      </c>
      <c r="AR65">
        <f t="shared" si="27"/>
        <v>-2.0502615779538482</v>
      </c>
      <c r="AS65">
        <f t="shared" si="27"/>
        <v>2.075355213112434E-3</v>
      </c>
      <c r="AT65">
        <f t="shared" si="27"/>
        <v>4.5087738266824754E-4</v>
      </c>
      <c r="AU65">
        <f t="shared" si="23"/>
        <v>-2.0477353453580673</v>
      </c>
      <c r="AW65">
        <v>62</v>
      </c>
      <c r="AX65">
        <f>IF(Z65&gt;0, (R65*SUMPRODUCT(K65:$K$98, X65:$X$98)-K65*$AZ$3)/Z65, 0)</f>
        <v>59.87935564280248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25</v>
      </c>
      <c r="R66">
        <f t="shared" si="0"/>
        <v>100000</v>
      </c>
      <c r="S66">
        <f t="shared" si="1"/>
        <v>50.289044949281958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4.9155972597739535</v>
      </c>
      <c r="AC66">
        <f t="shared" si="2"/>
        <v>3.0934070731246956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-1975.822545334461</v>
      </c>
      <c r="AI66">
        <f t="shared" si="25"/>
        <v>-1977.3603589259919</v>
      </c>
      <c r="AJ66">
        <f t="shared" si="7"/>
        <v>1.8221901866492578</v>
      </c>
      <c r="AK66">
        <f t="shared" si="22"/>
        <v>0.34409180818417678</v>
      </c>
      <c r="AL66">
        <f t="shared" si="26"/>
        <v>-1975.1940769311584</v>
      </c>
      <c r="AN66">
        <f t="shared" si="27"/>
        <v>0</v>
      </c>
      <c r="AO66">
        <f t="shared" si="27"/>
        <v>0</v>
      </c>
      <c r="AP66">
        <f t="shared" si="27"/>
        <v>-1.2194619861428516E-3</v>
      </c>
      <c r="AQ66">
        <f t="shared" si="27"/>
        <v>-1.5667961960205314</v>
      </c>
      <c r="AR66">
        <f t="shared" si="27"/>
        <v>-1.5680156580066742</v>
      </c>
      <c r="AS66">
        <f t="shared" si="27"/>
        <v>1.4449681524333015E-3</v>
      </c>
      <c r="AT66">
        <f t="shared" si="27"/>
        <v>2.7285939084855098E-4</v>
      </c>
      <c r="AU66">
        <f t="shared" si="23"/>
        <v>-1.5662978304633923</v>
      </c>
      <c r="AW66">
        <v>63</v>
      </c>
      <c r="AX66">
        <f>IF(Z66&gt;0, (R66*SUMPRODUCT(K66:$K$98, X66:$X$98)-K66*$AZ$3)/Z66, 0)</f>
        <v>50.289044949281958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8">$C$6</f>
        <v>100000</v>
      </c>
      <c r="S67">
        <f t="shared" ref="S67:S89" si="29">AX67</f>
        <v>38.79380771902828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3.0934070731246956</v>
      </c>
      <c r="AC67">
        <f t="shared" ref="AC67:AC89" si="30">S67*Z67</f>
        <v>1.7286186125227965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-1.1139784376430988</v>
      </c>
      <c r="AH67">
        <f t="shared" ref="AH67:AH89" si="33">-X67*R67</f>
        <v>-1633.8280718902229</v>
      </c>
      <c r="AI67">
        <f t="shared" ref="AI67:AI89" si="34">SUM(AE67:AH67)</f>
        <v>-1634.9420503278659</v>
      </c>
      <c r="AJ67">
        <f t="shared" ref="AJ67:AJ89" si="35">AB67-AC67</f>
        <v>1.3647884606018992</v>
      </c>
      <c r="AK67">
        <f t="shared" si="22"/>
        <v>0.21653849511872872</v>
      </c>
      <c r="AL67">
        <f t="shared" si="26"/>
        <v>-1633.3607233721452</v>
      </c>
      <c r="AN67">
        <f t="shared" ref="AN67:AT89" si="36">AE67*$K67</f>
        <v>0</v>
      </c>
      <c r="AO67">
        <f t="shared" si="36"/>
        <v>0</v>
      </c>
      <c r="AP67">
        <f t="shared" si="36"/>
        <v>-7.8872087198636714E-4</v>
      </c>
      <c r="AQ67">
        <f t="shared" si="36"/>
        <v>-1.1567856773453273</v>
      </c>
      <c r="AR67">
        <f t="shared" si="36"/>
        <v>-1.1575743982173137</v>
      </c>
      <c r="AS67">
        <f t="shared" si="36"/>
        <v>9.6629980289415188E-4</v>
      </c>
      <c r="AT67">
        <f t="shared" si="36"/>
        <v>1.533139465876963E-4</v>
      </c>
      <c r="AU67">
        <f t="shared" si="23"/>
        <v>-1.1564547844678319</v>
      </c>
      <c r="AW67">
        <v>64</v>
      </c>
      <c r="AX67">
        <f>IF(Z67&gt;0, (R67*SUMPRODUCT(K67:$K$98, X67:$X$98)-K67*$AZ$3)/Z67, 0)</f>
        <v>38.79380771902828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25</v>
      </c>
      <c r="R68">
        <f t="shared" si="28"/>
        <v>100000</v>
      </c>
      <c r="S68">
        <f t="shared" si="29"/>
        <v>24.149787036027622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1.7286186125227965</v>
      </c>
      <c r="AC68">
        <f t="shared" si="30"/>
        <v>0.75219698465839291</v>
      </c>
      <c r="AE68">
        <f t="shared" si="31"/>
        <v>0</v>
      </c>
      <c r="AF68">
        <f t="shared" si="32"/>
        <v>0</v>
      </c>
      <c r="AG68">
        <f t="shared" si="32"/>
        <v>-0.77867869345621477</v>
      </c>
      <c r="AH68">
        <f t="shared" si="33"/>
        <v>-1296.6398392418118</v>
      </c>
      <c r="AI68">
        <f t="shared" si="34"/>
        <v>-1297.418517935268</v>
      </c>
      <c r="AJ68">
        <f t="shared" si="35"/>
        <v>0.97642162786440356</v>
      </c>
      <c r="AK68">
        <f t="shared" si="22"/>
        <v>0.12100330287659576</v>
      </c>
      <c r="AL68">
        <f t="shared" si="26"/>
        <v>-1296.321093004527</v>
      </c>
      <c r="AN68">
        <f t="shared" si="36"/>
        <v>0</v>
      </c>
      <c r="AO68">
        <f t="shared" si="36"/>
        <v>0</v>
      </c>
      <c r="AP68">
        <f t="shared" si="36"/>
        <v>-4.9225123901041896E-4</v>
      </c>
      <c r="AQ68">
        <f t="shared" si="36"/>
        <v>-0.81968669848155085</v>
      </c>
      <c r="AR68">
        <f t="shared" si="36"/>
        <v>-0.82017894972056127</v>
      </c>
      <c r="AS68">
        <f t="shared" si="36"/>
        <v>6.1725684823794337E-4</v>
      </c>
      <c r="AT68">
        <f t="shared" si="36"/>
        <v>7.6493714629558628E-5</v>
      </c>
      <c r="AU68">
        <f t="shared" si="23"/>
        <v>-0.81948519915769369</v>
      </c>
      <c r="AW68">
        <v>65</v>
      </c>
      <c r="AX68">
        <f>IF(Z68&gt;0, (R68*SUMPRODUCT(K68:$K$98, X68:$X$98)-K68*$AZ$3)/Z68, 0)</f>
        <v>24.149787036027622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8"/>
        <v>100000</v>
      </c>
      <c r="S69">
        <f t="shared" si="29"/>
        <v>4.4662682464473793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0.75219698465839291</v>
      </c>
      <c r="AC69">
        <f t="shared" si="30"/>
        <v>9.3549616070522021E-2</v>
      </c>
      <c r="AE69">
        <f t="shared" si="31"/>
        <v>0</v>
      </c>
      <c r="AF69">
        <f t="shared" si="32"/>
        <v>0</v>
      </c>
      <c r="AG69">
        <f t="shared" si="32"/>
        <v>-0.52364530581506474</v>
      </c>
      <c r="AH69">
        <f t="shared" si="33"/>
        <v>-988.98640282635188</v>
      </c>
      <c r="AI69">
        <f t="shared" si="34"/>
        <v>-989.51004813216696</v>
      </c>
      <c r="AJ69">
        <f t="shared" si="35"/>
        <v>0.65864736858787087</v>
      </c>
      <c r="AK69">
        <f t="shared" si="22"/>
        <v>5.2653788926087505E-2</v>
      </c>
      <c r="AL69">
        <f t="shared" si="26"/>
        <v>-988.798746974653</v>
      </c>
      <c r="AN69">
        <f t="shared" si="36"/>
        <v>0</v>
      </c>
      <c r="AO69">
        <f t="shared" si="36"/>
        <v>0</v>
      </c>
      <c r="AP69">
        <f t="shared" si="36"/>
        <v>-2.9556140232398588E-4</v>
      </c>
      <c r="AQ69">
        <f t="shared" si="36"/>
        <v>-0.55821412863375208</v>
      </c>
      <c r="AR69">
        <f t="shared" si="36"/>
        <v>-0.55850969003607598</v>
      </c>
      <c r="AS69">
        <f t="shared" si="36"/>
        <v>3.7176068941136654E-4</v>
      </c>
      <c r="AT69">
        <f t="shared" si="36"/>
        <v>2.9719406475805876E-5</v>
      </c>
      <c r="AU69">
        <f t="shared" si="23"/>
        <v>-0.55810820994018884</v>
      </c>
      <c r="AW69">
        <v>66</v>
      </c>
      <c r="AX69">
        <f>IF(Z69&gt;0, (R69*SUMPRODUCT(K69:$K$98, X69:$X$98)-K69*$AZ$3)/Z69, 0)</f>
        <v>4.4662682464473793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25</v>
      </c>
      <c r="R70">
        <f t="shared" si="28"/>
        <v>100000</v>
      </c>
      <c r="S70">
        <f t="shared" si="29"/>
        <v>-23.7227483633154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9.3549616070522021E-2</v>
      </c>
      <c r="AC70">
        <f t="shared" si="30"/>
        <v>-0.32087939658672926</v>
      </c>
      <c r="AE70">
        <f t="shared" si="31"/>
        <v>0</v>
      </c>
      <c r="AF70">
        <f t="shared" si="32"/>
        <v>0</v>
      </c>
      <c r="AG70">
        <f t="shared" si="32"/>
        <v>-0.33815579846866906</v>
      </c>
      <c r="AH70">
        <f t="shared" si="33"/>
        <v>-721.01221715298004</v>
      </c>
      <c r="AI70">
        <f t="shared" si="34"/>
        <v>-721.35037295144866</v>
      </c>
      <c r="AJ70">
        <f t="shared" si="35"/>
        <v>0.41442901265725129</v>
      </c>
      <c r="AK70">
        <f t="shared" si="22"/>
        <v>6.548473124936542E-3</v>
      </c>
      <c r="AL70">
        <f t="shared" si="26"/>
        <v>-720.92939546566652</v>
      </c>
      <c r="AN70">
        <f t="shared" si="36"/>
        <v>0</v>
      </c>
      <c r="AO70">
        <f t="shared" si="36"/>
        <v>0</v>
      </c>
      <c r="AP70">
        <f t="shared" si="36"/>
        <v>-1.7041558899270307E-4</v>
      </c>
      <c r="AQ70">
        <f t="shared" si="36"/>
        <v>-0.36335831653185208</v>
      </c>
      <c r="AR70">
        <f t="shared" si="36"/>
        <v>-0.36352873212084474</v>
      </c>
      <c r="AS70">
        <f t="shared" si="36"/>
        <v>2.0885392061137012E-4</v>
      </c>
      <c r="AT70">
        <f t="shared" si="36"/>
        <v>3.300141265187692E-6</v>
      </c>
      <c r="AU70">
        <f t="shared" si="23"/>
        <v>-0.36331657805896822</v>
      </c>
      <c r="AW70">
        <v>67</v>
      </c>
      <c r="AX70">
        <f>IF(Z70&gt;0, (R70*SUMPRODUCT(K70:$K$98, X70:$X$98)-K70*$AZ$3)/Z70, 0)</f>
        <v>-23.7227483633154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25</v>
      </c>
      <c r="R71">
        <f t="shared" si="28"/>
        <v>100000</v>
      </c>
      <c r="S71">
        <f t="shared" si="29"/>
        <v>-66.335133796797805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-0.32087939658672926</v>
      </c>
      <c r="AC71">
        <f t="shared" si="30"/>
        <v>-0.55585814528241972</v>
      </c>
      <c r="AE71">
        <f t="shared" si="31"/>
        <v>0</v>
      </c>
      <c r="AF71">
        <f t="shared" si="32"/>
        <v>0</v>
      </c>
      <c r="AG71">
        <f t="shared" si="32"/>
        <v>-0.2094885897815332</v>
      </c>
      <c r="AH71">
        <f t="shared" si="33"/>
        <v>-501.14260280979659</v>
      </c>
      <c r="AI71">
        <f t="shared" si="34"/>
        <v>-501.35209139957811</v>
      </c>
      <c r="AJ71">
        <f t="shared" si="35"/>
        <v>0.23497874869569046</v>
      </c>
      <c r="AK71">
        <f t="shared" si="22"/>
        <v>-2.246155776107105E-2</v>
      </c>
      <c r="AL71">
        <f t="shared" si="26"/>
        <v>-501.13957420864347</v>
      </c>
      <c r="AN71">
        <f t="shared" si="36"/>
        <v>0</v>
      </c>
      <c r="AO71">
        <f t="shared" si="36"/>
        <v>0</v>
      </c>
      <c r="AP71">
        <f t="shared" si="36"/>
        <v>-9.426160530288198E-5</v>
      </c>
      <c r="AQ71">
        <f t="shared" si="36"/>
        <v>-0.22549441129838643</v>
      </c>
      <c r="AR71">
        <f t="shared" si="36"/>
        <v>-0.22558867290368931</v>
      </c>
      <c r="AS71">
        <f t="shared" si="36"/>
        <v>1.0573117174170211E-4</v>
      </c>
      <c r="AT71">
        <f t="shared" si="36"/>
        <v>-1.0106815337150193E-5</v>
      </c>
      <c r="AU71">
        <f t="shared" si="23"/>
        <v>-0.22549304854728475</v>
      </c>
      <c r="AW71">
        <v>68</v>
      </c>
      <c r="AX71">
        <f>IF(Z71&gt;0, (R71*SUMPRODUCT(K71:$K$98, X71:$X$98)-K71*$AZ$3)/Z71, 0)</f>
        <v>-66.335133796797805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25</v>
      </c>
      <c r="R72">
        <f t="shared" si="28"/>
        <v>100000</v>
      </c>
      <c r="S72">
        <f t="shared" si="29"/>
        <v>-134.26493123796999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-0.55585814528241972</v>
      </c>
      <c r="AC72">
        <f t="shared" si="30"/>
        <v>-0.66672794244137612</v>
      </c>
      <c r="AE72">
        <f t="shared" si="31"/>
        <v>0</v>
      </c>
      <c r="AF72">
        <f t="shared" si="32"/>
        <v>0</v>
      </c>
      <c r="AG72">
        <f t="shared" si="32"/>
        <v>-0.12414409635746086</v>
      </c>
      <c r="AH72">
        <f t="shared" si="33"/>
        <v>-332.99843010502792</v>
      </c>
      <c r="AI72">
        <f t="shared" si="34"/>
        <v>-333.12257420138536</v>
      </c>
      <c r="AJ72">
        <f t="shared" si="35"/>
        <v>0.1108697971589564</v>
      </c>
      <c r="AK72">
        <f t="shared" ref="AK72:AK89" si="49">G72*SUM(AB72:AB72, AE72:AF72)</f>
        <v>-3.8910070169769384E-2</v>
      </c>
      <c r="AL72">
        <f t="shared" si="26"/>
        <v>-333.05061447439618</v>
      </c>
      <c r="AN72">
        <f t="shared" si="36"/>
        <v>0</v>
      </c>
      <c r="AO72">
        <f t="shared" si="36"/>
        <v>0</v>
      </c>
      <c r="AP72">
        <f t="shared" si="36"/>
        <v>-4.9874953911287461E-5</v>
      </c>
      <c r="AQ72">
        <f t="shared" si="36"/>
        <v>-0.13378228881861137</v>
      </c>
      <c r="AR72">
        <f t="shared" si="36"/>
        <v>-0.13383216377252263</v>
      </c>
      <c r="AS72">
        <f t="shared" si="36"/>
        <v>4.4541997450565183E-5</v>
      </c>
      <c r="AT72">
        <f t="shared" si="36"/>
        <v>-1.5632140499169054E-5</v>
      </c>
      <c r="AU72">
        <f t="shared" si="23"/>
        <v>-0.13380325391557124</v>
      </c>
      <c r="AW72">
        <v>69</v>
      </c>
      <c r="AX72">
        <f>IF(Z72&gt;0, (R72*SUMPRODUCT(K72:$K$98, X72:$X$98)-K72*$AZ$3)/Z72, 0)</f>
        <v>-134.26493123796999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25</v>
      </c>
      <c r="R73">
        <f t="shared" si="28"/>
        <v>100000</v>
      </c>
      <c r="S73">
        <f t="shared" si="29"/>
        <v>-248.73824181728074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-0.66672794244137612</v>
      </c>
      <c r="AC73">
        <f t="shared" si="30"/>
        <v>-0.69816682577835365</v>
      </c>
      <c r="AE73">
        <f t="shared" si="31"/>
        <v>0</v>
      </c>
      <c r="AF73">
        <f t="shared" si="32"/>
        <v>0</v>
      </c>
      <c r="AG73">
        <f t="shared" si="32"/>
        <v>-7.0170837089378491E-2</v>
      </c>
      <c r="AH73">
        <f t="shared" si="33"/>
        <v>-210.92727321803105</v>
      </c>
      <c r="AI73">
        <f t="shared" si="34"/>
        <v>-210.99744405512044</v>
      </c>
      <c r="AJ73">
        <f t="shared" si="35"/>
        <v>3.143888333697753E-2</v>
      </c>
      <c r="AK73">
        <f t="shared" si="49"/>
        <v>-4.6670955970896336E-2</v>
      </c>
      <c r="AL73">
        <f t="shared" si="26"/>
        <v>-211.01267612775436</v>
      </c>
      <c r="AN73">
        <f t="shared" si="36"/>
        <v>0</v>
      </c>
      <c r="AO73">
        <f t="shared" si="36"/>
        <v>0</v>
      </c>
      <c r="AP73">
        <f t="shared" si="36"/>
        <v>-2.5170687074512683E-5</v>
      </c>
      <c r="AQ73">
        <f t="shared" si="36"/>
        <v>-7.566083874542992E-2</v>
      </c>
      <c r="AR73">
        <f t="shared" si="36"/>
        <v>-7.5686009432504447E-2</v>
      </c>
      <c r="AS73">
        <f t="shared" si="36"/>
        <v>1.1277310165749107E-5</v>
      </c>
      <c r="AT73">
        <f t="shared" si="36"/>
        <v>-1.6741143143489837E-5</v>
      </c>
      <c r="AU73">
        <f t="shared" si="23"/>
        <v>-7.5691473265482187E-2</v>
      </c>
      <c r="AW73">
        <v>70</v>
      </c>
      <c r="AX73">
        <f>IF(Z73&gt;0, (R73*SUMPRODUCT(K73:$K$98, X73:$X$98)-K73*$AZ$3)/Z73, 0)</f>
        <v>-248.73824181728074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25</v>
      </c>
      <c r="R74">
        <f t="shared" si="28"/>
        <v>100000</v>
      </c>
      <c r="S74">
        <f t="shared" si="29"/>
        <v>-452.28827481212431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-0.69816682577835365</v>
      </c>
      <c r="AC74">
        <f t="shared" si="30"/>
        <v>-0.68244962391518182</v>
      </c>
      <c r="AE74">
        <f t="shared" si="31"/>
        <v>0</v>
      </c>
      <c r="AF74">
        <f t="shared" si="32"/>
        <v>0</v>
      </c>
      <c r="AG74">
        <f t="shared" si="32"/>
        <v>-3.7722049294703922E-2</v>
      </c>
      <c r="AH74">
        <f t="shared" si="33"/>
        <v>-126.98831769512317</v>
      </c>
      <c r="AI74">
        <f t="shared" si="34"/>
        <v>-127.02603974441787</v>
      </c>
      <c r="AJ74">
        <f t="shared" si="35"/>
        <v>-1.5717201863171826E-2</v>
      </c>
      <c r="AK74">
        <f t="shared" si="49"/>
        <v>-4.8871677804484759E-2</v>
      </c>
      <c r="AL74">
        <f t="shared" si="26"/>
        <v>-127.09062862408553</v>
      </c>
      <c r="AN74">
        <f t="shared" si="36"/>
        <v>0</v>
      </c>
      <c r="AO74">
        <f t="shared" si="36"/>
        <v>0</v>
      </c>
      <c r="AP74">
        <f t="shared" si="36"/>
        <v>-1.2081355634414856E-5</v>
      </c>
      <c r="AQ74">
        <f t="shared" si="36"/>
        <v>-4.0670935332938994E-2</v>
      </c>
      <c r="AR74">
        <f t="shared" si="36"/>
        <v>-4.0683016688573402E-2</v>
      </c>
      <c r="AS74">
        <f t="shared" si="36"/>
        <v>-5.0337961175806531E-6</v>
      </c>
      <c r="AT74">
        <f t="shared" si="36"/>
        <v>-1.5652281120618095E-5</v>
      </c>
      <c r="AU74">
        <f t="shared" si="23"/>
        <v>-4.0703702765811603E-2</v>
      </c>
      <c r="AW74">
        <v>71</v>
      </c>
      <c r="AX74">
        <f>IF(Z74&gt;0, (R74*SUMPRODUCT(K74:$K$98, X74:$X$98)-K74*$AZ$3)/Z74, 0)</f>
        <v>-452.28827481212431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25</v>
      </c>
      <c r="R75">
        <f t="shared" si="28"/>
        <v>100000</v>
      </c>
      <c r="S75">
        <f t="shared" si="29"/>
        <v>-834.00808516217148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-0.68244962391518182</v>
      </c>
      <c r="AC75">
        <f t="shared" si="30"/>
        <v>-0.6415330229904409</v>
      </c>
      <c r="AE75">
        <f t="shared" si="31"/>
        <v>0</v>
      </c>
      <c r="AF75">
        <f t="shared" si="32"/>
        <v>0</v>
      </c>
      <c r="AG75">
        <f t="shared" si="32"/>
        <v>-1.9230419776616912E-2</v>
      </c>
      <c r="AH75">
        <f t="shared" si="33"/>
        <v>-72.457636100559881</v>
      </c>
      <c r="AI75">
        <f t="shared" si="34"/>
        <v>-72.4768665203365</v>
      </c>
      <c r="AJ75">
        <f t="shared" si="35"/>
        <v>-4.091660092474092E-2</v>
      </c>
      <c r="AK75">
        <f t="shared" si="49"/>
        <v>-4.7771473674062731E-2</v>
      </c>
      <c r="AL75">
        <f t="shared" si="26"/>
        <v>-72.565554594935307</v>
      </c>
      <c r="AN75">
        <f t="shared" si="36"/>
        <v>0</v>
      </c>
      <c r="AO75">
        <f t="shared" si="36"/>
        <v>0</v>
      </c>
      <c r="AP75">
        <f t="shared" si="36"/>
        <v>-5.499093857578507E-6</v>
      </c>
      <c r="AQ75">
        <f t="shared" si="36"/>
        <v>-2.0719846277081354E-2</v>
      </c>
      <c r="AR75">
        <f t="shared" si="36"/>
        <v>-2.0725345370938932E-2</v>
      </c>
      <c r="AS75">
        <f t="shared" si="36"/>
        <v>-1.1700432514313916E-5</v>
      </c>
      <c r="AT75">
        <f t="shared" si="36"/>
        <v>-1.3660638743203081E-5</v>
      </c>
      <c r="AU75">
        <f t="shared" si="23"/>
        <v>-2.075070644219645E-2</v>
      </c>
      <c r="AW75">
        <v>72</v>
      </c>
      <c r="AX75">
        <f>IF(Z75&gt;0, (R75*SUMPRODUCT(K75:$K$98, X75:$X$98)-K75*$AZ$3)/Z75, 0)</f>
        <v>-834.00808516217148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25</v>
      </c>
      <c r="R76">
        <f t="shared" si="28"/>
        <v>100000</v>
      </c>
      <c r="S76">
        <f t="shared" si="29"/>
        <v>-1590.1670856482397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-0.6415330229904409</v>
      </c>
      <c r="AC76">
        <f t="shared" si="30"/>
        <v>-0.5894068547517366</v>
      </c>
      <c r="AE76">
        <f t="shared" si="31"/>
        <v>0</v>
      </c>
      <c r="AF76">
        <f t="shared" si="32"/>
        <v>0</v>
      </c>
      <c r="AG76">
        <f t="shared" si="32"/>
        <v>-9.2664296109402529E-3</v>
      </c>
      <c r="AH76">
        <f t="shared" si="33"/>
        <v>-39.08674387164195</v>
      </c>
      <c r="AI76">
        <f t="shared" si="34"/>
        <v>-39.096010301252889</v>
      </c>
      <c r="AJ76">
        <f t="shared" si="35"/>
        <v>-5.2126168238704307E-2</v>
      </c>
      <c r="AK76">
        <f t="shared" si="49"/>
        <v>-4.4907311609330869E-2</v>
      </c>
      <c r="AL76">
        <f t="shared" si="26"/>
        <v>-39.193043781100926</v>
      </c>
      <c r="AN76">
        <f t="shared" si="36"/>
        <v>0</v>
      </c>
      <c r="AO76">
        <f t="shared" si="36"/>
        <v>0</v>
      </c>
      <c r="AP76">
        <f t="shared" si="36"/>
        <v>-2.3659021351851448E-6</v>
      </c>
      <c r="AQ76">
        <f t="shared" si="36"/>
        <v>-9.9796161699834251E-3</v>
      </c>
      <c r="AR76">
        <f t="shared" si="36"/>
        <v>-9.98198207211861E-3</v>
      </c>
      <c r="AS76">
        <f t="shared" si="36"/>
        <v>-1.3308838237908649E-5</v>
      </c>
      <c r="AT76">
        <f t="shared" si="36"/>
        <v>-1.1465721845715274E-5</v>
      </c>
      <c r="AU76">
        <f t="shared" si="23"/>
        <v>-1.0006756632202234E-2</v>
      </c>
      <c r="AW76">
        <v>73</v>
      </c>
      <c r="AX76">
        <f>IF(Z76&gt;0, (R76*SUMPRODUCT(K76:$K$98, X76:$X$98)-K76*$AZ$3)/Z76, 0)</f>
        <v>-1590.1670856482397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25</v>
      </c>
      <c r="R77">
        <f t="shared" si="28"/>
        <v>100000</v>
      </c>
      <c r="S77">
        <f t="shared" si="29"/>
        <v>-3177.2199107889533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-0.5894068547517366</v>
      </c>
      <c r="AC77">
        <f t="shared" si="30"/>
        <v>-0.53434538653262564</v>
      </c>
      <c r="AE77">
        <f t="shared" si="31"/>
        <v>0</v>
      </c>
      <c r="AF77">
        <f t="shared" si="32"/>
        <v>0</v>
      </c>
      <c r="AG77">
        <f t="shared" si="32"/>
        <v>-4.2045042642322112E-3</v>
      </c>
      <c r="AH77">
        <f t="shared" si="33"/>
        <v>-19.877044202394558</v>
      </c>
      <c r="AI77">
        <f t="shared" si="34"/>
        <v>-19.881248706658791</v>
      </c>
      <c r="AJ77">
        <f t="shared" si="35"/>
        <v>-5.5061468219110954E-2</v>
      </c>
      <c r="AK77">
        <f t="shared" si="49"/>
        <v>-4.1258479832621563E-2</v>
      </c>
      <c r="AL77">
        <f t="shared" si="26"/>
        <v>-19.977568654710524</v>
      </c>
      <c r="AN77">
        <f t="shared" si="36"/>
        <v>0</v>
      </c>
      <c r="AO77">
        <f t="shared" si="36"/>
        <v>0</v>
      </c>
      <c r="AP77">
        <f t="shared" si="36"/>
        <v>-9.5847572845850153E-7</v>
      </c>
      <c r="AQ77">
        <f t="shared" si="36"/>
        <v>-4.5312510641420415E-3</v>
      </c>
      <c r="AR77">
        <f t="shared" si="36"/>
        <v>-4.5322095398705005E-3</v>
      </c>
      <c r="AS77">
        <f t="shared" si="36"/>
        <v>-1.2552034091216296E-5</v>
      </c>
      <c r="AT77">
        <f t="shared" si="36"/>
        <v>-9.4054492580907735E-6</v>
      </c>
      <c r="AU77">
        <f t="shared" si="23"/>
        <v>-4.5541670232198076E-3</v>
      </c>
      <c r="AW77">
        <v>74</v>
      </c>
      <c r="AX77">
        <f>IF(Z77&gt;0, (R77*SUMPRODUCT(K77:$K$98, X77:$X$98)-K77*$AZ$3)/Z77, 0)</f>
        <v>-3177.2199107889533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25</v>
      </c>
      <c r="R78">
        <f t="shared" si="28"/>
        <v>100000</v>
      </c>
      <c r="S78">
        <f t="shared" si="29"/>
        <v>-6717.7604657814063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-0.53434538653262564</v>
      </c>
      <c r="AC78">
        <f t="shared" si="30"/>
        <v>-0.48080424082079054</v>
      </c>
      <c r="AE78">
        <f t="shared" si="31"/>
        <v>0</v>
      </c>
      <c r="AF78">
        <f t="shared" si="32"/>
        <v>0</v>
      </c>
      <c r="AG78">
        <f t="shared" si="32"/>
        <v>-1.7893025632198679E-3</v>
      </c>
      <c r="AH78">
        <f t="shared" si="33"/>
        <v>-9.4926266334800875</v>
      </c>
      <c r="AI78">
        <f t="shared" si="34"/>
        <v>-9.4944159360433069</v>
      </c>
      <c r="AJ78">
        <f t="shared" si="35"/>
        <v>-5.3541145711835103E-2</v>
      </c>
      <c r="AK78">
        <f t="shared" si="49"/>
        <v>-3.7404177057283799E-2</v>
      </c>
      <c r="AL78">
        <f t="shared" si="26"/>
        <v>-9.5853612588124246</v>
      </c>
      <c r="AN78">
        <f t="shared" si="36"/>
        <v>0</v>
      </c>
      <c r="AO78">
        <f t="shared" si="36"/>
        <v>0</v>
      </c>
      <c r="AP78">
        <f t="shared" si="36"/>
        <v>-3.6419341062061936E-7</v>
      </c>
      <c r="AQ78">
        <f t="shared" si="36"/>
        <v>-1.9321226831386534E-3</v>
      </c>
      <c r="AR78">
        <f t="shared" si="36"/>
        <v>-1.9324868765492739E-3</v>
      </c>
      <c r="AS78">
        <f t="shared" si="36"/>
        <v>-1.0897727900327562E-5</v>
      </c>
      <c r="AT78">
        <f t="shared" si="36"/>
        <v>-7.6132204211657445E-6</v>
      </c>
      <c r="AU78">
        <f t="shared" si="23"/>
        <v>-1.9509978248707668E-3</v>
      </c>
      <c r="AW78">
        <v>75</v>
      </c>
      <c r="AX78">
        <f>IF(Z78&gt;0, (R78*SUMPRODUCT(K78:$K$98, X78:$X$98)-K78*$AZ$3)/Z78, 0)</f>
        <v>-6717.7604657814063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25</v>
      </c>
      <c r="R79">
        <f t="shared" si="28"/>
        <v>100000</v>
      </c>
      <c r="S79">
        <f t="shared" si="29"/>
        <v>-15144.445473251748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-0.48080424082079054</v>
      </c>
      <c r="AC79">
        <f t="shared" si="30"/>
        <v>-0.43088600923966397</v>
      </c>
      <c r="AE79">
        <f t="shared" si="31"/>
        <v>0</v>
      </c>
      <c r="AF79">
        <f t="shared" si="32"/>
        <v>0</v>
      </c>
      <c r="AG79">
        <f t="shared" si="32"/>
        <v>-7.1129380405624389E-4</v>
      </c>
      <c r="AH79">
        <f t="shared" si="33"/>
        <v>-4.2404629341257012</v>
      </c>
      <c r="AI79">
        <f t="shared" si="34"/>
        <v>-4.2411742279297577</v>
      </c>
      <c r="AJ79">
        <f t="shared" si="35"/>
        <v>-4.9918231581126571E-2</v>
      </c>
      <c r="AK79">
        <f t="shared" si="49"/>
        <v>-3.3656296857455338E-2</v>
      </c>
      <c r="AL79">
        <f t="shared" si="26"/>
        <v>-4.32474875636834</v>
      </c>
      <c r="AN79">
        <f t="shared" si="36"/>
        <v>0</v>
      </c>
      <c r="AO79">
        <f t="shared" si="36"/>
        <v>0</v>
      </c>
      <c r="AP79">
        <f t="shared" si="36"/>
        <v>-1.2926450954443268E-7</v>
      </c>
      <c r="AQ79">
        <f t="shared" si="36"/>
        <v>-7.7062580651660192E-4</v>
      </c>
      <c r="AR79">
        <f t="shared" si="36"/>
        <v>-7.7075507102614637E-4</v>
      </c>
      <c r="AS79">
        <f t="shared" si="36"/>
        <v>-9.0717164775830224E-6</v>
      </c>
      <c r="AT79">
        <f t="shared" si="36"/>
        <v>-6.1164102394132267E-6</v>
      </c>
      <c r="AU79">
        <f t="shared" si="23"/>
        <v>-7.8594319774314271E-4</v>
      </c>
      <c r="AW79">
        <v>76</v>
      </c>
      <c r="AX79">
        <f>IF(Z79&gt;0, (R79*SUMPRODUCT(K79:$K$98, X79:$X$98)-K79*$AZ$3)/Z79, 0)</f>
        <v>-15144.445473251748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25</v>
      </c>
      <c r="R80">
        <f t="shared" si="28"/>
        <v>100000</v>
      </c>
      <c r="S80">
        <f t="shared" si="29"/>
        <v>-37111.089825330761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-0.43088600923966397</v>
      </c>
      <c r="AC80">
        <f t="shared" si="30"/>
        <v>-0.38536167588165798</v>
      </c>
      <c r="AE80">
        <f t="shared" si="31"/>
        <v>0</v>
      </c>
      <c r="AF80">
        <f t="shared" si="32"/>
        <v>0</v>
      </c>
      <c r="AG80">
        <f t="shared" si="32"/>
        <v>-2.5960008025594498E-4</v>
      </c>
      <c r="AH80">
        <f t="shared" si="33"/>
        <v>-1.7783231430389459</v>
      </c>
      <c r="AI80">
        <f t="shared" si="34"/>
        <v>-1.7785827431192018</v>
      </c>
      <c r="AJ80">
        <f t="shared" si="35"/>
        <v>-4.5524333358005986E-2</v>
      </c>
      <c r="AK80">
        <f t="shared" si="49"/>
        <v>-3.0162020646776481E-2</v>
      </c>
      <c r="AL80">
        <f t="shared" si="26"/>
        <v>-1.8542690971239844</v>
      </c>
      <c r="AN80">
        <f t="shared" si="36"/>
        <v>0</v>
      </c>
      <c r="AO80">
        <f t="shared" si="36"/>
        <v>0</v>
      </c>
      <c r="AP80">
        <f t="shared" si="36"/>
        <v>-4.2122784942604095E-8</v>
      </c>
      <c r="AQ80">
        <f t="shared" si="36"/>
        <v>-2.8855123326168488E-4</v>
      </c>
      <c r="AR80">
        <f t="shared" si="36"/>
        <v>-2.8859335604662748E-4</v>
      </c>
      <c r="AS80">
        <f t="shared" si="36"/>
        <v>-7.3867916443018494E-6</v>
      </c>
      <c r="AT80">
        <f t="shared" si="36"/>
        <v>-4.8940982910557281E-6</v>
      </c>
      <c r="AU80">
        <f t="shared" si="23"/>
        <v>-3.0087424598198507E-4</v>
      </c>
      <c r="AW80">
        <v>77</v>
      </c>
      <c r="AX80">
        <f>IF(Z80&gt;0, (R80*SUMPRODUCT(K80:$K$98, X80:$X$98)-K80*$AZ$3)/Z80, 0)</f>
        <v>-37111.089825330761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25</v>
      </c>
      <c r="R81">
        <f t="shared" si="28"/>
        <v>100000</v>
      </c>
      <c r="S81">
        <f t="shared" si="29"/>
        <v>-99697.447796693057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-0.38536167588165798</v>
      </c>
      <c r="AC81">
        <f t="shared" si="30"/>
        <v>-0.34431544214659593</v>
      </c>
      <c r="AE81">
        <f t="shared" si="31"/>
        <v>0</v>
      </c>
      <c r="AF81">
        <f t="shared" si="32"/>
        <v>0</v>
      </c>
      <c r="AG81">
        <f t="shared" si="32"/>
        <v>-8.6340084364230042E-5</v>
      </c>
      <c r="AH81">
        <f t="shared" si="33"/>
        <v>-0.68265598035662201</v>
      </c>
      <c r="AI81">
        <f t="shared" si="34"/>
        <v>-0.68274232044098626</v>
      </c>
      <c r="AJ81">
        <f t="shared" si="35"/>
        <v>-4.1046233735062054E-2</v>
      </c>
      <c r="AK81">
        <f t="shared" si="49"/>
        <v>-2.6975317311716061E-2</v>
      </c>
      <c r="AL81">
        <f t="shared" si="26"/>
        <v>-0.75076387148776436</v>
      </c>
      <c r="AN81">
        <f t="shared" si="36"/>
        <v>0</v>
      </c>
      <c r="AO81">
        <f t="shared" si="36"/>
        <v>0</v>
      </c>
      <c r="AP81">
        <f t="shared" si="36"/>
        <v>-1.2508542267120056E-8</v>
      </c>
      <c r="AQ81">
        <f t="shared" si="36"/>
        <v>-9.8899963407155677E-5</v>
      </c>
      <c r="AR81">
        <f t="shared" si="36"/>
        <v>-9.8912471949422798E-5</v>
      </c>
      <c r="AS81">
        <f t="shared" si="36"/>
        <v>-5.946583830231024E-6</v>
      </c>
      <c r="AT81">
        <f t="shared" si="36"/>
        <v>-3.9080561392451772E-6</v>
      </c>
      <c r="AU81">
        <f t="shared" si="23"/>
        <v>-1.08767111918899E-4</v>
      </c>
      <c r="AW81">
        <v>78</v>
      </c>
      <c r="AX81">
        <f>IF(Z81&gt;0, (R81*SUMPRODUCT(K81:$K$98, X81:$X$98)-K81*$AZ$3)/Z81, 0)</f>
        <v>-99697.447796693057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25</v>
      </c>
      <c r="R82">
        <f t="shared" si="28"/>
        <v>100000</v>
      </c>
      <c r="S82">
        <f t="shared" si="29"/>
        <v>-296378.81264843268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-0.34431544214659593</v>
      </c>
      <c r="AC82">
        <f t="shared" si="30"/>
        <v>-0.30750828410257114</v>
      </c>
      <c r="AE82">
        <f t="shared" si="31"/>
        <v>0</v>
      </c>
      <c r="AF82">
        <f t="shared" si="32"/>
        <v>0</v>
      </c>
      <c r="AG82">
        <f t="shared" si="32"/>
        <v>-2.5938787708430118E-5</v>
      </c>
      <c r="AH82">
        <f t="shared" si="33"/>
        <v>-0.23815158324863048</v>
      </c>
      <c r="AI82">
        <f t="shared" si="34"/>
        <v>-0.23817752203633891</v>
      </c>
      <c r="AJ82">
        <f t="shared" si="35"/>
        <v>-3.680715804402479E-2</v>
      </c>
      <c r="AK82">
        <f t="shared" si="49"/>
        <v>-2.4102080950261718E-2</v>
      </c>
      <c r="AL82">
        <f t="shared" si="26"/>
        <v>-0.29908676103062543</v>
      </c>
      <c r="AN82">
        <f t="shared" si="36"/>
        <v>0</v>
      </c>
      <c r="AO82">
        <f t="shared" si="36"/>
        <v>0</v>
      </c>
      <c r="AP82">
        <f t="shared" si="36"/>
        <v>-3.3552577163515748E-9</v>
      </c>
      <c r="AQ82">
        <f t="shared" si="36"/>
        <v>-3.0805600721911031E-5</v>
      </c>
      <c r="AR82">
        <f t="shared" si="36"/>
        <v>-3.0808955979627383E-5</v>
      </c>
      <c r="AS82">
        <f t="shared" si="36"/>
        <v>-4.761113064819501E-6</v>
      </c>
      <c r="AT82">
        <f t="shared" si="36"/>
        <v>-3.1176743492223257E-6</v>
      </c>
      <c r="AU82">
        <f t="shared" si="23"/>
        <v>-3.8687743393669211E-5</v>
      </c>
      <c r="AW82">
        <v>79</v>
      </c>
      <c r="AX82">
        <f>IF(Z82&gt;0, (R82*SUMPRODUCT(K82:$K$98, X82:$X$98)-K82*$AZ$3)/Z82, 0)</f>
        <v>-296378.81264843268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25</v>
      </c>
      <c r="R83">
        <f t="shared" si="28"/>
        <v>100000</v>
      </c>
      <c r="S83">
        <f t="shared" si="29"/>
        <v>-985585.35403348214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-0.30750828410257114</v>
      </c>
      <c r="AC83">
        <f t="shared" si="30"/>
        <v>-0.27458725219665742</v>
      </c>
      <c r="AE83">
        <f t="shared" si="31"/>
        <v>0</v>
      </c>
      <c r="AF83">
        <f t="shared" si="32"/>
        <v>0</v>
      </c>
      <c r="AG83">
        <f t="shared" si="32"/>
        <v>-6.965080474078584E-6</v>
      </c>
      <c r="AH83">
        <f t="shared" si="33"/>
        <v>-7.4857277429068933E-2</v>
      </c>
      <c r="AI83">
        <f t="shared" si="34"/>
        <v>-7.4864242509543016E-2</v>
      </c>
      <c r="AJ83">
        <f t="shared" si="35"/>
        <v>-3.2921031905913722E-2</v>
      </c>
      <c r="AK83">
        <f t="shared" si="49"/>
        <v>-2.1525579887179982E-2</v>
      </c>
      <c r="AL83">
        <f t="shared" si="26"/>
        <v>-0.12931085430263672</v>
      </c>
      <c r="AN83">
        <f t="shared" si="36"/>
        <v>0</v>
      </c>
      <c r="AO83">
        <f t="shared" si="36"/>
        <v>0</v>
      </c>
      <c r="AP83">
        <f t="shared" si="36"/>
        <v>-8.0442271395258172E-10</v>
      </c>
      <c r="AQ83">
        <f t="shared" si="36"/>
        <v>-8.645541784147025E-6</v>
      </c>
      <c r="AR83">
        <f t="shared" si="36"/>
        <v>-8.6463462068609783E-6</v>
      </c>
      <c r="AS83">
        <f t="shared" si="36"/>
        <v>-3.8021708335506394E-6</v>
      </c>
      <c r="AT83">
        <f t="shared" si="36"/>
        <v>-2.4860682452544285E-6</v>
      </c>
      <c r="AU83">
        <f t="shared" si="23"/>
        <v>-1.4934585285666047E-5</v>
      </c>
      <c r="AW83">
        <v>80</v>
      </c>
      <c r="AX83">
        <f>IF(Z83&gt;0, (R83*SUMPRODUCT(K83:$K$98, X83:$X$98)-K83*$AZ$3)/Z83, 0)</f>
        <v>-985585.35403348214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25</v>
      </c>
      <c r="R84">
        <f t="shared" si="28"/>
        <v>100000</v>
      </c>
      <c r="S84">
        <f t="shared" si="29"/>
        <v>-3714544.9547974444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-0.27458725219665742</v>
      </c>
      <c r="AC84">
        <f t="shared" si="30"/>
        <v>-0.2451746142503741</v>
      </c>
      <c r="AE84">
        <f t="shared" si="31"/>
        <v>0</v>
      </c>
      <c r="AF84">
        <f t="shared" si="32"/>
        <v>0</v>
      </c>
      <c r="AG84">
        <f t="shared" si="32"/>
        <v>-1.6500985802697303E-6</v>
      </c>
      <c r="AH84">
        <f t="shared" si="33"/>
        <v>-2.0981324356272271E-2</v>
      </c>
      <c r="AI84">
        <f t="shared" si="34"/>
        <v>-2.0982974454852543E-2</v>
      </c>
      <c r="AJ84">
        <f t="shared" si="35"/>
        <v>-2.9412637946283321E-2</v>
      </c>
      <c r="AK84">
        <f t="shared" si="49"/>
        <v>-1.9221107653766022E-2</v>
      </c>
      <c r="AL84">
        <f t="shared" si="26"/>
        <v>-6.9616720054901882E-2</v>
      </c>
      <c r="AN84">
        <f t="shared" si="36"/>
        <v>0</v>
      </c>
      <c r="AO84">
        <f t="shared" si="36"/>
        <v>0</v>
      </c>
      <c r="AP84">
        <f t="shared" si="36"/>
        <v>-1.7015709181192685E-10</v>
      </c>
      <c r="AQ84">
        <f t="shared" si="36"/>
        <v>-2.163580514227492E-6</v>
      </c>
      <c r="AR84">
        <f t="shared" si="36"/>
        <v>-2.1637506713193041E-6</v>
      </c>
      <c r="AS84">
        <f t="shared" si="36"/>
        <v>-3.0330120850347009E-6</v>
      </c>
      <c r="AT84">
        <f t="shared" si="36"/>
        <v>-1.9820681133088247E-6</v>
      </c>
      <c r="AU84">
        <f t="shared" si="23"/>
        <v>-7.1788308696628302E-6</v>
      </c>
      <c r="AW84">
        <v>81</v>
      </c>
      <c r="AX84">
        <f>IF(Z84&gt;0, (R84*SUMPRODUCT(K84:$K$98, X84:$X$98)-K84*$AZ$3)/Z84, 0)</f>
        <v>-3714544.9547974444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25</v>
      </c>
      <c r="R85">
        <f t="shared" si="28"/>
        <v>100000</v>
      </c>
      <c r="S85">
        <f t="shared" si="29"/>
        <v>-16142163.578277759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-0.2451746142503741</v>
      </c>
      <c r="AC85">
        <f t="shared" si="30"/>
        <v>-0.21890777471654232</v>
      </c>
      <c r="AE85">
        <f t="shared" si="31"/>
        <v>0</v>
      </c>
      <c r="AF85">
        <f t="shared" si="32"/>
        <v>0</v>
      </c>
      <c r="AG85">
        <f t="shared" si="32"/>
        <v>-3.3903103145838963E-7</v>
      </c>
      <c r="AH85">
        <f t="shared" si="33"/>
        <v>-5.1782662520345728E-3</v>
      </c>
      <c r="AI85">
        <f t="shared" si="34"/>
        <v>-5.1786052830660309E-3</v>
      </c>
      <c r="AJ85">
        <f t="shared" si="35"/>
        <v>-2.6266839533831771E-2</v>
      </c>
      <c r="AK85">
        <f t="shared" si="49"/>
        <v>-1.7162222997526188E-2</v>
      </c>
      <c r="AL85">
        <f t="shared" si="26"/>
        <v>-4.8607667814423994E-2</v>
      </c>
      <c r="AN85">
        <f t="shared" si="36"/>
        <v>0</v>
      </c>
      <c r="AO85">
        <f t="shared" si="36"/>
        <v>0</v>
      </c>
      <c r="AP85">
        <f t="shared" si="36"/>
        <v>-3.1214874413273539E-11</v>
      </c>
      <c r="AQ85">
        <f t="shared" si="36"/>
        <v>-4.767673626819329E-7</v>
      </c>
      <c r="AR85">
        <f t="shared" si="36"/>
        <v>-4.7679857755634612E-7</v>
      </c>
      <c r="AS85">
        <f t="shared" si="36"/>
        <v>-2.4184101784287497E-6</v>
      </c>
      <c r="AT85">
        <f t="shared" si="36"/>
        <v>-1.5801404172824962E-6</v>
      </c>
      <c r="AU85">
        <f t="shared" si="23"/>
        <v>-4.4753491732675927E-6</v>
      </c>
      <c r="AW85">
        <v>82</v>
      </c>
      <c r="AX85">
        <f>IF(Z85&gt;0, (R85*SUMPRODUCT(K85:$K$98, X85:$X$98)-K85*$AZ$3)/Z85, 0)</f>
        <v>-16142163.578277759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25</v>
      </c>
      <c r="R86">
        <f t="shared" si="28"/>
        <v>100000</v>
      </c>
      <c r="S86">
        <f t="shared" si="29"/>
        <v>-82825266.093185633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-0.21890777471654232</v>
      </c>
      <c r="AC86">
        <f t="shared" si="30"/>
        <v>-0.19545378441752465</v>
      </c>
      <c r="AE86">
        <f t="shared" si="31"/>
        <v>0</v>
      </c>
      <c r="AF86">
        <f t="shared" si="32"/>
        <v>0</v>
      </c>
      <c r="AG86">
        <f t="shared" si="32"/>
        <v>-5.8995821455503125E-8</v>
      </c>
      <c r="AH86">
        <f t="shared" si="33"/>
        <v>-1.1065795987532103E-3</v>
      </c>
      <c r="AI86">
        <f t="shared" si="34"/>
        <v>-1.1066385945746658E-3</v>
      </c>
      <c r="AJ86">
        <f t="shared" si="35"/>
        <v>-2.345399029901768E-2</v>
      </c>
      <c r="AK86">
        <f t="shared" si="49"/>
        <v>-1.5323544230157964E-2</v>
      </c>
      <c r="AL86">
        <f t="shared" si="26"/>
        <v>-3.9884173123750311E-2</v>
      </c>
      <c r="AN86">
        <f t="shared" si="36"/>
        <v>0</v>
      </c>
      <c r="AO86">
        <f t="shared" si="36"/>
        <v>0</v>
      </c>
      <c r="AP86">
        <f t="shared" si="36"/>
        <v>-4.849817217425508E-12</v>
      </c>
      <c r="AQ86">
        <f t="shared" si="36"/>
        <v>-9.0967608520086533E-8</v>
      </c>
      <c r="AR86">
        <f t="shared" si="36"/>
        <v>-9.0972458337303948E-8</v>
      </c>
      <c r="AS86">
        <f t="shared" si="36"/>
        <v>-1.9280613976245672E-6</v>
      </c>
      <c r="AT86">
        <f t="shared" si="36"/>
        <v>-1.2596890221361459E-6</v>
      </c>
      <c r="AU86">
        <f t="shared" si="23"/>
        <v>-3.2787228780980172E-6</v>
      </c>
      <c r="AW86">
        <v>83</v>
      </c>
      <c r="AX86">
        <f>IF(Z86&gt;0, (R86*SUMPRODUCT(K86:$K$98, X86:$X$98)-K86*$AZ$3)/Z86, 0)</f>
        <v>-82825266.093185633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25</v>
      </c>
      <c r="R87">
        <f t="shared" si="28"/>
        <v>100000</v>
      </c>
      <c r="S87">
        <f t="shared" si="29"/>
        <v>-518722843.89528966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-0.19545378441752465</v>
      </c>
      <c r="AC87">
        <f t="shared" si="30"/>
        <v>-0.17451238693300788</v>
      </c>
      <c r="AE87">
        <f t="shared" si="31"/>
        <v>0</v>
      </c>
      <c r="AF87">
        <f t="shared" si="32"/>
        <v>0</v>
      </c>
      <c r="AG87">
        <f t="shared" si="32"/>
        <v>-8.4106758062999093E-9</v>
      </c>
      <c r="AH87">
        <f t="shared" si="33"/>
        <v>-1.9998074973859274E-4</v>
      </c>
      <c r="AI87">
        <f t="shared" si="34"/>
        <v>-1.9998916041439905E-4</v>
      </c>
      <c r="AJ87">
        <f t="shared" si="35"/>
        <v>-2.0941397484516761E-2</v>
      </c>
      <c r="AK87">
        <f t="shared" si="49"/>
        <v>-1.3681764909226726E-2</v>
      </c>
      <c r="AL87">
        <f t="shared" si="26"/>
        <v>-3.4823151554157883E-2</v>
      </c>
      <c r="AN87">
        <f t="shared" si="36"/>
        <v>0</v>
      </c>
      <c r="AO87">
        <f t="shared" si="36"/>
        <v>0</v>
      </c>
      <c r="AP87">
        <f t="shared" si="36"/>
        <v>-6.1732944035619724E-13</v>
      </c>
      <c r="AQ87">
        <f t="shared" si="36"/>
        <v>-1.4678250257329684E-8</v>
      </c>
      <c r="AR87">
        <f t="shared" si="36"/>
        <v>-1.4678867586770041E-8</v>
      </c>
      <c r="AS87">
        <f t="shared" si="36"/>
        <v>-1.5370633094322871E-6</v>
      </c>
      <c r="AT87">
        <f t="shared" si="36"/>
        <v>-1.004218503841452E-6</v>
      </c>
      <c r="AU87">
        <f t="shared" si="23"/>
        <v>-2.5559606808605091E-6</v>
      </c>
      <c r="AW87">
        <v>84</v>
      </c>
      <c r="AX87">
        <f>IF(Z87&gt;0, (R87*SUMPRODUCT(K87:$K$98, X87:$X$98)-K87*$AZ$3)/Z87, 0)</f>
        <v>-518722843.89528966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25</v>
      </c>
      <c r="R88">
        <f t="shared" si="28"/>
        <v>100000</v>
      </c>
      <c r="S88">
        <f t="shared" si="29"/>
        <v>-4168170340.6085539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-0.17451238693300788</v>
      </c>
      <c r="AC88">
        <f t="shared" si="30"/>
        <v>-0.15581464406471768</v>
      </c>
      <c r="AE88">
        <f t="shared" si="31"/>
        <v>0</v>
      </c>
      <c r="AF88">
        <f t="shared" si="32"/>
        <v>0</v>
      </c>
      <c r="AG88">
        <f t="shared" si="32"/>
        <v>-9.3455060213523278E-10</v>
      </c>
      <c r="AH88">
        <f t="shared" si="33"/>
        <v>-2.9568073784406711E-5</v>
      </c>
      <c r="AI88">
        <f t="shared" si="34"/>
        <v>-2.9569008335008845E-5</v>
      </c>
      <c r="AJ88">
        <f t="shared" si="35"/>
        <v>-1.8697742868290207E-2</v>
      </c>
      <c r="AK88">
        <f t="shared" si="49"/>
        <v>-1.2215867085310554E-2</v>
      </c>
      <c r="AL88">
        <f t="shared" si="26"/>
        <v>-3.0943178961935769E-2</v>
      </c>
      <c r="AN88">
        <f t="shared" si="36"/>
        <v>0</v>
      </c>
      <c r="AO88">
        <f t="shared" si="36"/>
        <v>0</v>
      </c>
      <c r="AP88">
        <f t="shared" si="36"/>
        <v>-6.1245036058873234E-14</v>
      </c>
      <c r="AQ88">
        <f t="shared" si="36"/>
        <v>-1.9377203770239186E-9</v>
      </c>
      <c r="AR88">
        <f t="shared" si="36"/>
        <v>-1.9377816220599776E-9</v>
      </c>
      <c r="AS88">
        <f t="shared" si="36"/>
        <v>-1.2253418205194921E-6</v>
      </c>
      <c r="AT88">
        <f t="shared" si="36"/>
        <v>-8.0055720730463561E-7</v>
      </c>
      <c r="AU88">
        <f t="shared" si="23"/>
        <v>-2.0278368094461876E-6</v>
      </c>
      <c r="AW88">
        <v>85</v>
      </c>
      <c r="AX88">
        <f>IF(Z88&gt;0, (R88*SUMPRODUCT(K88:$K$98, X88:$X$98)-K88*$AZ$3)/Z88, 0)</f>
        <v>-4168170340.6085539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-0.15581464406471768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-3.7382024085409308E-6</v>
      </c>
      <c r="AI89">
        <f t="shared" si="34"/>
        <v>-3.7382024085409308E-6</v>
      </c>
      <c r="AJ89">
        <f t="shared" si="35"/>
        <v>-0.15581464406471768</v>
      </c>
      <c r="AK89">
        <f t="shared" si="49"/>
        <v>-1.0907025084530238E-2</v>
      </c>
      <c r="AL89">
        <f t="shared" si="26"/>
        <v>-0.16672540735165645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-2.1873227163883299E-10</v>
      </c>
      <c r="AR89">
        <f t="shared" si="36"/>
        <v>-2.1873227163883299E-10</v>
      </c>
      <c r="AS89">
        <f t="shared" si="36"/>
        <v>-9.1171336717891723E-6</v>
      </c>
      <c r="AT89">
        <f t="shared" si="36"/>
        <v>-6.3819935702524199E-7</v>
      </c>
      <c r="AU89">
        <f t="shared" si="23"/>
        <v>-9.7555517610860518E-6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4385.0989678974674</v>
      </c>
      <c r="AO91" s="8">
        <f t="shared" si="50"/>
        <v>-438.50989678974679</v>
      </c>
      <c r="AP91" s="8">
        <f t="shared" si="50"/>
        <v>-363.22513196695184</v>
      </c>
      <c r="AQ91" s="8">
        <f t="shared" si="50"/>
        <v>-2377.6077347314413</v>
      </c>
      <c r="AR91" s="8">
        <f t="shared" si="50"/>
        <v>1205.7562044093286</v>
      </c>
      <c r="AS91" s="8">
        <f t="shared" si="50"/>
        <v>-187.58238467995014</v>
      </c>
      <c r="AT91" s="8">
        <f t="shared" si="50"/>
        <v>109.42305772997086</v>
      </c>
      <c r="AU91" s="8">
        <f t="shared" si="50"/>
        <v>1127.5968774593487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B4074-C7C8-4301-B917-ACEDD4F3C4F7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5657.1738473059168</v>
      </c>
      <c r="K3">
        <v>1</v>
      </c>
      <c r="L3" s="2">
        <v>0</v>
      </c>
      <c r="O3">
        <f>$C$3</f>
        <v>5657.1738473059168</v>
      </c>
      <c r="P3">
        <f>O3*C5</f>
        <v>565.71738473059168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5657.1738473059168</v>
      </c>
      <c r="AF3">
        <f t="shared" ref="AF3:AG34" si="4">-$Z3*P3</f>
        <v>-565.71738473059168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4891.4564625753246</v>
      </c>
      <c r="AJ3">
        <f t="shared" ref="AJ3:AJ66" si="7">AB3-AC3</f>
        <v>0</v>
      </c>
      <c r="AL3">
        <f t="shared" ref="AL3:AL34" si="8">SUM(AI3:AK3)</f>
        <v>4891.4564625753246</v>
      </c>
      <c r="AN3">
        <f t="shared" ref="AN3:AU34" si="9">AE3*$K3</f>
        <v>5657.1738473059168</v>
      </c>
      <c r="AO3">
        <f t="shared" si="9"/>
        <v>-565.71738473059168</v>
      </c>
      <c r="AP3">
        <f t="shared" si="9"/>
        <v>-200</v>
      </c>
      <c r="AQ3">
        <f t="shared" si="9"/>
        <v>0</v>
      </c>
      <c r="AR3">
        <f t="shared" si="9"/>
        <v>4891.4564625753246</v>
      </c>
      <c r="AS3">
        <f t="shared" si="9"/>
        <v>0</v>
      </c>
      <c r="AT3">
        <f t="shared" si="9"/>
        <v>0</v>
      </c>
      <c r="AU3">
        <f t="shared" si="9"/>
        <v>4891.4564625753246</v>
      </c>
      <c r="AW3">
        <v>0</v>
      </c>
      <c r="AX3">
        <f>IF(Z3&gt;0, (R3*SUMPRODUCT(K3:$K$98, X3:$X$98)-K3*$AZ$3)/Z3, 0)</f>
        <v>0</v>
      </c>
      <c r="AZ3">
        <f>C6*ABS(SUMPRODUCT(X4:X79, K4:K79))/1</f>
        <v>3121.1603812171197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338.81394449524072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334.41004084469159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-334.41004084469159</v>
      </c>
      <c r="AK4">
        <f>G4*SUM(AB4, AE4:AF4)</f>
        <v>0</v>
      </c>
      <c r="AL4">
        <f t="shared" si="8"/>
        <v>-634.21004084469155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-267.67857142857139</v>
      </c>
      <c r="AR4">
        <f t="shared" si="9"/>
        <v>-267.67857142857139</v>
      </c>
      <c r="AS4">
        <f t="shared" si="9"/>
        <v>-298.58039361133177</v>
      </c>
      <c r="AT4">
        <f t="shared" si="9"/>
        <v>0</v>
      </c>
      <c r="AU4">
        <f t="shared" si="9"/>
        <v>-566.25896503990316</v>
      </c>
      <c r="AW4">
        <v>1</v>
      </c>
      <c r="AX4">
        <f>IF(Z4&gt;0, (R4*SUMPRODUCT(K4:$K$98, X4:$X$98)-K4*$AZ$3)/Z4, 0)</f>
        <v>338.81394449524072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100000</v>
      </c>
      <c r="S5">
        <f t="shared" si="1"/>
        <v>375.01554594549435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334.41004084469159</v>
      </c>
      <c r="AC5">
        <f t="shared" si="2"/>
        <v>365.31186302745164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-300.73950939999997</v>
      </c>
      <c r="AI5">
        <f t="shared" si="6"/>
        <v>-325.09262402265</v>
      </c>
      <c r="AJ5">
        <f t="shared" si="7"/>
        <v>-30.901822182760043</v>
      </c>
      <c r="AK5">
        <f>G5*SUM(AB5, AE5:AF5)</f>
        <v>23.408702859128415</v>
      </c>
      <c r="AL5">
        <f t="shared" si="8"/>
        <v>-332.58574334628162</v>
      </c>
      <c r="AN5">
        <f t="shared" si="9"/>
        <v>0</v>
      </c>
      <c r="AO5">
        <f t="shared" si="9"/>
        <v>0</v>
      </c>
      <c r="AP5">
        <f t="shared" si="9"/>
        <v>-19.414153876474806</v>
      </c>
      <c r="AQ5">
        <f t="shared" si="9"/>
        <v>-239.7476956313775</v>
      </c>
      <c r="AR5">
        <f t="shared" si="9"/>
        <v>-259.16184950785231</v>
      </c>
      <c r="AS5">
        <f t="shared" si="9"/>
        <v>-24.634743449266612</v>
      </c>
      <c r="AT5">
        <f t="shared" si="9"/>
        <v>18.661274600708236</v>
      </c>
      <c r="AU5">
        <f t="shared" si="9"/>
        <v>-265.13531835641072</v>
      </c>
      <c r="AW5">
        <v>2</v>
      </c>
      <c r="AX5">
        <f>IF(Z5&gt;0, (R5*SUMPRODUCT(K5:$K$98, X5:$X$98)-K5*$AZ$3)/Z5, 0)</f>
        <v>375.01554594549435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25</v>
      </c>
      <c r="R6">
        <f t="shared" si="0"/>
        <v>100000</v>
      </c>
      <c r="S6">
        <f t="shared" si="1"/>
        <v>407.91581169509578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365.31186302745164</v>
      </c>
      <c r="AC6">
        <f t="shared" si="2"/>
        <v>392.1538045490488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-302.36827115482237</v>
      </c>
      <c r="AI6">
        <f t="shared" si="6"/>
        <v>-326.40226256345716</v>
      </c>
      <c r="AJ6">
        <f t="shared" si="7"/>
        <v>-26.841941521597164</v>
      </c>
      <c r="AK6">
        <f>G6*SUM(AB6, AE6:AF6)</f>
        <v>25.571830411921617</v>
      </c>
      <c r="AL6">
        <f t="shared" si="8"/>
        <v>-327.67237367313271</v>
      </c>
      <c r="AN6">
        <f t="shared" si="9"/>
        <v>0</v>
      </c>
      <c r="AO6">
        <f t="shared" si="9"/>
        <v>0</v>
      </c>
      <c r="AP6">
        <f t="shared" si="9"/>
        <v>-17.106920360783462</v>
      </c>
      <c r="AQ6">
        <f t="shared" si="9"/>
        <v>-215.21976297349212</v>
      </c>
      <c r="AR6">
        <f t="shared" si="9"/>
        <v>-232.32668333427557</v>
      </c>
      <c r="AS6">
        <f t="shared" si="9"/>
        <v>-19.105563788035514</v>
      </c>
      <c r="AT6">
        <f t="shared" si="9"/>
        <v>18.201523787640088</v>
      </c>
      <c r="AU6">
        <f t="shared" si="9"/>
        <v>-233.23072333467101</v>
      </c>
      <c r="AW6">
        <v>3</v>
      </c>
      <c r="AX6">
        <f>IF(Z6&gt;0, (R6*SUMPRODUCT(K6:$K$98, X6:$X$98)-K6*$AZ$3)/Z6, 0)</f>
        <v>407.91581169509578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100000</v>
      </c>
      <c r="S7">
        <f t="shared" si="1"/>
        <v>437.3997445901515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392.1538045490488</v>
      </c>
      <c r="AC7">
        <f t="shared" si="2"/>
        <v>414.96050331928382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-304.75101106148918</v>
      </c>
      <c r="AI7">
        <f t="shared" si="6"/>
        <v>-328.46847480327227</v>
      </c>
      <c r="AJ7">
        <f t="shared" si="7"/>
        <v>-22.806698770235016</v>
      </c>
      <c r="AK7">
        <f>G7*SUM(AB7, AE7:AF7)</f>
        <v>27.45076631843342</v>
      </c>
      <c r="AL7">
        <f t="shared" si="8"/>
        <v>-323.82440725507388</v>
      </c>
      <c r="AN7">
        <f t="shared" si="9"/>
        <v>0</v>
      </c>
      <c r="AO7">
        <f t="shared" si="9"/>
        <v>0</v>
      </c>
      <c r="AP7">
        <f t="shared" si="9"/>
        <v>-15.072876981814238</v>
      </c>
      <c r="AQ7">
        <f t="shared" si="9"/>
        <v>-193.67477694172706</v>
      </c>
      <c r="AR7">
        <f t="shared" si="9"/>
        <v>-208.74765392354132</v>
      </c>
      <c r="AS7">
        <f t="shared" si="9"/>
        <v>-14.494069377217585</v>
      </c>
      <c r="AT7">
        <f t="shared" si="9"/>
        <v>17.445458261430868</v>
      </c>
      <c r="AU7">
        <f t="shared" si="9"/>
        <v>-205.79626503932803</v>
      </c>
      <c r="AW7">
        <v>4</v>
      </c>
      <c r="AX7">
        <f>IF(Z7&gt;0, (R7*SUMPRODUCT(K7:$K$98, X7:$X$98)-K7*$AZ$3)/Z7, 0)</f>
        <v>437.3997445901515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100000</v>
      </c>
      <c r="S8">
        <f t="shared" si="1"/>
        <v>463.40284749535863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414.96050331928382</v>
      </c>
      <c r="AC8">
        <f t="shared" si="2"/>
        <v>433.80935293445623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-307.28346023854152</v>
      </c>
      <c r="AI8">
        <f t="shared" si="6"/>
        <v>-330.68692847784712</v>
      </c>
      <c r="AJ8">
        <f t="shared" si="7"/>
        <v>-18.848849615172412</v>
      </c>
      <c r="AK8">
        <f t="shared" ref="AK8:AK71" si="22">G8*SUM(AB8:AB8, AE8:AF8)</f>
        <v>29.04723523234987</v>
      </c>
      <c r="AL8">
        <f t="shared" si="8"/>
        <v>-320.48854286066967</v>
      </c>
      <c r="AN8">
        <f t="shared" si="9"/>
        <v>0</v>
      </c>
      <c r="AO8">
        <f t="shared" si="9"/>
        <v>0</v>
      </c>
      <c r="AP8">
        <f t="shared" si="9"/>
        <v>-13.279756395939284</v>
      </c>
      <c r="AQ8">
        <f t="shared" si="9"/>
        <v>-174.36088765748684</v>
      </c>
      <c r="AR8">
        <f t="shared" si="9"/>
        <v>-187.64064405342612</v>
      </c>
      <c r="AS8">
        <f t="shared" si="9"/>
        <v>-10.695343471050013</v>
      </c>
      <c r="AT8">
        <f t="shared" si="9"/>
        <v>16.482181355210805</v>
      </c>
      <c r="AU8">
        <f t="shared" si="9"/>
        <v>-181.85380616926534</v>
      </c>
      <c r="AW8">
        <v>5</v>
      </c>
      <c r="AX8">
        <f>IF(Z8&gt;0, (R8*SUMPRODUCT(K8:$K$98, X8:$X$98)-K8*$AZ$3)/Z8, 0)</f>
        <v>463.40284749535863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100000</v>
      </c>
      <c r="S9">
        <f t="shared" si="1"/>
        <v>486.32058784815615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433.80935293445623</v>
      </c>
      <c r="AC9">
        <f t="shared" si="2"/>
        <v>449.20170327420033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-310.32998885319233</v>
      </c>
      <c r="AI9">
        <f t="shared" si="6"/>
        <v>-333.42183991289158</v>
      </c>
      <c r="AJ9">
        <f t="shared" si="7"/>
        <v>-15.392350339744098</v>
      </c>
      <c r="AK9">
        <f t="shared" si="22"/>
        <v>30.366654705411939</v>
      </c>
      <c r="AL9">
        <f t="shared" si="8"/>
        <v>-318.44753554722377</v>
      </c>
      <c r="AN9">
        <f t="shared" si="9"/>
        <v>0</v>
      </c>
      <c r="AO9">
        <f t="shared" si="9"/>
        <v>0</v>
      </c>
      <c r="AP9">
        <f t="shared" si="9"/>
        <v>-11.699050392435135</v>
      </c>
      <c r="AQ9">
        <f t="shared" si="9"/>
        <v>-157.22283018763829</v>
      </c>
      <c r="AR9">
        <f t="shared" si="9"/>
        <v>-168.92188058007343</v>
      </c>
      <c r="AS9">
        <f t="shared" si="9"/>
        <v>-7.7982437101786672</v>
      </c>
      <c r="AT9">
        <f t="shared" si="9"/>
        <v>15.384692319807415</v>
      </c>
      <c r="AU9">
        <f t="shared" si="9"/>
        <v>-161.33543197044469</v>
      </c>
      <c r="AW9">
        <v>6</v>
      </c>
      <c r="AX9">
        <f>IF(Z9&gt;0, (R9*SUMPRODUCT(K9:$K$98, X9:$X$98)-K9*$AZ$3)/Z9, 0)</f>
        <v>486.32058784815615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100000</v>
      </c>
      <c r="S10">
        <f t="shared" si="1"/>
        <v>506.31144412880485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449.20170327420033</v>
      </c>
      <c r="AC10">
        <f t="shared" si="2"/>
        <v>461.40140701266205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-313.77207219919342</v>
      </c>
      <c r="AI10">
        <f t="shared" si="6"/>
        <v>-336.55456173024589</v>
      </c>
      <c r="AJ10">
        <f t="shared" si="7"/>
        <v>-12.199703738461722</v>
      </c>
      <c r="AK10">
        <f t="shared" si="22"/>
        <v>31.444119229194026</v>
      </c>
      <c r="AL10">
        <f t="shared" si="8"/>
        <v>-317.31014623951359</v>
      </c>
      <c r="AN10">
        <f t="shared" si="9"/>
        <v>0</v>
      </c>
      <c r="AO10">
        <f t="shared" si="9"/>
        <v>0</v>
      </c>
      <c r="AP10">
        <f t="shared" si="9"/>
        <v>-10.305641262792573</v>
      </c>
      <c r="AQ10">
        <f t="shared" si="9"/>
        <v>-141.93455065393624</v>
      </c>
      <c r="AR10">
        <f t="shared" si="9"/>
        <v>-152.24019191672883</v>
      </c>
      <c r="AS10">
        <f t="shared" si="9"/>
        <v>-5.5185264134357261</v>
      </c>
      <c r="AT10">
        <f t="shared" si="9"/>
        <v>14.223722660285643</v>
      </c>
      <c r="AU10">
        <f t="shared" si="9"/>
        <v>-143.53499566987892</v>
      </c>
      <c r="AW10">
        <v>7</v>
      </c>
      <c r="AX10">
        <f>IF(Z10&gt;0, (R10*SUMPRODUCT(K10:$K$98, X10:$X$98)-K10*$AZ$3)/Z10, 0)</f>
        <v>506.31144412880485</v>
      </c>
    </row>
    <row r="11" spans="1:52" x14ac:dyDescent="0.25">
      <c r="A11" t="s">
        <v>33</v>
      </c>
      <c r="C11" s="12">
        <f>AU81</f>
        <v>1454.7018464500932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100000</v>
      </c>
      <c r="S11">
        <f t="shared" si="1"/>
        <v>523.61983637947026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461.40140701266205</v>
      </c>
      <c r="AC11">
        <f t="shared" si="2"/>
        <v>470.73697593559996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-318.13468381161664</v>
      </c>
      <c r="AI11">
        <f t="shared" si="6"/>
        <v>-340.6098147764057</v>
      </c>
      <c r="AJ11">
        <f t="shared" si="7"/>
        <v>-9.3355689229379095</v>
      </c>
      <c r="AK11">
        <f t="shared" si="22"/>
        <v>32.298098490886346</v>
      </c>
      <c r="AL11">
        <f t="shared" si="8"/>
        <v>-317.64728520845728</v>
      </c>
      <c r="AN11">
        <f t="shared" si="9"/>
        <v>0</v>
      </c>
      <c r="AO11">
        <f t="shared" si="9"/>
        <v>0</v>
      </c>
      <c r="AP11">
        <f t="shared" si="9"/>
        <v>-9.0773284433180699</v>
      </c>
      <c r="AQ11">
        <f t="shared" si="9"/>
        <v>-128.48926303003171</v>
      </c>
      <c r="AR11">
        <f t="shared" si="9"/>
        <v>-137.56659147334977</v>
      </c>
      <c r="AS11">
        <f t="shared" si="9"/>
        <v>-3.7704797116200459</v>
      </c>
      <c r="AT11">
        <f t="shared" si="9"/>
        <v>13.044660276094771</v>
      </c>
      <c r="AU11">
        <f t="shared" si="9"/>
        <v>-128.29241090887507</v>
      </c>
      <c r="AW11">
        <v>8</v>
      </c>
      <c r="AX11">
        <f>IF(Z11&gt;0, (R11*SUMPRODUCT(K11:$K$98, X11:$X$98)-K11*$AZ$3)/Z11, 0)</f>
        <v>523.61983637947026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100000</v>
      </c>
      <c r="S12">
        <f t="shared" si="1"/>
        <v>538.25131290414015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470.73697593559996</v>
      </c>
      <c r="AC12">
        <f t="shared" si="2"/>
        <v>477.3103196706349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-323.55198536910297</v>
      </c>
      <c r="AI12">
        <f t="shared" si="6"/>
        <v>-345.72147702790181</v>
      </c>
      <c r="AJ12">
        <f t="shared" si="7"/>
        <v>-6.5733437350349391</v>
      </c>
      <c r="AK12">
        <f t="shared" si="22"/>
        <v>32.951588315492003</v>
      </c>
      <c r="AL12">
        <f t="shared" si="8"/>
        <v>-319.34323244744473</v>
      </c>
      <c r="AN12">
        <f t="shared" si="9"/>
        <v>0</v>
      </c>
      <c r="AO12">
        <f t="shared" si="9"/>
        <v>0</v>
      </c>
      <c r="AP12">
        <f t="shared" si="9"/>
        <v>-7.9945409409083794</v>
      </c>
      <c r="AQ12">
        <f t="shared" si="9"/>
        <v>-116.67608952679191</v>
      </c>
      <c r="AR12">
        <f t="shared" si="9"/>
        <v>-124.67063046770028</v>
      </c>
      <c r="AS12">
        <f t="shared" si="9"/>
        <v>-2.3704136485034595</v>
      </c>
      <c r="AT12">
        <f t="shared" si="9"/>
        <v>11.882673085632298</v>
      </c>
      <c r="AU12">
        <f t="shared" si="9"/>
        <v>-115.15837103057143</v>
      </c>
      <c r="AW12">
        <v>9</v>
      </c>
      <c r="AX12">
        <f>IF(Z12&gt;0, (R12*SUMPRODUCT(K12:$K$98, X12:$X$98)-K12*$AZ$3)/Z12, 0)</f>
        <v>538.25131290414015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100000</v>
      </c>
      <c r="S13">
        <f t="shared" si="1"/>
        <v>550.21404030036956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477.3103196706349</v>
      </c>
      <c r="AC13">
        <f t="shared" si="2"/>
        <v>481.22584332693805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-329.61600198302148</v>
      </c>
      <c r="AI13">
        <f t="shared" si="6"/>
        <v>-351.48139472473662</v>
      </c>
      <c r="AJ13">
        <f t="shared" si="7"/>
        <v>-3.9155236563031508</v>
      </c>
      <c r="AK13">
        <f t="shared" si="22"/>
        <v>33.411722376944446</v>
      </c>
      <c r="AL13">
        <f t="shared" si="8"/>
        <v>-321.98519600409531</v>
      </c>
      <c r="AN13">
        <f t="shared" si="9"/>
        <v>0</v>
      </c>
      <c r="AO13">
        <f t="shared" si="9"/>
        <v>0</v>
      </c>
      <c r="AP13">
        <f t="shared" si="9"/>
        <v>-7.0400712703767301</v>
      </c>
      <c r="AQ13">
        <f t="shared" si="9"/>
        <v>-106.12753099055871</v>
      </c>
      <c r="AR13">
        <f t="shared" si="9"/>
        <v>-113.16760226093545</v>
      </c>
      <c r="AS13">
        <f t="shared" si="9"/>
        <v>-1.2606938245673616</v>
      </c>
      <c r="AT13">
        <f t="shared" si="9"/>
        <v>10.757680393774587</v>
      </c>
      <c r="AU13">
        <f t="shared" si="9"/>
        <v>-103.67061569172822</v>
      </c>
      <c r="AW13">
        <v>10</v>
      </c>
      <c r="AX13">
        <f>IF(Z13&gt;0, (R13*SUMPRODUCT(K13:$K$98, X13:$X$98)-K13*$AZ$3)/Z13, 0)</f>
        <v>550.21404030036956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25</v>
      </c>
      <c r="R14">
        <f t="shared" si="0"/>
        <v>100000</v>
      </c>
      <c r="S14">
        <f t="shared" si="1"/>
        <v>559.73228669865568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481.22584332693805</v>
      </c>
      <c r="AC14">
        <f t="shared" si="2"/>
        <v>482.76939553557145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-336.90197136434654</v>
      </c>
      <c r="AI14">
        <f t="shared" si="6"/>
        <v>-358.46448468580343</v>
      </c>
      <c r="AJ14">
        <f t="shared" si="7"/>
        <v>-1.5435522086334004</v>
      </c>
      <c r="AK14">
        <f t="shared" si="22"/>
        <v>33.685809032885665</v>
      </c>
      <c r="AL14">
        <f t="shared" si="8"/>
        <v>-326.32222786155114</v>
      </c>
      <c r="AN14">
        <f t="shared" si="9"/>
        <v>0</v>
      </c>
      <c r="AO14">
        <f t="shared" si="9"/>
        <v>0</v>
      </c>
      <c r="AP14">
        <f t="shared" si="9"/>
        <v>-6.1987073242316715</v>
      </c>
      <c r="AQ14">
        <f t="shared" si="9"/>
        <v>-96.851266191039855</v>
      </c>
      <c r="AR14">
        <f t="shared" si="9"/>
        <v>-103.04997351527153</v>
      </c>
      <c r="AS14">
        <f t="shared" si="9"/>
        <v>-0.44373437541108318</v>
      </c>
      <c r="AT14">
        <f t="shared" si="9"/>
        <v>9.6838651441913406</v>
      </c>
      <c r="AU14">
        <f t="shared" si="9"/>
        <v>-93.80984274649127</v>
      </c>
      <c r="AW14">
        <v>11</v>
      </c>
      <c r="AX14">
        <f>IF(Z14&gt;0, (R14*SUMPRODUCT(K14:$K$98, X14:$X$98)-K14*$AZ$3)/Z14, 0)</f>
        <v>559.73228669865568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100000</v>
      </c>
      <c r="S15">
        <f t="shared" si="1"/>
        <v>566.84031130497806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482.76939553557145</v>
      </c>
      <c r="AC15">
        <f t="shared" si="2"/>
        <v>482.05302505809618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-345.43146340973925</v>
      </c>
      <c r="AI15">
        <f t="shared" si="6"/>
        <v>-366.69199373212911</v>
      </c>
      <c r="AJ15">
        <f t="shared" si="7"/>
        <v>0.71637047747526594</v>
      </c>
      <c r="AK15">
        <f t="shared" si="22"/>
        <v>33.793857687490004</v>
      </c>
      <c r="AL15">
        <f t="shared" si="8"/>
        <v>-332.18176556716384</v>
      </c>
      <c r="AN15">
        <f t="shared" si="9"/>
        <v>0</v>
      </c>
      <c r="AO15">
        <f t="shared" si="9"/>
        <v>0</v>
      </c>
      <c r="AP15">
        <f t="shared" si="9"/>
        <v>-5.4570485965676845</v>
      </c>
      <c r="AQ15">
        <f t="shared" si="9"/>
        <v>-88.66365297695657</v>
      </c>
      <c r="AR15">
        <f t="shared" si="9"/>
        <v>-94.120701573524258</v>
      </c>
      <c r="AS15">
        <f t="shared" si="9"/>
        <v>0.1838744588892966</v>
      </c>
      <c r="AT15">
        <f t="shared" si="9"/>
        <v>8.6740415629197472</v>
      </c>
      <c r="AU15">
        <f t="shared" si="9"/>
        <v>-85.262785551715211</v>
      </c>
      <c r="AW15">
        <v>12</v>
      </c>
      <c r="AX15">
        <f>IF(Z15&gt;0, (R15*SUMPRODUCT(K15:$K$98, X15:$X$98)-K15*$AZ$3)/Z15, 0)</f>
        <v>566.84031130497806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100000</v>
      </c>
      <c r="S16">
        <f t="shared" si="1"/>
        <v>571.61009850810387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482.05302505809618</v>
      </c>
      <c r="AC16">
        <f t="shared" si="2"/>
        <v>479.22410039682211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-354.11539304972581</v>
      </c>
      <c r="AI16">
        <f t="shared" si="6"/>
        <v>-375.07478922062938</v>
      </c>
      <c r="AJ16">
        <f t="shared" si="7"/>
        <v>2.8289246612740726</v>
      </c>
      <c r="AK16">
        <f t="shared" si="22"/>
        <v>33.743711754066737</v>
      </c>
      <c r="AL16">
        <f t="shared" si="8"/>
        <v>-338.50215280528857</v>
      </c>
      <c r="AN16">
        <f t="shared" si="9"/>
        <v>0</v>
      </c>
      <c r="AO16">
        <f t="shared" si="9"/>
        <v>0</v>
      </c>
      <c r="AP16">
        <f t="shared" si="9"/>
        <v>-4.8033526430766962</v>
      </c>
      <c r="AQ16">
        <f t="shared" si="9"/>
        <v>-81.154108414670844</v>
      </c>
      <c r="AR16">
        <f t="shared" si="9"/>
        <v>-85.957461057747537</v>
      </c>
      <c r="AS16">
        <f t="shared" si="9"/>
        <v>0.64831651818573732</v>
      </c>
      <c r="AT16">
        <f t="shared" si="9"/>
        <v>7.7331878132120497</v>
      </c>
      <c r="AU16">
        <f t="shared" si="9"/>
        <v>-77.575956726349759</v>
      </c>
      <c r="AW16">
        <v>13</v>
      </c>
      <c r="AX16">
        <f>IF(Z16&gt;0, (R16*SUMPRODUCT(K16:$K$98, X16:$X$98)-K16*$AZ$3)/Z16, 0)</f>
        <v>571.61009850810387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100000</v>
      </c>
      <c r="S17">
        <f t="shared" si="1"/>
        <v>574.45840410696485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479.22410039682211</v>
      </c>
      <c r="AC17">
        <f t="shared" si="2"/>
        <v>474.70814226401075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-363.43592960346757</v>
      </c>
      <c r="AI17">
        <f t="shared" si="6"/>
        <v>-384.09487283026124</v>
      </c>
      <c r="AJ17">
        <f t="shared" si="7"/>
        <v>4.5159581328113632</v>
      </c>
      <c r="AK17">
        <f t="shared" si="22"/>
        <v>33.545687027777554</v>
      </c>
      <c r="AL17">
        <f t="shared" si="8"/>
        <v>-346.03322766967233</v>
      </c>
      <c r="AN17">
        <f t="shared" si="9"/>
        <v>0</v>
      </c>
      <c r="AO17">
        <f t="shared" si="9"/>
        <v>0</v>
      </c>
      <c r="AP17">
        <f t="shared" si="9"/>
        <v>-4.2272290919090993</v>
      </c>
      <c r="AQ17">
        <f t="shared" si="9"/>
        <v>-74.366191813348138</v>
      </c>
      <c r="AR17">
        <f t="shared" si="9"/>
        <v>-78.593420905257233</v>
      </c>
      <c r="AS17">
        <f t="shared" si="9"/>
        <v>0.92405450691712532</v>
      </c>
      <c r="AT17">
        <f t="shared" si="9"/>
        <v>6.8641121936955791</v>
      </c>
      <c r="AU17">
        <f t="shared" si="9"/>
        <v>-70.805254204644527</v>
      </c>
      <c r="AW17">
        <v>14</v>
      </c>
      <c r="AX17">
        <f>IF(Z17&gt;0, (R17*SUMPRODUCT(K17:$K$98, X17:$X$98)-K17*$AZ$3)/Z17, 0)</f>
        <v>574.45840410696485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25</v>
      </c>
      <c r="R18">
        <f t="shared" si="0"/>
        <v>100000</v>
      </c>
      <c r="S18">
        <f t="shared" si="1"/>
        <v>575.63041994118146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474.70814226401075</v>
      </c>
      <c r="AC18">
        <f t="shared" si="2"/>
        <v>468.76887034518023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-373.67896508624347</v>
      </c>
      <c r="AI18">
        <f t="shared" si="6"/>
        <v>-394.0378991394976</v>
      </c>
      <c r="AJ18">
        <f t="shared" si="7"/>
        <v>5.9392719188305136</v>
      </c>
      <c r="AK18">
        <f t="shared" si="22"/>
        <v>33.229569958480752</v>
      </c>
      <c r="AL18">
        <f t="shared" si="8"/>
        <v>-354.86905726218635</v>
      </c>
      <c r="AN18">
        <f t="shared" si="9"/>
        <v>0</v>
      </c>
      <c r="AO18">
        <f t="shared" si="9"/>
        <v>0</v>
      </c>
      <c r="AP18">
        <f t="shared" si="9"/>
        <v>-3.7195011348539242</v>
      </c>
      <c r="AQ18">
        <f t="shared" si="9"/>
        <v>-68.269749834331947</v>
      </c>
      <c r="AR18">
        <f t="shared" si="9"/>
        <v>-71.989250969185861</v>
      </c>
      <c r="AS18">
        <f t="shared" si="9"/>
        <v>1.0850827742017819</v>
      </c>
      <c r="AT18">
        <f t="shared" si="9"/>
        <v>6.070918194831588</v>
      </c>
      <c r="AU18">
        <f t="shared" si="9"/>
        <v>-64.833250000152503</v>
      </c>
      <c r="AW18">
        <v>15</v>
      </c>
      <c r="AX18">
        <f>IF(Z18&gt;0, (R18*SUMPRODUCT(K18:$K$98, X18:$X$98)-K18*$AZ$3)/Z18, 0)</f>
        <v>575.63041994118146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100000</v>
      </c>
      <c r="S19">
        <f t="shared" si="1"/>
        <v>575.30468709121237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468.76887034518023</v>
      </c>
      <c r="AC19">
        <f t="shared" si="2"/>
        <v>461.59458470238178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-386.57543980318979</v>
      </c>
      <c r="AI19">
        <f t="shared" si="6"/>
        <v>-406.63414065596061</v>
      </c>
      <c r="AJ19">
        <f t="shared" si="7"/>
        <v>7.174285642798452</v>
      </c>
      <c r="AK19">
        <f t="shared" si="22"/>
        <v>32.81382092416262</v>
      </c>
      <c r="AL19">
        <f t="shared" si="8"/>
        <v>-366.64603408899956</v>
      </c>
      <c r="AN19">
        <f t="shared" si="9"/>
        <v>0</v>
      </c>
      <c r="AO19">
        <f t="shared" si="9"/>
        <v>0</v>
      </c>
      <c r="AP19">
        <f t="shared" si="9"/>
        <v>-3.2720086175162795</v>
      </c>
      <c r="AQ19">
        <f t="shared" si="9"/>
        <v>-63.058828168398492</v>
      </c>
      <c r="AR19">
        <f t="shared" si="9"/>
        <v>-66.330836785914769</v>
      </c>
      <c r="AS19">
        <f t="shared" si="9"/>
        <v>1.1702813965899108</v>
      </c>
      <c r="AT19">
        <f t="shared" si="9"/>
        <v>5.3526450005691641</v>
      </c>
      <c r="AU19">
        <f t="shared" si="9"/>
        <v>-59.807910388755701</v>
      </c>
      <c r="AW19">
        <v>16</v>
      </c>
      <c r="AX19">
        <f>IF(Z19&gt;0, (R19*SUMPRODUCT(K19:$K$98, X19:$X$98)-K19*$AZ$3)/Z19, 0)</f>
        <v>575.30468709121237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100000</v>
      </c>
      <c r="S20">
        <f t="shared" si="1"/>
        <v>573.29109513410697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461.59458470238178</v>
      </c>
      <c r="AC20">
        <f t="shared" si="2"/>
        <v>453.08527813356648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-400.1309646110721</v>
      </c>
      <c r="AI20">
        <f t="shared" si="6"/>
        <v>-419.88904571416242</v>
      </c>
      <c r="AJ20">
        <f t="shared" si="7"/>
        <v>8.5093065688153047</v>
      </c>
      <c r="AK20">
        <f t="shared" si="22"/>
        <v>32.311620929166729</v>
      </c>
      <c r="AL20">
        <f t="shared" si="8"/>
        <v>-379.06811821618038</v>
      </c>
      <c r="AN20">
        <f t="shared" si="9"/>
        <v>0</v>
      </c>
      <c r="AO20">
        <f t="shared" si="9"/>
        <v>0</v>
      </c>
      <c r="AP20">
        <f t="shared" si="9"/>
        <v>-2.8776527003263954</v>
      </c>
      <c r="AQ20">
        <f t="shared" si="9"/>
        <v>-58.276810626977444</v>
      </c>
      <c r="AR20">
        <f t="shared" si="9"/>
        <v>-61.154463327303837</v>
      </c>
      <c r="AS20">
        <f t="shared" si="9"/>
        <v>1.2393323469973279</v>
      </c>
      <c r="AT20">
        <f t="shared" si="9"/>
        <v>4.7060047346498841</v>
      </c>
      <c r="AU20">
        <f t="shared" si="9"/>
        <v>-55.209126245656627</v>
      </c>
      <c r="AW20">
        <v>17</v>
      </c>
      <c r="AX20">
        <f>IF(Z20&gt;0, (R20*SUMPRODUCT(K20:$K$98, X20:$X$98)-K20*$AZ$3)/Z20, 0)</f>
        <v>573.29109513410697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100000</v>
      </c>
      <c r="S21">
        <f t="shared" si="1"/>
        <v>569.8558007062411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453.08527813356648</v>
      </c>
      <c r="AC21">
        <f t="shared" si="2"/>
        <v>443.51339750621673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-412.94389505458793</v>
      </c>
      <c r="AI21">
        <f t="shared" si="6"/>
        <v>-432.40115937288374</v>
      </c>
      <c r="AJ21">
        <f t="shared" si="7"/>
        <v>9.5718806273497421</v>
      </c>
      <c r="AK21">
        <f t="shared" si="22"/>
        <v>31.715969469349655</v>
      </c>
      <c r="AL21">
        <f t="shared" si="8"/>
        <v>-391.11330927618434</v>
      </c>
      <c r="AN21">
        <f t="shared" si="9"/>
        <v>0</v>
      </c>
      <c r="AO21">
        <f t="shared" si="9"/>
        <v>0</v>
      </c>
      <c r="AP21">
        <f t="shared" si="9"/>
        <v>-2.5302146767535052</v>
      </c>
      <c r="AQ21">
        <f t="shared" si="9"/>
        <v>-53.699054854305039</v>
      </c>
      <c r="AR21">
        <f t="shared" si="9"/>
        <v>-56.229269531058549</v>
      </c>
      <c r="AS21">
        <f t="shared" si="9"/>
        <v>1.2447234334314754</v>
      </c>
      <c r="AT21">
        <f t="shared" si="9"/>
        <v>4.1243316699643477</v>
      </c>
      <c r="AU21">
        <f t="shared" si="9"/>
        <v>-50.860214427662726</v>
      </c>
      <c r="AW21">
        <v>18</v>
      </c>
      <c r="AX21">
        <f>IF(Z21&gt;0, (R21*SUMPRODUCT(K21:$K$98, X21:$X$98)-K21*$AZ$3)/Z21, 0)</f>
        <v>569.8558007062411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100000</v>
      </c>
      <c r="S22">
        <f t="shared" si="1"/>
        <v>565.49242841694877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443.51339750621673</v>
      </c>
      <c r="AC22">
        <f t="shared" si="2"/>
        <v>433.30088729443685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-427.12586631522902</v>
      </c>
      <c r="AI22">
        <f t="shared" si="6"/>
        <v>-446.28177652376303</v>
      </c>
      <c r="AJ22">
        <f t="shared" si="7"/>
        <v>10.212510211779886</v>
      </c>
      <c r="AK22">
        <f t="shared" si="22"/>
        <v>31.045937825435175</v>
      </c>
      <c r="AL22">
        <f t="shared" si="8"/>
        <v>-405.02332848654794</v>
      </c>
      <c r="AN22">
        <f t="shared" si="9"/>
        <v>0</v>
      </c>
      <c r="AO22">
        <f t="shared" si="9"/>
        <v>0</v>
      </c>
      <c r="AP22">
        <f t="shared" si="9"/>
        <v>-2.2241309927142381</v>
      </c>
      <c r="AQ22">
        <f t="shared" si="9"/>
        <v>-49.592207664368694</v>
      </c>
      <c r="AR22">
        <f t="shared" si="9"/>
        <v>-51.81633865708293</v>
      </c>
      <c r="AS22">
        <f t="shared" si="9"/>
        <v>1.1857416446497619</v>
      </c>
      <c r="AT22">
        <f t="shared" si="9"/>
        <v>3.6046437764501293</v>
      </c>
      <c r="AU22">
        <f t="shared" si="9"/>
        <v>-47.025953235983039</v>
      </c>
      <c r="AW22">
        <v>19</v>
      </c>
      <c r="AX22">
        <f>IF(Z22&gt;0, (R22*SUMPRODUCT(K22:$K$98, X22:$X$98)-K22*$AZ$3)/Z22, 0)</f>
        <v>565.49242841694877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100000</v>
      </c>
      <c r="S23">
        <f t="shared" si="1"/>
        <v>560.27721437806804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433.30088729443685</v>
      </c>
      <c r="AC23">
        <f t="shared" si="2"/>
        <v>422.53595163232262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-441.88853669046284</v>
      </c>
      <c r="AI23">
        <f t="shared" si="6"/>
        <v>-460.74241566273889</v>
      </c>
      <c r="AJ23">
        <f t="shared" si="7"/>
        <v>10.764935662114226</v>
      </c>
      <c r="AK23">
        <f t="shared" si="22"/>
        <v>30.331062110610581</v>
      </c>
      <c r="AL23">
        <f t="shared" si="8"/>
        <v>-419.64641789001411</v>
      </c>
      <c r="AN23">
        <f t="shared" si="9"/>
        <v>0</v>
      </c>
      <c r="AO23">
        <f t="shared" si="9"/>
        <v>0</v>
      </c>
      <c r="AP23">
        <f t="shared" si="9"/>
        <v>-1.9545206422786721</v>
      </c>
      <c r="AQ23">
        <f t="shared" si="9"/>
        <v>-45.809155124939338</v>
      </c>
      <c r="AR23">
        <f t="shared" si="9"/>
        <v>-47.763675767218004</v>
      </c>
      <c r="AS23">
        <f t="shared" si="9"/>
        <v>1.1159660563931195</v>
      </c>
      <c r="AT23">
        <f t="shared" si="9"/>
        <v>3.1443230904684336</v>
      </c>
      <c r="AU23">
        <f t="shared" si="9"/>
        <v>-43.503386620356451</v>
      </c>
      <c r="AW23">
        <v>20</v>
      </c>
      <c r="AX23">
        <f>IF(Z23&gt;0, (R23*SUMPRODUCT(K23:$K$98, X23:$X$98)-K23*$AZ$3)/Z23, 0)</f>
        <v>560.27721437806804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100000</v>
      </c>
      <c r="S24">
        <f t="shared" si="1"/>
        <v>554.41705263853623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422.53595163232262</v>
      </c>
      <c r="AC24">
        <f t="shared" si="2"/>
        <v>411.39400365225339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-458.37550557397566</v>
      </c>
      <c r="AI24">
        <f t="shared" si="6"/>
        <v>-476.92625188013545</v>
      </c>
      <c r="AJ24">
        <f t="shared" si="7"/>
        <v>11.141947980069233</v>
      </c>
      <c r="AK24">
        <f t="shared" si="22"/>
        <v>29.577516614262585</v>
      </c>
      <c r="AL24">
        <f t="shared" si="8"/>
        <v>-436.20678728580361</v>
      </c>
      <c r="AN24">
        <f t="shared" si="9"/>
        <v>0</v>
      </c>
      <c r="AO24">
        <f t="shared" si="9"/>
        <v>0</v>
      </c>
      <c r="AP24">
        <f t="shared" si="9"/>
        <v>-1.717049874457246</v>
      </c>
      <c r="AQ24">
        <f t="shared" si="9"/>
        <v>-42.427058799177743</v>
      </c>
      <c r="AR24">
        <f t="shared" si="9"/>
        <v>-44.144108673634989</v>
      </c>
      <c r="AS24">
        <f t="shared" si="9"/>
        <v>1.0312943783848991</v>
      </c>
      <c r="AT24">
        <f t="shared" si="9"/>
        <v>2.7376834522508169</v>
      </c>
      <c r="AU24">
        <f t="shared" si="9"/>
        <v>-40.375130842999269</v>
      </c>
      <c r="AW24">
        <v>21</v>
      </c>
      <c r="AX24">
        <f>IF(Z24&gt;0, (R24*SUMPRODUCT(K24:$K$98, X24:$X$98)-K24*$AZ$3)/Z24, 0)</f>
        <v>554.41705263853623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100000</v>
      </c>
      <c r="S25">
        <f t="shared" si="1"/>
        <v>547.96007145636747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411.39400365225339</v>
      </c>
      <c r="AC25">
        <f t="shared" si="2"/>
        <v>399.91980837528104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-477.57041290577814</v>
      </c>
      <c r="AI25">
        <f t="shared" si="6"/>
        <v>-495.81625914564989</v>
      </c>
      <c r="AJ25">
        <f t="shared" si="7"/>
        <v>11.474195276972353</v>
      </c>
      <c r="AK25">
        <f t="shared" si="22"/>
        <v>28.797580255657738</v>
      </c>
      <c r="AL25">
        <f t="shared" si="8"/>
        <v>-455.54448361301979</v>
      </c>
      <c r="AN25">
        <f t="shared" si="9"/>
        <v>0</v>
      </c>
      <c r="AO25">
        <f t="shared" si="9"/>
        <v>0</v>
      </c>
      <c r="AP25">
        <f t="shared" si="9"/>
        <v>-1.5078825381434524</v>
      </c>
      <c r="AQ25">
        <f t="shared" si="9"/>
        <v>-39.467617828595841</v>
      </c>
      <c r="AR25">
        <f t="shared" si="9"/>
        <v>-40.97550036673929</v>
      </c>
      <c r="AS25">
        <f t="shared" si="9"/>
        <v>0.9482563028283133</v>
      </c>
      <c r="AT25">
        <f t="shared" si="9"/>
        <v>2.3799043265748874</v>
      </c>
      <c r="AU25">
        <f t="shared" si="9"/>
        <v>-37.64733973733609</v>
      </c>
      <c r="AW25">
        <v>22</v>
      </c>
      <c r="AX25">
        <f>IF(Z25&gt;0, (R25*SUMPRODUCT(K25:$K$98, X25:$X$98)-K25*$AZ$3)/Z25, 0)</f>
        <v>547.96007145636747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100000</v>
      </c>
      <c r="S26">
        <f t="shared" si="1"/>
        <v>540.84638719767679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399.91980837528104</v>
      </c>
      <c r="AC26">
        <f t="shared" si="2"/>
        <v>388.08867583436853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-497.74668542370176</v>
      </c>
      <c r="AI26">
        <f t="shared" si="6"/>
        <v>-515.68563652981891</v>
      </c>
      <c r="AJ26">
        <f t="shared" si="7"/>
        <v>11.831132540912506</v>
      </c>
      <c r="AK26">
        <f t="shared" si="22"/>
        <v>27.994386586269677</v>
      </c>
      <c r="AL26">
        <f t="shared" si="8"/>
        <v>-475.86011740263672</v>
      </c>
      <c r="AN26">
        <f t="shared" si="9"/>
        <v>0</v>
      </c>
      <c r="AO26">
        <f t="shared" si="9"/>
        <v>0</v>
      </c>
      <c r="AP26">
        <f t="shared" si="9"/>
        <v>-1.3236785302248921</v>
      </c>
      <c r="AQ26">
        <f t="shared" si="9"/>
        <v>-36.727710393351231</v>
      </c>
      <c r="AR26">
        <f t="shared" si="9"/>
        <v>-38.05138892357612</v>
      </c>
      <c r="AS26">
        <f t="shared" si="9"/>
        <v>0.87299508427283379</v>
      </c>
      <c r="AT26">
        <f t="shared" si="9"/>
        <v>2.0656485583722373</v>
      </c>
      <c r="AU26">
        <f t="shared" si="9"/>
        <v>-35.112745280931051</v>
      </c>
      <c r="AW26">
        <v>23</v>
      </c>
      <c r="AX26">
        <f>IF(Z26&gt;0, (R26*SUMPRODUCT(K26:$K$98, X26:$X$98)-K26*$AZ$3)/Z26, 0)</f>
        <v>540.84638719767679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100000</v>
      </c>
      <c r="S27">
        <f t="shared" si="1"/>
        <v>533.2362073759906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388.08867583436853</v>
      </c>
      <c r="AC27">
        <f t="shared" si="2"/>
        <v>376.03639873359185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-518.57919857563377</v>
      </c>
      <c r="AI27">
        <f t="shared" si="6"/>
        <v>-536.20911537104575</v>
      </c>
      <c r="AJ27">
        <f t="shared" si="7"/>
        <v>12.052277100776678</v>
      </c>
      <c r="AK27">
        <f t="shared" si="22"/>
        <v>27.166207308405799</v>
      </c>
      <c r="AL27">
        <f t="shared" si="8"/>
        <v>-496.9906309618633</v>
      </c>
      <c r="AN27">
        <f t="shared" si="9"/>
        <v>0</v>
      </c>
      <c r="AO27">
        <f t="shared" si="9"/>
        <v>0</v>
      </c>
      <c r="AP27">
        <f t="shared" si="9"/>
        <v>-1.1614960001649177</v>
      </c>
      <c r="AQ27">
        <f t="shared" si="9"/>
        <v>-34.165088349768908</v>
      </c>
      <c r="AR27">
        <f t="shared" si="9"/>
        <v>-35.326584349933825</v>
      </c>
      <c r="AS27">
        <f t="shared" si="9"/>
        <v>0.7940293654178967</v>
      </c>
      <c r="AT27">
        <f t="shared" si="9"/>
        <v>1.7897668772081594</v>
      </c>
      <c r="AU27">
        <f t="shared" si="9"/>
        <v>-32.742788107307774</v>
      </c>
      <c r="AW27">
        <v>24</v>
      </c>
      <c r="AX27">
        <f>IF(Z27&gt;0, (R27*SUMPRODUCT(K27:$K$98, X27:$X$98)-K27*$AZ$3)/Z27, 0)</f>
        <v>533.2362073759906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100000</v>
      </c>
      <c r="S28">
        <f t="shared" si="1"/>
        <v>525.32126971900516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376.03639873359185</v>
      </c>
      <c r="AC28">
        <f t="shared" si="2"/>
        <v>363.90294725219292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-542.01416195814784</v>
      </c>
      <c r="AI28">
        <f t="shared" si="6"/>
        <v>-559.33227604511626</v>
      </c>
      <c r="AJ28">
        <f t="shared" si="7"/>
        <v>12.133451481398936</v>
      </c>
      <c r="AK28">
        <f t="shared" si="22"/>
        <v>26.322547911351432</v>
      </c>
      <c r="AL28">
        <f t="shared" si="8"/>
        <v>-520.87627665236596</v>
      </c>
      <c r="AN28">
        <f t="shared" si="9"/>
        <v>0</v>
      </c>
      <c r="AO28">
        <f t="shared" si="9"/>
        <v>0</v>
      </c>
      <c r="AP28">
        <f t="shared" si="9"/>
        <v>-1.0187087338446437</v>
      </c>
      <c r="AQ28">
        <f t="shared" si="9"/>
        <v>-31.883065204526989</v>
      </c>
      <c r="AR28">
        <f t="shared" si="9"/>
        <v>-32.901773938371633</v>
      </c>
      <c r="AS28">
        <f t="shared" si="9"/>
        <v>0.71372973602722578</v>
      </c>
      <c r="AT28">
        <f t="shared" si="9"/>
        <v>1.5483793050258094</v>
      </c>
      <c r="AU28">
        <f t="shared" si="9"/>
        <v>-30.639664897318603</v>
      </c>
      <c r="AW28">
        <v>25</v>
      </c>
      <c r="AX28">
        <f>IF(Z28&gt;0, (R28*SUMPRODUCT(K28:$K$98, X28:$X$98)-K28*$AZ$3)/Z28, 0)</f>
        <v>525.32126971900516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100000</v>
      </c>
      <c r="S29">
        <f t="shared" si="1"/>
        <v>517.10525280286868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363.90294725219292</v>
      </c>
      <c r="AC29">
        <f t="shared" si="2"/>
        <v>351.69098639442501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-568.24195942160668</v>
      </c>
      <c r="AI29">
        <f t="shared" si="6"/>
        <v>-585.24483187784995</v>
      </c>
      <c r="AJ29">
        <f t="shared" si="7"/>
        <v>12.211960857767906</v>
      </c>
      <c r="AK29">
        <f t="shared" si="22"/>
        <v>25.473206307653506</v>
      </c>
      <c r="AL29">
        <f t="shared" si="8"/>
        <v>-547.55966471242846</v>
      </c>
      <c r="AN29">
        <f t="shared" si="9"/>
        <v>0</v>
      </c>
      <c r="AO29">
        <f t="shared" si="9"/>
        <v>0</v>
      </c>
      <c r="AP29">
        <f t="shared" si="9"/>
        <v>-0.89300462389506219</v>
      </c>
      <c r="AQ29">
        <f t="shared" si="9"/>
        <v>-29.84452765617004</v>
      </c>
      <c r="AR29">
        <f t="shared" si="9"/>
        <v>-30.7375322800651</v>
      </c>
      <c r="AS29">
        <f t="shared" si="9"/>
        <v>0.64138206887553917</v>
      </c>
      <c r="AT29">
        <f t="shared" si="9"/>
        <v>1.3378734138427708</v>
      </c>
      <c r="AU29">
        <f t="shared" si="9"/>
        <v>-28.758276797346788</v>
      </c>
      <c r="AW29">
        <v>26</v>
      </c>
      <c r="AX29">
        <f>IF(Z29&gt;0, (R29*SUMPRODUCT(K29:$K$98, X29:$X$98)-K29*$AZ$3)/Z29, 0)</f>
        <v>517.10525280286868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100000</v>
      </c>
      <c r="S30">
        <f t="shared" si="1"/>
        <v>508.6072212923126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351.69098639442501</v>
      </c>
      <c r="AC30">
        <f t="shared" si="2"/>
        <v>339.40994476214689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-598.16105301063942</v>
      </c>
      <c r="AI30">
        <f t="shared" si="6"/>
        <v>-614.84435647906764</v>
      </c>
      <c r="AJ30">
        <f t="shared" si="7"/>
        <v>12.281041632278118</v>
      </c>
      <c r="AK30">
        <f t="shared" si="22"/>
        <v>24.618369047609754</v>
      </c>
      <c r="AL30">
        <f t="shared" si="8"/>
        <v>-577.94494579917978</v>
      </c>
      <c r="AN30">
        <f t="shared" si="9"/>
        <v>0</v>
      </c>
      <c r="AO30">
        <f t="shared" si="9"/>
        <v>0</v>
      </c>
      <c r="AP30">
        <f t="shared" si="9"/>
        <v>-0.78233982320442363</v>
      </c>
      <c r="AQ30">
        <f t="shared" si="9"/>
        <v>-28.049913096989542</v>
      </c>
      <c r="AR30">
        <f t="shared" si="9"/>
        <v>-28.832252920193966</v>
      </c>
      <c r="AS30">
        <f t="shared" si="9"/>
        <v>0.57590200631097344</v>
      </c>
      <c r="AT30">
        <f t="shared" si="9"/>
        <v>1.154443454483467</v>
      </c>
      <c r="AU30">
        <f t="shared" si="9"/>
        <v>-27.101907459399527</v>
      </c>
      <c r="AW30">
        <v>27</v>
      </c>
      <c r="AX30">
        <f>IF(Z30&gt;0, (R30*SUMPRODUCT(K30:$K$98, X30:$X$98)-K30*$AZ$3)/Z30, 0)</f>
        <v>508.6072212923126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100000</v>
      </c>
      <c r="S31">
        <f t="shared" si="1"/>
        <v>499.80865111041237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339.40994476214689</v>
      </c>
      <c r="AC31">
        <f t="shared" si="2"/>
        <v>327.04171561506075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-632.49740109505035</v>
      </c>
      <c r="AI31">
        <f t="shared" si="6"/>
        <v>-648.85574717852046</v>
      </c>
      <c r="AJ31">
        <f t="shared" si="7"/>
        <v>12.36822914708614</v>
      </c>
      <c r="AK31">
        <f t="shared" si="22"/>
        <v>23.758696133350284</v>
      </c>
      <c r="AL31">
        <f t="shared" si="8"/>
        <v>-612.72882189808399</v>
      </c>
      <c r="AN31">
        <f t="shared" si="9"/>
        <v>0</v>
      </c>
      <c r="AO31">
        <f t="shared" si="9"/>
        <v>0</v>
      </c>
      <c r="AP31">
        <f t="shared" si="9"/>
        <v>-0.68491197154289973</v>
      </c>
      <c r="AQ31">
        <f t="shared" si="9"/>
        <v>-26.482203015469739</v>
      </c>
      <c r="AR31">
        <f t="shared" si="9"/>
        <v>-27.167114987012635</v>
      </c>
      <c r="AS31">
        <f t="shared" si="9"/>
        <v>0.51784869731941174</v>
      </c>
      <c r="AT31">
        <f t="shared" si="9"/>
        <v>0.99475920896580239</v>
      </c>
      <c r="AU31">
        <f t="shared" si="9"/>
        <v>-25.65450708072742</v>
      </c>
      <c r="AW31">
        <v>28</v>
      </c>
      <c r="AX31">
        <f>IF(Z31&gt;0, (R31*SUMPRODUCT(K31:$K$98, X31:$X$98)-K31*$AZ$3)/Z31, 0)</f>
        <v>499.80865111041237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25</v>
      </c>
      <c r="R32">
        <f t="shared" si="0"/>
        <v>100000</v>
      </c>
      <c r="S32">
        <f t="shared" si="1"/>
        <v>490.67834596618667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327.04171561506075</v>
      </c>
      <c r="AC32">
        <f t="shared" si="2"/>
        <v>314.56101612629067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-671.67369018728493</v>
      </c>
      <c r="AI32">
        <f t="shared" si="6"/>
        <v>-687.70053438737352</v>
      </c>
      <c r="AJ32">
        <f t="shared" si="7"/>
        <v>12.480699488770085</v>
      </c>
      <c r="AK32">
        <f t="shared" si="22"/>
        <v>22.892920093054254</v>
      </c>
      <c r="AL32">
        <f t="shared" si="8"/>
        <v>-652.32691480554922</v>
      </c>
      <c r="AN32">
        <f t="shared" si="9"/>
        <v>0</v>
      </c>
      <c r="AO32">
        <f t="shared" si="9"/>
        <v>0</v>
      </c>
      <c r="AP32">
        <f t="shared" si="9"/>
        <v>-0.59913592003534166</v>
      </c>
      <c r="AQ32">
        <f t="shared" si="9"/>
        <v>-25.109362099599519</v>
      </c>
      <c r="AR32">
        <f t="shared" si="9"/>
        <v>-25.708498019634856</v>
      </c>
      <c r="AS32">
        <f t="shared" si="9"/>
        <v>0.46656941800479518</v>
      </c>
      <c r="AT32">
        <f t="shared" si="9"/>
        <v>0.85581232156557452</v>
      </c>
      <c r="AU32">
        <f t="shared" si="9"/>
        <v>-24.386116280064488</v>
      </c>
      <c r="AW32">
        <v>29</v>
      </c>
      <c r="AX32">
        <f>IF(Z32&gt;0, (R32*SUMPRODUCT(K32:$K$98, X32:$X$98)-K32*$AZ$3)/Z32, 0)</f>
        <v>490.67834596618667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25</v>
      </c>
      <c r="R33">
        <f t="shared" si="0"/>
        <v>100000</v>
      </c>
      <c r="S33">
        <f t="shared" si="1"/>
        <v>481.21499459742768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314.56101612629067</v>
      </c>
      <c r="AC33">
        <f t="shared" si="2"/>
        <v>301.95299646124437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-718.25904967117253</v>
      </c>
      <c r="AI33">
        <f t="shared" si="6"/>
        <v>-733.94606066684253</v>
      </c>
      <c r="AJ33">
        <f t="shared" si="7"/>
        <v>12.608019665046299</v>
      </c>
      <c r="AK33">
        <f t="shared" si="22"/>
        <v>22.019271128840348</v>
      </c>
      <c r="AL33">
        <f t="shared" si="8"/>
        <v>-699.31876987295584</v>
      </c>
      <c r="AN33">
        <f t="shared" si="9"/>
        <v>0</v>
      </c>
      <c r="AO33">
        <f t="shared" si="9"/>
        <v>0</v>
      </c>
      <c r="AP33">
        <f t="shared" si="9"/>
        <v>-0.5235998589168861</v>
      </c>
      <c r="AQ33">
        <f t="shared" si="9"/>
        <v>-23.973995885985605</v>
      </c>
      <c r="AR33">
        <f t="shared" si="9"/>
        <v>-24.49759574490249</v>
      </c>
      <c r="AS33">
        <f t="shared" si="9"/>
        <v>0.42082952065640644</v>
      </c>
      <c r="AT33">
        <f t="shared" si="9"/>
        <v>0.73495755562967757</v>
      </c>
      <c r="AU33">
        <f t="shared" si="9"/>
        <v>-23.341808668616405</v>
      </c>
      <c r="AW33">
        <v>30</v>
      </c>
      <c r="AX33">
        <f>IF(Z33&gt;0, (R33*SUMPRODUCT(K33:$K$98, X33:$X$98)-K33*$AZ$3)/Z33, 0)</f>
        <v>481.21499459742768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100000</v>
      </c>
      <c r="S34">
        <f t="shared" si="1"/>
        <v>471.29960773679966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301.95299646124437</v>
      </c>
      <c r="AC34">
        <f t="shared" si="2"/>
        <v>289.14091346325262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-770.85972032722191</v>
      </c>
      <c r="AI34">
        <f t="shared" si="6"/>
        <v>-786.1971462828534</v>
      </c>
      <c r="AJ34">
        <f t="shared" si="7"/>
        <v>12.812082997991752</v>
      </c>
      <c r="AK34">
        <f t="shared" si="22"/>
        <v>21.136709752287107</v>
      </c>
      <c r="AL34">
        <f t="shared" si="8"/>
        <v>-752.24835353257458</v>
      </c>
      <c r="AN34">
        <f t="shared" si="9"/>
        <v>0</v>
      </c>
      <c r="AO34">
        <f t="shared" si="9"/>
        <v>0</v>
      </c>
      <c r="AP34">
        <f t="shared" si="9"/>
        <v>-0.45708163934011004</v>
      </c>
      <c r="AQ34">
        <f t="shared" si="9"/>
        <v>-22.972943809978375</v>
      </c>
      <c r="AR34">
        <f t="shared" si="9"/>
        <v>-23.430025449318485</v>
      </c>
      <c r="AS34">
        <f t="shared" si="9"/>
        <v>0.38182208129476947</v>
      </c>
      <c r="AT34">
        <f t="shared" si="9"/>
        <v>0.6299102581997581</v>
      </c>
      <c r="AU34">
        <f t="shared" ref="AU34:AU79" si="23">AL34*$K34</f>
        <v>-22.41829310982396</v>
      </c>
      <c r="AW34">
        <v>31</v>
      </c>
      <c r="AX34">
        <f>IF(Z34&gt;0, (R34*SUMPRODUCT(K34:$K$98, X34:$X$98)-K34*$AZ$3)/Z34, 0)</f>
        <v>471.29960773679966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25</v>
      </c>
      <c r="R35">
        <f t="shared" si="0"/>
        <v>100000</v>
      </c>
      <c r="S35">
        <f t="shared" si="1"/>
        <v>460.94335795513479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289.14091346325262</v>
      </c>
      <c r="AC35">
        <f t="shared" si="2"/>
        <v>276.13396330326879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-829.9387933111293</v>
      </c>
      <c r="AI35">
        <f t="shared" ref="AI35:AI66" si="25">SUM(AE35:AH35)</f>
        <v>-844.91536030887664</v>
      </c>
      <c r="AJ35">
        <f t="shared" si="7"/>
        <v>13.00695015998383</v>
      </c>
      <c r="AK35">
        <f t="shared" si="22"/>
        <v>20.239863942427686</v>
      </c>
      <c r="AL35">
        <f t="shared" ref="AL35:AL79" si="26">SUM(AI35:AK35)</f>
        <v>-811.66854620646518</v>
      </c>
      <c r="AN35">
        <f t="shared" ref="AN35:AT66" si="27">AE35*$K35</f>
        <v>0</v>
      </c>
      <c r="AO35">
        <f t="shared" si="27"/>
        <v>0</v>
      </c>
      <c r="AP35">
        <f t="shared" si="27"/>
        <v>-0.39850662725867486</v>
      </c>
      <c r="AQ35">
        <f t="shared" si="27"/>
        <v>-22.083572917832171</v>
      </c>
      <c r="AR35">
        <f t="shared" si="27"/>
        <v>-22.482079545090844</v>
      </c>
      <c r="AS35">
        <f t="shared" si="27"/>
        <v>0.34609772987070214</v>
      </c>
      <c r="AT35">
        <f t="shared" si="27"/>
        <v>0.538555993311718</v>
      </c>
      <c r="AU35">
        <f t="shared" si="23"/>
        <v>-21.597425821908427</v>
      </c>
      <c r="AW35">
        <v>32</v>
      </c>
      <c r="AX35">
        <f>IF(Z35&gt;0, (R35*SUMPRODUCT(K35:$K$98, X35:$X$98)-K35*$AZ$3)/Z35, 0)</f>
        <v>460.94335795513479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100000</v>
      </c>
      <c r="S36">
        <f t="shared" si="1"/>
        <v>450.17098507440943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276.13396330326879</v>
      </c>
      <c r="AC36">
        <f t="shared" si="2"/>
        <v>262.94859900150323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-896.37748794917491</v>
      </c>
      <c r="AI36">
        <f t="shared" si="25"/>
        <v>-910.98019490495744</v>
      </c>
      <c r="AJ36">
        <f t="shared" si="7"/>
        <v>13.18536430176556</v>
      </c>
      <c r="AK36">
        <f t="shared" si="22"/>
        <v>19.329377431228817</v>
      </c>
      <c r="AL36">
        <f t="shared" si="26"/>
        <v>-878.46545317196308</v>
      </c>
      <c r="AN36">
        <f t="shared" si="27"/>
        <v>0</v>
      </c>
      <c r="AO36">
        <f t="shared" si="27"/>
        <v>0</v>
      </c>
      <c r="AP36">
        <f t="shared" si="27"/>
        <v>-0.34692741635930052</v>
      </c>
      <c r="AQ36">
        <f t="shared" si="27"/>
        <v>-21.295909513112683</v>
      </c>
      <c r="AR36">
        <f t="shared" si="27"/>
        <v>-21.642836929471983</v>
      </c>
      <c r="AS36">
        <f t="shared" si="27"/>
        <v>0.31325454827101457</v>
      </c>
      <c r="AT36">
        <f t="shared" si="27"/>
        <v>0.45922245733997219</v>
      </c>
      <c r="AU36">
        <f t="shared" si="23"/>
        <v>-20.870359923860999</v>
      </c>
      <c r="AW36">
        <v>33</v>
      </c>
      <c r="AX36">
        <f>IF(Z36&gt;0, (R36*SUMPRODUCT(K36:$K$98, X36:$X$98)-K36*$AZ$3)/Z36, 0)</f>
        <v>450.17098507440943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100000</v>
      </c>
      <c r="S37">
        <f t="shared" si="1"/>
        <v>438.97651192277146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262.94859900150323</v>
      </c>
      <c r="AC37">
        <f t="shared" si="2"/>
        <v>249.59751860987851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-967.75059537362404</v>
      </c>
      <c r="AI37">
        <f t="shared" si="25"/>
        <v>-981.96533761100545</v>
      </c>
      <c r="AJ37">
        <f t="shared" si="7"/>
        <v>13.35108039162472</v>
      </c>
      <c r="AK37">
        <f t="shared" si="22"/>
        <v>18.406401930105229</v>
      </c>
      <c r="AL37">
        <f t="shared" si="26"/>
        <v>-950.20785528927559</v>
      </c>
      <c r="AN37">
        <f t="shared" si="27"/>
        <v>0</v>
      </c>
      <c r="AO37">
        <f t="shared" si="27"/>
        <v>0</v>
      </c>
      <c r="AP37">
        <f t="shared" si="27"/>
        <v>-0.30152700782273806</v>
      </c>
      <c r="AQ37">
        <f t="shared" si="27"/>
        <v>-20.528190836574613</v>
      </c>
      <c r="AR37">
        <f t="shared" si="27"/>
        <v>-20.829717844397351</v>
      </c>
      <c r="AS37">
        <f t="shared" si="27"/>
        <v>0.28320677606807226</v>
      </c>
      <c r="AT37">
        <f t="shared" si="27"/>
        <v>0.39044164192946534</v>
      </c>
      <c r="AU37">
        <f t="shared" si="23"/>
        <v>-20.156069426399814</v>
      </c>
      <c r="AW37">
        <v>34</v>
      </c>
      <c r="AX37">
        <f>IF(Z37&gt;0, (R37*SUMPRODUCT(K37:$K$98, X37:$X$98)-K37*$AZ$3)/Z37, 0)</f>
        <v>438.97651192277146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100000</v>
      </c>
      <c r="S38">
        <f t="shared" si="1"/>
        <v>427.46904625195657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249.59751860987851</v>
      </c>
      <c r="AC38">
        <f t="shared" si="2"/>
        <v>236.16292520320391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-1043.5895160995899</v>
      </c>
      <c r="AI38">
        <f t="shared" si="25"/>
        <v>-1057.4012135355727</v>
      </c>
      <c r="AJ38">
        <f t="shared" si="7"/>
        <v>13.434593406674594</v>
      </c>
      <c r="AK38">
        <f t="shared" si="22"/>
        <v>17.471826302691497</v>
      </c>
      <c r="AL38">
        <f t="shared" si="26"/>
        <v>-1026.4947938262067</v>
      </c>
      <c r="AN38">
        <f t="shared" si="27"/>
        <v>0</v>
      </c>
      <c r="AO38">
        <f t="shared" si="27"/>
        <v>0</v>
      </c>
      <c r="AP38">
        <f t="shared" si="27"/>
        <v>-0.26158706343118943</v>
      </c>
      <c r="AQ38">
        <f t="shared" si="27"/>
        <v>-19.765095362780478</v>
      </c>
      <c r="AR38">
        <f t="shared" si="27"/>
        <v>-20.026682426211668</v>
      </c>
      <c r="AS38">
        <f t="shared" si="27"/>
        <v>0.25444489020505362</v>
      </c>
      <c r="AT38">
        <f t="shared" si="27"/>
        <v>0.33090818536133948</v>
      </c>
      <c r="AU38">
        <f t="shared" si="23"/>
        <v>-19.441329350645276</v>
      </c>
      <c r="AW38">
        <v>35</v>
      </c>
      <c r="AX38">
        <f>IF(Z38&gt;0, (R38*SUMPRODUCT(K38:$K$98, X38:$X$98)-K38*$AZ$3)/Z38, 0)</f>
        <v>427.46904625195657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100000</v>
      </c>
      <c r="S39">
        <f t="shared" si="1"/>
        <v>415.75582776658098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236.16292520320391</v>
      </c>
      <c r="AC39">
        <f t="shared" si="2"/>
        <v>222.73139897426267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-1121.6755721710231</v>
      </c>
      <c r="AI39">
        <f t="shared" si="25"/>
        <v>-1135.0687337396032</v>
      </c>
      <c r="AJ39">
        <f t="shared" si="7"/>
        <v>13.431526228941237</v>
      </c>
      <c r="AK39">
        <f t="shared" si="22"/>
        <v>16.531404764224277</v>
      </c>
      <c r="AL39">
        <f t="shared" si="26"/>
        <v>-1105.1058027464376</v>
      </c>
      <c r="AN39">
        <f t="shared" si="27"/>
        <v>0</v>
      </c>
      <c r="AO39">
        <f t="shared" si="27"/>
        <v>0</v>
      </c>
      <c r="AP39">
        <f t="shared" si="27"/>
        <v>-0.22648231307860184</v>
      </c>
      <c r="AQ39">
        <f t="shared" si="27"/>
        <v>-18.967864817297993</v>
      </c>
      <c r="AR39">
        <f t="shared" si="27"/>
        <v>-19.194347130376595</v>
      </c>
      <c r="AS39">
        <f t="shared" si="27"/>
        <v>0.22713107080280165</v>
      </c>
      <c r="AT39">
        <f t="shared" si="27"/>
        <v>0.27955093129195152</v>
      </c>
      <c r="AU39">
        <f t="shared" si="23"/>
        <v>-18.687665128281843</v>
      </c>
      <c r="AW39">
        <v>36</v>
      </c>
      <c r="AX39">
        <f>IF(Z39&gt;0, (R39*SUMPRODUCT(K39:$K$98, X39:$X$98)-K39*$AZ$3)/Z39, 0)</f>
        <v>415.75582776658098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100000</v>
      </c>
      <c r="S40">
        <f t="shared" si="1"/>
        <v>404.01430843785545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222.73139897426267</v>
      </c>
      <c r="AC40">
        <f t="shared" si="2"/>
        <v>209.41850659789264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-1202.491618273393</v>
      </c>
      <c r="AI40">
        <f t="shared" si="25"/>
        <v>-1215.450225321719</v>
      </c>
      <c r="AJ40">
        <f t="shared" si="7"/>
        <v>13.31289237637003</v>
      </c>
      <c r="AK40">
        <f t="shared" si="22"/>
        <v>15.591197928198389</v>
      </c>
      <c r="AL40">
        <f t="shared" si="26"/>
        <v>-1186.5461350171506</v>
      </c>
      <c r="AN40">
        <f t="shared" si="27"/>
        <v>0</v>
      </c>
      <c r="AO40">
        <f t="shared" si="27"/>
        <v>0</v>
      </c>
      <c r="AP40">
        <f t="shared" si="27"/>
        <v>-0.19565523923969064</v>
      </c>
      <c r="AQ40">
        <f t="shared" si="27"/>
        <v>-18.155792854865346</v>
      </c>
      <c r="AR40">
        <f t="shared" si="27"/>
        <v>-18.351448094105038</v>
      </c>
      <c r="AS40">
        <f t="shared" si="27"/>
        <v>0.20100440835633096</v>
      </c>
      <c r="AT40">
        <f t="shared" si="27"/>
        <v>0.23540335387121017</v>
      </c>
      <c r="AU40">
        <f t="shared" si="23"/>
        <v>-17.915040331877499</v>
      </c>
      <c r="AW40">
        <v>37</v>
      </c>
      <c r="AX40">
        <f>IF(Z40&gt;0, (R40*SUMPRODUCT(K40:$K$98, X40:$X$98)-K40*$AZ$3)/Z40, 0)</f>
        <v>404.01430843785545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25</v>
      </c>
      <c r="R41">
        <f t="shared" si="0"/>
        <v>100000</v>
      </c>
      <c r="S41">
        <f t="shared" si="1"/>
        <v>392.40629863706192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209.41850659789264</v>
      </c>
      <c r="AC41">
        <f t="shared" si="2"/>
        <v>196.31179627957007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-1288.3965471727563</v>
      </c>
      <c r="AI41">
        <f t="shared" si="25"/>
        <v>-1300.9034690138058</v>
      </c>
      <c r="AJ41">
        <f t="shared" si="7"/>
        <v>13.10671031832257</v>
      </c>
      <c r="AK41">
        <f t="shared" si="22"/>
        <v>14.659295461852487</v>
      </c>
      <c r="AL41">
        <f t="shared" si="26"/>
        <v>-1273.1374632336308</v>
      </c>
      <c r="AN41">
        <f t="shared" si="27"/>
        <v>0</v>
      </c>
      <c r="AO41">
        <f t="shared" si="27"/>
        <v>0</v>
      </c>
      <c r="AP41">
        <f t="shared" si="27"/>
        <v>-0.16860310733995715</v>
      </c>
      <c r="AQ41">
        <f t="shared" si="27"/>
        <v>-17.368595094791967</v>
      </c>
      <c r="AR41">
        <f t="shared" si="27"/>
        <v>-17.537198202131922</v>
      </c>
      <c r="AS41">
        <f t="shared" si="27"/>
        <v>0.17668872603176305</v>
      </c>
      <c r="AT41">
        <f t="shared" si="27"/>
        <v>0.19761879043416697</v>
      </c>
      <c r="AU41">
        <f t="shared" si="23"/>
        <v>-17.162890685665996</v>
      </c>
      <c r="AW41">
        <v>38</v>
      </c>
      <c r="AX41">
        <f>IF(Z41&gt;0, (R41*SUMPRODUCT(K41:$K$98, X41:$X$98)-K41*$AZ$3)/Z41, 0)</f>
        <v>392.40629863706192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100000</v>
      </c>
      <c r="S42">
        <f t="shared" si="1"/>
        <v>381.01228893188642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196.31179627957007</v>
      </c>
      <c r="AC42">
        <f t="shared" si="2"/>
        <v>183.45131059240563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-1379.0132021941149</v>
      </c>
      <c r="AI42">
        <f t="shared" si="25"/>
        <v>-1391.0503015162053</v>
      </c>
      <c r="AJ42">
        <f t="shared" si="7"/>
        <v>12.860485687164442</v>
      </c>
      <c r="AK42">
        <f t="shared" si="22"/>
        <v>13.741825739569906</v>
      </c>
      <c r="AL42">
        <f t="shared" si="26"/>
        <v>-1364.447990089471</v>
      </c>
      <c r="AN42">
        <f t="shared" si="27"/>
        <v>0</v>
      </c>
      <c r="AO42">
        <f t="shared" si="27"/>
        <v>0</v>
      </c>
      <c r="AP42">
        <f t="shared" si="27"/>
        <v>-0.14488351036851041</v>
      </c>
      <c r="AQ42">
        <f t="shared" si="27"/>
        <v>-16.598373763663993</v>
      </c>
      <c r="AR42">
        <f t="shared" si="27"/>
        <v>-16.743257274032505</v>
      </c>
      <c r="AS42">
        <f t="shared" si="27"/>
        <v>0.15479412951099414</v>
      </c>
      <c r="AT42">
        <f t="shared" si="27"/>
        <v>0.16540230322494959</v>
      </c>
      <c r="AU42">
        <f t="shared" si="23"/>
        <v>-16.423060841296561</v>
      </c>
      <c r="AW42">
        <v>39</v>
      </c>
      <c r="AX42">
        <f>IF(Z42&gt;0, (R42*SUMPRODUCT(K42:$K$98, X42:$X$98)-K42*$AZ$3)/Z42, 0)</f>
        <v>381.01228893188642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100000</v>
      </c>
      <c r="S43">
        <f t="shared" si="1"/>
        <v>369.92543803425878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183.45131059240563</v>
      </c>
      <c r="AC43">
        <f t="shared" si="2"/>
        <v>170.87803451412333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-1474.3520733669266</v>
      </c>
      <c r="AI43">
        <f t="shared" si="25"/>
        <v>-1485.9002136774543</v>
      </c>
      <c r="AJ43">
        <f t="shared" si="7"/>
        <v>12.573276078282305</v>
      </c>
      <c r="AK43">
        <f t="shared" si="22"/>
        <v>12.841591741468395</v>
      </c>
      <c r="AL43">
        <f t="shared" si="26"/>
        <v>-1460.4853458577036</v>
      </c>
      <c r="AN43">
        <f t="shared" si="27"/>
        <v>0</v>
      </c>
      <c r="AO43">
        <f t="shared" si="27"/>
        <v>0</v>
      </c>
      <c r="AP43">
        <f t="shared" si="27"/>
        <v>-0.12410553329806352</v>
      </c>
      <c r="AQ43">
        <f t="shared" si="27"/>
        <v>-15.844564182121987</v>
      </c>
      <c r="AR43">
        <f t="shared" si="27"/>
        <v>-15.968669715420049</v>
      </c>
      <c r="AS43">
        <f t="shared" si="27"/>
        <v>0.13512246050357266</v>
      </c>
      <c r="AT43">
        <f t="shared" si="27"/>
        <v>0.13800599478498213</v>
      </c>
      <c r="AU43">
        <f t="shared" si="23"/>
        <v>-15.695541260131494</v>
      </c>
      <c r="AW43">
        <v>40</v>
      </c>
      <c r="AX43">
        <f>IF(Z43&gt;0, (R43*SUMPRODUCT(K43:$K$98, X43:$X$98)-K43*$AZ$3)/Z43, 0)</f>
        <v>369.92543803425878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25</v>
      </c>
      <c r="R44">
        <f t="shared" si="0"/>
        <v>100000</v>
      </c>
      <c r="S44">
        <f t="shared" si="1"/>
        <v>359.17998701526369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170.87803451412333</v>
      </c>
      <c r="AC44">
        <f t="shared" si="2"/>
        <v>158.62730755109214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-1566.8978698936558</v>
      </c>
      <c r="AI44">
        <f t="shared" si="25"/>
        <v>-1577.9388043336048</v>
      </c>
      <c r="AJ44">
        <f t="shared" si="7"/>
        <v>12.250726963031184</v>
      </c>
      <c r="AK44">
        <f t="shared" si="22"/>
        <v>11.961462415988635</v>
      </c>
      <c r="AL44">
        <f t="shared" si="26"/>
        <v>-1553.7266149545851</v>
      </c>
      <c r="AN44">
        <f t="shared" si="27"/>
        <v>0</v>
      </c>
      <c r="AO44">
        <f t="shared" si="27"/>
        <v>0</v>
      </c>
      <c r="AP44">
        <f t="shared" si="27"/>
        <v>-0.10594169122328506</v>
      </c>
      <c r="AQ44">
        <f t="shared" si="27"/>
        <v>-15.034942125012899</v>
      </c>
      <c r="AR44">
        <f t="shared" si="27"/>
        <v>-15.140883816236183</v>
      </c>
      <c r="AS44">
        <f t="shared" si="27"/>
        <v>0.11755008058758142</v>
      </c>
      <c r="AT44">
        <f t="shared" si="27"/>
        <v>0.11477448441940361</v>
      </c>
      <c r="AU44">
        <f t="shared" si="23"/>
        <v>-14.9085592512292</v>
      </c>
      <c r="AW44">
        <v>41</v>
      </c>
      <c r="AX44">
        <f>IF(Z44&gt;0, (R44*SUMPRODUCT(K44:$K$98, X44:$X$98)-K44*$AZ$3)/Z44, 0)</f>
        <v>359.17998701526369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100000</v>
      </c>
      <c r="S45">
        <f t="shared" si="1"/>
        <v>348.93049084141205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158.62730755109214</v>
      </c>
      <c r="AC45">
        <f t="shared" si="2"/>
        <v>146.80114865741029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-1650.3547163458352</v>
      </c>
      <c r="AI45">
        <f t="shared" si="25"/>
        <v>-1660.8726527622985</v>
      </c>
      <c r="AJ45">
        <f t="shared" si="7"/>
        <v>11.82615889368185</v>
      </c>
      <c r="AK45">
        <f t="shared" si="22"/>
        <v>11.103911528576452</v>
      </c>
      <c r="AL45">
        <f t="shared" si="26"/>
        <v>-1637.9425823400402</v>
      </c>
      <c r="AN45">
        <f t="shared" si="27"/>
        <v>0</v>
      </c>
      <c r="AO45">
        <f t="shared" si="27"/>
        <v>0</v>
      </c>
      <c r="AP45">
        <f t="shared" si="27"/>
        <v>-9.0110124331901117E-2</v>
      </c>
      <c r="AQ45">
        <f t="shared" si="27"/>
        <v>-14.139053783296211</v>
      </c>
      <c r="AR45">
        <f t="shared" si="27"/>
        <v>-14.229163907628113</v>
      </c>
      <c r="AS45">
        <f t="shared" si="27"/>
        <v>0.10131803483908434</v>
      </c>
      <c r="AT45">
        <f t="shared" si="27"/>
        <v>9.5130338194886518E-2</v>
      </c>
      <c r="AU45">
        <f t="shared" si="23"/>
        <v>-14.032715534594143</v>
      </c>
      <c r="AW45">
        <v>42</v>
      </c>
      <c r="AX45">
        <f>IF(Z45&gt;0, (R45*SUMPRODUCT(K45:$K$98, X45:$X$98)-K45*$AZ$3)/Z45, 0)</f>
        <v>348.93049084141205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100000</v>
      </c>
      <c r="S46">
        <f t="shared" si="1"/>
        <v>342.89491798760798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146.80114865741029</v>
      </c>
      <c r="AC46">
        <f t="shared" si="2"/>
        <v>135.52707990208825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-2126.6512666971289</v>
      </c>
      <c r="AI46">
        <f t="shared" si="25"/>
        <v>-2136.5323609327534</v>
      </c>
      <c r="AJ46">
        <f t="shared" si="7"/>
        <v>11.274068755322048</v>
      </c>
      <c r="AK46">
        <f t="shared" si="22"/>
        <v>10.276080406018721</v>
      </c>
      <c r="AL46">
        <f t="shared" si="26"/>
        <v>-2114.9822117714129</v>
      </c>
      <c r="AN46">
        <f t="shared" si="27"/>
        <v>0</v>
      </c>
      <c r="AO46">
        <f t="shared" si="27"/>
        <v>0</v>
      </c>
      <c r="AP46">
        <f t="shared" si="27"/>
        <v>-7.5584033893899602E-2</v>
      </c>
      <c r="AQ46">
        <f t="shared" si="27"/>
        <v>-16.26751831219482</v>
      </c>
      <c r="AR46">
        <f t="shared" si="27"/>
        <v>-16.343102346088724</v>
      </c>
      <c r="AS46">
        <f t="shared" si="27"/>
        <v>8.6239395617967257E-2</v>
      </c>
      <c r="AT46">
        <f t="shared" si="27"/>
        <v>7.8605424782277319E-2</v>
      </c>
      <c r="AU46">
        <f t="shared" si="23"/>
        <v>-16.17825752568848</v>
      </c>
      <c r="AW46">
        <v>43</v>
      </c>
      <c r="AX46">
        <f>IF(Z46&gt;0, (R46*SUMPRODUCT(K46:$K$98, X46:$X$98)-K46*$AZ$3)/Z46, 0)</f>
        <v>342.89491798760798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100000</v>
      </c>
      <c r="S47">
        <f t="shared" si="1"/>
        <v>333.12091307437208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135.52707990208825</v>
      </c>
      <c r="AC47">
        <f t="shared" si="2"/>
        <v>121.81758393629896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-2560.5542711818239</v>
      </c>
      <c r="AI47">
        <f t="shared" si="25"/>
        <v>-2569.6964159072963</v>
      </c>
      <c r="AJ47">
        <f t="shared" si="7"/>
        <v>13.709495965789287</v>
      </c>
      <c r="AK47">
        <f t="shared" si="22"/>
        <v>9.486895593146178</v>
      </c>
      <c r="AL47">
        <f t="shared" si="26"/>
        <v>-2546.500024348361</v>
      </c>
      <c r="AN47">
        <f t="shared" si="27"/>
        <v>0</v>
      </c>
      <c r="AO47">
        <f t="shared" si="27"/>
        <v>0</v>
      </c>
      <c r="AP47">
        <f t="shared" si="27"/>
        <v>-6.2438878615375157E-2</v>
      </c>
      <c r="AQ47">
        <f t="shared" si="27"/>
        <v>-17.488033949072946</v>
      </c>
      <c r="AR47">
        <f t="shared" si="27"/>
        <v>-17.550472827688321</v>
      </c>
      <c r="AS47">
        <f t="shared" si="27"/>
        <v>9.3632903458728114E-2</v>
      </c>
      <c r="AT47">
        <f t="shared" si="27"/>
        <v>6.4793452758053219E-2</v>
      </c>
      <c r="AU47">
        <f t="shared" si="23"/>
        <v>-17.392046471471541</v>
      </c>
      <c r="AW47">
        <v>44</v>
      </c>
      <c r="AX47">
        <f>IF(Z47&gt;0, (R47*SUMPRODUCT(K47:$K$98, X47:$X$98)-K47*$AZ$3)/Z47, 0)</f>
        <v>333.12091307437208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100000</v>
      </c>
      <c r="S48">
        <f t="shared" si="1"/>
        <v>320.54384887140975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121.81758393629896</v>
      </c>
      <c r="AC48">
        <f t="shared" si="2"/>
        <v>106.61349851080236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-2942.7014460608098</v>
      </c>
      <c r="AI48">
        <f t="shared" si="25"/>
        <v>-2951.0164939775123</v>
      </c>
      <c r="AJ48">
        <f t="shared" si="7"/>
        <v>15.204085425496601</v>
      </c>
      <c r="AK48">
        <f t="shared" si="22"/>
        <v>8.5272308755409281</v>
      </c>
      <c r="AL48">
        <f t="shared" si="26"/>
        <v>-2927.2851776764746</v>
      </c>
      <c r="AN48">
        <f t="shared" si="27"/>
        <v>0</v>
      </c>
      <c r="AO48">
        <f t="shared" si="27"/>
        <v>0</v>
      </c>
      <c r="AP48">
        <f t="shared" si="27"/>
        <v>-5.0705344309087297E-2</v>
      </c>
      <c r="AQ48">
        <f t="shared" si="27"/>
        <v>-17.944657868012936</v>
      </c>
      <c r="AR48">
        <f t="shared" si="27"/>
        <v>-17.995363212322022</v>
      </c>
      <c r="AS48">
        <f t="shared" si="27"/>
        <v>9.2714845918806951E-2</v>
      </c>
      <c r="AT48">
        <f t="shared" si="27"/>
        <v>5.1999240639234147E-2</v>
      </c>
      <c r="AU48">
        <f t="shared" si="23"/>
        <v>-17.850649125763979</v>
      </c>
      <c r="AW48">
        <v>45</v>
      </c>
      <c r="AX48">
        <f>IF(Z48&gt;0, (R48*SUMPRODUCT(K48:$K$98, X48:$X$98)-K48*$AZ$3)/Z48, 0)</f>
        <v>320.54384887140975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100000</v>
      </c>
      <c r="S49">
        <f t="shared" si="1"/>
        <v>305.68067897478335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106.61349851080236</v>
      </c>
      <c r="AC49">
        <f t="shared" si="2"/>
        <v>90.708080395982577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-3253.4602957697471</v>
      </c>
      <c r="AI49">
        <f t="shared" si="25"/>
        <v>-3260.8788281333404</v>
      </c>
      <c r="AJ49">
        <f t="shared" si="7"/>
        <v>15.905418114819781</v>
      </c>
      <c r="AK49">
        <f t="shared" si="22"/>
        <v>7.4629448957561655</v>
      </c>
      <c r="AL49">
        <f t="shared" si="26"/>
        <v>-3237.5104651227643</v>
      </c>
      <c r="AN49">
        <f t="shared" si="27"/>
        <v>0</v>
      </c>
      <c r="AO49">
        <f t="shared" si="27"/>
        <v>0</v>
      </c>
      <c r="AP49">
        <f t="shared" si="27"/>
        <v>-4.0391404313465377E-2</v>
      </c>
      <c r="AQ49">
        <f t="shared" si="27"/>
        <v>-17.713992981840025</v>
      </c>
      <c r="AR49">
        <f t="shared" si="27"/>
        <v>-17.75438438615349</v>
      </c>
      <c r="AS49">
        <f t="shared" si="27"/>
        <v>8.6599632159484824E-2</v>
      </c>
      <c r="AT49">
        <f t="shared" si="27"/>
        <v>4.0633215557962191E-2</v>
      </c>
      <c r="AU49">
        <f t="shared" si="23"/>
        <v>-17.627151538436042</v>
      </c>
      <c r="AW49">
        <v>46</v>
      </c>
      <c r="AX49">
        <f>IF(Z49&gt;0, (R49*SUMPRODUCT(K49:$K$98, X49:$X$98)-K49*$AZ$3)/Z49, 0)</f>
        <v>305.68067897478335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25</v>
      </c>
      <c r="R50">
        <f t="shared" si="0"/>
        <v>100000</v>
      </c>
      <c r="S50">
        <f t="shared" si="1"/>
        <v>288.15453237564395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90.708080395982577</v>
      </c>
      <c r="AC50">
        <f t="shared" si="2"/>
        <v>74.814837193779312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-3413.9453581557095</v>
      </c>
      <c r="AI50">
        <f t="shared" si="25"/>
        <v>-3420.4362188561277</v>
      </c>
      <c r="AJ50">
        <f t="shared" si="7"/>
        <v>15.893243202203266</v>
      </c>
      <c r="AK50">
        <f t="shared" si="22"/>
        <v>6.3495656277187811</v>
      </c>
      <c r="AL50">
        <f t="shared" si="26"/>
        <v>-3398.1934100262056</v>
      </c>
      <c r="AN50">
        <f t="shared" si="27"/>
        <v>0</v>
      </c>
      <c r="AO50">
        <f t="shared" si="27"/>
        <v>0</v>
      </c>
      <c r="AP50">
        <f t="shared" si="27"/>
        <v>-3.1554058284061701E-2</v>
      </c>
      <c r="AQ50">
        <f t="shared" si="27"/>
        <v>-16.596232114934281</v>
      </c>
      <c r="AR50">
        <f t="shared" si="27"/>
        <v>-16.627786173218343</v>
      </c>
      <c r="AS50">
        <f t="shared" si="27"/>
        <v>7.7261914169991355E-2</v>
      </c>
      <c r="AT50">
        <f t="shared" si="27"/>
        <v>3.0867179738212722E-2</v>
      </c>
      <c r="AU50">
        <f t="shared" si="23"/>
        <v>-16.519657079310139</v>
      </c>
      <c r="AW50">
        <v>47</v>
      </c>
      <c r="AX50">
        <f>IF(Z50&gt;0, (R50*SUMPRODUCT(K50:$K$98, X50:$X$98)-K50*$AZ$3)/Z50, 0)</f>
        <v>288.15453237564395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25</v>
      </c>
      <c r="R51">
        <f t="shared" si="0"/>
        <v>100000</v>
      </c>
      <c r="S51">
        <f t="shared" si="1"/>
        <v>269.16071077551146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74.814837193779312</v>
      </c>
      <c r="AC51">
        <f t="shared" si="2"/>
        <v>59.844274524949284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-3470.1493999806244</v>
      </c>
      <c r="AI51">
        <f t="shared" si="25"/>
        <v>-3475.7078147240431</v>
      </c>
      <c r="AJ51">
        <f t="shared" si="7"/>
        <v>14.970562668830027</v>
      </c>
      <c r="AK51">
        <f t="shared" si="22"/>
        <v>5.2370386035645522</v>
      </c>
      <c r="AL51">
        <f t="shared" si="26"/>
        <v>-3455.5002134516485</v>
      </c>
      <c r="AN51">
        <f t="shared" si="27"/>
        <v>0</v>
      </c>
      <c r="AO51">
        <f t="shared" si="27"/>
        <v>0</v>
      </c>
      <c r="AP51">
        <f t="shared" si="27"/>
        <v>-2.4126029834743379E-2</v>
      </c>
      <c r="AQ51">
        <f t="shared" si="27"/>
        <v>-15.062015308244666</v>
      </c>
      <c r="AR51">
        <f t="shared" si="27"/>
        <v>-15.086141338079409</v>
      </c>
      <c r="AS51">
        <f t="shared" si="27"/>
        <v>6.4979001795200234E-2</v>
      </c>
      <c r="AT51">
        <f t="shared" si="27"/>
        <v>2.2731112273494041E-2</v>
      </c>
      <c r="AU51">
        <f t="shared" si="23"/>
        <v>-14.998431224010714</v>
      </c>
      <c r="AW51">
        <v>48</v>
      </c>
      <c r="AX51">
        <f>IF(Z51&gt;0, (R51*SUMPRODUCT(K51:$K$98, X51:$X$98)-K51*$AZ$3)/Z51, 0)</f>
        <v>269.16071077551146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25</v>
      </c>
      <c r="R52">
        <f t="shared" si="0"/>
        <v>100000</v>
      </c>
      <c r="S52">
        <f t="shared" si="1"/>
        <v>248.48588047901984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59.844274524949284</v>
      </c>
      <c r="AC52">
        <f t="shared" si="2"/>
        <v>46.233749793583407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-3405.1344973452897</v>
      </c>
      <c r="AI52">
        <f t="shared" si="25"/>
        <v>-3409.7860443169379</v>
      </c>
      <c r="AJ52">
        <f t="shared" si="7"/>
        <v>13.610524731365878</v>
      </c>
      <c r="AK52">
        <f t="shared" si="22"/>
        <v>4.1890992167464507</v>
      </c>
      <c r="AL52">
        <f t="shared" si="26"/>
        <v>-3391.9864203688257</v>
      </c>
      <c r="AN52">
        <f t="shared" si="27"/>
        <v>0</v>
      </c>
      <c r="AO52">
        <f t="shared" si="27"/>
        <v>0</v>
      </c>
      <c r="AP52">
        <f t="shared" si="27"/>
        <v>-1.8026619837416429E-2</v>
      </c>
      <c r="AQ52">
        <f t="shared" si="27"/>
        <v>-13.196268994605495</v>
      </c>
      <c r="AR52">
        <f t="shared" si="27"/>
        <v>-13.214295614442911</v>
      </c>
      <c r="AS52">
        <f t="shared" si="27"/>
        <v>5.274627056665776E-2</v>
      </c>
      <c r="AT52">
        <f t="shared" si="27"/>
        <v>1.6234448346276808E-2</v>
      </c>
      <c r="AU52">
        <f t="shared" si="23"/>
        <v>-13.145314895529976</v>
      </c>
      <c r="AW52">
        <v>49</v>
      </c>
      <c r="AX52">
        <f>IF(Z52&gt;0, (R52*SUMPRODUCT(K52:$K$98, X52:$X$98)-K52*$AZ$3)/Z52, 0)</f>
        <v>248.48588047901984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100000</v>
      </c>
      <c r="S53">
        <f t="shared" si="1"/>
        <v>225.9414655516012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46.233749793583407</v>
      </c>
      <c r="AC53">
        <f t="shared" si="2"/>
        <v>34.333454528333995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-3224.3962444840445</v>
      </c>
      <c r="AI53">
        <f t="shared" si="25"/>
        <v>-3228.1951769248553</v>
      </c>
      <c r="AJ53">
        <f t="shared" si="7"/>
        <v>11.900295265249412</v>
      </c>
      <c r="AK53">
        <f t="shared" si="22"/>
        <v>3.2363624855508388</v>
      </c>
      <c r="AL53">
        <f t="shared" si="26"/>
        <v>-3213.0585191740552</v>
      </c>
      <c r="AN53">
        <f t="shared" si="27"/>
        <v>0</v>
      </c>
      <c r="AO53">
        <f t="shared" si="27"/>
        <v>0</v>
      </c>
      <c r="AP53">
        <f t="shared" si="27"/>
        <v>-1.3144995347770914E-2</v>
      </c>
      <c r="AQ53">
        <f t="shared" si="27"/>
        <v>-11.156995891210133</v>
      </c>
      <c r="AR53">
        <f t="shared" si="27"/>
        <v>-11.170140886557903</v>
      </c>
      <c r="AS53">
        <f t="shared" si="27"/>
        <v>4.1177180256833069E-2</v>
      </c>
      <c r="AT53">
        <f t="shared" si="27"/>
        <v>1.1198401255902468E-2</v>
      </c>
      <c r="AU53">
        <f t="shared" si="23"/>
        <v>-11.117765305045168</v>
      </c>
      <c r="AW53">
        <v>50</v>
      </c>
      <c r="AX53">
        <f>IF(Z53&gt;0, (R53*SUMPRODUCT(K53:$K$98, X53:$X$98)-K53*$AZ$3)/Z53, 0)</f>
        <v>225.9414655516012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100000</v>
      </c>
      <c r="S54">
        <f t="shared" si="1"/>
        <v>201.40448909394354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34.333454528333995</v>
      </c>
      <c r="AC54">
        <f t="shared" si="2"/>
        <v>24.333578038334636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-2961.8282409300823</v>
      </c>
      <c r="AI54">
        <f t="shared" si="25"/>
        <v>-2964.8487269862526</v>
      </c>
      <c r="AJ54">
        <f t="shared" si="7"/>
        <v>9.9998764899993589</v>
      </c>
      <c r="AK54">
        <f t="shared" si="22"/>
        <v>2.4033418169833798</v>
      </c>
      <c r="AL54">
        <f t="shared" si="26"/>
        <v>-2952.44550867927</v>
      </c>
      <c r="AN54">
        <f t="shared" si="27"/>
        <v>0</v>
      </c>
      <c r="AO54">
        <f t="shared" si="27"/>
        <v>0</v>
      </c>
      <c r="AP54">
        <f t="shared" si="27"/>
        <v>-9.3316336175115321E-3</v>
      </c>
      <c r="AQ54">
        <f t="shared" si="27"/>
        <v>-9.1504133667153091</v>
      </c>
      <c r="AR54">
        <f t="shared" si="27"/>
        <v>-9.1597450003328209</v>
      </c>
      <c r="AS54">
        <f t="shared" si="27"/>
        <v>3.089409515214098E-2</v>
      </c>
      <c r="AT54">
        <f t="shared" si="27"/>
        <v>7.4249987838608481E-3</v>
      </c>
      <c r="AU54">
        <f t="shared" si="23"/>
        <v>-9.1214259063968193</v>
      </c>
      <c r="AW54">
        <v>51</v>
      </c>
      <c r="AX54">
        <f>IF(Z54&gt;0, (R54*SUMPRODUCT(K54:$K$98, X54:$X$98)-K54*$AZ$3)/Z54, 0)</f>
        <v>201.40448909394354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100000</v>
      </c>
      <c r="S55">
        <f t="shared" si="1"/>
        <v>173.66599535111618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24.333578038334636</v>
      </c>
      <c r="AC55">
        <f t="shared" si="2"/>
        <v>16.216306994128932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-2623.4838923207221</v>
      </c>
      <c r="AI55">
        <f t="shared" si="25"/>
        <v>-2625.8183025432504</v>
      </c>
      <c r="AJ55">
        <f t="shared" si="7"/>
        <v>8.1172710442057046</v>
      </c>
      <c r="AK55">
        <f t="shared" si="22"/>
        <v>1.7033504626834246</v>
      </c>
      <c r="AL55">
        <f t="shared" si="26"/>
        <v>-2615.9976810363614</v>
      </c>
      <c r="AN55">
        <f t="shared" si="27"/>
        <v>0</v>
      </c>
      <c r="AO55">
        <f t="shared" si="27"/>
        <v>0</v>
      </c>
      <c r="AP55">
        <f t="shared" si="27"/>
        <v>-6.4393198480152515E-3</v>
      </c>
      <c r="AQ55">
        <f t="shared" si="27"/>
        <v>-7.2367108984261961</v>
      </c>
      <c r="AR55">
        <f t="shared" si="27"/>
        <v>-7.2431502182742111</v>
      </c>
      <c r="AS55">
        <f t="shared" si="27"/>
        <v>2.239096798079427E-2</v>
      </c>
      <c r="AT55">
        <f t="shared" si="27"/>
        <v>4.6985822528669459E-3</v>
      </c>
      <c r="AU55">
        <f t="shared" si="23"/>
        <v>-7.2160606680405497</v>
      </c>
      <c r="AW55">
        <v>52</v>
      </c>
      <c r="AX55">
        <f>IF(Z55&gt;0, (R55*SUMPRODUCT(K55:$K$98, X55:$X$98)-K55*$AZ$3)/Z55, 0)</f>
        <v>173.66599535111618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25</v>
      </c>
      <c r="R56">
        <f t="shared" si="0"/>
        <v>100000</v>
      </c>
      <c r="S56">
        <f t="shared" si="1"/>
        <v>141.52175292054574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16.216306994128932</v>
      </c>
      <c r="AC56">
        <f t="shared" si="2"/>
        <v>9.9020445979434548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-2247.4287343414667</v>
      </c>
      <c r="AI56">
        <f t="shared" si="25"/>
        <v>-2249.1779432781846</v>
      </c>
      <c r="AJ56">
        <f t="shared" si="7"/>
        <v>6.3142623961854767</v>
      </c>
      <c r="AK56">
        <f t="shared" si="22"/>
        <v>1.1351414895890253</v>
      </c>
      <c r="AL56">
        <f t="shared" si="26"/>
        <v>-2241.7285393924103</v>
      </c>
      <c r="AN56">
        <f t="shared" si="27"/>
        <v>0</v>
      </c>
      <c r="AO56">
        <f t="shared" si="27"/>
        <v>0</v>
      </c>
      <c r="AP56">
        <f t="shared" si="27"/>
        <v>-4.3081070464787907E-3</v>
      </c>
      <c r="AQ56">
        <f t="shared" si="27"/>
        <v>-5.5351669909959025</v>
      </c>
      <c r="AR56">
        <f t="shared" si="27"/>
        <v>-5.5394750980423817</v>
      </c>
      <c r="AS56">
        <f t="shared" si="27"/>
        <v>1.5551325945867472E-2</v>
      </c>
      <c r="AT56">
        <f t="shared" si="27"/>
        <v>2.7957272269744167E-3</v>
      </c>
      <c r="AU56">
        <f t="shared" si="23"/>
        <v>-5.521128044869541</v>
      </c>
      <c r="AW56">
        <v>53</v>
      </c>
      <c r="AX56">
        <f>IF(Z56&gt;0, (R56*SUMPRODUCT(K56:$K$98, X56:$X$98)-K56*$AZ$3)/Z56, 0)</f>
        <v>141.52175292054574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100000</v>
      </c>
      <c r="S57">
        <f t="shared" si="1"/>
        <v>102.40797677156006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9.9020445979434548</v>
      </c>
      <c r="AC57">
        <f t="shared" si="2"/>
        <v>5.1904923410910673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-1858.4220351216982</v>
      </c>
      <c r="AI57">
        <f t="shared" si="25"/>
        <v>-1859.6891464602684</v>
      </c>
      <c r="AJ57">
        <f t="shared" si="7"/>
        <v>4.7115522568523875</v>
      </c>
      <c r="AK57">
        <f t="shared" si="22"/>
        <v>0.69314312185604188</v>
      </c>
      <c r="AL57">
        <f t="shared" si="26"/>
        <v>-1854.2844510815598</v>
      </c>
      <c r="AN57">
        <f t="shared" si="27"/>
        <v>0</v>
      </c>
      <c r="AO57">
        <f t="shared" si="27"/>
        <v>0</v>
      </c>
      <c r="AP57">
        <f t="shared" si="27"/>
        <v>-2.7863877553550281E-3</v>
      </c>
      <c r="AQ57">
        <f t="shared" si="27"/>
        <v>-4.0866846072013239</v>
      </c>
      <c r="AR57">
        <f t="shared" si="27"/>
        <v>-4.0894709949566783</v>
      </c>
      <c r="AS57">
        <f t="shared" si="27"/>
        <v>1.036074030560148E-2</v>
      </c>
      <c r="AT57">
        <f t="shared" si="27"/>
        <v>1.5242271524675837E-3</v>
      </c>
      <c r="AU57">
        <f t="shared" si="23"/>
        <v>-4.0775860274986089</v>
      </c>
      <c r="AW57">
        <v>54</v>
      </c>
      <c r="AX57">
        <f>IF(Z57&gt;0, (R57*SUMPRODUCT(K57:$K$98, X57:$X$98)-K57*$AZ$3)/Z57, 0)</f>
        <v>102.40797677156006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100000</v>
      </c>
      <c r="S58">
        <f t="shared" si="1"/>
        <v>51.911968255978842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5.1904923410910673</v>
      </c>
      <c r="AC58">
        <f t="shared" si="2"/>
        <v>1.8391780322321629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-1474.8822659631398</v>
      </c>
      <c r="AI58">
        <f t="shared" si="25"/>
        <v>-1475.7679856218335</v>
      </c>
      <c r="AJ58">
        <f t="shared" si="7"/>
        <v>3.3513143088589041</v>
      </c>
      <c r="AK58">
        <f t="shared" si="22"/>
        <v>0.36333446387637475</v>
      </c>
      <c r="AL58">
        <f t="shared" si="26"/>
        <v>-1472.0533368490983</v>
      </c>
      <c r="AN58">
        <f t="shared" si="27"/>
        <v>0</v>
      </c>
      <c r="AO58">
        <f t="shared" si="27"/>
        <v>0</v>
      </c>
      <c r="AP58">
        <f t="shared" si="27"/>
        <v>-1.7390218436626847E-3</v>
      </c>
      <c r="AQ58">
        <f t="shared" si="27"/>
        <v>-2.8957836174973948</v>
      </c>
      <c r="AR58">
        <f t="shared" si="27"/>
        <v>-2.8975226393410574</v>
      </c>
      <c r="AS58">
        <f t="shared" si="27"/>
        <v>6.579970006175908E-3</v>
      </c>
      <c r="AT58">
        <f t="shared" si="27"/>
        <v>7.133708313173927E-4</v>
      </c>
      <c r="AU58">
        <f t="shared" si="23"/>
        <v>-2.8902292985035642</v>
      </c>
      <c r="AW58">
        <v>55</v>
      </c>
      <c r="AX58">
        <f>IF(Z58&gt;0, (R58*SUMPRODUCT(K58:$K$98, X58:$X$98)-K58*$AZ$3)/Z58, 0)</f>
        <v>51.911968255978842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100000</v>
      </c>
      <c r="S59">
        <f t="shared" si="1"/>
        <v>-16.790046303140276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1.8391780322321629</v>
      </c>
      <c r="AC59">
        <f t="shared" si="2"/>
        <v>-0.40002496174521873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-1124.9372899572318</v>
      </c>
      <c r="AI59">
        <f t="shared" si="25"/>
        <v>-1125.5329180968492</v>
      </c>
      <c r="AJ59">
        <f t="shared" si="7"/>
        <v>2.2392029939773819</v>
      </c>
      <c r="AK59">
        <f t="shared" si="22"/>
        <v>0.12874246225625141</v>
      </c>
      <c r="AL59">
        <f t="shared" si="26"/>
        <v>-1123.1649726406156</v>
      </c>
      <c r="AN59">
        <f t="shared" si="27"/>
        <v>0</v>
      </c>
      <c r="AO59">
        <f t="shared" si="27"/>
        <v>0</v>
      </c>
      <c r="AP59">
        <f t="shared" si="27"/>
        <v>-1.044157320595606E-3</v>
      </c>
      <c r="AQ59">
        <f t="shared" si="27"/>
        <v>-1.9720550934249241</v>
      </c>
      <c r="AR59">
        <f t="shared" si="27"/>
        <v>-1.9730992507455198</v>
      </c>
      <c r="AS59">
        <f t="shared" si="27"/>
        <v>3.9254025170179204E-3</v>
      </c>
      <c r="AT59">
        <f t="shared" si="27"/>
        <v>2.2569011686167769E-4</v>
      </c>
      <c r="AU59">
        <f t="shared" si="23"/>
        <v>-1.9689481581116401</v>
      </c>
      <c r="AW59">
        <v>56</v>
      </c>
      <c r="AX59">
        <f>IF(Z59&gt;0, (R59*SUMPRODUCT(K59:$K$98, X59:$X$98)-K59*$AZ$3)/Z59, 0)</f>
        <v>-16.790046303140276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25</v>
      </c>
      <c r="R60">
        <f t="shared" si="0"/>
        <v>100000</v>
      </c>
      <c r="S60">
        <f t="shared" si="1"/>
        <v>-116.07254647399985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-0.40002496174521873</v>
      </c>
      <c r="AC60">
        <f t="shared" si="2"/>
        <v>-1.7858473555986998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-820.12606773173377</v>
      </c>
      <c r="AI60">
        <f t="shared" si="25"/>
        <v>-820.5107080730221</v>
      </c>
      <c r="AJ60">
        <f t="shared" si="7"/>
        <v>1.385822393853481</v>
      </c>
      <c r="AK60">
        <f t="shared" si="22"/>
        <v>-2.8001747322165312E-2</v>
      </c>
      <c r="AL60">
        <f t="shared" si="26"/>
        <v>-819.15288742649079</v>
      </c>
      <c r="AN60">
        <f t="shared" si="27"/>
        <v>0</v>
      </c>
      <c r="AO60">
        <f t="shared" si="27"/>
        <v>0</v>
      </c>
      <c r="AP60">
        <f t="shared" si="27"/>
        <v>-6.0204303874323033E-4</v>
      </c>
      <c r="AQ60">
        <f t="shared" si="27"/>
        <v>-1.2836697999901145</v>
      </c>
      <c r="AR60">
        <f t="shared" si="27"/>
        <v>-1.2842718430288578</v>
      </c>
      <c r="AS60">
        <f t="shared" si="27"/>
        <v>2.1691035380204705E-3</v>
      </c>
      <c r="AT60">
        <f t="shared" si="27"/>
        <v>-4.3828624401407777E-5</v>
      </c>
      <c r="AU60">
        <f t="shared" si="23"/>
        <v>-1.2821465681152389</v>
      </c>
      <c r="AW60">
        <v>57</v>
      </c>
      <c r="AX60">
        <f>IF(Z60&gt;0, (R60*SUMPRODUCT(K60:$K$98, X60:$X$98)-K60*$AZ$3)/Z60, 0)</f>
        <v>-116.07254647399985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25</v>
      </c>
      <c r="R61">
        <f t="shared" si="0"/>
        <v>100000</v>
      </c>
      <c r="S61">
        <f t="shared" si="1"/>
        <v>-267.12606363239132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-1.7858473555986998</v>
      </c>
      <c r="AC61">
        <f t="shared" si="2"/>
        <v>-2.5460951024000247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-570.03210547268861</v>
      </c>
      <c r="AI61">
        <f t="shared" si="25"/>
        <v>-570.27039138419593</v>
      </c>
      <c r="AJ61">
        <f t="shared" si="7"/>
        <v>0.7602477468013249</v>
      </c>
      <c r="AK61">
        <f t="shared" si="22"/>
        <v>-0.125009314891909</v>
      </c>
      <c r="AL61">
        <f t="shared" si="26"/>
        <v>-569.6351529522866</v>
      </c>
      <c r="AN61">
        <f t="shared" si="27"/>
        <v>0</v>
      </c>
      <c r="AO61">
        <f t="shared" si="27"/>
        <v>0</v>
      </c>
      <c r="AP61">
        <f t="shared" si="27"/>
        <v>-3.3300676087674106E-4</v>
      </c>
      <c r="AQ61">
        <f t="shared" si="27"/>
        <v>-0.79662512919231387</v>
      </c>
      <c r="AR61">
        <f t="shared" si="27"/>
        <v>-0.79695813595319065</v>
      </c>
      <c r="AS61">
        <f t="shared" si="27"/>
        <v>1.0624532437722282E-3</v>
      </c>
      <c r="AT61">
        <f t="shared" si="27"/>
        <v>-1.747016714846792E-4</v>
      </c>
      <c r="AU61">
        <f t="shared" si="23"/>
        <v>-0.79607038438090327</v>
      </c>
      <c r="AW61">
        <v>58</v>
      </c>
      <c r="AX61">
        <f>IF(Z61&gt;0, (R61*SUMPRODUCT(K61:$K$98, X61:$X$98)-K61*$AZ$3)/Z61, 0)</f>
        <v>-267.12606363239132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25</v>
      </c>
      <c r="R62">
        <f t="shared" si="0"/>
        <v>100000</v>
      </c>
      <c r="S62">
        <f t="shared" si="1"/>
        <v>-509.06244393129856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-2.5460951024000247</v>
      </c>
      <c r="AC62">
        <f t="shared" si="2"/>
        <v>-2.8753791126737784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-378.77401595392428</v>
      </c>
      <c r="AI62">
        <f t="shared" si="25"/>
        <v>-378.91522550232804</v>
      </c>
      <c r="AJ62">
        <f t="shared" si="7"/>
        <v>0.32928401027375376</v>
      </c>
      <c r="AK62">
        <f t="shared" si="22"/>
        <v>-0.17822665716800173</v>
      </c>
      <c r="AL62">
        <f t="shared" si="26"/>
        <v>-378.76416814922231</v>
      </c>
      <c r="AN62">
        <f t="shared" si="27"/>
        <v>0</v>
      </c>
      <c r="AO62">
        <f t="shared" si="27"/>
        <v>0</v>
      </c>
      <c r="AP62">
        <f t="shared" si="27"/>
        <v>-1.7619789942583113E-4</v>
      </c>
      <c r="AQ62">
        <f t="shared" si="27"/>
        <v>-0.47262516396800991</v>
      </c>
      <c r="AR62">
        <f t="shared" si="27"/>
        <v>-0.47280136186743577</v>
      </c>
      <c r="AS62">
        <f t="shared" si="27"/>
        <v>4.1087271774895977E-4</v>
      </c>
      <c r="AT62">
        <f t="shared" si="27"/>
        <v>-2.2238696298994211E-4</v>
      </c>
      <c r="AU62">
        <f t="shared" si="23"/>
        <v>-0.47261287611267677</v>
      </c>
      <c r="AW62">
        <v>59</v>
      </c>
      <c r="AX62">
        <f>IF(Z62&gt;0, (R62*SUMPRODUCT(K62:$K$98, X62:$X$98)-K62*$AZ$3)/Z62, 0)</f>
        <v>-509.06244393129856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25</v>
      </c>
      <c r="R63">
        <f t="shared" si="0"/>
        <v>100000</v>
      </c>
      <c r="S63">
        <f t="shared" si="1"/>
        <v>-917.95622636626535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-2.8753791126737784</v>
      </c>
      <c r="AC63">
        <f t="shared" si="2"/>
        <v>-2.9307354204645018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-239.92236337512375</v>
      </c>
      <c r="AI63">
        <f t="shared" si="25"/>
        <v>-240.00218023719967</v>
      </c>
      <c r="AJ63">
        <f t="shared" si="7"/>
        <v>5.5356307790723314E-2</v>
      </c>
      <c r="AK63">
        <f t="shared" si="22"/>
        <v>-0.20127653788716451</v>
      </c>
      <c r="AL63">
        <f t="shared" si="26"/>
        <v>-240.1481004672961</v>
      </c>
      <c r="AN63">
        <f t="shared" si="27"/>
        <v>0</v>
      </c>
      <c r="AO63">
        <f t="shared" si="27"/>
        <v>0</v>
      </c>
      <c r="AP63">
        <f t="shared" si="27"/>
        <v>-8.8922832841562601E-5</v>
      </c>
      <c r="AQ63">
        <f t="shared" si="27"/>
        <v>-0.26729409874650972</v>
      </c>
      <c r="AR63">
        <f t="shared" si="27"/>
        <v>-0.26738302157935123</v>
      </c>
      <c r="AS63">
        <f t="shared" si="27"/>
        <v>6.1671676590319645E-5</v>
      </c>
      <c r="AT63">
        <f t="shared" si="27"/>
        <v>-2.2423933324318689E-4</v>
      </c>
      <c r="AU63">
        <f t="shared" si="23"/>
        <v>-0.26754558923600413</v>
      </c>
      <c r="AW63">
        <v>60</v>
      </c>
      <c r="AX63">
        <f>IF(Z63&gt;0, (R63*SUMPRODUCT(K63:$K$98, X63:$X$98)-K63*$AZ$3)/Z63, 0)</f>
        <v>-917.95622636626535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100000</v>
      </c>
      <c r="S64">
        <f t="shared" si="1"/>
        <v>-1646.2551142395107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-2.9307354204645018</v>
      </c>
      <c r="AC64">
        <f t="shared" si="2"/>
        <v>-2.8254680404812915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-144.44475025736264</v>
      </c>
      <c r="AI64">
        <f t="shared" si="25"/>
        <v>-144.48765776325348</v>
      </c>
      <c r="AJ64">
        <f t="shared" si="7"/>
        <v>-0.10526737998321023</v>
      </c>
      <c r="AK64">
        <f t="shared" si="22"/>
        <v>-0.20515147943251513</v>
      </c>
      <c r="AL64">
        <f t="shared" si="26"/>
        <v>-144.79807662266921</v>
      </c>
      <c r="AN64">
        <f t="shared" si="27"/>
        <v>0</v>
      </c>
      <c r="AO64">
        <f t="shared" si="27"/>
        <v>0</v>
      </c>
      <c r="AP64">
        <f t="shared" si="27"/>
        <v>-4.2680931370616615E-5</v>
      </c>
      <c r="AQ64">
        <f t="shared" si="27"/>
        <v>-0.14368200492162983</v>
      </c>
      <c r="AR64">
        <f t="shared" si="27"/>
        <v>-0.14372468585300047</v>
      </c>
      <c r="AS64">
        <f t="shared" si="27"/>
        <v>-1.0471151206178042E-4</v>
      </c>
      <c r="AT64">
        <f t="shared" si="27"/>
        <v>-2.0406817018259755E-4</v>
      </c>
      <c r="AU64">
        <f t="shared" si="23"/>
        <v>-0.14403346553524485</v>
      </c>
      <c r="AW64">
        <v>61</v>
      </c>
      <c r="AX64">
        <f>IF(Z64&gt;0, (R64*SUMPRODUCT(K64:$K$98, X64:$X$98)-K64*$AZ$3)/Z64, 0)</f>
        <v>-1646.2551142395107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100000</v>
      </c>
      <c r="S65">
        <f t="shared" si="1"/>
        <v>-3013.2973798432636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-2.8254680404812915</v>
      </c>
      <c r="AC65">
        <f t="shared" si="2"/>
        <v>-2.636505867965671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-82.418015615511806</v>
      </c>
      <c r="AI65">
        <f t="shared" si="25"/>
        <v>-82.439889542439843</v>
      </c>
      <c r="AJ65">
        <f t="shared" si="7"/>
        <v>-0.18896217251562053</v>
      </c>
      <c r="AK65">
        <f t="shared" si="22"/>
        <v>-0.19778276283369042</v>
      </c>
      <c r="AL65">
        <f t="shared" si="26"/>
        <v>-82.826634477789156</v>
      </c>
      <c r="AN65">
        <f t="shared" si="27"/>
        <v>0</v>
      </c>
      <c r="AO65">
        <f t="shared" si="27"/>
        <v>0</v>
      </c>
      <c r="AP65">
        <f t="shared" si="27"/>
        <v>-1.9427161540324556E-5</v>
      </c>
      <c r="AQ65">
        <f t="shared" si="27"/>
        <v>-7.3198932613381951E-2</v>
      </c>
      <c r="AR65">
        <f t="shared" si="27"/>
        <v>-7.3218359774922276E-2</v>
      </c>
      <c r="AS65">
        <f t="shared" si="27"/>
        <v>-1.678253137878982E-4</v>
      </c>
      <c r="AT65">
        <f t="shared" si="27"/>
        <v>-1.7565925387345795E-4</v>
      </c>
      <c r="AU65">
        <f t="shared" si="23"/>
        <v>-7.3561844342583629E-2</v>
      </c>
      <c r="AW65">
        <v>62</v>
      </c>
      <c r="AX65">
        <f>IF(Z65&gt;0, (R65*SUMPRODUCT(K65:$K$98, X65:$X$98)-K65*$AZ$3)/Z65, 0)</f>
        <v>-3013.2973798432636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25</v>
      </c>
      <c r="R66">
        <f t="shared" si="0"/>
        <v>100000</v>
      </c>
      <c r="S66">
        <f t="shared" si="1"/>
        <v>-5722.5961978016148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-2.636505867965671</v>
      </c>
      <c r="AC66">
        <f t="shared" si="2"/>
        <v>-2.4127010707243661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-44.459798030143098</v>
      </c>
      <c r="AI66">
        <f t="shared" si="25"/>
        <v>-44.47033826829432</v>
      </c>
      <c r="AJ66">
        <f t="shared" si="7"/>
        <v>-0.22380479724130486</v>
      </c>
      <c r="AK66">
        <f t="shared" si="22"/>
        <v>-0.18455541075759699</v>
      </c>
      <c r="AL66">
        <f t="shared" si="26"/>
        <v>-44.878698476293224</v>
      </c>
      <c r="AN66">
        <f t="shared" si="27"/>
        <v>0</v>
      </c>
      <c r="AO66">
        <f t="shared" si="27"/>
        <v>0</v>
      </c>
      <c r="AP66">
        <f t="shared" si="27"/>
        <v>-8.3582430413508203E-6</v>
      </c>
      <c r="AQ66">
        <f t="shared" si="27"/>
        <v>-3.52559204236014E-2</v>
      </c>
      <c r="AR66">
        <f t="shared" si="27"/>
        <v>-3.5264278666642744E-2</v>
      </c>
      <c r="AS66">
        <f t="shared" si="27"/>
        <v>-1.7747368345240981E-4</v>
      </c>
      <c r="AT66">
        <f t="shared" si="27"/>
        <v>-1.4634953741812952E-4</v>
      </c>
      <c r="AU66">
        <f t="shared" si="23"/>
        <v>-3.5588101887513289E-2</v>
      </c>
      <c r="AW66">
        <v>63</v>
      </c>
      <c r="AX66">
        <f>IF(Z66&gt;0, (R66*SUMPRODUCT(K66:$K$98, X66:$X$98)-K66*$AZ$3)/Z66, 0)</f>
        <v>-5722.5961978016148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8">$C$6</f>
        <v>100000</v>
      </c>
      <c r="S67">
        <f t="shared" ref="S67:S79" si="29">AX67</f>
        <v>-11410.277527421962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-2.4127010707243661</v>
      </c>
      <c r="AC67">
        <f t="shared" ref="AC67:AC79" si="30">S67*Z67</f>
        <v>-2.1827750894919964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-4.7824758956261171E-3</v>
      </c>
      <c r="AH67">
        <f t="shared" ref="AH67:AH79" si="33">-X67*R67</f>
        <v>-22.60943949633646</v>
      </c>
      <c r="AI67">
        <f t="shared" ref="AI67:AI79" si="34">SUM(AE67:AH67)</f>
        <v>-22.614221972232087</v>
      </c>
      <c r="AJ67">
        <f t="shared" ref="AJ67:AJ79" si="35">AB67-AC67</f>
        <v>-0.22992598123236974</v>
      </c>
      <c r="AK67">
        <f t="shared" si="22"/>
        <v>-0.16888907495070565</v>
      </c>
      <c r="AL67">
        <f t="shared" si="26"/>
        <v>-23.013037028415162</v>
      </c>
      <c r="AN67">
        <f t="shared" ref="AN67:AT79" si="36">AE67*$K67</f>
        <v>0</v>
      </c>
      <c r="AO67">
        <f t="shared" si="36"/>
        <v>0</v>
      </c>
      <c r="AP67">
        <f t="shared" si="36"/>
        <v>-3.3860965627240583E-6</v>
      </c>
      <c r="AQ67">
        <f t="shared" si="36"/>
        <v>-1.600797307387988E-2</v>
      </c>
      <c r="AR67">
        <f t="shared" si="36"/>
        <v>-1.6011359170442604E-2</v>
      </c>
      <c r="AS67">
        <f t="shared" si="36"/>
        <v>-1.6279257684161444E-4</v>
      </c>
      <c r="AT67">
        <f t="shared" si="36"/>
        <v>-1.1957712462184004E-4</v>
      </c>
      <c r="AU67">
        <f t="shared" si="23"/>
        <v>-1.6293728871906058E-2</v>
      </c>
      <c r="AW67">
        <v>64</v>
      </c>
      <c r="AX67">
        <f>IF(Z67&gt;0, (R67*SUMPRODUCT(K67:$K$98, X67:$X$98)-K67*$AZ$3)/Z67, 0)</f>
        <v>-11410.277527421962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25</v>
      </c>
      <c r="R68">
        <f t="shared" si="28"/>
        <v>100000</v>
      </c>
      <c r="S68">
        <f t="shared" si="29"/>
        <v>-24100.176603324835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-2.1827750894919964</v>
      </c>
      <c r="AC68">
        <f t="shared" si="30"/>
        <v>-1.9620135075159022</v>
      </c>
      <c r="AE68">
        <f t="shared" si="31"/>
        <v>0</v>
      </c>
      <c r="AF68">
        <f t="shared" si="32"/>
        <v>0</v>
      </c>
      <c r="AG68">
        <f t="shared" si="32"/>
        <v>-2.0352688071642853E-3</v>
      </c>
      <c r="AH68">
        <f t="shared" si="33"/>
        <v>-10.797529318022283</v>
      </c>
      <c r="AI68">
        <f t="shared" si="34"/>
        <v>-10.799564586829447</v>
      </c>
      <c r="AJ68">
        <f t="shared" si="35"/>
        <v>-0.22076158197609419</v>
      </c>
      <c r="AK68">
        <f t="shared" si="22"/>
        <v>-0.15279425626443977</v>
      </c>
      <c r="AL68">
        <f t="shared" si="26"/>
        <v>-11.17312042506998</v>
      </c>
      <c r="AN68">
        <f t="shared" si="36"/>
        <v>0</v>
      </c>
      <c r="AO68">
        <f t="shared" si="36"/>
        <v>0</v>
      </c>
      <c r="AP68">
        <f t="shared" si="36"/>
        <v>-1.2866200147316754E-6</v>
      </c>
      <c r="AQ68">
        <f t="shared" si="36"/>
        <v>-6.8257899307047898E-3</v>
      </c>
      <c r="AR68">
        <f t="shared" si="36"/>
        <v>-6.8270765507195217E-3</v>
      </c>
      <c r="AS68">
        <f t="shared" si="36"/>
        <v>-1.3955712820559288E-4</v>
      </c>
      <c r="AT68">
        <f t="shared" si="36"/>
        <v>-9.6590753788327691E-5</v>
      </c>
      <c r="AU68">
        <f t="shared" si="23"/>
        <v>-7.0632244327134414E-3</v>
      </c>
      <c r="AW68">
        <v>65</v>
      </c>
      <c r="AX68">
        <f>IF(Z68&gt;0, (R68*SUMPRODUCT(K68:$K$98, X68:$X$98)-K68*$AZ$3)/Z68, 0)</f>
        <v>-24100.176603324835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8"/>
        <v>100000</v>
      </c>
      <c r="S69">
        <f t="shared" si="29"/>
        <v>-54304.14504887232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-1.9620135075159022</v>
      </c>
      <c r="AC69">
        <f t="shared" si="30"/>
        <v>-1.7574379090091301</v>
      </c>
      <c r="AE69">
        <f t="shared" si="31"/>
        <v>0</v>
      </c>
      <c r="AF69">
        <f t="shared" si="32"/>
        <v>0</v>
      </c>
      <c r="AG69">
        <f t="shared" si="32"/>
        <v>-8.0907171424367404E-4</v>
      </c>
      <c r="AH69">
        <f t="shared" si="33"/>
        <v>-4.8233776193958731</v>
      </c>
      <c r="AI69">
        <f t="shared" si="34"/>
        <v>-4.8241866911101168</v>
      </c>
      <c r="AJ69">
        <f t="shared" si="35"/>
        <v>-0.20457559850677209</v>
      </c>
      <c r="AK69">
        <f t="shared" si="22"/>
        <v>-0.13734094552611317</v>
      </c>
      <c r="AL69">
        <f t="shared" si="26"/>
        <v>-5.1661032351430025</v>
      </c>
      <c r="AN69">
        <f t="shared" si="36"/>
        <v>0</v>
      </c>
      <c r="AO69">
        <f t="shared" si="36"/>
        <v>0</v>
      </c>
      <c r="AP69">
        <f t="shared" si="36"/>
        <v>-4.5666478394248207E-7</v>
      </c>
      <c r="AQ69">
        <f t="shared" si="36"/>
        <v>-2.7224616306027807E-3</v>
      </c>
      <c r="AR69">
        <f t="shared" si="36"/>
        <v>-2.7229182953867233E-3</v>
      </c>
      <c r="AS69">
        <f t="shared" si="36"/>
        <v>-1.1546871537751264E-4</v>
      </c>
      <c r="AT69">
        <f t="shared" si="36"/>
        <v>-7.7519423941014456E-5</v>
      </c>
      <c r="AU69">
        <f t="shared" si="23"/>
        <v>-2.9159064347052508E-3</v>
      </c>
      <c r="AW69">
        <v>66</v>
      </c>
      <c r="AX69">
        <f>IF(Z69&gt;0, (R69*SUMPRODUCT(K69:$K$98, X69:$X$98)-K69*$AZ$3)/Z69, 0)</f>
        <v>-54304.14504887232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25</v>
      </c>
      <c r="R70">
        <f t="shared" si="28"/>
        <v>100000</v>
      </c>
      <c r="S70">
        <f t="shared" si="29"/>
        <v>-133041.2957816316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-1.7574379090091301</v>
      </c>
      <c r="AC70">
        <f t="shared" si="30"/>
        <v>-1.5714091309634144</v>
      </c>
      <c r="AE70">
        <f t="shared" si="31"/>
        <v>0</v>
      </c>
      <c r="AF70">
        <f t="shared" si="32"/>
        <v>0</v>
      </c>
      <c r="AG70">
        <f t="shared" si="32"/>
        <v>-2.9528597149689888E-4</v>
      </c>
      <c r="AH70">
        <f t="shared" si="33"/>
        <v>-2.0227801024173537</v>
      </c>
      <c r="AI70">
        <f t="shared" si="34"/>
        <v>-2.0230753883888508</v>
      </c>
      <c r="AJ70">
        <f t="shared" si="35"/>
        <v>-0.18602877804571571</v>
      </c>
      <c r="AK70">
        <f t="shared" si="22"/>
        <v>-0.12302065363063912</v>
      </c>
      <c r="AL70">
        <f t="shared" si="26"/>
        <v>-2.3321248200652058</v>
      </c>
      <c r="AN70">
        <f t="shared" si="36"/>
        <v>0</v>
      </c>
      <c r="AO70">
        <f t="shared" si="36"/>
        <v>0</v>
      </c>
      <c r="AP70">
        <f t="shared" si="36"/>
        <v>-1.4881108939076481E-7</v>
      </c>
      <c r="AQ70">
        <f t="shared" si="36"/>
        <v>-1.0193918428050026E-3</v>
      </c>
      <c r="AR70">
        <f t="shared" si="36"/>
        <v>-1.0195406538943933E-3</v>
      </c>
      <c r="AS70">
        <f t="shared" si="36"/>
        <v>-9.3750288842646472E-5</v>
      </c>
      <c r="AT70">
        <f t="shared" si="36"/>
        <v>-6.1996976664811221E-5</v>
      </c>
      <c r="AU70">
        <f t="shared" si="23"/>
        <v>-1.1752879194018512E-3</v>
      </c>
      <c r="AW70">
        <v>67</v>
      </c>
      <c r="AX70">
        <f>IF(Z70&gt;0, (R70*SUMPRODUCT(K70:$K$98, X70:$X$98)-K70*$AZ$3)/Z70, 0)</f>
        <v>-133041.2957816316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25</v>
      </c>
      <c r="R71">
        <f t="shared" si="28"/>
        <v>100000</v>
      </c>
      <c r="S71">
        <f t="shared" si="29"/>
        <v>-357376.43850060791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-1.5714091309634144</v>
      </c>
      <c r="AC71">
        <f t="shared" si="30"/>
        <v>-1.4039006302380777</v>
      </c>
      <c r="AE71">
        <f t="shared" si="31"/>
        <v>0</v>
      </c>
      <c r="AF71">
        <f t="shared" si="32"/>
        <v>0</v>
      </c>
      <c r="AG71">
        <f t="shared" si="32"/>
        <v>-9.8208812822707218E-5</v>
      </c>
      <c r="AH71">
        <f t="shared" si="33"/>
        <v>-0.77649719583689059</v>
      </c>
      <c r="AI71">
        <f t="shared" si="34"/>
        <v>-0.77659540464971333</v>
      </c>
      <c r="AJ71">
        <f t="shared" si="35"/>
        <v>-0.16750850072533674</v>
      </c>
      <c r="AK71">
        <f t="shared" si="22"/>
        <v>-0.10999863916743902</v>
      </c>
      <c r="AL71">
        <f t="shared" si="26"/>
        <v>-1.0541025445424892</v>
      </c>
      <c r="AN71">
        <f t="shared" si="36"/>
        <v>0</v>
      </c>
      <c r="AO71">
        <f t="shared" si="36"/>
        <v>0</v>
      </c>
      <c r="AP71">
        <f t="shared" si="36"/>
        <v>-4.4190093413740152E-8</v>
      </c>
      <c r="AQ71">
        <f t="shared" si="36"/>
        <v>-3.4939312097667197E-4</v>
      </c>
      <c r="AR71">
        <f t="shared" si="36"/>
        <v>-3.4943731107008573E-4</v>
      </c>
      <c r="AS71">
        <f t="shared" si="36"/>
        <v>-7.5372220495233369E-5</v>
      </c>
      <c r="AT71">
        <f t="shared" si="36"/>
        <v>-4.9495050398058895E-5</v>
      </c>
      <c r="AU71">
        <f t="shared" si="23"/>
        <v>-4.7430458196337803E-4</v>
      </c>
      <c r="AW71">
        <v>68</v>
      </c>
      <c r="AX71">
        <f>IF(Z71&gt;0, (R71*SUMPRODUCT(K71:$K$98, X71:$X$98)-K71*$AZ$3)/Z71, 0)</f>
        <v>-357376.43850060791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25</v>
      </c>
      <c r="R72">
        <f t="shared" si="28"/>
        <v>100000</v>
      </c>
      <c r="S72">
        <f t="shared" si="29"/>
        <v>-1062363.7069372165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-1.4039006302380777</v>
      </c>
      <c r="AC72">
        <f t="shared" si="30"/>
        <v>-1.2537786907089281</v>
      </c>
      <c r="AE72">
        <f t="shared" si="31"/>
        <v>0</v>
      </c>
      <c r="AF72">
        <f t="shared" si="32"/>
        <v>0</v>
      </c>
      <c r="AG72">
        <f t="shared" si="32"/>
        <v>-2.9504459784388697E-5</v>
      </c>
      <c r="AH72">
        <f t="shared" si="33"/>
        <v>-0.2708890596403658</v>
      </c>
      <c r="AI72">
        <f t="shared" si="34"/>
        <v>-0.27091856410015019</v>
      </c>
      <c r="AJ72">
        <f t="shared" si="35"/>
        <v>-0.15012193952914954</v>
      </c>
      <c r="AK72">
        <f t="shared" ref="AK72:AK79" si="49">G72*SUM(AB72:AB72, AE72:AF72)</f>
        <v>-9.8273044116665445E-2</v>
      </c>
      <c r="AL72">
        <f t="shared" si="26"/>
        <v>-0.51931354774596516</v>
      </c>
      <c r="AN72">
        <f t="shared" si="36"/>
        <v>0</v>
      </c>
      <c r="AO72">
        <f t="shared" si="36"/>
        <v>0</v>
      </c>
      <c r="AP72">
        <f t="shared" si="36"/>
        <v>-1.1853431738603846E-8</v>
      </c>
      <c r="AQ72">
        <f t="shared" si="36"/>
        <v>-1.0882981761559442E-4</v>
      </c>
      <c r="AR72">
        <f t="shared" si="36"/>
        <v>-1.0884167104733303E-4</v>
      </c>
      <c r="AS72">
        <f t="shared" si="36"/>
        <v>-6.0311565630397703E-5</v>
      </c>
      <c r="AT72">
        <f t="shared" si="36"/>
        <v>-3.948124550302907E-5</v>
      </c>
      <c r="AU72">
        <f t="shared" si="23"/>
        <v>-2.0863448218075978E-4</v>
      </c>
      <c r="AW72">
        <v>69</v>
      </c>
      <c r="AX72">
        <f>IF(Z72&gt;0, (R72*SUMPRODUCT(K72:$K$98, X72:$X$98)-K72*$AZ$3)/Z72, 0)</f>
        <v>-1062363.7069372165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25</v>
      </c>
      <c r="R73">
        <f t="shared" si="28"/>
        <v>100000</v>
      </c>
      <c r="S73">
        <f t="shared" si="29"/>
        <v>-3532765.1046826602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-1.2537786907089281</v>
      </c>
      <c r="AC73">
        <f t="shared" si="30"/>
        <v>-1.119538116374645</v>
      </c>
      <c r="AE73">
        <f t="shared" si="31"/>
        <v>0</v>
      </c>
      <c r="AF73">
        <f t="shared" si="32"/>
        <v>0</v>
      </c>
      <c r="AG73">
        <f t="shared" si="32"/>
        <v>-7.9225343548223985E-6</v>
      </c>
      <c r="AH73">
        <f t="shared" si="33"/>
        <v>-8.5147523326889657E-2</v>
      </c>
      <c r="AI73">
        <f t="shared" si="34"/>
        <v>-8.5155445861244475E-2</v>
      </c>
      <c r="AJ73">
        <f t="shared" si="35"/>
        <v>-0.13424057433428316</v>
      </c>
      <c r="AK73">
        <f t="shared" si="49"/>
        <v>-8.7764508349624973E-2</v>
      </c>
      <c r="AL73">
        <f t="shared" si="26"/>
        <v>-0.30716052854515258</v>
      </c>
      <c r="AN73">
        <f t="shared" si="36"/>
        <v>0</v>
      </c>
      <c r="AO73">
        <f t="shared" si="36"/>
        <v>0</v>
      </c>
      <c r="AP73">
        <f t="shared" si="36"/>
        <v>-2.8418591163207835E-9</v>
      </c>
      <c r="AQ73">
        <f t="shared" si="36"/>
        <v>-3.0542911467637605E-5</v>
      </c>
      <c r="AR73">
        <f t="shared" si="36"/>
        <v>-3.054575332675393E-5</v>
      </c>
      <c r="AS73">
        <f t="shared" si="36"/>
        <v>-4.8152874177163785E-5</v>
      </c>
      <c r="AT73">
        <f t="shared" si="36"/>
        <v>-3.1481639204376094E-5</v>
      </c>
      <c r="AU73">
        <f t="shared" si="23"/>
        <v>-1.1018026670829379E-4</v>
      </c>
      <c r="AW73">
        <v>70</v>
      </c>
      <c r="AX73">
        <f>IF(Z73&gt;0, (R73*SUMPRODUCT(K73:$K$98, X73:$X$98)-K73*$AZ$3)/Z73, 0)</f>
        <v>-3532765.1046826602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25</v>
      </c>
      <c r="R74">
        <f t="shared" si="28"/>
        <v>100000</v>
      </c>
      <c r="S74">
        <f t="shared" si="29"/>
        <v>-13314485.328251788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-1.119538116374645</v>
      </c>
      <c r="AC74">
        <f t="shared" si="30"/>
        <v>-0.99961383415048877</v>
      </c>
      <c r="AE74">
        <f t="shared" si="31"/>
        <v>0</v>
      </c>
      <c r="AF74">
        <f t="shared" si="32"/>
        <v>0</v>
      </c>
      <c r="AG74">
        <f t="shared" si="32"/>
        <v>-1.8769291668177075E-6</v>
      </c>
      <c r="AH74">
        <f t="shared" si="33"/>
        <v>-2.3865519377825873E-2</v>
      </c>
      <c r="AI74">
        <f t="shared" si="34"/>
        <v>-2.3867396306992691E-2</v>
      </c>
      <c r="AJ74">
        <f t="shared" si="35"/>
        <v>-0.11992428222415619</v>
      </c>
      <c r="AK74">
        <f t="shared" si="49"/>
        <v>-7.8367668146225158E-2</v>
      </c>
      <c r="AL74">
        <f t="shared" si="26"/>
        <v>-0.22215934667737403</v>
      </c>
      <c r="AN74">
        <f t="shared" si="36"/>
        <v>0</v>
      </c>
      <c r="AO74">
        <f t="shared" si="36"/>
        <v>0</v>
      </c>
      <c r="AP74">
        <f t="shared" si="36"/>
        <v>-6.0112982165352091E-10</v>
      </c>
      <c r="AQ74">
        <f t="shared" si="36"/>
        <v>-7.6434825889486876E-6</v>
      </c>
      <c r="AR74">
        <f t="shared" si="36"/>
        <v>-7.6440837187703415E-6</v>
      </c>
      <c r="AS74">
        <f t="shared" si="36"/>
        <v>-3.8408515174582026E-5</v>
      </c>
      <c r="AT74">
        <f t="shared" si="36"/>
        <v>-2.5099051796405914E-5</v>
      </c>
      <c r="AU74">
        <f t="shared" si="23"/>
        <v>-7.115165068975827E-5</v>
      </c>
      <c r="AW74">
        <v>71</v>
      </c>
      <c r="AX74">
        <f>IF(Z74&gt;0, (R74*SUMPRODUCT(K74:$K$98, X74:$X$98)-K74*$AZ$3)/Z74, 0)</f>
        <v>-13314485.328251788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25</v>
      </c>
      <c r="R75">
        <f t="shared" si="28"/>
        <v>100000</v>
      </c>
      <c r="S75">
        <f t="shared" si="29"/>
        <v>-57860211.070092954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-0.99961383415048877</v>
      </c>
      <c r="AC75">
        <f t="shared" si="30"/>
        <v>-0.89251895519055668</v>
      </c>
      <c r="AE75">
        <f t="shared" si="31"/>
        <v>0</v>
      </c>
      <c r="AF75">
        <f t="shared" si="32"/>
        <v>0</v>
      </c>
      <c r="AG75">
        <f t="shared" si="32"/>
        <v>-3.8563588806707878E-7</v>
      </c>
      <c r="AH75">
        <f t="shared" si="33"/>
        <v>-5.8900959483298067E-3</v>
      </c>
      <c r="AI75">
        <f t="shared" si="34"/>
        <v>-5.8904815842178741E-3</v>
      </c>
      <c r="AJ75">
        <f t="shared" si="35"/>
        <v>-0.10709487895993208</v>
      </c>
      <c r="AK75">
        <f t="shared" si="49"/>
        <v>-6.9972968390534226E-2</v>
      </c>
      <c r="AL75">
        <f t="shared" si="26"/>
        <v>-0.18295832893468417</v>
      </c>
      <c r="AN75">
        <f t="shared" si="36"/>
        <v>0</v>
      </c>
      <c r="AO75">
        <f t="shared" si="36"/>
        <v>0</v>
      </c>
      <c r="AP75">
        <f t="shared" si="36"/>
        <v>-1.1027569694084848E-10</v>
      </c>
      <c r="AQ75">
        <f t="shared" si="36"/>
        <v>-1.6843205102258406E-6</v>
      </c>
      <c r="AR75">
        <f t="shared" si="36"/>
        <v>-1.6844307859227815E-6</v>
      </c>
      <c r="AS75">
        <f t="shared" si="36"/>
        <v>-3.0624645634765347E-5</v>
      </c>
      <c r="AT75">
        <f t="shared" si="36"/>
        <v>-2.0009335476951046E-5</v>
      </c>
      <c r="AU75">
        <f t="shared" si="23"/>
        <v>-5.2318411897639168E-5</v>
      </c>
      <c r="AW75">
        <v>72</v>
      </c>
      <c r="AX75">
        <f>IF(Z75&gt;0, (R75*SUMPRODUCT(K75:$K$98, X75:$X$98)-K75*$AZ$3)/Z75, 0)</f>
        <v>-57860211.070092954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25</v>
      </c>
      <c r="R76">
        <f t="shared" si="28"/>
        <v>100000</v>
      </c>
      <c r="S76">
        <f t="shared" si="29"/>
        <v>-296880030.92928559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-0.89251895519055668</v>
      </c>
      <c r="AC76">
        <f t="shared" si="30"/>
        <v>-0.79689338733024428</v>
      </c>
      <c r="AE76">
        <f t="shared" si="31"/>
        <v>0</v>
      </c>
      <c r="AF76">
        <f t="shared" si="32"/>
        <v>0</v>
      </c>
      <c r="AG76">
        <f t="shared" si="32"/>
        <v>-6.7105674372559753E-8</v>
      </c>
      <c r="AH76">
        <f t="shared" si="33"/>
        <v>-1.258695419255393E-3</v>
      </c>
      <c r="AI76">
        <f t="shared" si="34"/>
        <v>-1.2587625249297655E-3</v>
      </c>
      <c r="AJ76">
        <f t="shared" si="35"/>
        <v>-9.5625567860312399E-2</v>
      </c>
      <c r="AK76">
        <f t="shared" si="49"/>
        <v>-6.2476326863338975E-2</v>
      </c>
      <c r="AL76">
        <f t="shared" si="26"/>
        <v>-0.15936065724858114</v>
      </c>
      <c r="AN76">
        <f t="shared" si="36"/>
        <v>0</v>
      </c>
      <c r="AO76">
        <f t="shared" si="36"/>
        <v>0</v>
      </c>
      <c r="AP76">
        <f t="shared" si="36"/>
        <v>-1.7133401422877527E-11</v>
      </c>
      <c r="AQ76">
        <f t="shared" si="36"/>
        <v>-3.2136975134934701E-7</v>
      </c>
      <c r="AR76">
        <f t="shared" si="36"/>
        <v>-3.213868847507699E-7</v>
      </c>
      <c r="AS76">
        <f t="shared" si="36"/>
        <v>-2.4415092401057877E-5</v>
      </c>
      <c r="AT76">
        <f t="shared" si="36"/>
        <v>-1.595143775224774E-5</v>
      </c>
      <c r="AU76">
        <f t="shared" si="23"/>
        <v>-4.0687917038056391E-5</v>
      </c>
      <c r="AW76">
        <v>73</v>
      </c>
      <c r="AX76">
        <f>IF(Z76&gt;0, (R76*SUMPRODUCT(K76:$K$98, X76:$X$98)-K76*$AZ$3)/Z76, 0)</f>
        <v>-296880030.92928559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25</v>
      </c>
      <c r="R77">
        <f t="shared" si="28"/>
        <v>100000</v>
      </c>
      <c r="S77">
        <f t="shared" si="29"/>
        <v>-1859317233.0924354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-0.79689338733024428</v>
      </c>
      <c r="AC77">
        <f t="shared" si="30"/>
        <v>-0.71151223353854709</v>
      </c>
      <c r="AE77">
        <f t="shared" si="31"/>
        <v>0</v>
      </c>
      <c r="AF77">
        <f t="shared" si="32"/>
        <v>0</v>
      </c>
      <c r="AG77">
        <f t="shared" si="32"/>
        <v>-9.5668482612183485E-9</v>
      </c>
      <c r="AH77">
        <f t="shared" si="33"/>
        <v>-2.2747107747046321E-4</v>
      </c>
      <c r="AI77">
        <f t="shared" si="34"/>
        <v>-2.2748064431872442E-4</v>
      </c>
      <c r="AJ77">
        <f t="shared" si="35"/>
        <v>-8.5381153791697195E-2</v>
      </c>
      <c r="AK77">
        <f t="shared" si="49"/>
        <v>-5.5782537113117106E-2</v>
      </c>
      <c r="AL77">
        <f t="shared" si="26"/>
        <v>-0.14139117154913303</v>
      </c>
      <c r="AN77">
        <f t="shared" si="36"/>
        <v>0</v>
      </c>
      <c r="AO77">
        <f t="shared" si="36"/>
        <v>0</v>
      </c>
      <c r="AP77">
        <f t="shared" si="36"/>
        <v>-2.1808972663505372E-12</v>
      </c>
      <c r="AQ77">
        <f t="shared" si="36"/>
        <v>-5.1855223108343387E-8</v>
      </c>
      <c r="AR77">
        <f t="shared" si="36"/>
        <v>-5.1857404005609736E-8</v>
      </c>
      <c r="AS77">
        <f t="shared" si="36"/>
        <v>-1.9463831746658587E-5</v>
      </c>
      <c r="AT77">
        <f t="shared" si="36"/>
        <v>-1.2716411860869365E-5</v>
      </c>
      <c r="AU77">
        <f t="shared" si="23"/>
        <v>-3.2232101011533562E-5</v>
      </c>
      <c r="AW77">
        <v>74</v>
      </c>
      <c r="AX77">
        <f>IF(Z77&gt;0, (R77*SUMPRODUCT(K77:$K$98, X77:$X$98)-K77*$AZ$3)/Z77, 0)</f>
        <v>-1859317233.0924354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25</v>
      </c>
      <c r="R78">
        <f t="shared" si="28"/>
        <v>100000</v>
      </c>
      <c r="S78">
        <f t="shared" si="29"/>
        <v>-14940446426.19743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-0.71151223353854709</v>
      </c>
      <c r="AC78">
        <f t="shared" si="30"/>
        <v>-0.63527882542819103</v>
      </c>
      <c r="AE78">
        <f t="shared" si="31"/>
        <v>0</v>
      </c>
      <c r="AF78">
        <f t="shared" si="32"/>
        <v>0</v>
      </c>
      <c r="AG78">
        <f t="shared" si="32"/>
        <v>-1.0630184790098658E-9</v>
      </c>
      <c r="AH78">
        <f t="shared" si="33"/>
        <v>-3.3632645198385203E-5</v>
      </c>
      <c r="AI78">
        <f t="shared" si="34"/>
        <v>-3.363370821686421E-5</v>
      </c>
      <c r="AJ78">
        <f t="shared" si="35"/>
        <v>-7.623340811035606E-2</v>
      </c>
      <c r="AK78">
        <f t="shared" si="49"/>
        <v>-4.9805856347698303E-2</v>
      </c>
      <c r="AL78">
        <f t="shared" si="26"/>
        <v>-0.12607289816627124</v>
      </c>
      <c r="AN78">
        <f t="shared" si="36"/>
        <v>0</v>
      </c>
      <c r="AO78">
        <f t="shared" si="36"/>
        <v>0</v>
      </c>
      <c r="AP78">
        <f t="shared" si="36"/>
        <v>-2.1636604863890443E-13</v>
      </c>
      <c r="AQ78">
        <f t="shared" si="36"/>
        <v>-6.8455654257552107E-9</v>
      </c>
      <c r="AR78">
        <f t="shared" si="36"/>
        <v>-6.8457817918038491E-9</v>
      </c>
      <c r="AS78">
        <f t="shared" si="36"/>
        <v>-1.5516495350558876E-5</v>
      </c>
      <c r="AT78">
        <f t="shared" si="36"/>
        <v>-1.0137449677324343E-5</v>
      </c>
      <c r="AU78">
        <f t="shared" si="23"/>
        <v>-2.5660790809675023E-5</v>
      </c>
      <c r="AW78">
        <v>75</v>
      </c>
      <c r="AX78">
        <f>IF(Z78&gt;0, (R78*SUMPRODUCT(K78:$K$98, X78:$X$98)-K78*$AZ$3)/Z78, 0)</f>
        <v>-14940446426.19743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-0.63527882542819103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-4.2520739160394634E-6</v>
      </c>
      <c r="AI79">
        <f t="shared" si="34"/>
        <v>-4.2520739160394634E-6</v>
      </c>
      <c r="AJ79">
        <f t="shared" si="35"/>
        <v>-0.63527882542819103</v>
      </c>
      <c r="AK79">
        <f t="shared" si="49"/>
        <v>-4.4469517779973378E-2</v>
      </c>
      <c r="AL79">
        <f t="shared" si="26"/>
        <v>-0.67975259528208043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-7.727358879960873E-10</v>
      </c>
      <c r="AR79">
        <f t="shared" si="36"/>
        <v>-7.727358879960873E-10</v>
      </c>
      <c r="AS79">
        <f t="shared" si="36"/>
        <v>-1.1545019136205638E-4</v>
      </c>
      <c r="AT79">
        <f t="shared" si="36"/>
        <v>-8.0815133953439471E-6</v>
      </c>
      <c r="AU79">
        <f t="shared" si="23"/>
        <v>-1.2353247749328833E-4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5657.1738473059168</v>
      </c>
      <c r="AO81" s="8">
        <f t="shared" si="50"/>
        <v>-565.71738473059168</v>
      </c>
      <c r="AP81" s="8">
        <f t="shared" si="50"/>
        <v>-361.63082145913688</v>
      </c>
      <c r="AQ81" s="8">
        <f t="shared" si="50"/>
        <v>-3121.1603812171179</v>
      </c>
      <c r="AR81" s="8">
        <f t="shared" si="50"/>
        <v>1608.6652598990693</v>
      </c>
      <c r="AS81" s="8">
        <f t="shared" si="50"/>
        <v>-369.51219227754535</v>
      </c>
      <c r="AT81" s="8">
        <f t="shared" si="50"/>
        <v>215.54877882856809</v>
      </c>
      <c r="AU81" s="8">
        <f t="shared" si="50"/>
        <v>1454.7018464500932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09822-3287-49C6-8745-BD74DD40E52C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8671.3285614096185</v>
      </c>
      <c r="K3">
        <v>1</v>
      </c>
      <c r="L3" s="2">
        <v>0</v>
      </c>
      <c r="O3">
        <f>$C$3</f>
        <v>8671.3285614096185</v>
      </c>
      <c r="P3" s="2">
        <f>O3*C5</f>
        <v>867.13285614096185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8671.3285614096185</v>
      </c>
      <c r="AF3">
        <f t="shared" ref="AF3:AG34" si="4">-$Z3*P3</f>
        <v>-867.13285614096185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7604.1957052686566</v>
      </c>
      <c r="AJ3">
        <f t="shared" ref="AJ3:AJ66" si="7">AB3-AC3</f>
        <v>0</v>
      </c>
      <c r="AL3">
        <f t="shared" ref="AL3:AL34" si="8">SUM(AI3:AK3)</f>
        <v>7604.1957052686566</v>
      </c>
      <c r="AN3">
        <f t="shared" ref="AN3:AU34" si="9">AE3*$K3</f>
        <v>8671.3285614096185</v>
      </c>
      <c r="AO3">
        <f t="shared" si="9"/>
        <v>-867.13285614096185</v>
      </c>
      <c r="AP3">
        <f t="shared" si="9"/>
        <v>-200</v>
      </c>
      <c r="AQ3">
        <f t="shared" si="9"/>
        <v>0</v>
      </c>
      <c r="AR3">
        <f t="shared" si="9"/>
        <v>7604.1957052686566</v>
      </c>
      <c r="AS3">
        <f t="shared" si="9"/>
        <v>0</v>
      </c>
      <c r="AT3">
        <f t="shared" si="9"/>
        <v>0</v>
      </c>
      <c r="AU3">
        <f t="shared" si="9"/>
        <v>7604.1957052686566</v>
      </c>
      <c r="AW3">
        <v>0</v>
      </c>
      <c r="AX3">
        <f>IF(Z3&gt;0, (R3*SUMPRODUCT(K3:$K$98, X3:$X$98)-K3*$AZ$3)/Z3, 0)</f>
        <v>0</v>
      </c>
      <c r="AZ3">
        <f>C6*ABS(SUMPRODUCT(X4:X69, K4:K69))/1</f>
        <v>4900.6195008365949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532.44175832596682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525.06637508963559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-525.06637508963559</v>
      </c>
      <c r="AK4">
        <f>G4*SUM(AB4, AE4:AF4)</f>
        <v>0</v>
      </c>
      <c r="AL4">
        <f t="shared" si="8"/>
        <v>-910.26637508963563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-343.92857142857139</v>
      </c>
      <c r="AR4">
        <f t="shared" si="9"/>
        <v>-343.92857142857139</v>
      </c>
      <c r="AS4">
        <f t="shared" si="9"/>
        <v>-468.80926347288886</v>
      </c>
      <c r="AT4">
        <f t="shared" si="9"/>
        <v>0</v>
      </c>
      <c r="AU4">
        <f t="shared" si="9"/>
        <v>-812.73783490146036</v>
      </c>
      <c r="AW4">
        <v>1</v>
      </c>
      <c r="AX4">
        <f>IF(Z4&gt;0, (R4*SUMPRODUCT(K4:$K$98, X4:$X$98)-K4*$AZ$3)/Z4, 0)</f>
        <v>532.44175832596682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100000</v>
      </c>
      <c r="S5">
        <f t="shared" si="1"/>
        <v>668.43807133275095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525.06637508963559</v>
      </c>
      <c r="AC5">
        <f t="shared" si="2"/>
        <v>649.94706713395271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-394.95227399999999</v>
      </c>
      <c r="AI5">
        <f t="shared" si="6"/>
        <v>-419.26069893149997</v>
      </c>
      <c r="AJ5">
        <f t="shared" si="7"/>
        <v>-124.88069204431713</v>
      </c>
      <c r="AK5">
        <f>G5*SUM(AB5, AE5:AF5)</f>
        <v>36.754646256274498</v>
      </c>
      <c r="AL5">
        <f t="shared" si="8"/>
        <v>-507.38674471954261</v>
      </c>
      <c r="AN5">
        <f t="shared" si="9"/>
        <v>0</v>
      </c>
      <c r="AO5">
        <f t="shared" si="9"/>
        <v>0</v>
      </c>
      <c r="AP5">
        <f t="shared" si="9"/>
        <v>-19.378527528300381</v>
      </c>
      <c r="AQ5">
        <f t="shared" si="9"/>
        <v>-314.85353475765305</v>
      </c>
      <c r="AR5">
        <f t="shared" si="9"/>
        <v>-334.23206228595342</v>
      </c>
      <c r="AS5">
        <f t="shared" si="9"/>
        <v>-99.554123122064027</v>
      </c>
      <c r="AT5">
        <f t="shared" si="9"/>
        <v>29.300578967055561</v>
      </c>
      <c r="AU5">
        <f t="shared" si="9"/>
        <v>-404.48560644096187</v>
      </c>
      <c r="AW5">
        <v>2</v>
      </c>
      <c r="AX5">
        <f>IF(Z5&gt;0, (R5*SUMPRODUCT(K5:$K$98, X5:$X$98)-K5*$AZ$3)/Z5, 0)</f>
        <v>668.43807133275095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100000</v>
      </c>
      <c r="S6">
        <f t="shared" si="1"/>
        <v>786.25171642168914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649.94706713395271</v>
      </c>
      <c r="AC6">
        <f t="shared" si="2"/>
        <v>753.67323190566458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-404.88112565906403</v>
      </c>
      <c r="AI6">
        <f t="shared" si="6"/>
        <v>-428.84524605983427</v>
      </c>
      <c r="AJ6">
        <f t="shared" si="7"/>
        <v>-103.72616477171186</v>
      </c>
      <c r="AK6">
        <f>G6*SUM(AB6, AE6:AF6)</f>
        <v>45.496294699376698</v>
      </c>
      <c r="AL6">
        <f t="shared" si="8"/>
        <v>-487.07511613216946</v>
      </c>
      <c r="AN6">
        <f t="shared" si="9"/>
        <v>0</v>
      </c>
      <c r="AO6">
        <f t="shared" si="9"/>
        <v>0</v>
      </c>
      <c r="AP6">
        <f t="shared" si="9"/>
        <v>-17.057187557490654</v>
      </c>
      <c r="AQ6">
        <f t="shared" si="9"/>
        <v>-288.18638795658137</v>
      </c>
      <c r="AR6">
        <f t="shared" si="9"/>
        <v>-305.24357551407206</v>
      </c>
      <c r="AS6">
        <f t="shared" si="9"/>
        <v>-73.83023526594377</v>
      </c>
      <c r="AT6">
        <f t="shared" si="9"/>
        <v>32.38336391571432</v>
      </c>
      <c r="AU6">
        <f t="shared" si="9"/>
        <v>-346.69044686430152</v>
      </c>
      <c r="AW6">
        <v>3</v>
      </c>
      <c r="AX6">
        <f>IF(Z6&gt;0, (R6*SUMPRODUCT(K6:$K$98, X6:$X$98)-K6*$AZ$3)/Z6, 0)</f>
        <v>786.25171642168914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100000</v>
      </c>
      <c r="S7">
        <f t="shared" si="1"/>
        <v>888.22776050973584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753.67323190566458</v>
      </c>
      <c r="AC7">
        <f t="shared" si="2"/>
        <v>839.21871852887352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-415.53784774935588</v>
      </c>
      <c r="AI7">
        <f t="shared" si="6"/>
        <v>-439.15844248418108</v>
      </c>
      <c r="AJ7">
        <f t="shared" si="7"/>
        <v>-85.545486623208944</v>
      </c>
      <c r="AK7">
        <f>G7*SUM(AB7, AE7:AF7)</f>
        <v>52.757126233396527</v>
      </c>
      <c r="AL7">
        <f t="shared" si="8"/>
        <v>-471.94680287399342</v>
      </c>
      <c r="AN7">
        <f t="shared" si="9"/>
        <v>0</v>
      </c>
      <c r="AO7">
        <f t="shared" si="9"/>
        <v>0</v>
      </c>
      <c r="AP7">
        <f t="shared" si="9"/>
        <v>-15.011314976655381</v>
      </c>
      <c r="AQ7">
        <f t="shared" si="9"/>
        <v>-264.08181450614995</v>
      </c>
      <c r="AR7">
        <f t="shared" si="9"/>
        <v>-279.09312948280535</v>
      </c>
      <c r="AS7">
        <f t="shared" si="9"/>
        <v>-54.365703274987943</v>
      </c>
      <c r="AT7">
        <f t="shared" si="9"/>
        <v>33.528107486009269</v>
      </c>
      <c r="AU7">
        <f t="shared" si="9"/>
        <v>-299.93072527178396</v>
      </c>
      <c r="AW7">
        <v>4</v>
      </c>
      <c r="AX7">
        <f>IF(Z7&gt;0, (R7*SUMPRODUCT(K7:$K$98, X7:$X$98)-K7*$AZ$3)/Z7, 0)</f>
        <v>888.22776050973584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25</v>
      </c>
      <c r="R8">
        <f t="shared" si="0"/>
        <v>100000</v>
      </c>
      <c r="S8">
        <f t="shared" si="1"/>
        <v>976.07463495085415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839.21871852887352</v>
      </c>
      <c r="AC8">
        <f t="shared" si="2"/>
        <v>908.82607775467795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-427.24931756351805</v>
      </c>
      <c r="AI8">
        <f t="shared" si="6"/>
        <v>-450.52689402160411</v>
      </c>
      <c r="AJ8">
        <f t="shared" si="7"/>
        <v>-69.60735922580443</v>
      </c>
      <c r="AK8">
        <f t="shared" ref="AK8:AK69" si="22">G8*SUM(AB8:AB8, AE8:AF8)</f>
        <v>58.745310297021149</v>
      </c>
      <c r="AL8">
        <f t="shared" si="8"/>
        <v>-461.38894295038739</v>
      </c>
      <c r="AN8">
        <f t="shared" si="9"/>
        <v>0</v>
      </c>
      <c r="AO8">
        <f t="shared" si="9"/>
        <v>0</v>
      </c>
      <c r="AP8">
        <f t="shared" si="9"/>
        <v>-13.208322018361063</v>
      </c>
      <c r="AQ8">
        <f t="shared" si="9"/>
        <v>-242.43273687298438</v>
      </c>
      <c r="AR8">
        <f t="shared" si="9"/>
        <v>-255.64105889134544</v>
      </c>
      <c r="AS8">
        <f t="shared" si="9"/>
        <v>-39.497084980373245</v>
      </c>
      <c r="AT8">
        <f t="shared" si="9"/>
        <v>33.333666710052164</v>
      </c>
      <c r="AU8">
        <f t="shared" si="9"/>
        <v>-261.80447716166651</v>
      </c>
      <c r="AW8">
        <v>5</v>
      </c>
      <c r="AX8">
        <f>IF(Z8&gt;0, (R8*SUMPRODUCT(K8:$K$98, X8:$X$98)-K8*$AZ$3)/Z8, 0)</f>
        <v>976.07463495085415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100000</v>
      </c>
      <c r="S9">
        <f t="shared" si="1"/>
        <v>1051.1875416375192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908.82607775467795</v>
      </c>
      <c r="AC9">
        <f t="shared" si="2"/>
        <v>964.33010314236935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-441.99462178613817</v>
      </c>
      <c r="AI9">
        <f t="shared" si="6"/>
        <v>-464.92892382419683</v>
      </c>
      <c r="AJ9">
        <f t="shared" si="7"/>
        <v>-55.504025387691399</v>
      </c>
      <c r="AK9">
        <f t="shared" si="22"/>
        <v>63.61782544282746</v>
      </c>
      <c r="AL9">
        <f t="shared" si="8"/>
        <v>-456.81512376906073</v>
      </c>
      <c r="AN9">
        <f t="shared" si="9"/>
        <v>0</v>
      </c>
      <c r="AO9">
        <f t="shared" si="9"/>
        <v>0</v>
      </c>
      <c r="AP9">
        <f t="shared" si="9"/>
        <v>-11.619231154960975</v>
      </c>
      <c r="AQ9">
        <f t="shared" si="9"/>
        <v>-223.92823078985703</v>
      </c>
      <c r="AR9">
        <f t="shared" si="9"/>
        <v>-235.547461944818</v>
      </c>
      <c r="AS9">
        <f t="shared" si="9"/>
        <v>-28.120066612020572</v>
      </c>
      <c r="AT9">
        <f t="shared" si="9"/>
        <v>32.230770230962762</v>
      </c>
      <c r="AU9">
        <f t="shared" si="9"/>
        <v>-231.43675832587581</v>
      </c>
      <c r="AW9">
        <v>6</v>
      </c>
      <c r="AX9">
        <f>IF(Z9&gt;0, (R9*SUMPRODUCT(K9:$K$98, X9:$X$98)-K9*$AZ$3)/Z9, 0)</f>
        <v>1051.1875416375192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100000</v>
      </c>
      <c r="S10">
        <f t="shared" si="1"/>
        <v>1113.7569141601446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964.33010314236935</v>
      </c>
      <c r="AC10">
        <f t="shared" si="2"/>
        <v>1006.4168386566848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-457.49345705519426</v>
      </c>
      <c r="AI10">
        <f t="shared" si="6"/>
        <v>-480.08404270860854</v>
      </c>
      <c r="AJ10">
        <f t="shared" si="7"/>
        <v>-42.086735514315478</v>
      </c>
      <c r="AK10">
        <f t="shared" si="22"/>
        <v>67.503107219965855</v>
      </c>
      <c r="AL10">
        <f t="shared" si="8"/>
        <v>-454.66767100295817</v>
      </c>
      <c r="AN10">
        <f t="shared" si="9"/>
        <v>0</v>
      </c>
      <c r="AO10">
        <f t="shared" si="9"/>
        <v>0</v>
      </c>
      <c r="AP10">
        <f t="shared" si="9"/>
        <v>-10.218833694322834</v>
      </c>
      <c r="AQ10">
        <f t="shared" si="9"/>
        <v>-206.94680632067991</v>
      </c>
      <c r="AR10">
        <f t="shared" si="9"/>
        <v>-217.16564001500277</v>
      </c>
      <c r="AS10">
        <f t="shared" si="9"/>
        <v>-19.037901785991977</v>
      </c>
      <c r="AT10">
        <f t="shared" si="9"/>
        <v>30.534977583753747</v>
      </c>
      <c r="AU10">
        <f t="shared" si="9"/>
        <v>-205.668564217241</v>
      </c>
      <c r="AW10">
        <v>7</v>
      </c>
      <c r="AX10">
        <f>IF(Z10&gt;0, (R10*SUMPRODUCT(K10:$K$98, X10:$X$98)-K10*$AZ$3)/Z10, 0)</f>
        <v>1113.7569141601446</v>
      </c>
    </row>
    <row r="11" spans="1:52" x14ac:dyDescent="0.25">
      <c r="A11" t="s">
        <v>33</v>
      </c>
      <c r="C11" s="12">
        <f>AU71</f>
        <v>2229.7702015053287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100000</v>
      </c>
      <c r="S11">
        <f t="shared" si="1"/>
        <v>1165.3256506025896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1006.4168386566848</v>
      </c>
      <c r="AC11">
        <f t="shared" si="2"/>
        <v>1036.9833951075893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-472.14324015635839</v>
      </c>
      <c r="AI11">
        <f t="shared" si="6"/>
        <v>-494.38988414319942</v>
      </c>
      <c r="AJ11">
        <f t="shared" si="7"/>
        <v>-30.5665564509045</v>
      </c>
      <c r="AK11">
        <f t="shared" si="22"/>
        <v>70.449178705967938</v>
      </c>
      <c r="AL11">
        <f t="shared" si="8"/>
        <v>-454.50726188813599</v>
      </c>
      <c r="AN11">
        <f t="shared" si="9"/>
        <v>0</v>
      </c>
      <c r="AO11">
        <f t="shared" si="9"/>
        <v>0</v>
      </c>
      <c r="AP11">
        <f t="shared" si="9"/>
        <v>-8.9850463851131863</v>
      </c>
      <c r="AQ11">
        <f t="shared" si="9"/>
        <v>-190.69073590298856</v>
      </c>
      <c r="AR11">
        <f t="shared" si="9"/>
        <v>-199.67578228810174</v>
      </c>
      <c r="AS11">
        <f t="shared" si="9"/>
        <v>-12.34531948760492</v>
      </c>
      <c r="AT11">
        <f t="shared" si="9"/>
        <v>28.453241704261771</v>
      </c>
      <c r="AU11">
        <f t="shared" si="9"/>
        <v>-183.5678600714449</v>
      </c>
      <c r="AW11">
        <v>8</v>
      </c>
      <c r="AX11">
        <f>IF(Z11&gt;0, (R11*SUMPRODUCT(K11:$K$98, X11:$X$98)-K11*$AZ$3)/Z11, 0)</f>
        <v>1165.3256506025896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100000</v>
      </c>
      <c r="S12">
        <f t="shared" si="1"/>
        <v>1208.0562403245347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1036.9833951075893</v>
      </c>
      <c r="AC12">
        <f t="shared" si="2"/>
        <v>1058.3581616792294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-488.35832879913471</v>
      </c>
      <c r="AI12">
        <f t="shared" si="6"/>
        <v>-510.26041676390759</v>
      </c>
      <c r="AJ12">
        <f t="shared" si="7"/>
        <v>-21.374766571640066</v>
      </c>
      <c r="AK12">
        <f t="shared" si="22"/>
        <v>72.588837657531258</v>
      </c>
      <c r="AL12">
        <f t="shared" si="8"/>
        <v>-459.04634567801645</v>
      </c>
      <c r="AN12">
        <f t="shared" si="9"/>
        <v>0</v>
      </c>
      <c r="AO12">
        <f t="shared" si="9"/>
        <v>0</v>
      </c>
      <c r="AP12">
        <f t="shared" si="9"/>
        <v>-7.898112488125494</v>
      </c>
      <c r="AQ12">
        <f t="shared" si="9"/>
        <v>-176.10690914821845</v>
      </c>
      <c r="AR12">
        <f t="shared" si="9"/>
        <v>-184.00502163634394</v>
      </c>
      <c r="AS12">
        <f t="shared" si="9"/>
        <v>-7.7079551073745574</v>
      </c>
      <c r="AT12">
        <f t="shared" si="9"/>
        <v>26.176262561066174</v>
      </c>
      <c r="AU12">
        <f t="shared" si="9"/>
        <v>-165.53671418265236</v>
      </c>
      <c r="AW12">
        <v>9</v>
      </c>
      <c r="AX12">
        <f>IF(Z12&gt;0, (R12*SUMPRODUCT(K12:$K$98, X12:$X$98)-K12*$AZ$3)/Z12, 0)</f>
        <v>1208.0562403245347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100000</v>
      </c>
      <c r="S13">
        <f t="shared" si="1"/>
        <v>1242.7604650746605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1058.3581616792294</v>
      </c>
      <c r="AC13">
        <f t="shared" si="2"/>
        <v>1071.5954511690718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-505.23736517138036</v>
      </c>
      <c r="AI13">
        <f t="shared" si="6"/>
        <v>-526.7941229152126</v>
      </c>
      <c r="AJ13">
        <f t="shared" si="7"/>
        <v>-13.237289489842397</v>
      </c>
      <c r="AK13">
        <f t="shared" si="22"/>
        <v>74.085071317546067</v>
      </c>
      <c r="AL13">
        <f t="shared" si="8"/>
        <v>-465.94634108750893</v>
      </c>
      <c r="AN13">
        <f t="shared" si="9"/>
        <v>0</v>
      </c>
      <c r="AO13">
        <f t="shared" si="9"/>
        <v>0</v>
      </c>
      <c r="AP13">
        <f t="shared" si="9"/>
        <v>-6.9406990611832304</v>
      </c>
      <c r="AQ13">
        <f t="shared" si="9"/>
        <v>-162.67290971078475</v>
      </c>
      <c r="AR13">
        <f t="shared" si="9"/>
        <v>-169.61360877196796</v>
      </c>
      <c r="AS13">
        <f t="shared" si="9"/>
        <v>-4.26205294073256</v>
      </c>
      <c r="AT13">
        <f t="shared" si="9"/>
        <v>23.853410195162848</v>
      </c>
      <c r="AU13">
        <f t="shared" si="9"/>
        <v>-150.02225151753765</v>
      </c>
      <c r="AW13">
        <v>10</v>
      </c>
      <c r="AX13">
        <f>IF(Z13&gt;0, (R13*SUMPRODUCT(K13:$K$98, X13:$X$98)-K13*$AZ$3)/Z13, 0)</f>
        <v>1242.7604650746605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100000</v>
      </c>
      <c r="S14">
        <f t="shared" si="1"/>
        <v>1270.5932502168964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1071.5954511690718</v>
      </c>
      <c r="AC14">
        <f t="shared" si="2"/>
        <v>1077.979861670841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-524.08789426805049</v>
      </c>
      <c r="AI14">
        <f t="shared" si="6"/>
        <v>-545.29806246087742</v>
      </c>
      <c r="AJ14">
        <f t="shared" si="7"/>
        <v>-6.3844105017692527</v>
      </c>
      <c r="AK14">
        <f t="shared" si="22"/>
        <v>75.011681581835035</v>
      </c>
      <c r="AL14">
        <f t="shared" si="8"/>
        <v>-476.67079138081164</v>
      </c>
      <c r="AN14">
        <f t="shared" si="9"/>
        <v>0</v>
      </c>
      <c r="AO14">
        <f t="shared" si="9"/>
        <v>0</v>
      </c>
      <c r="AP14">
        <f t="shared" si="9"/>
        <v>-6.0974165193549341</v>
      </c>
      <c r="AQ14">
        <f t="shared" si="9"/>
        <v>-150.66274604954168</v>
      </c>
      <c r="AR14">
        <f t="shared" si="9"/>
        <v>-156.76016256889662</v>
      </c>
      <c r="AS14">
        <f t="shared" si="9"/>
        <v>-1.8353654580163177</v>
      </c>
      <c r="AT14">
        <f t="shared" si="9"/>
        <v>21.564065983048327</v>
      </c>
      <c r="AU14">
        <f t="shared" si="9"/>
        <v>-137.03146204386462</v>
      </c>
      <c r="AW14">
        <v>11</v>
      </c>
      <c r="AX14">
        <f>IF(Z14&gt;0, (R14*SUMPRODUCT(K14:$K$98, X14:$X$98)-K14*$AZ$3)/Z14, 0)</f>
        <v>1270.5932502168964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100000</v>
      </c>
      <c r="S15">
        <f t="shared" si="1"/>
        <v>1292.1627885208914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1077.979861670841</v>
      </c>
      <c r="AC15">
        <f t="shared" si="2"/>
        <v>1078.2611515253659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-546.03456995613692</v>
      </c>
      <c r="AI15">
        <f t="shared" si="6"/>
        <v>-566.89612782454651</v>
      </c>
      <c r="AJ15">
        <f t="shared" si="7"/>
        <v>-0.28128985452485722</v>
      </c>
      <c r="AK15">
        <f t="shared" si="22"/>
        <v>75.458590316958876</v>
      </c>
      <c r="AL15">
        <f t="shared" si="8"/>
        <v>-491.71882736211251</v>
      </c>
      <c r="AN15">
        <f t="shared" si="9"/>
        <v>0</v>
      </c>
      <c r="AO15">
        <f t="shared" si="9"/>
        <v>0</v>
      </c>
      <c r="AP15">
        <f t="shared" si="9"/>
        <v>-5.3546423048596576</v>
      </c>
      <c r="AQ15">
        <f t="shared" si="9"/>
        <v>-140.15347399488698</v>
      </c>
      <c r="AR15">
        <f t="shared" si="9"/>
        <v>-145.50811629974663</v>
      </c>
      <c r="AS15">
        <f t="shared" si="9"/>
        <v>-7.2200099554762684E-2</v>
      </c>
      <c r="AT15">
        <f t="shared" si="9"/>
        <v>19.368340683133454</v>
      </c>
      <c r="AU15">
        <f t="shared" si="9"/>
        <v>-126.21197571616793</v>
      </c>
      <c r="AW15">
        <v>12</v>
      </c>
      <c r="AX15">
        <f>IF(Z15&gt;0, (R15*SUMPRODUCT(K15:$K$98, X15:$X$98)-K15*$AZ$3)/Z15, 0)</f>
        <v>1292.1627885208914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100000</v>
      </c>
      <c r="S16">
        <f t="shared" si="1"/>
        <v>1307.7087719048614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1078.2611515253659</v>
      </c>
      <c r="AC16">
        <f t="shared" si="2"/>
        <v>1072.87913815911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-569.10329865021504</v>
      </c>
      <c r="AI16">
        <f t="shared" si="6"/>
        <v>-589.61396511527801</v>
      </c>
      <c r="AJ16">
        <f t="shared" si="7"/>
        <v>5.3820133662559329</v>
      </c>
      <c r="AK16">
        <f t="shared" si="22"/>
        <v>75.478280606775627</v>
      </c>
      <c r="AL16">
        <f t="shared" si="8"/>
        <v>-508.75367114224645</v>
      </c>
      <c r="AN16">
        <f t="shared" si="9"/>
        <v>0</v>
      </c>
      <c r="AO16">
        <f t="shared" si="9"/>
        <v>0</v>
      </c>
      <c r="AP16">
        <f t="shared" si="9"/>
        <v>-4.7005153761534979</v>
      </c>
      <c r="AQ16">
        <f t="shared" si="9"/>
        <v>-130.42378756836735</v>
      </c>
      <c r="AR16">
        <f t="shared" si="9"/>
        <v>-135.12430294452085</v>
      </c>
      <c r="AS16">
        <f t="shared" si="9"/>
        <v>1.2334185544795246</v>
      </c>
      <c r="AT16">
        <f t="shared" si="9"/>
        <v>17.297673830448471</v>
      </c>
      <c r="AU16">
        <f t="shared" si="9"/>
        <v>-116.59321055959285</v>
      </c>
      <c r="AW16">
        <v>13</v>
      </c>
      <c r="AX16">
        <f>IF(Z16&gt;0, (R16*SUMPRODUCT(K16:$K$98, X16:$X$98)-K16*$AZ$3)/Z16, 0)</f>
        <v>1307.7087719048614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100000</v>
      </c>
      <c r="S17">
        <f t="shared" si="1"/>
        <v>1318.1148660496274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1072.87913815911</v>
      </c>
      <c r="AC17">
        <f t="shared" si="2"/>
        <v>1062.7870118663056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-592.92234617204099</v>
      </c>
      <c r="AI17">
        <f t="shared" si="6"/>
        <v>-613.07967538591038</v>
      </c>
      <c r="AJ17">
        <f t="shared" si="7"/>
        <v>10.092126292804323</v>
      </c>
      <c r="AK17">
        <f t="shared" si="22"/>
        <v>75.101539671137701</v>
      </c>
      <c r="AL17">
        <f t="shared" si="8"/>
        <v>-527.88600942196831</v>
      </c>
      <c r="AN17">
        <f t="shared" si="9"/>
        <v>0</v>
      </c>
      <c r="AO17">
        <f t="shared" si="9"/>
        <v>0</v>
      </c>
      <c r="AP17">
        <f t="shared" si="9"/>
        <v>-4.124588926579019</v>
      </c>
      <c r="AQ17">
        <f t="shared" si="9"/>
        <v>-121.32365936950474</v>
      </c>
      <c r="AR17">
        <f t="shared" si="9"/>
        <v>-125.44824829608376</v>
      </c>
      <c r="AS17">
        <f t="shared" si="9"/>
        <v>2.0650489909296508</v>
      </c>
      <c r="AT17">
        <f t="shared" si="9"/>
        <v>15.367262974674018</v>
      </c>
      <c r="AU17">
        <f t="shared" si="9"/>
        <v>-108.01593633048009</v>
      </c>
      <c r="AW17">
        <v>14</v>
      </c>
      <c r="AX17">
        <f>IF(Z17&gt;0, (R17*SUMPRODUCT(K17:$K$98, X17:$X$98)-K17*$AZ$3)/Z17, 0)</f>
        <v>1318.1148660496274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100000</v>
      </c>
      <c r="S18">
        <f t="shared" si="1"/>
        <v>1324.316343241924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1062.7870118663056</v>
      </c>
      <c r="AC18">
        <f t="shared" si="2"/>
        <v>1048.9023357785536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-619.71692935119938</v>
      </c>
      <c r="AI18">
        <f t="shared" si="6"/>
        <v>-639.51775604059219</v>
      </c>
      <c r="AJ18">
        <f t="shared" si="7"/>
        <v>13.884676087752041</v>
      </c>
      <c r="AK18">
        <f t="shared" si="22"/>
        <v>74.395090830641408</v>
      </c>
      <c r="AL18">
        <f t="shared" si="8"/>
        <v>-551.23798912219877</v>
      </c>
      <c r="AN18">
        <f t="shared" si="9"/>
        <v>0</v>
      </c>
      <c r="AO18">
        <f t="shared" si="9"/>
        <v>0</v>
      </c>
      <c r="AP18">
        <f t="shared" si="9"/>
        <v>-3.6175370060924483</v>
      </c>
      <c r="AQ18">
        <f t="shared" si="9"/>
        <v>-113.21996603459407</v>
      </c>
      <c r="AR18">
        <f t="shared" si="9"/>
        <v>-116.8375030406865</v>
      </c>
      <c r="AS18">
        <f t="shared" si="9"/>
        <v>2.5366784100967275</v>
      </c>
      <c r="AT18">
        <f t="shared" si="9"/>
        <v>13.591704951168701</v>
      </c>
      <c r="AU18">
        <f t="shared" si="9"/>
        <v>-100.70911967942108</v>
      </c>
      <c r="AW18">
        <v>15</v>
      </c>
      <c r="AX18">
        <f>IF(Z18&gt;0, (R18*SUMPRODUCT(K18:$K$98, X18:$X$98)-K18*$AZ$3)/Z18, 0)</f>
        <v>1324.316343241924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100000</v>
      </c>
      <c r="S19">
        <f t="shared" si="1"/>
        <v>1326.6322260770855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1048.9023357785536</v>
      </c>
      <c r="AC19">
        <f t="shared" si="2"/>
        <v>1031.6100333883817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-649.70472533235852</v>
      </c>
      <c r="AI19">
        <f t="shared" si="6"/>
        <v>-669.14511757352432</v>
      </c>
      <c r="AJ19">
        <f t="shared" si="7"/>
        <v>17.292302390171926</v>
      </c>
      <c r="AK19">
        <f t="shared" si="22"/>
        <v>73.42316350449876</v>
      </c>
      <c r="AL19">
        <f t="shared" si="8"/>
        <v>-578.42965167885359</v>
      </c>
      <c r="AN19">
        <f t="shared" si="9"/>
        <v>0</v>
      </c>
      <c r="AO19">
        <f t="shared" si="9"/>
        <v>0</v>
      </c>
      <c r="AP19">
        <f t="shared" si="9"/>
        <v>-3.1711490892594174</v>
      </c>
      <c r="AQ19">
        <f t="shared" si="9"/>
        <v>-105.98091450348699</v>
      </c>
      <c r="AR19">
        <f t="shared" si="9"/>
        <v>-109.15206359274639</v>
      </c>
      <c r="AS19">
        <f t="shared" si="9"/>
        <v>2.8207491029771323</v>
      </c>
      <c r="AT19">
        <f t="shared" si="9"/>
        <v>11.976908448626721</v>
      </c>
      <c r="AU19">
        <f t="shared" si="9"/>
        <v>-94.354406041142525</v>
      </c>
      <c r="AW19">
        <v>16</v>
      </c>
      <c r="AX19">
        <f>IF(Z19&gt;0, (R19*SUMPRODUCT(K19:$K$98, X19:$X$98)-K19*$AZ$3)/Z19, 0)</f>
        <v>1326.6322260770855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100000</v>
      </c>
      <c r="S20">
        <f t="shared" si="1"/>
        <v>1325.3974898436252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1031.6100333883817</v>
      </c>
      <c r="AC20">
        <f t="shared" si="2"/>
        <v>1011.2788185674148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-683.9129990442143</v>
      </c>
      <c r="AI20">
        <f t="shared" si="6"/>
        <v>-702.98800911320745</v>
      </c>
      <c r="AJ20">
        <f t="shared" si="7"/>
        <v>20.33121482096692</v>
      </c>
      <c r="AK20">
        <f t="shared" si="22"/>
        <v>72.212702337186727</v>
      </c>
      <c r="AL20">
        <f t="shared" si="8"/>
        <v>-610.44409195505386</v>
      </c>
      <c r="AN20">
        <f t="shared" si="9"/>
        <v>0</v>
      </c>
      <c r="AO20">
        <f t="shared" si="9"/>
        <v>0</v>
      </c>
      <c r="AP20">
        <f t="shared" si="9"/>
        <v>-2.7781672697560595</v>
      </c>
      <c r="AQ20">
        <f t="shared" si="9"/>
        <v>-99.608058000130612</v>
      </c>
      <c r="AR20">
        <f t="shared" si="9"/>
        <v>-102.38622526988668</v>
      </c>
      <c r="AS20">
        <f t="shared" si="9"/>
        <v>2.9611263829320258</v>
      </c>
      <c r="AT20">
        <f t="shared" si="9"/>
        <v>10.517371438766359</v>
      </c>
      <c r="AU20">
        <f t="shared" si="9"/>
        <v>-88.907727448188311</v>
      </c>
      <c r="AW20">
        <v>17</v>
      </c>
      <c r="AX20">
        <f>IF(Z20&gt;0, (R20*SUMPRODUCT(K20:$K$98, X20:$X$98)-K20*$AZ$3)/Z20, 0)</f>
        <v>1325.3974898436252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100000</v>
      </c>
      <c r="S21">
        <f t="shared" si="1"/>
        <v>1320.8028563690332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1011.2788185674148</v>
      </c>
      <c r="AC21">
        <f t="shared" si="2"/>
        <v>988.14370671239044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-723.17178173566754</v>
      </c>
      <c r="AI21">
        <f t="shared" si="6"/>
        <v>-741.87524875853683</v>
      </c>
      <c r="AJ21">
        <f t="shared" si="7"/>
        <v>23.13511185502432</v>
      </c>
      <c r="AK21">
        <f t="shared" si="22"/>
        <v>70.789517299719037</v>
      </c>
      <c r="AL21">
        <f t="shared" si="8"/>
        <v>-647.95061960379348</v>
      </c>
      <c r="AN21">
        <f t="shared" si="9"/>
        <v>0</v>
      </c>
      <c r="AO21">
        <f t="shared" si="9"/>
        <v>0</v>
      </c>
      <c r="AP21">
        <f t="shared" si="9"/>
        <v>-2.4321911854247769</v>
      </c>
      <c r="AQ21">
        <f t="shared" si="9"/>
        <v>-94.040962081242597</v>
      </c>
      <c r="AR21">
        <f t="shared" si="9"/>
        <v>-96.473153266667367</v>
      </c>
      <c r="AS21">
        <f t="shared" si="9"/>
        <v>3.0084804629432944</v>
      </c>
      <c r="AT21">
        <f t="shared" si="9"/>
        <v>9.2054398142509957</v>
      </c>
      <c r="AU21">
        <f t="shared" si="9"/>
        <v>-84.259232989473091</v>
      </c>
      <c r="AW21">
        <v>18</v>
      </c>
      <c r="AX21">
        <f>IF(Z21&gt;0, (R21*SUMPRODUCT(K21:$K$98, X21:$X$98)-K21*$AZ$3)/Z21, 0)</f>
        <v>1320.8028563690332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25</v>
      </c>
      <c r="R22">
        <f t="shared" si="0"/>
        <v>100000</v>
      </c>
      <c r="S22">
        <f t="shared" si="1"/>
        <v>1312.9761325126449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988.14370671239044</v>
      </c>
      <c r="AC22">
        <f t="shared" si="2"/>
        <v>962.38216083213581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-767.96435595901255</v>
      </c>
      <c r="AI22">
        <f t="shared" si="6"/>
        <v>-786.28879722266333</v>
      </c>
      <c r="AJ22">
        <f t="shared" si="7"/>
        <v>25.76154588025463</v>
      </c>
      <c r="AK22">
        <f t="shared" si="22"/>
        <v>69.17005946986734</v>
      </c>
      <c r="AL22">
        <f t="shared" si="8"/>
        <v>-691.35719187254131</v>
      </c>
      <c r="AN22">
        <f t="shared" si="9"/>
        <v>0</v>
      </c>
      <c r="AO22">
        <f t="shared" si="9"/>
        <v>0</v>
      </c>
      <c r="AP22">
        <f t="shared" si="9"/>
        <v>-2.1275918134394138</v>
      </c>
      <c r="AQ22">
        <f t="shared" si="9"/>
        <v>-89.165866137090475</v>
      </c>
      <c r="AR22">
        <f t="shared" si="9"/>
        <v>-91.293457950529884</v>
      </c>
      <c r="AS22">
        <f t="shared" si="9"/>
        <v>2.9910900598697787</v>
      </c>
      <c r="AT22">
        <f t="shared" si="9"/>
        <v>8.0311126623615756</v>
      </c>
      <c r="AU22">
        <f t="shared" si="9"/>
        <v>-80.271255228298514</v>
      </c>
      <c r="AW22">
        <v>19</v>
      </c>
      <c r="AX22">
        <f>IF(Z22&gt;0, (R22*SUMPRODUCT(K22:$K$98, X22:$X$98)-K22*$AZ$3)/Z22, 0)</f>
        <v>1312.9761325126449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25</v>
      </c>
      <c r="R23">
        <f t="shared" si="0"/>
        <v>100000</v>
      </c>
      <c r="S23">
        <f t="shared" si="1"/>
        <v>1302.1099998371212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962.38216083213581</v>
      </c>
      <c r="AC23">
        <f t="shared" si="2"/>
        <v>934.18005916021343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-821.22815967177587</v>
      </c>
      <c r="AI23">
        <f t="shared" si="6"/>
        <v>-839.1640494828722</v>
      </c>
      <c r="AJ23">
        <f t="shared" si="7"/>
        <v>28.202101671922378</v>
      </c>
      <c r="AK23">
        <f t="shared" si="22"/>
        <v>67.366751258249508</v>
      </c>
      <c r="AL23">
        <f t="shared" si="8"/>
        <v>-743.59519655270037</v>
      </c>
      <c r="AN23">
        <f t="shared" si="9"/>
        <v>0</v>
      </c>
      <c r="AO23">
        <f t="shared" si="9"/>
        <v>0</v>
      </c>
      <c r="AP23">
        <f t="shared" si="9"/>
        <v>-1.8593556755600402</v>
      </c>
      <c r="AQ23">
        <f t="shared" si="9"/>
        <v>-85.134066706339993</v>
      </c>
      <c r="AR23">
        <f t="shared" si="9"/>
        <v>-86.993422381900032</v>
      </c>
      <c r="AS23">
        <f t="shared" si="9"/>
        <v>2.9236206488048646</v>
      </c>
      <c r="AT23">
        <f t="shared" si="9"/>
        <v>6.9836931769381163</v>
      </c>
      <c r="AU23">
        <f t="shared" si="9"/>
        <v>-77.086108556157058</v>
      </c>
      <c r="AW23">
        <v>20</v>
      </c>
      <c r="AX23">
        <f>IF(Z23&gt;0, (R23*SUMPRODUCT(K23:$K$98, X23:$X$98)-K23*$AZ$3)/Z23, 0)</f>
        <v>1302.1099998371212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100000</v>
      </c>
      <c r="S24">
        <f t="shared" si="1"/>
        <v>1288.0192361486247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934.18005916021343</v>
      </c>
      <c r="AC24">
        <f t="shared" si="2"/>
        <v>903.47792501205925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-881.36962531727636</v>
      </c>
      <c r="AI24">
        <f t="shared" si="6"/>
        <v>-898.90581382393248</v>
      </c>
      <c r="AJ24">
        <f t="shared" si="7"/>
        <v>30.702134148154187</v>
      </c>
      <c r="AK24">
        <f t="shared" si="22"/>
        <v>65.392604141214946</v>
      </c>
      <c r="AL24">
        <f t="shared" si="8"/>
        <v>-802.81107553456332</v>
      </c>
      <c r="AN24">
        <f t="shared" si="9"/>
        <v>0</v>
      </c>
      <c r="AO24">
        <f t="shared" si="9"/>
        <v>0</v>
      </c>
      <c r="AP24">
        <f t="shared" si="9"/>
        <v>-1.6231427985090932</v>
      </c>
      <c r="AQ24">
        <f t="shared" si="9"/>
        <v>-81.579230265196756</v>
      </c>
      <c r="AR24">
        <f t="shared" si="9"/>
        <v>-83.202373063705849</v>
      </c>
      <c r="AS24">
        <f t="shared" si="9"/>
        <v>2.8417776144754274</v>
      </c>
      <c r="AT24">
        <f t="shared" si="9"/>
        <v>6.0527140460015856</v>
      </c>
      <c r="AU24">
        <f t="shared" si="9"/>
        <v>-74.307881403228834</v>
      </c>
      <c r="AW24">
        <v>21</v>
      </c>
      <c r="AX24">
        <f>IF(Z24&gt;0, (R24*SUMPRODUCT(K24:$K$98, X24:$X$98)-K24*$AZ$3)/Z24, 0)</f>
        <v>1288.0192361486247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25</v>
      </c>
      <c r="R25">
        <f t="shared" si="0"/>
        <v>100000</v>
      </c>
      <c r="S25">
        <f t="shared" si="1"/>
        <v>1270.9050430588666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903.47792501205925</v>
      </c>
      <c r="AC25">
        <f t="shared" si="2"/>
        <v>870.49863453095691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-948.91823247217485</v>
      </c>
      <c r="AI25">
        <f t="shared" si="6"/>
        <v>-966.04182953564634</v>
      </c>
      <c r="AJ25">
        <f t="shared" si="7"/>
        <v>32.979290481102339</v>
      </c>
      <c r="AK25">
        <f t="shared" si="22"/>
        <v>63.243454750844151</v>
      </c>
      <c r="AL25">
        <f t="shared" si="8"/>
        <v>-869.81908430369981</v>
      </c>
      <c r="AN25">
        <f t="shared" si="9"/>
        <v>0</v>
      </c>
      <c r="AO25">
        <f t="shared" si="9"/>
        <v>0</v>
      </c>
      <c r="AP25">
        <f t="shared" si="9"/>
        <v>-1.4151370488801529</v>
      </c>
      <c r="AQ25">
        <f t="shared" si="9"/>
        <v>-78.420984922253609</v>
      </c>
      <c r="AR25">
        <f t="shared" si="9"/>
        <v>-79.836121971133764</v>
      </c>
      <c r="AS25">
        <f t="shared" si="9"/>
        <v>2.7254913574874173</v>
      </c>
      <c r="AT25">
        <f t="shared" si="9"/>
        <v>5.2265978687395585</v>
      </c>
      <c r="AU25">
        <f t="shared" si="9"/>
        <v>-71.88403274490679</v>
      </c>
      <c r="AW25">
        <v>22</v>
      </c>
      <c r="AX25">
        <f>IF(Z25&gt;0, (R25*SUMPRODUCT(K25:$K$98, X25:$X$98)-K25*$AZ$3)/Z25, 0)</f>
        <v>1270.9050430588666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100000</v>
      </c>
      <c r="S26">
        <f t="shared" si="1"/>
        <v>1250.9933695158666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870.49863453095691</v>
      </c>
      <c r="AC26">
        <f t="shared" si="2"/>
        <v>835.47045298735918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-1024.8815314428959</v>
      </c>
      <c r="AI26">
        <f t="shared" si="6"/>
        <v>-1041.5776721528721</v>
      </c>
      <c r="AJ26">
        <f t="shared" si="7"/>
        <v>35.028181543597725</v>
      </c>
      <c r="AK26">
        <f t="shared" si="22"/>
        <v>60.93490441716699</v>
      </c>
      <c r="AL26">
        <f t="shared" si="8"/>
        <v>-945.61458619210737</v>
      </c>
      <c r="AN26">
        <f t="shared" si="9"/>
        <v>0</v>
      </c>
      <c r="AO26">
        <f t="shared" si="9"/>
        <v>0</v>
      </c>
      <c r="AP26">
        <f t="shared" si="9"/>
        <v>-1.2319740917222834</v>
      </c>
      <c r="AQ26">
        <f t="shared" si="9"/>
        <v>-75.623913079977598</v>
      </c>
      <c r="AR26">
        <f t="shared" si="9"/>
        <v>-76.855887171699891</v>
      </c>
      <c r="AS26">
        <f t="shared" si="9"/>
        <v>2.5846579093617947</v>
      </c>
      <c r="AT26">
        <f t="shared" si="9"/>
        <v>4.4962620301030709</v>
      </c>
      <c r="AU26">
        <f t="shared" si="9"/>
        <v>-69.774967232235014</v>
      </c>
      <c r="AW26">
        <v>23</v>
      </c>
      <c r="AX26">
        <f>IF(Z26&gt;0, (R26*SUMPRODUCT(K26:$K$98, X26:$X$98)-K26*$AZ$3)/Z26, 0)</f>
        <v>1250.9933695158666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100000</v>
      </c>
      <c r="S27">
        <f t="shared" si="1"/>
        <v>1228.406832735348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835.47045298735918</v>
      </c>
      <c r="AC27">
        <f t="shared" si="2"/>
        <v>798.59011435261016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-1106.4866371315331</v>
      </c>
      <c r="AI27">
        <f t="shared" si="6"/>
        <v>-1122.7391947751266</v>
      </c>
      <c r="AJ27">
        <f t="shared" si="7"/>
        <v>36.880338634749023</v>
      </c>
      <c r="AK27">
        <f t="shared" si="22"/>
        <v>58.482931709115149</v>
      </c>
      <c r="AL27">
        <f t="shared" si="8"/>
        <v>-1027.3759244312625</v>
      </c>
      <c r="AN27">
        <f t="shared" si="9"/>
        <v>0</v>
      </c>
      <c r="AO27">
        <f t="shared" si="9"/>
        <v>0</v>
      </c>
      <c r="AP27">
        <f t="shared" si="9"/>
        <v>-1.0707526821905409</v>
      </c>
      <c r="AQ27">
        <f t="shared" si="9"/>
        <v>-72.897666970195672</v>
      </c>
      <c r="AR27">
        <f t="shared" si="9"/>
        <v>-73.968419652386231</v>
      </c>
      <c r="AS27">
        <f t="shared" si="9"/>
        <v>2.4297542810942976</v>
      </c>
      <c r="AT27">
        <f t="shared" si="9"/>
        <v>3.8529785503997718</v>
      </c>
      <c r="AU27">
        <f t="shared" si="9"/>
        <v>-67.685686820892158</v>
      </c>
      <c r="AW27">
        <v>24</v>
      </c>
      <c r="AX27">
        <f>IF(Z27&gt;0, (R27*SUMPRODUCT(K27:$K$98, X27:$X$98)-K27*$AZ$3)/Z27, 0)</f>
        <v>1228.406832735348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100000</v>
      </c>
      <c r="S28">
        <f t="shared" si="1"/>
        <v>1203.6122676655309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798.59011435261016</v>
      </c>
      <c r="AC28">
        <f t="shared" si="2"/>
        <v>760.2849245656538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-1193.1977719620538</v>
      </c>
      <c r="AI28">
        <f t="shared" si="6"/>
        <v>-1208.9895045862208</v>
      </c>
      <c r="AJ28">
        <f t="shared" si="7"/>
        <v>38.305189786956362</v>
      </c>
      <c r="AK28">
        <f t="shared" si="22"/>
        <v>55.901308004682718</v>
      </c>
      <c r="AL28">
        <f t="shared" si="8"/>
        <v>-1114.7830067945818</v>
      </c>
      <c r="AN28">
        <f t="shared" si="9"/>
        <v>0</v>
      </c>
      <c r="AO28">
        <f t="shared" si="9"/>
        <v>0</v>
      </c>
      <c r="AP28">
        <f t="shared" si="9"/>
        <v>-0.92892192914259841</v>
      </c>
      <c r="AQ28">
        <f t="shared" si="9"/>
        <v>-70.187838317589936</v>
      </c>
      <c r="AR28">
        <f t="shared" si="9"/>
        <v>-71.116760246732539</v>
      </c>
      <c r="AS28">
        <f t="shared" si="9"/>
        <v>2.2532379213803897</v>
      </c>
      <c r="AT28">
        <f t="shared" si="9"/>
        <v>3.2882997774314022</v>
      </c>
      <c r="AU28">
        <f t="shared" si="9"/>
        <v>-65.575222547920745</v>
      </c>
      <c r="AW28">
        <v>25</v>
      </c>
      <c r="AX28">
        <f>IF(Z28&gt;0, (R28*SUMPRODUCT(K28:$K$98, X28:$X$98)-K28*$AZ$3)/Z28, 0)</f>
        <v>1203.6122676655309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100000</v>
      </c>
      <c r="S29">
        <f t="shared" si="1"/>
        <v>1177.0619900955903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760.2849245656538</v>
      </c>
      <c r="AC29">
        <f t="shared" si="2"/>
        <v>720.98322659024234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-1282.4781898738477</v>
      </c>
      <c r="AI29">
        <f t="shared" si="6"/>
        <v>-1297.7913856243044</v>
      </c>
      <c r="AJ29">
        <f t="shared" si="7"/>
        <v>39.301697975411457</v>
      </c>
      <c r="AK29">
        <f t="shared" si="22"/>
        <v>53.219944719595773</v>
      </c>
      <c r="AL29">
        <f t="shared" si="8"/>
        <v>-1205.2697429292971</v>
      </c>
      <c r="AN29">
        <f t="shared" si="9"/>
        <v>0</v>
      </c>
      <c r="AO29">
        <f t="shared" si="9"/>
        <v>0</v>
      </c>
      <c r="AP29">
        <f t="shared" si="9"/>
        <v>-0.8042614356462412</v>
      </c>
      <c r="AQ29">
        <f t="shared" si="9"/>
        <v>-67.356792597793472</v>
      </c>
      <c r="AR29">
        <f t="shared" si="9"/>
        <v>-68.161054033439711</v>
      </c>
      <c r="AS29">
        <f t="shared" si="9"/>
        <v>2.0641569893140308</v>
      </c>
      <c r="AT29">
        <f t="shared" si="9"/>
        <v>2.7951545740489059</v>
      </c>
      <c r="AU29">
        <f t="shared" si="9"/>
        <v>-63.301742470076775</v>
      </c>
      <c r="AW29">
        <v>26</v>
      </c>
      <c r="AX29">
        <f>IF(Z29&gt;0, (R29*SUMPRODUCT(K29:$K$98, X29:$X$98)-K29*$AZ$3)/Z29, 0)</f>
        <v>1177.0619900955903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100000</v>
      </c>
      <c r="S30">
        <f t="shared" si="1"/>
        <v>1149.4120178285013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720.98322659024234</v>
      </c>
      <c r="AC30">
        <f t="shared" si="2"/>
        <v>681.20334501225102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-1374.8799672590164</v>
      </c>
      <c r="AI30">
        <f t="shared" si="6"/>
        <v>-1389.6963110601539</v>
      </c>
      <c r="AJ30">
        <f t="shared" si="7"/>
        <v>39.779881577991318</v>
      </c>
      <c r="AK30">
        <f t="shared" si="22"/>
        <v>50.468825861316965</v>
      </c>
      <c r="AL30">
        <f t="shared" si="8"/>
        <v>-1299.4476036208457</v>
      </c>
      <c r="AN30">
        <f t="shared" si="9"/>
        <v>0</v>
      </c>
      <c r="AO30">
        <f t="shared" si="9"/>
        <v>0</v>
      </c>
      <c r="AP30">
        <f t="shared" si="9"/>
        <v>-0.69479140098684222</v>
      </c>
      <c r="AQ30">
        <f t="shared" si="9"/>
        <v>-64.473043516126893</v>
      </c>
      <c r="AR30">
        <f t="shared" si="9"/>
        <v>-65.167834917113723</v>
      </c>
      <c r="AS30">
        <f t="shared" si="9"/>
        <v>1.8654210528336499</v>
      </c>
      <c r="AT30">
        <f t="shared" si="9"/>
        <v>2.366663914997253</v>
      </c>
      <c r="AU30">
        <f t="shared" si="9"/>
        <v>-60.93574994928283</v>
      </c>
      <c r="AW30">
        <v>27</v>
      </c>
      <c r="AX30">
        <f>IF(Z30&gt;0, (R30*SUMPRODUCT(K30:$K$98, X30:$X$98)-K30*$AZ$3)/Z30, 0)</f>
        <v>1149.4120178285013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25</v>
      </c>
      <c r="R31">
        <f t="shared" si="0"/>
        <v>100000</v>
      </c>
      <c r="S31">
        <f t="shared" si="1"/>
        <v>1121.2531290488687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681.20334501225102</v>
      </c>
      <c r="AC31">
        <f t="shared" si="2"/>
        <v>641.35254347808984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-1473.100166084296</v>
      </c>
      <c r="AI31">
        <f t="shared" si="6"/>
        <v>-1487.4000714059011</v>
      </c>
      <c r="AJ31">
        <f t="shared" si="7"/>
        <v>39.850801534161178</v>
      </c>
      <c r="AK31">
        <f t="shared" si="22"/>
        <v>47.684234150857577</v>
      </c>
      <c r="AL31">
        <f t="shared" si="8"/>
        <v>-1399.8650357208824</v>
      </c>
      <c r="AN31">
        <f t="shared" si="9"/>
        <v>0</v>
      </c>
      <c r="AO31">
        <f t="shared" si="9"/>
        <v>0</v>
      </c>
      <c r="AP31">
        <f t="shared" si="9"/>
        <v>-0.59872656420896853</v>
      </c>
      <c r="AQ31">
        <f t="shared" si="9"/>
        <v>-61.677625224746237</v>
      </c>
      <c r="AR31">
        <f t="shared" si="9"/>
        <v>-62.276351788955211</v>
      </c>
      <c r="AS31">
        <f t="shared" si="9"/>
        <v>1.6685238780898255</v>
      </c>
      <c r="AT31">
        <f t="shared" si="9"/>
        <v>1.9965039654454442</v>
      </c>
      <c r="AU31">
        <f t="shared" si="9"/>
        <v>-58.61132394541994</v>
      </c>
      <c r="AW31">
        <v>28</v>
      </c>
      <c r="AX31">
        <f>IF(Z31&gt;0, (R31*SUMPRODUCT(K31:$K$98, X31:$X$98)-K31*$AZ$3)/Z31, 0)</f>
        <v>1121.2531290488687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100000</v>
      </c>
      <c r="S32">
        <f t="shared" si="1"/>
        <v>1092.9137788489197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641.35254347808984</v>
      </c>
      <c r="AC32">
        <f t="shared" si="2"/>
        <v>601.65906288009921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-1576.7075607601741</v>
      </c>
      <c r="AI32">
        <f t="shared" si="6"/>
        <v>-1590.4702901383732</v>
      </c>
      <c r="AJ32">
        <f t="shared" si="7"/>
        <v>39.693480597990629</v>
      </c>
      <c r="AK32">
        <f t="shared" si="22"/>
        <v>44.894678043466293</v>
      </c>
      <c r="AL32">
        <f t="shared" si="8"/>
        <v>-1505.8821314969164</v>
      </c>
      <c r="AN32">
        <f t="shared" si="9"/>
        <v>0</v>
      </c>
      <c r="AO32">
        <f t="shared" si="9"/>
        <v>0</v>
      </c>
      <c r="AP32">
        <f t="shared" si="9"/>
        <v>-0.51449589359326664</v>
      </c>
      <c r="AQ32">
        <f t="shared" si="9"/>
        <v>-58.942491937215046</v>
      </c>
      <c r="AR32">
        <f t="shared" si="9"/>
        <v>-59.456987830808316</v>
      </c>
      <c r="AS32">
        <f t="shared" si="9"/>
        <v>1.4838722908001172</v>
      </c>
      <c r="AT32">
        <f t="shared" si="9"/>
        <v>1.6783100839099607</v>
      </c>
      <c r="AU32">
        <f t="shared" si="9"/>
        <v>-56.294805456098246</v>
      </c>
      <c r="AW32">
        <v>29</v>
      </c>
      <c r="AX32">
        <f>IF(Z32&gt;0, (R32*SUMPRODUCT(K32:$K$98, X32:$X$98)-K32*$AZ$3)/Z32, 0)</f>
        <v>1092.9137788489197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100000</v>
      </c>
      <c r="S33">
        <f t="shared" si="1"/>
        <v>1064.7515432973044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601.65906288009921</v>
      </c>
      <c r="AC33">
        <f t="shared" si="2"/>
        <v>562.34527150248709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-1685.7141451593227</v>
      </c>
      <c r="AI33">
        <f t="shared" si="6"/>
        <v>-1698.9178187074499</v>
      </c>
      <c r="AJ33">
        <f t="shared" si="7"/>
        <v>39.31379137761212</v>
      </c>
      <c r="AK33">
        <f t="shared" si="22"/>
        <v>42.116134401606949</v>
      </c>
      <c r="AL33">
        <f t="shared" si="8"/>
        <v>-1617.4878929282306</v>
      </c>
      <c r="AN33">
        <f t="shared" si="9"/>
        <v>0</v>
      </c>
      <c r="AO33">
        <f t="shared" si="9"/>
        <v>0</v>
      </c>
      <c r="AP33">
        <f t="shared" si="9"/>
        <v>-0.44071121062465585</v>
      </c>
      <c r="AQ33">
        <f t="shared" si="9"/>
        <v>-56.265638420426491</v>
      </c>
      <c r="AR33">
        <f t="shared" si="9"/>
        <v>-56.706349631051147</v>
      </c>
      <c r="AS33">
        <f t="shared" si="9"/>
        <v>1.3122127360328573</v>
      </c>
      <c r="AT33">
        <f t="shared" si="9"/>
        <v>1.405749128173172</v>
      </c>
      <c r="AU33">
        <f t="shared" si="9"/>
        <v>-53.988387766845108</v>
      </c>
      <c r="AW33">
        <v>30</v>
      </c>
      <c r="AX33">
        <f>IF(Z33&gt;0, (R33*SUMPRODUCT(K33:$K$98, X33:$X$98)-K33*$AZ$3)/Z33, 0)</f>
        <v>1064.7515432973044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25</v>
      </c>
      <c r="R34">
        <f t="shared" si="0"/>
        <v>100000</v>
      </c>
      <c r="S34">
        <f t="shared" si="1"/>
        <v>1036.9443531057746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562.34527150248709</v>
      </c>
      <c r="AC34">
        <f t="shared" si="2"/>
        <v>523.60525858170627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-1791.5272417040842</v>
      </c>
      <c r="AI34">
        <f t="shared" si="6"/>
        <v>-1804.1509967063041</v>
      </c>
      <c r="AJ34">
        <f t="shared" si="7"/>
        <v>38.740012920780828</v>
      </c>
      <c r="AK34">
        <f t="shared" si="22"/>
        <v>39.364169005174098</v>
      </c>
      <c r="AL34">
        <f t="shared" si="8"/>
        <v>-1726.0468147803492</v>
      </c>
      <c r="AN34">
        <f t="shared" si="9"/>
        <v>0</v>
      </c>
      <c r="AO34">
        <f t="shared" si="9"/>
        <v>0</v>
      </c>
      <c r="AP34">
        <f t="shared" si="9"/>
        <v>-0.37620958352036632</v>
      </c>
      <c r="AQ34">
        <f t="shared" si="9"/>
        <v>-53.390589198567675</v>
      </c>
      <c r="AR34">
        <f t="shared" si="9"/>
        <v>-53.766798782088046</v>
      </c>
      <c r="AS34">
        <f t="shared" si="9"/>
        <v>1.1545189306935772</v>
      </c>
      <c r="AT34">
        <f t="shared" si="9"/>
        <v>1.173119854152564</v>
      </c>
      <c r="AU34">
        <f t="shared" ref="AU34:AU69" si="23">AL34*$K34</f>
        <v>-51.439159997241902</v>
      </c>
      <c r="AW34">
        <v>31</v>
      </c>
      <c r="AX34">
        <f>IF(Z34&gt;0, (R34*SUMPRODUCT(K34:$K$98, X34:$X$98)-K34*$AZ$3)/Z34, 0)</f>
        <v>1036.9443531057746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100000</v>
      </c>
      <c r="S35">
        <f t="shared" si="1"/>
        <v>1010.043704216121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523.60525858170627</v>
      </c>
      <c r="AC35">
        <f t="shared" si="2"/>
        <v>485.8625492935364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-1886.9484027118153</v>
      </c>
      <c r="AI35">
        <f t="shared" ref="AI35:AI66" si="25">SUM(AE35:AH35)</f>
        <v>-1898.974183063335</v>
      </c>
      <c r="AJ35">
        <f t="shared" si="7"/>
        <v>37.742709288169863</v>
      </c>
      <c r="AK35">
        <f t="shared" si="22"/>
        <v>36.652368100719443</v>
      </c>
      <c r="AL35">
        <f t="shared" ref="AL35:AL69" si="26">SUM(AI35:AK35)</f>
        <v>-1824.5791056744456</v>
      </c>
      <c r="AN35">
        <f t="shared" ref="AN35:AT69" si="27">AE35*$K35</f>
        <v>0</v>
      </c>
      <c r="AO35">
        <f t="shared" si="27"/>
        <v>0</v>
      </c>
      <c r="AP35">
        <f t="shared" si="27"/>
        <v>-0.31999009978445547</v>
      </c>
      <c r="AQ35">
        <f t="shared" si="27"/>
        <v>-50.209199737759171</v>
      </c>
      <c r="AR35">
        <f t="shared" si="27"/>
        <v>-50.529189837543626</v>
      </c>
      <c r="AS35">
        <f t="shared" si="27"/>
        <v>1.0042835440388658</v>
      </c>
      <c r="AT35">
        <f t="shared" si="27"/>
        <v>0.97527100803929789</v>
      </c>
      <c r="AU35">
        <f t="shared" si="23"/>
        <v>-48.549635285465456</v>
      </c>
      <c r="AW35">
        <v>32</v>
      </c>
      <c r="AX35">
        <f>IF(Z35&gt;0, (R35*SUMPRODUCT(K35:$K$98, X35:$X$98)-K35*$AZ$3)/Z35, 0)</f>
        <v>1010.043704216121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100000</v>
      </c>
      <c r="S36">
        <f t="shared" si="1"/>
        <v>994.95256104769317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485.8625492935364</v>
      </c>
      <c r="AC36">
        <f t="shared" si="2"/>
        <v>449.62467090434677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-2431.5264900774819</v>
      </c>
      <c r="AI36">
        <f t="shared" si="25"/>
        <v>-2442.8241310029671</v>
      </c>
      <c r="AJ36">
        <f t="shared" si="7"/>
        <v>36.237878389189632</v>
      </c>
      <c r="AK36">
        <f t="shared" si="22"/>
        <v>34.010378450547549</v>
      </c>
      <c r="AL36">
        <f t="shared" si="26"/>
        <v>-2372.5758741632299</v>
      </c>
      <c r="AN36">
        <f t="shared" si="27"/>
        <v>0</v>
      </c>
      <c r="AO36">
        <f t="shared" si="27"/>
        <v>0</v>
      </c>
      <c r="AP36">
        <f t="shared" si="27"/>
        <v>-0.26840649402209432</v>
      </c>
      <c r="AQ36">
        <f t="shared" si="27"/>
        <v>-57.767591006661455</v>
      </c>
      <c r="AR36">
        <f t="shared" si="27"/>
        <v>-58.03599750068355</v>
      </c>
      <c r="AS36">
        <f t="shared" si="27"/>
        <v>0.86093034407745073</v>
      </c>
      <c r="AT36">
        <f t="shared" si="27"/>
        <v>0.80800996424694393</v>
      </c>
      <c r="AU36">
        <f t="shared" si="23"/>
        <v>-56.367057192359155</v>
      </c>
      <c r="AW36">
        <v>33</v>
      </c>
      <c r="AX36">
        <f>IF(Z36&gt;0, (R36*SUMPRODUCT(K36:$K$98, X36:$X$98)-K36*$AZ$3)/Z36, 0)</f>
        <v>994.95256104769317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100000</v>
      </c>
      <c r="S37">
        <f t="shared" si="1"/>
        <v>967.04512359282296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449.62467090434677</v>
      </c>
      <c r="AC37">
        <f t="shared" si="2"/>
        <v>404.33147395890813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-2927.6335227868558</v>
      </c>
      <c r="AI37">
        <f t="shared" si="25"/>
        <v>-2938.0862789223893</v>
      </c>
      <c r="AJ37">
        <f t="shared" si="7"/>
        <v>45.293196945438638</v>
      </c>
      <c r="AK37">
        <f t="shared" si="22"/>
        <v>31.473726963304276</v>
      </c>
      <c r="AL37">
        <f t="shared" si="26"/>
        <v>-2861.3193550136466</v>
      </c>
      <c r="AN37">
        <f t="shared" si="27"/>
        <v>0</v>
      </c>
      <c r="AO37">
        <f t="shared" si="27"/>
        <v>0</v>
      </c>
      <c r="AP37">
        <f t="shared" si="27"/>
        <v>-0.22172672767570548</v>
      </c>
      <c r="AQ37">
        <f t="shared" si="27"/>
        <v>-62.101764589583198</v>
      </c>
      <c r="AR37">
        <f t="shared" si="27"/>
        <v>-62.323491317258899</v>
      </c>
      <c r="AS37">
        <f t="shared" si="27"/>
        <v>0.96077170599471984</v>
      </c>
      <c r="AT37">
        <f t="shared" si="27"/>
        <v>0.66762932157278787</v>
      </c>
      <c r="AU37">
        <f t="shared" si="23"/>
        <v>-60.6950902896914</v>
      </c>
      <c r="AW37">
        <v>34</v>
      </c>
      <c r="AX37">
        <f>IF(Z37&gt;0, (R37*SUMPRODUCT(K37:$K$98, X37:$X$98)-K37*$AZ$3)/Z37, 0)</f>
        <v>967.04512359282296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100000</v>
      </c>
      <c r="S38">
        <f t="shared" si="1"/>
        <v>929.22140502783589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404.33147395890813</v>
      </c>
      <c r="AC38">
        <f t="shared" si="2"/>
        <v>353.36756120970233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-3364.5650467172723</v>
      </c>
      <c r="AI38">
        <f t="shared" si="25"/>
        <v>-3374.072134029771</v>
      </c>
      <c r="AJ38">
        <f t="shared" si="7"/>
        <v>50.963912749205804</v>
      </c>
      <c r="AK38">
        <f t="shared" si="22"/>
        <v>28.303203177123571</v>
      </c>
      <c r="AL38">
        <f t="shared" si="26"/>
        <v>-3294.8050181034414</v>
      </c>
      <c r="AN38">
        <f t="shared" si="27"/>
        <v>0</v>
      </c>
      <c r="AO38">
        <f t="shared" si="27"/>
        <v>0</v>
      </c>
      <c r="AP38">
        <f t="shared" si="27"/>
        <v>-0.18005976914767066</v>
      </c>
      <c r="AQ38">
        <f t="shared" si="27"/>
        <v>-63.723281976990123</v>
      </c>
      <c r="AR38">
        <f t="shared" si="27"/>
        <v>-63.903341746137791</v>
      </c>
      <c r="AS38">
        <f t="shared" si="27"/>
        <v>0.96523257469400359</v>
      </c>
      <c r="AT38">
        <f t="shared" si="27"/>
        <v>0.53604937692246202</v>
      </c>
      <c r="AU38">
        <f t="shared" si="23"/>
        <v>-62.402059794521321</v>
      </c>
      <c r="AW38">
        <v>35</v>
      </c>
      <c r="AX38">
        <f>IF(Z38&gt;0, (R38*SUMPRODUCT(K38:$K$98, X38:$X$98)-K38*$AZ$3)/Z38, 0)</f>
        <v>929.22140502783589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100000</v>
      </c>
      <c r="S39">
        <f t="shared" si="1"/>
        <v>883.00842121247399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353.36756120970233</v>
      </c>
      <c r="AC39">
        <f t="shared" si="2"/>
        <v>299.58878980447787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-3719.8740656081927</v>
      </c>
      <c r="AI39">
        <f t="shared" si="25"/>
        <v>-3728.3561135311647</v>
      </c>
      <c r="AJ39">
        <f t="shared" si="7"/>
        <v>53.778771405224461</v>
      </c>
      <c r="AK39">
        <f t="shared" si="22"/>
        <v>24.735729284679167</v>
      </c>
      <c r="AL39">
        <f t="shared" si="26"/>
        <v>-3649.8416128412609</v>
      </c>
      <c r="AN39">
        <f t="shared" si="27"/>
        <v>0</v>
      </c>
      <c r="AO39">
        <f t="shared" si="27"/>
        <v>0</v>
      </c>
      <c r="AP39">
        <f t="shared" si="27"/>
        <v>-0.14343393256338421</v>
      </c>
      <c r="AQ39">
        <f t="shared" si="27"/>
        <v>-62.904167804298787</v>
      </c>
      <c r="AR39">
        <f t="shared" si="27"/>
        <v>-63.04760173686217</v>
      </c>
      <c r="AS39">
        <f t="shared" si="27"/>
        <v>0.90941488908446833</v>
      </c>
      <c r="AT39">
        <f t="shared" si="27"/>
        <v>0.41828847919096579</v>
      </c>
      <c r="AU39">
        <f t="shared" si="23"/>
        <v>-61.719898368586733</v>
      </c>
      <c r="AW39">
        <v>36</v>
      </c>
      <c r="AX39">
        <f>IF(Z39&gt;0, (R39*SUMPRODUCT(K39:$K$98, X39:$X$98)-K39*$AZ$3)/Z39, 0)</f>
        <v>883.00842121247399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25</v>
      </c>
      <c r="R40">
        <f t="shared" si="0"/>
        <v>100000</v>
      </c>
      <c r="S40">
        <f t="shared" si="1"/>
        <v>827.21627882239318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299.58878980447787</v>
      </c>
      <c r="AC40">
        <f t="shared" si="2"/>
        <v>245.56364929639841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-3903.3661531751654</v>
      </c>
      <c r="AI40">
        <f t="shared" si="25"/>
        <v>-3910.7875390806139</v>
      </c>
      <c r="AJ40">
        <f t="shared" si="7"/>
        <v>54.02514050807946</v>
      </c>
      <c r="AK40">
        <f t="shared" si="22"/>
        <v>20.971215286313452</v>
      </c>
      <c r="AL40">
        <f t="shared" si="26"/>
        <v>-3835.791183286221</v>
      </c>
      <c r="AN40">
        <f t="shared" si="27"/>
        <v>0</v>
      </c>
      <c r="AO40">
        <f t="shared" si="27"/>
        <v>0</v>
      </c>
      <c r="AP40">
        <f t="shared" si="27"/>
        <v>-0.11205162942325293</v>
      </c>
      <c r="AQ40">
        <f t="shared" si="27"/>
        <v>-58.93488672752521</v>
      </c>
      <c r="AR40">
        <f t="shared" si="27"/>
        <v>-59.046938356948466</v>
      </c>
      <c r="AS40">
        <f t="shared" si="27"/>
        <v>0.81569737793937747</v>
      </c>
      <c r="AT40">
        <f t="shared" si="27"/>
        <v>0.31663342585272586</v>
      </c>
      <c r="AU40">
        <f t="shared" si="23"/>
        <v>-57.914607553156365</v>
      </c>
      <c r="AW40">
        <v>37</v>
      </c>
      <c r="AX40">
        <f>IF(Z40&gt;0, (R40*SUMPRODUCT(K40:$K$98, X40:$X$98)-K40*$AZ$3)/Z40, 0)</f>
        <v>827.21627882239318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25</v>
      </c>
      <c r="R41">
        <f t="shared" si="0"/>
        <v>100000</v>
      </c>
      <c r="S41">
        <f t="shared" si="1"/>
        <v>765.33575222952095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245.56364929639841</v>
      </c>
      <c r="AC41">
        <f t="shared" si="2"/>
        <v>194.55646551192609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-3967.6275667349692</v>
      </c>
      <c r="AI41">
        <f t="shared" si="25"/>
        <v>-3973.9828318896793</v>
      </c>
      <c r="AJ41">
        <f t="shared" si="7"/>
        <v>51.007183784472318</v>
      </c>
      <c r="AK41">
        <f t="shared" si="22"/>
        <v>17.189455450747889</v>
      </c>
      <c r="AL41">
        <f t="shared" si="26"/>
        <v>-3905.7861926544592</v>
      </c>
      <c r="AN41">
        <f t="shared" si="27"/>
        <v>0</v>
      </c>
      <c r="AO41">
        <f t="shared" si="27"/>
        <v>0</v>
      </c>
      <c r="AP41">
        <f t="shared" si="27"/>
        <v>-8.5673954524654775E-2</v>
      </c>
      <c r="AQ41">
        <f t="shared" si="27"/>
        <v>-53.486728790739456</v>
      </c>
      <c r="AR41">
        <f t="shared" si="27"/>
        <v>-53.572402745264114</v>
      </c>
      <c r="AS41">
        <f t="shared" si="27"/>
        <v>0.68761680867757569</v>
      </c>
      <c r="AT41">
        <f t="shared" si="27"/>
        <v>0.23172732981872271</v>
      </c>
      <c r="AU41">
        <f t="shared" si="23"/>
        <v>-52.653058606767814</v>
      </c>
      <c r="AW41">
        <v>38</v>
      </c>
      <c r="AX41">
        <f>IF(Z41&gt;0, (R41*SUMPRODUCT(K41:$K$98, X41:$X$98)-K41*$AZ$3)/Z41, 0)</f>
        <v>765.33575222952095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25</v>
      </c>
      <c r="R42">
        <f t="shared" si="0"/>
        <v>100000</v>
      </c>
      <c r="S42">
        <f t="shared" si="1"/>
        <v>696.39523412610993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194.55646551192609</v>
      </c>
      <c r="AC42">
        <f t="shared" si="2"/>
        <v>148.14804292034106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-3893.2921735827367</v>
      </c>
      <c r="AI42">
        <f t="shared" si="25"/>
        <v>-3898.6105630425041</v>
      </c>
      <c r="AJ42">
        <f t="shared" si="7"/>
        <v>46.408422591585037</v>
      </c>
      <c r="AK42">
        <f t="shared" si="22"/>
        <v>13.618952585834828</v>
      </c>
      <c r="AL42">
        <f t="shared" si="26"/>
        <v>-3838.5831878650843</v>
      </c>
      <c r="AN42">
        <f t="shared" si="27"/>
        <v>0</v>
      </c>
      <c r="AO42">
        <f t="shared" si="27"/>
        <v>0</v>
      </c>
      <c r="AP42">
        <f t="shared" si="27"/>
        <v>-6.4014337160438264E-2</v>
      </c>
      <c r="AQ42">
        <f t="shared" si="27"/>
        <v>-46.861276284704914</v>
      </c>
      <c r="AR42">
        <f t="shared" si="27"/>
        <v>-46.925290621865351</v>
      </c>
      <c r="AS42">
        <f t="shared" si="27"/>
        <v>0.55859098573645538</v>
      </c>
      <c r="AT42">
        <f t="shared" si="27"/>
        <v>0.16392335108151107</v>
      </c>
      <c r="AU42">
        <f t="shared" si="23"/>
        <v>-46.202776285047385</v>
      </c>
      <c r="AW42">
        <v>39</v>
      </c>
      <c r="AX42">
        <f>IF(Z42&gt;0, (R42*SUMPRODUCT(K42:$K$98, X42:$X$98)-K42*$AZ$3)/Z42, 0)</f>
        <v>696.39523412610993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100000</v>
      </c>
      <c r="S43">
        <f t="shared" si="1"/>
        <v>619.34830891829472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148.14804292034106</v>
      </c>
      <c r="AC43">
        <f t="shared" si="2"/>
        <v>107.60668288488107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-3686.6434124602915</v>
      </c>
      <c r="AI43">
        <f t="shared" si="25"/>
        <v>-3690.9869571723461</v>
      </c>
      <c r="AJ43">
        <f t="shared" si="7"/>
        <v>40.541360035459988</v>
      </c>
      <c r="AK43">
        <f t="shared" si="22"/>
        <v>10.370363004423876</v>
      </c>
      <c r="AL43">
        <f t="shared" si="26"/>
        <v>-3640.0752341324624</v>
      </c>
      <c r="AN43">
        <f t="shared" si="27"/>
        <v>0</v>
      </c>
      <c r="AO43">
        <f t="shared" si="27"/>
        <v>0</v>
      </c>
      <c r="AP43">
        <f t="shared" si="27"/>
        <v>-4.6679198416223922E-2</v>
      </c>
      <c r="AQ43">
        <f t="shared" si="27"/>
        <v>-39.619612723796685</v>
      </c>
      <c r="AR43">
        <f t="shared" si="27"/>
        <v>-39.666291922212906</v>
      </c>
      <c r="AS43">
        <f t="shared" si="27"/>
        <v>0.43568981433683301</v>
      </c>
      <c r="AT43">
        <f t="shared" si="27"/>
        <v>0.11144819828567785</v>
      </c>
      <c r="AU43">
        <f t="shared" si="23"/>
        <v>-39.119153909590402</v>
      </c>
      <c r="AW43">
        <v>40</v>
      </c>
      <c r="AX43">
        <f>IF(Z43&gt;0, (R43*SUMPRODUCT(K43:$K$98, X43:$X$98)-K43*$AZ$3)/Z43, 0)</f>
        <v>619.34830891829472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100000</v>
      </c>
      <c r="S44">
        <f t="shared" si="1"/>
        <v>533.00879827511426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107.60668288488107</v>
      </c>
      <c r="AC44">
        <f t="shared" si="2"/>
        <v>73.629852526481713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-3386.4338453883156</v>
      </c>
      <c r="AI44">
        <f t="shared" si="25"/>
        <v>-3389.8873461919025</v>
      </c>
      <c r="AJ44">
        <f t="shared" si="7"/>
        <v>33.976830358399354</v>
      </c>
      <c r="AK44">
        <f t="shared" si="22"/>
        <v>7.5324678019416753</v>
      </c>
      <c r="AL44">
        <f t="shared" si="26"/>
        <v>-3348.3780480315618</v>
      </c>
      <c r="AN44">
        <f t="shared" si="27"/>
        <v>0</v>
      </c>
      <c r="AO44">
        <f t="shared" si="27"/>
        <v>0</v>
      </c>
      <c r="AP44">
        <f t="shared" si="27"/>
        <v>-3.3137567998697916E-2</v>
      </c>
      <c r="AQ44">
        <f t="shared" si="27"/>
        <v>-32.494036691142966</v>
      </c>
      <c r="AR44">
        <f t="shared" si="27"/>
        <v>-32.52717425914166</v>
      </c>
      <c r="AS44">
        <f t="shared" si="27"/>
        <v>0.32601976672837391</v>
      </c>
      <c r="AT44">
        <f t="shared" si="27"/>
        <v>7.227670650187458E-2</v>
      </c>
      <c r="AU44">
        <f t="shared" si="23"/>
        <v>-32.128877785911413</v>
      </c>
      <c r="AW44">
        <v>41</v>
      </c>
      <c r="AX44">
        <f>IF(Z44&gt;0, (R44*SUMPRODUCT(K44:$K$98, X44:$X$98)-K44*$AZ$3)/Z44, 0)</f>
        <v>533.00879827511426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100000</v>
      </c>
      <c r="S45">
        <f t="shared" si="1"/>
        <v>432.49166279631419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73.629852526481713</v>
      </c>
      <c r="AC45">
        <f t="shared" si="2"/>
        <v>46.174014375872041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-2999.5846899603157</v>
      </c>
      <c r="AI45">
        <f t="shared" si="25"/>
        <v>-3002.2537595833769</v>
      </c>
      <c r="AJ45">
        <f t="shared" si="7"/>
        <v>27.455838150609672</v>
      </c>
      <c r="AK45">
        <f t="shared" si="22"/>
        <v>5.1540896768537205</v>
      </c>
      <c r="AL45">
        <f t="shared" si="26"/>
        <v>-2969.6438317559137</v>
      </c>
      <c r="AN45">
        <f t="shared" si="27"/>
        <v>0</v>
      </c>
      <c r="AO45">
        <f t="shared" si="27"/>
        <v>0</v>
      </c>
      <c r="AP45">
        <f t="shared" si="27"/>
        <v>-2.2866671375582081E-2</v>
      </c>
      <c r="AQ45">
        <f t="shared" si="27"/>
        <v>-25.698287064496395</v>
      </c>
      <c r="AR45">
        <f t="shared" si="27"/>
        <v>-25.72115373587198</v>
      </c>
      <c r="AS45">
        <f t="shared" si="27"/>
        <v>0.23522190013579974</v>
      </c>
      <c r="AT45">
        <f t="shared" si="27"/>
        <v>4.4156538241864642E-2</v>
      </c>
      <c r="AU45">
        <f t="shared" si="23"/>
        <v>-25.441775297494317</v>
      </c>
      <c r="AW45">
        <v>42</v>
      </c>
      <c r="AX45">
        <f>IF(Z45&gt;0, (R45*SUMPRODUCT(K45:$K$98, X45:$X$98)-K45*$AZ$3)/Z45, 0)</f>
        <v>432.49166279631419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25</v>
      </c>
      <c r="R46">
        <f t="shared" si="0"/>
        <v>100000</v>
      </c>
      <c r="S46">
        <f t="shared" si="1"/>
        <v>312.18049822875707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46.174014375872041</v>
      </c>
      <c r="AC46">
        <f t="shared" si="2"/>
        <v>24.974118865423243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-2569.6185301691262</v>
      </c>
      <c r="AI46">
        <f t="shared" si="25"/>
        <v>-2571.6185044634144</v>
      </c>
      <c r="AJ46">
        <f t="shared" si="7"/>
        <v>21.199895510448798</v>
      </c>
      <c r="AK46">
        <f t="shared" si="22"/>
        <v>3.232181006311043</v>
      </c>
      <c r="AL46">
        <f t="shared" si="26"/>
        <v>-2547.1864279466549</v>
      </c>
      <c r="AN46">
        <f t="shared" si="27"/>
        <v>0</v>
      </c>
      <c r="AO46">
        <f t="shared" si="27"/>
        <v>0</v>
      </c>
      <c r="AP46">
        <f t="shared" si="27"/>
        <v>-1.5298520714578849E-2</v>
      </c>
      <c r="AQ46">
        <f t="shared" si="27"/>
        <v>-19.655933791064115</v>
      </c>
      <c r="AR46">
        <f t="shared" si="27"/>
        <v>-19.671232311778695</v>
      </c>
      <c r="AS46">
        <f t="shared" si="27"/>
        <v>0.16216560459790602</v>
      </c>
      <c r="AT46">
        <f t="shared" si="27"/>
        <v>2.4724111814605942E-2</v>
      </c>
      <c r="AU46">
        <f t="shared" si="23"/>
        <v>-19.484342595366186</v>
      </c>
      <c r="AW46">
        <v>43</v>
      </c>
      <c r="AX46">
        <f>IF(Z46&gt;0, (R46*SUMPRODUCT(K46:$K$98, X46:$X$98)-K46*$AZ$3)/Z46, 0)</f>
        <v>312.18049822875707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100000</v>
      </c>
      <c r="S47">
        <f t="shared" si="1"/>
        <v>161.07884315838706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24.974118865423243</v>
      </c>
      <c r="AC47">
        <f t="shared" si="2"/>
        <v>9.3346061047587696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-2124.8441053338297</v>
      </c>
      <c r="AI47">
        <f t="shared" si="25"/>
        <v>-2126.2928688588413</v>
      </c>
      <c r="AJ47">
        <f t="shared" si="7"/>
        <v>15.639512760664473</v>
      </c>
      <c r="AK47">
        <f t="shared" si="22"/>
        <v>1.7481883205796271</v>
      </c>
      <c r="AL47">
        <f t="shared" si="26"/>
        <v>-2108.9051677775974</v>
      </c>
      <c r="AN47">
        <f t="shared" si="27"/>
        <v>0</v>
      </c>
      <c r="AO47">
        <f t="shared" si="27"/>
        <v>0</v>
      </c>
      <c r="AP47">
        <f t="shared" si="27"/>
        <v>-9.8947427104879426E-3</v>
      </c>
      <c r="AQ47">
        <f t="shared" si="27"/>
        <v>-14.512227398880574</v>
      </c>
      <c r="AR47">
        <f t="shared" si="27"/>
        <v>-14.52212214159106</v>
      </c>
      <c r="AS47">
        <f t="shared" si="27"/>
        <v>0.10681450230665251</v>
      </c>
      <c r="AT47">
        <f t="shared" si="27"/>
        <v>1.1939749547100463E-2</v>
      </c>
      <c r="AU47">
        <f t="shared" si="23"/>
        <v>-14.403367889737309</v>
      </c>
      <c r="AW47">
        <v>44</v>
      </c>
      <c r="AX47">
        <f>IF(Z47&gt;0, (R47*SUMPRODUCT(K47:$K$98, X47:$X$98)-K47*$AZ$3)/Z47, 0)</f>
        <v>161.07884315838706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100000</v>
      </c>
      <c r="S48">
        <f t="shared" si="1"/>
        <v>-39.28946587909104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9.3346061047587696</v>
      </c>
      <c r="AC48">
        <f t="shared" si="2"/>
        <v>-1.5915310884078302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-1686.320345791615</v>
      </c>
      <c r="AI48">
        <f t="shared" si="25"/>
        <v>-1687.3330415949288</v>
      </c>
      <c r="AJ48">
        <f t="shared" si="7"/>
        <v>10.9261371931666</v>
      </c>
      <c r="AK48">
        <f t="shared" si="22"/>
        <v>0.65342242733311395</v>
      </c>
      <c r="AL48">
        <f t="shared" si="26"/>
        <v>-1675.753481974429</v>
      </c>
      <c r="AN48">
        <f t="shared" si="27"/>
        <v>0</v>
      </c>
      <c r="AO48">
        <f t="shared" si="27"/>
        <v>0</v>
      </c>
      <c r="AP48">
        <f t="shared" si="27"/>
        <v>-6.1754411882879523E-3</v>
      </c>
      <c r="AQ48">
        <f t="shared" si="27"/>
        <v>-10.283218401787702</v>
      </c>
      <c r="AR48">
        <f t="shared" si="27"/>
        <v>-10.289393842975988</v>
      </c>
      <c r="AS48">
        <f t="shared" si="27"/>
        <v>6.6627823904054376E-2</v>
      </c>
      <c r="AT48">
        <f t="shared" si="27"/>
        <v>3.9845842728882027E-3</v>
      </c>
      <c r="AU48">
        <f t="shared" si="23"/>
        <v>-10.218781434799046</v>
      </c>
      <c r="AW48">
        <v>45</v>
      </c>
      <c r="AX48">
        <f>IF(Z48&gt;0, (R48*SUMPRODUCT(K48:$K$98, X48:$X$98)-K48*$AZ$3)/Z48, 0)</f>
        <v>-39.28946587909104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100000</v>
      </c>
      <c r="S49">
        <f t="shared" si="1"/>
        <v>-318.37985065674462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-1.5915310884078302</v>
      </c>
      <c r="AC49">
        <f t="shared" si="2"/>
        <v>-8.6728832350937637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-1286.207505217892</v>
      </c>
      <c r="AI49">
        <f t="shared" si="25"/>
        <v>-1286.8885221868682</v>
      </c>
      <c r="AJ49">
        <f t="shared" si="7"/>
        <v>7.0813521466859335</v>
      </c>
      <c r="AK49">
        <f t="shared" si="22"/>
        <v>-0.11140717618854812</v>
      </c>
      <c r="AL49">
        <f t="shared" si="26"/>
        <v>-1279.9185772163707</v>
      </c>
      <c r="AN49">
        <f t="shared" si="27"/>
        <v>0</v>
      </c>
      <c r="AO49">
        <f t="shared" si="27"/>
        <v>0</v>
      </c>
      <c r="AP49">
        <f t="shared" si="27"/>
        <v>-3.7079074930292987E-3</v>
      </c>
      <c r="AQ49">
        <f t="shared" si="27"/>
        <v>-7.0029656579009192</v>
      </c>
      <c r="AR49">
        <f t="shared" si="27"/>
        <v>-7.0066735653939478</v>
      </c>
      <c r="AS49">
        <f t="shared" si="27"/>
        <v>3.8555571860345812E-2</v>
      </c>
      <c r="AT49">
        <f t="shared" si="27"/>
        <v>-6.0657446463893217E-4</v>
      </c>
      <c r="AU49">
        <f t="shared" si="23"/>
        <v>-6.9687245679982412</v>
      </c>
      <c r="AW49">
        <v>46</v>
      </c>
      <c r="AX49">
        <f>IF(Z49&gt;0, (R49*SUMPRODUCT(K49:$K$98, X49:$X$98)-K49*$AZ$3)/Z49, 0)</f>
        <v>-318.37985065674462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25</v>
      </c>
      <c r="R50">
        <f t="shared" si="0"/>
        <v>100000</v>
      </c>
      <c r="S50">
        <f t="shared" si="1"/>
        <v>-728.60170279957765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-8.6728832350937637</v>
      </c>
      <c r="AC50">
        <f t="shared" si="2"/>
        <v>-12.817039736653818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-937.69876148518199</v>
      </c>
      <c r="AI50">
        <f t="shared" si="25"/>
        <v>-938.13854359409709</v>
      </c>
      <c r="AJ50">
        <f t="shared" si="7"/>
        <v>4.1441565015600546</v>
      </c>
      <c r="AK50">
        <f t="shared" si="22"/>
        <v>-0.60710182645656352</v>
      </c>
      <c r="AL50">
        <f t="shared" si="26"/>
        <v>-934.6014889189936</v>
      </c>
      <c r="AN50">
        <f t="shared" si="27"/>
        <v>0</v>
      </c>
      <c r="AO50">
        <f t="shared" si="27"/>
        <v>0</v>
      </c>
      <c r="AP50">
        <f t="shared" si="27"/>
        <v>-2.1379152838853785E-3</v>
      </c>
      <c r="AQ50">
        <f t="shared" si="27"/>
        <v>-4.5584403576692178</v>
      </c>
      <c r="AR50">
        <f t="shared" si="27"/>
        <v>-4.5605782729531033</v>
      </c>
      <c r="AS50">
        <f t="shared" si="27"/>
        <v>2.0146011726930445E-2</v>
      </c>
      <c r="AT50">
        <f t="shared" si="27"/>
        <v>-2.9513075846992311E-3</v>
      </c>
      <c r="AU50">
        <f t="shared" si="23"/>
        <v>-4.5433835688108726</v>
      </c>
      <c r="AW50">
        <v>47</v>
      </c>
      <c r="AX50">
        <f>IF(Z50&gt;0, (R50*SUMPRODUCT(K50:$K$98, X50:$X$98)-K50*$AZ$3)/Z50, 0)</f>
        <v>-728.60170279957765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25</v>
      </c>
      <c r="R51">
        <f t="shared" si="0"/>
        <v>100000</v>
      </c>
      <c r="S51">
        <f t="shared" si="1"/>
        <v>-1360.1731657510652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-12.817039736653818</v>
      </c>
      <c r="AC51">
        <f t="shared" si="2"/>
        <v>-14.822971919018705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-651.75150545680924</v>
      </c>
      <c r="AI51">
        <f t="shared" si="25"/>
        <v>-652.02395186827096</v>
      </c>
      <c r="AJ51">
        <f t="shared" si="7"/>
        <v>2.0059321823648872</v>
      </c>
      <c r="AK51">
        <f t="shared" si="22"/>
        <v>-0.89719278156576732</v>
      </c>
      <c r="AL51">
        <f t="shared" si="26"/>
        <v>-650.91521246747186</v>
      </c>
      <c r="AN51">
        <f t="shared" si="27"/>
        <v>0</v>
      </c>
      <c r="AO51">
        <f t="shared" si="27"/>
        <v>0</v>
      </c>
      <c r="AP51">
        <f t="shared" si="27"/>
        <v>-1.1825404462806005E-3</v>
      </c>
      <c r="AQ51">
        <f t="shared" si="27"/>
        <v>-2.8288958257580434</v>
      </c>
      <c r="AR51">
        <f t="shared" si="27"/>
        <v>-2.8300783662043241</v>
      </c>
      <c r="AS51">
        <f t="shared" si="27"/>
        <v>8.7066514306989948E-3</v>
      </c>
      <c r="AT51">
        <f t="shared" si="27"/>
        <v>-3.8942217907003236E-3</v>
      </c>
      <c r="AU51">
        <f t="shared" si="23"/>
        <v>-2.8252659365643256</v>
      </c>
      <c r="AW51">
        <v>48</v>
      </c>
      <c r="AX51">
        <f>IF(Z51&gt;0, (R51*SUMPRODUCT(K51:$K$98, X51:$X$98)-K51*$AZ$3)/Z51, 0)</f>
        <v>-1360.1731657510652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25</v>
      </c>
      <c r="R52">
        <f t="shared" si="0"/>
        <v>100000</v>
      </c>
      <c r="S52">
        <f t="shared" si="1"/>
        <v>-2380.3860613426491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-14.822971919018705</v>
      </c>
      <c r="AC52">
        <f t="shared" si="2"/>
        <v>-15.372842588255017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-433.07479132457308</v>
      </c>
      <c r="AI52">
        <f t="shared" si="25"/>
        <v>-433.23624457408908</v>
      </c>
      <c r="AJ52">
        <f t="shared" si="7"/>
        <v>0.54987066923631112</v>
      </c>
      <c r="AK52">
        <f t="shared" si="22"/>
        <v>-1.0376080343313094</v>
      </c>
      <c r="AL52">
        <f t="shared" si="26"/>
        <v>-433.72398193918406</v>
      </c>
      <c r="AN52">
        <f t="shared" si="27"/>
        <v>0</v>
      </c>
      <c r="AO52">
        <f t="shared" si="27"/>
        <v>0</v>
      </c>
      <c r="AP52">
        <f t="shared" si="27"/>
        <v>-6.2569643352631318E-4</v>
      </c>
      <c r="AQ52">
        <f t="shared" si="27"/>
        <v>-1.6783394152440125</v>
      </c>
      <c r="AR52">
        <f t="shared" si="27"/>
        <v>-1.678965111677539</v>
      </c>
      <c r="AS52">
        <f t="shared" si="27"/>
        <v>2.1309705296936772E-3</v>
      </c>
      <c r="AT52">
        <f t="shared" si="27"/>
        <v>-4.021149456115404E-3</v>
      </c>
      <c r="AU52">
        <f t="shared" si="23"/>
        <v>-1.6808552906039607</v>
      </c>
      <c r="AW52">
        <v>49</v>
      </c>
      <c r="AX52">
        <f>IF(Z52&gt;0, (R52*SUMPRODUCT(K52:$K$98, X52:$X$98)-K52*$AZ$3)/Z52, 0)</f>
        <v>-2380.3860613426491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25</v>
      </c>
      <c r="R53">
        <f t="shared" si="0"/>
        <v>100000</v>
      </c>
      <c r="S53">
        <f t="shared" si="1"/>
        <v>-4113.6436820473718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-15.372842588255017</v>
      </c>
      <c r="AC53">
        <f t="shared" si="2"/>
        <v>-15.016338113747485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-274.31746391341557</v>
      </c>
      <c r="AI53">
        <f t="shared" si="25"/>
        <v>-274.40872326445805</v>
      </c>
      <c r="AJ53">
        <f t="shared" si="7"/>
        <v>-0.3565044745075312</v>
      </c>
      <c r="AK53">
        <f t="shared" si="22"/>
        <v>-1.0760989811778512</v>
      </c>
      <c r="AL53">
        <f t="shared" si="26"/>
        <v>-275.8413267201434</v>
      </c>
      <c r="AN53">
        <f t="shared" si="27"/>
        <v>0</v>
      </c>
      <c r="AO53">
        <f t="shared" si="27"/>
        <v>0</v>
      </c>
      <c r="AP53">
        <f t="shared" si="27"/>
        <v>-3.1577390848205216E-4</v>
      </c>
      <c r="AQ53">
        <f t="shared" si="27"/>
        <v>-0.94918818461125587</v>
      </c>
      <c r="AR53">
        <f t="shared" si="27"/>
        <v>-0.9495039585197379</v>
      </c>
      <c r="AS53">
        <f t="shared" si="27"/>
        <v>-1.2335701494761604E-3</v>
      </c>
      <c r="AT53">
        <f t="shared" si="27"/>
        <v>-3.7234976724946083E-3</v>
      </c>
      <c r="AU53">
        <f t="shared" si="23"/>
        <v>-0.9544610263417086</v>
      </c>
      <c r="AW53">
        <v>50</v>
      </c>
      <c r="AX53">
        <f>IF(Z53&gt;0, (R53*SUMPRODUCT(K53:$K$98, X53:$X$98)-K53*$AZ$3)/Z53, 0)</f>
        <v>-4113.6436820473718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100000</v>
      </c>
      <c r="S54">
        <f t="shared" si="1"/>
        <v>-7210.088454298314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-15.016338113747485</v>
      </c>
      <c r="AC54">
        <f t="shared" si="2"/>
        <v>-14.148701396794864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-165.1522476220938</v>
      </c>
      <c r="AI54">
        <f t="shared" si="25"/>
        <v>-165.20130631772034</v>
      </c>
      <c r="AJ54">
        <f t="shared" si="7"/>
        <v>-0.8676367169526209</v>
      </c>
      <c r="AK54">
        <f t="shared" si="22"/>
        <v>-1.0511436679623241</v>
      </c>
      <c r="AL54">
        <f t="shared" si="26"/>
        <v>-167.12008670263529</v>
      </c>
      <c r="AN54">
        <f t="shared" si="27"/>
        <v>0</v>
      </c>
      <c r="AO54">
        <f t="shared" si="27"/>
        <v>0</v>
      </c>
      <c r="AP54">
        <f t="shared" si="27"/>
        <v>-1.5156427304297975E-4</v>
      </c>
      <c r="AQ54">
        <f t="shared" si="27"/>
        <v>-0.51022922710390817</v>
      </c>
      <c r="AR54">
        <f t="shared" si="27"/>
        <v>-0.51038079137695114</v>
      </c>
      <c r="AS54">
        <f t="shared" si="27"/>
        <v>-2.680518236183455E-3</v>
      </c>
      <c r="AT54">
        <f t="shared" si="27"/>
        <v>-3.2474533589564973E-3</v>
      </c>
      <c r="AU54">
        <f t="shared" si="23"/>
        <v>-0.51630876297209105</v>
      </c>
      <c r="AW54">
        <v>51</v>
      </c>
      <c r="AX54">
        <f>IF(Z54&gt;0, (R54*SUMPRODUCT(K54:$K$98, X54:$X$98)-K54*$AZ$3)/Z54, 0)</f>
        <v>-7210.088454298314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100000</v>
      </c>
      <c r="S55">
        <f t="shared" si="1"/>
        <v>-13031.679195199684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-14.148701396794864</v>
      </c>
      <c r="AC55">
        <f t="shared" si="2"/>
        <v>-13.036765533216737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-94.233404116123566</v>
      </c>
      <c r="AI55">
        <f t="shared" si="25"/>
        <v>-94.258413873764809</v>
      </c>
      <c r="AJ55">
        <f t="shared" si="7"/>
        <v>-1.1119358635781271</v>
      </c>
      <c r="AK55">
        <f t="shared" si="22"/>
        <v>-0.99040909777564057</v>
      </c>
      <c r="AL55">
        <f t="shared" si="26"/>
        <v>-96.360758835118574</v>
      </c>
      <c r="AN55">
        <f t="shared" si="27"/>
        <v>0</v>
      </c>
      <c r="AO55">
        <f t="shared" si="27"/>
        <v>0</v>
      </c>
      <c r="AP55">
        <f t="shared" si="27"/>
        <v>-6.8987801380897713E-5</v>
      </c>
      <c r="AQ55">
        <f t="shared" si="27"/>
        <v>-0.25993675987837317</v>
      </c>
      <c r="AR55">
        <f t="shared" si="27"/>
        <v>-0.26000574767975404</v>
      </c>
      <c r="AS55">
        <f t="shared" si="27"/>
        <v>-3.0672032734261044E-3</v>
      </c>
      <c r="AT55">
        <f t="shared" si="27"/>
        <v>-2.7319795378782635E-3</v>
      </c>
      <c r="AU55">
        <f t="shared" si="23"/>
        <v>-0.26580493049105841</v>
      </c>
      <c r="AW55">
        <v>52</v>
      </c>
      <c r="AX55">
        <f>IF(Z55&gt;0, (R55*SUMPRODUCT(K55:$K$98, X55:$X$98)-K55*$AZ$3)/Z55, 0)</f>
        <v>-13031.679195199684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25</v>
      </c>
      <c r="R56">
        <f t="shared" si="0"/>
        <v>100000</v>
      </c>
      <c r="S56">
        <f t="shared" si="1"/>
        <v>-24579.010165494779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-13.036765533216737</v>
      </c>
      <c r="AC56">
        <f t="shared" si="2"/>
        <v>-11.848340604986154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-50.833523270453377</v>
      </c>
      <c r="AI56">
        <f t="shared" si="25"/>
        <v>-50.845574549700601</v>
      </c>
      <c r="AJ56">
        <f t="shared" si="7"/>
        <v>-1.1884249282305834</v>
      </c>
      <c r="AK56">
        <f t="shared" si="22"/>
        <v>-0.91257358732517169</v>
      </c>
      <c r="AL56">
        <f t="shared" si="26"/>
        <v>-52.946573065256352</v>
      </c>
      <c r="AN56">
        <f t="shared" si="27"/>
        <v>0</v>
      </c>
      <c r="AO56">
        <f t="shared" si="27"/>
        <v>0</v>
      </c>
      <c r="AP56">
        <f t="shared" si="27"/>
        <v>-2.9680960321100405E-5</v>
      </c>
      <c r="AQ56">
        <f t="shared" si="27"/>
        <v>-0.12519731359805819</v>
      </c>
      <c r="AR56">
        <f t="shared" si="27"/>
        <v>-0.1252269945583793</v>
      </c>
      <c r="AS56">
        <f t="shared" si="27"/>
        <v>-2.9269584096272136E-3</v>
      </c>
      <c r="AT56">
        <f t="shared" si="27"/>
        <v>-2.2475672399450324E-3</v>
      </c>
      <c r="AU56">
        <f t="shared" si="23"/>
        <v>-0.13040152020795154</v>
      </c>
      <c r="AW56">
        <v>53</v>
      </c>
      <c r="AX56">
        <f>IF(Z56&gt;0, (R56*SUMPRODUCT(K56:$K$98, X56:$X$98)-K56*$AZ$3)/Z56, 0)</f>
        <v>-24579.010165494779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100000</v>
      </c>
      <c r="S57">
        <f t="shared" si="1"/>
        <v>-48830.401634723734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-11.848340604986154</v>
      </c>
      <c r="AC57">
        <f t="shared" si="2"/>
        <v>-10.680357839915498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-25.850712771787819</v>
      </c>
      <c r="AI57">
        <f t="shared" si="25"/>
        <v>-25.856180860049619</v>
      </c>
      <c r="AJ57">
        <f t="shared" si="7"/>
        <v>-1.167982765070656</v>
      </c>
      <c r="AK57">
        <f t="shared" si="22"/>
        <v>-0.82938384234903084</v>
      </c>
      <c r="AL57">
        <f t="shared" si="26"/>
        <v>-27.853547467469305</v>
      </c>
      <c r="AN57">
        <f t="shared" si="27"/>
        <v>0</v>
      </c>
      <c r="AO57">
        <f t="shared" si="27"/>
        <v>0</v>
      </c>
      <c r="AP57">
        <f t="shared" si="27"/>
        <v>-1.2024368904374964E-5</v>
      </c>
      <c r="AQ57">
        <f t="shared" si="27"/>
        <v>-5.68459198035337E-2</v>
      </c>
      <c r="AR57">
        <f t="shared" si="27"/>
        <v>-5.6857944172438071E-2</v>
      </c>
      <c r="AS57">
        <f t="shared" si="27"/>
        <v>-2.5684032460248567E-3</v>
      </c>
      <c r="AT57">
        <f t="shared" si="27"/>
        <v>-1.8238215636349349E-3</v>
      </c>
      <c r="AU57">
        <f t="shared" si="23"/>
        <v>-6.1250168982097862E-2</v>
      </c>
      <c r="AW57">
        <v>54</v>
      </c>
      <c r="AX57">
        <f>IF(Z57&gt;0, (R57*SUMPRODUCT(K57:$K$98, X57:$X$98)-K57*$AZ$3)/Z57, 0)</f>
        <v>-48830.401634723734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25</v>
      </c>
      <c r="R58">
        <f t="shared" si="0"/>
        <v>100000</v>
      </c>
      <c r="S58">
        <f t="shared" si="1"/>
        <v>-102947.99673944867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-10.680357839915498</v>
      </c>
      <c r="AC58">
        <f t="shared" si="2"/>
        <v>-9.5825786894791101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-12.345455493948895</v>
      </c>
      <c r="AI58">
        <f t="shared" si="25"/>
        <v>-12.347782537454592</v>
      </c>
      <c r="AJ58">
        <f t="shared" si="7"/>
        <v>-1.0977791504363879</v>
      </c>
      <c r="AK58">
        <f t="shared" si="22"/>
        <v>-0.74762504879408498</v>
      </c>
      <c r="AL58">
        <f t="shared" si="26"/>
        <v>-14.193186736685064</v>
      </c>
      <c r="AN58">
        <f t="shared" si="27"/>
        <v>0</v>
      </c>
      <c r="AO58">
        <f t="shared" si="27"/>
        <v>0</v>
      </c>
      <c r="AP58">
        <f t="shared" si="27"/>
        <v>-4.5689168664581783E-6</v>
      </c>
      <c r="AQ58">
        <f t="shared" si="27"/>
        <v>-2.4239065446064474E-2</v>
      </c>
      <c r="AR58">
        <f t="shared" si="27"/>
        <v>-2.4243634362930932E-2</v>
      </c>
      <c r="AS58">
        <f t="shared" si="27"/>
        <v>-2.1553794176160687E-3</v>
      </c>
      <c r="AT58">
        <f t="shared" si="27"/>
        <v>-1.4678869075117811E-3</v>
      </c>
      <c r="AU58">
        <f t="shared" si="23"/>
        <v>-2.786690068805878E-2</v>
      </c>
      <c r="AW58">
        <v>55</v>
      </c>
      <c r="AX58">
        <f>IF(Z58&gt;0, (R58*SUMPRODUCT(K58:$K$98, X58:$X$98)-K58*$AZ$3)/Z58, 0)</f>
        <v>-102947.99673944867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100000</v>
      </c>
      <c r="S59">
        <f t="shared" si="1"/>
        <v>-231766.19979933536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-9.5825786894791101</v>
      </c>
      <c r="AC59">
        <f t="shared" si="2"/>
        <v>-8.5759025136395284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-5.5148536277989697</v>
      </c>
      <c r="AI59">
        <f t="shared" si="25"/>
        <v>-5.5157786874626593</v>
      </c>
      <c r="AJ59">
        <f t="shared" si="7"/>
        <v>-1.0066761758395817</v>
      </c>
      <c r="AK59">
        <f t="shared" si="22"/>
        <v>-0.67078050826353774</v>
      </c>
      <c r="AL59">
        <f t="shared" si="26"/>
        <v>-7.1932353715657786</v>
      </c>
      <c r="AN59">
        <f t="shared" si="27"/>
        <v>0</v>
      </c>
      <c r="AO59">
        <f t="shared" si="27"/>
        <v>0</v>
      </c>
      <c r="AP59">
        <f t="shared" si="27"/>
        <v>-1.6216625031341661E-6</v>
      </c>
      <c r="AQ59">
        <f t="shared" si="27"/>
        <v>-9.6677346224404662E-3</v>
      </c>
      <c r="AR59">
        <f t="shared" si="27"/>
        <v>-9.6693562849436004E-3</v>
      </c>
      <c r="AS59">
        <f t="shared" si="27"/>
        <v>-1.76473915276597E-3</v>
      </c>
      <c r="AT59">
        <f t="shared" si="27"/>
        <v>-1.1759020966773716E-3</v>
      </c>
      <c r="AU59">
        <f t="shared" si="23"/>
        <v>-1.260999753438694E-2</v>
      </c>
      <c r="AW59">
        <v>56</v>
      </c>
      <c r="AX59">
        <f>IF(Z59&gt;0, (R59*SUMPRODUCT(K59:$K$98, X59:$X$98)-K59*$AZ$3)/Z59, 0)</f>
        <v>-231766.19979933536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100000</v>
      </c>
      <c r="S60">
        <f t="shared" si="1"/>
        <v>-567587.56378153048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-8.5759025136395284</v>
      </c>
      <c r="AC60">
        <f t="shared" si="2"/>
        <v>-7.6651102113997869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-2.3127644290585563</v>
      </c>
      <c r="AI60">
        <f t="shared" si="25"/>
        <v>-2.3131020470183445</v>
      </c>
      <c r="AJ60">
        <f t="shared" si="7"/>
        <v>-0.9107923022397415</v>
      </c>
      <c r="AK60">
        <f t="shared" si="22"/>
        <v>-0.60031317595476708</v>
      </c>
      <c r="AL60">
        <f t="shared" si="26"/>
        <v>-3.8242075252128531</v>
      </c>
      <c r="AN60">
        <f t="shared" si="27"/>
        <v>0</v>
      </c>
      <c r="AO60">
        <f t="shared" si="27"/>
        <v>0</v>
      </c>
      <c r="AP60">
        <f t="shared" si="27"/>
        <v>-5.2844312108363649E-7</v>
      </c>
      <c r="AQ60">
        <f t="shared" si="27"/>
        <v>-3.6199627946041125E-3</v>
      </c>
      <c r="AR60">
        <f t="shared" si="27"/>
        <v>-3.6204912377251963E-3</v>
      </c>
      <c r="AS60">
        <f t="shared" si="27"/>
        <v>-1.4255815275841961E-3</v>
      </c>
      <c r="AT60">
        <f t="shared" si="27"/>
        <v>-9.3961638927120858E-4</v>
      </c>
      <c r="AU60">
        <f t="shared" si="23"/>
        <v>-5.9856891545806016E-3</v>
      </c>
      <c r="AW60">
        <v>57</v>
      </c>
      <c r="AX60">
        <f>IF(Z60&gt;0, (R60*SUMPRODUCT(K60:$K$98, X60:$X$98)-K60*$AZ$3)/Z60, 0)</f>
        <v>-567587.56378153048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100000</v>
      </c>
      <c r="S61">
        <f t="shared" si="1"/>
        <v>-1524404.514357646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-7.6651102113997869</v>
      </c>
      <c r="AC61">
        <f t="shared" si="2"/>
        <v>-6.8468908555674437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-0.88781528533383958</v>
      </c>
      <c r="AI61">
        <f t="shared" si="25"/>
        <v>-0.88792757329269634</v>
      </c>
      <c r="AJ61">
        <f t="shared" si="7"/>
        <v>-0.81821935583234318</v>
      </c>
      <c r="AK61">
        <f t="shared" si="22"/>
        <v>-0.53655771479798509</v>
      </c>
      <c r="AL61">
        <f t="shared" si="26"/>
        <v>-2.2427046439230245</v>
      </c>
      <c r="AN61">
        <f t="shared" si="27"/>
        <v>0</v>
      </c>
      <c r="AO61">
        <f t="shared" si="27"/>
        <v>0</v>
      </c>
      <c r="AP61">
        <f t="shared" si="27"/>
        <v>-1.5692345899850332E-7</v>
      </c>
      <c r="AQ61">
        <f t="shared" si="27"/>
        <v>-1.240730056408844E-3</v>
      </c>
      <c r="AR61">
        <f t="shared" si="27"/>
        <v>-1.2408869798678423E-3</v>
      </c>
      <c r="AS61">
        <f t="shared" si="27"/>
        <v>-1.1434691025114935E-3</v>
      </c>
      <c r="AT61">
        <f t="shared" si="27"/>
        <v>-7.498443592324237E-4</v>
      </c>
      <c r="AU61">
        <f t="shared" si="23"/>
        <v>-3.1342004416117595E-3</v>
      </c>
      <c r="AW61">
        <v>58</v>
      </c>
      <c r="AX61">
        <f>IF(Z61&gt;0, (R61*SUMPRODUCT(K61:$K$98, X61:$X$98)-K61*$AZ$3)/Z61, 0)</f>
        <v>-1524404.514357646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100000</v>
      </c>
      <c r="S62">
        <f t="shared" si="1"/>
        <v>-4531267.0733410381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-6.8468908555674437</v>
      </c>
      <c r="AC62">
        <f t="shared" si="2"/>
        <v>-6.1143464797069331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-0.30972352388114177</v>
      </c>
      <c r="AI62">
        <f t="shared" si="25"/>
        <v>-0.30975725807943966</v>
      </c>
      <c r="AJ62">
        <f t="shared" si="7"/>
        <v>-0.73254437586051058</v>
      </c>
      <c r="AK62">
        <f t="shared" si="22"/>
        <v>-0.47928235988972112</v>
      </c>
      <c r="AL62">
        <f t="shared" si="26"/>
        <v>-1.5215839938296714</v>
      </c>
      <c r="AN62">
        <f t="shared" si="27"/>
        <v>0</v>
      </c>
      <c r="AO62">
        <f t="shared" si="27"/>
        <v>0</v>
      </c>
      <c r="AP62">
        <f t="shared" si="27"/>
        <v>-4.2092726349521545E-8</v>
      </c>
      <c r="AQ62">
        <f t="shared" si="27"/>
        <v>-3.8646561034662194E-4</v>
      </c>
      <c r="AR62">
        <f t="shared" si="27"/>
        <v>-3.8650770307297144E-4</v>
      </c>
      <c r="AS62">
        <f t="shared" si="27"/>
        <v>-9.1405136353659713E-4</v>
      </c>
      <c r="AT62">
        <f t="shared" si="27"/>
        <v>-5.9803707326483858E-4</v>
      </c>
      <c r="AU62">
        <f t="shared" si="23"/>
        <v>-1.8985961398744072E-3</v>
      </c>
      <c r="AW62">
        <v>59</v>
      </c>
      <c r="AX62">
        <f>IF(Z62&gt;0, (R62*SUMPRODUCT(K62:$K$98, X62:$X$98)-K62*$AZ$3)/Z62, 0)</f>
        <v>-4531267.0733410381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100000</v>
      </c>
      <c r="S63">
        <f t="shared" si="1"/>
        <v>-15067854.048428591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-6.1143464797069331</v>
      </c>
      <c r="AC63">
        <f t="shared" si="2"/>
        <v>-5.4595676721771751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-9.735421212494845E-2</v>
      </c>
      <c r="AI63">
        <f t="shared" si="25"/>
        <v>-9.7363270428232104E-2</v>
      </c>
      <c r="AJ63">
        <f t="shared" si="7"/>
        <v>-0.65477880752975803</v>
      </c>
      <c r="AK63">
        <f t="shared" si="22"/>
        <v>-0.42800425357948535</v>
      </c>
      <c r="AL63">
        <f t="shared" si="26"/>
        <v>-1.1801463315374754</v>
      </c>
      <c r="AN63">
        <f t="shared" si="27"/>
        <v>0</v>
      </c>
      <c r="AO63">
        <f t="shared" si="27"/>
        <v>0</v>
      </c>
      <c r="AP63">
        <f t="shared" si="27"/>
        <v>-1.0091727083356323E-8</v>
      </c>
      <c r="AQ63">
        <f t="shared" si="27"/>
        <v>-1.0846094554524017E-4</v>
      </c>
      <c r="AR63">
        <f t="shared" si="27"/>
        <v>-1.0847103727232353E-4</v>
      </c>
      <c r="AS63">
        <f t="shared" si="27"/>
        <v>-7.2947977326872119E-4</v>
      </c>
      <c r="AT63">
        <f t="shared" si="27"/>
        <v>-4.7683346233685426E-4</v>
      </c>
      <c r="AU63">
        <f t="shared" si="23"/>
        <v>-1.3147842728778989E-3</v>
      </c>
      <c r="AW63">
        <v>60</v>
      </c>
      <c r="AX63">
        <f>IF(Z63&gt;0, (R63*SUMPRODUCT(K63:$K$98, X63:$X$98)-K63*$AZ$3)/Z63, 0)</f>
        <v>-15067854.048428591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100000</v>
      </c>
      <c r="S64">
        <f t="shared" si="1"/>
        <v>-56788177.191155508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-5.4595676721771751</v>
      </c>
      <c r="AC64">
        <f t="shared" si="2"/>
        <v>-4.8747071392476258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-2.7286863377824086E-2</v>
      </c>
      <c r="AI64">
        <f t="shared" si="25"/>
        <v>-2.7289009382230441E-2</v>
      </c>
      <c r="AJ64">
        <f t="shared" si="7"/>
        <v>-0.58486053292954931</v>
      </c>
      <c r="AK64">
        <f t="shared" si="22"/>
        <v>-0.38216973705240231</v>
      </c>
      <c r="AL64">
        <f t="shared" si="26"/>
        <v>-0.99431927936418207</v>
      </c>
      <c r="AN64">
        <f t="shared" si="27"/>
        <v>0</v>
      </c>
      <c r="AO64">
        <f t="shared" si="27"/>
        <v>0</v>
      </c>
      <c r="AP64">
        <f t="shared" si="27"/>
        <v>-2.1346723583004067E-9</v>
      </c>
      <c r="AQ64">
        <f t="shared" si="27"/>
        <v>-2.7142774182951093E-5</v>
      </c>
      <c r="AR64">
        <f t="shared" si="27"/>
        <v>-2.7144908855309391E-5</v>
      </c>
      <c r="AS64">
        <f t="shared" si="27"/>
        <v>-5.8177215732052655E-4</v>
      </c>
      <c r="AT64">
        <f t="shared" si="27"/>
        <v>-3.8015167697146767E-4</v>
      </c>
      <c r="AU64">
        <f t="shared" si="23"/>
        <v>-9.8906874314730374E-4</v>
      </c>
      <c r="AW64">
        <v>61</v>
      </c>
      <c r="AX64">
        <f>IF(Z64&gt;0, (R64*SUMPRODUCT(K64:$K$98, X64:$X$98)-K64*$AZ$3)/Z64, 0)</f>
        <v>-56788177.191155508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100000</v>
      </c>
      <c r="S65">
        <f t="shared" si="1"/>
        <v>-246781548.81849852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-4.8747071392476258</v>
      </c>
      <c r="AC65">
        <f t="shared" si="2"/>
        <v>-4.352440537490474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-6.7344959428656849E-3</v>
      </c>
      <c r="AI65">
        <f t="shared" si="25"/>
        <v>-6.7349368632422619E-3</v>
      </c>
      <c r="AJ65">
        <f t="shared" si="7"/>
        <v>-0.52226660175715178</v>
      </c>
      <c r="AK65">
        <f t="shared" si="22"/>
        <v>-0.34122949974733385</v>
      </c>
      <c r="AL65">
        <f t="shared" si="26"/>
        <v>-0.87023103836772786</v>
      </c>
      <c r="AN65">
        <f t="shared" si="27"/>
        <v>0</v>
      </c>
      <c r="AO65">
        <f t="shared" si="27"/>
        <v>0</v>
      </c>
      <c r="AP65">
        <f t="shared" si="27"/>
        <v>-3.9160007301654569E-10</v>
      </c>
      <c r="AQ65">
        <f t="shared" si="27"/>
        <v>-5.9811912604959679E-6</v>
      </c>
      <c r="AR65">
        <f t="shared" si="27"/>
        <v>-5.9815828605689848E-6</v>
      </c>
      <c r="AS65">
        <f t="shared" si="27"/>
        <v>-4.6384710312106364E-4</v>
      </c>
      <c r="AT65">
        <f t="shared" si="27"/>
        <v>-3.030603803205632E-4</v>
      </c>
      <c r="AU65">
        <f t="shared" si="23"/>
        <v>-7.7288906630219585E-4</v>
      </c>
      <c r="AW65">
        <v>62</v>
      </c>
      <c r="AX65">
        <f>IF(Z65&gt;0, (R65*SUMPRODUCT(K65:$K$98, X65:$X$98)-K65*$AZ$3)/Z65, 0)</f>
        <v>-246781548.81849852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100000</v>
      </c>
      <c r="S66">
        <f t="shared" si="1"/>
        <v>-1266232458.0328236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-4.352440537490474</v>
      </c>
      <c r="AC66">
        <f t="shared" si="2"/>
        <v>-3.8861128182073292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-1.4391411054488353E-3</v>
      </c>
      <c r="AI66">
        <f t="shared" si="25"/>
        <v>-1.4392178313452841E-3</v>
      </c>
      <c r="AJ66">
        <f t="shared" si="7"/>
        <v>-0.46632771928314476</v>
      </c>
      <c r="AK66">
        <f t="shared" si="22"/>
        <v>-0.30467083762433322</v>
      </c>
      <c r="AL66">
        <f t="shared" si="26"/>
        <v>-0.77243777473882325</v>
      </c>
      <c r="AN66">
        <f t="shared" si="27"/>
        <v>0</v>
      </c>
      <c r="AO66">
        <f t="shared" si="27"/>
        <v>0</v>
      </c>
      <c r="AP66">
        <f t="shared" si="27"/>
        <v>-6.0842428879135077E-11</v>
      </c>
      <c r="AQ66">
        <f t="shared" si="27"/>
        <v>-1.1412162569348176E-6</v>
      </c>
      <c r="AR66">
        <f t="shared" si="27"/>
        <v>-1.1412770993636967E-6</v>
      </c>
      <c r="AS66">
        <f t="shared" si="27"/>
        <v>-3.6979054540957313E-4</v>
      </c>
      <c r="AT66">
        <f t="shared" si="27"/>
        <v>-2.4159918134115065E-4</v>
      </c>
      <c r="AU66">
        <f t="shared" si="23"/>
        <v>-6.1253100385008749E-4</v>
      </c>
      <c r="AW66">
        <v>63</v>
      </c>
      <c r="AX66">
        <f>IF(Z66&gt;0, (R66*SUMPRODUCT(K66:$K$98, X66:$X$98)-K66*$AZ$3)/Z66, 0)</f>
        <v>-1266232458.0328236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8">$C$6</f>
        <v>100000</v>
      </c>
      <c r="S67">
        <f t="shared" ref="S67:S69" si="29">AX67</f>
        <v>-7930232190.484992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-3.8861128182073292</v>
      </c>
      <c r="AC67">
        <f t="shared" ref="AC67:AC69" si="30">S67*Z67</f>
        <v>-3.4697445840000101</v>
      </c>
      <c r="AE67">
        <f t="shared" ref="AE67:AE69" si="31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2">-X67*R67</f>
        <v>-2.6008117045674036E-4</v>
      </c>
      <c r="AI67">
        <f t="shared" ref="AI67:AI69" si="33">SUM(AE67:AH67)</f>
        <v>-2.6009210880161053E-4</v>
      </c>
      <c r="AJ67">
        <f t="shared" ref="AJ67:AJ69" si="34">AB67-AC67</f>
        <v>-0.41636823420731917</v>
      </c>
      <c r="AK67">
        <f t="shared" si="22"/>
        <v>-0.2720278972745131</v>
      </c>
      <c r="AL67">
        <f t="shared" si="26"/>
        <v>-0.68865622359063394</v>
      </c>
      <c r="AN67">
        <f t="shared" si="27"/>
        <v>0</v>
      </c>
      <c r="AO67">
        <f t="shared" si="27"/>
        <v>0</v>
      </c>
      <c r="AP67">
        <f t="shared" si="27"/>
        <v>-7.7445851845539396E-12</v>
      </c>
      <c r="AQ67">
        <f t="shared" si="27"/>
        <v>-1.8414310422729758E-7</v>
      </c>
      <c r="AR67">
        <f t="shared" si="27"/>
        <v>-1.8415084881248213E-7</v>
      </c>
      <c r="AS67">
        <f t="shared" si="27"/>
        <v>-2.9479773185397544E-4</v>
      </c>
      <c r="AT67">
        <f t="shared" si="27"/>
        <v>-1.9260164568078619E-4</v>
      </c>
      <c r="AU67">
        <f t="shared" si="23"/>
        <v>-4.8758352838357413E-4</v>
      </c>
      <c r="AW67">
        <v>64</v>
      </c>
      <c r="AX67">
        <f>IF(Z67&gt;0, (R67*SUMPRODUCT(K67:$K$98, X67:$X$98)-K67*$AZ$3)/Z67, 0)</f>
        <v>-7930232190.484992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25</v>
      </c>
      <c r="R68">
        <f t="shared" si="28"/>
        <v>100000</v>
      </c>
      <c r="S68">
        <f t="shared" si="29"/>
        <v>-63722964954.477455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-3.4697445840000101</v>
      </c>
      <c r="AC68">
        <f t="shared" si="30"/>
        <v>-3.097986397229207</v>
      </c>
      <c r="AE68">
        <f t="shared" si="31"/>
        <v>0</v>
      </c>
      <c r="AF68">
        <f t="shared" si="24"/>
        <v>0</v>
      </c>
      <c r="AG68">
        <f t="shared" si="24"/>
        <v>-1.215412057271014E-9</v>
      </c>
      <c r="AH68">
        <f t="shared" si="32"/>
        <v>-3.8454197456765045E-5</v>
      </c>
      <c r="AI68">
        <f t="shared" si="33"/>
        <v>-3.8455412868822318E-5</v>
      </c>
      <c r="AJ68">
        <f t="shared" si="34"/>
        <v>-0.37175818677080308</v>
      </c>
      <c r="AK68">
        <f t="shared" si="22"/>
        <v>-0.24288212088000072</v>
      </c>
      <c r="AL68">
        <f t="shared" si="26"/>
        <v>-0.61467876306367264</v>
      </c>
      <c r="AN68">
        <f t="shared" si="27"/>
        <v>0</v>
      </c>
      <c r="AO68">
        <f t="shared" si="27"/>
        <v>0</v>
      </c>
      <c r="AP68">
        <f t="shared" si="27"/>
        <v>-7.683375648103575E-13</v>
      </c>
      <c r="AQ68">
        <f t="shared" si="27"/>
        <v>-2.4309290214717144E-8</v>
      </c>
      <c r="AR68">
        <f t="shared" si="27"/>
        <v>-2.4310058552281958E-8</v>
      </c>
      <c r="AS68">
        <f t="shared" si="27"/>
        <v>-2.3501147467891334E-4</v>
      </c>
      <c r="AT68">
        <f t="shared" si="27"/>
        <v>-1.5354089683125704E-4</v>
      </c>
      <c r="AU68">
        <f t="shared" si="23"/>
        <v>-3.8857668156872264E-4</v>
      </c>
      <c r="AW68">
        <v>65</v>
      </c>
      <c r="AX68">
        <f>IF(Z68&gt;0, (R68*SUMPRODUCT(K68:$K$98, X68:$X$98)-K68*$AZ$3)/Z68, 0)</f>
        <v>-63722964954.477455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-3.097986397229207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-4.8616482290840558E-6</v>
      </c>
      <c r="AI69">
        <f t="shared" si="33"/>
        <v>-4.8616482290840558E-6</v>
      </c>
      <c r="AJ69">
        <f t="shared" si="34"/>
        <v>-3.097986397229207</v>
      </c>
      <c r="AK69">
        <f t="shared" si="22"/>
        <v>-0.21685904780604451</v>
      </c>
      <c r="AL69">
        <f t="shared" si="26"/>
        <v>-3.3148503066834802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-2.7440627314655623E-9</v>
      </c>
      <c r="AR69">
        <f t="shared" si="27"/>
        <v>-2.7440627314655623E-9</v>
      </c>
      <c r="AS69">
        <f t="shared" si="27"/>
        <v>-1.7485981327006771E-3</v>
      </c>
      <c r="AT69">
        <f t="shared" si="27"/>
        <v>-1.2240186928904741E-4</v>
      </c>
      <c r="AU69">
        <f t="shared" si="23"/>
        <v>-1.8710027460524558E-3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8671.3285614096185</v>
      </c>
      <c r="AO71" s="8">
        <f t="shared" si="47"/>
        <v>-867.13285614096185</v>
      </c>
      <c r="AP71" s="8">
        <f t="shared" si="47"/>
        <v>-357.81720277841794</v>
      </c>
      <c r="AQ71" s="8">
        <f t="shared" si="47"/>
        <v>-4900.6195008365958</v>
      </c>
      <c r="AR71" s="8">
        <f t="shared" si="47"/>
        <v>2545.7590016536424</v>
      </c>
      <c r="AS71" s="8">
        <f t="shared" si="47"/>
        <v>-758.37312035595392</v>
      </c>
      <c r="AT71" s="8">
        <f t="shared" si="47"/>
        <v>442.38432020763992</v>
      </c>
      <c r="AU71" s="8">
        <f t="shared" si="47"/>
        <v>2229.7702015053287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0735B-2711-406D-B6CF-9AAAED5E4E0E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8921.5151482436977</v>
      </c>
      <c r="K3">
        <v>1</v>
      </c>
      <c r="L3" s="2">
        <v>0</v>
      </c>
      <c r="O3">
        <f>$C$3</f>
        <v>8921.5151482436977</v>
      </c>
      <c r="P3">
        <f>O3*C5</f>
        <v>892.15151482436977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8921.5151482436977</v>
      </c>
      <c r="AF3">
        <f t="shared" ref="AF3:AG34" si="4">-$Z3*P3</f>
        <v>-892.15151482436977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7829.3636334193279</v>
      </c>
      <c r="AJ3">
        <f t="shared" ref="AJ3:AJ66" si="7">AB3-AC3</f>
        <v>0</v>
      </c>
      <c r="AL3">
        <f t="shared" ref="AL3:AL34" si="8">SUM(AI3:AK3)</f>
        <v>7829.3636334193279</v>
      </c>
      <c r="AN3">
        <f t="shared" ref="AN3:AU34" si="9">AE3*$K3</f>
        <v>8921.5151482436977</v>
      </c>
      <c r="AO3">
        <f t="shared" si="9"/>
        <v>-892.15151482436977</v>
      </c>
      <c r="AP3">
        <f t="shared" si="9"/>
        <v>-200</v>
      </c>
      <c r="AQ3">
        <f t="shared" si="9"/>
        <v>0</v>
      </c>
      <c r="AR3">
        <f t="shared" si="9"/>
        <v>7829.3636334193279</v>
      </c>
      <c r="AS3">
        <f t="shared" si="9"/>
        <v>0</v>
      </c>
      <c r="AT3">
        <f t="shared" si="9"/>
        <v>0</v>
      </c>
      <c r="AU3">
        <f t="shared" si="9"/>
        <v>7829.3636334193279</v>
      </c>
      <c r="AW3">
        <v>0</v>
      </c>
      <c r="AX3">
        <f>IF(Z3&gt;0, (R3*SUMPRODUCT(K3:$K$98, X3:$X$98)-K3*$AZ$3)/Z3, 0)</f>
        <v>0</v>
      </c>
      <c r="AZ3">
        <f>C6*SUMPRODUCT(X4:X98, K4:K98)/1</f>
        <v>5254.9414590192018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570.21125276636462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563.02944203777224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-563.02944203777224</v>
      </c>
      <c r="AK4">
        <f>G4*SUM(AB4, AE4:AF4)</f>
        <v>0</v>
      </c>
      <c r="AL4">
        <f t="shared" si="8"/>
        <v>-1211.7794420377722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-579.24107142857133</v>
      </c>
      <c r="AR4">
        <f t="shared" si="9"/>
        <v>-579.24107142857133</v>
      </c>
      <c r="AS4">
        <f t="shared" si="9"/>
        <v>-502.70485896229661</v>
      </c>
      <c r="AT4">
        <f t="shared" si="9"/>
        <v>0</v>
      </c>
      <c r="AU4">
        <f t="shared" si="9"/>
        <v>-1081.9459303908679</v>
      </c>
      <c r="AW4">
        <v>1</v>
      </c>
      <c r="AX4">
        <f>IF(Z4&gt;0, (R4*SUMPRODUCT(K4:$K$98, X4:$X$98)-K4*$AZ$3)/Z4, 0)</f>
        <v>570.21125276636462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250000</v>
      </c>
      <c r="S5">
        <f t="shared" si="1"/>
        <v>498.98548875992714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563.02944203777224</v>
      </c>
      <c r="AC5">
        <f t="shared" si="2"/>
        <v>486.49322957149707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-641.56639875000008</v>
      </c>
      <c r="AI5">
        <f t="shared" si="6"/>
        <v>-665.94051586012506</v>
      </c>
      <c r="AJ5">
        <f t="shared" si="7"/>
        <v>76.536212466275174</v>
      </c>
      <c r="AK5">
        <f>G5*SUM(AB5, AE5:AF5)</f>
        <v>39.412060942644061</v>
      </c>
      <c r="AL5">
        <f t="shared" si="8"/>
        <v>-549.99224245120581</v>
      </c>
      <c r="AN5">
        <f t="shared" si="9"/>
        <v>0</v>
      </c>
      <c r="AO5">
        <f t="shared" si="9"/>
        <v>0</v>
      </c>
      <c r="AP5">
        <f t="shared" si="9"/>
        <v>-19.43089693090322</v>
      </c>
      <c r="AQ5">
        <f t="shared" si="9"/>
        <v>-511.45280512595667</v>
      </c>
      <c r="AR5">
        <f t="shared" si="9"/>
        <v>-530.88370205685987</v>
      </c>
      <c r="AS5">
        <f t="shared" si="9"/>
        <v>61.014199989058646</v>
      </c>
      <c r="AT5">
        <f t="shared" si="9"/>
        <v>31.419053685143542</v>
      </c>
      <c r="AU5">
        <f t="shared" si="9"/>
        <v>-438.45044838265767</v>
      </c>
      <c r="AW5">
        <v>2</v>
      </c>
      <c r="AX5">
        <f>IF(Z5&gt;0, (R5*SUMPRODUCT(K5:$K$98, X5:$X$98)-K5*$AZ$3)/Z5, 0)</f>
        <v>498.98548875992714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250000</v>
      </c>
      <c r="S6">
        <f t="shared" si="1"/>
        <v>440.31794514622169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486.49322957149707</v>
      </c>
      <c r="AC6">
        <f t="shared" si="2"/>
        <v>423.88404851902033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-634.45826837655375</v>
      </c>
      <c r="AI6">
        <f t="shared" si="6"/>
        <v>-658.52519848873987</v>
      </c>
      <c r="AJ6">
        <f t="shared" si="7"/>
        <v>62.609181052476742</v>
      </c>
      <c r="AK6">
        <f>G6*SUM(AB6, AE6:AF6)</f>
        <v>34.054526070004798</v>
      </c>
      <c r="AL6">
        <f t="shared" si="8"/>
        <v>-561.86149136625829</v>
      </c>
      <c r="AN6">
        <f t="shared" si="9"/>
        <v>0</v>
      </c>
      <c r="AO6">
        <f t="shared" si="9"/>
        <v>0</v>
      </c>
      <c r="AP6">
        <f t="shared" si="9"/>
        <v>-17.130365479359863</v>
      </c>
      <c r="AQ6">
        <f t="shared" si="9"/>
        <v>-451.59486349233106</v>
      </c>
      <c r="AR6">
        <f t="shared" si="9"/>
        <v>-468.72522897169091</v>
      </c>
      <c r="AS6">
        <f t="shared" si="9"/>
        <v>44.563978404926608</v>
      </c>
      <c r="AT6">
        <f t="shared" si="9"/>
        <v>24.239339005276278</v>
      </c>
      <c r="AU6">
        <f t="shared" si="9"/>
        <v>-399.921911561488</v>
      </c>
      <c r="AW6">
        <v>3</v>
      </c>
      <c r="AX6">
        <f>IF(Z6&gt;0, (R6*SUMPRODUCT(K6:$K$98, X6:$X$98)-K6*$AZ$3)/Z6, 0)</f>
        <v>440.31794514622169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250000</v>
      </c>
      <c r="S7">
        <f t="shared" si="1"/>
        <v>392.4532486331334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423.88404851902033</v>
      </c>
      <c r="AC7">
        <f t="shared" si="2"/>
        <v>373.04242080658469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-627.66553732581337</v>
      </c>
      <c r="AI7">
        <f t="shared" si="6"/>
        <v>-651.42903158314505</v>
      </c>
      <c r="AJ7">
        <f t="shared" si="7"/>
        <v>50.841627712435638</v>
      </c>
      <c r="AK7">
        <f>G7*SUM(AB7, AE7:AF7)</f>
        <v>29.671883396331424</v>
      </c>
      <c r="AL7">
        <f t="shared" si="8"/>
        <v>-570.91552047437801</v>
      </c>
      <c r="AN7">
        <f t="shared" si="9"/>
        <v>0</v>
      </c>
      <c r="AO7">
        <f t="shared" si="9"/>
        <v>0</v>
      </c>
      <c r="AP7">
        <f t="shared" si="9"/>
        <v>-15.102130206603654</v>
      </c>
      <c r="AQ7">
        <f t="shared" si="9"/>
        <v>-398.89279616223678</v>
      </c>
      <c r="AR7">
        <f t="shared" si="9"/>
        <v>-413.99492636884042</v>
      </c>
      <c r="AS7">
        <f t="shared" si="9"/>
        <v>32.310773546780908</v>
      </c>
      <c r="AT7">
        <f t="shared" si="9"/>
        <v>18.857018318688763</v>
      </c>
      <c r="AU7">
        <f t="shared" si="9"/>
        <v>-362.82713450337076</v>
      </c>
      <c r="AW7">
        <v>4</v>
      </c>
      <c r="AX7">
        <f>IF(Z7&gt;0, (R7*SUMPRODUCT(K7:$K$98, X7:$X$98)-K7*$AZ$3)/Z7, 0)</f>
        <v>392.4532486331334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25</v>
      </c>
      <c r="R8">
        <f t="shared" si="0"/>
        <v>250000</v>
      </c>
      <c r="S8">
        <f t="shared" si="1"/>
        <v>353.69999831093355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373.04242080658469</v>
      </c>
      <c r="AC8">
        <f t="shared" si="2"/>
        <v>331.96501373353658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-621.17773988664942</v>
      </c>
      <c r="AI8">
        <f t="shared" si="6"/>
        <v>-644.64148142741908</v>
      </c>
      <c r="AJ8">
        <f t="shared" si="7"/>
        <v>41.077407073048107</v>
      </c>
      <c r="AK8">
        <f>G8*SUM(AB8, AE8:AF8)</f>
        <v>26.112969456460931</v>
      </c>
      <c r="AL8">
        <f t="shared" si="8"/>
        <v>-577.45110489791</v>
      </c>
      <c r="AN8">
        <f t="shared" si="9"/>
        <v>0</v>
      </c>
      <c r="AO8">
        <f t="shared" si="9"/>
        <v>0</v>
      </c>
      <c r="AP8">
        <f t="shared" si="9"/>
        <v>-13.313957085872817</v>
      </c>
      <c r="AQ8">
        <f t="shared" si="9"/>
        <v>-352.47293178626745</v>
      </c>
      <c r="AR8">
        <f t="shared" si="9"/>
        <v>-365.78688887214025</v>
      </c>
      <c r="AS8">
        <f t="shared" si="9"/>
        <v>23.308423936532638</v>
      </c>
      <c r="AT8">
        <f t="shared" si="9"/>
        <v>14.817200152155447</v>
      </c>
      <c r="AU8">
        <f t="shared" si="9"/>
        <v>-327.66126478345211</v>
      </c>
      <c r="AW8">
        <v>5</v>
      </c>
      <c r="AX8">
        <f>IF(Z8&gt;0, (R8*SUMPRODUCT(K8:$K$98, X8:$X$98)-K8*$AZ$3)/Z8, 0)</f>
        <v>353.69999831093355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25</v>
      </c>
      <c r="R9">
        <f t="shared" si="0"/>
        <v>250000</v>
      </c>
      <c r="S9">
        <f t="shared" si="1"/>
        <v>322.6175167826342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331.96501373353658</v>
      </c>
      <c r="AC9">
        <f t="shared" si="2"/>
        <v>298.97010791975936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-615.68857802979619</v>
      </c>
      <c r="AI9">
        <f t="shared" si="6"/>
        <v>-638.85611329735514</v>
      </c>
      <c r="AJ9">
        <f t="shared" si="7"/>
        <v>32.994905813777223</v>
      </c>
      <c r="AK9">
        <f t="shared" ref="AK9:AK72" si="22">G9*SUM(AB9:AB9, AE9:AF9)</f>
        <v>23.237550961347562</v>
      </c>
      <c r="AL9">
        <f t="shared" si="8"/>
        <v>-582.62365652223036</v>
      </c>
      <c r="AN9">
        <f t="shared" si="9"/>
        <v>0</v>
      </c>
      <c r="AO9">
        <f t="shared" si="9"/>
        <v>0</v>
      </c>
      <c r="AP9">
        <f t="shared" si="9"/>
        <v>-11.737394367518535</v>
      </c>
      <c r="AQ9">
        <f t="shared" si="9"/>
        <v>-311.926994583306</v>
      </c>
      <c r="AR9">
        <f t="shared" si="9"/>
        <v>-323.6643889508245</v>
      </c>
      <c r="AS9">
        <f t="shared" si="9"/>
        <v>16.716246125574056</v>
      </c>
      <c r="AT9">
        <f t="shared" si="9"/>
        <v>11.772866496962644</v>
      </c>
      <c r="AU9">
        <f t="shared" si="9"/>
        <v>-295.17527632828779</v>
      </c>
      <c r="AW9">
        <v>6</v>
      </c>
      <c r="AX9">
        <f>IF(Z9&gt;0, (R9*SUMPRODUCT(K9:$K$98, X9:$X$98)-K9*$AZ$3)/Z9, 0)</f>
        <v>322.6175167826342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250000</v>
      </c>
      <c r="S10">
        <f t="shared" si="1"/>
        <v>297.58860251968696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298.97010791975936</v>
      </c>
      <c r="AC10">
        <f t="shared" si="2"/>
        <v>272.29135081189042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-610.46455430017966</v>
      </c>
      <c r="AI10">
        <f t="shared" si="6"/>
        <v>-633.33936775963309</v>
      </c>
      <c r="AJ10">
        <f t="shared" si="7"/>
        <v>26.678757107868933</v>
      </c>
      <c r="AK10">
        <f t="shared" si="22"/>
        <v>20.927907554383157</v>
      </c>
      <c r="AL10">
        <f t="shared" si="8"/>
        <v>-585.73270309738098</v>
      </c>
      <c r="AN10">
        <f t="shared" si="9"/>
        <v>0</v>
      </c>
      <c r="AO10">
        <f t="shared" si="9"/>
        <v>0</v>
      </c>
      <c r="AP10">
        <f t="shared" si="9"/>
        <v>-10.347403919361554</v>
      </c>
      <c r="AQ10">
        <f t="shared" si="9"/>
        <v>-276.14316212867271</v>
      </c>
      <c r="AR10">
        <f t="shared" si="9"/>
        <v>-286.49056604803428</v>
      </c>
      <c r="AS10">
        <f t="shared" si="9"/>
        <v>12.068114843908083</v>
      </c>
      <c r="AT10">
        <f t="shared" si="9"/>
        <v>9.4667225608682681</v>
      </c>
      <c r="AU10">
        <f t="shared" si="9"/>
        <v>-264.95572864325794</v>
      </c>
      <c r="AW10">
        <v>7</v>
      </c>
      <c r="AX10">
        <f>IF(Z10&gt;0, (R10*SUMPRODUCT(K10:$K$98, X10:$X$98)-K10*$AZ$3)/Z10, 0)</f>
        <v>297.58860251968696</v>
      </c>
    </row>
    <row r="11" spans="1:52" x14ac:dyDescent="0.25">
      <c r="A11" t="s">
        <v>33</v>
      </c>
      <c r="C11" s="12">
        <f>AU100</f>
        <v>2294.1038952626627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25</v>
      </c>
      <c r="R11">
        <f t="shared" si="0"/>
        <v>250000</v>
      </c>
      <c r="S11">
        <f t="shared" si="1"/>
        <v>277.649311181435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272.29135081189042</v>
      </c>
      <c r="AC11">
        <f t="shared" si="2"/>
        <v>250.83411500057309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-605.49631227173131</v>
      </c>
      <c r="AI11">
        <f t="shared" si="6"/>
        <v>-628.081827965363</v>
      </c>
      <c r="AJ11">
        <f t="shared" si="7"/>
        <v>21.457235811317332</v>
      </c>
      <c r="AK11">
        <f t="shared" si="22"/>
        <v>19.060394556832332</v>
      </c>
      <c r="AL11">
        <f t="shared" si="8"/>
        <v>-587.56419759721337</v>
      </c>
      <c r="AN11">
        <f t="shared" si="9"/>
        <v>0</v>
      </c>
      <c r="AO11">
        <f t="shared" si="9"/>
        <v>0</v>
      </c>
      <c r="AP11">
        <f t="shared" si="9"/>
        <v>-9.1219109839226675</v>
      </c>
      <c r="AQ11">
        <f t="shared" si="9"/>
        <v>-244.54980512991099</v>
      </c>
      <c r="AR11">
        <f t="shared" si="9"/>
        <v>-253.67171611383367</v>
      </c>
      <c r="AS11">
        <f t="shared" si="9"/>
        <v>8.6662176629893626</v>
      </c>
      <c r="AT11">
        <f t="shared" si="9"/>
        <v>7.6981736801738405</v>
      </c>
      <c r="AU11">
        <f t="shared" si="9"/>
        <v>-237.30732477067048</v>
      </c>
      <c r="AW11">
        <v>8</v>
      </c>
      <c r="AX11">
        <f>IF(Z11&gt;0, (R11*SUMPRODUCT(K11:$K$98, X11:$X$98)-K11*$AZ$3)/Z11, 0)</f>
        <v>277.649311181435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250000</v>
      </c>
      <c r="S12">
        <f t="shared" si="1"/>
        <v>261.98101368837405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250.83411500057309</v>
      </c>
      <c r="AC12">
        <f t="shared" si="2"/>
        <v>233.68245836829939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-601.0005726075392</v>
      </c>
      <c r="AI12">
        <f t="shared" si="6"/>
        <v>-623.3001330869738</v>
      </c>
      <c r="AJ12">
        <f t="shared" si="7"/>
        <v>17.151656632273699</v>
      </c>
      <c r="AK12">
        <f t="shared" si="22"/>
        <v>17.558388050040119</v>
      </c>
      <c r="AL12">
        <f t="shared" si="8"/>
        <v>-588.59008840466004</v>
      </c>
      <c r="AN12">
        <f t="shared" si="9"/>
        <v>0</v>
      </c>
      <c r="AO12">
        <f t="shared" si="9"/>
        <v>0</v>
      </c>
      <c r="AP12">
        <f t="shared" si="9"/>
        <v>-8.0414450615671615</v>
      </c>
      <c r="AQ12">
        <f t="shared" si="9"/>
        <v>-216.72683150194837</v>
      </c>
      <c r="AR12">
        <f t="shared" si="9"/>
        <v>-224.76827656351551</v>
      </c>
      <c r="AS12">
        <f t="shared" si="9"/>
        <v>6.1850593266396947</v>
      </c>
      <c r="AT12">
        <f t="shared" si="9"/>
        <v>6.3317307533612359</v>
      </c>
      <c r="AU12">
        <f t="shared" si="9"/>
        <v>-212.25148648351461</v>
      </c>
      <c r="AW12">
        <v>9</v>
      </c>
      <c r="AX12">
        <f>IF(Z12&gt;0, (R12*SUMPRODUCT(K12:$K$98, X12:$X$98)-K12*$AZ$3)/Z12, 0)</f>
        <v>261.98101368837405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25</v>
      </c>
      <c r="R13">
        <f t="shared" si="0"/>
        <v>250000</v>
      </c>
      <c r="S13">
        <f t="shared" si="1"/>
        <v>249.79649206491567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233.68245836829939</v>
      </c>
      <c r="AC13">
        <f t="shared" si="2"/>
        <v>219.98968802495597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-596.73623842967027</v>
      </c>
      <c r="AI13">
        <f t="shared" si="6"/>
        <v>-618.75312968046751</v>
      </c>
      <c r="AJ13">
        <f t="shared" si="7"/>
        <v>13.692770343343426</v>
      </c>
      <c r="AK13">
        <f t="shared" si="22"/>
        <v>16.357772085780958</v>
      </c>
      <c r="AL13">
        <f t="shared" si="8"/>
        <v>-588.70258725134306</v>
      </c>
      <c r="AN13">
        <f t="shared" si="9"/>
        <v>0</v>
      </c>
      <c r="AO13">
        <f t="shared" si="9"/>
        <v>0</v>
      </c>
      <c r="AP13">
        <f t="shared" si="9"/>
        <v>-7.088849735684585</v>
      </c>
      <c r="AQ13">
        <f t="shared" si="9"/>
        <v>-192.13309807815824</v>
      </c>
      <c r="AR13">
        <f t="shared" si="9"/>
        <v>-199.2219478138428</v>
      </c>
      <c r="AS13">
        <f t="shared" si="9"/>
        <v>4.4087055853393791</v>
      </c>
      <c r="AT13">
        <f t="shared" si="9"/>
        <v>5.2667648218718357</v>
      </c>
      <c r="AU13">
        <f t="shared" si="9"/>
        <v>-189.54647740663157</v>
      </c>
      <c r="AW13">
        <v>10</v>
      </c>
      <c r="AX13">
        <f>IF(Z13&gt;0, (R13*SUMPRODUCT(K13:$K$98, X13:$X$98)-K13*$AZ$3)/Z13, 0)</f>
        <v>249.79649206491567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250000</v>
      </c>
      <c r="S14">
        <f t="shared" si="1"/>
        <v>240.52635651524204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219.98968802495597</v>
      </c>
      <c r="AC14">
        <f t="shared" si="2"/>
        <v>209.13700169555295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-592.91488138397142</v>
      </c>
      <c r="AI14">
        <f t="shared" si="6"/>
        <v>-614.65231223412241</v>
      </c>
      <c r="AJ14">
        <f t="shared" si="7"/>
        <v>10.852686329403014</v>
      </c>
      <c r="AK14">
        <f t="shared" si="22"/>
        <v>15.399278161746919</v>
      </c>
      <c r="AL14">
        <f t="shared" si="8"/>
        <v>-588.40034774297249</v>
      </c>
      <c r="AN14">
        <f t="shared" si="9"/>
        <v>0</v>
      </c>
      <c r="AO14">
        <f t="shared" si="9"/>
        <v>0</v>
      </c>
      <c r="AP14">
        <f t="shared" si="9"/>
        <v>-6.2489919339192328</v>
      </c>
      <c r="AQ14">
        <f t="shared" si="9"/>
        <v>-170.44886016248739</v>
      </c>
      <c r="AR14">
        <f t="shared" si="9"/>
        <v>-176.69785209640665</v>
      </c>
      <c r="AS14">
        <f t="shared" si="9"/>
        <v>3.119887984983472</v>
      </c>
      <c r="AT14">
        <f t="shared" si="9"/>
        <v>4.4269244918732849</v>
      </c>
      <c r="AU14">
        <f t="shared" si="9"/>
        <v>-169.15103961954989</v>
      </c>
      <c r="AW14">
        <v>11</v>
      </c>
      <c r="AX14">
        <f>IF(Z14&gt;0, (R14*SUMPRODUCT(K14:$K$98, X14:$X$98)-K14*$AZ$3)/Z14, 0)</f>
        <v>240.52635651524204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250000</v>
      </c>
      <c r="S15">
        <f t="shared" si="1"/>
        <v>233.61643206673526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209.13700169555295</v>
      </c>
      <c r="AC15">
        <f t="shared" si="2"/>
        <v>200.54565202302524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-590.60599619860068</v>
      </c>
      <c r="AI15">
        <f t="shared" si="6"/>
        <v>-612.06699214063019</v>
      </c>
      <c r="AJ15">
        <f t="shared" si="7"/>
        <v>8.5913496725277128</v>
      </c>
      <c r="AK15">
        <f t="shared" si="22"/>
        <v>14.639590118688709</v>
      </c>
      <c r="AL15">
        <f t="shared" si="8"/>
        <v>-588.83605234941376</v>
      </c>
      <c r="AN15">
        <f t="shared" si="9"/>
        <v>0</v>
      </c>
      <c r="AO15">
        <f t="shared" si="9"/>
        <v>0</v>
      </c>
      <c r="AP15">
        <f t="shared" si="9"/>
        <v>-5.5085031281210561</v>
      </c>
      <c r="AQ15">
        <f t="shared" si="9"/>
        <v>-151.59384896837992</v>
      </c>
      <c r="AR15">
        <f t="shared" si="9"/>
        <v>-157.10235209650097</v>
      </c>
      <c r="AS15">
        <f t="shared" si="9"/>
        <v>2.2051854757223883</v>
      </c>
      <c r="AT15">
        <f t="shared" si="9"/>
        <v>3.7576181543968232</v>
      </c>
      <c r="AU15">
        <f t="shared" si="9"/>
        <v>-151.13954846638174</v>
      </c>
      <c r="AW15">
        <v>12</v>
      </c>
      <c r="AX15">
        <f>IF(Z15&gt;0, (R15*SUMPRODUCT(K15:$K$98, X15:$X$98)-K15*$AZ$3)/Z15, 0)</f>
        <v>233.61643206673526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25</v>
      </c>
      <c r="R16">
        <f t="shared" si="0"/>
        <v>250000</v>
      </c>
      <c r="S16">
        <f t="shared" si="1"/>
        <v>228.28042559335219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200.54565202302524</v>
      </c>
      <c r="AC16">
        <f t="shared" si="2"/>
        <v>193.46743742068111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-589.1043386087116</v>
      </c>
      <c r="AI16">
        <f t="shared" si="6"/>
        <v>-610.29181415745995</v>
      </c>
      <c r="AJ16">
        <f t="shared" si="7"/>
        <v>7.0782146023441328</v>
      </c>
      <c r="AK16">
        <f t="shared" si="22"/>
        <v>14.038195641611768</v>
      </c>
      <c r="AL16">
        <f t="shared" si="8"/>
        <v>-589.17540391350406</v>
      </c>
      <c r="AN16">
        <f t="shared" si="9"/>
        <v>0</v>
      </c>
      <c r="AO16">
        <f t="shared" si="9"/>
        <v>0</v>
      </c>
      <c r="AP16">
        <f t="shared" si="9"/>
        <v>-4.8556225497796008</v>
      </c>
      <c r="AQ16">
        <f t="shared" si="9"/>
        <v>-135.00750970260981</v>
      </c>
      <c r="AR16">
        <f t="shared" si="9"/>
        <v>-139.86313225238939</v>
      </c>
      <c r="AS16">
        <f t="shared" si="9"/>
        <v>1.6221440990572233</v>
      </c>
      <c r="AT16">
        <f t="shared" si="9"/>
        <v>3.2171921170502285</v>
      </c>
      <c r="AU16">
        <f t="shared" si="9"/>
        <v>-135.02379603628194</v>
      </c>
      <c r="AW16">
        <v>13</v>
      </c>
      <c r="AX16">
        <f>IF(Z16&gt;0, (R16*SUMPRODUCT(K16:$K$98, X16:$X$98)-K16*$AZ$3)/Z16, 0)</f>
        <v>228.28042559335219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250000</v>
      </c>
      <c r="S17">
        <f t="shared" si="1"/>
        <v>224.09177616228618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193.46743742068111</v>
      </c>
      <c r="AC17">
        <f t="shared" si="2"/>
        <v>187.49174411631748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-587.52869696679306</v>
      </c>
      <c r="AI17">
        <f t="shared" si="6"/>
        <v>-608.44554489035727</v>
      </c>
      <c r="AJ17">
        <f t="shared" si="7"/>
        <v>5.9756933043636309</v>
      </c>
      <c r="AK17">
        <f t="shared" si="22"/>
        <v>13.542720619447678</v>
      </c>
      <c r="AL17">
        <f t="shared" si="8"/>
        <v>-588.92713096654597</v>
      </c>
      <c r="AN17">
        <f t="shared" si="9"/>
        <v>0</v>
      </c>
      <c r="AO17">
        <f t="shared" si="9"/>
        <v>0</v>
      </c>
      <c r="AP17">
        <f t="shared" si="9"/>
        <v>-4.2800015026350584</v>
      </c>
      <c r="AQ17">
        <f t="shared" si="9"/>
        <v>-120.22001187981098</v>
      </c>
      <c r="AR17">
        <f t="shared" si="9"/>
        <v>-124.50001338244604</v>
      </c>
      <c r="AS17">
        <f t="shared" si="9"/>
        <v>1.2227452441889937</v>
      </c>
      <c r="AT17">
        <f t="shared" si="9"/>
        <v>2.771108955460913</v>
      </c>
      <c r="AU17">
        <f t="shared" si="9"/>
        <v>-120.50615918279614</v>
      </c>
      <c r="AW17">
        <v>14</v>
      </c>
      <c r="AX17">
        <f>IF(Z17&gt;0, (R17*SUMPRODUCT(K17:$K$98, X17:$X$98)-K17*$AZ$3)/Z17, 0)</f>
        <v>224.09177616228618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250000</v>
      </c>
      <c r="S18">
        <f t="shared" si="1"/>
        <v>220.92848165386022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187.49174411631748</v>
      </c>
      <c r="AC18">
        <f t="shared" si="2"/>
        <v>182.47871116351189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-586.09007881826983</v>
      </c>
      <c r="AI18">
        <f t="shared" si="6"/>
        <v>-606.73914925471661</v>
      </c>
      <c r="AJ18">
        <f t="shared" si="7"/>
        <v>5.0130329528055881</v>
      </c>
      <c r="AK18">
        <f t="shared" si="22"/>
        <v>13.124422088142225</v>
      </c>
      <c r="AL18">
        <f t="shared" si="8"/>
        <v>-588.60169421376884</v>
      </c>
      <c r="AN18">
        <f t="shared" si="9"/>
        <v>0</v>
      </c>
      <c r="AO18">
        <f t="shared" si="9"/>
        <v>0</v>
      </c>
      <c r="AP18">
        <f t="shared" si="9"/>
        <v>-3.7725079673199322</v>
      </c>
      <c r="AQ18">
        <f t="shared" si="9"/>
        <v>-107.07646616413778</v>
      </c>
      <c r="AR18">
        <f t="shared" si="9"/>
        <v>-110.84897413145772</v>
      </c>
      <c r="AS18">
        <f t="shared" si="9"/>
        <v>0.91586237807181026</v>
      </c>
      <c r="AT18">
        <f t="shared" si="9"/>
        <v>2.39778284675686</v>
      </c>
      <c r="AU18">
        <f t="shared" si="9"/>
        <v>-107.53532890662906</v>
      </c>
      <c r="AW18">
        <v>15</v>
      </c>
      <c r="AX18">
        <f>IF(Z18&gt;0, (R18*SUMPRODUCT(K18:$K$98, X18:$X$98)-K18*$AZ$3)/Z18, 0)</f>
        <v>220.92848165386022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250000</v>
      </c>
      <c r="S19">
        <f t="shared" si="1"/>
        <v>218.63426430054125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182.47871116351189</v>
      </c>
      <c r="AC19">
        <f t="shared" si="2"/>
        <v>178.2656190413436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-585.81412828199473</v>
      </c>
      <c r="AI19">
        <f t="shared" si="6"/>
        <v>-606.19812660124887</v>
      </c>
      <c r="AJ19">
        <f t="shared" si="7"/>
        <v>4.2130921221682911</v>
      </c>
      <c r="AK19">
        <f t="shared" si="22"/>
        <v>12.773509781445833</v>
      </c>
      <c r="AL19">
        <f t="shared" si="8"/>
        <v>-589.21152469763479</v>
      </c>
      <c r="AN19">
        <f t="shared" si="9"/>
        <v>0</v>
      </c>
      <c r="AO19">
        <f t="shared" si="9"/>
        <v>0</v>
      </c>
      <c r="AP19">
        <f t="shared" si="9"/>
        <v>-3.3250716808423628</v>
      </c>
      <c r="AQ19">
        <f t="shared" si="9"/>
        <v>-95.558974136487919</v>
      </c>
      <c r="AR19">
        <f t="shared" si="9"/>
        <v>-98.884045817330289</v>
      </c>
      <c r="AS19">
        <f t="shared" si="9"/>
        <v>0.68724658846589104</v>
      </c>
      <c r="AT19">
        <f t="shared" si="9"/>
        <v>2.0836361431177082</v>
      </c>
      <c r="AU19">
        <f t="shared" si="9"/>
        <v>-96.113163085746692</v>
      </c>
      <c r="AW19">
        <v>16</v>
      </c>
      <c r="AX19">
        <f>IF(Z19&gt;0, (R19*SUMPRODUCT(K19:$K$98, X19:$X$98)-K19*$AZ$3)/Z19, 0)</f>
        <v>218.63426430054125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250000</v>
      </c>
      <c r="S20">
        <f t="shared" si="1"/>
        <v>216.86723711802196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178.2656190413436</v>
      </c>
      <c r="AC20">
        <f t="shared" si="2"/>
        <v>174.54894315661386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-585.22459174578523</v>
      </c>
      <c r="AI20">
        <f t="shared" si="6"/>
        <v>-605.34622762267225</v>
      </c>
      <c r="AJ20">
        <f t="shared" si="7"/>
        <v>3.7166758847297388</v>
      </c>
      <c r="AK20">
        <f t="shared" si="22"/>
        <v>12.478593332894054</v>
      </c>
      <c r="AL20">
        <f t="shared" si="8"/>
        <v>-589.15095840504841</v>
      </c>
      <c r="AN20">
        <f t="shared" si="9"/>
        <v>0</v>
      </c>
      <c r="AO20">
        <f t="shared" si="9"/>
        <v>0</v>
      </c>
      <c r="AP20">
        <f t="shared" si="9"/>
        <v>-2.9306023957484291</v>
      </c>
      <c r="AQ20">
        <f t="shared" si="9"/>
        <v>-85.234649961593064</v>
      </c>
      <c r="AR20">
        <f t="shared" si="9"/>
        <v>-88.165252357341501</v>
      </c>
      <c r="AS20">
        <f t="shared" si="9"/>
        <v>0.54131280968664963</v>
      </c>
      <c r="AT20">
        <f t="shared" si="9"/>
        <v>1.8174365017188354</v>
      </c>
      <c r="AU20">
        <f t="shared" si="9"/>
        <v>-85.806503045936012</v>
      </c>
      <c r="AW20">
        <v>17</v>
      </c>
      <c r="AX20">
        <f>IF(Z20&gt;0, (R20*SUMPRODUCT(K20:$K$98, X20:$X$98)-K20*$AZ$3)/Z20, 0)</f>
        <v>216.86723711802196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250000</v>
      </c>
      <c r="S21">
        <f t="shared" si="1"/>
        <v>215.63476087844418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174.54894315661386</v>
      </c>
      <c r="AC21">
        <f t="shared" si="2"/>
        <v>171.31634520551904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-585.53960401741108</v>
      </c>
      <c r="AI21">
        <f t="shared" si="6"/>
        <v>-605.40146957512741</v>
      </c>
      <c r="AJ21">
        <f t="shared" si="7"/>
        <v>3.2325979510948173</v>
      </c>
      <c r="AK21">
        <f t="shared" si="22"/>
        <v>12.218426020962971</v>
      </c>
      <c r="AL21">
        <f t="shared" si="8"/>
        <v>-589.95044560306962</v>
      </c>
      <c r="AN21">
        <f t="shared" si="9"/>
        <v>0</v>
      </c>
      <c r="AO21">
        <f t="shared" si="9"/>
        <v>0</v>
      </c>
      <c r="AP21">
        <f t="shared" si="9"/>
        <v>-2.5828288560886756</v>
      </c>
      <c r="AQ21">
        <f t="shared" si="9"/>
        <v>-76.143330103820773</v>
      </c>
      <c r="AR21">
        <f t="shared" si="9"/>
        <v>-78.726158959909441</v>
      </c>
      <c r="AS21">
        <f t="shared" si="9"/>
        <v>0.42036571257412048</v>
      </c>
      <c r="AT21">
        <f t="shared" si="9"/>
        <v>1.5888791116435443</v>
      </c>
      <c r="AU21">
        <f t="shared" si="9"/>
        <v>-76.716914135691781</v>
      </c>
      <c r="AW21">
        <v>18</v>
      </c>
      <c r="AX21">
        <f>IF(Z21&gt;0, (R21*SUMPRODUCT(K21:$K$98, X21:$X$98)-K21*$AZ$3)/Z21, 0)</f>
        <v>215.63476087844418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250000</v>
      </c>
      <c r="S22">
        <f t="shared" si="1"/>
        <v>214.73150041407862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171.31634520551904</v>
      </c>
      <c r="AC22">
        <f t="shared" si="2"/>
        <v>168.38913296821477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-586.32227126378723</v>
      </c>
      <c r="AI22">
        <f t="shared" si="6"/>
        <v>-605.92688593880007</v>
      </c>
      <c r="AJ22">
        <f t="shared" si="7"/>
        <v>2.9272122373042748</v>
      </c>
      <c r="AK22">
        <f t="shared" si="22"/>
        <v>11.992144164386334</v>
      </c>
      <c r="AL22">
        <f t="shared" si="8"/>
        <v>-591.00752953710946</v>
      </c>
      <c r="AN22">
        <f t="shared" si="9"/>
        <v>0</v>
      </c>
      <c r="AO22">
        <f t="shared" si="9"/>
        <v>0</v>
      </c>
      <c r="AP22">
        <f t="shared" si="9"/>
        <v>-2.2762286220934063</v>
      </c>
      <c r="AQ22">
        <f t="shared" si="9"/>
        <v>-68.075989135480086</v>
      </c>
      <c r="AR22">
        <f t="shared" si="9"/>
        <v>-70.352217757573484</v>
      </c>
      <c r="AS22">
        <f t="shared" si="9"/>
        <v>0.33986917814745093</v>
      </c>
      <c r="AT22">
        <f t="shared" si="9"/>
        <v>1.3923692069315676</v>
      </c>
      <c r="AU22">
        <f t="shared" si="9"/>
        <v>-68.61997937249447</v>
      </c>
      <c r="AW22">
        <v>19</v>
      </c>
      <c r="AX22">
        <f>IF(Z22&gt;0, (R22*SUMPRODUCT(K22:$K$98, X22:$X$98)-K22*$AZ$3)/Z22, 0)</f>
        <v>214.73150041407862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250000</v>
      </c>
      <c r="S23">
        <f t="shared" si="1"/>
        <v>214.06517112575492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168.38913296821477</v>
      </c>
      <c r="AC23">
        <f t="shared" si="2"/>
        <v>165.68467764212414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-587.74634795688451</v>
      </c>
      <c r="AI23">
        <f t="shared" si="6"/>
        <v>-607.0961418503515</v>
      </c>
      <c r="AJ23">
        <f t="shared" si="7"/>
        <v>2.7044553260906241</v>
      </c>
      <c r="AK23">
        <f t="shared" si="22"/>
        <v>11.787239307775035</v>
      </c>
      <c r="AL23">
        <f t="shared" si="8"/>
        <v>-592.60444721648582</v>
      </c>
      <c r="AN23">
        <f t="shared" si="9"/>
        <v>0</v>
      </c>
      <c r="AO23">
        <f t="shared" si="9"/>
        <v>0</v>
      </c>
      <c r="AP23">
        <f t="shared" si="9"/>
        <v>-2.0059305379137822</v>
      </c>
      <c r="AQ23">
        <f t="shared" si="9"/>
        <v>-60.929762580678847</v>
      </c>
      <c r="AR23">
        <f t="shared" si="9"/>
        <v>-62.935693118592624</v>
      </c>
      <c r="AS23">
        <f t="shared" si="9"/>
        <v>0.28036213496105306</v>
      </c>
      <c r="AT23">
        <f t="shared" si="9"/>
        <v>1.2219449682689698</v>
      </c>
      <c r="AU23">
        <f t="shared" si="9"/>
        <v>-61.433386015362601</v>
      </c>
      <c r="AW23">
        <v>20</v>
      </c>
      <c r="AX23">
        <f>IF(Z23&gt;0, (R23*SUMPRODUCT(K23:$K$98, X23:$X$98)-K23*$AZ$3)/Z23, 0)</f>
        <v>214.06517112575492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250000</v>
      </c>
      <c r="S24">
        <f t="shared" si="1"/>
        <v>213.54070835974105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165.68467764212414</v>
      </c>
      <c r="AC24">
        <f t="shared" si="2"/>
        <v>163.12235596268613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-589.58821993393985</v>
      </c>
      <c r="AI24">
        <f t="shared" si="6"/>
        <v>-608.68555706647885</v>
      </c>
      <c r="AJ24">
        <f t="shared" si="7"/>
        <v>2.5623216794380141</v>
      </c>
      <c r="AK24">
        <f t="shared" si="22"/>
        <v>11.597927434948691</v>
      </c>
      <c r="AL24">
        <f t="shared" si="8"/>
        <v>-594.52530795209213</v>
      </c>
      <c r="AN24">
        <f t="shared" si="9"/>
        <v>0</v>
      </c>
      <c r="AO24">
        <f t="shared" si="9"/>
        <v>0</v>
      </c>
      <c r="AP24">
        <f t="shared" si="9"/>
        <v>-1.7676421090943046</v>
      </c>
      <c r="AQ24">
        <f t="shared" si="9"/>
        <v>-54.572056687707985</v>
      </c>
      <c r="AR24">
        <f t="shared" si="9"/>
        <v>-56.339698796802288</v>
      </c>
      <c r="AS24">
        <f t="shared" si="9"/>
        <v>0.2371674996459423</v>
      </c>
      <c r="AT24">
        <f t="shared" si="9"/>
        <v>1.0734996596622286</v>
      </c>
      <c r="AU24">
        <f t="shared" si="9"/>
        <v>-55.029031637494121</v>
      </c>
      <c r="AW24">
        <v>21</v>
      </c>
      <c r="AX24">
        <f>IF(Z24&gt;0, (R24*SUMPRODUCT(K24:$K$98, X24:$X$98)-K24*$AZ$3)/Z24, 0)</f>
        <v>213.54070835974105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25</v>
      </c>
      <c r="R25">
        <f t="shared" si="0"/>
        <v>250000</v>
      </c>
      <c r="S25">
        <f t="shared" si="1"/>
        <v>213.11529137146013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163.12235596268613</v>
      </c>
      <c r="AC25">
        <f t="shared" si="2"/>
        <v>160.66408579394283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-592.78134459400894</v>
      </c>
      <c r="AI25">
        <f t="shared" si="6"/>
        <v>-611.62843022076311</v>
      </c>
      <c r="AJ25">
        <f t="shared" si="7"/>
        <v>2.4582701687432973</v>
      </c>
      <c r="AK25">
        <f t="shared" si="22"/>
        <v>11.41856491738803</v>
      </c>
      <c r="AL25">
        <f t="shared" si="8"/>
        <v>-597.75159513463177</v>
      </c>
      <c r="AN25">
        <f t="shared" si="9"/>
        <v>0</v>
      </c>
      <c r="AO25">
        <f t="shared" si="9"/>
        <v>0</v>
      </c>
      <c r="AP25">
        <f t="shared" si="9"/>
        <v>-1.5575704704435112</v>
      </c>
      <c r="AQ25">
        <f t="shared" si="9"/>
        <v>-48.988938452042149</v>
      </c>
      <c r="AR25">
        <f t="shared" si="9"/>
        <v>-50.546508922485664</v>
      </c>
      <c r="AS25">
        <f t="shared" si="9"/>
        <v>0.20315761805482735</v>
      </c>
      <c r="AT25">
        <f t="shared" si="9"/>
        <v>0.94365887025626127</v>
      </c>
      <c r="AU25">
        <f t="shared" si="9"/>
        <v>-49.399692434174568</v>
      </c>
      <c r="AW25">
        <v>22</v>
      </c>
      <c r="AX25">
        <f>IF(Z25&gt;0, (R25*SUMPRODUCT(K25:$K$98, X25:$X$98)-K25*$AZ$3)/Z25, 0)</f>
        <v>213.11529137146013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250000</v>
      </c>
      <c r="S26">
        <f t="shared" si="1"/>
        <v>212.65447585364183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160.66408579394283</v>
      </c>
      <c r="AC26">
        <f t="shared" si="2"/>
        <v>158.2053138766907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-597.45261436810688</v>
      </c>
      <c r="AI26">
        <f t="shared" si="6"/>
        <v>-616.05148387715667</v>
      </c>
      <c r="AJ26">
        <f t="shared" si="7"/>
        <v>2.4587719172521361</v>
      </c>
      <c r="AK26">
        <f t="shared" si="22"/>
        <v>11.246486005575999</v>
      </c>
      <c r="AL26">
        <f t="shared" si="8"/>
        <v>-602.34622595432859</v>
      </c>
      <c r="AN26">
        <f t="shared" si="9"/>
        <v>0</v>
      </c>
      <c r="AO26">
        <f t="shared" si="9"/>
        <v>0</v>
      </c>
      <c r="AP26">
        <f t="shared" si="9"/>
        <v>-1.3723725601319376</v>
      </c>
      <c r="AQ26">
        <f t="shared" si="9"/>
        <v>-44.08480706523153</v>
      </c>
      <c r="AR26">
        <f t="shared" si="9"/>
        <v>-45.457179625363466</v>
      </c>
      <c r="AS26">
        <f t="shared" si="9"/>
        <v>0.18142775340285822</v>
      </c>
      <c r="AT26">
        <f t="shared" si="9"/>
        <v>0.8298552116003779</v>
      </c>
      <c r="AU26">
        <f t="shared" si="9"/>
        <v>-44.445896660360233</v>
      </c>
      <c r="AW26">
        <v>23</v>
      </c>
      <c r="AX26">
        <f>IF(Z26&gt;0, (R26*SUMPRODUCT(K26:$K$98, X26:$X$98)-K26*$AZ$3)/Z26, 0)</f>
        <v>212.65447585364183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250000</v>
      </c>
      <c r="S27">
        <f t="shared" si="1"/>
        <v>212.04756672729962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158.2053138766907</v>
      </c>
      <c r="AC27">
        <f t="shared" si="2"/>
        <v>155.66529836037887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-602.41738339812321</v>
      </c>
      <c r="AI27">
        <f t="shared" si="6"/>
        <v>-620.77002247374276</v>
      </c>
      <c r="AJ27">
        <f t="shared" si="7"/>
        <v>2.5400155163118256</v>
      </c>
      <c r="AK27">
        <f t="shared" si="22"/>
        <v>11.07437197136835</v>
      </c>
      <c r="AL27">
        <f t="shared" si="8"/>
        <v>-607.15563498606264</v>
      </c>
      <c r="AN27">
        <f t="shared" si="9"/>
        <v>0</v>
      </c>
      <c r="AO27">
        <f t="shared" si="9"/>
        <v>0</v>
      </c>
      <c r="AP27">
        <f t="shared" si="9"/>
        <v>-1.2091104641145989</v>
      </c>
      <c r="AQ27">
        <f t="shared" si="9"/>
        <v>-39.688524305958445</v>
      </c>
      <c r="AR27">
        <f t="shared" si="9"/>
        <v>-40.897634770073047</v>
      </c>
      <c r="AS27">
        <f t="shared" si="9"/>
        <v>0.16734156472711034</v>
      </c>
      <c r="AT27">
        <f t="shared" si="9"/>
        <v>0.72960291862694449</v>
      </c>
      <c r="AU27">
        <f t="shared" si="9"/>
        <v>-40.000690286718992</v>
      </c>
      <c r="AW27">
        <v>24</v>
      </c>
      <c r="AX27">
        <f>IF(Z27&gt;0, (R27*SUMPRODUCT(K27:$K$98, X27:$X$98)-K27*$AZ$3)/Z27, 0)</f>
        <v>212.04756672729962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250000</v>
      </c>
      <c r="S28">
        <f t="shared" si="1"/>
        <v>211.32651928736561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155.66529836037887</v>
      </c>
      <c r="AC28">
        <f t="shared" si="2"/>
        <v>153.07033793738441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-608.38998535678627</v>
      </c>
      <c r="AI28">
        <f t="shared" si="6"/>
        <v>-626.49825904311388</v>
      </c>
      <c r="AJ28">
        <f t="shared" si="7"/>
        <v>2.5949604229944612</v>
      </c>
      <c r="AK28">
        <f t="shared" si="22"/>
        <v>10.896570885226522</v>
      </c>
      <c r="AL28">
        <f t="shared" si="8"/>
        <v>-613.00672773489282</v>
      </c>
      <c r="AN28">
        <f t="shared" si="9"/>
        <v>0</v>
      </c>
      <c r="AO28">
        <f t="shared" si="9"/>
        <v>0</v>
      </c>
      <c r="AP28">
        <f t="shared" si="9"/>
        <v>-1.0651885341829581</v>
      </c>
      <c r="AQ28">
        <f t="shared" si="9"/>
        <v>-35.787510611963349</v>
      </c>
      <c r="AR28">
        <f t="shared" si="9"/>
        <v>-36.852699146146307</v>
      </c>
      <c r="AS28">
        <f t="shared" si="9"/>
        <v>0.15264415245276899</v>
      </c>
      <c r="AT28">
        <f t="shared" si="9"/>
        <v>0.64097232955004169</v>
      </c>
      <c r="AU28">
        <f t="shared" si="9"/>
        <v>-36.059082664143489</v>
      </c>
      <c r="AW28">
        <v>25</v>
      </c>
      <c r="AX28">
        <f>IF(Z28&gt;0, (R28*SUMPRODUCT(K28:$K$98, X28:$X$98)-K28*$AZ$3)/Z28, 0)</f>
        <v>211.32651928736561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250000</v>
      </c>
      <c r="S29">
        <f t="shared" si="1"/>
        <v>210.46232894250093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153.07033793738441</v>
      </c>
      <c r="AC29">
        <f t="shared" si="2"/>
        <v>150.40208079235327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-615.13805712454939</v>
      </c>
      <c r="AI29">
        <f t="shared" si="6"/>
        <v>-633.00373426830129</v>
      </c>
      <c r="AJ29">
        <f t="shared" si="7"/>
        <v>2.6682571450311343</v>
      </c>
      <c r="AK29">
        <f t="shared" si="22"/>
        <v>10.714923655616909</v>
      </c>
      <c r="AL29">
        <f t="shared" si="8"/>
        <v>-619.62055346765328</v>
      </c>
      <c r="AN29">
        <f t="shared" si="9"/>
        <v>0</v>
      </c>
      <c r="AO29">
        <f t="shared" si="9"/>
        <v>0</v>
      </c>
      <c r="AP29">
        <f t="shared" si="9"/>
        <v>-0.93831982445581164</v>
      </c>
      <c r="AQ29">
        <f t="shared" si="9"/>
        <v>-32.307548666245609</v>
      </c>
      <c r="AR29">
        <f t="shared" si="9"/>
        <v>-33.245868490701419</v>
      </c>
      <c r="AS29">
        <f t="shared" si="9"/>
        <v>0.14013902500214959</v>
      </c>
      <c r="AT29">
        <f t="shared" si="9"/>
        <v>0.56275646328423901</v>
      </c>
      <c r="AU29">
        <f t="shared" si="9"/>
        <v>-32.542973002415032</v>
      </c>
      <c r="AW29">
        <v>26</v>
      </c>
      <c r="AX29">
        <f>IF(Z29&gt;0, (R29*SUMPRODUCT(K29:$K$98, X29:$X$98)-K29*$AZ$3)/Z29, 0)</f>
        <v>210.46232894250093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250000</v>
      </c>
      <c r="S30">
        <f t="shared" si="1"/>
        <v>209.45846203125299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150.40208079235327</v>
      </c>
      <c r="AC30">
        <f t="shared" si="2"/>
        <v>147.66529415015432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-623.69078908837866</v>
      </c>
      <c r="AI30">
        <f t="shared" si="6"/>
        <v>-641.31544038178424</v>
      </c>
      <c r="AJ30">
        <f t="shared" si="7"/>
        <v>2.7367866421989504</v>
      </c>
      <c r="AK30">
        <f t="shared" si="22"/>
        <v>10.52814565546473</v>
      </c>
      <c r="AL30">
        <f t="shared" si="8"/>
        <v>-628.05050808412057</v>
      </c>
      <c r="AN30">
        <f t="shared" si="9"/>
        <v>0</v>
      </c>
      <c r="AO30">
        <f t="shared" si="9"/>
        <v>0</v>
      </c>
      <c r="AP30">
        <f t="shared" si="9"/>
        <v>-0.8264829925929269</v>
      </c>
      <c r="AQ30">
        <f t="shared" si="9"/>
        <v>-29.247093814064623</v>
      </c>
      <c r="AR30">
        <f t="shared" si="9"/>
        <v>-30.073576806657552</v>
      </c>
      <c r="AS30">
        <f t="shared" si="9"/>
        <v>0.12833772291309131</v>
      </c>
      <c r="AT30">
        <f t="shared" si="9"/>
        <v>0.49370243886972187</v>
      </c>
      <c r="AU30">
        <f t="shared" si="9"/>
        <v>-29.451536644874739</v>
      </c>
      <c r="AW30">
        <v>27</v>
      </c>
      <c r="AX30">
        <f>IF(Z30&gt;0, (R30*SUMPRODUCT(K30:$K$98, X30:$X$98)-K30*$AZ$3)/Z30, 0)</f>
        <v>209.45846203125299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250000</v>
      </c>
      <c r="S31">
        <f t="shared" si="1"/>
        <v>208.25551602403519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147.66529415015432</v>
      </c>
      <c r="AC31">
        <f t="shared" si="2"/>
        <v>144.82066642898857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-634.31120004966533</v>
      </c>
      <c r="AI31">
        <f t="shared" si="6"/>
        <v>-651.6961737101318</v>
      </c>
      <c r="AJ31">
        <f t="shared" si="7"/>
        <v>2.8446277211657502</v>
      </c>
      <c r="AK31">
        <f t="shared" si="22"/>
        <v>10.336570590510803</v>
      </c>
      <c r="AL31">
        <f t="shared" si="8"/>
        <v>-638.51497539845536</v>
      </c>
      <c r="AN31">
        <f t="shared" si="9"/>
        <v>0</v>
      </c>
      <c r="AO31">
        <f t="shared" si="9"/>
        <v>0</v>
      </c>
      <c r="AP31">
        <f t="shared" si="9"/>
        <v>-0.72789611640772811</v>
      </c>
      <c r="AQ31">
        <f t="shared" si="9"/>
        <v>-26.558145449481639</v>
      </c>
      <c r="AR31">
        <f t="shared" si="9"/>
        <v>-27.286041565889366</v>
      </c>
      <c r="AS31">
        <f t="shared" si="9"/>
        <v>0.11910247960690626</v>
      </c>
      <c r="AT31">
        <f t="shared" si="9"/>
        <v>0.43278464130875482</v>
      </c>
      <c r="AU31">
        <f t="shared" si="9"/>
        <v>-26.734154444973711</v>
      </c>
      <c r="AW31">
        <v>28</v>
      </c>
      <c r="AX31">
        <f>IF(Z31&gt;0, (R31*SUMPRODUCT(K31:$K$98, X31:$X$98)-K31*$AZ$3)/Z31, 0)</f>
        <v>208.25551602403519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250000</v>
      </c>
      <c r="S32">
        <f t="shared" si="1"/>
        <v>206.80039442994908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144.82066642898857</v>
      </c>
      <c r="AC32">
        <f t="shared" si="2"/>
        <v>141.83615141959513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-646.19947095954035</v>
      </c>
      <c r="AI32">
        <f t="shared" si="6"/>
        <v>-663.34597493630622</v>
      </c>
      <c r="AJ32">
        <f t="shared" si="7"/>
        <v>2.9845150093934478</v>
      </c>
      <c r="AK32">
        <f t="shared" si="22"/>
        <v>10.137446650029201</v>
      </c>
      <c r="AL32">
        <f t="shared" si="8"/>
        <v>-650.22401327688351</v>
      </c>
      <c r="AN32">
        <f t="shared" si="9"/>
        <v>0</v>
      </c>
      <c r="AO32">
        <f t="shared" si="9"/>
        <v>0</v>
      </c>
      <c r="AP32">
        <f t="shared" si="9"/>
        <v>-0.64099246908836016</v>
      </c>
      <c r="AQ32">
        <f t="shared" si="9"/>
        <v>-24.157052363281476</v>
      </c>
      <c r="AR32">
        <f t="shared" si="9"/>
        <v>-24.798044832369836</v>
      </c>
      <c r="AS32">
        <f t="shared" si="9"/>
        <v>0.11157094457824331</v>
      </c>
      <c r="AT32">
        <f t="shared" si="9"/>
        <v>0.37897095333595654</v>
      </c>
      <c r="AU32">
        <f t="shared" si="9"/>
        <v>-24.307502934455634</v>
      </c>
      <c r="AW32">
        <v>29</v>
      </c>
      <c r="AX32">
        <f>IF(Z32&gt;0, (R32*SUMPRODUCT(K32:$K$98, X32:$X$98)-K32*$AZ$3)/Z32, 0)</f>
        <v>206.80039442994908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25</v>
      </c>
      <c r="R33">
        <f t="shared" si="0"/>
        <v>250000</v>
      </c>
      <c r="S33">
        <f t="shared" si="1"/>
        <v>205.10831579093673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141.83615141959513</v>
      </c>
      <c r="AC33">
        <f t="shared" si="2"/>
        <v>138.726983377821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-660.48333318502239</v>
      </c>
      <c r="AI33">
        <f t="shared" si="6"/>
        <v>-677.39232378870213</v>
      </c>
      <c r="AJ33">
        <f t="shared" si="7"/>
        <v>3.1091680417741259</v>
      </c>
      <c r="AK33">
        <f t="shared" si="22"/>
        <v>9.9285305993716602</v>
      </c>
      <c r="AL33">
        <f t="shared" si="8"/>
        <v>-664.35462514755636</v>
      </c>
      <c r="AN33">
        <f t="shared" si="9"/>
        <v>0</v>
      </c>
      <c r="AO33">
        <f t="shared" si="9"/>
        <v>0</v>
      </c>
      <c r="AP33">
        <f t="shared" si="9"/>
        <v>-0.56438700125584662</v>
      </c>
      <c r="AQ33">
        <f t="shared" si="9"/>
        <v>-22.045562419003243</v>
      </c>
      <c r="AR33">
        <f t="shared" si="9"/>
        <v>-22.609949420259092</v>
      </c>
      <c r="AS33">
        <f t="shared" si="9"/>
        <v>0.10377757422820601</v>
      </c>
      <c r="AT33">
        <f t="shared" si="9"/>
        <v>0.33139373858524962</v>
      </c>
      <c r="AU33">
        <f t="shared" si="9"/>
        <v>-22.174778107445636</v>
      </c>
      <c r="AW33">
        <v>30</v>
      </c>
      <c r="AX33">
        <f>IF(Z33&gt;0, (R33*SUMPRODUCT(K33:$K$98, X33:$X$98)-K33*$AZ$3)/Z33, 0)</f>
        <v>205.10831579093673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250000</v>
      </c>
      <c r="S34">
        <f t="shared" si="1"/>
        <v>203.14405985176396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138.726983377821</v>
      </c>
      <c r="AC34">
        <f t="shared" si="2"/>
        <v>135.47417481730633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-677.20507367737343</v>
      </c>
      <c r="AI34">
        <f t="shared" si="6"/>
        <v>-693.87725386764862</v>
      </c>
      <c r="AJ34">
        <f t="shared" si="7"/>
        <v>3.2528085605146657</v>
      </c>
      <c r="AK34">
        <f t="shared" si="22"/>
        <v>9.7108888364474701</v>
      </c>
      <c r="AL34">
        <f t="shared" si="8"/>
        <v>-680.91355647068656</v>
      </c>
      <c r="AN34">
        <f t="shared" si="9"/>
        <v>0</v>
      </c>
      <c r="AO34">
        <f t="shared" si="9"/>
        <v>0</v>
      </c>
      <c r="AP34">
        <f t="shared" si="9"/>
        <v>-0.49685960830648068</v>
      </c>
      <c r="AQ34">
        <f t="shared" si="9"/>
        <v>-20.181874464550585</v>
      </c>
      <c r="AR34">
        <f t="shared" si="9"/>
        <v>-20.678734072857065</v>
      </c>
      <c r="AS34">
        <f t="shared" si="9"/>
        <v>9.6939282614999525E-2</v>
      </c>
      <c r="AT34">
        <f t="shared" si="9"/>
        <v>0.28940116820470996</v>
      </c>
      <c r="AU34">
        <f t="shared" ref="AU34:AU97" si="23">AL34*$K34</f>
        <v>-20.292393622037359</v>
      </c>
      <c r="AW34">
        <v>31</v>
      </c>
      <c r="AX34">
        <f>IF(Z34&gt;0, (R34*SUMPRODUCT(K34:$K$98, X34:$X$98)-K34*$AZ$3)/Z34, 0)</f>
        <v>203.14405985176396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250000</v>
      </c>
      <c r="S35">
        <f t="shared" si="1"/>
        <v>200.88716867164285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135.47417481730633</v>
      </c>
      <c r="AC35">
        <f t="shared" si="2"/>
        <v>132.07154486926356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-694.22958312305923</v>
      </c>
      <c r="AI35">
        <f t="shared" ref="AI35:AI66" si="25">SUM(AE35:AH35)</f>
        <v>-710.66561855311932</v>
      </c>
      <c r="AJ35">
        <f t="shared" si="7"/>
        <v>3.4026299480427724</v>
      </c>
      <c r="AK35">
        <f t="shared" si="22"/>
        <v>9.4831922372114441</v>
      </c>
      <c r="AL35">
        <f t="shared" ref="AL35:AL98" si="26">SUM(AI35:AK35)</f>
        <v>-697.77979636786506</v>
      </c>
      <c r="AN35">
        <f t="shared" ref="AN35:AT66" si="27">AE35*$K35</f>
        <v>0</v>
      </c>
      <c r="AO35">
        <f t="shared" si="27"/>
        <v>0</v>
      </c>
      <c r="AP35">
        <f t="shared" si="27"/>
        <v>-0.43734115072716756</v>
      </c>
      <c r="AQ35">
        <f t="shared" si="27"/>
        <v>-18.472530437394511</v>
      </c>
      <c r="AR35">
        <f t="shared" si="27"/>
        <v>-18.909871588121678</v>
      </c>
      <c r="AS35">
        <f t="shared" si="27"/>
        <v>9.0539479749119967E-2</v>
      </c>
      <c r="AT35">
        <f t="shared" si="27"/>
        <v>0.25233519501933926</v>
      </c>
      <c r="AU35">
        <f t="shared" si="23"/>
        <v>-18.566996913353218</v>
      </c>
      <c r="AW35">
        <v>32</v>
      </c>
      <c r="AX35">
        <f>IF(Z35&gt;0, (R35*SUMPRODUCT(K35:$K$98, X35:$X$98)-K35*$AZ$3)/Z35, 0)</f>
        <v>200.88716867164285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250000</v>
      </c>
      <c r="S36">
        <f t="shared" si="1"/>
        <v>198.42146709749122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132.07154486926356</v>
      </c>
      <c r="AC36">
        <f t="shared" si="2"/>
        <v>128.58048275017953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-712.50213589310704</v>
      </c>
      <c r="AI36">
        <f t="shared" si="25"/>
        <v>-728.70256075527732</v>
      </c>
      <c r="AJ36">
        <f t="shared" si="7"/>
        <v>3.4910621190840345</v>
      </c>
      <c r="AK36">
        <f t="shared" si="22"/>
        <v>9.2450081408484497</v>
      </c>
      <c r="AL36">
        <f t="shared" si="26"/>
        <v>-715.96649049534483</v>
      </c>
      <c r="AN36">
        <f t="shared" si="27"/>
        <v>0</v>
      </c>
      <c r="AO36">
        <f t="shared" si="27"/>
        <v>0</v>
      </c>
      <c r="AP36">
        <f t="shared" si="27"/>
        <v>-0.38488559404597633</v>
      </c>
      <c r="AQ36">
        <f t="shared" si="27"/>
        <v>-16.927445432163132</v>
      </c>
      <c r="AR36">
        <f t="shared" si="27"/>
        <v>-17.312331026209112</v>
      </c>
      <c r="AS36">
        <f t="shared" si="27"/>
        <v>8.2939770344705982E-2</v>
      </c>
      <c r="AT36">
        <f t="shared" si="27"/>
        <v>0.21964056378294716</v>
      </c>
      <c r="AU36">
        <f t="shared" si="23"/>
        <v>-17.009750692081457</v>
      </c>
      <c r="AW36">
        <v>33</v>
      </c>
      <c r="AX36">
        <f>IF(Z36&gt;0, (R36*SUMPRODUCT(K36:$K$98, X36:$X$98)-K36*$AZ$3)/Z36, 0)</f>
        <v>198.42146709749122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25</v>
      </c>
      <c r="R37">
        <f t="shared" si="0"/>
        <v>250000</v>
      </c>
      <c r="S37">
        <f t="shared" si="1"/>
        <v>195.78464976932761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128.58048275017953</v>
      </c>
      <c r="AC37">
        <f t="shared" si="2"/>
        <v>125.02934831650791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-732.58321226733756</v>
      </c>
      <c r="AI37">
        <f t="shared" si="25"/>
        <v>-748.54837455965935</v>
      </c>
      <c r="AJ37">
        <f t="shared" si="7"/>
        <v>3.5511344336716206</v>
      </c>
      <c r="AK37">
        <f t="shared" si="22"/>
        <v>9.0006337925125681</v>
      </c>
      <c r="AL37">
        <f t="shared" si="26"/>
        <v>-735.99660633347514</v>
      </c>
      <c r="AN37">
        <f t="shared" si="27"/>
        <v>0</v>
      </c>
      <c r="AO37">
        <f t="shared" si="27"/>
        <v>0</v>
      </c>
      <c r="AP37">
        <f t="shared" si="27"/>
        <v>-0.33865739772253634</v>
      </c>
      <c r="AQ37">
        <f t="shared" si="27"/>
        <v>-15.539755859606293</v>
      </c>
      <c r="AR37">
        <f t="shared" si="27"/>
        <v>-15.878413257328829</v>
      </c>
      <c r="AS37">
        <f t="shared" si="27"/>
        <v>7.5327636778769552E-2</v>
      </c>
      <c r="AT37">
        <f t="shared" si="27"/>
        <v>0.19092391058823016</v>
      </c>
      <c r="AU37">
        <f t="shared" si="23"/>
        <v>-15.612161709961828</v>
      </c>
      <c r="AW37">
        <v>34</v>
      </c>
      <c r="AX37">
        <f>IF(Z37&gt;0, (R37*SUMPRODUCT(K37:$K$98, X37:$X$98)-K37*$AZ$3)/Z37, 0)</f>
        <v>195.78464976932761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250000</v>
      </c>
      <c r="S38">
        <f t="shared" si="1"/>
        <v>192.99882015941452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125.02934831650791</v>
      </c>
      <c r="AC38">
        <f t="shared" si="2"/>
        <v>121.4327272769832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-757.86625401651543</v>
      </c>
      <c r="AI38">
        <f t="shared" si="25"/>
        <v>-773.59597806051238</v>
      </c>
      <c r="AJ38">
        <f t="shared" si="7"/>
        <v>3.596621039524706</v>
      </c>
      <c r="AK38">
        <f t="shared" si="22"/>
        <v>8.7520543821555545</v>
      </c>
      <c r="AL38">
        <f t="shared" si="26"/>
        <v>-761.24730263883214</v>
      </c>
      <c r="AN38">
        <f t="shared" si="27"/>
        <v>0</v>
      </c>
      <c r="AO38">
        <f t="shared" si="27"/>
        <v>0</v>
      </c>
      <c r="AP38">
        <f t="shared" si="27"/>
        <v>-0.29791358667707324</v>
      </c>
      <c r="AQ38">
        <f t="shared" si="27"/>
        <v>-14.353630955257856</v>
      </c>
      <c r="AR38">
        <f t="shared" si="27"/>
        <v>-14.65154454193493</v>
      </c>
      <c r="AS38">
        <f t="shared" si="27"/>
        <v>6.8118313506710784E-2</v>
      </c>
      <c r="AT38">
        <f t="shared" si="27"/>
        <v>0.16575980001224669</v>
      </c>
      <c r="AU38">
        <f t="shared" si="23"/>
        <v>-14.417666428415973</v>
      </c>
      <c r="AW38">
        <v>35</v>
      </c>
      <c r="AX38">
        <f>IF(Z38&gt;0, (R38*SUMPRODUCT(K38:$K$98, X38:$X$98)-K38*$AZ$3)/Z38, 0)</f>
        <v>192.99882015941452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250000</v>
      </c>
      <c r="S39">
        <f t="shared" si="1"/>
        <v>189.98118828385853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121.4327272769832</v>
      </c>
      <c r="AC39">
        <f t="shared" si="2"/>
        <v>117.74260955394114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-784.44133807412641</v>
      </c>
      <c r="AI39">
        <f t="shared" si="25"/>
        <v>-799.93532074387599</v>
      </c>
      <c r="AJ39">
        <f t="shared" si="7"/>
        <v>3.6901177230420643</v>
      </c>
      <c r="AK39">
        <f t="shared" si="22"/>
        <v>8.5002909093888253</v>
      </c>
      <c r="AL39">
        <f t="shared" si="26"/>
        <v>-787.74491211144516</v>
      </c>
      <c r="AN39">
        <f t="shared" si="27"/>
        <v>0</v>
      </c>
      <c r="AO39">
        <f t="shared" si="27"/>
        <v>0</v>
      </c>
      <c r="AP39">
        <f t="shared" si="27"/>
        <v>-0.2620078176370928</v>
      </c>
      <c r="AQ39">
        <f t="shared" si="27"/>
        <v>-13.265134435344322</v>
      </c>
      <c r="AR39">
        <f t="shared" si="27"/>
        <v>-13.527142252981415</v>
      </c>
      <c r="AS39">
        <f t="shared" si="27"/>
        <v>6.240097927344837E-2</v>
      </c>
      <c r="AT39">
        <f t="shared" si="27"/>
        <v>0.14374242684533653</v>
      </c>
      <c r="AU39">
        <f t="shared" si="23"/>
        <v>-13.320998846862631</v>
      </c>
      <c r="AW39">
        <v>36</v>
      </c>
      <c r="AX39">
        <f>IF(Z39&gt;0, (R39*SUMPRODUCT(K39:$K$98, X39:$X$98)-K39*$AZ$3)/Z39, 0)</f>
        <v>189.98118828385853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250000</v>
      </c>
      <c r="S40">
        <f t="shared" si="1"/>
        <v>186.78368836917835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117.74260955394114</v>
      </c>
      <c r="AC40">
        <f t="shared" si="2"/>
        <v>113.99846907593231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-809.56059449441341</v>
      </c>
      <c r="AI40">
        <f t="shared" si="25"/>
        <v>-824.81868127801602</v>
      </c>
      <c r="AJ40">
        <f t="shared" si="7"/>
        <v>3.7441404780088305</v>
      </c>
      <c r="AK40">
        <f t="shared" si="22"/>
        <v>8.241982668775881</v>
      </c>
      <c r="AL40">
        <f t="shared" si="26"/>
        <v>-812.83255813123128</v>
      </c>
      <c r="AN40">
        <f t="shared" si="27"/>
        <v>0</v>
      </c>
      <c r="AO40">
        <f t="shared" si="27"/>
        <v>0</v>
      </c>
      <c r="AP40">
        <f t="shared" si="27"/>
        <v>-0.23037388269068576</v>
      </c>
      <c r="AQ40">
        <f t="shared" si="27"/>
        <v>-12.223132563873301</v>
      </c>
      <c r="AR40">
        <f t="shared" si="27"/>
        <v>-12.453506446563987</v>
      </c>
      <c r="AS40">
        <f t="shared" si="27"/>
        <v>5.6530821425476017E-2</v>
      </c>
      <c r="AT40">
        <f t="shared" si="27"/>
        <v>0.12444139133588851</v>
      </c>
      <c r="AU40">
        <f t="shared" si="23"/>
        <v>-12.272534233802622</v>
      </c>
      <c r="AW40">
        <v>37</v>
      </c>
      <c r="AX40">
        <f>IF(Z40&gt;0, (R40*SUMPRODUCT(K40:$K$98, X40:$X$98)-K40*$AZ$3)/Z40, 0)</f>
        <v>186.78368836917835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250000</v>
      </c>
      <c r="S41">
        <f t="shared" si="1"/>
        <v>183.52735294162648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113.99846907593231</v>
      </c>
      <c r="AC41">
        <f t="shared" si="2"/>
        <v>110.27622397396576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-837.36380268411085</v>
      </c>
      <c r="AI41">
        <f t="shared" si="25"/>
        <v>-852.385572219609</v>
      </c>
      <c r="AJ41">
        <f t="shared" si="7"/>
        <v>3.7222451019665499</v>
      </c>
      <c r="AK41">
        <f t="shared" si="22"/>
        <v>7.9798928353152618</v>
      </c>
      <c r="AL41">
        <f t="shared" si="26"/>
        <v>-840.6834342823272</v>
      </c>
      <c r="AN41">
        <f t="shared" si="27"/>
        <v>0</v>
      </c>
      <c r="AO41">
        <f t="shared" si="27"/>
        <v>0</v>
      </c>
      <c r="AP41">
        <f t="shared" si="27"/>
        <v>-0.20250522499604678</v>
      </c>
      <c r="AQ41">
        <f t="shared" si="27"/>
        <v>-11.288320251843603</v>
      </c>
      <c r="AR41">
        <f t="shared" si="27"/>
        <v>-11.490825476839648</v>
      </c>
      <c r="AS41">
        <f t="shared" si="27"/>
        <v>5.0178780874178285E-2</v>
      </c>
      <c r="AT41">
        <f t="shared" si="27"/>
        <v>0.10757520878223677</v>
      </c>
      <c r="AU41">
        <f t="shared" si="23"/>
        <v>-11.333071487183235</v>
      </c>
      <c r="AW41">
        <v>38</v>
      </c>
      <c r="AX41">
        <f>IF(Z41&gt;0, (R41*SUMPRODUCT(K41:$K$98, X41:$X$98)-K41*$AZ$3)/Z41, 0)</f>
        <v>183.52735294162648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250000</v>
      </c>
      <c r="S42">
        <f t="shared" si="1"/>
        <v>180.21398234882889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110.27622397396576</v>
      </c>
      <c r="AC42">
        <f t="shared" si="2"/>
        <v>106.57798181311031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-866.30544911217919</v>
      </c>
      <c r="AI42">
        <f t="shared" si="25"/>
        <v>-881.09037040741111</v>
      </c>
      <c r="AJ42">
        <f t="shared" si="7"/>
        <v>3.6982421608554432</v>
      </c>
      <c r="AK42">
        <f t="shared" si="22"/>
        <v>7.7193356781776039</v>
      </c>
      <c r="AL42">
        <f t="shared" si="26"/>
        <v>-869.6727925683781</v>
      </c>
      <c r="AN42">
        <f t="shared" si="27"/>
        <v>0</v>
      </c>
      <c r="AO42">
        <f t="shared" si="27"/>
        <v>0</v>
      </c>
      <c r="AP42">
        <f t="shared" si="27"/>
        <v>-0.17795743313708401</v>
      </c>
      <c r="AQ42">
        <f t="shared" si="27"/>
        <v>-10.427211004930372</v>
      </c>
      <c r="AR42">
        <f t="shared" si="27"/>
        <v>-10.605168438067457</v>
      </c>
      <c r="AS42">
        <f t="shared" si="27"/>
        <v>4.4513573587802592E-2</v>
      </c>
      <c r="AT42">
        <f t="shared" si="27"/>
        <v>9.2913119750932402E-2</v>
      </c>
      <c r="AU42">
        <f t="shared" si="23"/>
        <v>-10.467741744728722</v>
      </c>
      <c r="AW42">
        <v>39</v>
      </c>
      <c r="AX42">
        <f>IF(Z42&gt;0, (R42*SUMPRODUCT(K42:$K$98, X42:$X$98)-K42*$AZ$3)/Z42, 0)</f>
        <v>180.21398234882889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250000</v>
      </c>
      <c r="S43">
        <f t="shared" si="1"/>
        <v>176.88551788025799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106.57798181311031</v>
      </c>
      <c r="AC43">
        <f t="shared" si="2"/>
        <v>102.92762624656223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-898.62751632419884</v>
      </c>
      <c r="AI43">
        <f t="shared" si="25"/>
        <v>-913.17472565484604</v>
      </c>
      <c r="AJ43">
        <f t="shared" si="7"/>
        <v>3.650355566548086</v>
      </c>
      <c r="AK43">
        <f t="shared" si="22"/>
        <v>7.4604587269177225</v>
      </c>
      <c r="AL43">
        <f t="shared" si="26"/>
        <v>-902.06391136138018</v>
      </c>
      <c r="AN43">
        <f t="shared" si="27"/>
        <v>0</v>
      </c>
      <c r="AO43">
        <f t="shared" si="27"/>
        <v>0</v>
      </c>
      <c r="AP43">
        <f t="shared" si="27"/>
        <v>-0.15633592279205891</v>
      </c>
      <c r="AQ43">
        <f t="shared" si="27"/>
        <v>-9.6573685589928271</v>
      </c>
      <c r="AR43">
        <f t="shared" si="27"/>
        <v>-9.8137044817848853</v>
      </c>
      <c r="AS43">
        <f t="shared" si="27"/>
        <v>3.9229634567308005E-2</v>
      </c>
      <c r="AT43">
        <f t="shared" si="27"/>
        <v>8.0176044285523398E-2</v>
      </c>
      <c r="AU43">
        <f t="shared" si="23"/>
        <v>-9.6942988029320531</v>
      </c>
      <c r="AW43">
        <v>40</v>
      </c>
      <c r="AX43">
        <f>IF(Z43&gt;0, (R43*SUMPRODUCT(K43:$K$98, X43:$X$98)-K43*$AZ$3)/Z43, 0)</f>
        <v>176.88551788025799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250000</v>
      </c>
      <c r="S44">
        <f t="shared" si="1"/>
        <v>173.53971238493898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102.92762624656223</v>
      </c>
      <c r="AC44">
        <f t="shared" si="2"/>
        <v>99.321021471839259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-936.25839252045546</v>
      </c>
      <c r="AI44">
        <f t="shared" si="25"/>
        <v>-950.56650391854419</v>
      </c>
      <c r="AJ44">
        <f t="shared" si="7"/>
        <v>3.6066047747229675</v>
      </c>
      <c r="AK44">
        <f t="shared" si="22"/>
        <v>7.2049338372593565</v>
      </c>
      <c r="AL44">
        <f t="shared" si="26"/>
        <v>-939.75496530656187</v>
      </c>
      <c r="AN44">
        <f t="shared" si="27"/>
        <v>0</v>
      </c>
      <c r="AO44">
        <f t="shared" si="27"/>
        <v>0</v>
      </c>
      <c r="AP44">
        <f t="shared" si="27"/>
        <v>-0.13729141568307912</v>
      </c>
      <c r="AQ44">
        <f t="shared" si="27"/>
        <v>-8.9837321347293848</v>
      </c>
      <c r="AR44">
        <f t="shared" si="27"/>
        <v>-9.1210235504124633</v>
      </c>
      <c r="AS44">
        <f t="shared" si="27"/>
        <v>3.4606655033257029E-2</v>
      </c>
      <c r="AT44">
        <f t="shared" si="27"/>
        <v>6.9133901665903427E-2</v>
      </c>
      <c r="AU44">
        <f t="shared" si="23"/>
        <v>-9.0172829937133034</v>
      </c>
      <c r="AW44">
        <v>41</v>
      </c>
      <c r="AX44">
        <f>IF(Z44&gt;0, (R44*SUMPRODUCT(K44:$K$98, X44:$X$98)-K44*$AZ$3)/Z44, 0)</f>
        <v>173.53971238493898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250000</v>
      </c>
      <c r="S45">
        <f t="shared" si="1"/>
        <v>170.1441342422967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99.321021471839259</v>
      </c>
      <c r="AC45">
        <f t="shared" si="2"/>
        <v>95.739757001636519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-975.81319734964984</v>
      </c>
      <c r="AI45">
        <f t="shared" si="25"/>
        <v>-989.88064631402267</v>
      </c>
      <c r="AJ45">
        <f t="shared" si="7"/>
        <v>3.5812644702027399</v>
      </c>
      <c r="AK45">
        <f t="shared" si="22"/>
        <v>6.9524715030287485</v>
      </c>
      <c r="AL45">
        <f t="shared" si="26"/>
        <v>-979.34691034079117</v>
      </c>
      <c r="AN45">
        <f t="shared" si="27"/>
        <v>0</v>
      </c>
      <c r="AO45">
        <f t="shared" si="27"/>
        <v>0</v>
      </c>
      <c r="AP45">
        <f t="shared" si="27"/>
        <v>-0.12051979827793724</v>
      </c>
      <c r="AQ45">
        <f t="shared" si="27"/>
        <v>-8.3600665621303527</v>
      </c>
      <c r="AR45">
        <f t="shared" si="27"/>
        <v>-8.4805863604082887</v>
      </c>
      <c r="AS45">
        <f t="shared" si="27"/>
        <v>3.0681701609288181E-2</v>
      </c>
      <c r="AT45">
        <f t="shared" si="27"/>
        <v>5.9563781976406625E-2</v>
      </c>
      <c r="AU45">
        <f t="shared" si="23"/>
        <v>-8.3903408768225951</v>
      </c>
      <c r="AW45">
        <v>42</v>
      </c>
      <c r="AX45">
        <f>IF(Z45&gt;0, (R45*SUMPRODUCT(K45:$K$98, X45:$X$98)-K45*$AZ$3)/Z45, 0)</f>
        <v>170.1441342422967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250000</v>
      </c>
      <c r="S46">
        <f t="shared" si="1"/>
        <v>166.73163687598193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95.739757001636519</v>
      </c>
      <c r="AC46">
        <f t="shared" si="2"/>
        <v>92.203322282833568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-1016.6545366552263</v>
      </c>
      <c r="AI46">
        <f t="shared" si="25"/>
        <v>-1030.4796456762899</v>
      </c>
      <c r="AJ46">
        <f t="shared" si="7"/>
        <v>3.5364347188029512</v>
      </c>
      <c r="AK46">
        <f t="shared" si="22"/>
        <v>6.7017829901145571</v>
      </c>
      <c r="AL46">
        <f t="shared" si="26"/>
        <v>-1020.2414279673725</v>
      </c>
      <c r="AN46">
        <f t="shared" si="27"/>
        <v>0</v>
      </c>
      <c r="AO46">
        <f t="shared" si="27"/>
        <v>0</v>
      </c>
      <c r="AP46">
        <f t="shared" si="27"/>
        <v>-0.10575321760089573</v>
      </c>
      <c r="AQ46">
        <f t="shared" si="27"/>
        <v>-7.7767551978093961</v>
      </c>
      <c r="AR46">
        <f t="shared" si="27"/>
        <v>-7.8825084154102925</v>
      </c>
      <c r="AS46">
        <f t="shared" si="27"/>
        <v>2.7051457589168361E-2</v>
      </c>
      <c r="AT46">
        <f t="shared" si="27"/>
        <v>5.1264341842639692E-2</v>
      </c>
      <c r="AU46">
        <f t="shared" si="23"/>
        <v>-7.8041926159784856</v>
      </c>
      <c r="AW46">
        <v>43</v>
      </c>
      <c r="AX46">
        <f>IF(Z46&gt;0, (R46*SUMPRODUCT(K46:$K$98, X46:$X$98)-K46*$AZ$3)/Z46, 0)</f>
        <v>166.73163687598193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250000</v>
      </c>
      <c r="S47">
        <f t="shared" si="1"/>
        <v>163.34586351988273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92.203322282833568</v>
      </c>
      <c r="AC47">
        <f t="shared" si="2"/>
        <v>88.733381230852217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-1062.5978793589486</v>
      </c>
      <c r="AI47">
        <f t="shared" si="25"/>
        <v>-1076.1784775018657</v>
      </c>
      <c r="AJ47">
        <f t="shared" si="7"/>
        <v>3.4699410519813512</v>
      </c>
      <c r="AK47">
        <f t="shared" si="22"/>
        <v>6.4542325597983501</v>
      </c>
      <c r="AL47">
        <f t="shared" si="26"/>
        <v>-1066.254303890086</v>
      </c>
      <c r="AN47">
        <f t="shared" si="27"/>
        <v>0</v>
      </c>
      <c r="AO47">
        <f t="shared" si="27"/>
        <v>0</v>
      </c>
      <c r="AP47">
        <f t="shared" si="27"/>
        <v>-9.2752559102148455E-2</v>
      </c>
      <c r="AQ47">
        <f t="shared" si="27"/>
        <v>-7.2573145578614682</v>
      </c>
      <c r="AR47">
        <f t="shared" si="27"/>
        <v>-7.3500671169636167</v>
      </c>
      <c r="AS47">
        <f t="shared" si="27"/>
        <v>2.3698949716197102E-2</v>
      </c>
      <c r="AT47">
        <f t="shared" si="27"/>
        <v>4.4081017688748121E-2</v>
      </c>
      <c r="AU47">
        <f t="shared" si="23"/>
        <v>-7.2822871495586714</v>
      </c>
      <c r="AW47">
        <v>44</v>
      </c>
      <c r="AX47">
        <f>IF(Z47&gt;0, (R47*SUMPRODUCT(K47:$K$98, X47:$X$98)-K47*$AZ$3)/Z47, 0)</f>
        <v>163.34586351988273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250000</v>
      </c>
      <c r="S48">
        <f t="shared" si="1"/>
        <v>159.97700725589488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88.733381230852217</v>
      </c>
      <c r="AC48">
        <f t="shared" si="2"/>
        <v>85.321436446051422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-1114.0164656634877</v>
      </c>
      <c r="AI48">
        <f t="shared" si="25"/>
        <v>-1127.3498561784093</v>
      </c>
      <c r="AJ48">
        <f t="shared" si="7"/>
        <v>3.4119447848007951</v>
      </c>
      <c r="AK48">
        <f t="shared" si="22"/>
        <v>6.2113366861596555</v>
      </c>
      <c r="AL48">
        <f t="shared" si="26"/>
        <v>-1117.7265747074487</v>
      </c>
      <c r="AN48">
        <f t="shared" si="27"/>
        <v>0</v>
      </c>
      <c r="AO48">
        <f t="shared" si="27"/>
        <v>0</v>
      </c>
      <c r="AP48">
        <f t="shared" si="27"/>
        <v>-8.1307307382867899E-2</v>
      </c>
      <c r="AQ48">
        <f t="shared" si="27"/>
        <v>-6.793296806383248</v>
      </c>
      <c r="AR48">
        <f t="shared" si="27"/>
        <v>-6.8746041137661162</v>
      </c>
      <c r="AS48">
        <f t="shared" si="27"/>
        <v>2.0806114024839499E-2</v>
      </c>
      <c r="AT48">
        <f t="shared" si="27"/>
        <v>3.7876867150548499E-2</v>
      </c>
      <c r="AU48">
        <f t="shared" si="23"/>
        <v>-6.8159211325907272</v>
      </c>
      <c r="AW48">
        <v>45</v>
      </c>
      <c r="AX48">
        <f>IF(Z48&gt;0, (R48*SUMPRODUCT(K48:$K$98, X48:$X$98)-K48*$AZ$3)/Z48, 0)</f>
        <v>159.97700725589488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250000</v>
      </c>
      <c r="S49">
        <f t="shared" si="1"/>
        <v>156.62085269190788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85.321436446051422</v>
      </c>
      <c r="AC49">
        <f t="shared" si="2"/>
        <v>81.961505508472413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-1172.6716957873512</v>
      </c>
      <c r="AI49">
        <f t="shared" si="25"/>
        <v>-1185.7544852275448</v>
      </c>
      <c r="AJ49">
        <f t="shared" si="7"/>
        <v>3.3599309375790085</v>
      </c>
      <c r="AK49">
        <f t="shared" si="22"/>
        <v>5.9725005512236002</v>
      </c>
      <c r="AL49">
        <f t="shared" si="26"/>
        <v>-1176.4220537387421</v>
      </c>
      <c r="AN49">
        <f t="shared" si="27"/>
        <v>0</v>
      </c>
      <c r="AO49">
        <f t="shared" si="27"/>
        <v>0</v>
      </c>
      <c r="AP49">
        <f t="shared" si="27"/>
        <v>-7.1231371911256156E-2</v>
      </c>
      <c r="AQ49">
        <f t="shared" si="27"/>
        <v>-6.3848015038600296</v>
      </c>
      <c r="AR49">
        <f t="shared" si="27"/>
        <v>-6.4560328757712862</v>
      </c>
      <c r="AS49">
        <f t="shared" si="27"/>
        <v>1.8293689683297708E-2</v>
      </c>
      <c r="AT49">
        <f t="shared" si="27"/>
        <v>3.2518249257865832E-2</v>
      </c>
      <c r="AU49">
        <f t="shared" si="23"/>
        <v>-6.4052209368301218</v>
      </c>
      <c r="AW49">
        <v>46</v>
      </c>
      <c r="AX49">
        <f>IF(Z49&gt;0, (R49*SUMPRODUCT(K49:$K$98, X49:$X$98)-K49*$AZ$3)/Z49, 0)</f>
        <v>156.62085269190788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250000</v>
      </c>
      <c r="S50">
        <f t="shared" si="1"/>
        <v>153.26324619319766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81.961505508472413</v>
      </c>
      <c r="AC50">
        <f t="shared" si="2"/>
        <v>78.642209244616154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-1239.9867831415499</v>
      </c>
      <c r="AI50">
        <f t="shared" si="25"/>
        <v>-1252.8147460090274</v>
      </c>
      <c r="AJ50">
        <f t="shared" si="7"/>
        <v>3.3192962638562591</v>
      </c>
      <c r="AK50">
        <f t="shared" si="22"/>
        <v>5.7373053855930696</v>
      </c>
      <c r="AL50">
        <f t="shared" si="26"/>
        <v>-1243.758144359578</v>
      </c>
      <c r="AN50">
        <f t="shared" si="27"/>
        <v>0</v>
      </c>
      <c r="AO50">
        <f t="shared" si="27"/>
        <v>0</v>
      </c>
      <c r="AP50">
        <f t="shared" si="27"/>
        <v>-6.2360649329614909E-2</v>
      </c>
      <c r="AQ50">
        <f t="shared" si="27"/>
        <v>-6.0279548479900518</v>
      </c>
      <c r="AR50">
        <f t="shared" si="27"/>
        <v>-6.0903154973196667</v>
      </c>
      <c r="AS50">
        <f t="shared" si="27"/>
        <v>1.6136113930936582E-2</v>
      </c>
      <c r="AT50">
        <f t="shared" si="27"/>
        <v>2.7890795517888384E-2</v>
      </c>
      <c r="AU50">
        <f t="shared" si="23"/>
        <v>-6.0462885878708406</v>
      </c>
      <c r="AW50">
        <v>47</v>
      </c>
      <c r="AX50">
        <f>IF(Z50&gt;0, (R50*SUMPRODUCT(K50:$K$98, X50:$X$98)-K50*$AZ$3)/Z50, 0)</f>
        <v>153.26324619319766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25</v>
      </c>
      <c r="R51">
        <f t="shared" si="0"/>
        <v>250000</v>
      </c>
      <c r="S51">
        <f t="shared" si="1"/>
        <v>149.88718862542399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78.642209244616154</v>
      </c>
      <c r="AC51">
        <f t="shared" si="2"/>
        <v>75.351312646629481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-1316.7903883465667</v>
      </c>
      <c r="AI51">
        <f t="shared" si="25"/>
        <v>-1329.3583925465348</v>
      </c>
      <c r="AJ51">
        <f t="shared" si="7"/>
        <v>3.2908965979866736</v>
      </c>
      <c r="AK51">
        <f t="shared" si="22"/>
        <v>5.5049546471231317</v>
      </c>
      <c r="AL51">
        <f t="shared" si="26"/>
        <v>-1320.562541301425</v>
      </c>
      <c r="AN51">
        <f t="shared" si="27"/>
        <v>0</v>
      </c>
      <c r="AO51">
        <f t="shared" si="27"/>
        <v>0</v>
      </c>
      <c r="AP51">
        <f t="shared" si="27"/>
        <v>-5.4550813188348458E-2</v>
      </c>
      <c r="AQ51">
        <f t="shared" si="27"/>
        <v>-5.7154648693615808</v>
      </c>
      <c r="AR51">
        <f t="shared" si="27"/>
        <v>-5.7700156825499294</v>
      </c>
      <c r="AS51">
        <f t="shared" si="27"/>
        <v>1.4283977207725503E-2</v>
      </c>
      <c r="AT51">
        <f t="shared" si="27"/>
        <v>2.3893988877431094E-2</v>
      </c>
      <c r="AU51">
        <f t="shared" si="23"/>
        <v>-5.7318377164647725</v>
      </c>
      <c r="AW51">
        <v>48</v>
      </c>
      <c r="AX51">
        <f>IF(Z51&gt;0, (R51*SUMPRODUCT(K51:$K$98, X51:$X$98)-K51*$AZ$3)/Z51, 0)</f>
        <v>149.88718862542399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25</v>
      </c>
      <c r="R52">
        <f t="shared" si="0"/>
        <v>250000</v>
      </c>
      <c r="S52">
        <f t="shared" si="1"/>
        <v>146.48534339989152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75.351312646629481</v>
      </c>
      <c r="AC52">
        <f t="shared" si="2"/>
        <v>72.079649786199468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-1408.1191905644241</v>
      </c>
      <c r="AI52">
        <f t="shared" si="25"/>
        <v>-1420.4207028033361</v>
      </c>
      <c r="AJ52">
        <f t="shared" si="7"/>
        <v>3.2716628604300126</v>
      </c>
      <c r="AK52">
        <f t="shared" si="22"/>
        <v>5.2745918852640639</v>
      </c>
      <c r="AL52">
        <f t="shared" si="26"/>
        <v>-1411.874448057642</v>
      </c>
      <c r="AN52">
        <f t="shared" si="27"/>
        <v>0</v>
      </c>
      <c r="AO52">
        <f t="shared" si="27"/>
        <v>0</v>
      </c>
      <c r="AP52">
        <f t="shared" si="27"/>
        <v>-4.7673319415627427E-2</v>
      </c>
      <c r="AQ52">
        <f t="shared" si="27"/>
        <v>-5.4570295621630009</v>
      </c>
      <c r="AR52">
        <f t="shared" si="27"/>
        <v>-5.5047028815786279</v>
      </c>
      <c r="AS52">
        <f t="shared" si="27"/>
        <v>1.2679012591001619E-2</v>
      </c>
      <c r="AT52">
        <f t="shared" si="27"/>
        <v>2.044117006508063E-2</v>
      </c>
      <c r="AU52">
        <f t="shared" si="23"/>
        <v>-5.4715826989225462</v>
      </c>
      <c r="AW52">
        <v>49</v>
      </c>
      <c r="AX52">
        <f>IF(Z52&gt;0, (R52*SUMPRODUCT(K52:$K$98, X52:$X$98)-K52*$AZ$3)/Z52, 0)</f>
        <v>146.48534339989152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250000</v>
      </c>
      <c r="S53">
        <f t="shared" si="1"/>
        <v>143.01665476375024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72.079649786199468</v>
      </c>
      <c r="AC53">
        <f t="shared" si="2"/>
        <v>68.804586303439663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-1511.2407785503344</v>
      </c>
      <c r="AI53">
        <f t="shared" si="25"/>
        <v>-1523.2681515890022</v>
      </c>
      <c r="AJ53">
        <f t="shared" si="7"/>
        <v>3.2750634827598049</v>
      </c>
      <c r="AK53">
        <f t="shared" si="22"/>
        <v>5.0455754850339636</v>
      </c>
      <c r="AL53">
        <f t="shared" si="26"/>
        <v>-1514.9475126212085</v>
      </c>
      <c r="AN53">
        <f t="shared" si="27"/>
        <v>0</v>
      </c>
      <c r="AO53">
        <f t="shared" si="27"/>
        <v>0</v>
      </c>
      <c r="AP53">
        <f t="shared" si="27"/>
        <v>-4.1616892403973357E-2</v>
      </c>
      <c r="AQ53">
        <f t="shared" si="27"/>
        <v>-5.2291672234016326</v>
      </c>
      <c r="AR53">
        <f t="shared" si="27"/>
        <v>-5.2707841158056059</v>
      </c>
      <c r="AS53">
        <f t="shared" si="27"/>
        <v>1.133231372636413E-2</v>
      </c>
      <c r="AT53">
        <f t="shared" si="27"/>
        <v>1.7458606414027248E-2</v>
      </c>
      <c r="AU53">
        <f t="shared" si="23"/>
        <v>-5.2419931956652146</v>
      </c>
      <c r="AW53">
        <v>50</v>
      </c>
      <c r="AX53">
        <f>IF(Z53&gt;0, (R53*SUMPRODUCT(K53:$K$98, X53:$X$98)-K53*$AZ$3)/Z53, 0)</f>
        <v>143.01665476375024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25</v>
      </c>
      <c r="R54">
        <f t="shared" si="0"/>
        <v>250000</v>
      </c>
      <c r="S54">
        <f t="shared" si="1"/>
        <v>139.4784793200208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68.804586303439663</v>
      </c>
      <c r="AC54">
        <f t="shared" si="2"/>
        <v>65.523603079505165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-1627.0630246709809</v>
      </c>
      <c r="AI54">
        <f t="shared" si="25"/>
        <v>-1638.807417676795</v>
      </c>
      <c r="AJ54">
        <f t="shared" si="7"/>
        <v>3.2809832239344985</v>
      </c>
      <c r="AK54">
        <f t="shared" si="22"/>
        <v>4.8163210412407773</v>
      </c>
      <c r="AL54">
        <f t="shared" si="26"/>
        <v>-1630.7101134116197</v>
      </c>
      <c r="AN54">
        <f t="shared" si="27"/>
        <v>0</v>
      </c>
      <c r="AO54">
        <f t="shared" si="27"/>
        <v>0</v>
      </c>
      <c r="AP54">
        <f t="shared" si="27"/>
        <v>-3.6283687642404167E-2</v>
      </c>
      <c r="AQ54">
        <f t="shared" si="27"/>
        <v>-5.0267260753656382</v>
      </c>
      <c r="AR54">
        <f t="shared" si="27"/>
        <v>-5.0630097630080426</v>
      </c>
      <c r="AS54">
        <f t="shared" si="27"/>
        <v>1.0136425986279073E-2</v>
      </c>
      <c r="AT54">
        <f t="shared" si="27"/>
        <v>1.4879771833197995E-2</v>
      </c>
      <c r="AU54">
        <f t="shared" si="23"/>
        <v>-5.0379935651885654</v>
      </c>
      <c r="AW54">
        <v>51</v>
      </c>
      <c r="AX54">
        <f>IF(Z54&gt;0, (R54*SUMPRODUCT(K54:$K$98, X54:$X$98)-K54*$AZ$3)/Z54, 0)</f>
        <v>139.4784793200208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250000</v>
      </c>
      <c r="S55">
        <f t="shared" si="1"/>
        <v>135.87272661299616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65.523603079505165</v>
      </c>
      <c r="AC55">
        <f t="shared" si="2"/>
        <v>62.236327003663781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-1757.3135254599538</v>
      </c>
      <c r="AI55">
        <f t="shared" si="25"/>
        <v>-1768.7647431831638</v>
      </c>
      <c r="AJ55">
        <f t="shared" si="7"/>
        <v>3.2872760758413833</v>
      </c>
      <c r="AK55">
        <f t="shared" si="22"/>
        <v>4.586652215565362</v>
      </c>
      <c r="AL55">
        <f t="shared" si="26"/>
        <v>-1760.8908148917569</v>
      </c>
      <c r="AN55">
        <f t="shared" si="27"/>
        <v>0</v>
      </c>
      <c r="AO55">
        <f t="shared" si="27"/>
        <v>0</v>
      </c>
      <c r="AP55">
        <f t="shared" si="27"/>
        <v>-3.1587444596238239E-2</v>
      </c>
      <c r="AQ55">
        <f t="shared" si="27"/>
        <v>-4.8474358767258359</v>
      </c>
      <c r="AR55">
        <f t="shared" si="27"/>
        <v>-4.8790233213220748</v>
      </c>
      <c r="AS55">
        <f t="shared" si="27"/>
        <v>9.0677387704993055E-3</v>
      </c>
      <c r="AT55">
        <f t="shared" si="27"/>
        <v>1.2651983941212908E-2</v>
      </c>
      <c r="AU55">
        <f t="shared" si="23"/>
        <v>-4.8573035986103621</v>
      </c>
      <c r="AW55">
        <v>52</v>
      </c>
      <c r="AX55">
        <f>IF(Z55&gt;0, (R55*SUMPRODUCT(K55:$K$98, X55:$X$98)-K55*$AZ$3)/Z55, 0)</f>
        <v>135.87272661299616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250000</v>
      </c>
      <c r="S56">
        <f t="shared" si="1"/>
        <v>132.19267039257238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62.236327003663781</v>
      </c>
      <c r="AC56">
        <f t="shared" si="2"/>
        <v>58.941971483656005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-1897.2377523814155</v>
      </c>
      <c r="AI56">
        <f t="shared" si="25"/>
        <v>-1908.384734152155</v>
      </c>
      <c r="AJ56">
        <f t="shared" si="7"/>
        <v>3.2943555200077768</v>
      </c>
      <c r="AK56">
        <f t="shared" si="22"/>
        <v>4.3565428902564651</v>
      </c>
      <c r="AL56">
        <f t="shared" si="26"/>
        <v>-1900.733835741891</v>
      </c>
      <c r="AN56">
        <f t="shared" si="27"/>
        <v>0</v>
      </c>
      <c r="AO56">
        <f t="shared" si="27"/>
        <v>0</v>
      </c>
      <c r="AP56">
        <f t="shared" si="27"/>
        <v>-2.745377622161195E-2</v>
      </c>
      <c r="AQ56">
        <f t="shared" si="27"/>
        <v>-4.6726855542006716</v>
      </c>
      <c r="AR56">
        <f t="shared" si="27"/>
        <v>-4.7001393304222834</v>
      </c>
      <c r="AS56">
        <f t="shared" si="27"/>
        <v>8.113631214337608E-3</v>
      </c>
      <c r="AT56">
        <f t="shared" si="27"/>
        <v>1.0729680560069605E-2</v>
      </c>
      <c r="AU56">
        <f t="shared" si="23"/>
        <v>-4.6812960186478758</v>
      </c>
      <c r="AW56">
        <v>53</v>
      </c>
      <c r="AX56">
        <f>IF(Z56&gt;0, (R56*SUMPRODUCT(K56:$K$98, X56:$X$98)-K56*$AZ$3)/Z56, 0)</f>
        <v>132.19267039257238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250000</v>
      </c>
      <c r="S57">
        <f t="shared" si="1"/>
        <v>128.46545708194884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58.941971483656005</v>
      </c>
      <c r="AC57">
        <f t="shared" si="2"/>
        <v>55.655964819382177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-2045.9170342015566</v>
      </c>
      <c r="AI57">
        <f t="shared" si="25"/>
        <v>-2056.7479544511689</v>
      </c>
      <c r="AJ57">
        <f t="shared" si="7"/>
        <v>3.2860066642738275</v>
      </c>
      <c r="AK57">
        <f t="shared" si="22"/>
        <v>4.1259380038559206</v>
      </c>
      <c r="AL57">
        <f t="shared" si="26"/>
        <v>-2049.3360097830391</v>
      </c>
      <c r="AN57">
        <f t="shared" si="27"/>
        <v>0</v>
      </c>
      <c r="AO57">
        <f t="shared" si="27"/>
        <v>0</v>
      </c>
      <c r="AP57">
        <f t="shared" si="27"/>
        <v>-2.381727843805747E-2</v>
      </c>
      <c r="AQ57">
        <f t="shared" si="27"/>
        <v>-4.4989875783166582</v>
      </c>
      <c r="AR57">
        <f t="shared" si="27"/>
        <v>-4.5228048567547168</v>
      </c>
      <c r="AS57">
        <f t="shared" si="27"/>
        <v>7.225954385097157E-3</v>
      </c>
      <c r="AT57">
        <f t="shared" si="27"/>
        <v>9.0729699777374745E-3</v>
      </c>
      <c r="AU57">
        <f t="shared" si="23"/>
        <v>-4.5065059323918817</v>
      </c>
      <c r="AW57">
        <v>54</v>
      </c>
      <c r="AX57">
        <f>IF(Z57&gt;0, (R57*SUMPRODUCT(K57:$K$98, X57:$X$98)-K57*$AZ$3)/Z57, 0)</f>
        <v>128.46545708194884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250000</v>
      </c>
      <c r="S58">
        <f t="shared" si="1"/>
        <v>124.71799905975716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55.655964819382177</v>
      </c>
      <c r="AC58">
        <f t="shared" si="2"/>
        <v>52.395083392785907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-2199.001738278746</v>
      </c>
      <c r="AI58">
        <f t="shared" si="25"/>
        <v>-2209.5044491520339</v>
      </c>
      <c r="AJ58">
        <f t="shared" si="7"/>
        <v>3.2608814265962707</v>
      </c>
      <c r="AK58">
        <f t="shared" si="22"/>
        <v>3.8959175373567527</v>
      </c>
      <c r="AL58">
        <f t="shared" si="26"/>
        <v>-2202.3476501880809</v>
      </c>
      <c r="AN58">
        <f t="shared" si="27"/>
        <v>0</v>
      </c>
      <c r="AO58">
        <f t="shared" si="27"/>
        <v>0</v>
      </c>
      <c r="AP58">
        <f t="shared" si="27"/>
        <v>-2.0621020937097331E-2</v>
      </c>
      <c r="AQ58">
        <f t="shared" si="27"/>
        <v>-4.3175196797132216</v>
      </c>
      <c r="AR58">
        <f t="shared" si="27"/>
        <v>-4.3381407006503183</v>
      </c>
      <c r="AS58">
        <f t="shared" si="27"/>
        <v>6.4024140988450991E-3</v>
      </c>
      <c r="AT58">
        <f t="shared" si="27"/>
        <v>7.6492439024827431E-3</v>
      </c>
      <c r="AU58">
        <f t="shared" si="23"/>
        <v>-4.3240890426489909</v>
      </c>
      <c r="AW58">
        <v>55</v>
      </c>
      <c r="AX58">
        <f>IF(Z58&gt;0, (R58*SUMPRODUCT(K58:$K$98, X58:$X$98)-K58*$AZ$3)/Z58, 0)</f>
        <v>124.71799905975716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250000</v>
      </c>
      <c r="S59">
        <f t="shared" si="1"/>
        <v>120.99809691698917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52.395083392785907</v>
      </c>
      <c r="AC59">
        <f t="shared" si="2"/>
        <v>49.183015634251589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-2357.4384826182491</v>
      </c>
      <c r="AI59">
        <f t="shared" si="25"/>
        <v>-2367.6004225345423</v>
      </c>
      <c r="AJ59">
        <f t="shared" si="7"/>
        <v>3.2120677585343174</v>
      </c>
      <c r="AK59">
        <f t="shared" si="22"/>
        <v>3.6676558374950137</v>
      </c>
      <c r="AL59">
        <f t="shared" si="26"/>
        <v>-2360.7206989385127</v>
      </c>
      <c r="AN59">
        <f t="shared" si="27"/>
        <v>0</v>
      </c>
      <c r="AO59">
        <f t="shared" si="27"/>
        <v>0</v>
      </c>
      <c r="AP59">
        <f t="shared" si="27"/>
        <v>-1.7814242224796665E-2</v>
      </c>
      <c r="AQ59">
        <f t="shared" si="27"/>
        <v>-4.1326735353043453</v>
      </c>
      <c r="AR59">
        <f t="shared" si="27"/>
        <v>-4.1504877775291416</v>
      </c>
      <c r="AS59">
        <f t="shared" si="27"/>
        <v>5.6308690628296288E-3</v>
      </c>
      <c r="AT59">
        <f t="shared" si="27"/>
        <v>6.429531174610344E-3</v>
      </c>
      <c r="AU59">
        <f t="shared" si="23"/>
        <v>-4.1384273772917011</v>
      </c>
      <c r="AW59">
        <v>56</v>
      </c>
      <c r="AX59">
        <f>IF(Z59&gt;0, (R59*SUMPRODUCT(K59:$K$98, X59:$X$98)-K59*$AZ$3)/Z59, 0)</f>
        <v>120.99809691698917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25</v>
      </c>
      <c r="R60">
        <f t="shared" si="0"/>
        <v>250000</v>
      </c>
      <c r="S60">
        <f t="shared" si="1"/>
        <v>117.34959996780547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49.183015634251589</v>
      </c>
      <c r="AC60">
        <f t="shared" si="2"/>
        <v>46.037352742857003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-2525.8517855938876</v>
      </c>
      <c r="AI60">
        <f t="shared" si="25"/>
        <v>-2535.6595209324587</v>
      </c>
      <c r="AJ60">
        <f t="shared" si="7"/>
        <v>3.1456628913945863</v>
      </c>
      <c r="AK60">
        <f t="shared" si="22"/>
        <v>3.4428110943976113</v>
      </c>
      <c r="AL60">
        <f t="shared" si="26"/>
        <v>-2529.0710469466662</v>
      </c>
      <c r="AN60">
        <f t="shared" si="27"/>
        <v>0</v>
      </c>
      <c r="AO60">
        <f t="shared" si="27"/>
        <v>0</v>
      </c>
      <c r="AP60">
        <f t="shared" si="27"/>
        <v>-1.5351168748043886E-2</v>
      </c>
      <c r="AQ60">
        <f t="shared" si="27"/>
        <v>-3.9534893280316599</v>
      </c>
      <c r="AR60">
        <f t="shared" si="27"/>
        <v>-3.9688404967797037</v>
      </c>
      <c r="AS60">
        <f t="shared" si="27"/>
        <v>4.9236240786747635E-3</v>
      </c>
      <c r="AT60">
        <f t="shared" si="27"/>
        <v>5.3887235180466696E-3</v>
      </c>
      <c r="AU60">
        <f t="shared" si="23"/>
        <v>-3.9585281491829818</v>
      </c>
      <c r="AW60">
        <v>57</v>
      </c>
      <c r="AX60">
        <f>IF(Z60&gt;0, (R60*SUMPRODUCT(K60:$K$98, X60:$X$98)-K60*$AZ$3)/Z60, 0)</f>
        <v>117.34959996780547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250000</v>
      </c>
      <c r="S61">
        <f t="shared" si="1"/>
        <v>113.79309799007673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46.037352742857003</v>
      </c>
      <c r="AC61">
        <f t="shared" si="2"/>
        <v>42.965122918316197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-2703.5022460771174</v>
      </c>
      <c r="AI61">
        <f t="shared" si="25"/>
        <v>-2712.9415538376952</v>
      </c>
      <c r="AJ61">
        <f t="shared" si="7"/>
        <v>3.0722298245408055</v>
      </c>
      <c r="AK61">
        <f t="shared" si="22"/>
        <v>3.2226146919999903</v>
      </c>
      <c r="AL61">
        <f t="shared" si="26"/>
        <v>-2706.646709321154</v>
      </c>
      <c r="AN61">
        <f t="shared" si="27"/>
        <v>0</v>
      </c>
      <c r="AO61">
        <f t="shared" si="27"/>
        <v>0</v>
      </c>
      <c r="AP61">
        <f t="shared" si="27"/>
        <v>-1.3191519726806799E-2</v>
      </c>
      <c r="AQ61">
        <f t="shared" si="27"/>
        <v>-3.7781693441056214</v>
      </c>
      <c r="AR61">
        <f t="shared" si="27"/>
        <v>-3.7913608638324288</v>
      </c>
      <c r="AS61">
        <f t="shared" si="27"/>
        <v>4.2934695386215565E-3</v>
      </c>
      <c r="AT61">
        <f t="shared" si="27"/>
        <v>4.5036337790530668E-3</v>
      </c>
      <c r="AU61">
        <f t="shared" si="23"/>
        <v>-3.7825637605147535</v>
      </c>
      <c r="AW61">
        <v>58</v>
      </c>
      <c r="AX61">
        <f>IF(Z61&gt;0, (R61*SUMPRODUCT(K61:$K$98, X61:$X$98)-K61*$AZ$3)/Z61, 0)</f>
        <v>113.79309799007673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250000</v>
      </c>
      <c r="S62">
        <f t="shared" si="1"/>
        <v>110.35321937325975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42.965122918316197</v>
      </c>
      <c r="AC62">
        <f t="shared" si="2"/>
        <v>39.973792416613122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-2890.4104293664841</v>
      </c>
      <c r="AI62">
        <f t="shared" si="25"/>
        <v>-2899.4663030065194</v>
      </c>
      <c r="AJ62">
        <f t="shared" si="7"/>
        <v>2.9913305017030751</v>
      </c>
      <c r="AK62">
        <f t="shared" si="22"/>
        <v>3.0075586042821341</v>
      </c>
      <c r="AL62">
        <f t="shared" si="26"/>
        <v>-2893.4674139005342</v>
      </c>
      <c r="AN62">
        <f t="shared" si="27"/>
        <v>0</v>
      </c>
      <c r="AO62">
        <f t="shared" si="27"/>
        <v>0</v>
      </c>
      <c r="AP62">
        <f t="shared" si="27"/>
        <v>-1.1299702682128732E-2</v>
      </c>
      <c r="AQ62">
        <f t="shared" si="27"/>
        <v>-3.6065850495942056</v>
      </c>
      <c r="AR62">
        <f t="shared" si="27"/>
        <v>-3.6178847522763342</v>
      </c>
      <c r="AS62">
        <f t="shared" si="27"/>
        <v>3.7325107037487577E-3</v>
      </c>
      <c r="AT62">
        <f t="shared" si="27"/>
        <v>3.752759742276391E-3</v>
      </c>
      <c r="AU62">
        <f t="shared" si="23"/>
        <v>-3.6103994818303091</v>
      </c>
      <c r="AW62">
        <v>59</v>
      </c>
      <c r="AX62">
        <f>IF(Z62&gt;0, (R62*SUMPRODUCT(K62:$K$98, X62:$X$98)-K62*$AZ$3)/Z62, 0)</f>
        <v>110.35321937325975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25</v>
      </c>
      <c r="R63">
        <f t="shared" si="0"/>
        <v>250000</v>
      </c>
      <c r="S63">
        <f t="shared" si="1"/>
        <v>107.03737244463656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39.973792416613122</v>
      </c>
      <c r="AC63">
        <f t="shared" si="2"/>
        <v>37.069742047735474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-3071.8428974363505</v>
      </c>
      <c r="AI63">
        <f t="shared" si="25"/>
        <v>-3080.501028050242</v>
      </c>
      <c r="AJ63">
        <f t="shared" si="7"/>
        <v>2.9040503688776482</v>
      </c>
      <c r="AK63">
        <f t="shared" si="22"/>
        <v>2.7981654691629188</v>
      </c>
      <c r="AL63">
        <f t="shared" si="26"/>
        <v>-3074.7988122122015</v>
      </c>
      <c r="AN63">
        <f t="shared" si="27"/>
        <v>0</v>
      </c>
      <c r="AO63">
        <f t="shared" si="27"/>
        <v>0</v>
      </c>
      <c r="AP63">
        <f t="shared" si="27"/>
        <v>-9.6459003934169247E-3</v>
      </c>
      <c r="AQ63">
        <f t="shared" si="27"/>
        <v>-3.4222965596472208</v>
      </c>
      <c r="AR63">
        <f t="shared" si="27"/>
        <v>-3.4319424600406379</v>
      </c>
      <c r="AS63">
        <f t="shared" si="27"/>
        <v>3.2353612858087729E-3</v>
      </c>
      <c r="AT63">
        <f t="shared" si="27"/>
        <v>3.1173964223339089E-3</v>
      </c>
      <c r="AU63">
        <f t="shared" si="23"/>
        <v>-3.4255897023324953</v>
      </c>
      <c r="AW63">
        <v>60</v>
      </c>
      <c r="AX63">
        <f>IF(Z63&gt;0, (R63*SUMPRODUCT(K63:$K$98, X63:$X$98)-K63*$AZ$3)/Z63, 0)</f>
        <v>107.03737244463656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250000</v>
      </c>
      <c r="S64">
        <f t="shared" si="1"/>
        <v>103.88789261876742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37.069742047735474</v>
      </c>
      <c r="AC64">
        <f t="shared" si="2"/>
        <v>34.274708595870898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-3235.4568291050186</v>
      </c>
      <c r="AI64">
        <f t="shared" si="25"/>
        <v>-3243.7048327298603</v>
      </c>
      <c r="AJ64">
        <f t="shared" si="7"/>
        <v>2.7950334518645761</v>
      </c>
      <c r="AK64">
        <f t="shared" si="22"/>
        <v>2.5948819433414836</v>
      </c>
      <c r="AL64">
        <f t="shared" si="26"/>
        <v>-3238.3149173346542</v>
      </c>
      <c r="AN64">
        <f t="shared" si="27"/>
        <v>0</v>
      </c>
      <c r="AO64">
        <f t="shared" si="27"/>
        <v>0</v>
      </c>
      <c r="AP64">
        <f t="shared" si="27"/>
        <v>-8.2044497657867491E-3</v>
      </c>
      <c r="AQ64">
        <f t="shared" si="27"/>
        <v>-3.2183718910856882</v>
      </c>
      <c r="AR64">
        <f t="shared" si="27"/>
        <v>-3.2265763408514747</v>
      </c>
      <c r="AS64">
        <f t="shared" si="27"/>
        <v>2.7802741842219069E-3</v>
      </c>
      <c r="AT64">
        <f t="shared" si="27"/>
        <v>2.5811795824350848E-3</v>
      </c>
      <c r="AU64">
        <f t="shared" si="23"/>
        <v>-3.2212148870848174</v>
      </c>
      <c r="AW64">
        <v>61</v>
      </c>
      <c r="AX64">
        <f>IF(Z64&gt;0, (R64*SUMPRODUCT(K64:$K$98, X64:$X$98)-K64*$AZ$3)/Z64, 0)</f>
        <v>103.88789261876742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250000</v>
      </c>
      <c r="S65">
        <f t="shared" si="1"/>
        <v>102.00676798791093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34.274708595870898</v>
      </c>
      <c r="AC65">
        <f t="shared" si="2"/>
        <v>31.61639305101971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-4169.2178631725146</v>
      </c>
      <c r="AI65">
        <f t="shared" si="25"/>
        <v>-4176.9664649747911</v>
      </c>
      <c r="AJ65">
        <f t="shared" si="7"/>
        <v>2.6583155448511882</v>
      </c>
      <c r="AK65">
        <f t="shared" si="22"/>
        <v>2.3992296017109629</v>
      </c>
      <c r="AL65">
        <f t="shared" si="26"/>
        <v>-4171.9089198282281</v>
      </c>
      <c r="AN65">
        <f t="shared" si="27"/>
        <v>0</v>
      </c>
      <c r="AO65">
        <f t="shared" si="27"/>
        <v>0</v>
      </c>
      <c r="AP65">
        <f t="shared" si="27"/>
        <v>-6.8818616529028936E-3</v>
      </c>
      <c r="AQ65">
        <f t="shared" si="27"/>
        <v>-3.7028590792646452</v>
      </c>
      <c r="AR65">
        <f t="shared" si="27"/>
        <v>-3.7097409409175484</v>
      </c>
      <c r="AS65">
        <f t="shared" si="27"/>
        <v>2.3609626970446623E-3</v>
      </c>
      <c r="AT65">
        <f t="shared" si="27"/>
        <v>2.1308574906603131E-3</v>
      </c>
      <c r="AU65">
        <f t="shared" si="23"/>
        <v>-3.7052491207298424</v>
      </c>
      <c r="AW65">
        <v>62</v>
      </c>
      <c r="AX65">
        <f>IF(Z65&gt;0, (R65*SUMPRODUCT(K65:$K$98, X65:$X$98)-K65*$AZ$3)/Z65, 0)</f>
        <v>102.00676798791093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250000</v>
      </c>
      <c r="S66">
        <f t="shared" si="1"/>
        <v>99.083111550229262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31.61639305101971</v>
      </c>
      <c r="AC66">
        <f t="shared" si="2"/>
        <v>28.413584280893012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-5019.8679840977957</v>
      </c>
      <c r="AI66">
        <f t="shared" si="25"/>
        <v>-5027.0371130836393</v>
      </c>
      <c r="AJ66">
        <f t="shared" si="7"/>
        <v>3.2028087701266976</v>
      </c>
      <c r="AK66">
        <f t="shared" si="22"/>
        <v>2.2131475135713798</v>
      </c>
      <c r="AL66">
        <f t="shared" si="26"/>
        <v>-5021.6211567999417</v>
      </c>
      <c r="AN66">
        <f t="shared" si="27"/>
        <v>0</v>
      </c>
      <c r="AO66">
        <f t="shared" si="27"/>
        <v>0</v>
      </c>
      <c r="AP66">
        <f t="shared" si="27"/>
        <v>-5.6850065054293115E-3</v>
      </c>
      <c r="AQ66">
        <f t="shared" si="27"/>
        <v>-3.9806763419021007</v>
      </c>
      <c r="AR66">
        <f t="shared" si="27"/>
        <v>-3.98636134840753</v>
      </c>
      <c r="AS66">
        <f t="shared" si="27"/>
        <v>2.5397769700852614E-3</v>
      </c>
      <c r="AT66">
        <f t="shared" si="27"/>
        <v>1.7549911623814167E-3</v>
      </c>
      <c r="AU66">
        <f t="shared" si="23"/>
        <v>-3.9820665802750637</v>
      </c>
      <c r="AW66">
        <v>63</v>
      </c>
      <c r="AX66">
        <f>IF(Z66&gt;0, (R66*SUMPRODUCT(K66:$K$98, X66:$X$98)-K66*$AZ$3)/Z66, 0)</f>
        <v>99.083111550229262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8">$C$6</f>
        <v>250000</v>
      </c>
      <c r="S67">
        <f t="shared" ref="S67:S98" si="29">AX67</f>
        <v>95.38861185066358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28.413584280893012</v>
      </c>
      <c r="AC67">
        <f t="shared" ref="AC67:AC98" si="30">S67*Z67</f>
        <v>24.87938142929266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-6.5205324164489307</v>
      </c>
      <c r="AH67">
        <f t="shared" ref="AH67:AH98" si="33">-X67*R67</f>
        <v>-5769.0527953625215</v>
      </c>
      <c r="AI67">
        <f t="shared" ref="AI67:AI98" si="34">SUM(AE67:AH67)</f>
        <v>-5775.5733277789705</v>
      </c>
      <c r="AJ67">
        <f t="shared" ref="AJ67:AJ98" si="35">AB67-AC67</f>
        <v>3.5342028516003516</v>
      </c>
      <c r="AK67">
        <f t="shared" si="22"/>
        <v>1.9889508996625109</v>
      </c>
      <c r="AL67">
        <f t="shared" si="26"/>
        <v>-5770.0501740277077</v>
      </c>
      <c r="AN67">
        <f t="shared" ref="AN67:AU98" si="36">AE67*$K67</f>
        <v>0</v>
      </c>
      <c r="AO67">
        <f t="shared" si="36"/>
        <v>0</v>
      </c>
      <c r="AP67">
        <f t="shared" si="36"/>
        <v>-4.61667824037782E-3</v>
      </c>
      <c r="AQ67">
        <f t="shared" si="36"/>
        <v>-4.0846143852844667</v>
      </c>
      <c r="AR67">
        <f t="shared" si="36"/>
        <v>-4.0892310635248448</v>
      </c>
      <c r="AS67">
        <f t="shared" si="36"/>
        <v>2.5022921994689506E-3</v>
      </c>
      <c r="AT67">
        <f t="shared" si="36"/>
        <v>1.408220334353079E-3</v>
      </c>
      <c r="AU67">
        <f t="shared" si="23"/>
        <v>-4.0853205509910229</v>
      </c>
      <c r="AW67">
        <v>64</v>
      </c>
      <c r="AX67">
        <f>IF(Z67&gt;0, (R67*SUMPRODUCT(K67:$K$98, X67:$X$98)-K67*$AZ$3)/Z67, 0)</f>
        <v>95.38861185066358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25</v>
      </c>
      <c r="R68">
        <f t="shared" si="28"/>
        <v>250000</v>
      </c>
      <c r="S68">
        <f t="shared" si="29"/>
        <v>91.076100934920078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24.87938142929266</v>
      </c>
      <c r="AC68">
        <f t="shared" si="30"/>
        <v>21.193404088920463</v>
      </c>
      <c r="AE68">
        <f t="shared" si="31"/>
        <v>0</v>
      </c>
      <c r="AF68">
        <f t="shared" si="32"/>
        <v>0</v>
      </c>
      <c r="AG68">
        <f t="shared" si="32"/>
        <v>-5.8174987376942493</v>
      </c>
      <c r="AH68">
        <f t="shared" si="33"/>
        <v>-6378.283545901917</v>
      </c>
      <c r="AI68">
        <f t="shared" si="34"/>
        <v>-6384.1010446396112</v>
      </c>
      <c r="AJ68">
        <f t="shared" si="35"/>
        <v>3.6859773403721974</v>
      </c>
      <c r="AK68">
        <f t="shared" si="22"/>
        <v>1.7415567000504864</v>
      </c>
      <c r="AL68">
        <f t="shared" si="26"/>
        <v>-6378.6735105991884</v>
      </c>
      <c r="AN68">
        <f t="shared" si="36"/>
        <v>0</v>
      </c>
      <c r="AO68">
        <f t="shared" si="36"/>
        <v>0</v>
      </c>
      <c r="AP68">
        <f t="shared" si="36"/>
        <v>-3.6776028233942771E-3</v>
      </c>
      <c r="AQ68">
        <f t="shared" si="36"/>
        <v>-4.032109783682599</v>
      </c>
      <c r="AR68">
        <f t="shared" si="36"/>
        <v>-4.0357873865059934</v>
      </c>
      <c r="AS68">
        <f t="shared" si="36"/>
        <v>2.3301355591342737E-3</v>
      </c>
      <c r="AT68">
        <f t="shared" si="36"/>
        <v>1.1009463217770111E-3</v>
      </c>
      <c r="AU68">
        <f t="shared" si="23"/>
        <v>-4.0323563046250817</v>
      </c>
      <c r="AW68">
        <v>65</v>
      </c>
      <c r="AX68">
        <f>IF(Z68&gt;0, (R68*SUMPRODUCT(K68:$K$98, X68:$X$98)-K68*$AZ$3)/Z68, 0)</f>
        <v>91.076100934920078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8"/>
        <v>250000</v>
      </c>
      <c r="S69">
        <f t="shared" si="29"/>
        <v>86.036871085369029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21.193404088920463</v>
      </c>
      <c r="AC69">
        <f t="shared" si="30"/>
        <v>17.517220238195247</v>
      </c>
      <c r="AE69">
        <f t="shared" si="31"/>
        <v>0</v>
      </c>
      <c r="AF69">
        <f t="shared" si="32"/>
        <v>0</v>
      </c>
      <c r="AG69">
        <f t="shared" si="32"/>
        <v>-5.0900329176353942</v>
      </c>
      <c r="AH69">
        <f t="shared" si="33"/>
        <v>-6692.9083268191334</v>
      </c>
      <c r="AI69">
        <f t="shared" si="34"/>
        <v>-6697.9983597367691</v>
      </c>
      <c r="AJ69">
        <f t="shared" si="35"/>
        <v>3.6761838507252165</v>
      </c>
      <c r="AK69">
        <f t="shared" si="22"/>
        <v>1.4835382862244326</v>
      </c>
      <c r="AL69">
        <f t="shared" si="26"/>
        <v>-6692.8386375998189</v>
      </c>
      <c r="AN69">
        <f t="shared" si="36"/>
        <v>0</v>
      </c>
      <c r="AO69">
        <f t="shared" si="36"/>
        <v>0</v>
      </c>
      <c r="AP69">
        <f t="shared" si="36"/>
        <v>-2.8729700243753926E-3</v>
      </c>
      <c r="AQ69">
        <f t="shared" si="36"/>
        <v>-3.777681855891919</v>
      </c>
      <c r="AR69">
        <f t="shared" si="36"/>
        <v>-3.7805548259162944</v>
      </c>
      <c r="AS69">
        <f t="shared" si="36"/>
        <v>2.0749504331561159E-3</v>
      </c>
      <c r="AT69">
        <f t="shared" si="36"/>
        <v>8.3735431485501067E-4</v>
      </c>
      <c r="AU69">
        <f t="shared" si="23"/>
        <v>-3.7776425211682829</v>
      </c>
      <c r="AW69">
        <v>66</v>
      </c>
      <c r="AX69">
        <f>IF(Z69&gt;0, (R69*SUMPRODUCT(K69:$K$98, X69:$X$98)-K69*$AZ$3)/Z69, 0)</f>
        <v>86.036871085369029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25</v>
      </c>
      <c r="R70">
        <f t="shared" si="28"/>
        <v>250000</v>
      </c>
      <c r="S70">
        <f t="shared" si="29"/>
        <v>80.625715048495323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17.517220238195247</v>
      </c>
      <c r="AC70">
        <f t="shared" si="30"/>
        <v>14.057329393872424</v>
      </c>
      <c r="AE70">
        <f t="shared" si="31"/>
        <v>0</v>
      </c>
      <c r="AF70">
        <f t="shared" si="32"/>
        <v>0</v>
      </c>
      <c r="AG70">
        <f t="shared" si="32"/>
        <v>-4.3588231699455697</v>
      </c>
      <c r="AH70">
        <f t="shared" si="33"/>
        <v>-6803.0941851347125</v>
      </c>
      <c r="AI70">
        <f t="shared" si="34"/>
        <v>-6807.4530083046584</v>
      </c>
      <c r="AJ70">
        <f t="shared" si="35"/>
        <v>3.4598908443228229</v>
      </c>
      <c r="AK70">
        <f t="shared" si="22"/>
        <v>1.2262054166736673</v>
      </c>
      <c r="AL70">
        <f t="shared" si="26"/>
        <v>-6802.7669120436613</v>
      </c>
      <c r="AN70">
        <f t="shared" si="36"/>
        <v>0</v>
      </c>
      <c r="AO70">
        <f t="shared" si="36"/>
        <v>0</v>
      </c>
      <c r="AP70">
        <f t="shared" si="36"/>
        <v>-2.1966543858928937E-3</v>
      </c>
      <c r="AQ70">
        <f t="shared" si="36"/>
        <v>-3.4284590351035553</v>
      </c>
      <c r="AR70">
        <f t="shared" si="36"/>
        <v>-3.4306556894894484</v>
      </c>
      <c r="AS70">
        <f t="shared" si="36"/>
        <v>1.7436321918944243E-3</v>
      </c>
      <c r="AT70">
        <f t="shared" si="36"/>
        <v>6.1795337904828795E-4</v>
      </c>
      <c r="AU70">
        <f t="shared" si="23"/>
        <v>-3.4282941039185055</v>
      </c>
      <c r="AW70">
        <v>67</v>
      </c>
      <c r="AX70">
        <f>IF(Z70&gt;0, (R70*SUMPRODUCT(K70:$K$98, X70:$X$98)-K70*$AZ$3)/Z70, 0)</f>
        <v>80.625715048495323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25</v>
      </c>
      <c r="R71">
        <f t="shared" si="28"/>
        <v>250000</v>
      </c>
      <c r="S71">
        <f t="shared" si="29"/>
        <v>74.791634267672165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14.057329393872424</v>
      </c>
      <c r="AC71">
        <f t="shared" si="30"/>
        <v>10.91261233338413</v>
      </c>
      <c r="AE71">
        <f t="shared" si="31"/>
        <v>0</v>
      </c>
      <c r="AF71">
        <f t="shared" si="32"/>
        <v>0</v>
      </c>
      <c r="AG71">
        <f t="shared" si="32"/>
        <v>-3.647671440875635</v>
      </c>
      <c r="AH71">
        <f t="shared" si="33"/>
        <v>-6675.6349737047931</v>
      </c>
      <c r="AI71">
        <f t="shared" si="34"/>
        <v>-6679.2826451456685</v>
      </c>
      <c r="AJ71">
        <f t="shared" si="35"/>
        <v>3.1447170604882935</v>
      </c>
      <c r="AK71">
        <f t="shared" si="22"/>
        <v>0.98401305757106972</v>
      </c>
      <c r="AL71">
        <f t="shared" si="26"/>
        <v>-6675.1539150276094</v>
      </c>
      <c r="AN71">
        <f t="shared" si="36"/>
        <v>0</v>
      </c>
      <c r="AO71">
        <f t="shared" si="36"/>
        <v>0</v>
      </c>
      <c r="AP71">
        <f t="shared" si="36"/>
        <v>-1.6413083213409631E-3</v>
      </c>
      <c r="AQ71">
        <f t="shared" si="36"/>
        <v>-3.0037725190364819</v>
      </c>
      <c r="AR71">
        <f t="shared" si="36"/>
        <v>-3.0054138273578226</v>
      </c>
      <c r="AS71">
        <f t="shared" si="36"/>
        <v>1.4149986815707575E-3</v>
      </c>
      <c r="AT71">
        <f t="shared" si="36"/>
        <v>4.4276707644256977E-4</v>
      </c>
      <c r="AU71">
        <f t="shared" si="23"/>
        <v>-3.0035560615998094</v>
      </c>
      <c r="AW71">
        <v>68</v>
      </c>
      <c r="AX71">
        <f>IF(Z71&gt;0, (R71*SUMPRODUCT(K71:$K$98, X71:$X$98)-K71*$AZ$3)/Z71, 0)</f>
        <v>74.791634267672165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25</v>
      </c>
      <c r="R72">
        <f t="shared" si="28"/>
        <v>250000</v>
      </c>
      <c r="S72">
        <f t="shared" si="29"/>
        <v>68.496179766429577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10.91261233338413</v>
      </c>
      <c r="AC72">
        <f t="shared" si="30"/>
        <v>8.1621808631112689</v>
      </c>
      <c r="AE72">
        <f t="shared" si="31"/>
        <v>0</v>
      </c>
      <c r="AF72">
        <f t="shared" si="32"/>
        <v>0</v>
      </c>
      <c r="AG72">
        <f t="shared" si="32"/>
        <v>-2.9790642671401968</v>
      </c>
      <c r="AH72">
        <f t="shared" si="33"/>
        <v>-6321.3045932668183</v>
      </c>
      <c r="AI72">
        <f t="shared" si="34"/>
        <v>-6324.2836575339588</v>
      </c>
      <c r="AJ72">
        <f t="shared" si="35"/>
        <v>2.7504314702728614</v>
      </c>
      <c r="AK72">
        <f t="shared" si="22"/>
        <v>0.76388286333688915</v>
      </c>
      <c r="AL72">
        <f t="shared" si="26"/>
        <v>-6320.7693432003489</v>
      </c>
      <c r="AN72">
        <f t="shared" si="36"/>
        <v>0</v>
      </c>
      <c r="AO72">
        <f t="shared" si="36"/>
        <v>0</v>
      </c>
      <c r="AP72">
        <f t="shared" si="36"/>
        <v>-1.1968405859152337E-3</v>
      </c>
      <c r="AQ72">
        <f t="shared" si="36"/>
        <v>-2.5395873384151044</v>
      </c>
      <c r="AR72">
        <f t="shared" si="36"/>
        <v>-2.5407841790010202</v>
      </c>
      <c r="AS72">
        <f t="shared" si="36"/>
        <v>1.1049872433806589E-3</v>
      </c>
      <c r="AT72">
        <f t="shared" si="36"/>
        <v>3.0689032922555067E-4</v>
      </c>
      <c r="AU72">
        <f t="shared" si="23"/>
        <v>-2.5393723014284135</v>
      </c>
      <c r="AW72">
        <v>69</v>
      </c>
      <c r="AX72">
        <f>IF(Z72&gt;0, (R72*SUMPRODUCT(K72:$K$98, X72:$X$98)-K72*$AZ$3)/Z72, 0)</f>
        <v>68.496179766429577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25</v>
      </c>
      <c r="R73">
        <f t="shared" si="28"/>
        <v>250000</v>
      </c>
      <c r="S73">
        <f t="shared" si="29"/>
        <v>61.732087890166426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8.1621808631112689</v>
      </c>
      <c r="AC73">
        <f t="shared" si="30"/>
        <v>5.8487908896636869</v>
      </c>
      <c r="AE73">
        <f t="shared" si="31"/>
        <v>0</v>
      </c>
      <c r="AF73">
        <f t="shared" si="32"/>
        <v>0</v>
      </c>
      <c r="AG73">
        <f t="shared" si="32"/>
        <v>-2.3686186104987415</v>
      </c>
      <c r="AH73">
        <f t="shared" si="33"/>
        <v>-5806.5501397005373</v>
      </c>
      <c r="AI73">
        <f t="shared" si="34"/>
        <v>-5808.9187583110361</v>
      </c>
      <c r="AJ73">
        <f t="shared" si="35"/>
        <v>2.313389973447582</v>
      </c>
      <c r="AK73">
        <f t="shared" ref="AK73:AK98" si="49">G73*SUM(AB73:AB73, AE73:AF73)</f>
        <v>0.57135266041778887</v>
      </c>
      <c r="AL73">
        <f t="shared" si="26"/>
        <v>-5806.0340156771708</v>
      </c>
      <c r="AN73">
        <f t="shared" si="36"/>
        <v>0</v>
      </c>
      <c r="AO73">
        <f t="shared" si="36"/>
        <v>0</v>
      </c>
      <c r="AP73">
        <f t="shared" si="36"/>
        <v>-8.4963726124275202E-4</v>
      </c>
      <c r="AQ73">
        <f t="shared" si="36"/>
        <v>-2.0828432809303492</v>
      </c>
      <c r="AR73">
        <f t="shared" si="36"/>
        <v>-2.0836929181915922</v>
      </c>
      <c r="AS73">
        <f t="shared" si="36"/>
        <v>8.2982642816125534E-4</v>
      </c>
      <c r="AT73">
        <f t="shared" si="36"/>
        <v>2.049475198115219E-4</v>
      </c>
      <c r="AU73">
        <f t="shared" si="23"/>
        <v>-2.0826581442436192</v>
      </c>
      <c r="AW73">
        <v>70</v>
      </c>
      <c r="AX73">
        <f>IF(Z73&gt;0, (R73*SUMPRODUCT(K73:$K$98, X73:$X$98)-K73*$AZ$3)/Z73, 0)</f>
        <v>61.732087890166426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25</v>
      </c>
      <c r="R74">
        <f t="shared" si="28"/>
        <v>250000</v>
      </c>
      <c r="S74">
        <f t="shared" si="29"/>
        <v>54.188395641834859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5.8487908896636869</v>
      </c>
      <c r="AC74">
        <f t="shared" si="30"/>
        <v>3.9679095417400543</v>
      </c>
      <c r="AE74">
        <f t="shared" si="31"/>
        <v>0</v>
      </c>
      <c r="AF74">
        <f t="shared" si="32"/>
        <v>0</v>
      </c>
      <c r="AG74">
        <f t="shared" si="32"/>
        <v>-1.8306085162432473</v>
      </c>
      <c r="AH74">
        <f t="shared" si="33"/>
        <v>-5143.2390815050649</v>
      </c>
      <c r="AI74">
        <f t="shared" si="34"/>
        <v>-5145.0696900213079</v>
      </c>
      <c r="AJ74">
        <f t="shared" si="35"/>
        <v>1.8808813479236326</v>
      </c>
      <c r="AK74">
        <f t="shared" si="49"/>
        <v>0.40941536227645814</v>
      </c>
      <c r="AL74">
        <f t="shared" si="26"/>
        <v>-5142.7793933111079</v>
      </c>
      <c r="AN74">
        <f t="shared" si="36"/>
        <v>0</v>
      </c>
      <c r="AO74">
        <f t="shared" si="36"/>
        <v>0</v>
      </c>
      <c r="AP74">
        <f t="shared" si="36"/>
        <v>-5.862945657946594E-4</v>
      </c>
      <c r="AQ74">
        <f t="shared" si="36"/>
        <v>-1.6472408476813007</v>
      </c>
      <c r="AR74">
        <f t="shared" si="36"/>
        <v>-1.6478271422470954</v>
      </c>
      <c r="AS74">
        <f t="shared" si="36"/>
        <v>6.0239559873522886E-4</v>
      </c>
      <c r="AT74">
        <f t="shared" si="36"/>
        <v>1.3112470521449464E-4</v>
      </c>
      <c r="AU74">
        <f t="shared" si="23"/>
        <v>-1.6470936219431458</v>
      </c>
      <c r="AW74">
        <v>71</v>
      </c>
      <c r="AX74">
        <f>IF(Z74&gt;0, (R74*SUMPRODUCT(K74:$K$98, X74:$X$98)-K74*$AZ$3)/Z74, 0)</f>
        <v>54.188395641834859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25</v>
      </c>
      <c r="R75">
        <f t="shared" si="28"/>
        <v>250000</v>
      </c>
      <c r="S75">
        <f t="shared" si="29"/>
        <v>45.581886495985358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3.9679095417400543</v>
      </c>
      <c r="AC75">
        <f t="shared" si="30"/>
        <v>2.5009918485290354</v>
      </c>
      <c r="AE75">
        <f t="shared" si="31"/>
        <v>0</v>
      </c>
      <c r="AF75">
        <f t="shared" si="32"/>
        <v>0</v>
      </c>
      <c r="AG75">
        <f t="shared" si="32"/>
        <v>-1.3717026876176521</v>
      </c>
      <c r="AH75">
        <f t="shared" si="33"/>
        <v>-4405.9974346316258</v>
      </c>
      <c r="AI75">
        <f t="shared" si="34"/>
        <v>-4407.3691373192432</v>
      </c>
      <c r="AJ75">
        <f t="shared" si="35"/>
        <v>1.4669176932110188</v>
      </c>
      <c r="AK75">
        <f t="shared" si="49"/>
        <v>0.27775366792180384</v>
      </c>
      <c r="AL75">
        <f t="shared" si="26"/>
        <v>-4405.6244659581107</v>
      </c>
      <c r="AN75">
        <f t="shared" si="36"/>
        <v>0</v>
      </c>
      <c r="AO75">
        <f t="shared" si="36"/>
        <v>0</v>
      </c>
      <c r="AP75">
        <f t="shared" si="36"/>
        <v>-3.9224946264949267E-4</v>
      </c>
      <c r="AQ75">
        <f t="shared" si="36"/>
        <v>-1.2599305532971516</v>
      </c>
      <c r="AR75">
        <f t="shared" si="36"/>
        <v>-1.2603228027598012</v>
      </c>
      <c r="AS75">
        <f t="shared" si="36"/>
        <v>4.1947696254236808E-4</v>
      </c>
      <c r="AT75">
        <f t="shared" si="36"/>
        <v>7.9425904734846969E-5</v>
      </c>
      <c r="AU75">
        <f t="shared" si="23"/>
        <v>-1.259823899892524</v>
      </c>
      <c r="AW75">
        <v>72</v>
      </c>
      <c r="AX75">
        <f>IF(Z75&gt;0, (R75*SUMPRODUCT(K75:$K$98, X75:$X$98)-K75*$AZ$3)/Z75, 0)</f>
        <v>45.581886495985358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25</v>
      </c>
      <c r="R76">
        <f t="shared" si="28"/>
        <v>250000</v>
      </c>
      <c r="S76">
        <f t="shared" si="29"/>
        <v>35.27563192111149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2.5009918485290354</v>
      </c>
      <c r="AC76">
        <f t="shared" si="30"/>
        <v>1.4020641117232062</v>
      </c>
      <c r="AE76">
        <f t="shared" si="31"/>
        <v>0</v>
      </c>
      <c r="AF76">
        <f t="shared" si="32"/>
        <v>0</v>
      </c>
      <c r="AG76">
        <f t="shared" si="32"/>
        <v>-0.9936491817203349</v>
      </c>
      <c r="AH76">
        <f t="shared" si="33"/>
        <v>-3643.3647902114076</v>
      </c>
      <c r="AI76">
        <f t="shared" si="34"/>
        <v>-3644.3584393931278</v>
      </c>
      <c r="AJ76">
        <f t="shared" si="35"/>
        <v>1.0989277368058292</v>
      </c>
      <c r="AK76">
        <f t="shared" si="49"/>
        <v>0.17506942939703249</v>
      </c>
      <c r="AL76">
        <f t="shared" si="26"/>
        <v>-3643.0844422269251</v>
      </c>
      <c r="AN76">
        <f t="shared" si="36"/>
        <v>0</v>
      </c>
      <c r="AO76">
        <f t="shared" si="36"/>
        <v>0</v>
      </c>
      <c r="AP76">
        <f t="shared" si="36"/>
        <v>-2.5369822243958878E-4</v>
      </c>
      <c r="AQ76">
        <f t="shared" si="36"/>
        <v>-0.93022284723802073</v>
      </c>
      <c r="AR76">
        <f t="shared" si="36"/>
        <v>-0.93047654546046021</v>
      </c>
      <c r="AS76">
        <f t="shared" si="36"/>
        <v>2.8057791275438998E-4</v>
      </c>
      <c r="AT76">
        <f t="shared" si="36"/>
        <v>4.4698676211501065E-5</v>
      </c>
      <c r="AU76">
        <f t="shared" si="23"/>
        <v>-0.93015126887149446</v>
      </c>
      <c r="AW76">
        <v>73</v>
      </c>
      <c r="AX76">
        <f>IF(Z76&gt;0, (R76*SUMPRODUCT(K76:$K$98, X76:$X$98)-K76*$AZ$3)/Z76, 0)</f>
        <v>35.27563192111149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25</v>
      </c>
      <c r="R77">
        <f t="shared" si="28"/>
        <v>250000</v>
      </c>
      <c r="S77">
        <f t="shared" si="29"/>
        <v>22.157443219675169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1.4020641117232062</v>
      </c>
      <c r="AC77">
        <f t="shared" si="30"/>
        <v>0.61559377920958003</v>
      </c>
      <c r="AE77">
        <f t="shared" si="31"/>
        <v>0</v>
      </c>
      <c r="AF77">
        <f t="shared" si="32"/>
        <v>0</v>
      </c>
      <c r="AG77">
        <f t="shared" si="32"/>
        <v>-0.69456770475095986</v>
      </c>
      <c r="AH77">
        <f t="shared" si="33"/>
        <v>-2891.4498515217169</v>
      </c>
      <c r="AI77">
        <f t="shared" si="34"/>
        <v>-2892.144419226468</v>
      </c>
      <c r="AJ77">
        <f t="shared" si="35"/>
        <v>0.78647033251362619</v>
      </c>
      <c r="AK77">
        <f t="shared" si="49"/>
        <v>9.8144487820624446E-2</v>
      </c>
      <c r="AL77">
        <f t="shared" si="26"/>
        <v>-2891.2598044061338</v>
      </c>
      <c r="AN77">
        <f t="shared" si="36"/>
        <v>0</v>
      </c>
      <c r="AO77">
        <f t="shared" si="36"/>
        <v>0</v>
      </c>
      <c r="AP77">
        <f t="shared" si="36"/>
        <v>-1.5833645179962606E-4</v>
      </c>
      <c r="AQ77">
        <f t="shared" si="36"/>
        <v>-0.65914655535367594</v>
      </c>
      <c r="AR77">
        <f t="shared" si="36"/>
        <v>-0.65930489180547558</v>
      </c>
      <c r="AS77">
        <f t="shared" si="36"/>
        <v>1.7928694502219807E-4</v>
      </c>
      <c r="AT77">
        <f t="shared" si="36"/>
        <v>2.2373412784548002E-5</v>
      </c>
      <c r="AU77">
        <f t="shared" si="23"/>
        <v>-0.65910323144766891</v>
      </c>
      <c r="AW77">
        <v>74</v>
      </c>
      <c r="AX77">
        <f>IF(Z77&gt;0, (R77*SUMPRODUCT(K77:$K$98, X77:$X$98)-K77*$AZ$3)/Z77, 0)</f>
        <v>22.157443219675169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25</v>
      </c>
      <c r="R78">
        <f t="shared" si="28"/>
        <v>250000</v>
      </c>
      <c r="S78">
        <f t="shared" si="29"/>
        <v>4.5386896519761875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0.61559377920958003</v>
      </c>
      <c r="AC78">
        <f t="shared" si="30"/>
        <v>8.479768343125782E-2</v>
      </c>
      <c r="AE78">
        <f t="shared" si="31"/>
        <v>0</v>
      </c>
      <c r="AF78">
        <f t="shared" si="32"/>
        <v>0</v>
      </c>
      <c r="AG78">
        <f t="shared" si="32"/>
        <v>-0.46708240667180301</v>
      </c>
      <c r="AH78">
        <f t="shared" si="33"/>
        <v>-2205.3962103164727</v>
      </c>
      <c r="AI78">
        <f t="shared" si="34"/>
        <v>-2205.8632927231442</v>
      </c>
      <c r="AJ78">
        <f t="shared" si="35"/>
        <v>0.53079609577832221</v>
      </c>
      <c r="AK78">
        <f t="shared" si="49"/>
        <v>4.3091564544670606E-2</v>
      </c>
      <c r="AL78">
        <f t="shared" si="26"/>
        <v>-2205.2894050628211</v>
      </c>
      <c r="AN78">
        <f t="shared" si="36"/>
        <v>0</v>
      </c>
      <c r="AO78">
        <f t="shared" si="36"/>
        <v>0</v>
      </c>
      <c r="AP78">
        <f t="shared" si="36"/>
        <v>-9.5069631164323274E-5</v>
      </c>
      <c r="AQ78">
        <f t="shared" si="36"/>
        <v>-0.44888482479989023</v>
      </c>
      <c r="AR78">
        <f t="shared" si="36"/>
        <v>-0.44897989443105452</v>
      </c>
      <c r="AS78">
        <f t="shared" si="36"/>
        <v>1.0803787153680058E-4</v>
      </c>
      <c r="AT78">
        <f t="shared" si="36"/>
        <v>8.7708273508876213E-6</v>
      </c>
      <c r="AU78">
        <f t="shared" si="23"/>
        <v>-0.44886308573216682</v>
      </c>
      <c r="AW78">
        <v>75</v>
      </c>
      <c r="AX78">
        <f>IF(Z78&gt;0, (R78*SUMPRODUCT(K78:$K$98, X78:$X$98)-K78*$AZ$3)/Z78, 0)</f>
        <v>4.5386896519761875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25</v>
      </c>
      <c r="R79">
        <f t="shared" si="28"/>
        <v>250000</v>
      </c>
      <c r="S79">
        <f t="shared" si="29"/>
        <v>-20.678424013334823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8.479768343125782E-2</v>
      </c>
      <c r="AC79">
        <f t="shared" si="30"/>
        <v>-0.24948851674778136</v>
      </c>
      <c r="AE79">
        <f t="shared" si="31"/>
        <v>0</v>
      </c>
      <c r="AF79">
        <f t="shared" si="32"/>
        <v>0</v>
      </c>
      <c r="AG79">
        <f t="shared" si="32"/>
        <v>-0.30162902717694368</v>
      </c>
      <c r="AH79">
        <f t="shared" si="33"/>
        <v>-1607.8255542814131</v>
      </c>
      <c r="AI79">
        <f t="shared" si="34"/>
        <v>-1608.12718330859</v>
      </c>
      <c r="AJ79">
        <f t="shared" si="35"/>
        <v>0.33428620017903921</v>
      </c>
      <c r="AK79">
        <f t="shared" si="49"/>
        <v>5.9358378401880478E-3</v>
      </c>
      <c r="AL79">
        <f t="shared" si="26"/>
        <v>-1607.7869612705706</v>
      </c>
      <c r="AN79">
        <f t="shared" si="36"/>
        <v>0</v>
      </c>
      <c r="AO79">
        <f t="shared" si="36"/>
        <v>0</v>
      </c>
      <c r="AP79">
        <f t="shared" si="36"/>
        <v>-5.4815503860777262E-5</v>
      </c>
      <c r="AQ79">
        <f t="shared" si="36"/>
        <v>-0.29219259400544206</v>
      </c>
      <c r="AR79">
        <f t="shared" si="36"/>
        <v>-0.29224740950930284</v>
      </c>
      <c r="AS79">
        <f t="shared" si="36"/>
        <v>6.0750341795749309E-5</v>
      </c>
      <c r="AT79">
        <f t="shared" si="36"/>
        <v>1.0787288779567673E-6</v>
      </c>
      <c r="AU79">
        <f t="shared" si="23"/>
        <v>-0.29218558043862908</v>
      </c>
      <c r="AW79">
        <v>76</v>
      </c>
      <c r="AX79">
        <f>IF(Z79&gt;0, (R79*SUMPRODUCT(K79:$K$98, X79:$X$98)-K79*$AZ$3)/Z79, 0)</f>
        <v>-20.678424013334823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25</v>
      </c>
      <c r="R80">
        <f t="shared" si="28"/>
        <v>250000</v>
      </c>
      <c r="S80">
        <f t="shared" si="29"/>
        <v>-58.78205382740709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-0.24948851674778136</v>
      </c>
      <c r="AC80">
        <f t="shared" si="30"/>
        <v>-0.43936091019889179</v>
      </c>
      <c r="AE80">
        <f t="shared" si="31"/>
        <v>0</v>
      </c>
      <c r="AF80">
        <f t="shared" si="32"/>
        <v>0</v>
      </c>
      <c r="AG80">
        <f t="shared" si="32"/>
        <v>-0.1868601391033908</v>
      </c>
      <c r="AH80">
        <f t="shared" si="33"/>
        <v>-1117.5259780178344</v>
      </c>
      <c r="AI80">
        <f t="shared" si="34"/>
        <v>-1117.7128381569378</v>
      </c>
      <c r="AJ80">
        <f t="shared" si="35"/>
        <v>0.18987239345111043</v>
      </c>
      <c r="AK80">
        <f t="shared" si="49"/>
        <v>-1.7464196172344695E-2</v>
      </c>
      <c r="AL80">
        <f t="shared" si="26"/>
        <v>-1117.5404299596589</v>
      </c>
      <c r="AN80">
        <f t="shared" si="36"/>
        <v>0</v>
      </c>
      <c r="AO80">
        <f t="shared" si="36"/>
        <v>0</v>
      </c>
      <c r="AP80">
        <f t="shared" si="36"/>
        <v>-3.0319980818330141E-5</v>
      </c>
      <c r="AQ80">
        <f t="shared" si="36"/>
        <v>-0.18133009201464045</v>
      </c>
      <c r="AR80">
        <f t="shared" si="36"/>
        <v>-0.18136041199545877</v>
      </c>
      <c r="AS80">
        <f t="shared" si="36"/>
        <v>3.0808750089727588E-5</v>
      </c>
      <c r="AT80">
        <f t="shared" si="36"/>
        <v>-2.8337455783443604E-6</v>
      </c>
      <c r="AU80">
        <f t="shared" si="23"/>
        <v>-0.18133243699094737</v>
      </c>
      <c r="AW80">
        <v>77</v>
      </c>
      <c r="AX80">
        <f>IF(Z80&gt;0, (R80*SUMPRODUCT(K80:$K$98, X80:$X$98)-K80*$AZ$3)/Z80, 0)</f>
        <v>-58.78205382740709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25</v>
      </c>
      <c r="R81">
        <f t="shared" si="28"/>
        <v>250000</v>
      </c>
      <c r="S81">
        <f t="shared" si="29"/>
        <v>-119.50530111459278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-0.43936091019889179</v>
      </c>
      <c r="AC81">
        <f t="shared" si="30"/>
        <v>-0.52933368029002204</v>
      </c>
      <c r="AE81">
        <f t="shared" si="31"/>
        <v>0</v>
      </c>
      <c r="AF81">
        <f t="shared" si="32"/>
        <v>0</v>
      </c>
      <c r="AG81">
        <f t="shared" si="32"/>
        <v>-0.11073435139551838</v>
      </c>
      <c r="AH81">
        <f t="shared" si="33"/>
        <v>-742.57186316838545</v>
      </c>
      <c r="AI81">
        <f t="shared" si="34"/>
        <v>-742.68259751978098</v>
      </c>
      <c r="AJ81">
        <f t="shared" si="35"/>
        <v>8.997277009113025E-2</v>
      </c>
      <c r="AK81">
        <f t="shared" si="49"/>
        <v>-3.075526371392243E-2</v>
      </c>
      <c r="AL81">
        <f t="shared" si="26"/>
        <v>-742.62338001340379</v>
      </c>
      <c r="AN81">
        <f t="shared" si="36"/>
        <v>0</v>
      </c>
      <c r="AO81">
        <f t="shared" si="36"/>
        <v>0</v>
      </c>
      <c r="AP81">
        <f t="shared" si="36"/>
        <v>-1.6042668073032506E-5</v>
      </c>
      <c r="AQ81">
        <f t="shared" si="36"/>
        <v>-0.10758029257455744</v>
      </c>
      <c r="AR81">
        <f t="shared" si="36"/>
        <v>-0.10759633524263047</v>
      </c>
      <c r="AS81">
        <f t="shared" si="36"/>
        <v>1.3034828560360236E-5</v>
      </c>
      <c r="AT81">
        <f t="shared" si="36"/>
        <v>-4.4556768612725822E-6</v>
      </c>
      <c r="AU81">
        <f t="shared" si="23"/>
        <v>-0.10758775609093139</v>
      </c>
      <c r="AW81">
        <v>78</v>
      </c>
      <c r="AX81">
        <f>IF(Z81&gt;0, (R81*SUMPRODUCT(K81:$K$98, X81:$X$98)-K81*$AZ$3)/Z81, 0)</f>
        <v>-119.50530111459278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25</v>
      </c>
      <c r="R82">
        <f t="shared" si="28"/>
        <v>250000</v>
      </c>
      <c r="S82">
        <f t="shared" si="29"/>
        <v>-221.81446922362591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-0.52933368029002204</v>
      </c>
      <c r="AC82">
        <f t="shared" si="30"/>
        <v>-0.555344935432874</v>
      </c>
      <c r="AE82">
        <f t="shared" si="31"/>
        <v>0</v>
      </c>
      <c r="AF82">
        <f t="shared" si="32"/>
        <v>0</v>
      </c>
      <c r="AG82">
        <f t="shared" si="32"/>
        <v>-6.259115302268603E-2</v>
      </c>
      <c r="AH82">
        <f t="shared" si="33"/>
        <v>-470.35854858877167</v>
      </c>
      <c r="AI82">
        <f t="shared" si="34"/>
        <v>-470.42113974179438</v>
      </c>
      <c r="AJ82">
        <f t="shared" si="35"/>
        <v>2.6011255142851963E-2</v>
      </c>
      <c r="AK82">
        <f t="shared" si="49"/>
        <v>-3.7053357620301548E-2</v>
      </c>
      <c r="AL82">
        <f t="shared" si="26"/>
        <v>-470.43218184427184</v>
      </c>
      <c r="AN82">
        <f t="shared" si="36"/>
        <v>0</v>
      </c>
      <c r="AO82">
        <f t="shared" si="36"/>
        <v>0</v>
      </c>
      <c r="AP82">
        <f t="shared" si="36"/>
        <v>-8.0963478908637015E-6</v>
      </c>
      <c r="AQ82">
        <f t="shared" si="36"/>
        <v>-6.0842247808346725E-2</v>
      </c>
      <c r="AR82">
        <f t="shared" si="36"/>
        <v>-6.0850344156237593E-2</v>
      </c>
      <c r="AS82">
        <f t="shared" si="36"/>
        <v>3.3646315899983017E-6</v>
      </c>
      <c r="AT82">
        <f t="shared" si="36"/>
        <v>-4.7929596968730343E-6</v>
      </c>
      <c r="AU82">
        <f t="shared" si="23"/>
        <v>-6.0851772484344466E-2</v>
      </c>
      <c r="AW82">
        <v>79</v>
      </c>
      <c r="AX82">
        <f>IF(Z82&gt;0, (R82*SUMPRODUCT(K82:$K$98, X82:$X$98)-K82*$AZ$3)/Z82, 0)</f>
        <v>-221.81446922362591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25</v>
      </c>
      <c r="R83">
        <f t="shared" si="28"/>
        <v>250000</v>
      </c>
      <c r="S83">
        <f t="shared" si="29"/>
        <v>-403.71440902099749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-0.555344935432874</v>
      </c>
      <c r="AC83">
        <f t="shared" si="30"/>
        <v>-0.54335768553434072</v>
      </c>
      <c r="AE83">
        <f t="shared" si="31"/>
        <v>0</v>
      </c>
      <c r="AF83">
        <f t="shared" si="32"/>
        <v>0</v>
      </c>
      <c r="AG83">
        <f t="shared" si="32"/>
        <v>-3.3647404786218589E-2</v>
      </c>
      <c r="AH83">
        <f t="shared" si="33"/>
        <v>-283.17836706240581</v>
      </c>
      <c r="AI83">
        <f t="shared" si="34"/>
        <v>-283.21201446719203</v>
      </c>
      <c r="AJ83">
        <f t="shared" si="35"/>
        <v>-1.1987249898533281E-2</v>
      </c>
      <c r="AK83">
        <f t="shared" si="49"/>
        <v>-3.8874145480301187E-2</v>
      </c>
      <c r="AL83">
        <f t="shared" si="26"/>
        <v>-283.26287586257087</v>
      </c>
      <c r="AN83">
        <f t="shared" si="36"/>
        <v>0</v>
      </c>
      <c r="AO83">
        <f t="shared" si="36"/>
        <v>0</v>
      </c>
      <c r="AP83">
        <f t="shared" si="36"/>
        <v>-3.8860623041360805E-6</v>
      </c>
      <c r="AQ83">
        <f t="shared" si="36"/>
        <v>-3.2705309208237977E-2</v>
      </c>
      <c r="AR83">
        <f t="shared" si="36"/>
        <v>-3.270919527054212E-2</v>
      </c>
      <c r="AS83">
        <f t="shared" si="36"/>
        <v>-1.3844514980254564E-6</v>
      </c>
      <c r="AT83">
        <f t="shared" si="36"/>
        <v>-4.489717775154388E-6</v>
      </c>
      <c r="AU83">
        <f t="shared" si="23"/>
        <v>-3.2715069439815295E-2</v>
      </c>
      <c r="AW83">
        <v>80</v>
      </c>
      <c r="AX83">
        <f>IF(Z83&gt;0, (R83*SUMPRODUCT(K83:$K$98, X83:$X$98)-K83*$AZ$3)/Z83, 0)</f>
        <v>-403.71440902099749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25</v>
      </c>
      <c r="R84">
        <f t="shared" si="28"/>
        <v>250000</v>
      </c>
      <c r="S84">
        <f t="shared" si="29"/>
        <v>-744.81258033994811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-0.54335768553434072</v>
      </c>
      <c r="AC84">
        <f t="shared" si="30"/>
        <v>-0.51103665750429306</v>
      </c>
      <c r="AE84">
        <f t="shared" si="31"/>
        <v>0</v>
      </c>
      <c r="AF84">
        <f t="shared" si="32"/>
        <v>0</v>
      </c>
      <c r="AG84">
        <f t="shared" si="32"/>
        <v>-1.7153196354143387E-2</v>
      </c>
      <c r="AH84">
        <f t="shared" si="33"/>
        <v>-161.57734384213012</v>
      </c>
      <c r="AI84">
        <f t="shared" si="34"/>
        <v>-161.59449703848426</v>
      </c>
      <c r="AJ84">
        <f t="shared" si="35"/>
        <v>-3.232102803004766E-2</v>
      </c>
      <c r="AK84">
        <f t="shared" si="49"/>
        <v>-3.8035037987403854E-2</v>
      </c>
      <c r="AL84">
        <f t="shared" si="26"/>
        <v>-161.66485310450173</v>
      </c>
      <c r="AN84">
        <f t="shared" si="36"/>
        <v>0</v>
      </c>
      <c r="AO84">
        <f t="shared" si="36"/>
        <v>0</v>
      </c>
      <c r="AP84">
        <f t="shared" si="36"/>
        <v>-1.7688264457647611E-6</v>
      </c>
      <c r="AQ84">
        <f t="shared" si="36"/>
        <v>-1.6661750552126667E-2</v>
      </c>
      <c r="AR84">
        <f t="shared" si="36"/>
        <v>-1.6663519378572432E-2</v>
      </c>
      <c r="AS84">
        <f t="shared" si="36"/>
        <v>-3.3329233778661216E-6</v>
      </c>
      <c r="AT84">
        <f t="shared" si="36"/>
        <v>-3.9221483663326836E-6</v>
      </c>
      <c r="AU84">
        <f t="shared" si="23"/>
        <v>-1.6670774450316634E-2</v>
      </c>
      <c r="AW84">
        <v>81</v>
      </c>
      <c r="AX84">
        <f>IF(Z84&gt;0, (R84*SUMPRODUCT(K84:$K$98, X84:$X$98)-K84*$AZ$3)/Z84, 0)</f>
        <v>-744.81258033994811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25</v>
      </c>
      <c r="R85">
        <f t="shared" si="28"/>
        <v>250000</v>
      </c>
      <c r="S85">
        <f t="shared" si="29"/>
        <v>-1420.481567365184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-0.51103665750429306</v>
      </c>
      <c r="AC85">
        <f t="shared" si="30"/>
        <v>-0.46963917837937902</v>
      </c>
      <c r="AE85">
        <f t="shared" si="31"/>
        <v>0</v>
      </c>
      <c r="AF85">
        <f t="shared" si="32"/>
        <v>0</v>
      </c>
      <c r="AG85">
        <f t="shared" si="32"/>
        <v>-8.2654923015034448E-3</v>
      </c>
      <c r="AH85">
        <f t="shared" si="33"/>
        <v>-87.16172089098508</v>
      </c>
      <c r="AI85">
        <f t="shared" si="34"/>
        <v>-87.169986383286584</v>
      </c>
      <c r="AJ85">
        <f t="shared" si="35"/>
        <v>-4.1397479124914038E-2</v>
      </c>
      <c r="AK85">
        <f t="shared" si="49"/>
        <v>-3.5772566025300517E-2</v>
      </c>
      <c r="AL85">
        <f t="shared" si="26"/>
        <v>-87.247156428436796</v>
      </c>
      <c r="AN85">
        <f t="shared" si="36"/>
        <v>0</v>
      </c>
      <c r="AO85">
        <f t="shared" si="36"/>
        <v>0</v>
      </c>
      <c r="AP85">
        <f t="shared" si="36"/>
        <v>-7.6101088164543199E-7</v>
      </c>
      <c r="AQ85">
        <f t="shared" si="36"/>
        <v>-8.0250535166449064E-3</v>
      </c>
      <c r="AR85">
        <f t="shared" si="36"/>
        <v>-8.0258145275265529E-3</v>
      </c>
      <c r="AS85">
        <f t="shared" si="36"/>
        <v>-3.8115009896045536E-6</v>
      </c>
      <c r="AT85">
        <f t="shared" si="36"/>
        <v>-3.2936104731089779E-6</v>
      </c>
      <c r="AU85">
        <f t="shared" si="23"/>
        <v>-8.0329196389892655E-3</v>
      </c>
      <c r="AW85">
        <v>82</v>
      </c>
      <c r="AX85">
        <f>IF(Z85&gt;0, (R85*SUMPRODUCT(K85:$K$98, X85:$X$98)-K85*$AZ$3)/Z85, 0)</f>
        <v>-1420.481567365184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25</v>
      </c>
      <c r="R86">
        <f t="shared" si="28"/>
        <v>250000</v>
      </c>
      <c r="S86">
        <f t="shared" si="29"/>
        <v>-2838.577254657871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-0.46963917837937902</v>
      </c>
      <c r="AC86">
        <f t="shared" si="30"/>
        <v>-0.42582563397009465</v>
      </c>
      <c r="AE86">
        <f t="shared" si="31"/>
        <v>0</v>
      </c>
      <c r="AF86">
        <f t="shared" si="32"/>
        <v>0</v>
      </c>
      <c r="AG86">
        <f t="shared" si="32"/>
        <v>-3.7503438850514811E-3</v>
      </c>
      <c r="AH86">
        <f t="shared" si="33"/>
        <v>-44.324934934369303</v>
      </c>
      <c r="AI86">
        <f t="shared" si="34"/>
        <v>-44.328685278254355</v>
      </c>
      <c r="AJ86">
        <f t="shared" si="35"/>
        <v>-4.3813544409284366E-2</v>
      </c>
      <c r="AK86">
        <f t="shared" si="49"/>
        <v>-3.2874742486556537E-2</v>
      </c>
      <c r="AL86">
        <f t="shared" si="26"/>
        <v>-44.405373565150192</v>
      </c>
      <c r="AN86">
        <f t="shared" si="36"/>
        <v>0</v>
      </c>
      <c r="AO86">
        <f t="shared" si="36"/>
        <v>0</v>
      </c>
      <c r="AP86">
        <f t="shared" si="36"/>
        <v>-3.0830119652978446E-7</v>
      </c>
      <c r="AQ86">
        <f t="shared" si="36"/>
        <v>-3.6437806492465993E-3</v>
      </c>
      <c r="AR86">
        <f t="shared" si="36"/>
        <v>-3.6440889504431289E-3</v>
      </c>
      <c r="AS86">
        <f t="shared" si="36"/>
        <v>-3.6017412215007575E-6</v>
      </c>
      <c r="AT86">
        <f t="shared" si="36"/>
        <v>-2.7025048248541596E-6</v>
      </c>
      <c r="AU86">
        <f t="shared" si="23"/>
        <v>-3.6503931964894836E-3</v>
      </c>
      <c r="AW86">
        <v>83</v>
      </c>
      <c r="AX86">
        <f>IF(Z86&gt;0, (R86*SUMPRODUCT(K86:$K$98, X86:$X$98)-K86*$AZ$3)/Z86, 0)</f>
        <v>-2838.577254657871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25</v>
      </c>
      <c r="R87">
        <f t="shared" si="28"/>
        <v>250000</v>
      </c>
      <c r="S87">
        <f t="shared" si="29"/>
        <v>-6002.1711612583922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-0.42582563397009465</v>
      </c>
      <c r="AC87">
        <f t="shared" si="30"/>
        <v>-0.38318495218547599</v>
      </c>
      <c r="AE87">
        <f t="shared" si="31"/>
        <v>0</v>
      </c>
      <c r="AF87">
        <f t="shared" si="32"/>
        <v>0</v>
      </c>
      <c r="AG87">
        <f t="shared" si="32"/>
        <v>-1.5960264289811542E-3</v>
      </c>
      <c r="AH87">
        <f t="shared" si="33"/>
        <v>-21.168140172198118</v>
      </c>
      <c r="AI87">
        <f t="shared" si="34"/>
        <v>-21.169736198627099</v>
      </c>
      <c r="AJ87">
        <f t="shared" si="35"/>
        <v>-4.2640681784618661E-2</v>
      </c>
      <c r="AK87">
        <f t="shared" si="49"/>
        <v>-2.9807794377906628E-2</v>
      </c>
      <c r="AL87">
        <f t="shared" si="26"/>
        <v>-21.242184674789623</v>
      </c>
      <c r="AN87">
        <f t="shared" si="36"/>
        <v>0</v>
      </c>
      <c r="AO87">
        <f t="shared" si="36"/>
        <v>0</v>
      </c>
      <c r="AP87">
        <f t="shared" si="36"/>
        <v>-1.1714565213161932E-7</v>
      </c>
      <c r="AQ87">
        <f t="shared" si="36"/>
        <v>-1.5537058408667227E-3</v>
      </c>
      <c r="AR87">
        <f t="shared" si="36"/>
        <v>-1.5538229865188543E-3</v>
      </c>
      <c r="AS87">
        <f t="shared" si="36"/>
        <v>-3.1297542348247648E-6</v>
      </c>
      <c r="AT87">
        <f t="shared" si="36"/>
        <v>-2.1878419101331305E-6</v>
      </c>
      <c r="AU87">
        <f t="shared" si="23"/>
        <v>-1.559140582663812E-3</v>
      </c>
      <c r="AW87">
        <v>84</v>
      </c>
      <c r="AX87">
        <f>IF(Z87&gt;0, (R87*SUMPRODUCT(K87:$K$98, X87:$X$98)-K87*$AZ$3)/Z87, 0)</f>
        <v>-6002.1711612583922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25</v>
      </c>
      <c r="R88">
        <f t="shared" si="28"/>
        <v>250000</v>
      </c>
      <c r="S88">
        <f t="shared" si="29"/>
        <v>-13531.680341721882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-0.38318495218547599</v>
      </c>
      <c r="AC88">
        <f t="shared" si="30"/>
        <v>-0.34341324513896287</v>
      </c>
      <c r="AE88">
        <f t="shared" si="31"/>
        <v>0</v>
      </c>
      <c r="AF88">
        <f t="shared" si="32"/>
        <v>0</v>
      </c>
      <c r="AG88">
        <f t="shared" si="32"/>
        <v>-6.3446156808797359E-4</v>
      </c>
      <c r="AH88">
        <f t="shared" si="33"/>
        <v>-9.45604596603369</v>
      </c>
      <c r="AI88">
        <f t="shared" si="34"/>
        <v>-9.4566804276017784</v>
      </c>
      <c r="AJ88">
        <f t="shared" si="35"/>
        <v>-3.9771707046513116E-2</v>
      </c>
      <c r="AK88">
        <f t="shared" si="49"/>
        <v>-2.682294665298332E-2</v>
      </c>
      <c r="AL88">
        <f t="shared" si="26"/>
        <v>-9.523275081301275</v>
      </c>
      <c r="AN88">
        <f t="shared" si="36"/>
        <v>0</v>
      </c>
      <c r="AO88">
        <f t="shared" si="36"/>
        <v>0</v>
      </c>
      <c r="AP88">
        <f t="shared" si="36"/>
        <v>-4.1578938076479205E-8</v>
      </c>
      <c r="AQ88">
        <f t="shared" si="36"/>
        <v>-6.1969450861291422E-4</v>
      </c>
      <c r="AR88">
        <f t="shared" si="36"/>
        <v>-6.1973608755099073E-4</v>
      </c>
      <c r="AS88">
        <f t="shared" si="36"/>
        <v>-2.6064074290052909E-6</v>
      </c>
      <c r="AT88">
        <f t="shared" si="36"/>
        <v>-1.7578206372280328E-6</v>
      </c>
      <c r="AU88">
        <f t="shared" si="23"/>
        <v>-6.2410031561722402E-4</v>
      </c>
      <c r="AW88">
        <v>85</v>
      </c>
      <c r="AX88">
        <f>IF(Z88&gt;0, (R88*SUMPRODUCT(K88:$K$98, X88:$X$98)-K88*$AZ$3)/Z88, 0)</f>
        <v>-13531.680341721882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25</v>
      </c>
      <c r="R89">
        <f t="shared" si="28"/>
        <v>250000</v>
      </c>
      <c r="S89">
        <f t="shared" si="29"/>
        <v>-33159.54437060366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-0.34341324513896287</v>
      </c>
      <c r="AC89">
        <f t="shared" si="30"/>
        <v>-0.30713524956955812</v>
      </c>
      <c r="AE89">
        <f t="shared" si="31"/>
        <v>0</v>
      </c>
      <c r="AF89">
        <f t="shared" si="32"/>
        <v>0</v>
      </c>
      <c r="AG89">
        <f t="shared" si="32"/>
        <v>-2.3155870760534127E-4</v>
      </c>
      <c r="AH89">
        <f t="shared" si="33"/>
        <v>-3.9655824480175266</v>
      </c>
      <c r="AI89">
        <f t="shared" si="34"/>
        <v>-3.965814006725132</v>
      </c>
      <c r="AJ89">
        <f t="shared" si="35"/>
        <v>-3.6277995569404753E-2</v>
      </c>
      <c r="AK89">
        <f t="shared" si="49"/>
        <v>-2.4038927159727403E-2</v>
      </c>
      <c r="AL89">
        <f t="shared" si="26"/>
        <v>-4.026130929454264</v>
      </c>
      <c r="AN89">
        <f t="shared" si="36"/>
        <v>0</v>
      </c>
      <c r="AO89">
        <f t="shared" si="36"/>
        <v>0</v>
      </c>
      <c r="AP89">
        <f t="shared" si="36"/>
        <v>-1.3549122438246385E-8</v>
      </c>
      <c r="AQ89">
        <f t="shared" si="36"/>
        <v>-2.320368889721292E-4</v>
      </c>
      <c r="AR89">
        <f t="shared" si="36"/>
        <v>-2.3205043809456743E-4</v>
      </c>
      <c r="AS89">
        <f t="shared" si="36"/>
        <v>-2.122723040162135E-6</v>
      </c>
      <c r="AT89">
        <f t="shared" si="36"/>
        <v>-1.406582247497913E-6</v>
      </c>
      <c r="AU89">
        <f t="shared" si="23"/>
        <v>-2.3557974338222747E-4</v>
      </c>
      <c r="AW89">
        <v>86</v>
      </c>
      <c r="AX89">
        <f>IF(Z89&gt;0, (R89*SUMPRODUCT(K89:$K$98, X89:$X$98)-K89*$AZ$3)/Z89, 0)</f>
        <v>-33159.54437060366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25</v>
      </c>
      <c r="R90">
        <f t="shared" si="28"/>
        <v>250000</v>
      </c>
      <c r="S90">
        <f t="shared" si="29"/>
        <v>-89082.342165940354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-0.30713524956955812</v>
      </c>
      <c r="AC90">
        <f t="shared" si="30"/>
        <v>-0.27442292031744309</v>
      </c>
      <c r="AE90">
        <f t="shared" si="31"/>
        <v>0</v>
      </c>
      <c r="AF90">
        <f t="shared" si="32"/>
        <v>0</v>
      </c>
      <c r="AG90">
        <f t="shared" si="32"/>
        <v>-7.7013837323185481E-5</v>
      </c>
      <c r="AH90">
        <f t="shared" si="33"/>
        <v>-1.5222928320610236</v>
      </c>
      <c r="AI90">
        <f t="shared" si="34"/>
        <v>-1.5223698458983468</v>
      </c>
      <c r="AJ90">
        <f t="shared" si="35"/>
        <v>-3.2712329252115036E-2</v>
      </c>
      <c r="AK90">
        <f t="shared" si="49"/>
        <v>-2.1499467469869072E-2</v>
      </c>
      <c r="AL90">
        <f t="shared" si="26"/>
        <v>-1.5765816426203307</v>
      </c>
      <c r="AN90">
        <f t="shared" si="36"/>
        <v>0</v>
      </c>
      <c r="AO90">
        <f t="shared" si="36"/>
        <v>0</v>
      </c>
      <c r="AP90">
        <f t="shared" si="36"/>
        <v>-4.0234702176534711E-9</v>
      </c>
      <c r="AQ90">
        <f t="shared" si="36"/>
        <v>-7.9529862232964569E-5</v>
      </c>
      <c r="AR90">
        <f t="shared" si="36"/>
        <v>-7.9533885703182223E-5</v>
      </c>
      <c r="AS90">
        <f t="shared" si="36"/>
        <v>-1.7090056419813687E-6</v>
      </c>
      <c r="AT90">
        <f t="shared" si="36"/>
        <v>-1.1232068166844317E-6</v>
      </c>
      <c r="AU90">
        <f t="shared" si="23"/>
        <v>-8.2366098161848012E-5</v>
      </c>
      <c r="AW90">
        <v>87</v>
      </c>
      <c r="AX90">
        <f>IF(Z90&gt;0, (R90*SUMPRODUCT(K90:$K$98, X90:$X$98)-K90*$AZ$3)/Z90, 0)</f>
        <v>-89082.342165940354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25</v>
      </c>
      <c r="R91">
        <f t="shared" si="28"/>
        <v>250000</v>
      </c>
      <c r="S91">
        <f t="shared" si="29"/>
        <v>-264823.05989774893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-0.27442292031744309</v>
      </c>
      <c r="AC91">
        <f t="shared" si="30"/>
        <v>-0.24508783755370528</v>
      </c>
      <c r="AE91">
        <f t="shared" si="31"/>
        <v>0</v>
      </c>
      <c r="AF91">
        <f t="shared" si="32"/>
        <v>0</v>
      </c>
      <c r="AG91">
        <f t="shared" si="32"/>
        <v>-2.3136942610694133E-5</v>
      </c>
      <c r="AH91">
        <f t="shared" si="33"/>
        <v>-0.53106756339259498</v>
      </c>
      <c r="AI91">
        <f t="shared" si="34"/>
        <v>-0.53109070033520567</v>
      </c>
      <c r="AJ91">
        <f t="shared" si="35"/>
        <v>-2.9335082763737808E-2</v>
      </c>
      <c r="AK91">
        <f t="shared" si="49"/>
        <v>-1.9209604422221017E-2</v>
      </c>
      <c r="AL91">
        <f t="shared" si="26"/>
        <v>-0.57963538752116439</v>
      </c>
      <c r="AN91">
        <f t="shared" si="36"/>
        <v>0</v>
      </c>
      <c r="AO91">
        <f t="shared" si="36"/>
        <v>0</v>
      </c>
      <c r="AP91">
        <f t="shared" si="36"/>
        <v>-1.0792448237376206E-9</v>
      </c>
      <c r="AQ91">
        <f t="shared" si="36"/>
        <v>-2.4772154579382158E-5</v>
      </c>
      <c r="AR91">
        <f t="shared" si="36"/>
        <v>-2.4773233824205896E-5</v>
      </c>
      <c r="AS91">
        <f t="shared" si="36"/>
        <v>-1.3683630010840441E-6</v>
      </c>
      <c r="AT91">
        <f t="shared" si="36"/>
        <v>-8.9605037655869263E-7</v>
      </c>
      <c r="AU91">
        <f t="shared" si="23"/>
        <v>-2.7037647201848628E-5</v>
      </c>
      <c r="AW91">
        <v>88</v>
      </c>
      <c r="AX91">
        <f>IF(Z91&gt;0, (R91*SUMPRODUCT(K91:$K$98, X91:$X$98)-K91*$AZ$3)/Z91, 0)</f>
        <v>-264823.05989774893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25</v>
      </c>
      <c r="R92">
        <f t="shared" si="28"/>
        <v>250000</v>
      </c>
      <c r="S92">
        <f t="shared" si="29"/>
        <v>-880649.83624674729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-0.24508783755370528</v>
      </c>
      <c r="AC92">
        <f t="shared" si="30"/>
        <v>-0.2188495627208108</v>
      </c>
      <c r="AE92">
        <f t="shared" si="31"/>
        <v>0</v>
      </c>
      <c r="AF92">
        <f t="shared" si="32"/>
        <v>0</v>
      </c>
      <c r="AG92">
        <f t="shared" si="32"/>
        <v>-6.2127293310337894E-6</v>
      </c>
      <c r="AH92">
        <f t="shared" si="33"/>
        <v>-0.16692843853553405</v>
      </c>
      <c r="AI92">
        <f t="shared" si="34"/>
        <v>-0.16693465126486509</v>
      </c>
      <c r="AJ92">
        <f t="shared" si="35"/>
        <v>-2.6238274832894481E-2</v>
      </c>
      <c r="AK92">
        <f t="shared" si="49"/>
        <v>-1.715614862875937E-2</v>
      </c>
      <c r="AL92">
        <f t="shared" si="26"/>
        <v>-0.21032907472651893</v>
      </c>
      <c r="AN92">
        <f t="shared" si="36"/>
        <v>0</v>
      </c>
      <c r="AO92">
        <f t="shared" si="36"/>
        <v>0</v>
      </c>
      <c r="AP92">
        <f t="shared" si="36"/>
        <v>-2.5874884242105804E-10</v>
      </c>
      <c r="AQ92">
        <f t="shared" si="36"/>
        <v>-6.9522649284701729E-6</v>
      </c>
      <c r="AR92">
        <f t="shared" si="36"/>
        <v>-6.9525236773125943E-6</v>
      </c>
      <c r="AS92">
        <f t="shared" si="36"/>
        <v>-1.0927762788930847E-6</v>
      </c>
      <c r="AT92">
        <f t="shared" si="36"/>
        <v>-7.145222915025084E-7</v>
      </c>
      <c r="AU92">
        <f t="shared" si="23"/>
        <v>-8.7598222477081876E-6</v>
      </c>
      <c r="AW92">
        <v>89</v>
      </c>
      <c r="AX92">
        <f>IF(Z92&gt;0, (R92*SUMPRODUCT(K92:$K$98, X92:$X$98)-K92*$AZ$3)/Z92, 0)</f>
        <v>-880649.83624674729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25</v>
      </c>
      <c r="R93">
        <f t="shared" si="28"/>
        <v>250000</v>
      </c>
      <c r="S93">
        <f t="shared" si="29"/>
        <v>-3319057.3289416074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-0.2188495627208108</v>
      </c>
      <c r="AC93">
        <f t="shared" si="30"/>
        <v>-0.1954073658897805</v>
      </c>
      <c r="AE93">
        <f t="shared" si="31"/>
        <v>0</v>
      </c>
      <c r="AF93">
        <f t="shared" si="32"/>
        <v>0</v>
      </c>
      <c r="AG93">
        <f t="shared" si="32"/>
        <v>-1.4718589235101633E-6</v>
      </c>
      <c r="AH93">
        <f t="shared" si="33"/>
        <v>-4.6787431142132879E-2</v>
      </c>
      <c r="AI93">
        <f t="shared" si="34"/>
        <v>-4.6788903001056391E-2</v>
      </c>
      <c r="AJ93">
        <f t="shared" si="35"/>
        <v>-2.3442196831030299E-2</v>
      </c>
      <c r="AK93">
        <f t="shared" si="49"/>
        <v>-1.5319469390456758E-2</v>
      </c>
      <c r="AL93">
        <f t="shared" si="26"/>
        <v>-8.5550569222543449E-2</v>
      </c>
      <c r="AN93">
        <f t="shared" si="36"/>
        <v>0</v>
      </c>
      <c r="AO93">
        <f t="shared" si="36"/>
        <v>0</v>
      </c>
      <c r="AP93">
        <f t="shared" si="36"/>
        <v>-5.4732356225666023E-11</v>
      </c>
      <c r="AQ93">
        <f t="shared" si="36"/>
        <v>-1.7398313841437633E-6</v>
      </c>
      <c r="AR93">
        <f t="shared" si="36"/>
        <v>-1.739886116499989E-6</v>
      </c>
      <c r="AS93">
        <f t="shared" si="36"/>
        <v>-8.7171850995627708E-7</v>
      </c>
      <c r="AT93">
        <f t="shared" si="36"/>
        <v>-5.6966781426785051E-7</v>
      </c>
      <c r="AU93">
        <f t="shared" si="23"/>
        <v>-3.1812724407241165E-6</v>
      </c>
      <c r="AW93">
        <v>90</v>
      </c>
      <c r="AX93">
        <f>IF(Z93&gt;0, (R93*SUMPRODUCT(K93:$K$98, X93:$X$98)-K93*$AZ$3)/Z93, 0)</f>
        <v>-3319057.3289416074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25</v>
      </c>
      <c r="R94">
        <f t="shared" si="28"/>
        <v>250000</v>
      </c>
      <c r="S94">
        <f t="shared" si="29"/>
        <v>-14423508.41750359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-0.1954073658897805</v>
      </c>
      <c r="AC94">
        <f t="shared" si="30"/>
        <v>-0.17447236545691569</v>
      </c>
      <c r="AE94">
        <f t="shared" si="31"/>
        <v>0</v>
      </c>
      <c r="AF94">
        <f t="shared" si="32"/>
        <v>0</v>
      </c>
      <c r="AG94">
        <f t="shared" si="32"/>
        <v>-3.0240971961645867E-7</v>
      </c>
      <c r="AH94">
        <f t="shared" si="33"/>
        <v>-1.154730614658603E-2</v>
      </c>
      <c r="AI94">
        <f t="shared" si="34"/>
        <v>-1.1547608556305647E-2</v>
      </c>
      <c r="AJ94">
        <f t="shared" si="35"/>
        <v>-2.0935000432864809E-2</v>
      </c>
      <c r="AK94">
        <f t="shared" si="49"/>
        <v>-1.3678515612284637E-2</v>
      </c>
      <c r="AL94">
        <f t="shared" si="26"/>
        <v>-4.6161124601455092E-2</v>
      </c>
      <c r="AN94">
        <f t="shared" si="36"/>
        <v>0</v>
      </c>
      <c r="AO94">
        <f t="shared" si="36"/>
        <v>0</v>
      </c>
      <c r="AP94">
        <f t="shared" si="36"/>
        <v>-1.0040507907922315E-11</v>
      </c>
      <c r="AQ94">
        <f t="shared" si="36"/>
        <v>-3.8338985541550327E-7</v>
      </c>
      <c r="AR94">
        <f t="shared" si="36"/>
        <v>-3.8339989592341123E-7</v>
      </c>
      <c r="AS94">
        <f t="shared" si="36"/>
        <v>-6.9507698914283219E-7</v>
      </c>
      <c r="AT94">
        <f t="shared" si="36"/>
        <v>-4.5414957015259913E-7</v>
      </c>
      <c r="AU94">
        <f t="shared" si="23"/>
        <v>-1.5326264552188425E-6</v>
      </c>
      <c r="AW94">
        <v>91</v>
      </c>
      <c r="AX94">
        <f>IF(Z94&gt;0, (R94*SUMPRODUCT(K94:$K$98, X94:$X$98)-K94*$AZ$3)/Z94, 0)</f>
        <v>-14423508.41750359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25</v>
      </c>
      <c r="R95">
        <f t="shared" si="28"/>
        <v>250000</v>
      </c>
      <c r="S95">
        <f t="shared" si="29"/>
        <v>-74006866.522725999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-0.17447236545691569</v>
      </c>
      <c r="AC95">
        <f t="shared" si="30"/>
        <v>-0.15577923075369171</v>
      </c>
      <c r="AE95">
        <f t="shared" si="31"/>
        <v>0</v>
      </c>
      <c r="AF95">
        <f t="shared" si="32"/>
        <v>0</v>
      </c>
      <c r="AG95">
        <f t="shared" si="32"/>
        <v>-5.2623235543236752E-8</v>
      </c>
      <c r="AH95">
        <f t="shared" si="33"/>
        <v>-2.4676238687705732E-3</v>
      </c>
      <c r="AI95">
        <f t="shared" si="34"/>
        <v>-2.4676764920061166E-3</v>
      </c>
      <c r="AJ95">
        <f t="shared" si="35"/>
        <v>-1.8693134703223979E-2</v>
      </c>
      <c r="AK95">
        <f t="shared" si="49"/>
        <v>-1.22130655819841E-2</v>
      </c>
      <c r="AL95">
        <f t="shared" si="26"/>
        <v>-3.3373876777214199E-2</v>
      </c>
      <c r="AN95">
        <f t="shared" si="36"/>
        <v>0</v>
      </c>
      <c r="AO95">
        <f t="shared" si="36"/>
        <v>0</v>
      </c>
      <c r="AP95">
        <f t="shared" si="36"/>
        <v>-1.5599815485027902E-12</v>
      </c>
      <c r="AQ95">
        <f t="shared" si="36"/>
        <v>-7.3151102629642541E-8</v>
      </c>
      <c r="AR95">
        <f t="shared" si="36"/>
        <v>-7.315266261119106E-8</v>
      </c>
      <c r="AS95">
        <f t="shared" si="36"/>
        <v>-5.5414580497900263E-7</v>
      </c>
      <c r="AT95">
        <f t="shared" si="36"/>
        <v>-3.6204837581482221E-7</v>
      </c>
      <c r="AU95">
        <f t="shared" si="23"/>
        <v>-9.8934684340501599E-7</v>
      </c>
      <c r="AW95">
        <v>92</v>
      </c>
      <c r="AX95">
        <f>IF(Z95&gt;0, (R95*SUMPRODUCT(K95:$K$98, X95:$X$98)-K95*$AZ$3)/Z95, 0)</f>
        <v>-74006866.522725999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25</v>
      </c>
      <c r="R96">
        <f t="shared" si="28"/>
        <v>250000</v>
      </c>
      <c r="S96">
        <f t="shared" si="29"/>
        <v>-463494465.36728376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-0.15577923075369171</v>
      </c>
      <c r="AC96">
        <f t="shared" si="30"/>
        <v>-0.13908866275025919</v>
      </c>
      <c r="AE96">
        <f t="shared" si="31"/>
        <v>0</v>
      </c>
      <c r="AF96">
        <f t="shared" si="32"/>
        <v>0</v>
      </c>
      <c r="AG96">
        <f t="shared" si="32"/>
        <v>-7.5021749526200982E-9</v>
      </c>
      <c r="AH96">
        <f t="shared" si="33"/>
        <v>-4.4594828235184285E-4</v>
      </c>
      <c r="AI96">
        <f t="shared" si="34"/>
        <v>-4.4595578452679546E-4</v>
      </c>
      <c r="AJ96">
        <f t="shared" si="35"/>
        <v>-1.6690568003432521E-2</v>
      </c>
      <c r="AK96">
        <f t="shared" si="49"/>
        <v>-1.0904546152758422E-2</v>
      </c>
      <c r="AL96">
        <f t="shared" si="26"/>
        <v>-2.8041069940717738E-2</v>
      </c>
      <c r="AN96">
        <f t="shared" si="36"/>
        <v>0</v>
      </c>
      <c r="AO96">
        <f t="shared" si="36"/>
        <v>0</v>
      </c>
      <c r="AP96">
        <f t="shared" si="36"/>
        <v>-1.985688311804946E-13</v>
      </c>
      <c r="AQ96">
        <f t="shared" si="36"/>
        <v>-1.1803434304425073E-8</v>
      </c>
      <c r="AR96">
        <f t="shared" si="36"/>
        <v>-1.1803632873256255E-8</v>
      </c>
      <c r="AS96">
        <f t="shared" si="36"/>
        <v>-4.4176876720565938E-7</v>
      </c>
      <c r="AT96">
        <f t="shared" si="36"/>
        <v>-2.8862336559490356E-7</v>
      </c>
      <c r="AU96">
        <f t="shared" si="23"/>
        <v>-7.4219576567381921E-7</v>
      </c>
      <c r="AW96">
        <v>93</v>
      </c>
      <c r="AX96">
        <f>IF(Z96&gt;0, (R96*SUMPRODUCT(K96:$K$98, X96:$X$98)-K96*$AZ$3)/Z96, 0)</f>
        <v>-463494465.36728376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25</v>
      </c>
      <c r="R97">
        <f t="shared" si="28"/>
        <v>250000</v>
      </c>
      <c r="S97">
        <f t="shared" si="29"/>
        <v>-3724385590.0019298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-0.13908866275025919</v>
      </c>
      <c r="AC97">
        <f t="shared" si="30"/>
        <v>-0.12418631638000137</v>
      </c>
      <c r="AE97">
        <f t="shared" si="31"/>
        <v>0</v>
      </c>
      <c r="AF97">
        <f t="shared" si="32"/>
        <v>0</v>
      </c>
      <c r="AG97">
        <f t="shared" si="32"/>
        <v>-8.3360270693626691E-10</v>
      </c>
      <c r="AH97">
        <f t="shared" si="33"/>
        <v>-6.5935504961576295E-5</v>
      </c>
      <c r="AI97">
        <f t="shared" si="34"/>
        <v>-6.5936338564283231E-5</v>
      </c>
      <c r="AJ97">
        <f t="shared" si="35"/>
        <v>-1.4902346370257821E-2</v>
      </c>
      <c r="AK97">
        <f t="shared" si="49"/>
        <v>-9.7362063925181437E-3</v>
      </c>
      <c r="AL97">
        <f t="shared" si="26"/>
        <v>-2.4704489101340248E-2</v>
      </c>
      <c r="AN97">
        <f t="shared" si="36"/>
        <v>0</v>
      </c>
      <c r="AO97">
        <f t="shared" si="36"/>
        <v>0</v>
      </c>
      <c r="AP97">
        <f t="shared" si="36"/>
        <v>-1.9699943710445167E-14</v>
      </c>
      <c r="AQ97">
        <f t="shared" si="36"/>
        <v>-1.5582071956517056E-9</v>
      </c>
      <c r="AR97">
        <f t="shared" si="36"/>
        <v>-1.558226895595416E-9</v>
      </c>
      <c r="AS97">
        <f t="shared" si="36"/>
        <v>-3.5217662107481767E-7</v>
      </c>
      <c r="AT97">
        <f t="shared" si="36"/>
        <v>-2.3008888561652441E-7</v>
      </c>
      <c r="AU97">
        <f t="shared" si="23"/>
        <v>-5.8382373358693744E-7</v>
      </c>
      <c r="AW97">
        <v>94</v>
      </c>
      <c r="AX97">
        <f>IF(Z97&gt;0, (R97*SUMPRODUCT(K97:$K$98, X97:$X$98)-K97*$AZ$3)/Z97, 0)</f>
        <v>-3724385590.0019298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-0.12418631638000137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-8.3360270693626692E-6</v>
      </c>
      <c r="AI98">
        <f t="shared" si="34"/>
        <v>-8.3360270693626692E-6</v>
      </c>
      <c r="AJ98">
        <f t="shared" si="35"/>
        <v>-0.12418631638000137</v>
      </c>
      <c r="AK98">
        <f t="shared" si="49"/>
        <v>-8.6930421466000964E-3</v>
      </c>
      <c r="AL98">
        <f t="shared" si="26"/>
        <v>-0.13288769455367083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-1.7589235455754613E-10</v>
      </c>
      <c r="AR98">
        <f t="shared" si="36"/>
        <v>-1.7589235455754613E-10</v>
      </c>
      <c r="AS98">
        <f t="shared" si="36"/>
        <v>-2.6203638028225403E-6</v>
      </c>
      <c r="AT98">
        <f t="shared" si="36"/>
        <v>-1.8342546619757783E-7</v>
      </c>
      <c r="AU98">
        <f t="shared" si="36"/>
        <v>-2.8039651613746756E-6</v>
      </c>
      <c r="AW98">
        <v>95</v>
      </c>
    </row>
    <row r="100" spans="5:50" x14ac:dyDescent="0.25">
      <c r="AN100" s="8">
        <f t="shared" ref="AN100:AU100" si="50">SUM(AN3:AN98)</f>
        <v>8921.5151482436977</v>
      </c>
      <c r="AO100" s="8">
        <f t="shared" si="50"/>
        <v>-892.15151482436977</v>
      </c>
      <c r="AP100" s="8">
        <f t="shared" si="50"/>
        <v>-363.81699102596588</v>
      </c>
      <c r="AQ100" s="8">
        <f t="shared" si="50"/>
        <v>-5254.9414590192036</v>
      </c>
      <c r="AR100" s="8">
        <f t="shared" si="50"/>
        <v>2410.6051833741581</v>
      </c>
      <c r="AS100" s="8">
        <f t="shared" si="50"/>
        <v>-279.6030914675834</v>
      </c>
      <c r="AT100" s="8">
        <f t="shared" si="50"/>
        <v>163.1018033560901</v>
      </c>
      <c r="AU100" s="8">
        <f t="shared" si="50"/>
        <v>2294.1038952626627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03D9-E59D-4E1D-960C-38FB563D05D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10115.222111820784</v>
      </c>
      <c r="K3">
        <v>1</v>
      </c>
      <c r="L3" s="2">
        <v>0</v>
      </c>
      <c r="O3">
        <f>$C$3</f>
        <v>10115.222111820784</v>
      </c>
      <c r="P3">
        <f>O3*C5</f>
        <v>1011.5222111820784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10115.222111820784</v>
      </c>
      <c r="AF3">
        <f t="shared" ref="AF3:AG34" si="4">-$Z3*P3</f>
        <v>-1011.5222111820784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8903.699900638705</v>
      </c>
      <c r="AJ3">
        <f t="shared" ref="AJ3:AJ66" si="7">AB3-AC3</f>
        <v>0</v>
      </c>
      <c r="AL3">
        <f t="shared" ref="AL3:AL34" si="8">SUM(AI3:AK3)</f>
        <v>8903.699900638705</v>
      </c>
      <c r="AN3">
        <f t="shared" ref="AN3:AU34" si="9">AE3*$K3</f>
        <v>10115.222111820784</v>
      </c>
      <c r="AO3">
        <f t="shared" si="9"/>
        <v>-1011.5222111820784</v>
      </c>
      <c r="AP3">
        <f t="shared" si="9"/>
        <v>-200</v>
      </c>
      <c r="AQ3">
        <f t="shared" si="9"/>
        <v>0</v>
      </c>
      <c r="AR3">
        <f t="shared" si="9"/>
        <v>8903.699900638705</v>
      </c>
      <c r="AS3">
        <f t="shared" si="9"/>
        <v>0</v>
      </c>
      <c r="AT3">
        <f t="shared" si="9"/>
        <v>0</v>
      </c>
      <c r="AU3">
        <f t="shared" si="9"/>
        <v>8903.699900638705</v>
      </c>
      <c r="AW3">
        <v>0</v>
      </c>
      <c r="AX3">
        <f>IF(Z3&gt;0, (R3*SUMPRODUCT(K3:$K$98, X3:$X$98)-K3*$AZ$3)/Z3, 0)</f>
        <v>0</v>
      </c>
      <c r="AZ3">
        <f>C6*SUMPRODUCT(X4:X89, K4:K89)/1</f>
        <v>5944.0193368286027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645.03568702898713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636.85921466020773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-636.85921466020773</v>
      </c>
      <c r="AK4">
        <f>G4*SUM(AB4, AE4:AF4)</f>
        <v>0</v>
      </c>
      <c r="AL4">
        <f t="shared" si="8"/>
        <v>-1305.8592146602077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-597.32142857142856</v>
      </c>
      <c r="AR4">
        <f t="shared" si="9"/>
        <v>-597.32142857142856</v>
      </c>
      <c r="AS4">
        <f t="shared" si="9"/>
        <v>-568.62429880375691</v>
      </c>
      <c r="AT4">
        <f t="shared" si="9"/>
        <v>0</v>
      </c>
      <c r="AU4">
        <f t="shared" si="9"/>
        <v>-1165.9457273751855</v>
      </c>
      <c r="AW4">
        <v>1</v>
      </c>
      <c r="AX4">
        <f>IF(Z4&gt;0, (R4*SUMPRODUCT(K4:$K$98, X4:$X$98)-K4*$AZ$3)/Z4, 0)</f>
        <v>645.03568702898713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250000</v>
      </c>
      <c r="S5">
        <f t="shared" si="1"/>
        <v>623.88914710525637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636.85921466020773</v>
      </c>
      <c r="AC5">
        <f t="shared" si="2"/>
        <v>608.16208489253586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-664.71588299999996</v>
      </c>
      <c r="AI5">
        <f t="shared" si="6"/>
        <v>-689.08568041169997</v>
      </c>
      <c r="AJ5">
        <f t="shared" si="7"/>
        <v>28.697129767671868</v>
      </c>
      <c r="AK5">
        <f>G5*SUM(AB5, AE5:AF5)</f>
        <v>44.580145026214545</v>
      </c>
      <c r="AL5">
        <f t="shared" si="8"/>
        <v>-615.80840561781361</v>
      </c>
      <c r="AN5">
        <f t="shared" si="9"/>
        <v>0</v>
      </c>
      <c r="AO5">
        <f t="shared" si="9"/>
        <v>0</v>
      </c>
      <c r="AP5">
        <f t="shared" si="9"/>
        <v>-19.427453293765939</v>
      </c>
      <c r="AQ5">
        <f t="shared" si="9"/>
        <v>-529.9074322385203</v>
      </c>
      <c r="AR5">
        <f t="shared" si="9"/>
        <v>-549.33488553228631</v>
      </c>
      <c r="AS5">
        <f t="shared" si="9"/>
        <v>22.877176154075148</v>
      </c>
      <c r="AT5">
        <f t="shared" si="9"/>
        <v>35.539018675234807</v>
      </c>
      <c r="AU5">
        <f t="shared" si="9"/>
        <v>-490.91869070297633</v>
      </c>
      <c r="AW5">
        <v>2</v>
      </c>
      <c r="AX5">
        <f>IF(Z5&gt;0, (R5*SUMPRODUCT(K5:$K$98, X5:$X$98)-K5*$AZ$3)/Z5, 0)</f>
        <v>623.88914710525637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250000</v>
      </c>
      <c r="S6">
        <f t="shared" si="1"/>
        <v>608.85045594522319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608.16208489253586</v>
      </c>
      <c r="AC6">
        <f t="shared" si="2"/>
        <v>585.95491944308378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-662.12739567588892</v>
      </c>
      <c r="AI6">
        <f t="shared" si="6"/>
        <v>-686.18728237390428</v>
      </c>
      <c r="AJ6">
        <f t="shared" si="7"/>
        <v>22.207165449452077</v>
      </c>
      <c r="AK6">
        <f>G6*SUM(AB6, AE6:AF6)</f>
        <v>42.571345942477514</v>
      </c>
      <c r="AL6">
        <f t="shared" si="8"/>
        <v>-621.40877098197473</v>
      </c>
      <c r="AN6">
        <f t="shared" si="9"/>
        <v>0</v>
      </c>
      <c r="AO6">
        <f t="shared" si="9"/>
        <v>0</v>
      </c>
      <c r="AP6">
        <f t="shared" si="9"/>
        <v>-17.125352116276002</v>
      </c>
      <c r="AQ6">
        <f t="shared" si="9"/>
        <v>-471.28920177823267</v>
      </c>
      <c r="AR6">
        <f t="shared" si="9"/>
        <v>-488.41455389450863</v>
      </c>
      <c r="AS6">
        <f t="shared" si="9"/>
        <v>15.806621726844417</v>
      </c>
      <c r="AT6">
        <f t="shared" si="9"/>
        <v>30.301443164687093</v>
      </c>
      <c r="AU6">
        <f t="shared" si="9"/>
        <v>-442.30648900297712</v>
      </c>
      <c r="AW6">
        <v>3</v>
      </c>
      <c r="AX6">
        <f>IF(Z6&gt;0, (R6*SUMPRODUCT(K6:$K$98, X6:$X$98)-K6*$AZ$3)/Z6, 0)</f>
        <v>608.85045594522319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25</v>
      </c>
      <c r="R7">
        <f t="shared" si="0"/>
        <v>250000</v>
      </c>
      <c r="S7">
        <f t="shared" si="1"/>
        <v>597.7810237616867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585.95491944308378</v>
      </c>
      <c r="AC7">
        <f t="shared" si="2"/>
        <v>567.96952729794975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-660.44388986052309</v>
      </c>
      <c r="AI7">
        <f t="shared" si="6"/>
        <v>-684.1971333025723</v>
      </c>
      <c r="AJ7">
        <f t="shared" si="7"/>
        <v>17.985392145134028</v>
      </c>
      <c r="AK7">
        <f>G7*SUM(AB7, AE7:AF7)</f>
        <v>41.01684436101587</v>
      </c>
      <c r="AL7">
        <f t="shared" si="8"/>
        <v>-625.19489679642243</v>
      </c>
      <c r="AN7">
        <f t="shared" si="9"/>
        <v>0</v>
      </c>
      <c r="AO7">
        <f t="shared" si="9"/>
        <v>0</v>
      </c>
      <c r="AP7">
        <f t="shared" si="9"/>
        <v>-15.095615628173269</v>
      </c>
      <c r="AQ7">
        <f t="shared" si="9"/>
        <v>-419.72403177837163</v>
      </c>
      <c r="AR7">
        <f t="shared" si="9"/>
        <v>-434.8196474065449</v>
      </c>
      <c r="AS7">
        <f t="shared" si="9"/>
        <v>11.430041855432924</v>
      </c>
      <c r="AT7">
        <f t="shared" si="9"/>
        <v>26.066946110542844</v>
      </c>
      <c r="AU7">
        <f t="shared" si="9"/>
        <v>-397.32265944056917</v>
      </c>
      <c r="AW7">
        <v>4</v>
      </c>
      <c r="AX7">
        <f>IF(Z7&gt;0, (R7*SUMPRODUCT(K7:$K$98, X7:$X$98)-K7*$AZ$3)/Z7, 0)</f>
        <v>597.7810237616867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250000</v>
      </c>
      <c r="S8">
        <f t="shared" si="1"/>
        <v>589.53596578410531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567.96952729794975</v>
      </c>
      <c r="AC8">
        <f t="shared" si="2"/>
        <v>552.98103983484179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-658.67744064802446</v>
      </c>
      <c r="AI8">
        <f t="shared" si="6"/>
        <v>-682.12728391158839</v>
      </c>
      <c r="AJ8">
        <f t="shared" si="7"/>
        <v>14.988487463107958</v>
      </c>
      <c r="AK8">
        <f t="shared" ref="AK8:AK71" si="22">G8*SUM(AB8:AB8, AE8:AF8)</f>
        <v>39.757866910856485</v>
      </c>
      <c r="AL8">
        <f t="shared" si="8"/>
        <v>-627.38092953762396</v>
      </c>
      <c r="AN8">
        <f t="shared" si="9"/>
        <v>0</v>
      </c>
      <c r="AO8">
        <f t="shared" si="9"/>
        <v>0</v>
      </c>
      <c r="AP8">
        <f t="shared" si="9"/>
        <v>-13.306070830138045</v>
      </c>
      <c r="AQ8">
        <f t="shared" si="9"/>
        <v>-373.7512690796828</v>
      </c>
      <c r="AR8">
        <f t="shared" si="9"/>
        <v>-387.05733990982088</v>
      </c>
      <c r="AS8">
        <f t="shared" si="9"/>
        <v>8.5048703131689933</v>
      </c>
      <c r="AT8">
        <f t="shared" si="9"/>
        <v>22.559681411305835</v>
      </c>
      <c r="AU8">
        <f t="shared" si="9"/>
        <v>-355.99278818534606</v>
      </c>
      <c r="AW8">
        <v>5</v>
      </c>
      <c r="AX8">
        <f>IF(Z8&gt;0, (R8*SUMPRODUCT(K8:$K$98, X8:$X$98)-K8*$AZ$3)/Z8, 0)</f>
        <v>589.53596578410531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250000</v>
      </c>
      <c r="S9">
        <f t="shared" si="1"/>
        <v>583.81127150064776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552.98103983484179</v>
      </c>
      <c r="AC9">
        <f t="shared" si="2"/>
        <v>540.60079246521855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-657.06460824506075</v>
      </c>
      <c r="AI9">
        <f t="shared" si="6"/>
        <v>-680.21424661516448</v>
      </c>
      <c r="AJ9">
        <f t="shared" si="7"/>
        <v>12.380247369623248</v>
      </c>
      <c r="AK9">
        <f t="shared" si="22"/>
        <v>38.708672788438932</v>
      </c>
      <c r="AL9">
        <f t="shared" si="8"/>
        <v>-629.12532645710235</v>
      </c>
      <c r="AN9">
        <f t="shared" si="9"/>
        <v>0</v>
      </c>
      <c r="AO9">
        <f t="shared" si="9"/>
        <v>0</v>
      </c>
      <c r="AP9">
        <f t="shared" si="9"/>
        <v>-11.728327242295196</v>
      </c>
      <c r="AQ9">
        <f t="shared" si="9"/>
        <v>-332.88937916113218</v>
      </c>
      <c r="AR9">
        <f t="shared" si="9"/>
        <v>-344.61770640342735</v>
      </c>
      <c r="AS9">
        <f t="shared" si="9"/>
        <v>6.2722186053248032</v>
      </c>
      <c r="AT9">
        <f t="shared" si="9"/>
        <v>19.611018294092865</v>
      </c>
      <c r="AU9">
        <f t="shared" si="9"/>
        <v>-318.73446950400972</v>
      </c>
      <c r="AW9">
        <v>6</v>
      </c>
      <c r="AX9">
        <f>IF(Z9&gt;0, (R9*SUMPRODUCT(K9:$K$98, X9:$X$98)-K9*$AZ$3)/Z9, 0)</f>
        <v>583.81127150064776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250000</v>
      </c>
      <c r="S10">
        <f t="shared" si="1"/>
        <v>580.2044520373305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540.60079246521855</v>
      </c>
      <c r="AC10">
        <f t="shared" si="2"/>
        <v>530.36411125949462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-656.75524055984397</v>
      </c>
      <c r="AI10">
        <f t="shared" si="6"/>
        <v>-679.60770702219077</v>
      </c>
      <c r="AJ10">
        <f t="shared" si="7"/>
        <v>10.236681205723926</v>
      </c>
      <c r="AK10">
        <f t="shared" si="22"/>
        <v>37.842055472565299</v>
      </c>
      <c r="AL10">
        <f t="shared" si="8"/>
        <v>-631.52897034390151</v>
      </c>
      <c r="AN10">
        <f t="shared" si="9"/>
        <v>0</v>
      </c>
      <c r="AO10">
        <f t="shared" si="9"/>
        <v>0</v>
      </c>
      <c r="AP10">
        <f t="shared" si="9"/>
        <v>-10.337295272755226</v>
      </c>
      <c r="AQ10">
        <f t="shared" si="9"/>
        <v>-297.0827177356382</v>
      </c>
      <c r="AR10">
        <f t="shared" si="9"/>
        <v>-307.42001300839343</v>
      </c>
      <c r="AS10">
        <f t="shared" si="9"/>
        <v>4.6305547110631435</v>
      </c>
      <c r="AT10">
        <f t="shared" si="9"/>
        <v>17.117824099750113</v>
      </c>
      <c r="AU10">
        <f t="shared" si="9"/>
        <v>-285.67163419758015</v>
      </c>
      <c r="AW10">
        <v>7</v>
      </c>
      <c r="AX10">
        <f>IF(Z10&gt;0, (R10*SUMPRODUCT(K10:$K$98, X10:$X$98)-K10*$AZ$3)/Z10, 0)</f>
        <v>580.2044520373305</v>
      </c>
    </row>
    <row r="11" spans="1:52" x14ac:dyDescent="0.25">
      <c r="A11" t="s">
        <v>33</v>
      </c>
      <c r="C11" s="12">
        <f>AU91</f>
        <v>2601.057114468204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250000</v>
      </c>
      <c r="S11">
        <f t="shared" si="1"/>
        <v>577.79554698986692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530.36411125949462</v>
      </c>
      <c r="AC11">
        <f t="shared" si="2"/>
        <v>521.36415955547182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-656.094312133975</v>
      </c>
      <c r="AI11">
        <f t="shared" si="6"/>
        <v>-678.65264450048483</v>
      </c>
      <c r="AJ11">
        <f t="shared" si="7"/>
        <v>8.9999517040228056</v>
      </c>
      <c r="AK11">
        <f t="shared" si="22"/>
        <v>37.125487788164627</v>
      </c>
      <c r="AL11">
        <f t="shared" si="8"/>
        <v>-632.52720500829741</v>
      </c>
      <c r="AN11">
        <f t="shared" si="9"/>
        <v>0</v>
      </c>
      <c r="AO11">
        <f t="shared" si="9"/>
        <v>0</v>
      </c>
      <c r="AP11">
        <f t="shared" si="9"/>
        <v>-9.1109320940174925</v>
      </c>
      <c r="AQ11">
        <f t="shared" si="9"/>
        <v>-264.98548864357366</v>
      </c>
      <c r="AR11">
        <f t="shared" si="9"/>
        <v>-274.09642073759113</v>
      </c>
      <c r="AS11">
        <f t="shared" si="9"/>
        <v>3.6349295458791553</v>
      </c>
      <c r="AT11">
        <f t="shared" si="9"/>
        <v>14.994361848192581</v>
      </c>
      <c r="AU11">
        <f t="shared" si="9"/>
        <v>-255.46712934351939</v>
      </c>
      <c r="AW11">
        <v>8</v>
      </c>
      <c r="AX11">
        <f>IF(Z11&gt;0, (R11*SUMPRODUCT(K11:$K$98, X11:$X$98)-K11*$AZ$3)/Z11, 0)</f>
        <v>577.79554698986692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250000</v>
      </c>
      <c r="S12">
        <f t="shared" si="1"/>
        <v>576.63023835278375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521.36415955547182</v>
      </c>
      <c r="AC12">
        <f t="shared" si="2"/>
        <v>513.5954262972682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-656.44747186543748</v>
      </c>
      <c r="AI12">
        <f t="shared" si="6"/>
        <v>-678.71457616109569</v>
      </c>
      <c r="AJ12">
        <f t="shared" si="7"/>
        <v>7.7687332582036106</v>
      </c>
      <c r="AK12">
        <f t="shared" si="22"/>
        <v>36.495491168883028</v>
      </c>
      <c r="AL12">
        <f t="shared" si="8"/>
        <v>-634.45035173400902</v>
      </c>
      <c r="AN12">
        <f t="shared" si="9"/>
        <v>0</v>
      </c>
      <c r="AO12">
        <f t="shared" si="9"/>
        <v>0</v>
      </c>
      <c r="AP12">
        <f t="shared" si="9"/>
        <v>-8.0297410363247561</v>
      </c>
      <c r="AQ12">
        <f t="shared" si="9"/>
        <v>-236.7215392284902</v>
      </c>
      <c r="AR12">
        <f t="shared" si="9"/>
        <v>-244.75128026481494</v>
      </c>
      <c r="AS12">
        <f t="shared" si="9"/>
        <v>2.8014830943160325</v>
      </c>
      <c r="AT12">
        <f t="shared" si="9"/>
        <v>13.160639982125927</v>
      </c>
      <c r="AU12">
        <f t="shared" si="9"/>
        <v>-228.78915718837297</v>
      </c>
      <c r="AW12">
        <v>9</v>
      </c>
      <c r="AX12">
        <f>IF(Z12&gt;0, (R12*SUMPRODUCT(K12:$K$98, X12:$X$98)-K12*$AZ$3)/Z12, 0)</f>
        <v>576.63023835278375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250000</v>
      </c>
      <c r="S13">
        <f t="shared" si="1"/>
        <v>576.16201918550814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513.5954262972682</v>
      </c>
      <c r="AC13">
        <f t="shared" si="2"/>
        <v>506.53170437714476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-657.3249188078313</v>
      </c>
      <c r="AI13">
        <f t="shared" si="6"/>
        <v>-679.30361956865215</v>
      </c>
      <c r="AJ13">
        <f t="shared" si="7"/>
        <v>7.0637219201234416</v>
      </c>
      <c r="AK13">
        <f t="shared" si="22"/>
        <v>35.951679840808779</v>
      </c>
      <c r="AL13">
        <f t="shared" si="8"/>
        <v>-636.28821780772</v>
      </c>
      <c r="AN13">
        <f t="shared" si="9"/>
        <v>0</v>
      </c>
      <c r="AO13">
        <f t="shared" si="9"/>
        <v>0</v>
      </c>
      <c r="AP13">
        <f t="shared" si="9"/>
        <v>-7.0765534200198905</v>
      </c>
      <c r="AQ13">
        <f t="shared" si="9"/>
        <v>-211.64103160027392</v>
      </c>
      <c r="AR13">
        <f t="shared" si="9"/>
        <v>-218.71758502029382</v>
      </c>
      <c r="AS13">
        <f t="shared" si="9"/>
        <v>2.2743294089987907</v>
      </c>
      <c r="AT13">
        <f t="shared" si="9"/>
        <v>11.575478719217683</v>
      </c>
      <c r="AU13">
        <f t="shared" si="9"/>
        <v>-204.86777689207736</v>
      </c>
      <c r="AW13">
        <v>10</v>
      </c>
      <c r="AX13">
        <f>IF(Z13&gt;0, (R13*SUMPRODUCT(K13:$K$98, X13:$X$98)-K13*$AZ$3)/Z13, 0)</f>
        <v>576.16201918550814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250000</v>
      </c>
      <c r="S14">
        <f t="shared" si="1"/>
        <v>576.15566932087972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506.53170437714476</v>
      </c>
      <c r="AC14">
        <f t="shared" si="2"/>
        <v>499.94229537362685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-658.92144880940975</v>
      </c>
      <c r="AI14">
        <f t="shared" si="6"/>
        <v>-680.61447041774147</v>
      </c>
      <c r="AJ14">
        <f t="shared" si="7"/>
        <v>6.5894090035179147</v>
      </c>
      <c r="AK14">
        <f t="shared" si="22"/>
        <v>35.457219306400134</v>
      </c>
      <c r="AL14">
        <f t="shared" si="8"/>
        <v>-638.56784210782337</v>
      </c>
      <c r="AN14">
        <f t="shared" si="9"/>
        <v>0</v>
      </c>
      <c r="AO14">
        <f t="shared" si="9"/>
        <v>0</v>
      </c>
      <c r="AP14">
        <f t="shared" si="9"/>
        <v>-6.2362253380950641</v>
      </c>
      <c r="AQ14">
        <f t="shared" si="9"/>
        <v>-189.42417101088952</v>
      </c>
      <c r="AR14">
        <f t="shared" si="9"/>
        <v>-195.66039634898459</v>
      </c>
      <c r="AS14">
        <f t="shared" si="9"/>
        <v>1.8942976286451214</v>
      </c>
      <c r="AT14">
        <f t="shared" si="9"/>
        <v>10.193103268381932</v>
      </c>
      <c r="AU14">
        <f t="shared" si="9"/>
        <v>-183.57299545195752</v>
      </c>
      <c r="AW14">
        <v>11</v>
      </c>
      <c r="AX14">
        <f>IF(Z14&gt;0, (R14*SUMPRODUCT(K14:$K$98, X14:$X$98)-K14*$AZ$3)/Z14, 0)</f>
        <v>576.15566932087972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250000</v>
      </c>
      <c r="S15">
        <f t="shared" si="1"/>
        <v>576.36629761122083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499.94229537362685</v>
      </c>
      <c r="AC15">
        <f t="shared" si="2"/>
        <v>493.5999302526987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-660.98636840586755</v>
      </c>
      <c r="AI15">
        <f t="shared" si="6"/>
        <v>-682.39636116127542</v>
      </c>
      <c r="AJ15">
        <f t="shared" si="7"/>
        <v>6.3423651209281502</v>
      </c>
      <c r="AK15">
        <f t="shared" si="22"/>
        <v>34.995960676153885</v>
      </c>
      <c r="AL15">
        <f t="shared" si="8"/>
        <v>-641.05803536419342</v>
      </c>
      <c r="AN15">
        <f t="shared" si="9"/>
        <v>0</v>
      </c>
      <c r="AO15">
        <f t="shared" si="9"/>
        <v>0</v>
      </c>
      <c r="AP15">
        <f t="shared" si="9"/>
        <v>-5.4954118804544088</v>
      </c>
      <c r="AQ15">
        <f t="shared" si="9"/>
        <v>-169.65873754621123</v>
      </c>
      <c r="AR15">
        <f t="shared" si="9"/>
        <v>-175.15414942666564</v>
      </c>
      <c r="AS15">
        <f t="shared" si="9"/>
        <v>1.6279271569078266</v>
      </c>
      <c r="AT15">
        <f t="shared" si="9"/>
        <v>8.9825914592649792</v>
      </c>
      <c r="AU15">
        <f t="shared" si="9"/>
        <v>-164.54363081049283</v>
      </c>
      <c r="AW15">
        <v>12</v>
      </c>
      <c r="AX15">
        <f>IF(Z15&gt;0, (R15*SUMPRODUCT(K15:$K$98, X15:$X$98)-K15*$AZ$3)/Z15, 0)</f>
        <v>576.36629761122083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25</v>
      </c>
      <c r="R16">
        <f t="shared" si="0"/>
        <v>250000</v>
      </c>
      <c r="S16">
        <f t="shared" si="1"/>
        <v>576.69202099200015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493.5999302526987</v>
      </c>
      <c r="AC16">
        <f t="shared" si="2"/>
        <v>487.407090822523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-664.56617512785886</v>
      </c>
      <c r="AI16">
        <f t="shared" si="6"/>
        <v>-685.6956113381998</v>
      </c>
      <c r="AJ16">
        <f t="shared" si="7"/>
        <v>6.1928394301756953</v>
      </c>
      <c r="AK16">
        <f t="shared" si="22"/>
        <v>34.551995117688911</v>
      </c>
      <c r="AL16">
        <f t="shared" si="8"/>
        <v>-644.95077679033523</v>
      </c>
      <c r="AN16">
        <f t="shared" si="9"/>
        <v>0</v>
      </c>
      <c r="AO16">
        <f t="shared" si="9"/>
        <v>0</v>
      </c>
      <c r="AP16">
        <f t="shared" si="9"/>
        <v>-4.8423214314044047</v>
      </c>
      <c r="AQ16">
        <f t="shared" si="9"/>
        <v>-152.30141497259362</v>
      </c>
      <c r="AR16">
        <f t="shared" si="9"/>
        <v>-157.14373640399802</v>
      </c>
      <c r="AS16">
        <f t="shared" si="9"/>
        <v>1.4192389610144791</v>
      </c>
      <c r="AT16">
        <f t="shared" si="9"/>
        <v>7.9184254984655613</v>
      </c>
      <c r="AU16">
        <f t="shared" si="9"/>
        <v>-147.80607194451798</v>
      </c>
      <c r="AW16">
        <v>13</v>
      </c>
      <c r="AX16">
        <f>IF(Z16&gt;0, (R16*SUMPRODUCT(K16:$K$98, X16:$X$98)-K16*$AZ$3)/Z16, 0)</f>
        <v>576.69202099200015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250000</v>
      </c>
      <c r="S17">
        <f t="shared" si="1"/>
        <v>576.77526714579506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487.407090822523</v>
      </c>
      <c r="AC17">
        <f t="shared" si="2"/>
        <v>481.05737059638972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-669.80312786780826</v>
      </c>
      <c r="AI17">
        <f t="shared" si="6"/>
        <v>-690.65428940325899</v>
      </c>
      <c r="AJ17">
        <f t="shared" si="7"/>
        <v>6.3497202261332859</v>
      </c>
      <c r="AK17">
        <f t="shared" si="22"/>
        <v>34.11849635757661</v>
      </c>
      <c r="AL17">
        <f t="shared" si="8"/>
        <v>-650.18607281954905</v>
      </c>
      <c r="AN17">
        <f t="shared" si="9"/>
        <v>0</v>
      </c>
      <c r="AO17">
        <f t="shared" si="9"/>
        <v>0</v>
      </c>
      <c r="AP17">
        <f t="shared" si="9"/>
        <v>-4.2665607662078653</v>
      </c>
      <c r="AQ17">
        <f t="shared" si="9"/>
        <v>-137.05499051385681</v>
      </c>
      <c r="AR17">
        <f t="shared" si="9"/>
        <v>-141.32155128006465</v>
      </c>
      <c r="AS17">
        <f t="shared" si="9"/>
        <v>1.2992785628348036</v>
      </c>
      <c r="AT17">
        <f t="shared" si="9"/>
        <v>6.9813203314237029</v>
      </c>
      <c r="AU17">
        <f t="shared" si="9"/>
        <v>-133.04095238580615</v>
      </c>
      <c r="AW17">
        <v>14</v>
      </c>
      <c r="AX17">
        <f>IF(Z17&gt;0, (R17*SUMPRODUCT(K17:$K$98, X17:$X$98)-K17*$AZ$3)/Z17, 0)</f>
        <v>576.77526714579506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250000</v>
      </c>
      <c r="S18">
        <f t="shared" si="1"/>
        <v>576.32295028864655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481.05737059638972</v>
      </c>
      <c r="AC18">
        <f t="shared" si="2"/>
        <v>474.31639324901613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-675.36912213325047</v>
      </c>
      <c r="AI18">
        <f t="shared" si="6"/>
        <v>-695.94423514113339</v>
      </c>
      <c r="AJ18">
        <f t="shared" si="7"/>
        <v>6.7409773473735868</v>
      </c>
      <c r="AK18">
        <f t="shared" si="22"/>
        <v>33.674015941747285</v>
      </c>
      <c r="AL18">
        <f t="shared" si="8"/>
        <v>-655.52924185201255</v>
      </c>
      <c r="AN18">
        <f t="shared" si="9"/>
        <v>0</v>
      </c>
      <c r="AO18">
        <f t="shared" si="9"/>
        <v>0</v>
      </c>
      <c r="AP18">
        <f t="shared" si="9"/>
        <v>-3.7589962216286064</v>
      </c>
      <c r="AQ18">
        <f t="shared" si="9"/>
        <v>-123.38741358702926</v>
      </c>
      <c r="AR18">
        <f t="shared" si="9"/>
        <v>-127.14640980865786</v>
      </c>
      <c r="AS18">
        <f t="shared" si="9"/>
        <v>1.2315513586318139</v>
      </c>
      <c r="AT18">
        <f t="shared" si="9"/>
        <v>6.1521168143082745</v>
      </c>
      <c r="AU18">
        <f t="shared" si="9"/>
        <v>-119.76274163571777</v>
      </c>
      <c r="AW18">
        <v>15</v>
      </c>
      <c r="AX18">
        <f>IF(Z18&gt;0, (R18*SUMPRODUCT(K18:$K$98, X18:$X$98)-K18*$AZ$3)/Z18, 0)</f>
        <v>576.32295028864655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250000</v>
      </c>
      <c r="S19">
        <f t="shared" si="1"/>
        <v>575.43618629981165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474.31639324901613</v>
      </c>
      <c r="AC19">
        <f t="shared" si="2"/>
        <v>467.28077713206085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-682.06499621131934</v>
      </c>
      <c r="AI19">
        <f t="shared" si="6"/>
        <v>-702.36615158950235</v>
      </c>
      <c r="AJ19">
        <f t="shared" si="7"/>
        <v>7.035616116955282</v>
      </c>
      <c r="AK19">
        <f t="shared" si="22"/>
        <v>33.20214752743113</v>
      </c>
      <c r="AL19">
        <f t="shared" si="8"/>
        <v>-662.12838794511595</v>
      </c>
      <c r="AN19">
        <f t="shared" si="9"/>
        <v>0</v>
      </c>
      <c r="AO19">
        <f t="shared" si="9"/>
        <v>0</v>
      </c>
      <c r="AP19">
        <f t="shared" si="9"/>
        <v>-3.3115582026228765</v>
      </c>
      <c r="AQ19">
        <f t="shared" si="9"/>
        <v>-111.25957566695384</v>
      </c>
      <c r="AR19">
        <f t="shared" si="9"/>
        <v>-114.57113386957673</v>
      </c>
      <c r="AS19">
        <f t="shared" si="9"/>
        <v>1.1476613930873871</v>
      </c>
      <c r="AT19">
        <f t="shared" si="9"/>
        <v>5.4159894814321845</v>
      </c>
      <c r="AU19">
        <f t="shared" si="9"/>
        <v>-108.00748299505716</v>
      </c>
      <c r="AW19">
        <v>16</v>
      </c>
      <c r="AX19">
        <f>IF(Z19&gt;0, (R19*SUMPRODUCT(K19:$K$98, X19:$X$98)-K19*$AZ$3)/Z19, 0)</f>
        <v>575.43618629981165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250000</v>
      </c>
      <c r="S20">
        <f t="shared" si="1"/>
        <v>574.0458627870355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467.28077713206085</v>
      </c>
      <c r="AC20">
        <f t="shared" si="2"/>
        <v>459.90673492053054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-689.63024819687564</v>
      </c>
      <c r="AI20">
        <f t="shared" si="6"/>
        <v>-709.65942899645711</v>
      </c>
      <c r="AJ20">
        <f t="shared" si="7"/>
        <v>7.374042211530309</v>
      </c>
      <c r="AK20">
        <f t="shared" si="22"/>
        <v>32.709654399244265</v>
      </c>
      <c r="AL20">
        <f t="shared" si="8"/>
        <v>-669.5757323856825</v>
      </c>
      <c r="AN20">
        <f t="shared" si="9"/>
        <v>0</v>
      </c>
      <c r="AO20">
        <f t="shared" si="9"/>
        <v>0</v>
      </c>
      <c r="AP20">
        <f t="shared" si="9"/>
        <v>-2.9171368369485156</v>
      </c>
      <c r="AQ20">
        <f t="shared" si="9"/>
        <v>-100.4407429849099</v>
      </c>
      <c r="AR20">
        <f t="shared" si="9"/>
        <v>-103.35787982185842</v>
      </c>
      <c r="AS20">
        <f t="shared" si="9"/>
        <v>1.07398751789778</v>
      </c>
      <c r="AT20">
        <f t="shared" si="9"/>
        <v>4.763976057067917</v>
      </c>
      <c r="AU20">
        <f t="shared" si="9"/>
        <v>-97.51991624689272</v>
      </c>
      <c r="AW20">
        <v>17</v>
      </c>
      <c r="AX20">
        <f>IF(Z20&gt;0, (R20*SUMPRODUCT(K20:$K$98, X20:$X$98)-K20*$AZ$3)/Z20, 0)</f>
        <v>574.0458627870355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250000</v>
      </c>
      <c r="S21">
        <f t="shared" si="1"/>
        <v>572.17177616373692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459.90673492053054</v>
      </c>
      <c r="AC21">
        <f t="shared" si="2"/>
        <v>452.22093252082016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-699.21870171338867</v>
      </c>
      <c r="AI21">
        <f t="shared" si="6"/>
        <v>-718.97766883480301</v>
      </c>
      <c r="AJ21">
        <f t="shared" si="7"/>
        <v>7.6858023997103828</v>
      </c>
      <c r="AK21">
        <f t="shared" si="22"/>
        <v>32.193471444437144</v>
      </c>
      <c r="AL21">
        <f t="shared" si="8"/>
        <v>-679.09839499065549</v>
      </c>
      <c r="AN21">
        <f t="shared" si="9"/>
        <v>0</v>
      </c>
      <c r="AO21">
        <f t="shared" si="9"/>
        <v>0</v>
      </c>
      <c r="AP21">
        <f t="shared" si="9"/>
        <v>-2.5694479856082526</v>
      </c>
      <c r="AQ21">
        <f t="shared" si="9"/>
        <v>-90.926113373100591</v>
      </c>
      <c r="AR21">
        <f t="shared" si="9"/>
        <v>-93.495561358708841</v>
      </c>
      <c r="AS21">
        <f t="shared" si="9"/>
        <v>0.99945859378024904</v>
      </c>
      <c r="AT21">
        <f t="shared" si="9"/>
        <v>4.1864258310848861</v>
      </c>
      <c r="AU21">
        <f t="shared" si="9"/>
        <v>-88.309676933843718</v>
      </c>
      <c r="AW21">
        <v>18</v>
      </c>
      <c r="AX21">
        <f>IF(Z21&gt;0, (R21*SUMPRODUCT(K21:$K$98, X21:$X$98)-K21*$AZ$3)/Z21, 0)</f>
        <v>572.17177616373692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250000</v>
      </c>
      <c r="S22">
        <f t="shared" si="1"/>
        <v>569.65840643498927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452.22093252082016</v>
      </c>
      <c r="AC22">
        <f t="shared" si="2"/>
        <v>444.11173038450448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-711.12522669970099</v>
      </c>
      <c r="AI22">
        <f t="shared" si="6"/>
        <v>-730.61549162723122</v>
      </c>
      <c r="AJ22">
        <f t="shared" si="7"/>
        <v>8.1092021363156732</v>
      </c>
      <c r="AK22">
        <f t="shared" si="22"/>
        <v>31.655465276457413</v>
      </c>
      <c r="AL22">
        <f t="shared" si="8"/>
        <v>-690.85082421445816</v>
      </c>
      <c r="AN22">
        <f t="shared" si="9"/>
        <v>0</v>
      </c>
      <c r="AO22">
        <f t="shared" si="9"/>
        <v>0</v>
      </c>
      <c r="AP22">
        <f t="shared" si="9"/>
        <v>-2.2629518414749699</v>
      </c>
      <c r="AQ22">
        <f t="shared" si="9"/>
        <v>-82.566458037536634</v>
      </c>
      <c r="AR22">
        <f t="shared" si="9"/>
        <v>-84.829409879011607</v>
      </c>
      <c r="AS22">
        <f t="shared" si="9"/>
        <v>0.94153332320012317</v>
      </c>
      <c r="AT22">
        <f t="shared" si="9"/>
        <v>3.6754140442145249</v>
      </c>
      <c r="AU22">
        <f t="shared" si="9"/>
        <v>-80.212462511596954</v>
      </c>
      <c r="AW22">
        <v>19</v>
      </c>
      <c r="AX22">
        <f>IF(Z22&gt;0, (R22*SUMPRODUCT(K22:$K$98, X22:$X$98)-K22*$AZ$3)/Z22, 0)</f>
        <v>569.65840643498927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250000</v>
      </c>
      <c r="S23">
        <f t="shared" si="1"/>
        <v>566.36688375723179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444.11173038450448</v>
      </c>
      <c r="AC23">
        <f t="shared" si="2"/>
        <v>435.48894309409729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-724.45314735629722</v>
      </c>
      <c r="AI23">
        <f t="shared" si="6"/>
        <v>-743.67606431981653</v>
      </c>
      <c r="AJ23">
        <f t="shared" si="7"/>
        <v>8.6227872904071887</v>
      </c>
      <c r="AK23">
        <f t="shared" si="22"/>
        <v>31.087821126915316</v>
      </c>
      <c r="AL23">
        <f t="shared" si="8"/>
        <v>-703.96545590249411</v>
      </c>
      <c r="AN23">
        <f t="shared" si="9"/>
        <v>0</v>
      </c>
      <c r="AO23">
        <f t="shared" si="9"/>
        <v>0</v>
      </c>
      <c r="AP23">
        <f t="shared" si="9"/>
        <v>-1.9927776170227298</v>
      </c>
      <c r="AQ23">
        <f t="shared" si="9"/>
        <v>-75.101714238950549</v>
      </c>
      <c r="AR23">
        <f t="shared" si="9"/>
        <v>-77.094491855973288</v>
      </c>
      <c r="AS23">
        <f t="shared" si="9"/>
        <v>0.89389646437538706</v>
      </c>
      <c r="AT23">
        <f t="shared" si="9"/>
        <v>3.2227738496343896</v>
      </c>
      <c r="AU23">
        <f t="shared" si="9"/>
        <v>-72.977821541963507</v>
      </c>
      <c r="AW23">
        <v>20</v>
      </c>
      <c r="AX23">
        <f>IF(Z23&gt;0, (R23*SUMPRODUCT(K23:$K$98, X23:$X$98)-K23*$AZ$3)/Z23, 0)</f>
        <v>566.36688375723179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25</v>
      </c>
      <c r="R24">
        <f t="shared" si="0"/>
        <v>250000</v>
      </c>
      <c r="S24">
        <f t="shared" si="1"/>
        <v>562.34693794427426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435.48894309409729</v>
      </c>
      <c r="AC24">
        <f t="shared" si="2"/>
        <v>426.40836345079782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-740.46676143476191</v>
      </c>
      <c r="AI24">
        <f t="shared" si="6"/>
        <v>-759.42340255250247</v>
      </c>
      <c r="AJ24">
        <f t="shared" si="7"/>
        <v>9.0805796432994725</v>
      </c>
      <c r="AK24">
        <f t="shared" si="22"/>
        <v>30.484226016586813</v>
      </c>
      <c r="AL24">
        <f t="shared" si="8"/>
        <v>-719.85859689261622</v>
      </c>
      <c r="AN24">
        <f t="shared" si="9"/>
        <v>0</v>
      </c>
      <c r="AO24">
        <f t="shared" si="9"/>
        <v>0</v>
      </c>
      <c r="AP24">
        <f t="shared" si="9"/>
        <v>-1.7546193405997597</v>
      </c>
      <c r="AQ24">
        <f t="shared" si="9"/>
        <v>-68.537315899746019</v>
      </c>
      <c r="AR24">
        <f t="shared" si="9"/>
        <v>-70.291935240345779</v>
      </c>
      <c r="AS24">
        <f t="shared" si="9"/>
        <v>0.84049492560572048</v>
      </c>
      <c r="AT24">
        <f t="shared" si="9"/>
        <v>2.8216081224358143</v>
      </c>
      <c r="AU24">
        <f t="shared" si="9"/>
        <v>-66.629832192304249</v>
      </c>
      <c r="AW24">
        <v>21</v>
      </c>
      <c r="AX24">
        <f>IF(Z24&gt;0, (R24*SUMPRODUCT(K24:$K$98, X24:$X$98)-K24*$AZ$3)/Z24, 0)</f>
        <v>562.34693794427426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250000</v>
      </c>
      <c r="S25">
        <f t="shared" si="1"/>
        <v>557.50771655316009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426.40836345079782</v>
      </c>
      <c r="AC25">
        <f t="shared" si="2"/>
        <v>416.81848915431266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-759.21347676551068</v>
      </c>
      <c r="AI25">
        <f t="shared" si="6"/>
        <v>-777.90463012439727</v>
      </c>
      <c r="AJ25">
        <f t="shared" si="7"/>
        <v>9.5898742964851635</v>
      </c>
      <c r="AK25">
        <f t="shared" si="22"/>
        <v>29.848585441555851</v>
      </c>
      <c r="AL25">
        <f t="shared" si="8"/>
        <v>-738.46617038635623</v>
      </c>
      <c r="AN25">
        <f t="shared" si="9"/>
        <v>0</v>
      </c>
      <c r="AO25">
        <f t="shared" si="9"/>
        <v>0</v>
      </c>
      <c r="AP25">
        <f t="shared" si="9"/>
        <v>-1.5446838363702322</v>
      </c>
      <c r="AQ25">
        <f t="shared" si="9"/>
        <v>-62.743307670553897</v>
      </c>
      <c r="AR25">
        <f t="shared" si="9"/>
        <v>-64.287991506924129</v>
      </c>
      <c r="AS25">
        <f t="shared" si="9"/>
        <v>0.79253128654899441</v>
      </c>
      <c r="AT25">
        <f t="shared" si="9"/>
        <v>2.4667620336101912</v>
      </c>
      <c r="AU25">
        <f t="shared" si="9"/>
        <v>-61.028698186764942</v>
      </c>
      <c r="AW25">
        <v>22</v>
      </c>
      <c r="AX25">
        <f>IF(Z25&gt;0, (R25*SUMPRODUCT(K25:$K$98, X25:$X$98)-K25*$AZ$3)/Z25, 0)</f>
        <v>557.50771655316009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250000</v>
      </c>
      <c r="S26">
        <f t="shared" si="1"/>
        <v>551.79872891506443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416.81848915431266</v>
      </c>
      <c r="AC26">
        <f t="shared" si="2"/>
        <v>406.70682577238387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-778.29962586403963</v>
      </c>
      <c r="AI26">
        <f t="shared" si="6"/>
        <v>-796.72603772675097</v>
      </c>
      <c r="AJ26">
        <f t="shared" si="7"/>
        <v>10.111663381928793</v>
      </c>
      <c r="AK26">
        <f t="shared" si="22"/>
        <v>29.177294240801888</v>
      </c>
      <c r="AL26">
        <f t="shared" si="8"/>
        <v>-757.43708010402031</v>
      </c>
      <c r="AN26">
        <f t="shared" si="9"/>
        <v>0</v>
      </c>
      <c r="AO26">
        <f t="shared" si="9"/>
        <v>0</v>
      </c>
      <c r="AP26">
        <f t="shared" si="9"/>
        <v>-1.3596472629570397</v>
      </c>
      <c r="AQ26">
        <f t="shared" si="9"/>
        <v>-57.429138345050426</v>
      </c>
      <c r="AR26">
        <f t="shared" si="9"/>
        <v>-58.788785608007458</v>
      </c>
      <c r="AS26">
        <f t="shared" si="9"/>
        <v>0.74611897007491523</v>
      </c>
      <c r="AT26">
        <f t="shared" si="9"/>
        <v>2.1529328960283585</v>
      </c>
      <c r="AU26">
        <f t="shared" si="9"/>
        <v>-55.889733741904188</v>
      </c>
      <c r="AW26">
        <v>23</v>
      </c>
      <c r="AX26">
        <f>IF(Z26&gt;0, (R26*SUMPRODUCT(K26:$K$98, X26:$X$98)-K26*$AZ$3)/Z26, 0)</f>
        <v>551.79872891506443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250000</v>
      </c>
      <c r="S27">
        <f t="shared" si="1"/>
        <v>545.45803383021439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406.70682577238387</v>
      </c>
      <c r="AC27">
        <f t="shared" si="2"/>
        <v>396.27022697074887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-798.78495424853782</v>
      </c>
      <c r="AI27">
        <f t="shared" si="6"/>
        <v>-816.94722349719723</v>
      </c>
      <c r="AJ27">
        <f t="shared" si="7"/>
        <v>10.436598801635</v>
      </c>
      <c r="AK27">
        <f t="shared" si="22"/>
        <v>28.469477804066873</v>
      </c>
      <c r="AL27">
        <f t="shared" si="8"/>
        <v>-778.04114689149537</v>
      </c>
      <c r="AN27">
        <f t="shared" si="9"/>
        <v>0</v>
      </c>
      <c r="AO27">
        <f t="shared" si="9"/>
        <v>0</v>
      </c>
      <c r="AP27">
        <f t="shared" si="9"/>
        <v>-1.1965684995022769</v>
      </c>
      <c r="AQ27">
        <f t="shared" si="9"/>
        <v>-52.625632901060406</v>
      </c>
      <c r="AR27">
        <f t="shared" si="9"/>
        <v>-53.82220140056269</v>
      </c>
      <c r="AS27">
        <f t="shared" si="9"/>
        <v>0.68758508075203384</v>
      </c>
      <c r="AT27">
        <f t="shared" si="9"/>
        <v>1.8756290786813516</v>
      </c>
      <c r="AU27">
        <f t="shared" si="9"/>
        <v>-51.258987241129304</v>
      </c>
      <c r="AW27">
        <v>24</v>
      </c>
      <c r="AX27">
        <f>IF(Z27&gt;0, (R27*SUMPRODUCT(K27:$K$98, X27:$X$98)-K27*$AZ$3)/Z27, 0)</f>
        <v>545.45803383021439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25</v>
      </c>
      <c r="R28">
        <f t="shared" si="0"/>
        <v>250000</v>
      </c>
      <c r="S28">
        <f t="shared" si="1"/>
        <v>538.59521366678553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396.27022697074887</v>
      </c>
      <c r="AC28">
        <f t="shared" si="2"/>
        <v>385.60221866202352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-821.29781542437797</v>
      </c>
      <c r="AI28">
        <f t="shared" si="6"/>
        <v>-839.19633219900834</v>
      </c>
      <c r="AJ28">
        <f t="shared" si="7"/>
        <v>10.668008308725348</v>
      </c>
      <c r="AK28">
        <f t="shared" si="22"/>
        <v>27.738915887952423</v>
      </c>
      <c r="AL28">
        <f t="shared" si="8"/>
        <v>-800.78940800233056</v>
      </c>
      <c r="AN28">
        <f t="shared" si="9"/>
        <v>0</v>
      </c>
      <c r="AO28">
        <f t="shared" si="9"/>
        <v>0</v>
      </c>
      <c r="AP28">
        <f t="shared" si="9"/>
        <v>-1.0528499390647366</v>
      </c>
      <c r="AQ28">
        <f t="shared" si="9"/>
        <v>-48.311453167404423</v>
      </c>
      <c r="AR28">
        <f t="shared" si="9"/>
        <v>-49.364303106469158</v>
      </c>
      <c r="AS28">
        <f t="shared" si="9"/>
        <v>0.62752752304614012</v>
      </c>
      <c r="AT28">
        <f t="shared" si="9"/>
        <v>1.6316947527042047</v>
      </c>
      <c r="AU28">
        <f t="shared" si="9"/>
        <v>-47.105080830718812</v>
      </c>
      <c r="AW28">
        <v>25</v>
      </c>
      <c r="AX28">
        <f>IF(Z28&gt;0, (R28*SUMPRODUCT(K28:$K$98, X28:$X$98)-K28*$AZ$3)/Z28, 0)</f>
        <v>538.59521366678553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250000</v>
      </c>
      <c r="S29">
        <f t="shared" si="1"/>
        <v>531.27604851178126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385.60221866202352</v>
      </c>
      <c r="AC29">
        <f t="shared" si="2"/>
        <v>374.75293030920415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-849.64259129170375</v>
      </c>
      <c r="AI29">
        <f t="shared" si="6"/>
        <v>-867.27715863945866</v>
      </c>
      <c r="AJ29">
        <f t="shared" si="7"/>
        <v>10.849288352819372</v>
      </c>
      <c r="AK29">
        <f t="shared" si="22"/>
        <v>26.992155306341648</v>
      </c>
      <c r="AL29">
        <f t="shared" si="8"/>
        <v>-829.43571498029769</v>
      </c>
      <c r="AN29">
        <f t="shared" si="9"/>
        <v>0</v>
      </c>
      <c r="AO29">
        <f t="shared" si="9"/>
        <v>0</v>
      </c>
      <c r="AP29">
        <f t="shared" si="9"/>
        <v>-0.92618175090477561</v>
      </c>
      <c r="AQ29">
        <f t="shared" si="9"/>
        <v>-44.623916613752719</v>
      </c>
      <c r="AR29">
        <f t="shared" si="9"/>
        <v>-45.550098364657494</v>
      </c>
      <c r="AS29">
        <f t="shared" si="9"/>
        <v>0.56981340593900798</v>
      </c>
      <c r="AT29">
        <f t="shared" si="9"/>
        <v>1.4176498447240844</v>
      </c>
      <c r="AU29">
        <f t="shared" si="9"/>
        <v>-43.562635113994403</v>
      </c>
      <c r="AW29">
        <v>26</v>
      </c>
      <c r="AX29">
        <f>IF(Z29&gt;0, (R29*SUMPRODUCT(K29:$K$98, X29:$X$98)-K29*$AZ$3)/Z29, 0)</f>
        <v>531.27604851178126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250000</v>
      </c>
      <c r="S30">
        <f t="shared" si="1"/>
        <v>523.27512161556365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374.75293030920415</v>
      </c>
      <c r="AC30">
        <f t="shared" si="2"/>
        <v>363.57737513704529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-879.43587363253664</v>
      </c>
      <c r="AI30">
        <f t="shared" si="6"/>
        <v>-896.80615171945078</v>
      </c>
      <c r="AJ30">
        <f t="shared" si="7"/>
        <v>11.175555172158852</v>
      </c>
      <c r="AK30">
        <f t="shared" si="22"/>
        <v>26.232705121644294</v>
      </c>
      <c r="AL30">
        <f t="shared" si="8"/>
        <v>-859.39789142564769</v>
      </c>
      <c r="AN30">
        <f t="shared" si="9"/>
        <v>0</v>
      </c>
      <c r="AO30">
        <f t="shared" si="9"/>
        <v>0</v>
      </c>
      <c r="AP30">
        <f t="shared" si="9"/>
        <v>-0.81455452232496928</v>
      </c>
      <c r="AQ30">
        <f t="shared" si="9"/>
        <v>-41.239896355018885</v>
      </c>
      <c r="AR30">
        <f t="shared" si="9"/>
        <v>-42.054450877343861</v>
      </c>
      <c r="AS30">
        <f t="shared" si="9"/>
        <v>0.5240617887304877</v>
      </c>
      <c r="AT30">
        <f t="shared" si="9"/>
        <v>1.2301454520610302</v>
      </c>
      <c r="AU30">
        <f t="shared" si="9"/>
        <v>-40.300243636552345</v>
      </c>
      <c r="AW30">
        <v>27</v>
      </c>
      <c r="AX30">
        <f>IF(Z30&gt;0, (R30*SUMPRODUCT(K30:$K$98, X30:$X$98)-K30*$AZ$3)/Z30, 0)</f>
        <v>523.27512161556365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250000</v>
      </c>
      <c r="S31">
        <f t="shared" si="1"/>
        <v>514.74027223438998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363.57737513704529</v>
      </c>
      <c r="AC31">
        <f t="shared" si="2"/>
        <v>352.20208721202039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-907.59703004126129</v>
      </c>
      <c r="AI31">
        <f t="shared" si="6"/>
        <v>-924.7028456443021</v>
      </c>
      <c r="AJ31">
        <f t="shared" si="7"/>
        <v>11.375287925024907</v>
      </c>
      <c r="AK31">
        <f t="shared" si="22"/>
        <v>25.450416259593172</v>
      </c>
      <c r="AL31">
        <f t="shared" si="8"/>
        <v>-887.87714145968391</v>
      </c>
      <c r="AN31">
        <f t="shared" si="9"/>
        <v>0</v>
      </c>
      <c r="AO31">
        <f t="shared" si="9"/>
        <v>0</v>
      </c>
      <c r="AP31">
        <f t="shared" si="9"/>
        <v>-0.71620797296658167</v>
      </c>
      <c r="AQ31">
        <f t="shared" si="9"/>
        <v>-38.000423028106823</v>
      </c>
      <c r="AR31">
        <f t="shared" si="9"/>
        <v>-38.716631001073402</v>
      </c>
      <c r="AS31">
        <f t="shared" si="9"/>
        <v>0.47627497546770309</v>
      </c>
      <c r="AT31">
        <f t="shared" si="9"/>
        <v>1.0655902918302642</v>
      </c>
      <c r="AU31">
        <f t="shared" si="9"/>
        <v>-37.17476573377543</v>
      </c>
      <c r="AW31">
        <v>28</v>
      </c>
      <c r="AX31">
        <f>IF(Z31&gt;0, (R31*SUMPRODUCT(K31:$K$98, X31:$X$98)-K31*$AZ$3)/Z31, 0)</f>
        <v>514.74027223438998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250000</v>
      </c>
      <c r="S32">
        <f t="shared" si="1"/>
        <v>506.01049105495827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352.20208721202039</v>
      </c>
      <c r="AC32">
        <f t="shared" si="2"/>
        <v>340.8664931392658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-938.76716029488045</v>
      </c>
      <c r="AI32">
        <f t="shared" si="6"/>
        <v>-955.60804102586144</v>
      </c>
      <c r="AJ32">
        <f t="shared" si="7"/>
        <v>11.335594072754589</v>
      </c>
      <c r="AK32">
        <f t="shared" si="22"/>
        <v>24.654146104841431</v>
      </c>
      <c r="AL32">
        <f t="shared" si="8"/>
        <v>-919.61830084826545</v>
      </c>
      <c r="AN32">
        <f t="shared" si="9"/>
        <v>0</v>
      </c>
      <c r="AO32">
        <f t="shared" si="9"/>
        <v>0</v>
      </c>
      <c r="AP32">
        <f t="shared" si="9"/>
        <v>-0.62956727132256729</v>
      </c>
      <c r="AQ32">
        <f t="shared" si="9"/>
        <v>-35.094190675362498</v>
      </c>
      <c r="AR32">
        <f t="shared" si="9"/>
        <v>-35.723757946685069</v>
      </c>
      <c r="AS32">
        <f t="shared" si="9"/>
        <v>0.42376162762532033</v>
      </c>
      <c r="AT32">
        <f t="shared" si="9"/>
        <v>0.92165271745314725</v>
      </c>
      <c r="AU32">
        <f t="shared" si="9"/>
        <v>-34.378343601606602</v>
      </c>
      <c r="AW32">
        <v>29</v>
      </c>
      <c r="AX32">
        <f>IF(Z32&gt;0, (R32*SUMPRODUCT(K32:$K$98, X32:$X$98)-K32*$AZ$3)/Z32, 0)</f>
        <v>506.01049105495827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250000</v>
      </c>
      <c r="S33">
        <f t="shared" si="1"/>
        <v>497.09383849430475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340.8664931392658</v>
      </c>
      <c r="AC33">
        <f t="shared" si="2"/>
        <v>329.58018545975347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-971.21359175567034</v>
      </c>
      <c r="AI33">
        <f t="shared" si="6"/>
        <v>-987.78894232016592</v>
      </c>
      <c r="AJ33">
        <f t="shared" si="7"/>
        <v>11.286307679512333</v>
      </c>
      <c r="AK33">
        <f t="shared" si="22"/>
        <v>23.860654519748607</v>
      </c>
      <c r="AL33">
        <f t="shared" si="8"/>
        <v>-952.64198012090492</v>
      </c>
      <c r="AN33">
        <f t="shared" si="9"/>
        <v>0</v>
      </c>
      <c r="AO33">
        <f t="shared" si="9"/>
        <v>0</v>
      </c>
      <c r="AP33">
        <f t="shared" si="9"/>
        <v>-0.55325078942466466</v>
      </c>
      <c r="AQ33">
        <f t="shared" si="9"/>
        <v>-32.41709333676112</v>
      </c>
      <c r="AR33">
        <f t="shared" si="9"/>
        <v>-32.970344126185786</v>
      </c>
      <c r="AS33">
        <f t="shared" si="9"/>
        <v>0.37671351861208036</v>
      </c>
      <c r="AT33">
        <f t="shared" si="9"/>
        <v>0.796419110285156</v>
      </c>
      <c r="AU33">
        <f t="shared" si="9"/>
        <v>-31.797211497288551</v>
      </c>
      <c r="AW33">
        <v>30</v>
      </c>
      <c r="AX33">
        <f>IF(Z33&gt;0, (R33*SUMPRODUCT(K33:$K$98, X33:$X$98)-K33*$AZ$3)/Z33, 0)</f>
        <v>497.09383849430475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250000</v>
      </c>
      <c r="S34">
        <f t="shared" si="1"/>
        <v>488.10935464204954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329.58018545975347</v>
      </c>
      <c r="AC34">
        <f t="shared" si="2"/>
        <v>318.42013051214417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-1007.4498073100399</v>
      </c>
      <c r="AI34">
        <f t="shared" si="6"/>
        <v>-1023.7586593881595</v>
      </c>
      <c r="AJ34">
        <f t="shared" si="7"/>
        <v>11.160054947609297</v>
      </c>
      <c r="AK34">
        <f t="shared" si="22"/>
        <v>23.070612982182745</v>
      </c>
      <c r="AL34">
        <f t="shared" si="8"/>
        <v>-989.52799145836741</v>
      </c>
      <c r="AN34">
        <f t="shared" si="9"/>
        <v>0</v>
      </c>
      <c r="AO34">
        <f t="shared" si="9"/>
        <v>0</v>
      </c>
      <c r="AP34">
        <f t="shared" si="9"/>
        <v>-0.48603180645740612</v>
      </c>
      <c r="AQ34">
        <f t="shared" si="9"/>
        <v>-30.023734804670639</v>
      </c>
      <c r="AR34">
        <f t="shared" si="9"/>
        <v>-30.509766611128043</v>
      </c>
      <c r="AS34">
        <f t="shared" si="9"/>
        <v>0.33258880762231186</v>
      </c>
      <c r="AT34">
        <f t="shared" si="9"/>
        <v>0.68754389641277713</v>
      </c>
      <c r="AU34">
        <f t="shared" ref="AU34:AU89" si="23">AL34*$K34</f>
        <v>-29.489633907092955</v>
      </c>
      <c r="AW34">
        <v>31</v>
      </c>
      <c r="AX34">
        <f>IF(Z34&gt;0, (R34*SUMPRODUCT(K34:$K$98, X34:$X$98)-K34*$AZ$3)/Z34, 0)</f>
        <v>488.10935464204954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250000</v>
      </c>
      <c r="S35">
        <f t="shared" si="1"/>
        <v>479.05325542071893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318.42013051214417</v>
      </c>
      <c r="AC35">
        <f t="shared" si="2"/>
        <v>307.37589426921647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-1049.6377197477773</v>
      </c>
      <c r="AI35">
        <f t="shared" ref="AI35:AI66" si="25">SUM(AE35:AH35)</f>
        <v>-1065.6785195331408</v>
      </c>
      <c r="AJ35">
        <f t="shared" si="7"/>
        <v>11.044236242927695</v>
      </c>
      <c r="AK35">
        <f t="shared" si="22"/>
        <v>22.289409135850093</v>
      </c>
      <c r="AL35">
        <f t="shared" ref="AL35:AL89" si="26">SUM(AI35:AK35)</f>
        <v>-1032.3448741543632</v>
      </c>
      <c r="AN35">
        <f t="shared" ref="AN35:AT66" si="27">AE35*$K35</f>
        <v>0</v>
      </c>
      <c r="AO35">
        <f t="shared" si="27"/>
        <v>0</v>
      </c>
      <c r="AP35">
        <f t="shared" si="27"/>
        <v>-0.42682445329149299</v>
      </c>
      <c r="AQ35">
        <f t="shared" si="27"/>
        <v>-27.929470592498802</v>
      </c>
      <c r="AR35">
        <f t="shared" si="27"/>
        <v>-28.356295045790294</v>
      </c>
      <c r="AS35">
        <f t="shared" si="27"/>
        <v>0.29387251006716858</v>
      </c>
      <c r="AT35">
        <f t="shared" si="27"/>
        <v>0.59309167846358501</v>
      </c>
      <c r="AU35">
        <f t="shared" si="23"/>
        <v>-27.469330857259543</v>
      </c>
      <c r="AW35">
        <v>32</v>
      </c>
      <c r="AX35">
        <f>IF(Z35&gt;0, (R35*SUMPRODUCT(K35:$K$98, X35:$X$98)-K35*$AZ$3)/Z35, 0)</f>
        <v>479.05325542071893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250000</v>
      </c>
      <c r="S36">
        <f t="shared" si="1"/>
        <v>469.83787659877419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307.37589426921647</v>
      </c>
      <c r="AC36">
        <f t="shared" si="2"/>
        <v>296.39240453541646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-1093.9825453617989</v>
      </c>
      <c r="AI36">
        <f t="shared" si="25"/>
        <v>-1109.7535388947726</v>
      </c>
      <c r="AJ36">
        <f t="shared" si="7"/>
        <v>10.983489733800013</v>
      </c>
      <c r="AK36">
        <f t="shared" si="22"/>
        <v>21.516312598845154</v>
      </c>
      <c r="AL36">
        <f t="shared" si="26"/>
        <v>-1077.2537365621274</v>
      </c>
      <c r="AN36">
        <f t="shared" si="27"/>
        <v>0</v>
      </c>
      <c r="AO36">
        <f t="shared" si="27"/>
        <v>0</v>
      </c>
      <c r="AP36">
        <f t="shared" si="27"/>
        <v>-0.37468327320279465</v>
      </c>
      <c r="AQ36">
        <f t="shared" si="27"/>
        <v>-25.990560459356978</v>
      </c>
      <c r="AR36">
        <f t="shared" si="27"/>
        <v>-26.365243732559772</v>
      </c>
      <c r="AS36">
        <f t="shared" si="27"/>
        <v>0.26094296951204743</v>
      </c>
      <c r="AT36">
        <f t="shared" si="27"/>
        <v>0.51117910960614565</v>
      </c>
      <c r="AU36">
        <f t="shared" si="23"/>
        <v>-25.593121653441578</v>
      </c>
      <c r="AW36">
        <v>33</v>
      </c>
      <c r="AX36">
        <f>IF(Z36&gt;0, (R36*SUMPRODUCT(K36:$K$98, X36:$X$98)-K36*$AZ$3)/Z36, 0)</f>
        <v>469.83787659877419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250000</v>
      </c>
      <c r="S37">
        <f t="shared" si="1"/>
        <v>460.55638325143616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296.39240453541646</v>
      </c>
      <c r="AC37">
        <f t="shared" si="2"/>
        <v>285.53218412846917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-1139.7697026280168</v>
      </c>
      <c r="AI37">
        <f t="shared" si="25"/>
        <v>-1155.269009255398</v>
      </c>
      <c r="AJ37">
        <f t="shared" si="7"/>
        <v>10.860220406947292</v>
      </c>
      <c r="AK37">
        <f t="shared" si="22"/>
        <v>20.747468317479154</v>
      </c>
      <c r="AL37">
        <f t="shared" si="26"/>
        <v>-1123.6613205309716</v>
      </c>
      <c r="AN37">
        <f t="shared" si="27"/>
        <v>0</v>
      </c>
      <c r="AO37">
        <f t="shared" si="27"/>
        <v>0</v>
      </c>
      <c r="AP37">
        <f t="shared" si="27"/>
        <v>-0.32877553969225898</v>
      </c>
      <c r="AQ37">
        <f t="shared" si="27"/>
        <v>-24.177107280683899</v>
      </c>
      <c r="AR37">
        <f t="shared" si="27"/>
        <v>-24.505882820376158</v>
      </c>
      <c r="AS37">
        <f t="shared" si="27"/>
        <v>0.23036997146460472</v>
      </c>
      <c r="AT37">
        <f t="shared" si="27"/>
        <v>0.44010098369669853</v>
      </c>
      <c r="AU37">
        <f t="shared" si="23"/>
        <v>-23.835411865214855</v>
      </c>
      <c r="AW37">
        <v>34</v>
      </c>
      <c r="AX37">
        <f>IF(Z37&gt;0, (R37*SUMPRODUCT(K37:$K$98, X37:$X$98)-K37*$AZ$3)/Z37, 0)</f>
        <v>460.55638325143616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250000</v>
      </c>
      <c r="S38">
        <f t="shared" si="1"/>
        <v>451.33161430117678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285.53218412846917</v>
      </c>
      <c r="AC38">
        <f t="shared" si="2"/>
        <v>274.86430903743678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-1191.2767073805237</v>
      </c>
      <c r="AI38">
        <f t="shared" si="25"/>
        <v>-1206.5018932708931</v>
      </c>
      <c r="AJ38">
        <f t="shared" si="7"/>
        <v>10.667875091032386</v>
      </c>
      <c r="AK38">
        <f t="shared" si="22"/>
        <v>19.987252888992845</v>
      </c>
      <c r="AL38">
        <f t="shared" si="26"/>
        <v>-1175.846765290868</v>
      </c>
      <c r="AN38">
        <f t="shared" si="27"/>
        <v>0</v>
      </c>
      <c r="AO38">
        <f t="shared" si="27"/>
        <v>0</v>
      </c>
      <c r="AP38">
        <f t="shared" si="27"/>
        <v>-0.28835787097969795</v>
      </c>
      <c r="AQ38">
        <f t="shared" si="27"/>
        <v>-22.56222141138127</v>
      </c>
      <c r="AR38">
        <f t="shared" si="27"/>
        <v>-22.850579282360968</v>
      </c>
      <c r="AS38">
        <f t="shared" si="27"/>
        <v>0.20204454456436297</v>
      </c>
      <c r="AT38">
        <f t="shared" si="27"/>
        <v>0.37854918365551454</v>
      </c>
      <c r="AU38">
        <f t="shared" si="23"/>
        <v>-22.26998555414109</v>
      </c>
      <c r="AW38">
        <v>35</v>
      </c>
      <c r="AX38">
        <f>IF(Z38&gt;0, (R38*SUMPRODUCT(K38:$K$98, X38:$X$98)-K38*$AZ$3)/Z38, 0)</f>
        <v>451.33161430117678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250000</v>
      </c>
      <c r="S39">
        <f t="shared" si="1"/>
        <v>442.13801556621826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274.86430903743678</v>
      </c>
      <c r="AC39">
        <f t="shared" si="2"/>
        <v>264.36390208110157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-1248.9219985870018</v>
      </c>
      <c r="AI39">
        <f t="shared" si="25"/>
        <v>-1263.8700404186088</v>
      </c>
      <c r="AJ39">
        <f t="shared" si="7"/>
        <v>10.500406956335212</v>
      </c>
      <c r="AK39">
        <f t="shared" si="22"/>
        <v>19.240501632620578</v>
      </c>
      <c r="AL39">
        <f t="shared" si="26"/>
        <v>-1234.129131829653</v>
      </c>
      <c r="AN39">
        <f t="shared" si="27"/>
        <v>0</v>
      </c>
      <c r="AO39">
        <f t="shared" si="27"/>
        <v>0</v>
      </c>
      <c r="AP39">
        <f t="shared" si="27"/>
        <v>-0.25277579701272718</v>
      </c>
      <c r="AQ39">
        <f t="shared" si="27"/>
        <v>-21.119639425414839</v>
      </c>
      <c r="AR39">
        <f t="shared" si="27"/>
        <v>-21.372415222427566</v>
      </c>
      <c r="AS39">
        <f t="shared" si="27"/>
        <v>0.1775649792291403</v>
      </c>
      <c r="AT39">
        <f t="shared" si="27"/>
        <v>0.3253625585142938</v>
      </c>
      <c r="AU39">
        <f t="shared" si="23"/>
        <v>-20.869487684684131</v>
      </c>
      <c r="AW39">
        <v>36</v>
      </c>
      <c r="AX39">
        <f>IF(Z39&gt;0, (R39*SUMPRODUCT(K39:$K$98, X39:$X$98)-K39*$AZ$3)/Z39, 0)</f>
        <v>442.13801556621826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250000</v>
      </c>
      <c r="S40">
        <f t="shared" si="1"/>
        <v>432.96536875679891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264.36390208110157</v>
      </c>
      <c r="AC40">
        <f t="shared" si="2"/>
        <v>254.01373984769208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-1314.6802790898359</v>
      </c>
      <c r="AI40">
        <f t="shared" si="25"/>
        <v>-1329.347372475218</v>
      </c>
      <c r="AJ40">
        <f t="shared" si="7"/>
        <v>10.350162233409492</v>
      </c>
      <c r="AK40">
        <f t="shared" si="22"/>
        <v>18.505473145677112</v>
      </c>
      <c r="AL40">
        <f t="shared" si="26"/>
        <v>-1300.4917370961314</v>
      </c>
      <c r="AN40">
        <f t="shared" si="27"/>
        <v>0</v>
      </c>
      <c r="AO40">
        <f t="shared" si="27"/>
        <v>0</v>
      </c>
      <c r="AP40">
        <f t="shared" si="27"/>
        <v>-0.22145078206060087</v>
      </c>
      <c r="AQ40">
        <f t="shared" si="27"/>
        <v>-19.84967084577621</v>
      </c>
      <c r="AR40">
        <f t="shared" si="27"/>
        <v>-20.07112162783681</v>
      </c>
      <c r="AS40">
        <f t="shared" si="27"/>
        <v>0.15627169343088895</v>
      </c>
      <c r="AT40">
        <f t="shared" si="27"/>
        <v>0.27940447318594103</v>
      </c>
      <c r="AU40">
        <f t="shared" si="23"/>
        <v>-19.63544546121998</v>
      </c>
      <c r="AW40">
        <v>37</v>
      </c>
      <c r="AX40">
        <f>IF(Z40&gt;0, (R40*SUMPRODUCT(K40:$K$98, X40:$X$98)-K40*$AZ$3)/Z40, 0)</f>
        <v>432.96536875679891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250000</v>
      </c>
      <c r="S41">
        <f t="shared" si="1"/>
        <v>423.77574928296008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254.01373984769208</v>
      </c>
      <c r="AC41">
        <f t="shared" si="2"/>
        <v>243.77967363763494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-1390.1471110665013</v>
      </c>
      <c r="AI41">
        <f t="shared" si="25"/>
        <v>-1404.5285188069229</v>
      </c>
      <c r="AJ41">
        <f t="shared" si="7"/>
        <v>10.234066210057136</v>
      </c>
      <c r="AK41">
        <f t="shared" si="22"/>
        <v>17.780961789338448</v>
      </c>
      <c r="AL41">
        <f t="shared" si="26"/>
        <v>-1376.5134908075274</v>
      </c>
      <c r="AN41">
        <f t="shared" si="27"/>
        <v>0</v>
      </c>
      <c r="AO41">
        <f t="shared" si="27"/>
        <v>0</v>
      </c>
      <c r="AP41">
        <f t="shared" si="27"/>
        <v>-0.19387264618537897</v>
      </c>
      <c r="AQ41">
        <f t="shared" si="27"/>
        <v>-18.740272431878349</v>
      </c>
      <c r="AR41">
        <f t="shared" si="27"/>
        <v>-18.934145078063729</v>
      </c>
      <c r="AS41">
        <f t="shared" si="27"/>
        <v>0.13796323233388841</v>
      </c>
      <c r="AT41">
        <f t="shared" si="27"/>
        <v>0.23970129879087393</v>
      </c>
      <c r="AU41">
        <f t="shared" si="23"/>
        <v>-18.556480546938968</v>
      </c>
      <c r="AW41">
        <v>38</v>
      </c>
      <c r="AX41">
        <f>IF(Z41&gt;0, (R41*SUMPRODUCT(K41:$K$98, X41:$X$98)-K41*$AZ$3)/Z41, 0)</f>
        <v>423.77574928296008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25</v>
      </c>
      <c r="R42">
        <f t="shared" si="0"/>
        <v>250000</v>
      </c>
      <c r="S42">
        <f t="shared" si="1"/>
        <v>414.52321607277139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243.77967363763494</v>
      </c>
      <c r="AC42">
        <f t="shared" si="2"/>
        <v>233.62476248764864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-1476.2515045542648</v>
      </c>
      <c r="AI42">
        <f t="shared" si="25"/>
        <v>-1490.3414730668267</v>
      </c>
      <c r="AJ42">
        <f t="shared" si="7"/>
        <v>10.154911149986305</v>
      </c>
      <c r="AK42">
        <f t="shared" si="22"/>
        <v>17.064577154634449</v>
      </c>
      <c r="AL42">
        <f t="shared" si="26"/>
        <v>-1463.121984762206</v>
      </c>
      <c r="AN42">
        <f t="shared" si="27"/>
        <v>0</v>
      </c>
      <c r="AO42">
        <f t="shared" si="27"/>
        <v>0</v>
      </c>
      <c r="AP42">
        <f t="shared" si="27"/>
        <v>-0.16959269375931452</v>
      </c>
      <c r="AQ42">
        <f t="shared" si="27"/>
        <v>-17.768774224043884</v>
      </c>
      <c r="AR42">
        <f t="shared" si="27"/>
        <v>-17.938366917803201</v>
      </c>
      <c r="AS42">
        <f t="shared" si="27"/>
        <v>0.12222871437060051</v>
      </c>
      <c r="AT42">
        <f t="shared" si="27"/>
        <v>0.20539631475669798</v>
      </c>
      <c r="AU42">
        <f t="shared" si="23"/>
        <v>-17.610741888675904</v>
      </c>
      <c r="AW42">
        <v>39</v>
      </c>
      <c r="AX42">
        <f>IF(Z42&gt;0, (R42*SUMPRODUCT(K42:$K$98, X42:$X$98)-K42*$AZ$3)/Z42, 0)</f>
        <v>414.52321607277139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25</v>
      </c>
      <c r="R43">
        <f t="shared" si="0"/>
        <v>250000</v>
      </c>
      <c r="S43">
        <f t="shared" si="1"/>
        <v>405.1884739620624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233.62476248764864</v>
      </c>
      <c r="AC43">
        <f t="shared" si="2"/>
        <v>223.52148940815118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-1578.6400721474283</v>
      </c>
      <c r="AI43">
        <f t="shared" si="25"/>
        <v>-1592.4312769676499</v>
      </c>
      <c r="AJ43">
        <f t="shared" si="7"/>
        <v>10.103273079497455</v>
      </c>
      <c r="AK43">
        <f t="shared" si="22"/>
        <v>16.353733374135405</v>
      </c>
      <c r="AL43">
        <f t="shared" si="26"/>
        <v>-1565.974270514017</v>
      </c>
      <c r="AN43">
        <f t="shared" si="27"/>
        <v>0</v>
      </c>
      <c r="AO43">
        <f t="shared" si="27"/>
        <v>0</v>
      </c>
      <c r="AP43">
        <f t="shared" si="27"/>
        <v>-0.14821129489360896</v>
      </c>
      <c r="AQ43">
        <f t="shared" si="27"/>
        <v>-16.965326257851427</v>
      </c>
      <c r="AR43">
        <f t="shared" si="27"/>
        <v>-17.113537552745036</v>
      </c>
      <c r="AS43">
        <f t="shared" si="27"/>
        <v>0.1085778367659694</v>
      </c>
      <c r="AT43">
        <f t="shared" si="27"/>
        <v>0.17575027209888919</v>
      </c>
      <c r="AU43">
        <f t="shared" si="23"/>
        <v>-16.829209443880178</v>
      </c>
      <c r="AW43">
        <v>40</v>
      </c>
      <c r="AX43">
        <f>IF(Z43&gt;0, (R43*SUMPRODUCT(K43:$K$98, X43:$X$98)-K43*$AZ$3)/Z43, 0)</f>
        <v>405.1884739620624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250000</v>
      </c>
      <c r="S44">
        <f t="shared" si="1"/>
        <v>395.65865565582499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223.52148940815118</v>
      </c>
      <c r="AC44">
        <f t="shared" si="2"/>
        <v>213.40036060078762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-1694.2495121642087</v>
      </c>
      <c r="AI44">
        <f t="shared" si="25"/>
        <v>-1707.7333799850114</v>
      </c>
      <c r="AJ44">
        <f t="shared" si="7"/>
        <v>10.121128807363561</v>
      </c>
      <c r="AK44">
        <f t="shared" si="22"/>
        <v>15.646504258570584</v>
      </c>
      <c r="AL44">
        <f t="shared" si="26"/>
        <v>-1681.9657469190774</v>
      </c>
      <c r="AN44">
        <f t="shared" si="27"/>
        <v>0</v>
      </c>
      <c r="AO44">
        <f t="shared" si="27"/>
        <v>0</v>
      </c>
      <c r="AP44">
        <f t="shared" si="27"/>
        <v>-0.1293825055240222</v>
      </c>
      <c r="AQ44">
        <f t="shared" si="27"/>
        <v>-16.25692640864273</v>
      </c>
      <c r="AR44">
        <f t="shared" si="27"/>
        <v>-16.386308914166754</v>
      </c>
      <c r="AS44">
        <f t="shared" si="27"/>
        <v>9.711582916941465E-2</v>
      </c>
      <c r="AT44">
        <f t="shared" si="27"/>
        <v>0.15013377100470654</v>
      </c>
      <c r="AU44">
        <f t="shared" si="23"/>
        <v>-16.139059313992632</v>
      </c>
      <c r="AW44">
        <v>41</v>
      </c>
      <c r="AX44">
        <f>IF(Z44&gt;0, (R44*SUMPRODUCT(K44:$K$98, X44:$X$98)-K44*$AZ$3)/Z44, 0)</f>
        <v>395.65865565582499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25</v>
      </c>
      <c r="R45">
        <f t="shared" si="0"/>
        <v>250000</v>
      </c>
      <c r="S45">
        <f t="shared" si="1"/>
        <v>385.92731916728053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213.40036060078762</v>
      </c>
      <c r="AC45">
        <f t="shared" si="2"/>
        <v>203.25432477293765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-1824.0976387982084</v>
      </c>
      <c r="AI45">
        <f t="shared" si="25"/>
        <v>-1837.2642581769235</v>
      </c>
      <c r="AJ45">
        <f t="shared" si="7"/>
        <v>10.146035827849971</v>
      </c>
      <c r="AK45">
        <f t="shared" si="22"/>
        <v>14.938025242055135</v>
      </c>
      <c r="AL45">
        <f t="shared" si="26"/>
        <v>-1812.1801971070183</v>
      </c>
      <c r="AN45">
        <f t="shared" si="27"/>
        <v>0</v>
      </c>
      <c r="AO45">
        <f t="shared" si="27"/>
        <v>0</v>
      </c>
      <c r="AP45">
        <f t="shared" si="27"/>
        <v>-0.11280213744111872</v>
      </c>
      <c r="AQ45">
        <f t="shared" si="27"/>
        <v>-15.627558345794393</v>
      </c>
      <c r="AR45">
        <f t="shared" si="27"/>
        <v>-15.740360483235513</v>
      </c>
      <c r="AS45">
        <f t="shared" si="27"/>
        <v>8.6923947219574388E-2</v>
      </c>
      <c r="AT45">
        <f t="shared" si="27"/>
        <v>0.12797827050254243</v>
      </c>
      <c r="AU45">
        <f t="shared" si="23"/>
        <v>-15.525458265513395</v>
      </c>
      <c r="AW45">
        <v>42</v>
      </c>
      <c r="AX45">
        <f>IF(Z45&gt;0, (R45*SUMPRODUCT(K45:$K$98, X45:$X$98)-K45*$AZ$3)/Z45, 0)</f>
        <v>385.92731916728053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250000</v>
      </c>
      <c r="S46">
        <f t="shared" si="1"/>
        <v>376.00055538811205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203.25432477293765</v>
      </c>
      <c r="AC46">
        <f t="shared" si="2"/>
        <v>193.08291873142241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-1970.1212576371242</v>
      </c>
      <c r="AI46">
        <f t="shared" si="25"/>
        <v>-1982.9591986962885</v>
      </c>
      <c r="AJ46">
        <f t="shared" si="7"/>
        <v>10.17140604151524</v>
      </c>
      <c r="AK46">
        <f t="shared" si="22"/>
        <v>14.227802734105637</v>
      </c>
      <c r="AL46">
        <f t="shared" si="26"/>
        <v>-1958.5599899206677</v>
      </c>
      <c r="AN46">
        <f t="shared" si="27"/>
        <v>0</v>
      </c>
      <c r="AO46">
        <f t="shared" si="27"/>
        <v>0</v>
      </c>
      <c r="AP46">
        <f t="shared" si="27"/>
        <v>-9.8202015789442917E-2</v>
      </c>
      <c r="AQ46">
        <f t="shared" si="27"/>
        <v>-15.070164129745175</v>
      </c>
      <c r="AR46">
        <f t="shared" si="27"/>
        <v>-15.168366145534618</v>
      </c>
      <c r="AS46">
        <f t="shared" si="27"/>
        <v>7.7804733024280565E-2</v>
      </c>
      <c r="AT46">
        <f t="shared" si="27"/>
        <v>0.10883356624747519</v>
      </c>
      <c r="AU46">
        <f t="shared" si="23"/>
        <v>-14.981727846262864</v>
      </c>
      <c r="AW46">
        <v>43</v>
      </c>
      <c r="AX46">
        <f>IF(Z46&gt;0, (R46*SUMPRODUCT(K46:$K$98, X46:$X$98)-K46*$AZ$3)/Z46, 0)</f>
        <v>376.00055538811205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250000</v>
      </c>
      <c r="S47">
        <f t="shared" si="1"/>
        <v>365.86046516493775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193.08291873142241</v>
      </c>
      <c r="AC47">
        <f t="shared" si="2"/>
        <v>182.88431915906943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-2126.9900746823128</v>
      </c>
      <c r="AI47">
        <f t="shared" si="25"/>
        <v>-2139.4869373234169</v>
      </c>
      <c r="AJ47">
        <f t="shared" si="7"/>
        <v>10.198599572352975</v>
      </c>
      <c r="AK47">
        <f t="shared" si="22"/>
        <v>13.51580431119957</v>
      </c>
      <c r="AL47">
        <f t="shared" si="26"/>
        <v>-2115.7725334398642</v>
      </c>
      <c r="AN47">
        <f t="shared" si="27"/>
        <v>0</v>
      </c>
      <c r="AO47">
        <f t="shared" si="27"/>
        <v>0</v>
      </c>
      <c r="AP47">
        <f t="shared" si="27"/>
        <v>-8.5350879137454455E-2</v>
      </c>
      <c r="AQ47">
        <f t="shared" si="27"/>
        <v>-14.526883907138304</v>
      </c>
      <c r="AR47">
        <f t="shared" si="27"/>
        <v>-14.612234786275758</v>
      </c>
      <c r="AS47">
        <f t="shared" si="27"/>
        <v>6.9654237585048573E-2</v>
      </c>
      <c r="AT47">
        <f t="shared" si="27"/>
        <v>9.2310031192656725E-2</v>
      </c>
      <c r="AU47">
        <f t="shared" si="23"/>
        <v>-14.450270517498051</v>
      </c>
      <c r="AW47">
        <v>44</v>
      </c>
      <c r="AX47">
        <f>IF(Z47&gt;0, (R47*SUMPRODUCT(K47:$K$98, X47:$X$98)-K47*$AZ$3)/Z47, 0)</f>
        <v>365.86046516493775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250000</v>
      </c>
      <c r="S48">
        <f t="shared" si="1"/>
        <v>355.58301040799694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182.88431915906943</v>
      </c>
      <c r="AC48">
        <f t="shared" si="2"/>
        <v>172.70704646388845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-2293.6741691482753</v>
      </c>
      <c r="AI48">
        <f t="shared" si="25"/>
        <v>-2305.8166957460535</v>
      </c>
      <c r="AJ48">
        <f t="shared" si="7"/>
        <v>10.177272695180989</v>
      </c>
      <c r="AK48">
        <f t="shared" si="22"/>
        <v>12.801902341134861</v>
      </c>
      <c r="AL48">
        <f t="shared" si="26"/>
        <v>-2282.8375207097379</v>
      </c>
      <c r="AN48">
        <f t="shared" si="27"/>
        <v>0</v>
      </c>
      <c r="AO48">
        <f t="shared" si="27"/>
        <v>0</v>
      </c>
      <c r="AP48">
        <f t="shared" si="27"/>
        <v>-7.4045393134277729E-2</v>
      </c>
      <c r="AQ48">
        <f t="shared" si="27"/>
        <v>-13.986875318650348</v>
      </c>
      <c r="AR48">
        <f t="shared" si="27"/>
        <v>-14.060920711784625</v>
      </c>
      <c r="AS48">
        <f t="shared" si="27"/>
        <v>6.206123179399111E-2</v>
      </c>
      <c r="AT48">
        <f t="shared" si="27"/>
        <v>7.806628085866367E-2</v>
      </c>
      <c r="AU48">
        <f t="shared" si="23"/>
        <v>-13.920793199131971</v>
      </c>
      <c r="AW48">
        <v>45</v>
      </c>
      <c r="AX48">
        <f>IF(Z48&gt;0, (R48*SUMPRODUCT(K48:$K$98, X48:$X$98)-K48*$AZ$3)/Z48, 0)</f>
        <v>355.58301040799694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250000</v>
      </c>
      <c r="S49">
        <f t="shared" si="1"/>
        <v>345.24345749275716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172.70704646388845</v>
      </c>
      <c r="AC49">
        <f t="shared" si="2"/>
        <v>162.60375258448568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-2465.2971751469458</v>
      </c>
      <c r="AI49">
        <f t="shared" si="25"/>
        <v>-2477.0717467612317</v>
      </c>
      <c r="AJ49">
        <f t="shared" si="7"/>
        <v>10.10329387940277</v>
      </c>
      <c r="AK49">
        <f t="shared" si="22"/>
        <v>12.089493252472192</v>
      </c>
      <c r="AL49">
        <f t="shared" si="26"/>
        <v>-2454.8789596293568</v>
      </c>
      <c r="AN49">
        <f t="shared" si="27"/>
        <v>0</v>
      </c>
      <c r="AO49">
        <f t="shared" si="27"/>
        <v>0</v>
      </c>
      <c r="AP49">
        <f t="shared" si="27"/>
        <v>-6.4108567487615814E-2</v>
      </c>
      <c r="AQ49">
        <f t="shared" si="27"/>
        <v>-13.422710864332506</v>
      </c>
      <c r="AR49">
        <f t="shared" si="27"/>
        <v>-13.486819431820122</v>
      </c>
      <c r="AS49">
        <f t="shared" si="27"/>
        <v>5.500902442421382E-2</v>
      </c>
      <c r="AT49">
        <f t="shared" si="27"/>
        <v>6.5823209493825252E-2</v>
      </c>
      <c r="AU49">
        <f t="shared" si="23"/>
        <v>-13.365987197902085</v>
      </c>
      <c r="AW49">
        <v>46</v>
      </c>
      <c r="AX49">
        <f>IF(Z49&gt;0, (R49*SUMPRODUCT(K49:$K$98, X49:$X$98)-K49*$AZ$3)/Z49, 0)</f>
        <v>345.24345749275716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250000</v>
      </c>
      <c r="S50">
        <f t="shared" si="1"/>
        <v>334.97492080007464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162.60375258448568</v>
      </c>
      <c r="AC50">
        <f t="shared" si="2"/>
        <v>152.64852514805281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-2642.9203445426151</v>
      </c>
      <c r="AI50">
        <f t="shared" si="25"/>
        <v>-2654.3128784063038</v>
      </c>
      <c r="AJ50">
        <f t="shared" si="7"/>
        <v>9.9552274364328639</v>
      </c>
      <c r="AK50">
        <f t="shared" si="22"/>
        <v>11.382262680913998</v>
      </c>
      <c r="AL50">
        <f t="shared" si="26"/>
        <v>-2632.9753882889568</v>
      </c>
      <c r="AN50">
        <f t="shared" si="27"/>
        <v>0</v>
      </c>
      <c r="AO50">
        <f t="shared" si="27"/>
        <v>0</v>
      </c>
      <c r="AP50">
        <f t="shared" si="27"/>
        <v>-5.5382590095457707E-2</v>
      </c>
      <c r="AQ50">
        <f t="shared" si="27"/>
        <v>-12.848043802027005</v>
      </c>
      <c r="AR50">
        <f t="shared" si="27"/>
        <v>-12.903426392122462</v>
      </c>
      <c r="AS50">
        <f t="shared" si="27"/>
        <v>4.8395404131850887E-2</v>
      </c>
      <c r="AT50">
        <f t="shared" si="27"/>
        <v>5.5332658735830612E-2</v>
      </c>
      <c r="AU50">
        <f t="shared" si="23"/>
        <v>-12.799698329254779</v>
      </c>
      <c r="AW50">
        <v>47</v>
      </c>
      <c r="AX50">
        <f>IF(Z50&gt;0, (R50*SUMPRODUCT(K50:$K$98, X50:$X$98)-K50*$AZ$3)/Z50, 0)</f>
        <v>334.97492080007464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25</v>
      </c>
      <c r="R51">
        <f t="shared" si="0"/>
        <v>250000</v>
      </c>
      <c r="S51">
        <f t="shared" si="1"/>
        <v>324.89946862453462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152.64852514805281</v>
      </c>
      <c r="AC51">
        <f t="shared" si="2"/>
        <v>142.89644869236477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-2831.7282171584852</v>
      </c>
      <c r="AI51">
        <f t="shared" si="25"/>
        <v>-2842.7236528618214</v>
      </c>
      <c r="AJ51">
        <f t="shared" si="7"/>
        <v>9.7520764556880408</v>
      </c>
      <c r="AK51">
        <f t="shared" si="22"/>
        <v>10.685396760363698</v>
      </c>
      <c r="AL51">
        <f t="shared" si="26"/>
        <v>-2822.2861796457696</v>
      </c>
      <c r="AN51">
        <f t="shared" si="27"/>
        <v>0</v>
      </c>
      <c r="AO51">
        <f t="shared" si="27"/>
        <v>0</v>
      </c>
      <c r="AP51">
        <f t="shared" si="27"/>
        <v>-4.7725155834902173E-2</v>
      </c>
      <c r="AQ51">
        <f t="shared" si="27"/>
        <v>-12.290979101899078</v>
      </c>
      <c r="AR51">
        <f t="shared" si="27"/>
        <v>-12.338704257733982</v>
      </c>
      <c r="AS51">
        <f t="shared" si="27"/>
        <v>4.2328415273292209E-2</v>
      </c>
      <c r="AT51">
        <f t="shared" si="27"/>
        <v>4.6379446827322368E-2</v>
      </c>
      <c r="AU51">
        <f t="shared" si="23"/>
        <v>-12.249996395633366</v>
      </c>
      <c r="AW51">
        <v>48</v>
      </c>
      <c r="AX51">
        <f>IF(Z51&gt;0, (R51*SUMPRODUCT(K51:$K$98, X51:$X$98)-K51*$AZ$3)/Z51, 0)</f>
        <v>324.89946862453462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250000</v>
      </c>
      <c r="S52">
        <f t="shared" si="1"/>
        <v>315.07461668129724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142.89644869236477</v>
      </c>
      <c r="AC52">
        <f t="shared" si="2"/>
        <v>133.36972614969693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-3030.8918516245826</v>
      </c>
      <c r="AI52">
        <f t="shared" si="25"/>
        <v>-3041.474243785723</v>
      </c>
      <c r="AJ52">
        <f t="shared" si="7"/>
        <v>9.5267225426678408</v>
      </c>
      <c r="AK52">
        <f t="shared" si="22"/>
        <v>10.002751408465535</v>
      </c>
      <c r="AL52">
        <f t="shared" si="26"/>
        <v>-3021.9447698345898</v>
      </c>
      <c r="AN52">
        <f t="shared" si="27"/>
        <v>0</v>
      </c>
      <c r="AO52">
        <f t="shared" si="27"/>
        <v>0</v>
      </c>
      <c r="AP52">
        <f t="shared" si="27"/>
        <v>-4.1011036032110773E-2</v>
      </c>
      <c r="AQ52">
        <f t="shared" si="27"/>
        <v>-11.745927862402484</v>
      </c>
      <c r="AR52">
        <f t="shared" si="27"/>
        <v>-11.786938898434595</v>
      </c>
      <c r="AS52">
        <f t="shared" si="27"/>
        <v>3.6919890655722543E-2</v>
      </c>
      <c r="AT52">
        <f t="shared" si="27"/>
        <v>3.8764694426957062E-2</v>
      </c>
      <c r="AU52">
        <f t="shared" si="23"/>
        <v>-11.711254313351917</v>
      </c>
      <c r="AW52">
        <v>49</v>
      </c>
      <c r="AX52">
        <f>IF(Z52&gt;0, (R52*SUMPRODUCT(K52:$K$98, X52:$X$98)-K52*$AZ$3)/Z52, 0)</f>
        <v>315.07461668129724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250000</v>
      </c>
      <c r="S53">
        <f t="shared" si="1"/>
        <v>305.56902552186335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133.36972614969693</v>
      </c>
      <c r="AC53">
        <f t="shared" si="2"/>
        <v>124.09188450089376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-3240.4343036627502</v>
      </c>
      <c r="AI53">
        <f t="shared" si="25"/>
        <v>-3250.5868284719127</v>
      </c>
      <c r="AJ53">
        <f t="shared" si="7"/>
        <v>9.2778416488031752</v>
      </c>
      <c r="AK53">
        <f t="shared" si="22"/>
        <v>9.3358808304787857</v>
      </c>
      <c r="AL53">
        <f t="shared" si="26"/>
        <v>-3231.9731059926307</v>
      </c>
      <c r="AN53">
        <f t="shared" si="27"/>
        <v>0</v>
      </c>
      <c r="AO53">
        <f t="shared" si="27"/>
        <v>0</v>
      </c>
      <c r="AP53">
        <f t="shared" si="27"/>
        <v>-3.5129577444152141E-2</v>
      </c>
      <c r="AQ53">
        <f t="shared" si="27"/>
        <v>-11.212490485171998</v>
      </c>
      <c r="AR53">
        <f t="shared" si="27"/>
        <v>-11.24762006261615</v>
      </c>
      <c r="AS53">
        <f t="shared" si="27"/>
        <v>3.2103015047258557E-2</v>
      </c>
      <c r="AT53">
        <f t="shared" si="27"/>
        <v>3.230384114380043E-2</v>
      </c>
      <c r="AU53">
        <f t="shared" si="23"/>
        <v>-11.183213206425091</v>
      </c>
      <c r="AW53">
        <v>50</v>
      </c>
      <c r="AX53">
        <f>IF(Z53&gt;0, (R53*SUMPRODUCT(K53:$K$98, X53:$X$98)-K53*$AZ$3)/Z53, 0)</f>
        <v>305.56902552186335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25</v>
      </c>
      <c r="R54">
        <f t="shared" si="0"/>
        <v>250000</v>
      </c>
      <c r="S54">
        <f t="shared" si="1"/>
        <v>296.40362095032344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124.09188450089376</v>
      </c>
      <c r="AC54">
        <f t="shared" si="2"/>
        <v>115.08304242072117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-3443.8379405160304</v>
      </c>
      <c r="AI54">
        <f t="shared" si="25"/>
        <v>-3453.5445562830496</v>
      </c>
      <c r="AJ54">
        <f t="shared" si="7"/>
        <v>9.0088420801725846</v>
      </c>
      <c r="AK54">
        <f t="shared" si="22"/>
        <v>8.6864319150625633</v>
      </c>
      <c r="AL54">
        <f t="shared" si="26"/>
        <v>-3435.8492822878143</v>
      </c>
      <c r="AN54">
        <f t="shared" si="27"/>
        <v>0</v>
      </c>
      <c r="AO54">
        <f t="shared" si="27"/>
        <v>0</v>
      </c>
      <c r="AP54">
        <f t="shared" si="27"/>
        <v>-2.9988081493953149E-2</v>
      </c>
      <c r="AQ54">
        <f t="shared" si="27"/>
        <v>-10.639557111456114</v>
      </c>
      <c r="AR54">
        <f t="shared" si="27"/>
        <v>-10.669545192950066</v>
      </c>
      <c r="AS54">
        <f t="shared" si="27"/>
        <v>2.7832346200856062E-2</v>
      </c>
      <c r="AT54">
        <f t="shared" si="27"/>
        <v>2.6836276866511001E-2</v>
      </c>
      <c r="AU54">
        <f t="shared" si="23"/>
        <v>-10.614876569882698</v>
      </c>
      <c r="AW54">
        <v>51</v>
      </c>
      <c r="AX54">
        <f>IF(Z54&gt;0, (R54*SUMPRODUCT(K54:$K$98, X54:$X$98)-K54*$AZ$3)/Z54, 0)</f>
        <v>296.40362095032344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250000</v>
      </c>
      <c r="S55">
        <f t="shared" si="1"/>
        <v>287.69618373983275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115.08304242072117</v>
      </c>
      <c r="AC55">
        <f t="shared" si="2"/>
        <v>106.4110285280145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-3627.2652459774522</v>
      </c>
      <c r="AI55">
        <f t="shared" si="25"/>
        <v>-3636.5120690622034</v>
      </c>
      <c r="AJ55">
        <f t="shared" si="7"/>
        <v>8.6720138927066728</v>
      </c>
      <c r="AK55">
        <f t="shared" si="22"/>
        <v>8.0558129694504821</v>
      </c>
      <c r="AL55">
        <f t="shared" si="26"/>
        <v>-3619.7842422000463</v>
      </c>
      <c r="AN55">
        <f t="shared" si="27"/>
        <v>0</v>
      </c>
      <c r="AO55">
        <f t="shared" si="27"/>
        <v>0</v>
      </c>
      <c r="AP55">
        <f t="shared" si="27"/>
        <v>-2.5506764340773286E-2</v>
      </c>
      <c r="AQ55">
        <f t="shared" si="27"/>
        <v>-10.005576940602994</v>
      </c>
      <c r="AR55">
        <f t="shared" si="27"/>
        <v>-10.031083704943766</v>
      </c>
      <c r="AS55">
        <f t="shared" si="27"/>
        <v>2.3921190304370166E-2</v>
      </c>
      <c r="AT55">
        <f t="shared" si="27"/>
        <v>2.2221439850402747E-2</v>
      </c>
      <c r="AU55">
        <f t="shared" si="23"/>
        <v>-9.9849410747889937</v>
      </c>
      <c r="AW55">
        <v>52</v>
      </c>
      <c r="AX55">
        <f>IF(Z55&gt;0, (R55*SUMPRODUCT(K55:$K$98, X55:$X$98)-K55*$AZ$3)/Z55, 0)</f>
        <v>287.69618373983275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250000</v>
      </c>
      <c r="S56">
        <f t="shared" si="1"/>
        <v>282.49917505501719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106.4110285280145</v>
      </c>
      <c r="AC56">
        <f t="shared" si="2"/>
        <v>98.162186604152012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-4674.1031813356858</v>
      </c>
      <c r="AI56">
        <f t="shared" si="25"/>
        <v>-4682.7901258714564</v>
      </c>
      <c r="AJ56">
        <f t="shared" si="7"/>
        <v>8.2488419238624857</v>
      </c>
      <c r="AK56">
        <f t="shared" si="22"/>
        <v>7.4487719969610158</v>
      </c>
      <c r="AL56">
        <f t="shared" si="26"/>
        <v>-4667.0925119506328</v>
      </c>
      <c r="AN56">
        <f t="shared" si="27"/>
        <v>0</v>
      </c>
      <c r="AO56">
        <f t="shared" si="27"/>
        <v>0</v>
      </c>
      <c r="AP56">
        <f t="shared" si="27"/>
        <v>-2.1394978142030976E-2</v>
      </c>
      <c r="AQ56">
        <f t="shared" si="27"/>
        <v>-11.511796234739842</v>
      </c>
      <c r="AR56">
        <f t="shared" si="27"/>
        <v>-11.533191212881874</v>
      </c>
      <c r="AS56">
        <f t="shared" si="27"/>
        <v>2.0315980139092384E-2</v>
      </c>
      <c r="AT56">
        <f t="shared" si="27"/>
        <v>1.8345496900979318E-2</v>
      </c>
      <c r="AU56">
        <f t="shared" si="23"/>
        <v>-11.494529735841802</v>
      </c>
      <c r="AW56">
        <v>53</v>
      </c>
      <c r="AX56">
        <f>IF(Z56&gt;0, (R56*SUMPRODUCT(K56:$K$98, X56:$X$98)-K56*$AZ$3)/Z56, 0)</f>
        <v>282.49917505501719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250000</v>
      </c>
      <c r="S57">
        <f t="shared" si="1"/>
        <v>274.40471277529457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98.162186604152012</v>
      </c>
      <c r="AC57">
        <f t="shared" si="2"/>
        <v>88.218903777216269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-5627.7656108147075</v>
      </c>
      <c r="AI57">
        <f t="shared" si="25"/>
        <v>-5635.8029093440391</v>
      </c>
      <c r="AJ57">
        <f t="shared" si="7"/>
        <v>9.9432828269357429</v>
      </c>
      <c r="AK57">
        <f t="shared" si="22"/>
        <v>6.8713530622906411</v>
      </c>
      <c r="AL57">
        <f t="shared" si="26"/>
        <v>-5618.9882734548128</v>
      </c>
      <c r="AN57">
        <f t="shared" si="27"/>
        <v>0</v>
      </c>
      <c r="AO57">
        <f t="shared" si="27"/>
        <v>0</v>
      </c>
      <c r="AP57">
        <f t="shared" si="27"/>
        <v>-1.7674082400313592E-2</v>
      </c>
      <c r="AQ57">
        <f t="shared" si="27"/>
        <v>-12.375500645173606</v>
      </c>
      <c r="AR57">
        <f t="shared" si="27"/>
        <v>-12.393174727573919</v>
      </c>
      <c r="AS57">
        <f t="shared" si="27"/>
        <v>2.1865356795140772E-2</v>
      </c>
      <c r="AT57">
        <f t="shared" si="27"/>
        <v>1.5110159188609687E-2</v>
      </c>
      <c r="AU57">
        <f t="shared" si="23"/>
        <v>-12.35619921159017</v>
      </c>
      <c r="AW57">
        <v>54</v>
      </c>
      <c r="AX57">
        <f>IF(Z57&gt;0, (R57*SUMPRODUCT(K57:$K$98, X57:$X$98)-K57*$AZ$3)/Z57, 0)</f>
        <v>274.40471277529457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250000</v>
      </c>
      <c r="S58">
        <f t="shared" si="1"/>
        <v>264.16618335486015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88.218903777216269</v>
      </c>
      <c r="AC58">
        <f t="shared" si="2"/>
        <v>77.243861531867736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-6467.6754511405397</v>
      </c>
      <c r="AI58">
        <f t="shared" si="25"/>
        <v>-6474.9856091394631</v>
      </c>
      <c r="AJ58">
        <f t="shared" si="7"/>
        <v>10.975042245348533</v>
      </c>
      <c r="AK58">
        <f t="shared" si="22"/>
        <v>6.1753232644051392</v>
      </c>
      <c r="AL58">
        <f t="shared" si="26"/>
        <v>-6457.8352436297091</v>
      </c>
      <c r="AN58">
        <f t="shared" si="27"/>
        <v>0</v>
      </c>
      <c r="AO58">
        <f t="shared" si="27"/>
        <v>0</v>
      </c>
      <c r="AP58">
        <f t="shared" si="27"/>
        <v>-1.4352763107350308E-2</v>
      </c>
      <c r="AQ58">
        <f t="shared" si="27"/>
        <v>-12.698633000697372</v>
      </c>
      <c r="AR58">
        <f t="shared" si="27"/>
        <v>-12.712985763804722</v>
      </c>
      <c r="AS58">
        <f t="shared" si="27"/>
        <v>2.154839628142656E-2</v>
      </c>
      <c r="AT58">
        <f t="shared" si="27"/>
        <v>1.2124628761562348E-2</v>
      </c>
      <c r="AU58">
        <f t="shared" si="23"/>
        <v>-12.679312738761732</v>
      </c>
      <c r="AW58">
        <v>55</v>
      </c>
      <c r="AX58">
        <f>IF(Z58&gt;0, (R58*SUMPRODUCT(K58:$K$98, X58:$X$98)-K58*$AZ$3)/Z58, 0)</f>
        <v>264.16618335486015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250000</v>
      </c>
      <c r="S59">
        <f t="shared" si="1"/>
        <v>252.20698292040166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77.243861531867736</v>
      </c>
      <c r="AC59">
        <f t="shared" si="2"/>
        <v>65.795637816728458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-7150.6830277935051</v>
      </c>
      <c r="AI59">
        <f t="shared" si="25"/>
        <v>-7157.2050159096607</v>
      </c>
      <c r="AJ59">
        <f t="shared" si="7"/>
        <v>11.448223715139278</v>
      </c>
      <c r="AK59">
        <f t="shared" si="22"/>
        <v>5.4070703072307422</v>
      </c>
      <c r="AL59">
        <f t="shared" si="26"/>
        <v>-7140.3497218872899</v>
      </c>
      <c r="AN59">
        <f t="shared" si="27"/>
        <v>0</v>
      </c>
      <c r="AO59">
        <f t="shared" si="27"/>
        <v>0</v>
      </c>
      <c r="AP59">
        <f t="shared" si="27"/>
        <v>-1.1433277213354378E-2</v>
      </c>
      <c r="AQ59">
        <f t="shared" si="27"/>
        <v>-12.535401761784835</v>
      </c>
      <c r="AR59">
        <f t="shared" si="27"/>
        <v>-12.546835038998189</v>
      </c>
      <c r="AS59">
        <f t="shared" si="27"/>
        <v>2.0069143488848824E-2</v>
      </c>
      <c r="AT59">
        <f t="shared" si="27"/>
        <v>9.4787866266629363E-3</v>
      </c>
      <c r="AU59">
        <f t="shared" si="23"/>
        <v>-12.517287108882677</v>
      </c>
      <c r="AW59">
        <v>56</v>
      </c>
      <c r="AX59">
        <f>IF(Z59&gt;0, (R59*SUMPRODUCT(K59:$K$98, X59:$X$98)-K59*$AZ$3)/Z59, 0)</f>
        <v>252.20698292040166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25</v>
      </c>
      <c r="R60">
        <f t="shared" si="0"/>
        <v>250000</v>
      </c>
      <c r="S60">
        <f t="shared" si="1"/>
        <v>238.22555295918994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65.795637816728458</v>
      </c>
      <c r="AC60">
        <f t="shared" si="2"/>
        <v>54.376672917049092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-7503.4083440697768</v>
      </c>
      <c r="AI60">
        <f t="shared" si="25"/>
        <v>-7509.1147714703638</v>
      </c>
      <c r="AJ60">
        <f t="shared" si="7"/>
        <v>11.418964899679366</v>
      </c>
      <c r="AK60">
        <f t="shared" si="22"/>
        <v>4.6056946471709921</v>
      </c>
      <c r="AL60">
        <f t="shared" si="26"/>
        <v>-7493.0901119235141</v>
      </c>
      <c r="AN60">
        <f t="shared" si="27"/>
        <v>0</v>
      </c>
      <c r="AO60">
        <f t="shared" si="27"/>
        <v>0</v>
      </c>
      <c r="AP60">
        <f t="shared" si="27"/>
        <v>-8.9317591626233532E-3</v>
      </c>
      <c r="AQ60">
        <f t="shared" si="27"/>
        <v>-11.744412313238209</v>
      </c>
      <c r="AR60">
        <f t="shared" si="27"/>
        <v>-11.753344072400832</v>
      </c>
      <c r="AS60">
        <f t="shared" si="27"/>
        <v>1.7873081914596935E-2</v>
      </c>
      <c r="AT60">
        <f t="shared" si="27"/>
        <v>7.2088808771817118E-3</v>
      </c>
      <c r="AU60">
        <f t="shared" si="23"/>
        <v>-11.728262109609055</v>
      </c>
      <c r="AW60">
        <v>57</v>
      </c>
      <c r="AX60">
        <f>IF(Z60&gt;0, (R60*SUMPRODUCT(K60:$K$98, X60:$X$98)-K60*$AZ$3)/Z60, 0)</f>
        <v>238.22555295918994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25</v>
      </c>
      <c r="R61">
        <f t="shared" si="0"/>
        <v>250000</v>
      </c>
      <c r="S61">
        <f t="shared" si="1"/>
        <v>223.20457908802533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54.376672917049092</v>
      </c>
      <c r="AC61">
        <f t="shared" si="2"/>
        <v>43.629079230690742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-7626.9375257516267</v>
      </c>
      <c r="AI61">
        <f t="shared" si="25"/>
        <v>-7631.8241951256323</v>
      </c>
      <c r="AJ61">
        <f t="shared" si="7"/>
        <v>10.74759368635835</v>
      </c>
      <c r="AK61">
        <f t="shared" si="22"/>
        <v>3.8063671041934368</v>
      </c>
      <c r="AL61">
        <f t="shared" si="26"/>
        <v>-7617.2702343350802</v>
      </c>
      <c r="AN61">
        <f t="shared" si="27"/>
        <v>0</v>
      </c>
      <c r="AO61">
        <f t="shared" si="27"/>
        <v>0</v>
      </c>
      <c r="AP61">
        <f t="shared" si="27"/>
        <v>-6.829165557542205E-3</v>
      </c>
      <c r="AQ61">
        <f t="shared" si="27"/>
        <v>-10.658715594195073</v>
      </c>
      <c r="AR61">
        <f t="shared" si="27"/>
        <v>-10.665544759752615</v>
      </c>
      <c r="AS61">
        <f t="shared" si="27"/>
        <v>1.5019861384477634E-2</v>
      </c>
      <c r="AT61">
        <f t="shared" si="27"/>
        <v>5.3194331635356487E-3</v>
      </c>
      <c r="AU61">
        <f t="shared" si="23"/>
        <v>-10.645205465204601</v>
      </c>
      <c r="AW61">
        <v>58</v>
      </c>
      <c r="AX61">
        <f>IF(Z61&gt;0, (R61*SUMPRODUCT(K61:$K$98, X61:$X$98)-K61*$AZ$3)/Z61, 0)</f>
        <v>223.20457908802533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25</v>
      </c>
      <c r="R62">
        <f t="shared" si="0"/>
        <v>250000</v>
      </c>
      <c r="S62">
        <f t="shared" si="1"/>
        <v>207.00098950074297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43.629079230690742</v>
      </c>
      <c r="AC62">
        <f t="shared" si="2"/>
        <v>33.860380267638405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-7484.0432167500348</v>
      </c>
      <c r="AI62">
        <f t="shared" si="25"/>
        <v>-7488.132615108625</v>
      </c>
      <c r="AJ62">
        <f t="shared" si="7"/>
        <v>9.7686989630523371</v>
      </c>
      <c r="AK62">
        <f t="shared" si="22"/>
        <v>3.0540355461483522</v>
      </c>
      <c r="AL62">
        <f t="shared" si="26"/>
        <v>-7475.309880599425</v>
      </c>
      <c r="AN62">
        <f t="shared" si="27"/>
        <v>0</v>
      </c>
      <c r="AO62">
        <f t="shared" si="27"/>
        <v>0</v>
      </c>
      <c r="AP62">
        <f t="shared" si="27"/>
        <v>-5.1026535304747045E-3</v>
      </c>
      <c r="AQ62">
        <f t="shared" si="27"/>
        <v>-9.3384102485277953</v>
      </c>
      <c r="AR62">
        <f t="shared" si="27"/>
        <v>-9.3435129020582703</v>
      </c>
      <c r="AS62">
        <f t="shared" si="27"/>
        <v>1.2189149082835615E-2</v>
      </c>
      <c r="AT62">
        <f t="shared" si="27"/>
        <v>3.8107525594841193E-3</v>
      </c>
      <c r="AU62">
        <f t="shared" si="23"/>
        <v>-9.3275130004159514</v>
      </c>
      <c r="AW62">
        <v>59</v>
      </c>
      <c r="AX62">
        <f>IF(Z62&gt;0, (R62*SUMPRODUCT(K62:$K$98, X62:$X$98)-K62*$AZ$3)/Z62, 0)</f>
        <v>207.00098950074297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250000</v>
      </c>
      <c r="S63">
        <f t="shared" si="1"/>
        <v>189.50570396448717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33.860380267638405</v>
      </c>
      <c r="AC63">
        <f t="shared" si="2"/>
        <v>25.316627725488051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-7086.8040191829459</v>
      </c>
      <c r="AI63">
        <f t="shared" si="25"/>
        <v>-7090.1438431560318</v>
      </c>
      <c r="AJ63">
        <f t="shared" si="7"/>
        <v>8.5437525421503544</v>
      </c>
      <c r="AK63">
        <f t="shared" si="22"/>
        <v>2.3702266187346885</v>
      </c>
      <c r="AL63">
        <f t="shared" si="26"/>
        <v>-7079.2298639951468</v>
      </c>
      <c r="AN63">
        <f t="shared" si="27"/>
        <v>0</v>
      </c>
      <c r="AO63">
        <f t="shared" si="27"/>
        <v>0</v>
      </c>
      <c r="AP63">
        <f t="shared" si="27"/>
        <v>-3.720850471376554E-3</v>
      </c>
      <c r="AQ63">
        <f t="shared" si="27"/>
        <v>-7.8953077431090941</v>
      </c>
      <c r="AR63">
        <f t="shared" si="27"/>
        <v>-7.8990285935804696</v>
      </c>
      <c r="AS63">
        <f t="shared" si="27"/>
        <v>9.5184734075692418E-3</v>
      </c>
      <c r="AT63">
        <f t="shared" si="27"/>
        <v>2.640635824719309E-3</v>
      </c>
      <c r="AU63">
        <f t="shared" si="23"/>
        <v>-7.886869484348181</v>
      </c>
      <c r="AW63">
        <v>60</v>
      </c>
      <c r="AX63">
        <f>IF(Z63&gt;0, (R63*SUMPRODUCT(K63:$K$98, X63:$X$98)-K63*$AZ$3)/Z63, 0)</f>
        <v>189.50570396448717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250000</v>
      </c>
      <c r="S64">
        <f t="shared" si="1"/>
        <v>170.69428885106288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25.316627725488051</v>
      </c>
      <c r="AC64">
        <f t="shared" si="2"/>
        <v>18.130835791644543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-6509.7136612350805</v>
      </c>
      <c r="AI64">
        <f t="shared" si="25"/>
        <v>-6512.3691156023124</v>
      </c>
      <c r="AJ64">
        <f t="shared" si="7"/>
        <v>7.1857919338435075</v>
      </c>
      <c r="AK64">
        <f t="shared" si="22"/>
        <v>1.7721639407841636</v>
      </c>
      <c r="AL64">
        <f t="shared" si="26"/>
        <v>-6503.4111597276842</v>
      </c>
      <c r="AN64">
        <f t="shared" si="27"/>
        <v>0</v>
      </c>
      <c r="AO64">
        <f t="shared" si="27"/>
        <v>0</v>
      </c>
      <c r="AP64">
        <f t="shared" si="27"/>
        <v>-2.6414321516149541E-3</v>
      </c>
      <c r="AQ64">
        <f t="shared" si="27"/>
        <v>-6.475338900482499</v>
      </c>
      <c r="AR64">
        <f t="shared" si="27"/>
        <v>-6.4779803326341137</v>
      </c>
      <c r="AS64">
        <f t="shared" si="27"/>
        <v>7.1478471191560918E-3</v>
      </c>
      <c r="AT64">
        <f t="shared" si="27"/>
        <v>1.7628059698120194E-3</v>
      </c>
      <c r="AU64">
        <f t="shared" si="23"/>
        <v>-6.4690696795451448</v>
      </c>
      <c r="AW64">
        <v>61</v>
      </c>
      <c r="AX64">
        <f>IF(Z64&gt;0, (R64*SUMPRODUCT(K64:$K$98, X64:$X$98)-K64*$AZ$3)/Z64, 0)</f>
        <v>170.69428885106288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250000</v>
      </c>
      <c r="S65">
        <f t="shared" si="1"/>
        <v>149.69838910700619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18.130835791644543</v>
      </c>
      <c r="AC65">
        <f t="shared" si="2"/>
        <v>12.288993149434884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-5766.0767420150796</v>
      </c>
      <c r="AI65">
        <f t="shared" si="25"/>
        <v>-5768.1290341644381</v>
      </c>
      <c r="AJ65">
        <f t="shared" si="7"/>
        <v>5.8418426422096594</v>
      </c>
      <c r="AK65">
        <f t="shared" si="22"/>
        <v>1.2691585054151182</v>
      </c>
      <c r="AL65">
        <f t="shared" si="26"/>
        <v>-5761.0180330168132</v>
      </c>
      <c r="AN65">
        <f t="shared" si="27"/>
        <v>0</v>
      </c>
      <c r="AO65">
        <f t="shared" si="27"/>
        <v>0</v>
      </c>
      <c r="AP65">
        <f t="shared" si="27"/>
        <v>-1.8227276357229724E-3</v>
      </c>
      <c r="AQ65">
        <f t="shared" si="27"/>
        <v>-5.1210971257953135</v>
      </c>
      <c r="AR65">
        <f t="shared" si="27"/>
        <v>-5.1229198534310365</v>
      </c>
      <c r="AS65">
        <f t="shared" si="27"/>
        <v>5.1883880327810846E-3</v>
      </c>
      <c r="AT65">
        <f t="shared" si="27"/>
        <v>1.1271934566706187E-3</v>
      </c>
      <c r="AU65">
        <f t="shared" si="23"/>
        <v>-5.1166042719415845</v>
      </c>
      <c r="AW65">
        <v>62</v>
      </c>
      <c r="AX65">
        <f>IF(Z65&gt;0, (R65*SUMPRODUCT(K65:$K$98, X65:$X$98)-K65*$AZ$3)/Z65, 0)</f>
        <v>149.69838910700619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25</v>
      </c>
      <c r="R66">
        <f t="shared" si="0"/>
        <v>250000</v>
      </c>
      <c r="S66">
        <f t="shared" si="1"/>
        <v>125.7226123732049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12.288993149434884</v>
      </c>
      <c r="AC66">
        <f t="shared" si="2"/>
        <v>7.7335176828117387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-4939.5563633361526</v>
      </c>
      <c r="AI66">
        <f t="shared" si="25"/>
        <v>-4941.0941769276833</v>
      </c>
      <c r="AJ66">
        <f t="shared" si="7"/>
        <v>4.555475466623145</v>
      </c>
      <c r="AK66">
        <f t="shared" si="22"/>
        <v>0.86022952046044199</v>
      </c>
      <c r="AL66">
        <f t="shared" si="26"/>
        <v>-4935.6784719406005</v>
      </c>
      <c r="AN66">
        <f t="shared" si="27"/>
        <v>0</v>
      </c>
      <c r="AO66">
        <f t="shared" si="27"/>
        <v>0</v>
      </c>
      <c r="AP66">
        <f t="shared" si="27"/>
        <v>-1.2194619861428516E-3</v>
      </c>
      <c r="AQ66">
        <f t="shared" si="27"/>
        <v>-3.9169904900513286</v>
      </c>
      <c r="AR66">
        <f t="shared" si="27"/>
        <v>-3.9182099520374711</v>
      </c>
      <c r="AS66">
        <f t="shared" si="27"/>
        <v>3.6124203810832542E-3</v>
      </c>
      <c r="AT66">
        <f t="shared" si="27"/>
        <v>6.821484771213775E-4</v>
      </c>
      <c r="AU66">
        <f t="shared" si="23"/>
        <v>-3.9139153831792672</v>
      </c>
      <c r="AW66">
        <v>63</v>
      </c>
      <c r="AX66">
        <f>IF(Z66&gt;0, (R66*SUMPRODUCT(K66:$K$98, X66:$X$98)-K66*$AZ$3)/Z66, 0)</f>
        <v>125.7226123732049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8">$C$6</f>
        <v>250000</v>
      </c>
      <c r="S67">
        <f t="shared" ref="S67:S89" si="29">AX67</f>
        <v>96.984519297570699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7.7335176828117387</v>
      </c>
      <c r="AC67">
        <f t="shared" ref="AC67:AC89" si="30">S67*Z67</f>
        <v>4.321546531306991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-1.1139784376430988</v>
      </c>
      <c r="AH67">
        <f t="shared" ref="AH67:AH89" si="33">-X67*R67</f>
        <v>-4084.5701797255574</v>
      </c>
      <c r="AI67">
        <f t="shared" ref="AI67:AI89" si="34">SUM(AE67:AH67)</f>
        <v>-4085.6841581632007</v>
      </c>
      <c r="AJ67">
        <f t="shared" ref="AJ67:AJ89" si="35">AB67-AC67</f>
        <v>3.4119711515047477</v>
      </c>
      <c r="AK67">
        <f t="shared" si="22"/>
        <v>0.54134623779682178</v>
      </c>
      <c r="AL67">
        <f t="shared" si="26"/>
        <v>-4081.7308407738992</v>
      </c>
      <c r="AN67">
        <f t="shared" ref="AN67:AT89" si="36">AE67*$K67</f>
        <v>0</v>
      </c>
      <c r="AO67">
        <f t="shared" si="36"/>
        <v>0</v>
      </c>
      <c r="AP67">
        <f t="shared" si="36"/>
        <v>-7.8872087198636714E-4</v>
      </c>
      <c r="AQ67">
        <f t="shared" si="36"/>
        <v>-2.8919641933633184</v>
      </c>
      <c r="AR67">
        <f t="shared" si="36"/>
        <v>-2.892752914235305</v>
      </c>
      <c r="AS67">
        <f t="shared" si="36"/>
        <v>2.4157495072353796E-3</v>
      </c>
      <c r="AT67">
        <f t="shared" si="36"/>
        <v>3.8328486646924077E-4</v>
      </c>
      <c r="AU67">
        <f t="shared" si="23"/>
        <v>-2.8899538798616007</v>
      </c>
      <c r="AW67">
        <v>64</v>
      </c>
      <c r="AX67">
        <f>IF(Z67&gt;0, (R67*SUMPRODUCT(K67:$K$98, X67:$X$98)-K67*$AZ$3)/Z67, 0)</f>
        <v>96.984519297570699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25</v>
      </c>
      <c r="R68">
        <f t="shared" si="28"/>
        <v>250000</v>
      </c>
      <c r="S68">
        <f t="shared" si="29"/>
        <v>60.374467590069024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4.321546531306991</v>
      </c>
      <c r="AC68">
        <f t="shared" si="30"/>
        <v>1.8804924616459813</v>
      </c>
      <c r="AE68">
        <f t="shared" si="31"/>
        <v>0</v>
      </c>
      <c r="AF68">
        <f t="shared" si="32"/>
        <v>0</v>
      </c>
      <c r="AG68">
        <f t="shared" si="32"/>
        <v>-0.77867869345621477</v>
      </c>
      <c r="AH68">
        <f t="shared" si="33"/>
        <v>-3241.5995981045298</v>
      </c>
      <c r="AI68">
        <f t="shared" si="34"/>
        <v>-3242.378276797986</v>
      </c>
      <c r="AJ68">
        <f t="shared" si="35"/>
        <v>2.4410540696610097</v>
      </c>
      <c r="AK68">
        <f t="shared" si="22"/>
        <v>0.30250825719148938</v>
      </c>
      <c r="AL68">
        <f t="shared" si="26"/>
        <v>-3239.6347144711335</v>
      </c>
      <c r="AN68">
        <f t="shared" si="36"/>
        <v>0</v>
      </c>
      <c r="AO68">
        <f t="shared" si="36"/>
        <v>0</v>
      </c>
      <c r="AP68">
        <f t="shared" si="36"/>
        <v>-4.9225123901041896E-4</v>
      </c>
      <c r="AQ68">
        <f t="shared" si="36"/>
        <v>-2.0492167462038773</v>
      </c>
      <c r="AR68">
        <f t="shared" si="36"/>
        <v>-2.0497089974428877</v>
      </c>
      <c r="AS68">
        <f t="shared" si="36"/>
        <v>1.5431421205948591E-3</v>
      </c>
      <c r="AT68">
        <f t="shared" si="36"/>
        <v>1.9123428657389654E-4</v>
      </c>
      <c r="AU68">
        <f t="shared" si="23"/>
        <v>-2.0479746210357188</v>
      </c>
      <c r="AW68">
        <v>65</v>
      </c>
      <c r="AX68">
        <f>IF(Z68&gt;0, (R68*SUMPRODUCT(K68:$K$98, X68:$X$98)-K68*$AZ$3)/Z68, 0)</f>
        <v>60.374467590069024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8"/>
        <v>250000</v>
      </c>
      <c r="S69">
        <f t="shared" si="29"/>
        <v>11.165670616118406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1.8804924616459813</v>
      </c>
      <c r="AC69">
        <f t="shared" si="30"/>
        <v>0.2338740401763042</v>
      </c>
      <c r="AE69">
        <f t="shared" si="31"/>
        <v>0</v>
      </c>
      <c r="AF69">
        <f t="shared" si="32"/>
        <v>0</v>
      </c>
      <c r="AG69">
        <f t="shared" si="32"/>
        <v>-0.52364530581506474</v>
      </c>
      <c r="AH69">
        <f t="shared" si="33"/>
        <v>-2472.4660070658797</v>
      </c>
      <c r="AI69">
        <f t="shared" si="34"/>
        <v>-2472.9896523716948</v>
      </c>
      <c r="AJ69">
        <f t="shared" si="35"/>
        <v>1.6466184214696771</v>
      </c>
      <c r="AK69">
        <f t="shared" si="22"/>
        <v>0.13163447231521871</v>
      </c>
      <c r="AL69">
        <f t="shared" si="26"/>
        <v>-2471.2113994779102</v>
      </c>
      <c r="AN69">
        <f t="shared" si="36"/>
        <v>0</v>
      </c>
      <c r="AO69">
        <f t="shared" si="36"/>
        <v>0</v>
      </c>
      <c r="AP69">
        <f t="shared" si="36"/>
        <v>-2.9556140232398588E-4</v>
      </c>
      <c r="AQ69">
        <f t="shared" si="36"/>
        <v>-1.39553532158438</v>
      </c>
      <c r="AR69">
        <f t="shared" si="36"/>
        <v>-1.3958308829867041</v>
      </c>
      <c r="AS69">
        <f t="shared" si="36"/>
        <v>9.2940172352841627E-4</v>
      </c>
      <c r="AT69">
        <f t="shared" si="36"/>
        <v>7.4298516189514661E-5</v>
      </c>
      <c r="AU69">
        <f t="shared" si="23"/>
        <v>-1.3948271827469862</v>
      </c>
      <c r="AW69">
        <v>66</v>
      </c>
      <c r="AX69">
        <f>IF(Z69&gt;0, (R69*SUMPRODUCT(K69:$K$98, X69:$X$98)-K69*$AZ$3)/Z69, 0)</f>
        <v>11.165670616118406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25</v>
      </c>
      <c r="R70">
        <f t="shared" si="28"/>
        <v>250000</v>
      </c>
      <c r="S70">
        <f t="shared" si="29"/>
        <v>-59.306870908288523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0.2338740401763042</v>
      </c>
      <c r="AC70">
        <f t="shared" si="30"/>
        <v>-0.80219849146682343</v>
      </c>
      <c r="AE70">
        <f t="shared" si="31"/>
        <v>0</v>
      </c>
      <c r="AF70">
        <f t="shared" si="32"/>
        <v>0</v>
      </c>
      <c r="AG70">
        <f t="shared" si="32"/>
        <v>-0.33815579846866906</v>
      </c>
      <c r="AH70">
        <f t="shared" si="33"/>
        <v>-1802.5305428824499</v>
      </c>
      <c r="AI70">
        <f t="shared" si="34"/>
        <v>-1802.8686986809187</v>
      </c>
      <c r="AJ70">
        <f t="shared" si="35"/>
        <v>1.0360725316431276</v>
      </c>
      <c r="AK70">
        <f t="shared" si="22"/>
        <v>1.6371182812341296E-2</v>
      </c>
      <c r="AL70">
        <f t="shared" si="26"/>
        <v>-1801.8162549664632</v>
      </c>
      <c r="AN70">
        <f t="shared" si="36"/>
        <v>0</v>
      </c>
      <c r="AO70">
        <f t="shared" si="36"/>
        <v>0</v>
      </c>
      <c r="AP70">
        <f t="shared" si="36"/>
        <v>-1.7041558899270307E-4</v>
      </c>
      <c r="AQ70">
        <f t="shared" si="36"/>
        <v>-0.90839579132963011</v>
      </c>
      <c r="AR70">
        <f t="shared" si="36"/>
        <v>-0.90856620691862278</v>
      </c>
      <c r="AS70">
        <f t="shared" si="36"/>
        <v>5.2213480152842496E-4</v>
      </c>
      <c r="AT70">
        <f t="shared" si="36"/>
        <v>8.2503531629692013E-6</v>
      </c>
      <c r="AU70">
        <f t="shared" si="23"/>
        <v>-0.90803582176393149</v>
      </c>
      <c r="AW70">
        <v>67</v>
      </c>
      <c r="AX70">
        <f>IF(Z70&gt;0, (R70*SUMPRODUCT(K70:$K$98, X70:$X$98)-K70*$AZ$3)/Z70, 0)</f>
        <v>-59.306870908288523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25</v>
      </c>
      <c r="R71">
        <f t="shared" si="28"/>
        <v>250000</v>
      </c>
      <c r="S71">
        <f t="shared" si="29"/>
        <v>-165.83783449199453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-0.80219849146682343</v>
      </c>
      <c r="AC71">
        <f t="shared" si="30"/>
        <v>-1.3896453632060495</v>
      </c>
      <c r="AE71">
        <f t="shared" si="31"/>
        <v>0</v>
      </c>
      <c r="AF71">
        <f t="shared" si="32"/>
        <v>0</v>
      </c>
      <c r="AG71">
        <f t="shared" si="32"/>
        <v>-0.2094885897815332</v>
      </c>
      <c r="AH71">
        <f t="shared" si="33"/>
        <v>-1252.8565070244915</v>
      </c>
      <c r="AI71">
        <f t="shared" si="34"/>
        <v>-1253.0659956142731</v>
      </c>
      <c r="AJ71">
        <f t="shared" si="35"/>
        <v>0.58744687173922605</v>
      </c>
      <c r="AK71">
        <f t="shared" si="22"/>
        <v>-5.6153894402677644E-2</v>
      </c>
      <c r="AL71">
        <f t="shared" si="26"/>
        <v>-1252.5347026369366</v>
      </c>
      <c r="AN71">
        <f t="shared" si="36"/>
        <v>0</v>
      </c>
      <c r="AO71">
        <f t="shared" si="36"/>
        <v>0</v>
      </c>
      <c r="AP71">
        <f t="shared" si="36"/>
        <v>-9.426160530288198E-5</v>
      </c>
      <c r="AQ71">
        <f t="shared" si="36"/>
        <v>-0.56373602824596614</v>
      </c>
      <c r="AR71">
        <f t="shared" si="36"/>
        <v>-0.56383028985126904</v>
      </c>
      <c r="AS71">
        <f t="shared" si="36"/>
        <v>2.6432792935425525E-4</v>
      </c>
      <c r="AT71">
        <f t="shared" si="36"/>
        <v>-2.5267038342875489E-5</v>
      </c>
      <c r="AU71">
        <f t="shared" si="23"/>
        <v>-0.5635912289602576</v>
      </c>
      <c r="AW71">
        <v>68</v>
      </c>
      <c r="AX71">
        <f>IF(Z71&gt;0, (R71*SUMPRODUCT(K71:$K$98, X71:$X$98)-K71*$AZ$3)/Z71, 0)</f>
        <v>-165.83783449199453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25</v>
      </c>
      <c r="R72">
        <f t="shared" si="28"/>
        <v>250000</v>
      </c>
      <c r="S72">
        <f t="shared" si="29"/>
        <v>-335.66232809492504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-1.3896453632060495</v>
      </c>
      <c r="AC72">
        <f t="shared" si="30"/>
        <v>-1.6668198561034409</v>
      </c>
      <c r="AE72">
        <f t="shared" si="31"/>
        <v>0</v>
      </c>
      <c r="AF72">
        <f t="shared" si="32"/>
        <v>0</v>
      </c>
      <c r="AG72">
        <f t="shared" si="32"/>
        <v>-0.12414409635746086</v>
      </c>
      <c r="AH72">
        <f t="shared" si="33"/>
        <v>-832.49607526256978</v>
      </c>
      <c r="AI72">
        <f t="shared" si="34"/>
        <v>-832.62021935892722</v>
      </c>
      <c r="AJ72">
        <f t="shared" si="35"/>
        <v>0.27717449289739138</v>
      </c>
      <c r="AK72">
        <f t="shared" ref="AK72:AK89" si="49">G72*SUM(AB72:AB72, AE72:AF72)</f>
        <v>-9.7275175424423474E-2</v>
      </c>
      <c r="AL72">
        <f t="shared" si="26"/>
        <v>-832.44032004145424</v>
      </c>
      <c r="AN72">
        <f t="shared" si="36"/>
        <v>0</v>
      </c>
      <c r="AO72">
        <f t="shared" si="36"/>
        <v>0</v>
      </c>
      <c r="AP72">
        <f t="shared" si="36"/>
        <v>-4.9874953911287461E-5</v>
      </c>
      <c r="AQ72">
        <f t="shared" si="36"/>
        <v>-0.3344557220465284</v>
      </c>
      <c r="AR72">
        <f t="shared" si="36"/>
        <v>-0.33450559700043969</v>
      </c>
      <c r="AS72">
        <f t="shared" si="36"/>
        <v>1.1135499362641311E-4</v>
      </c>
      <c r="AT72">
        <f t="shared" si="36"/>
        <v>-3.9080351247922639E-5</v>
      </c>
      <c r="AU72">
        <f t="shared" si="23"/>
        <v>-0.33443332235806117</v>
      </c>
      <c r="AW72">
        <v>69</v>
      </c>
      <c r="AX72">
        <f>IF(Z72&gt;0, (R72*SUMPRODUCT(K72:$K$98, X72:$X$98)-K72*$AZ$3)/Z72, 0)</f>
        <v>-335.66232809492504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25</v>
      </c>
      <c r="R73">
        <f t="shared" si="28"/>
        <v>250000</v>
      </c>
      <c r="S73">
        <f t="shared" si="29"/>
        <v>-621.84560454320183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-1.6668198561034409</v>
      </c>
      <c r="AC73">
        <f t="shared" si="30"/>
        <v>-1.745417064445884</v>
      </c>
      <c r="AE73">
        <f t="shared" si="31"/>
        <v>0</v>
      </c>
      <c r="AF73">
        <f t="shared" si="32"/>
        <v>0</v>
      </c>
      <c r="AG73">
        <f t="shared" si="32"/>
        <v>-7.0170837089378491E-2</v>
      </c>
      <c r="AH73">
        <f t="shared" si="33"/>
        <v>-527.3181830450776</v>
      </c>
      <c r="AI73">
        <f t="shared" si="34"/>
        <v>-527.38835388216694</v>
      </c>
      <c r="AJ73">
        <f t="shared" si="35"/>
        <v>7.8597208342443103E-2</v>
      </c>
      <c r="AK73">
        <f t="shared" si="49"/>
        <v>-0.11667738992724087</v>
      </c>
      <c r="AL73">
        <f t="shared" si="26"/>
        <v>-527.42643406375169</v>
      </c>
      <c r="AN73">
        <f t="shared" si="36"/>
        <v>0</v>
      </c>
      <c r="AO73">
        <f t="shared" si="36"/>
        <v>0</v>
      </c>
      <c r="AP73">
        <f t="shared" si="36"/>
        <v>-2.5170687074512683E-5</v>
      </c>
      <c r="AQ73">
        <f t="shared" si="36"/>
        <v>-0.18915209686357481</v>
      </c>
      <c r="AR73">
        <f t="shared" si="36"/>
        <v>-0.18917726755064931</v>
      </c>
      <c r="AS73">
        <f t="shared" si="36"/>
        <v>2.8193275414372507E-5</v>
      </c>
      <c r="AT73">
        <f t="shared" si="36"/>
        <v>-4.18528578587246E-5</v>
      </c>
      <c r="AU73">
        <f t="shared" si="23"/>
        <v>-0.18919092713309363</v>
      </c>
      <c r="AW73">
        <v>70</v>
      </c>
      <c r="AX73">
        <f>IF(Z73&gt;0, (R73*SUMPRODUCT(K73:$K$98, X73:$X$98)-K73*$AZ$3)/Z73, 0)</f>
        <v>-621.84560454320183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25</v>
      </c>
      <c r="R74">
        <f t="shared" si="28"/>
        <v>250000</v>
      </c>
      <c r="S74">
        <f t="shared" si="29"/>
        <v>-1130.720687030311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-1.745417064445884</v>
      </c>
      <c r="AC74">
        <f t="shared" si="30"/>
        <v>-1.706124059787955</v>
      </c>
      <c r="AE74">
        <f t="shared" si="31"/>
        <v>0</v>
      </c>
      <c r="AF74">
        <f t="shared" si="32"/>
        <v>0</v>
      </c>
      <c r="AG74">
        <f t="shared" si="32"/>
        <v>-3.7722049294703922E-2</v>
      </c>
      <c r="AH74">
        <f t="shared" si="33"/>
        <v>-317.47079423780792</v>
      </c>
      <c r="AI74">
        <f t="shared" si="34"/>
        <v>-317.50851628710262</v>
      </c>
      <c r="AJ74">
        <f t="shared" si="35"/>
        <v>-3.9293004657928954E-2</v>
      </c>
      <c r="AK74">
        <f t="shared" si="49"/>
        <v>-0.12217919451121188</v>
      </c>
      <c r="AL74">
        <f t="shared" si="26"/>
        <v>-317.66998848627173</v>
      </c>
      <c r="AN74">
        <f t="shared" si="36"/>
        <v>0</v>
      </c>
      <c r="AO74">
        <f t="shared" si="36"/>
        <v>0</v>
      </c>
      <c r="AP74">
        <f t="shared" si="36"/>
        <v>-1.2081355634414856E-5</v>
      </c>
      <c r="AQ74">
        <f t="shared" si="36"/>
        <v>-0.10167733833234747</v>
      </c>
      <c r="AR74">
        <f t="shared" si="36"/>
        <v>-0.10168941968798188</v>
      </c>
      <c r="AS74">
        <f t="shared" si="36"/>
        <v>-1.2584490293951436E-5</v>
      </c>
      <c r="AT74">
        <f t="shared" si="36"/>
        <v>-3.9130702801545238E-5</v>
      </c>
      <c r="AU74">
        <f t="shared" si="23"/>
        <v>-0.10174113488107737</v>
      </c>
      <c r="AW74">
        <v>71</v>
      </c>
      <c r="AX74">
        <f>IF(Z74&gt;0, (R74*SUMPRODUCT(K74:$K$98, X74:$X$98)-K74*$AZ$3)/Z74, 0)</f>
        <v>-1130.720687030311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25</v>
      </c>
      <c r="R75">
        <f t="shared" si="28"/>
        <v>250000</v>
      </c>
      <c r="S75">
        <f t="shared" si="29"/>
        <v>-2085.0202129054292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-1.706124059787955</v>
      </c>
      <c r="AC75">
        <f t="shared" si="30"/>
        <v>-1.6038325574761025</v>
      </c>
      <c r="AE75">
        <f t="shared" si="31"/>
        <v>0</v>
      </c>
      <c r="AF75">
        <f t="shared" si="32"/>
        <v>0</v>
      </c>
      <c r="AG75">
        <f t="shared" si="32"/>
        <v>-1.9230419776616912E-2</v>
      </c>
      <c r="AH75">
        <f t="shared" si="33"/>
        <v>-181.14409025139969</v>
      </c>
      <c r="AI75">
        <f t="shared" si="34"/>
        <v>-181.16332067117631</v>
      </c>
      <c r="AJ75">
        <f t="shared" si="35"/>
        <v>-0.10229150231185247</v>
      </c>
      <c r="AK75">
        <f t="shared" si="49"/>
        <v>-0.11942868418515686</v>
      </c>
      <c r="AL75">
        <f t="shared" si="26"/>
        <v>-181.38504085767332</v>
      </c>
      <c r="AN75">
        <f t="shared" si="36"/>
        <v>0</v>
      </c>
      <c r="AO75">
        <f t="shared" si="36"/>
        <v>0</v>
      </c>
      <c r="AP75">
        <f t="shared" si="36"/>
        <v>-5.499093857578507E-6</v>
      </c>
      <c r="AQ75">
        <f t="shared" si="36"/>
        <v>-5.1799615692703381E-2</v>
      </c>
      <c r="AR75">
        <f t="shared" si="36"/>
        <v>-5.1805114786560962E-2</v>
      </c>
      <c r="AS75">
        <f t="shared" si="36"/>
        <v>-2.9251081285784837E-5</v>
      </c>
      <c r="AT75">
        <f t="shared" si="36"/>
        <v>-3.4151596858007712E-5</v>
      </c>
      <c r="AU75">
        <f t="shared" si="23"/>
        <v>-5.186851746470475E-2</v>
      </c>
      <c r="AW75">
        <v>72</v>
      </c>
      <c r="AX75">
        <f>IF(Z75&gt;0, (R75*SUMPRODUCT(K75:$K$98, X75:$X$98)-K75*$AZ$3)/Z75, 0)</f>
        <v>-2085.0202129054292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25</v>
      </c>
      <c r="R76">
        <f t="shared" si="28"/>
        <v>250000</v>
      </c>
      <c r="S76">
        <f t="shared" si="29"/>
        <v>-3975.4177141205996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-1.6038325574761025</v>
      </c>
      <c r="AC76">
        <f t="shared" si="30"/>
        <v>-1.4735171368793416</v>
      </c>
      <c r="AE76">
        <f t="shared" si="31"/>
        <v>0</v>
      </c>
      <c r="AF76">
        <f t="shared" si="32"/>
        <v>0</v>
      </c>
      <c r="AG76">
        <f t="shared" si="32"/>
        <v>-9.2664296109402529E-3</v>
      </c>
      <c r="AH76">
        <f t="shared" si="33"/>
        <v>-97.716859679104871</v>
      </c>
      <c r="AI76">
        <f t="shared" si="34"/>
        <v>-97.726126108715818</v>
      </c>
      <c r="AJ76">
        <f t="shared" si="35"/>
        <v>-0.13031542059676093</v>
      </c>
      <c r="AK76">
        <f t="shared" si="49"/>
        <v>-0.11226827902332719</v>
      </c>
      <c r="AL76">
        <f t="shared" si="26"/>
        <v>-97.968709808335902</v>
      </c>
      <c r="AN76">
        <f t="shared" si="36"/>
        <v>0</v>
      </c>
      <c r="AO76">
        <f t="shared" si="36"/>
        <v>0</v>
      </c>
      <c r="AP76">
        <f t="shared" si="36"/>
        <v>-2.3659021351851448E-6</v>
      </c>
      <c r="AQ76">
        <f t="shared" si="36"/>
        <v>-2.494904042495856E-2</v>
      </c>
      <c r="AR76">
        <f t="shared" si="36"/>
        <v>-2.4951406327093747E-2</v>
      </c>
      <c r="AS76">
        <f t="shared" si="36"/>
        <v>-3.3272095594771664E-5</v>
      </c>
      <c r="AT76">
        <f t="shared" si="36"/>
        <v>-2.8664304614288189E-5</v>
      </c>
      <c r="AU76">
        <f t="shared" si="23"/>
        <v>-2.5013342727302806E-2</v>
      </c>
      <c r="AW76">
        <v>73</v>
      </c>
      <c r="AX76">
        <f>IF(Z76&gt;0, (R76*SUMPRODUCT(K76:$K$98, X76:$X$98)-K76*$AZ$3)/Z76, 0)</f>
        <v>-3975.4177141205996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25</v>
      </c>
      <c r="R77">
        <f t="shared" si="28"/>
        <v>250000</v>
      </c>
      <c r="S77">
        <f t="shared" si="29"/>
        <v>-7943.0497769723843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-1.4735171368793416</v>
      </c>
      <c r="AC77">
        <f t="shared" si="30"/>
        <v>-1.3358634663315643</v>
      </c>
      <c r="AE77">
        <f t="shared" si="31"/>
        <v>0</v>
      </c>
      <c r="AF77">
        <f t="shared" si="32"/>
        <v>0</v>
      </c>
      <c r="AG77">
        <f t="shared" si="32"/>
        <v>-4.2045042642322112E-3</v>
      </c>
      <c r="AH77">
        <f t="shared" si="33"/>
        <v>-49.692610505986394</v>
      </c>
      <c r="AI77">
        <f t="shared" si="34"/>
        <v>-49.696815010250624</v>
      </c>
      <c r="AJ77">
        <f t="shared" si="35"/>
        <v>-0.13765367054777733</v>
      </c>
      <c r="AK77">
        <f t="shared" si="49"/>
        <v>-0.10314619958155392</v>
      </c>
      <c r="AL77">
        <f t="shared" si="26"/>
        <v>-49.937614880379954</v>
      </c>
      <c r="AN77">
        <f t="shared" si="36"/>
        <v>0</v>
      </c>
      <c r="AO77">
        <f t="shared" si="36"/>
        <v>0</v>
      </c>
      <c r="AP77">
        <f t="shared" si="36"/>
        <v>-9.5847572845850153E-7</v>
      </c>
      <c r="AQ77">
        <f t="shared" si="36"/>
        <v>-1.1328127660355104E-2</v>
      </c>
      <c r="AR77">
        <f t="shared" si="36"/>
        <v>-1.1329086136083561E-2</v>
      </c>
      <c r="AS77">
        <f t="shared" si="36"/>
        <v>-3.1380085228040724E-5</v>
      </c>
      <c r="AT77">
        <f t="shared" si="36"/>
        <v>-2.3513623145226941E-5</v>
      </c>
      <c r="AU77">
        <f t="shared" si="23"/>
        <v>-1.138397984445683E-2</v>
      </c>
      <c r="AW77">
        <v>74</v>
      </c>
      <c r="AX77">
        <f>IF(Z77&gt;0, (R77*SUMPRODUCT(K77:$K$98, X77:$X$98)-K77*$AZ$3)/Z77, 0)</f>
        <v>-7943.0497769723843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25</v>
      </c>
      <c r="R78">
        <f t="shared" si="28"/>
        <v>250000</v>
      </c>
      <c r="S78">
        <f t="shared" si="29"/>
        <v>-16794.40116445352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-1.3358634663315643</v>
      </c>
      <c r="AC78">
        <f t="shared" si="30"/>
        <v>-1.2020106020519767</v>
      </c>
      <c r="AE78">
        <f t="shared" si="31"/>
        <v>0</v>
      </c>
      <c r="AF78">
        <f t="shared" si="32"/>
        <v>0</v>
      </c>
      <c r="AG78">
        <f t="shared" si="32"/>
        <v>-1.7893025632198679E-3</v>
      </c>
      <c r="AH78">
        <f t="shared" si="33"/>
        <v>-23.731566583700218</v>
      </c>
      <c r="AI78">
        <f t="shared" si="34"/>
        <v>-23.733355886263439</v>
      </c>
      <c r="AJ78">
        <f t="shared" si="35"/>
        <v>-0.13385286427958754</v>
      </c>
      <c r="AK78">
        <f t="shared" si="49"/>
        <v>-9.3510442643209513E-2</v>
      </c>
      <c r="AL78">
        <f t="shared" si="26"/>
        <v>-23.96071919318624</v>
      </c>
      <c r="AN78">
        <f t="shared" si="36"/>
        <v>0</v>
      </c>
      <c r="AO78">
        <f t="shared" si="36"/>
        <v>0</v>
      </c>
      <c r="AP78">
        <f t="shared" si="36"/>
        <v>-3.6419341062061936E-7</v>
      </c>
      <c r="AQ78">
        <f t="shared" si="36"/>
        <v>-4.8303067078466332E-3</v>
      </c>
      <c r="AR78">
        <f t="shared" si="36"/>
        <v>-4.8306709012572542E-3</v>
      </c>
      <c r="AS78">
        <f t="shared" si="36"/>
        <v>-2.7244319750818859E-5</v>
      </c>
      <c r="AT78">
        <f t="shared" si="36"/>
        <v>-1.9033051052914363E-5</v>
      </c>
      <c r="AU78">
        <f t="shared" si="23"/>
        <v>-4.8769482720609882E-3</v>
      </c>
      <c r="AW78">
        <v>75</v>
      </c>
      <c r="AX78">
        <f>IF(Z78&gt;0, (R78*SUMPRODUCT(K78:$K$98, X78:$X$98)-K78*$AZ$3)/Z78, 0)</f>
        <v>-16794.40116445352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25</v>
      </c>
      <c r="R79">
        <f t="shared" si="28"/>
        <v>250000</v>
      </c>
      <c r="S79">
        <f t="shared" si="29"/>
        <v>-37861.11368312937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-1.2020106020519767</v>
      </c>
      <c r="AC79">
        <f t="shared" si="30"/>
        <v>-1.07721502309916</v>
      </c>
      <c r="AE79">
        <f t="shared" si="31"/>
        <v>0</v>
      </c>
      <c r="AF79">
        <f t="shared" si="32"/>
        <v>0</v>
      </c>
      <c r="AG79">
        <f t="shared" si="32"/>
        <v>-7.1129380405624389E-4</v>
      </c>
      <c r="AH79">
        <f t="shared" si="33"/>
        <v>-10.601157335314252</v>
      </c>
      <c r="AI79">
        <f t="shared" si="34"/>
        <v>-10.601868629118307</v>
      </c>
      <c r="AJ79">
        <f t="shared" si="35"/>
        <v>-0.12479557895281679</v>
      </c>
      <c r="AK79">
        <f t="shared" si="49"/>
        <v>-8.4140742143638383E-2</v>
      </c>
      <c r="AL79">
        <f t="shared" si="26"/>
        <v>-10.810804950214763</v>
      </c>
      <c r="AN79">
        <f t="shared" si="36"/>
        <v>0</v>
      </c>
      <c r="AO79">
        <f t="shared" si="36"/>
        <v>0</v>
      </c>
      <c r="AP79">
        <f t="shared" si="36"/>
        <v>-1.2926450954443268E-7</v>
      </c>
      <c r="AQ79">
        <f t="shared" si="36"/>
        <v>-1.9265645162915045E-3</v>
      </c>
      <c r="AR79">
        <f t="shared" si="36"/>
        <v>-1.926693780801049E-3</v>
      </c>
      <c r="AS79">
        <f t="shared" si="36"/>
        <v>-2.2679291193957619E-5</v>
      </c>
      <c r="AT79">
        <f t="shared" si="36"/>
        <v>-1.5291025598533076E-5</v>
      </c>
      <c r="AU79">
        <f t="shared" si="23"/>
        <v>-1.9646640975935397E-3</v>
      </c>
      <c r="AW79">
        <v>76</v>
      </c>
      <c r="AX79">
        <f>IF(Z79&gt;0, (R79*SUMPRODUCT(K79:$K$98, X79:$X$98)-K79*$AZ$3)/Z79, 0)</f>
        <v>-37861.11368312937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25</v>
      </c>
      <c r="R80">
        <f t="shared" si="28"/>
        <v>250000</v>
      </c>
      <c r="S80">
        <f t="shared" si="29"/>
        <v>-92777.724563326905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-1.07721502309916</v>
      </c>
      <c r="AC80">
        <f t="shared" si="30"/>
        <v>-0.96340418970414499</v>
      </c>
      <c r="AE80">
        <f t="shared" si="31"/>
        <v>0</v>
      </c>
      <c r="AF80">
        <f t="shared" si="32"/>
        <v>0</v>
      </c>
      <c r="AG80">
        <f t="shared" si="32"/>
        <v>-2.5960008025594498E-4</v>
      </c>
      <c r="AH80">
        <f t="shared" si="33"/>
        <v>-4.445807857597365</v>
      </c>
      <c r="AI80">
        <f t="shared" si="34"/>
        <v>-4.4460674576776213</v>
      </c>
      <c r="AJ80">
        <f t="shared" si="35"/>
        <v>-0.11381083339501497</v>
      </c>
      <c r="AK80">
        <f t="shared" si="49"/>
        <v>-7.5405051616941207E-2</v>
      </c>
      <c r="AL80">
        <f t="shared" si="26"/>
        <v>-4.6352833426895774</v>
      </c>
      <c r="AN80">
        <f t="shared" si="36"/>
        <v>0</v>
      </c>
      <c r="AO80">
        <f t="shared" si="36"/>
        <v>0</v>
      </c>
      <c r="AP80">
        <f t="shared" si="36"/>
        <v>-4.2122784942604095E-8</v>
      </c>
      <c r="AQ80">
        <f t="shared" si="36"/>
        <v>-7.213780831542122E-4</v>
      </c>
      <c r="AR80">
        <f t="shared" si="36"/>
        <v>-7.214202059391549E-4</v>
      </c>
      <c r="AS80">
        <f t="shared" si="36"/>
        <v>-1.8466979110754624E-5</v>
      </c>
      <c r="AT80">
        <f t="shared" si="36"/>
        <v>-1.2235245727639321E-5</v>
      </c>
      <c r="AU80">
        <f t="shared" si="23"/>
        <v>-7.5212243077754887E-4</v>
      </c>
      <c r="AW80">
        <v>77</v>
      </c>
      <c r="AX80">
        <f>IF(Z80&gt;0, (R80*SUMPRODUCT(K80:$K$98, X80:$X$98)-K80*$AZ$3)/Z80, 0)</f>
        <v>-92777.724563326905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25</v>
      </c>
      <c r="R81">
        <f t="shared" si="28"/>
        <v>250000</v>
      </c>
      <c r="S81">
        <f t="shared" si="29"/>
        <v>-249243.61949173265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-0.96340418970414499</v>
      </c>
      <c r="AC81">
        <f t="shared" si="30"/>
        <v>-0.86078860536648993</v>
      </c>
      <c r="AE81">
        <f t="shared" si="31"/>
        <v>0</v>
      </c>
      <c r="AF81">
        <f t="shared" si="32"/>
        <v>0</v>
      </c>
      <c r="AG81">
        <f t="shared" si="32"/>
        <v>-8.6340084364230042E-5</v>
      </c>
      <c r="AH81">
        <f t="shared" si="33"/>
        <v>-1.7066399508915551</v>
      </c>
      <c r="AI81">
        <f t="shared" si="34"/>
        <v>-1.7067262909759193</v>
      </c>
      <c r="AJ81">
        <f t="shared" si="35"/>
        <v>-0.10261558433765505</v>
      </c>
      <c r="AK81">
        <f t="shared" si="49"/>
        <v>-6.7438293279290157E-2</v>
      </c>
      <c r="AL81">
        <f t="shared" si="26"/>
        <v>-1.8767801685928645</v>
      </c>
      <c r="AN81">
        <f t="shared" si="36"/>
        <v>0</v>
      </c>
      <c r="AO81">
        <f t="shared" si="36"/>
        <v>0</v>
      </c>
      <c r="AP81">
        <f t="shared" si="36"/>
        <v>-1.2508542267120056E-8</v>
      </c>
      <c r="AQ81">
        <f t="shared" si="36"/>
        <v>-2.4724990851788918E-4</v>
      </c>
      <c r="AR81">
        <f t="shared" si="36"/>
        <v>-2.4726241706015631E-4</v>
      </c>
      <c r="AS81">
        <f t="shared" si="36"/>
        <v>-1.4866459575577548E-5</v>
      </c>
      <c r="AT81">
        <f t="shared" si="36"/>
        <v>-9.7701403481129426E-6</v>
      </c>
      <c r="AU81">
        <f t="shared" si="23"/>
        <v>-2.7189901698384682E-4</v>
      </c>
      <c r="AW81">
        <v>78</v>
      </c>
      <c r="AX81">
        <f>IF(Z81&gt;0, (R81*SUMPRODUCT(K81:$K$98, X81:$X$98)-K81*$AZ$3)/Z81, 0)</f>
        <v>-249243.61949173265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25</v>
      </c>
      <c r="R82">
        <f t="shared" si="28"/>
        <v>250000</v>
      </c>
      <c r="S82">
        <f t="shared" si="29"/>
        <v>-740947.03162108175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-0.86078860536648993</v>
      </c>
      <c r="AC82">
        <f t="shared" si="30"/>
        <v>-0.76877071025642796</v>
      </c>
      <c r="AE82">
        <f t="shared" si="31"/>
        <v>0</v>
      </c>
      <c r="AF82">
        <f t="shared" si="32"/>
        <v>0</v>
      </c>
      <c r="AG82">
        <f t="shared" si="32"/>
        <v>-2.5938787708430118E-5</v>
      </c>
      <c r="AH82">
        <f t="shared" si="33"/>
        <v>-0.59537895812157615</v>
      </c>
      <c r="AI82">
        <f t="shared" si="34"/>
        <v>-0.59540489690928455</v>
      </c>
      <c r="AJ82">
        <f t="shared" si="35"/>
        <v>-9.2017895110061976E-2</v>
      </c>
      <c r="AK82">
        <f t="shared" si="49"/>
        <v>-6.02552023756543E-2</v>
      </c>
      <c r="AL82">
        <f t="shared" si="26"/>
        <v>-0.74767799439500082</v>
      </c>
      <c r="AN82">
        <f t="shared" si="36"/>
        <v>0</v>
      </c>
      <c r="AO82">
        <f t="shared" si="36"/>
        <v>0</v>
      </c>
      <c r="AP82">
        <f t="shared" si="36"/>
        <v>-3.3552577163515748E-9</v>
      </c>
      <c r="AQ82">
        <f t="shared" si="36"/>
        <v>-7.7014001804777578E-5</v>
      </c>
      <c r="AR82">
        <f t="shared" si="36"/>
        <v>-7.7017357062493923E-5</v>
      </c>
      <c r="AS82">
        <f t="shared" si="36"/>
        <v>-1.1902782662048752E-5</v>
      </c>
      <c r="AT82">
        <f t="shared" si="36"/>
        <v>-7.794185873055815E-6</v>
      </c>
      <c r="AU82">
        <f t="shared" si="23"/>
        <v>-9.6714325597598494E-5</v>
      </c>
      <c r="AW82">
        <v>79</v>
      </c>
      <c r="AX82">
        <f>IF(Z82&gt;0, (R82*SUMPRODUCT(K82:$K$98, X82:$X$98)-K82*$AZ$3)/Z82, 0)</f>
        <v>-740947.03162108175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25</v>
      </c>
      <c r="R83">
        <f t="shared" si="28"/>
        <v>250000</v>
      </c>
      <c r="S83">
        <f t="shared" si="29"/>
        <v>-2463963.3850837061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-0.76877071025642796</v>
      </c>
      <c r="AC83">
        <f t="shared" si="30"/>
        <v>-0.68646813049164368</v>
      </c>
      <c r="AE83">
        <f t="shared" si="31"/>
        <v>0</v>
      </c>
      <c r="AF83">
        <f t="shared" si="32"/>
        <v>0</v>
      </c>
      <c r="AG83">
        <f t="shared" si="32"/>
        <v>-6.965080474078584E-6</v>
      </c>
      <c r="AH83">
        <f t="shared" si="33"/>
        <v>-0.18714319357267234</v>
      </c>
      <c r="AI83">
        <f t="shared" si="34"/>
        <v>-0.18715015865314641</v>
      </c>
      <c r="AJ83">
        <f t="shared" si="35"/>
        <v>-8.2302579764784278E-2</v>
      </c>
      <c r="AK83">
        <f t="shared" si="49"/>
        <v>-5.3813949717949963E-2</v>
      </c>
      <c r="AL83">
        <f t="shared" si="26"/>
        <v>-0.32326668813588066</v>
      </c>
      <c r="AN83">
        <f t="shared" si="36"/>
        <v>0</v>
      </c>
      <c r="AO83">
        <f t="shared" si="36"/>
        <v>0</v>
      </c>
      <c r="AP83">
        <f t="shared" si="36"/>
        <v>-8.0442271395258172E-10</v>
      </c>
      <c r="AQ83">
        <f t="shared" si="36"/>
        <v>-2.1613854460367564E-5</v>
      </c>
      <c r="AR83">
        <f t="shared" si="36"/>
        <v>-2.1614658883081518E-5</v>
      </c>
      <c r="AS83">
        <f t="shared" si="36"/>
        <v>-9.505427083876595E-6</v>
      </c>
      <c r="AT83">
        <f t="shared" si="36"/>
        <v>-6.2151706131360727E-6</v>
      </c>
      <c r="AU83">
        <f t="shared" si="23"/>
        <v>-3.7335256580094188E-5</v>
      </c>
      <c r="AW83">
        <v>80</v>
      </c>
      <c r="AX83">
        <f>IF(Z83&gt;0, (R83*SUMPRODUCT(K83:$K$98, X83:$X$98)-K83*$AZ$3)/Z83, 0)</f>
        <v>-2463963.3850837061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25</v>
      </c>
      <c r="R84">
        <f t="shared" si="28"/>
        <v>250000</v>
      </c>
      <c r="S84">
        <f t="shared" si="29"/>
        <v>-9286362.3869936131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-0.68646813049164368</v>
      </c>
      <c r="AC84">
        <f t="shared" si="30"/>
        <v>-0.61293653562593542</v>
      </c>
      <c r="AE84">
        <f t="shared" si="31"/>
        <v>0</v>
      </c>
      <c r="AF84">
        <f t="shared" si="32"/>
        <v>0</v>
      </c>
      <c r="AG84">
        <f t="shared" si="32"/>
        <v>-1.6500985802697303E-6</v>
      </c>
      <c r="AH84">
        <f t="shared" si="33"/>
        <v>-5.2453310890680678E-2</v>
      </c>
      <c r="AI84">
        <f t="shared" si="34"/>
        <v>-5.2454960989260946E-2</v>
      </c>
      <c r="AJ84">
        <f t="shared" si="35"/>
        <v>-7.3531594865708261E-2</v>
      </c>
      <c r="AK84">
        <f t="shared" si="49"/>
        <v>-4.8052769134415065E-2</v>
      </c>
      <c r="AL84">
        <f t="shared" si="26"/>
        <v>-0.17403932498938426</v>
      </c>
      <c r="AN84">
        <f t="shared" si="36"/>
        <v>0</v>
      </c>
      <c r="AO84">
        <f t="shared" si="36"/>
        <v>0</v>
      </c>
      <c r="AP84">
        <f t="shared" si="36"/>
        <v>-1.7015709181192685E-10</v>
      </c>
      <c r="AQ84">
        <f t="shared" si="36"/>
        <v>-5.4089512855687305E-6</v>
      </c>
      <c r="AR84">
        <f t="shared" si="36"/>
        <v>-5.4091214426605426E-6</v>
      </c>
      <c r="AS84">
        <f t="shared" si="36"/>
        <v>-7.5825302125867488E-6</v>
      </c>
      <c r="AT84">
        <f t="shared" si="36"/>
        <v>-4.9551702832720631E-6</v>
      </c>
      <c r="AU84">
        <f t="shared" si="23"/>
        <v>-1.7946821938519353E-5</v>
      </c>
      <c r="AW84">
        <v>81</v>
      </c>
      <c r="AX84">
        <f>IF(Z84&gt;0, (R84*SUMPRODUCT(K84:$K$98, X84:$X$98)-K84*$AZ$3)/Z84, 0)</f>
        <v>-9286362.3869936131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25</v>
      </c>
      <c r="R85">
        <f t="shared" si="28"/>
        <v>250000</v>
      </c>
      <c r="S85">
        <f t="shared" si="29"/>
        <v>-40355408.945694409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-0.61293653562593542</v>
      </c>
      <c r="AC85">
        <f t="shared" si="30"/>
        <v>-0.54726943679135598</v>
      </c>
      <c r="AE85">
        <f t="shared" si="31"/>
        <v>0</v>
      </c>
      <c r="AF85">
        <f t="shared" si="32"/>
        <v>0</v>
      </c>
      <c r="AG85">
        <f t="shared" si="32"/>
        <v>-3.3903103145838963E-7</v>
      </c>
      <c r="AH85">
        <f t="shared" si="33"/>
        <v>-1.2945665630086433E-2</v>
      </c>
      <c r="AI85">
        <f t="shared" si="34"/>
        <v>-1.2946004661117892E-2</v>
      </c>
      <c r="AJ85">
        <f t="shared" si="35"/>
        <v>-6.566709883457944E-2</v>
      </c>
      <c r="AK85">
        <f t="shared" si="49"/>
        <v>-4.2905557493815485E-2</v>
      </c>
      <c r="AL85">
        <f t="shared" si="26"/>
        <v>-0.12151866098951282</v>
      </c>
      <c r="AN85">
        <f t="shared" si="36"/>
        <v>0</v>
      </c>
      <c r="AO85">
        <f t="shared" si="36"/>
        <v>0</v>
      </c>
      <c r="AP85">
        <f t="shared" si="36"/>
        <v>-3.1214874413273539E-11</v>
      </c>
      <c r="AQ85">
        <f t="shared" si="36"/>
        <v>-1.1919184067048322E-6</v>
      </c>
      <c r="AR85">
        <f t="shared" si="36"/>
        <v>-1.1919496215792457E-6</v>
      </c>
      <c r="AS85">
        <f t="shared" si="36"/>
        <v>-6.0460254460718754E-6</v>
      </c>
      <c r="AT85">
        <f t="shared" si="36"/>
        <v>-3.9503510432062422E-6</v>
      </c>
      <c r="AU85">
        <f t="shared" si="23"/>
        <v>-1.1188326110857364E-5</v>
      </c>
      <c r="AW85">
        <v>82</v>
      </c>
      <c r="AX85">
        <f>IF(Z85&gt;0, (R85*SUMPRODUCT(K85:$K$98, X85:$X$98)-K85*$AZ$3)/Z85, 0)</f>
        <v>-40355408.945694409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25</v>
      </c>
      <c r="R86">
        <f t="shared" si="28"/>
        <v>250000</v>
      </c>
      <c r="S86">
        <f t="shared" si="29"/>
        <v>-207063165.2329641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-0.54726943679135598</v>
      </c>
      <c r="AC86">
        <f t="shared" si="30"/>
        <v>-0.48863446104381164</v>
      </c>
      <c r="AE86">
        <f t="shared" si="31"/>
        <v>0</v>
      </c>
      <c r="AF86">
        <f t="shared" si="32"/>
        <v>0</v>
      </c>
      <c r="AG86">
        <f t="shared" si="32"/>
        <v>-5.8995821455503125E-8</v>
      </c>
      <c r="AH86">
        <f t="shared" si="33"/>
        <v>-2.7664489968830261E-3</v>
      </c>
      <c r="AI86">
        <f t="shared" si="34"/>
        <v>-2.7665079927044816E-3</v>
      </c>
      <c r="AJ86">
        <f t="shared" si="35"/>
        <v>-5.8634975747544338E-2</v>
      </c>
      <c r="AK86">
        <f t="shared" si="49"/>
        <v>-3.8308860575394919E-2</v>
      </c>
      <c r="AL86">
        <f t="shared" si="26"/>
        <v>-9.971034431564374E-2</v>
      </c>
      <c r="AN86">
        <f t="shared" si="36"/>
        <v>0</v>
      </c>
      <c r="AO86">
        <f t="shared" si="36"/>
        <v>0</v>
      </c>
      <c r="AP86">
        <f t="shared" si="36"/>
        <v>-4.849817217425508E-12</v>
      </c>
      <c r="AQ86">
        <f t="shared" si="36"/>
        <v>-2.2741902130021635E-7</v>
      </c>
      <c r="AR86">
        <f t="shared" si="36"/>
        <v>-2.2742387111743378E-7</v>
      </c>
      <c r="AS86">
        <f t="shared" si="36"/>
        <v>-4.8201534940614295E-6</v>
      </c>
      <c r="AT86">
        <f t="shared" si="36"/>
        <v>-3.1492225553403658E-6</v>
      </c>
      <c r="AU86">
        <f t="shared" si="23"/>
        <v>-8.1967999205192284E-6</v>
      </c>
      <c r="AW86">
        <v>83</v>
      </c>
      <c r="AX86">
        <f>IF(Z86&gt;0, (R86*SUMPRODUCT(K86:$K$98, X86:$X$98)-K86*$AZ$3)/Z86, 0)</f>
        <v>-207063165.2329641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25</v>
      </c>
      <c r="R87">
        <f t="shared" si="28"/>
        <v>250000</v>
      </c>
      <c r="S87">
        <f t="shared" si="29"/>
        <v>-1296807109.7382243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-0.48863446104381164</v>
      </c>
      <c r="AC87">
        <f t="shared" si="30"/>
        <v>-0.43628096733251975</v>
      </c>
      <c r="AE87">
        <f t="shared" si="31"/>
        <v>0</v>
      </c>
      <c r="AF87">
        <f t="shared" si="32"/>
        <v>0</v>
      </c>
      <c r="AG87">
        <f t="shared" si="32"/>
        <v>-8.4106758062999093E-9</v>
      </c>
      <c r="AH87">
        <f t="shared" si="33"/>
        <v>-4.9995187434648182E-4</v>
      </c>
      <c r="AI87">
        <f t="shared" si="34"/>
        <v>-4.9996028502228814E-4</v>
      </c>
      <c r="AJ87">
        <f t="shared" si="35"/>
        <v>-5.2353493711291887E-2</v>
      </c>
      <c r="AK87">
        <f t="shared" si="49"/>
        <v>-3.4204412273066816E-2</v>
      </c>
      <c r="AL87">
        <f t="shared" si="26"/>
        <v>-8.7057866269381001E-2</v>
      </c>
      <c r="AN87">
        <f t="shared" si="36"/>
        <v>0</v>
      </c>
      <c r="AO87">
        <f t="shared" si="36"/>
        <v>0</v>
      </c>
      <c r="AP87">
        <f t="shared" si="36"/>
        <v>-6.1732944035619724E-13</v>
      </c>
      <c r="AQ87">
        <f t="shared" si="36"/>
        <v>-3.6695625643324213E-8</v>
      </c>
      <c r="AR87">
        <f t="shared" si="36"/>
        <v>-3.669624297276457E-8</v>
      </c>
      <c r="AS87">
        <f t="shared" si="36"/>
        <v>-3.8426582735807167E-6</v>
      </c>
      <c r="AT87">
        <f t="shared" si="36"/>
        <v>-2.5105462596036301E-6</v>
      </c>
      <c r="AU87">
        <f t="shared" si="23"/>
        <v>-6.3899007761571126E-6</v>
      </c>
      <c r="AW87">
        <v>84</v>
      </c>
      <c r="AX87">
        <f>IF(Z87&gt;0, (R87*SUMPRODUCT(K87:$K$98, X87:$X$98)-K87*$AZ$3)/Z87, 0)</f>
        <v>-1296807109.7382243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25</v>
      </c>
      <c r="R88">
        <f t="shared" si="28"/>
        <v>250000</v>
      </c>
      <c r="S88">
        <f t="shared" si="29"/>
        <v>-10420425851.521387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-0.43628096733251975</v>
      </c>
      <c r="AC88">
        <f t="shared" si="30"/>
        <v>-0.38953661016179431</v>
      </c>
      <c r="AE88">
        <f t="shared" si="31"/>
        <v>0</v>
      </c>
      <c r="AF88">
        <f t="shared" si="32"/>
        <v>0</v>
      </c>
      <c r="AG88">
        <f t="shared" si="32"/>
        <v>-9.3455060213523278E-10</v>
      </c>
      <c r="AH88">
        <f t="shared" si="33"/>
        <v>-7.3920184461016771E-5</v>
      </c>
      <c r="AI88">
        <f t="shared" si="34"/>
        <v>-7.3921119011618905E-5</v>
      </c>
      <c r="AJ88">
        <f t="shared" si="35"/>
        <v>-4.6744357170725448E-2</v>
      </c>
      <c r="AK88">
        <f t="shared" si="49"/>
        <v>-3.0539667713276385E-2</v>
      </c>
      <c r="AL88">
        <f t="shared" si="26"/>
        <v>-7.7357946003013447E-2</v>
      </c>
      <c r="AN88">
        <f t="shared" si="36"/>
        <v>0</v>
      </c>
      <c r="AO88">
        <f t="shared" si="36"/>
        <v>0</v>
      </c>
      <c r="AP88">
        <f t="shared" si="36"/>
        <v>-6.1245036058873234E-14</v>
      </c>
      <c r="AQ88">
        <f t="shared" si="36"/>
        <v>-4.844300942559796E-9</v>
      </c>
      <c r="AR88">
        <f t="shared" si="36"/>
        <v>-4.844362187595855E-9</v>
      </c>
      <c r="AS88">
        <f t="shared" si="36"/>
        <v>-3.0633545512987258E-6</v>
      </c>
      <c r="AT88">
        <f t="shared" si="36"/>
        <v>-2.0013930182615891E-6</v>
      </c>
      <c r="AU88">
        <f t="shared" si="23"/>
        <v>-5.06959193174791E-6</v>
      </c>
      <c r="AW88">
        <v>85</v>
      </c>
      <c r="AX88">
        <f>IF(Z88&gt;0, (R88*SUMPRODUCT(K88:$K$98, X88:$X$98)-K88*$AZ$3)/Z88, 0)</f>
        <v>-10420425851.521387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-0.38953661016179431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-9.345506021352327E-6</v>
      </c>
      <c r="AI89">
        <f t="shared" si="34"/>
        <v>-9.345506021352327E-6</v>
      </c>
      <c r="AJ89">
        <f t="shared" si="35"/>
        <v>-0.38953661016179431</v>
      </c>
      <c r="AK89">
        <f t="shared" si="49"/>
        <v>-2.7267562711325605E-2</v>
      </c>
      <c r="AL89">
        <f t="shared" si="26"/>
        <v>-0.41681351837914127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-5.4683067909708241E-10</v>
      </c>
      <c r="AR89">
        <f t="shared" si="36"/>
        <v>-5.4683067909708241E-10</v>
      </c>
      <c r="AS89">
        <f t="shared" si="36"/>
        <v>-2.2792834179472935E-5</v>
      </c>
      <c r="AT89">
        <f t="shared" si="36"/>
        <v>-1.5954983925631057E-6</v>
      </c>
      <c r="AU89">
        <f t="shared" si="23"/>
        <v>-2.4388879402715139E-5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10115.222111820784</v>
      </c>
      <c r="AO91" s="8">
        <f t="shared" si="50"/>
        <v>-1011.5222111820784</v>
      </c>
      <c r="AP91" s="8">
        <f t="shared" si="50"/>
        <v>-363.22513196695184</v>
      </c>
      <c r="AQ91" s="8">
        <f t="shared" si="50"/>
        <v>-5944.0193368285982</v>
      </c>
      <c r="AR91" s="8">
        <f t="shared" si="50"/>
        <v>2796.4554318431474</v>
      </c>
      <c r="AS91" s="8">
        <f t="shared" si="50"/>
        <v>-468.95596169987493</v>
      </c>
      <c r="AT91" s="8">
        <f t="shared" si="50"/>
        <v>273.5576443249268</v>
      </c>
      <c r="AU91" s="8">
        <f t="shared" si="50"/>
        <v>2601.057114468204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B314D-0847-4FFD-AA55-E6FF693C8B9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13299.129368193475</v>
      </c>
      <c r="K3">
        <v>1</v>
      </c>
      <c r="L3" s="2">
        <v>0</v>
      </c>
      <c r="O3">
        <f>$C$3</f>
        <v>13299.129368193475</v>
      </c>
      <c r="P3">
        <f>O3*C5</f>
        <v>1329.9129368193476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13299.129368193475</v>
      </c>
      <c r="AF3">
        <f t="shared" ref="AF3:AG34" si="4">-$Z3*P3</f>
        <v>-1329.9129368193476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11769.216431374127</v>
      </c>
      <c r="AJ3">
        <f t="shared" ref="AJ3:AJ66" si="7">AB3-AC3</f>
        <v>0</v>
      </c>
      <c r="AL3">
        <f t="shared" ref="AL3:AL34" si="8">SUM(AI3:AK3)</f>
        <v>11769.216431374127</v>
      </c>
      <c r="AN3">
        <f t="shared" ref="AN3:AU34" si="9">AE3*$K3</f>
        <v>13299.129368193475</v>
      </c>
      <c r="AO3">
        <f t="shared" si="9"/>
        <v>-1329.9129368193476</v>
      </c>
      <c r="AP3">
        <f t="shared" si="9"/>
        <v>-200</v>
      </c>
      <c r="AQ3">
        <f t="shared" si="9"/>
        <v>0</v>
      </c>
      <c r="AR3">
        <f t="shared" si="9"/>
        <v>11769.216431374127</v>
      </c>
      <c r="AS3">
        <f t="shared" si="9"/>
        <v>0</v>
      </c>
      <c r="AT3">
        <f t="shared" si="9"/>
        <v>0</v>
      </c>
      <c r="AU3">
        <f t="shared" si="9"/>
        <v>11769.216431374127</v>
      </c>
      <c r="AW3">
        <v>0</v>
      </c>
      <c r="AX3">
        <f>IF(Z3&gt;0, (R3*SUMPRODUCT(K3:$K$98, X3:$X$98)-K3*$AZ$3)/Z3, 0)</f>
        <v>0</v>
      </c>
      <c r="AZ3">
        <f>C6*ABS(SUMPRODUCT(X4:X79, K4:K79))/1</f>
        <v>7802.9009530427993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847.03486123810205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836.02510211172921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-836.02510211172921</v>
      </c>
      <c r="AK4">
        <f>G4*SUM(AB4, AE4:AF4)</f>
        <v>0</v>
      </c>
      <c r="AL4">
        <f t="shared" si="8"/>
        <v>-1585.5251021117292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-669.19642857142856</v>
      </c>
      <c r="AR4">
        <f t="shared" si="9"/>
        <v>-669.19642857142856</v>
      </c>
      <c r="AS4">
        <f t="shared" si="9"/>
        <v>-746.45098402832957</v>
      </c>
      <c r="AT4">
        <f t="shared" si="9"/>
        <v>0</v>
      </c>
      <c r="AU4">
        <f t="shared" si="9"/>
        <v>-1415.6474125997581</v>
      </c>
      <c r="AW4">
        <v>1</v>
      </c>
      <c r="AX4">
        <f>IF(Z4&gt;0, (R4*SUMPRODUCT(K4:$K$98, X4:$X$98)-K4*$AZ$3)/Z4, 0)</f>
        <v>847.03486123810205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250000</v>
      </c>
      <c r="S5">
        <f t="shared" si="1"/>
        <v>937.53886486373563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836.02510211172921</v>
      </c>
      <c r="AC5">
        <f t="shared" si="2"/>
        <v>913.27965756862886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-751.84877349999999</v>
      </c>
      <c r="AI5">
        <f t="shared" si="6"/>
        <v>-776.20188812264996</v>
      </c>
      <c r="AJ5">
        <f t="shared" si="7"/>
        <v>-77.254555456899652</v>
      </c>
      <c r="AK5">
        <f>G5*SUM(AB5, AE5:AF5)</f>
        <v>58.521757147821049</v>
      </c>
      <c r="AL5">
        <f t="shared" si="8"/>
        <v>-794.93468643172855</v>
      </c>
      <c r="AN5">
        <f t="shared" si="9"/>
        <v>0</v>
      </c>
      <c r="AO5">
        <f t="shared" si="9"/>
        <v>0</v>
      </c>
      <c r="AP5">
        <f t="shared" si="9"/>
        <v>-19.414153876474806</v>
      </c>
      <c r="AQ5">
        <f t="shared" si="9"/>
        <v>-599.3692390784438</v>
      </c>
      <c r="AR5">
        <f t="shared" si="9"/>
        <v>-618.78339295491855</v>
      </c>
      <c r="AS5">
        <f t="shared" si="9"/>
        <v>-61.586858623166172</v>
      </c>
      <c r="AT5">
        <f t="shared" si="9"/>
        <v>46.653186501770605</v>
      </c>
      <c r="AU5">
        <f t="shared" si="9"/>
        <v>-633.71706507631416</v>
      </c>
      <c r="AW5">
        <v>2</v>
      </c>
      <c r="AX5">
        <f>IF(Z5&gt;0, (R5*SUMPRODUCT(K5:$K$98, X5:$X$98)-K5*$AZ$3)/Z5, 0)</f>
        <v>937.53886486373563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25</v>
      </c>
      <c r="R6">
        <f t="shared" si="0"/>
        <v>250000</v>
      </c>
      <c r="S6">
        <f t="shared" si="1"/>
        <v>1019.7895292377394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913.27965756862886</v>
      </c>
      <c r="AC6">
        <f t="shared" si="2"/>
        <v>980.384511372622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-755.92067788705594</v>
      </c>
      <c r="AI6">
        <f t="shared" si="6"/>
        <v>-779.95466929569079</v>
      </c>
      <c r="AJ6">
        <f t="shared" si="7"/>
        <v>-67.104853803993137</v>
      </c>
      <c r="AK6">
        <f>G6*SUM(AB6, AE6:AF6)</f>
        <v>63.929576029804025</v>
      </c>
      <c r="AL6">
        <f t="shared" si="8"/>
        <v>-783.1299470698799</v>
      </c>
      <c r="AN6">
        <f t="shared" si="9"/>
        <v>0</v>
      </c>
      <c r="AO6">
        <f t="shared" si="9"/>
        <v>0</v>
      </c>
      <c r="AP6">
        <f t="shared" si="9"/>
        <v>-17.106920360783462</v>
      </c>
      <c r="AQ6">
        <f t="shared" si="9"/>
        <v>-538.04940743373027</v>
      </c>
      <c r="AR6">
        <f t="shared" si="9"/>
        <v>-555.1563277945138</v>
      </c>
      <c r="AS6">
        <f t="shared" si="9"/>
        <v>-47.763909470088947</v>
      </c>
      <c r="AT6">
        <f t="shared" si="9"/>
        <v>45.503809469100204</v>
      </c>
      <c r="AU6">
        <f t="shared" si="9"/>
        <v>-557.4164277955025</v>
      </c>
      <c r="AW6">
        <v>3</v>
      </c>
      <c r="AX6">
        <f>IF(Z6&gt;0, (R6*SUMPRODUCT(K6:$K$98, X6:$X$98)-K6*$AZ$3)/Z6, 0)</f>
        <v>1019.7895292377394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250000</v>
      </c>
      <c r="S7">
        <f t="shared" si="1"/>
        <v>1093.4993614753787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980.384511372622</v>
      </c>
      <c r="AC7">
        <f t="shared" si="2"/>
        <v>1037.4012582982095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-761.87752765372306</v>
      </c>
      <c r="AI7">
        <f t="shared" si="6"/>
        <v>-785.5949913955061</v>
      </c>
      <c r="AJ7">
        <f t="shared" si="7"/>
        <v>-57.01674692558754</v>
      </c>
      <c r="AK7">
        <f>G7*SUM(AB7, AE7:AF7)</f>
        <v>68.626915796083551</v>
      </c>
      <c r="AL7">
        <f t="shared" si="8"/>
        <v>-773.98482252501003</v>
      </c>
      <c r="AN7">
        <f t="shared" si="9"/>
        <v>0</v>
      </c>
      <c r="AO7">
        <f t="shared" si="9"/>
        <v>0</v>
      </c>
      <c r="AP7">
        <f t="shared" si="9"/>
        <v>-15.072876981814238</v>
      </c>
      <c r="AQ7">
        <f t="shared" si="9"/>
        <v>-484.18694235431775</v>
      </c>
      <c r="AR7">
        <f t="shared" si="9"/>
        <v>-499.25981933613195</v>
      </c>
      <c r="AS7">
        <f t="shared" si="9"/>
        <v>-36.235173443043962</v>
      </c>
      <c r="AT7">
        <f t="shared" si="9"/>
        <v>43.613645653577173</v>
      </c>
      <c r="AU7">
        <f t="shared" si="9"/>
        <v>-491.88134712559872</v>
      </c>
      <c r="AW7">
        <v>4</v>
      </c>
      <c r="AX7">
        <f>IF(Z7&gt;0, (R7*SUMPRODUCT(K7:$K$98, X7:$X$98)-K7*$AZ$3)/Z7, 0)</f>
        <v>1093.4993614753787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250000</v>
      </c>
      <c r="S8">
        <f t="shared" si="1"/>
        <v>1158.5071187383974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1037.4012582982095</v>
      </c>
      <c r="AC8">
        <f t="shared" si="2"/>
        <v>1084.5233823361414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-768.20865059635378</v>
      </c>
      <c r="AI8">
        <f t="shared" si="6"/>
        <v>-791.61211883565943</v>
      </c>
      <c r="AJ8">
        <f t="shared" si="7"/>
        <v>-47.122124037931826</v>
      </c>
      <c r="AK8">
        <f t="shared" ref="AK8:AK71" si="22">G8*SUM(AB8:AB8, AE8:AF8)</f>
        <v>72.618088080874671</v>
      </c>
      <c r="AL8">
        <f t="shared" si="8"/>
        <v>-766.11615479271654</v>
      </c>
      <c r="AN8">
        <f t="shared" si="9"/>
        <v>0</v>
      </c>
      <c r="AO8">
        <f t="shared" si="9"/>
        <v>0</v>
      </c>
      <c r="AP8">
        <f t="shared" si="9"/>
        <v>-13.279756395939284</v>
      </c>
      <c r="AQ8">
        <f t="shared" si="9"/>
        <v>-435.9022191437171</v>
      </c>
      <c r="AR8">
        <f t="shared" si="9"/>
        <v>-449.18197553965638</v>
      </c>
      <c r="AS8">
        <f t="shared" si="9"/>
        <v>-26.738358677625481</v>
      </c>
      <c r="AT8">
        <f t="shared" si="9"/>
        <v>41.20545338802701</v>
      </c>
      <c r="AU8">
        <f t="shared" si="9"/>
        <v>-434.71488082925487</v>
      </c>
      <c r="AW8">
        <v>5</v>
      </c>
      <c r="AX8">
        <f>IF(Z8&gt;0, (R8*SUMPRODUCT(K8:$K$98, X8:$X$98)-K8*$AZ$3)/Z8, 0)</f>
        <v>1158.5071187383974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250000</v>
      </c>
      <c r="S9">
        <f t="shared" si="1"/>
        <v>1215.8014696203909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1084.5233823361414</v>
      </c>
      <c r="AC9">
        <f t="shared" si="2"/>
        <v>1123.0042581855014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-775.82497213298086</v>
      </c>
      <c r="AI9">
        <f t="shared" si="6"/>
        <v>-798.91682319268011</v>
      </c>
      <c r="AJ9">
        <f t="shared" si="7"/>
        <v>-38.480875849360018</v>
      </c>
      <c r="AK9">
        <f t="shared" si="22"/>
        <v>75.916636763529908</v>
      </c>
      <c r="AL9">
        <f t="shared" si="8"/>
        <v>-761.48106227851019</v>
      </c>
      <c r="AN9">
        <f t="shared" si="9"/>
        <v>0</v>
      </c>
      <c r="AO9">
        <f t="shared" si="9"/>
        <v>0</v>
      </c>
      <c r="AP9">
        <f t="shared" si="9"/>
        <v>-11.699050392435135</v>
      </c>
      <c r="AQ9">
        <f t="shared" si="9"/>
        <v>-393.05707546909576</v>
      </c>
      <c r="AR9">
        <f t="shared" si="9"/>
        <v>-404.7561258615309</v>
      </c>
      <c r="AS9">
        <f t="shared" si="9"/>
        <v>-19.495609275446551</v>
      </c>
      <c r="AT9">
        <f t="shared" si="9"/>
        <v>38.46173079951857</v>
      </c>
      <c r="AU9">
        <f t="shared" si="9"/>
        <v>-385.79000433745887</v>
      </c>
      <c r="AW9">
        <v>6</v>
      </c>
      <c r="AX9">
        <f>IF(Z9&gt;0, (R9*SUMPRODUCT(K9:$K$98, X9:$X$98)-K9*$AZ$3)/Z9, 0)</f>
        <v>1215.8014696203909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250000</v>
      </c>
      <c r="S10">
        <f t="shared" si="1"/>
        <v>1265.7786103220124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1123.0042581855014</v>
      </c>
      <c r="AC10">
        <f t="shared" si="2"/>
        <v>1153.5035175316552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-784.43018049798354</v>
      </c>
      <c r="AI10">
        <f t="shared" si="6"/>
        <v>-807.21267002903596</v>
      </c>
      <c r="AJ10">
        <f t="shared" si="7"/>
        <v>-30.499259346153849</v>
      </c>
      <c r="AK10">
        <f t="shared" si="22"/>
        <v>78.610298072985103</v>
      </c>
      <c r="AL10">
        <f t="shared" si="8"/>
        <v>-759.10163130220474</v>
      </c>
      <c r="AN10">
        <f t="shared" si="9"/>
        <v>0</v>
      </c>
      <c r="AO10">
        <f t="shared" si="9"/>
        <v>0</v>
      </c>
      <c r="AP10">
        <f t="shared" si="9"/>
        <v>-10.305641262792573</v>
      </c>
      <c r="AQ10">
        <f t="shared" si="9"/>
        <v>-354.83637663484063</v>
      </c>
      <c r="AR10">
        <f t="shared" si="9"/>
        <v>-365.1420178976332</v>
      </c>
      <c r="AS10">
        <f t="shared" si="9"/>
        <v>-13.796316033589111</v>
      </c>
      <c r="AT10">
        <f t="shared" si="9"/>
        <v>35.559306650714127</v>
      </c>
      <c r="AU10">
        <f t="shared" si="9"/>
        <v>-343.37902728050818</v>
      </c>
      <c r="AW10">
        <v>7</v>
      </c>
      <c r="AX10">
        <f>IF(Z10&gt;0, (R10*SUMPRODUCT(K10:$K$98, X10:$X$98)-K10*$AZ$3)/Z10, 0)</f>
        <v>1265.7786103220124</v>
      </c>
    </row>
    <row r="11" spans="1:52" x14ac:dyDescent="0.25">
      <c r="A11" t="s">
        <v>33</v>
      </c>
      <c r="C11" s="12">
        <f>AU81</f>
        <v>3419.7761232497483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250000</v>
      </c>
      <c r="S11">
        <f t="shared" si="1"/>
        <v>1309.049590948676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1153.5035175316552</v>
      </c>
      <c r="AC11">
        <f t="shared" si="2"/>
        <v>1176.8424398390002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-795.33670952904151</v>
      </c>
      <c r="AI11">
        <f t="shared" si="6"/>
        <v>-817.81184049383057</v>
      </c>
      <c r="AJ11">
        <f t="shared" si="7"/>
        <v>-23.338922307345001</v>
      </c>
      <c r="AK11">
        <f t="shared" si="22"/>
        <v>80.745246227215873</v>
      </c>
      <c r="AL11">
        <f t="shared" si="8"/>
        <v>-760.40551657395974</v>
      </c>
      <c r="AN11">
        <f t="shared" si="9"/>
        <v>0</v>
      </c>
      <c r="AO11">
        <f t="shared" si="9"/>
        <v>0</v>
      </c>
      <c r="AP11">
        <f t="shared" si="9"/>
        <v>-9.0773284433180699</v>
      </c>
      <c r="AQ11">
        <f t="shared" si="9"/>
        <v>-321.2231575750792</v>
      </c>
      <c r="AR11">
        <f t="shared" si="9"/>
        <v>-330.30048601839729</v>
      </c>
      <c r="AS11">
        <f t="shared" si="9"/>
        <v>-9.4261992790502074</v>
      </c>
      <c r="AT11">
        <f t="shared" si="9"/>
        <v>32.611650690236928</v>
      </c>
      <c r="AU11">
        <f t="shared" si="9"/>
        <v>-307.11503460721059</v>
      </c>
      <c r="AW11">
        <v>8</v>
      </c>
      <c r="AX11">
        <f>IF(Z11&gt;0, (R11*SUMPRODUCT(K11:$K$98, X11:$X$98)-K11*$AZ$3)/Z11, 0)</f>
        <v>1309.049590948676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250000</v>
      </c>
      <c r="S12">
        <f t="shared" si="1"/>
        <v>1345.6282822603507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1176.8424398390002</v>
      </c>
      <c r="AC12">
        <f t="shared" si="2"/>
        <v>1193.2757991765875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-808.87996342275733</v>
      </c>
      <c r="AI12">
        <f t="shared" si="6"/>
        <v>-831.04945508155618</v>
      </c>
      <c r="AJ12">
        <f t="shared" si="7"/>
        <v>-16.433359337587262</v>
      </c>
      <c r="AK12">
        <f t="shared" si="22"/>
        <v>82.37897078873003</v>
      </c>
      <c r="AL12">
        <f t="shared" si="8"/>
        <v>-765.10384363041339</v>
      </c>
      <c r="AN12">
        <f t="shared" si="9"/>
        <v>0</v>
      </c>
      <c r="AO12">
        <f t="shared" si="9"/>
        <v>0</v>
      </c>
      <c r="AP12">
        <f t="shared" si="9"/>
        <v>-7.9945409409083794</v>
      </c>
      <c r="AQ12">
        <f t="shared" si="9"/>
        <v>-291.69022381697971</v>
      </c>
      <c r="AR12">
        <f t="shared" si="9"/>
        <v>-299.6847647578881</v>
      </c>
      <c r="AS12">
        <f t="shared" si="9"/>
        <v>-5.9260341212586178</v>
      </c>
      <c r="AT12">
        <f t="shared" si="9"/>
        <v>29.706682714080753</v>
      </c>
      <c r="AU12">
        <f t="shared" si="9"/>
        <v>-275.90411616506594</v>
      </c>
      <c r="AW12">
        <v>9</v>
      </c>
      <c r="AX12">
        <f>IF(Z12&gt;0, (R12*SUMPRODUCT(K12:$K$98, X12:$X$98)-K12*$AZ$3)/Z12, 0)</f>
        <v>1345.6282822603507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250000</v>
      </c>
      <c r="S13">
        <f t="shared" si="1"/>
        <v>1375.5351007509234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1193.2757991765875</v>
      </c>
      <c r="AC13">
        <f t="shared" si="2"/>
        <v>1203.0646083173447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-824.04000495755372</v>
      </c>
      <c r="AI13">
        <f t="shared" si="6"/>
        <v>-845.90539769926886</v>
      </c>
      <c r="AJ13">
        <f t="shared" si="7"/>
        <v>-9.7888091407571665</v>
      </c>
      <c r="AK13">
        <f t="shared" si="22"/>
        <v>83.529305942361134</v>
      </c>
      <c r="AL13">
        <f t="shared" si="8"/>
        <v>-772.16490089766489</v>
      </c>
      <c r="AN13">
        <f t="shared" si="9"/>
        <v>0</v>
      </c>
      <c r="AO13">
        <f t="shared" si="9"/>
        <v>0</v>
      </c>
      <c r="AP13">
        <f t="shared" si="9"/>
        <v>-7.0400712703767301</v>
      </c>
      <c r="AQ13">
        <f t="shared" si="9"/>
        <v>-265.31882747639679</v>
      </c>
      <c r="AR13">
        <f t="shared" si="9"/>
        <v>-272.35889874677355</v>
      </c>
      <c r="AS13">
        <f t="shared" si="9"/>
        <v>-3.1517345614181753</v>
      </c>
      <c r="AT13">
        <f t="shared" si="9"/>
        <v>26.894200984436473</v>
      </c>
      <c r="AU13">
        <f t="shared" si="9"/>
        <v>-248.61643232375522</v>
      </c>
      <c r="AW13">
        <v>10</v>
      </c>
      <c r="AX13">
        <f>IF(Z13&gt;0, (R13*SUMPRODUCT(K13:$K$98, X13:$X$98)-K13*$AZ$3)/Z13, 0)</f>
        <v>1375.5351007509234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25</v>
      </c>
      <c r="R14">
        <f t="shared" si="0"/>
        <v>250000</v>
      </c>
      <c r="S14">
        <f t="shared" si="1"/>
        <v>1399.3307167466394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1203.0646083173447</v>
      </c>
      <c r="AC14">
        <f t="shared" si="2"/>
        <v>1206.9234888389287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-842.25492841086634</v>
      </c>
      <c r="AI14">
        <f t="shared" si="6"/>
        <v>-863.81744173232323</v>
      </c>
      <c r="AJ14">
        <f t="shared" si="7"/>
        <v>-3.8588805215840694</v>
      </c>
      <c r="AK14">
        <f t="shared" si="22"/>
        <v>84.21452258221413</v>
      </c>
      <c r="AL14">
        <f t="shared" si="8"/>
        <v>-783.46179967169314</v>
      </c>
      <c r="AN14">
        <f t="shared" si="9"/>
        <v>0</v>
      </c>
      <c r="AO14">
        <f t="shared" si="9"/>
        <v>0</v>
      </c>
      <c r="AP14">
        <f t="shared" si="9"/>
        <v>-6.1987073242316715</v>
      </c>
      <c r="AQ14">
        <f t="shared" si="9"/>
        <v>-242.12816547759965</v>
      </c>
      <c r="AR14">
        <f t="shared" si="9"/>
        <v>-248.32687280183131</v>
      </c>
      <c r="AS14">
        <f t="shared" si="9"/>
        <v>-1.1093359385278714</v>
      </c>
      <c r="AT14">
        <f t="shared" si="9"/>
        <v>24.209662860478343</v>
      </c>
      <c r="AU14">
        <f t="shared" si="9"/>
        <v>-225.22654587988083</v>
      </c>
      <c r="AW14">
        <v>11</v>
      </c>
      <c r="AX14">
        <f>IF(Z14&gt;0, (R14*SUMPRODUCT(K14:$K$98, X14:$X$98)-K14*$AZ$3)/Z14, 0)</f>
        <v>1399.3307167466394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250000</v>
      </c>
      <c r="S15">
        <f t="shared" si="1"/>
        <v>1417.1007782624451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1206.9234888389287</v>
      </c>
      <c r="AC15">
        <f t="shared" si="2"/>
        <v>1205.1325626452403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-863.57865852434816</v>
      </c>
      <c r="AI15">
        <f t="shared" si="6"/>
        <v>-884.83918884673801</v>
      </c>
      <c r="AJ15">
        <f t="shared" si="7"/>
        <v>1.7909261936883922</v>
      </c>
      <c r="AK15">
        <f t="shared" si="22"/>
        <v>84.484644218725023</v>
      </c>
      <c r="AL15">
        <f t="shared" si="8"/>
        <v>-798.56361843432455</v>
      </c>
      <c r="AN15">
        <f t="shared" si="9"/>
        <v>0</v>
      </c>
      <c r="AO15">
        <f t="shared" si="9"/>
        <v>0</v>
      </c>
      <c r="AP15">
        <f t="shared" si="9"/>
        <v>-5.4570485965676845</v>
      </c>
      <c r="AQ15">
        <f t="shared" si="9"/>
        <v>-221.65913244239144</v>
      </c>
      <c r="AR15">
        <f t="shared" si="9"/>
        <v>-227.11618103895913</v>
      </c>
      <c r="AS15">
        <f t="shared" si="9"/>
        <v>0.45968614722329987</v>
      </c>
      <c r="AT15">
        <f t="shared" si="9"/>
        <v>21.685103907299371</v>
      </c>
      <c r="AU15">
        <f t="shared" si="9"/>
        <v>-204.97139098443645</v>
      </c>
      <c r="AW15">
        <v>12</v>
      </c>
      <c r="AX15">
        <f>IF(Z15&gt;0, (R15*SUMPRODUCT(K15:$K$98, X15:$X$98)-K15*$AZ$3)/Z15, 0)</f>
        <v>1417.1007782624451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250000</v>
      </c>
      <c r="S16">
        <f t="shared" si="1"/>
        <v>1429.0252462702597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1205.1325626452403</v>
      </c>
      <c r="AC16">
        <f t="shared" si="2"/>
        <v>1198.0602509920552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-885.28848262431461</v>
      </c>
      <c r="AI16">
        <f t="shared" si="6"/>
        <v>-906.24787879521818</v>
      </c>
      <c r="AJ16">
        <f t="shared" si="7"/>
        <v>7.0723116531851247</v>
      </c>
      <c r="AK16">
        <f t="shared" si="22"/>
        <v>84.359279385166829</v>
      </c>
      <c r="AL16">
        <f t="shared" si="8"/>
        <v>-814.81628775686625</v>
      </c>
      <c r="AN16">
        <f t="shared" si="9"/>
        <v>0</v>
      </c>
      <c r="AO16">
        <f t="shared" si="9"/>
        <v>0</v>
      </c>
      <c r="AP16">
        <f t="shared" si="9"/>
        <v>-4.8033526430766962</v>
      </c>
      <c r="AQ16">
        <f t="shared" si="9"/>
        <v>-202.88527103667712</v>
      </c>
      <c r="AR16">
        <f t="shared" si="9"/>
        <v>-207.68862367975382</v>
      </c>
      <c r="AS16">
        <f t="shared" si="9"/>
        <v>1.6207912954643302</v>
      </c>
      <c r="AT16">
        <f t="shared" si="9"/>
        <v>19.332969533030123</v>
      </c>
      <c r="AU16">
        <f t="shared" si="9"/>
        <v>-186.73486285125938</v>
      </c>
      <c r="AW16">
        <v>13</v>
      </c>
      <c r="AX16">
        <f>IF(Z16&gt;0, (R16*SUMPRODUCT(K16:$K$98, X16:$X$98)-K16*$AZ$3)/Z16, 0)</f>
        <v>1429.0252462702597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250000</v>
      </c>
      <c r="S17">
        <f t="shared" si="1"/>
        <v>1436.1460102674125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1198.0602509920552</v>
      </c>
      <c r="AC17">
        <f t="shared" si="2"/>
        <v>1186.7703556600272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-908.58982400866887</v>
      </c>
      <c r="AI17">
        <f t="shared" si="6"/>
        <v>-929.24876723546254</v>
      </c>
      <c r="AJ17">
        <f t="shared" si="7"/>
        <v>11.289895332027982</v>
      </c>
      <c r="AK17">
        <f t="shared" si="22"/>
        <v>83.864217569443866</v>
      </c>
      <c r="AL17">
        <f t="shared" si="8"/>
        <v>-834.09465433399066</v>
      </c>
      <c r="AN17">
        <f t="shared" si="9"/>
        <v>0</v>
      </c>
      <c r="AO17">
        <f t="shared" si="9"/>
        <v>0</v>
      </c>
      <c r="AP17">
        <f t="shared" si="9"/>
        <v>-4.2272290919090993</v>
      </c>
      <c r="AQ17">
        <f t="shared" si="9"/>
        <v>-185.91547953337033</v>
      </c>
      <c r="AR17">
        <f t="shared" si="9"/>
        <v>-190.14270862527943</v>
      </c>
      <c r="AS17">
        <f t="shared" si="9"/>
        <v>2.3101362672927261</v>
      </c>
      <c r="AT17">
        <f t="shared" si="9"/>
        <v>17.160280484238942</v>
      </c>
      <c r="AU17">
        <f t="shared" si="9"/>
        <v>-170.67229187374775</v>
      </c>
      <c r="AW17">
        <v>14</v>
      </c>
      <c r="AX17">
        <f>IF(Z17&gt;0, (R17*SUMPRODUCT(K17:$K$98, X17:$X$98)-K17*$AZ$3)/Z17, 0)</f>
        <v>1436.1460102674125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25</v>
      </c>
      <c r="R18">
        <f t="shared" si="0"/>
        <v>250000</v>
      </c>
      <c r="S18">
        <f t="shared" si="1"/>
        <v>1439.0760498529537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1186.7703556600272</v>
      </c>
      <c r="AC18">
        <f t="shared" si="2"/>
        <v>1171.9221758629506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-934.19741271560861</v>
      </c>
      <c r="AI18">
        <f t="shared" si="6"/>
        <v>-954.5563467688628</v>
      </c>
      <c r="AJ18">
        <f t="shared" si="7"/>
        <v>14.848179797076682</v>
      </c>
      <c r="AK18">
        <f t="shared" si="22"/>
        <v>83.073924896201916</v>
      </c>
      <c r="AL18">
        <f t="shared" si="8"/>
        <v>-856.63424207558421</v>
      </c>
      <c r="AN18">
        <f t="shared" si="9"/>
        <v>0</v>
      </c>
      <c r="AO18">
        <f t="shared" si="9"/>
        <v>0</v>
      </c>
      <c r="AP18">
        <f t="shared" si="9"/>
        <v>-3.7195011348539242</v>
      </c>
      <c r="AQ18">
        <f t="shared" si="9"/>
        <v>-170.67437458582984</v>
      </c>
      <c r="AR18">
        <f t="shared" si="9"/>
        <v>-174.39387572068378</v>
      </c>
      <c r="AS18">
        <f t="shared" si="9"/>
        <v>2.7127069355045275</v>
      </c>
      <c r="AT18">
        <f t="shared" si="9"/>
        <v>15.177295487078975</v>
      </c>
      <c r="AU18">
        <f t="shared" si="9"/>
        <v>-156.50387329810027</v>
      </c>
      <c r="AW18">
        <v>15</v>
      </c>
      <c r="AX18">
        <f>IF(Z18&gt;0, (R18*SUMPRODUCT(K18:$K$98, X18:$X$98)-K18*$AZ$3)/Z18, 0)</f>
        <v>1439.0760498529537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250000</v>
      </c>
      <c r="S19">
        <f t="shared" si="1"/>
        <v>1438.2617177280308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1171.9221758629506</v>
      </c>
      <c r="AC19">
        <f t="shared" si="2"/>
        <v>1153.9864617559545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-966.43859950797457</v>
      </c>
      <c r="AI19">
        <f t="shared" si="6"/>
        <v>-986.49730036074538</v>
      </c>
      <c r="AJ19">
        <f t="shared" si="7"/>
        <v>17.935714106996102</v>
      </c>
      <c r="AK19">
        <f t="shared" si="22"/>
        <v>82.034552310406553</v>
      </c>
      <c r="AL19">
        <f t="shared" si="8"/>
        <v>-886.52703394334276</v>
      </c>
      <c r="AN19">
        <f t="shared" si="9"/>
        <v>0</v>
      </c>
      <c r="AO19">
        <f t="shared" si="9"/>
        <v>0</v>
      </c>
      <c r="AP19">
        <f t="shared" si="9"/>
        <v>-3.2720086175162795</v>
      </c>
      <c r="AQ19">
        <f t="shared" si="9"/>
        <v>-157.64707042099624</v>
      </c>
      <c r="AR19">
        <f t="shared" si="9"/>
        <v>-160.91907903851254</v>
      </c>
      <c r="AS19">
        <f t="shared" si="9"/>
        <v>2.9257034914747719</v>
      </c>
      <c r="AT19">
        <f t="shared" si="9"/>
        <v>13.381612501422911</v>
      </c>
      <c r="AU19">
        <f t="shared" si="9"/>
        <v>-144.61176304561485</v>
      </c>
      <c r="AW19">
        <v>16</v>
      </c>
      <c r="AX19">
        <f>IF(Z19&gt;0, (R19*SUMPRODUCT(K19:$K$98, X19:$X$98)-K19*$AZ$3)/Z19, 0)</f>
        <v>1438.2617177280308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250000</v>
      </c>
      <c r="S20">
        <f t="shared" si="1"/>
        <v>1433.2277378352669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1153.9864617559545</v>
      </c>
      <c r="AC20">
        <f t="shared" si="2"/>
        <v>1132.7131953339158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-1000.3274115276803</v>
      </c>
      <c r="AI20">
        <f t="shared" si="6"/>
        <v>-1020.0854926307707</v>
      </c>
      <c r="AJ20">
        <f t="shared" si="7"/>
        <v>21.27326642203866</v>
      </c>
      <c r="AK20">
        <f t="shared" si="22"/>
        <v>80.779052322916826</v>
      </c>
      <c r="AL20">
        <f t="shared" si="8"/>
        <v>-918.03317388581513</v>
      </c>
      <c r="AN20">
        <f t="shared" si="9"/>
        <v>0</v>
      </c>
      <c r="AO20">
        <f t="shared" si="9"/>
        <v>0</v>
      </c>
      <c r="AP20">
        <f t="shared" si="9"/>
        <v>-2.8776527003263954</v>
      </c>
      <c r="AQ20">
        <f t="shared" si="9"/>
        <v>-145.69202656744361</v>
      </c>
      <c r="AR20">
        <f t="shared" si="9"/>
        <v>-148.56967926777003</v>
      </c>
      <c r="AS20">
        <f t="shared" si="9"/>
        <v>3.0983308674933774</v>
      </c>
      <c r="AT20">
        <f t="shared" si="9"/>
        <v>11.76501183662471</v>
      </c>
      <c r="AU20">
        <f t="shared" si="9"/>
        <v>-133.70633656365192</v>
      </c>
      <c r="AW20">
        <v>17</v>
      </c>
      <c r="AX20">
        <f>IF(Z20&gt;0, (R20*SUMPRODUCT(K20:$K$98, X20:$X$98)-K20*$AZ$3)/Z20, 0)</f>
        <v>1433.2277378352669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250000</v>
      </c>
      <c r="S21">
        <f t="shared" si="1"/>
        <v>1424.6395017656032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1132.7131953339158</v>
      </c>
      <c r="AC21">
        <f t="shared" si="2"/>
        <v>1108.7834937655421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-1032.3597376364698</v>
      </c>
      <c r="AI21">
        <f t="shared" si="6"/>
        <v>-1051.8170019547656</v>
      </c>
      <c r="AJ21">
        <f t="shared" si="7"/>
        <v>23.92970156837373</v>
      </c>
      <c r="AK21">
        <f t="shared" si="22"/>
        <v>79.289923673374119</v>
      </c>
      <c r="AL21">
        <f t="shared" si="8"/>
        <v>-948.59737671301775</v>
      </c>
      <c r="AN21">
        <f t="shared" si="9"/>
        <v>0</v>
      </c>
      <c r="AO21">
        <f t="shared" si="9"/>
        <v>0</v>
      </c>
      <c r="AP21">
        <f t="shared" si="9"/>
        <v>-2.5302146767535052</v>
      </c>
      <c r="AQ21">
        <f t="shared" si="9"/>
        <v>-134.2476371357626</v>
      </c>
      <c r="AR21">
        <f t="shared" si="9"/>
        <v>-136.7778518125161</v>
      </c>
      <c r="AS21">
        <f t="shared" si="9"/>
        <v>3.1118085835786076</v>
      </c>
      <c r="AT21">
        <f t="shared" si="9"/>
        <v>10.310829174910868</v>
      </c>
      <c r="AU21">
        <f t="shared" si="9"/>
        <v>-123.35521405402663</v>
      </c>
      <c r="AW21">
        <v>18</v>
      </c>
      <c r="AX21">
        <f>IF(Z21&gt;0, (R21*SUMPRODUCT(K21:$K$98, X21:$X$98)-K21*$AZ$3)/Z21, 0)</f>
        <v>1424.6395017656032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250000</v>
      </c>
      <c r="S22">
        <f t="shared" si="1"/>
        <v>1413.7310710423719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1108.7834937655421</v>
      </c>
      <c r="AC22">
        <f t="shared" si="2"/>
        <v>1083.2522182360922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-1067.8146657880725</v>
      </c>
      <c r="AI22">
        <f t="shared" si="6"/>
        <v>-1086.9705759966066</v>
      </c>
      <c r="AJ22">
        <f t="shared" si="7"/>
        <v>25.531275529449886</v>
      </c>
      <c r="AK22">
        <f t="shared" si="22"/>
        <v>77.614844563587951</v>
      </c>
      <c r="AL22">
        <f t="shared" si="8"/>
        <v>-983.82445590356883</v>
      </c>
      <c r="AN22">
        <f t="shared" si="9"/>
        <v>0</v>
      </c>
      <c r="AO22">
        <f t="shared" si="9"/>
        <v>0</v>
      </c>
      <c r="AP22">
        <f t="shared" si="9"/>
        <v>-2.2241309927142381</v>
      </c>
      <c r="AQ22">
        <f t="shared" si="9"/>
        <v>-123.98051916092173</v>
      </c>
      <c r="AR22">
        <f t="shared" si="9"/>
        <v>-126.20465015363598</v>
      </c>
      <c r="AS22">
        <f t="shared" si="9"/>
        <v>2.9643541116244245</v>
      </c>
      <c r="AT22">
        <f t="shared" si="9"/>
        <v>9.0116094411253247</v>
      </c>
      <c r="AU22">
        <f t="shared" si="9"/>
        <v>-114.22868660088623</v>
      </c>
      <c r="AW22">
        <v>19</v>
      </c>
      <c r="AX22">
        <f>IF(Z22&gt;0, (R22*SUMPRODUCT(K22:$K$98, X22:$X$98)-K22*$AZ$3)/Z22, 0)</f>
        <v>1413.7310710423719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250000</v>
      </c>
      <c r="S23">
        <f t="shared" si="1"/>
        <v>1400.6930359451703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1083.2522182360922</v>
      </c>
      <c r="AC23">
        <f t="shared" si="2"/>
        <v>1056.3398790808067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-1104.7213417261571</v>
      </c>
      <c r="AI23">
        <f t="shared" si="6"/>
        <v>-1123.5752206984332</v>
      </c>
      <c r="AJ23">
        <f t="shared" si="7"/>
        <v>26.912339155285508</v>
      </c>
      <c r="AK23">
        <f t="shared" si="22"/>
        <v>75.827655276526457</v>
      </c>
      <c r="AL23">
        <f t="shared" si="8"/>
        <v>-1020.8352262666212</v>
      </c>
      <c r="AN23">
        <f t="shared" si="9"/>
        <v>0</v>
      </c>
      <c r="AO23">
        <f t="shared" si="9"/>
        <v>0</v>
      </c>
      <c r="AP23">
        <f t="shared" si="9"/>
        <v>-1.9545206422786721</v>
      </c>
      <c r="AQ23">
        <f t="shared" si="9"/>
        <v>-114.52288781234834</v>
      </c>
      <c r="AR23">
        <f t="shared" si="9"/>
        <v>-116.47740845462701</v>
      </c>
      <c r="AS23">
        <f t="shared" si="9"/>
        <v>2.7899151409827927</v>
      </c>
      <c r="AT23">
        <f t="shared" si="9"/>
        <v>7.8608077261710845</v>
      </c>
      <c r="AU23">
        <f t="shared" si="9"/>
        <v>-105.82668558747314</v>
      </c>
      <c r="AW23">
        <v>20</v>
      </c>
      <c r="AX23">
        <f>IF(Z23&gt;0, (R23*SUMPRODUCT(K23:$K$98, X23:$X$98)-K23*$AZ$3)/Z23, 0)</f>
        <v>1400.6930359451703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250000</v>
      </c>
      <c r="S24">
        <f t="shared" si="1"/>
        <v>1386.0426315963412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1056.3398790808067</v>
      </c>
      <c r="AC24">
        <f t="shared" si="2"/>
        <v>1028.4850091306339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-1145.9387639349391</v>
      </c>
      <c r="AI24">
        <f t="shared" si="6"/>
        <v>-1164.489510241099</v>
      </c>
      <c r="AJ24">
        <f t="shared" si="7"/>
        <v>27.85486995017277</v>
      </c>
      <c r="AK24">
        <f t="shared" si="22"/>
        <v>73.943791535656473</v>
      </c>
      <c r="AL24">
        <f t="shared" si="8"/>
        <v>-1062.6908487552698</v>
      </c>
      <c r="AN24">
        <f t="shared" si="9"/>
        <v>0</v>
      </c>
      <c r="AO24">
        <f t="shared" si="9"/>
        <v>0</v>
      </c>
      <c r="AP24">
        <f t="shared" si="9"/>
        <v>-1.717049874457246</v>
      </c>
      <c r="AQ24">
        <f t="shared" si="9"/>
        <v>-106.06764699794435</v>
      </c>
      <c r="AR24">
        <f t="shared" si="9"/>
        <v>-107.78469687240161</v>
      </c>
      <c r="AS24">
        <f t="shared" si="9"/>
        <v>2.5782359459622186</v>
      </c>
      <c r="AT24">
        <f t="shared" si="9"/>
        <v>6.844208630627044</v>
      </c>
      <c r="AU24">
        <f t="shared" si="9"/>
        <v>-98.362252295812354</v>
      </c>
      <c r="AW24">
        <v>21</v>
      </c>
      <c r="AX24">
        <f>IF(Z24&gt;0, (R24*SUMPRODUCT(K24:$K$98, X24:$X$98)-K24*$AZ$3)/Z24, 0)</f>
        <v>1386.0426315963412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250000</v>
      </c>
      <c r="S25">
        <f t="shared" si="1"/>
        <v>1369.9001786409185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1028.4850091306339</v>
      </c>
      <c r="AC25">
        <f t="shared" si="2"/>
        <v>999.79952093820248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-1193.9260322644454</v>
      </c>
      <c r="AI25">
        <f t="shared" si="6"/>
        <v>-1212.1718785043172</v>
      </c>
      <c r="AJ25">
        <f t="shared" si="7"/>
        <v>28.685488192431421</v>
      </c>
      <c r="AK25">
        <f t="shared" si="22"/>
        <v>71.993950639144373</v>
      </c>
      <c r="AL25">
        <f t="shared" si="8"/>
        <v>-1111.4924396727415</v>
      </c>
      <c r="AN25">
        <f t="shared" si="9"/>
        <v>0</v>
      </c>
      <c r="AO25">
        <f t="shared" si="9"/>
        <v>0</v>
      </c>
      <c r="AP25">
        <f t="shared" si="9"/>
        <v>-1.5078825381434524</v>
      </c>
      <c r="AQ25">
        <f t="shared" si="9"/>
        <v>-98.669044571489607</v>
      </c>
      <c r="AR25">
        <f t="shared" si="9"/>
        <v>-100.17692710963306</v>
      </c>
      <c r="AS25">
        <f t="shared" si="9"/>
        <v>2.3706407570708281</v>
      </c>
      <c r="AT25">
        <f t="shared" si="9"/>
        <v>5.9497608164372213</v>
      </c>
      <c r="AU25">
        <f t="shared" si="9"/>
        <v>-91.856525536125019</v>
      </c>
      <c r="AW25">
        <v>22</v>
      </c>
      <c r="AX25">
        <f>IF(Z25&gt;0, (R25*SUMPRODUCT(K25:$K$98, X25:$X$98)-K25*$AZ$3)/Z25, 0)</f>
        <v>1369.9001786409185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250000</v>
      </c>
      <c r="S26">
        <f t="shared" si="1"/>
        <v>1352.115967994192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999.79952093820248</v>
      </c>
      <c r="AC26">
        <f t="shared" si="2"/>
        <v>970.22168958592135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-1244.3667135592545</v>
      </c>
      <c r="AI26">
        <f t="shared" si="6"/>
        <v>-1262.3056646653718</v>
      </c>
      <c r="AJ26">
        <f t="shared" si="7"/>
        <v>29.577831352281123</v>
      </c>
      <c r="AK26">
        <f t="shared" si="22"/>
        <v>69.985966465674181</v>
      </c>
      <c r="AL26">
        <f t="shared" si="8"/>
        <v>-1162.7418668474165</v>
      </c>
      <c r="AN26">
        <f t="shared" si="9"/>
        <v>0</v>
      </c>
      <c r="AO26">
        <f t="shared" si="9"/>
        <v>0</v>
      </c>
      <c r="AP26">
        <f t="shared" si="9"/>
        <v>-1.3236785302248921</v>
      </c>
      <c r="AQ26">
        <f t="shared" si="9"/>
        <v>-91.819275983378077</v>
      </c>
      <c r="AR26">
        <f t="shared" si="9"/>
        <v>-93.142954513602987</v>
      </c>
      <c r="AS26">
        <f t="shared" si="9"/>
        <v>2.1824877106820737</v>
      </c>
      <c r="AT26">
        <f t="shared" si="9"/>
        <v>5.1641213959305921</v>
      </c>
      <c r="AU26">
        <f t="shared" si="9"/>
        <v>-85.796345406990326</v>
      </c>
      <c r="AW26">
        <v>23</v>
      </c>
      <c r="AX26">
        <f>IF(Z26&gt;0, (R26*SUMPRODUCT(K26:$K$98, X26:$X$98)-K26*$AZ$3)/Z26, 0)</f>
        <v>1352.115967994192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250000</v>
      </c>
      <c r="S27">
        <f t="shared" si="1"/>
        <v>1333.0905184399764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970.22168958592135</v>
      </c>
      <c r="AC27">
        <f t="shared" si="2"/>
        <v>940.09099683397949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-1296.4479964390844</v>
      </c>
      <c r="AI27">
        <f t="shared" si="6"/>
        <v>-1314.0779132344965</v>
      </c>
      <c r="AJ27">
        <f t="shared" si="7"/>
        <v>30.130692751941865</v>
      </c>
      <c r="AK27">
        <f t="shared" si="22"/>
        <v>67.915518271014506</v>
      </c>
      <c r="AL27">
        <f t="shared" si="8"/>
        <v>-1216.0317022115403</v>
      </c>
      <c r="AN27">
        <f t="shared" si="9"/>
        <v>0</v>
      </c>
      <c r="AO27">
        <f t="shared" si="9"/>
        <v>0</v>
      </c>
      <c r="AP27">
        <f t="shared" si="9"/>
        <v>-1.1614960001649177</v>
      </c>
      <c r="AQ27">
        <f t="shared" si="9"/>
        <v>-85.412720874422277</v>
      </c>
      <c r="AR27">
        <f t="shared" si="9"/>
        <v>-86.574216874587194</v>
      </c>
      <c r="AS27">
        <f t="shared" si="9"/>
        <v>1.985073413544753</v>
      </c>
      <c r="AT27">
        <f t="shared" si="9"/>
        <v>4.4744171930203986</v>
      </c>
      <c r="AU27">
        <f t="shared" si="9"/>
        <v>-80.114726268022054</v>
      </c>
      <c r="AW27">
        <v>24</v>
      </c>
      <c r="AX27">
        <f>IF(Z27&gt;0, (R27*SUMPRODUCT(K27:$K$98, X27:$X$98)-K27*$AZ$3)/Z27, 0)</f>
        <v>1333.0905184399764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250000</v>
      </c>
      <c r="S28">
        <f t="shared" si="1"/>
        <v>1313.3031742975134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940.09099683397949</v>
      </c>
      <c r="AC28">
        <f t="shared" si="2"/>
        <v>909.75736813048252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-1355.0354048953698</v>
      </c>
      <c r="AI28">
        <f t="shared" si="6"/>
        <v>-1372.3535189823381</v>
      </c>
      <c r="AJ28">
        <f t="shared" si="7"/>
        <v>30.33362870349697</v>
      </c>
      <c r="AK28">
        <f t="shared" si="22"/>
        <v>65.806369778378567</v>
      </c>
      <c r="AL28">
        <f t="shared" si="8"/>
        <v>-1276.2135205004624</v>
      </c>
      <c r="AN28">
        <f t="shared" si="9"/>
        <v>0</v>
      </c>
      <c r="AO28">
        <f t="shared" si="9"/>
        <v>0</v>
      </c>
      <c r="AP28">
        <f t="shared" si="9"/>
        <v>-1.0187087338446437</v>
      </c>
      <c r="AQ28">
        <f t="shared" si="9"/>
        <v>-79.707663011317479</v>
      </c>
      <c r="AR28">
        <f t="shared" si="9"/>
        <v>-80.726371745162126</v>
      </c>
      <c r="AS28">
        <f t="shared" si="9"/>
        <v>1.7843243400680429</v>
      </c>
      <c r="AT28">
        <f t="shared" si="9"/>
        <v>3.8709482625645228</v>
      </c>
      <c r="AU28">
        <f t="shared" si="9"/>
        <v>-75.071099142529548</v>
      </c>
      <c r="AW28">
        <v>25</v>
      </c>
      <c r="AX28">
        <f>IF(Z28&gt;0, (R28*SUMPRODUCT(K28:$K$98, X28:$X$98)-K28*$AZ$3)/Z28, 0)</f>
        <v>1313.3031742975134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250000</v>
      </c>
      <c r="S29">
        <f t="shared" si="1"/>
        <v>1292.7631320071716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909.75736813048252</v>
      </c>
      <c r="AC29">
        <f t="shared" si="2"/>
        <v>879.22746598606238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-1420.6048985540167</v>
      </c>
      <c r="AI29">
        <f t="shared" si="6"/>
        <v>-1437.60777101026</v>
      </c>
      <c r="AJ29">
        <f t="shared" si="7"/>
        <v>30.529902144420134</v>
      </c>
      <c r="AK29">
        <f t="shared" si="22"/>
        <v>63.683015769133782</v>
      </c>
      <c r="AL29">
        <f t="shared" si="8"/>
        <v>-1343.3948530967059</v>
      </c>
      <c r="AN29">
        <f t="shared" si="9"/>
        <v>0</v>
      </c>
      <c r="AO29">
        <f t="shared" si="9"/>
        <v>0</v>
      </c>
      <c r="AP29">
        <f t="shared" si="9"/>
        <v>-0.89300462389506219</v>
      </c>
      <c r="AQ29">
        <f t="shared" si="9"/>
        <v>-74.611319140425095</v>
      </c>
      <c r="AR29">
        <f t="shared" si="9"/>
        <v>-75.504323764320162</v>
      </c>
      <c r="AS29">
        <f t="shared" si="9"/>
        <v>1.6034551721888675</v>
      </c>
      <c r="AT29">
        <f t="shared" si="9"/>
        <v>3.3446835346069279</v>
      </c>
      <c r="AU29">
        <f t="shared" si="9"/>
        <v>-70.55618505752436</v>
      </c>
      <c r="AW29">
        <v>26</v>
      </c>
      <c r="AX29">
        <f>IF(Z29&gt;0, (R29*SUMPRODUCT(K29:$K$98, X29:$X$98)-K29*$AZ$3)/Z29, 0)</f>
        <v>1292.7631320071716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250000</v>
      </c>
      <c r="S30">
        <f t="shared" si="1"/>
        <v>1271.5180532307811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879.22746598606238</v>
      </c>
      <c r="AC30">
        <f t="shared" si="2"/>
        <v>848.52486190536695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-1495.4026325265984</v>
      </c>
      <c r="AI30">
        <f t="shared" si="6"/>
        <v>-1512.0859359950266</v>
      </c>
      <c r="AJ30">
        <f t="shared" si="7"/>
        <v>30.702604080695437</v>
      </c>
      <c r="AK30">
        <f t="shared" si="22"/>
        <v>61.545922619024374</v>
      </c>
      <c r="AL30">
        <f t="shared" si="8"/>
        <v>-1419.8374092953068</v>
      </c>
      <c r="AN30">
        <f t="shared" si="9"/>
        <v>0</v>
      </c>
      <c r="AO30">
        <f t="shared" si="9"/>
        <v>0</v>
      </c>
      <c r="AP30">
        <f t="shared" si="9"/>
        <v>-0.78233982320442363</v>
      </c>
      <c r="AQ30">
        <f t="shared" si="9"/>
        <v>-70.12478274247384</v>
      </c>
      <c r="AR30">
        <f t="shared" si="9"/>
        <v>-70.907122565678264</v>
      </c>
      <c r="AS30">
        <f t="shared" si="9"/>
        <v>1.4397550157774404</v>
      </c>
      <c r="AT30">
        <f t="shared" si="9"/>
        <v>2.8861086362086668</v>
      </c>
      <c r="AU30">
        <f t="shared" si="9"/>
        <v>-66.581258913692167</v>
      </c>
      <c r="AW30">
        <v>27</v>
      </c>
      <c r="AX30">
        <f>IF(Z30&gt;0, (R30*SUMPRODUCT(K30:$K$98, X30:$X$98)-K30*$AZ$3)/Z30, 0)</f>
        <v>1271.5180532307811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250000</v>
      </c>
      <c r="S31">
        <f t="shared" si="1"/>
        <v>1249.5216277760308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848.52486190536695</v>
      </c>
      <c r="AC31">
        <f t="shared" si="2"/>
        <v>817.60428903765182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-1581.2435027376257</v>
      </c>
      <c r="AI31">
        <f t="shared" si="6"/>
        <v>-1597.6018488210959</v>
      </c>
      <c r="AJ31">
        <f t="shared" si="7"/>
        <v>30.920572867715123</v>
      </c>
      <c r="AK31">
        <f t="shared" si="22"/>
        <v>59.396740333375689</v>
      </c>
      <c r="AL31">
        <f t="shared" si="8"/>
        <v>-1507.2845356200053</v>
      </c>
      <c r="AN31">
        <f t="shared" si="9"/>
        <v>0</v>
      </c>
      <c r="AO31">
        <f t="shared" si="9"/>
        <v>0</v>
      </c>
      <c r="AP31">
        <f t="shared" si="9"/>
        <v>-0.68491197154289973</v>
      </c>
      <c r="AQ31">
        <f t="shared" si="9"/>
        <v>-66.20550753867434</v>
      </c>
      <c r="AR31">
        <f t="shared" si="9"/>
        <v>-66.890419510217242</v>
      </c>
      <c r="AS31">
        <f t="shared" si="9"/>
        <v>1.2946217432985199</v>
      </c>
      <c r="AT31">
        <f t="shared" si="9"/>
        <v>2.486898022414505</v>
      </c>
      <c r="AU31">
        <f t="shared" si="9"/>
        <v>-63.108899744504221</v>
      </c>
      <c r="AW31">
        <v>28</v>
      </c>
      <c r="AX31">
        <f>IF(Z31&gt;0, (R31*SUMPRODUCT(K31:$K$98, X31:$X$98)-K31*$AZ$3)/Z31, 0)</f>
        <v>1249.5216277760308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25</v>
      </c>
      <c r="R32">
        <f t="shared" si="0"/>
        <v>250000</v>
      </c>
      <c r="S32">
        <f t="shared" si="1"/>
        <v>1226.6958649154665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817.60428903765182</v>
      </c>
      <c r="AC32">
        <f t="shared" si="2"/>
        <v>786.40254031572658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-1679.1842254682122</v>
      </c>
      <c r="AI32">
        <f t="shared" si="6"/>
        <v>-1695.2110696683008</v>
      </c>
      <c r="AJ32">
        <f t="shared" si="7"/>
        <v>31.201748721925242</v>
      </c>
      <c r="AK32">
        <f t="shared" si="22"/>
        <v>57.23230023263563</v>
      </c>
      <c r="AL32">
        <f t="shared" si="8"/>
        <v>-1606.7770207137398</v>
      </c>
      <c r="AN32">
        <f t="shared" si="9"/>
        <v>0</v>
      </c>
      <c r="AO32">
        <f t="shared" si="9"/>
        <v>0</v>
      </c>
      <c r="AP32">
        <f t="shared" si="9"/>
        <v>-0.59913592003534166</v>
      </c>
      <c r="AQ32">
        <f t="shared" si="9"/>
        <v>-62.773405248998785</v>
      </c>
      <c r="AR32">
        <f t="shared" si="9"/>
        <v>-63.372541169034129</v>
      </c>
      <c r="AS32">
        <f t="shared" si="9"/>
        <v>1.1664235450119891</v>
      </c>
      <c r="AT32">
        <f t="shared" si="9"/>
        <v>2.139530803913936</v>
      </c>
      <c r="AU32">
        <f t="shared" si="9"/>
        <v>-60.066586820108199</v>
      </c>
      <c r="AW32">
        <v>29</v>
      </c>
      <c r="AX32">
        <f>IF(Z32&gt;0, (R32*SUMPRODUCT(K32:$K$98, X32:$X$98)-K32*$AZ$3)/Z32, 0)</f>
        <v>1226.6958649154665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25</v>
      </c>
      <c r="R33">
        <f t="shared" si="0"/>
        <v>250000</v>
      </c>
      <c r="S33">
        <f t="shared" si="1"/>
        <v>1203.0374864935691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786.40254031572658</v>
      </c>
      <c r="AC33">
        <f t="shared" si="2"/>
        <v>754.88249115311089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-1795.6476241779314</v>
      </c>
      <c r="AI33">
        <f t="shared" si="6"/>
        <v>-1811.3346351736013</v>
      </c>
      <c r="AJ33">
        <f t="shared" si="7"/>
        <v>31.520049162615692</v>
      </c>
      <c r="AK33">
        <f t="shared" si="22"/>
        <v>55.048177822100868</v>
      </c>
      <c r="AL33">
        <f t="shared" si="8"/>
        <v>-1724.766408188885</v>
      </c>
      <c r="AN33">
        <f t="shared" si="9"/>
        <v>0</v>
      </c>
      <c r="AO33">
        <f t="shared" si="9"/>
        <v>0</v>
      </c>
      <c r="AP33">
        <f t="shared" si="9"/>
        <v>-0.5235998589168861</v>
      </c>
      <c r="AQ33">
        <f t="shared" si="9"/>
        <v>-59.934989714964011</v>
      </c>
      <c r="AR33">
        <f t="shared" si="9"/>
        <v>-60.4585895738809</v>
      </c>
      <c r="AS33">
        <f t="shared" si="9"/>
        <v>1.0520738016410143</v>
      </c>
      <c r="AT33">
        <f t="shared" si="9"/>
        <v>1.8373938890741937</v>
      </c>
      <c r="AU33">
        <f t="shared" si="9"/>
        <v>-57.5691218831657</v>
      </c>
      <c r="AW33">
        <v>30</v>
      </c>
      <c r="AX33">
        <f>IF(Z33&gt;0, (R33*SUMPRODUCT(K33:$K$98, X33:$X$98)-K33*$AZ$3)/Z33, 0)</f>
        <v>1203.0374864935691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250000</v>
      </c>
      <c r="S34">
        <f t="shared" si="1"/>
        <v>1178.2490193419992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754.88249115311089</v>
      </c>
      <c r="AC34">
        <f t="shared" si="2"/>
        <v>722.85228365813157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-1927.1493008180548</v>
      </c>
      <c r="AI34">
        <f t="shared" si="6"/>
        <v>-1942.4867267736863</v>
      </c>
      <c r="AJ34">
        <f t="shared" si="7"/>
        <v>32.030207494979322</v>
      </c>
      <c r="AK34">
        <f t="shared" si="22"/>
        <v>52.841774380717766</v>
      </c>
      <c r="AL34">
        <f t="shared" si="8"/>
        <v>-1857.6147448979891</v>
      </c>
      <c r="AN34">
        <f t="shared" si="9"/>
        <v>0</v>
      </c>
      <c r="AO34">
        <f t="shared" si="9"/>
        <v>0</v>
      </c>
      <c r="AP34">
        <f t="shared" si="9"/>
        <v>-0.45708163934011004</v>
      </c>
      <c r="AQ34">
        <f t="shared" si="9"/>
        <v>-57.432359524945937</v>
      </c>
      <c r="AR34">
        <f t="shared" si="9"/>
        <v>-57.889441164286048</v>
      </c>
      <c r="AS34">
        <f t="shared" si="9"/>
        <v>0.954555203236922</v>
      </c>
      <c r="AT34">
        <f t="shared" si="9"/>
        <v>1.5747756454993951</v>
      </c>
      <c r="AU34">
        <f t="shared" ref="AU34:AU79" si="23">AL34*$K34</f>
        <v>-55.360110315549726</v>
      </c>
      <c r="AW34">
        <v>31</v>
      </c>
      <c r="AX34">
        <f>IF(Z34&gt;0, (R34*SUMPRODUCT(K34:$K$98, X34:$X$98)-K34*$AZ$3)/Z34, 0)</f>
        <v>1178.2490193419992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25</v>
      </c>
      <c r="R35">
        <f t="shared" si="0"/>
        <v>250000</v>
      </c>
      <c r="S35">
        <f t="shared" si="1"/>
        <v>1152.3583948878372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722.85228365813157</v>
      </c>
      <c r="AC35">
        <f t="shared" si="2"/>
        <v>690.33490825817205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-2074.8469832778233</v>
      </c>
      <c r="AI35">
        <f t="shared" ref="AI35:AI66" si="25">SUM(AE35:AH35)</f>
        <v>-2089.8235502755706</v>
      </c>
      <c r="AJ35">
        <f t="shared" si="7"/>
        <v>32.517375399959519</v>
      </c>
      <c r="AK35">
        <f t="shared" si="22"/>
        <v>50.599659856069216</v>
      </c>
      <c r="AL35">
        <f t="shared" ref="AL35:AL79" si="26">SUM(AI35:AK35)</f>
        <v>-2006.7065150195417</v>
      </c>
      <c r="AN35">
        <f t="shared" ref="AN35:AT66" si="27">AE35*$K35</f>
        <v>0</v>
      </c>
      <c r="AO35">
        <f t="shared" si="27"/>
        <v>0</v>
      </c>
      <c r="AP35">
        <f t="shared" si="27"/>
        <v>-0.39850662725867486</v>
      </c>
      <c r="AQ35">
        <f t="shared" si="27"/>
        <v>-55.208932294580428</v>
      </c>
      <c r="AR35">
        <f t="shared" si="27"/>
        <v>-55.607438921839098</v>
      </c>
      <c r="AS35">
        <f t="shared" si="27"/>
        <v>0.86524432467675383</v>
      </c>
      <c r="AT35">
        <f t="shared" si="27"/>
        <v>1.3463899832792952</v>
      </c>
      <c r="AU35">
        <f t="shared" si="23"/>
        <v>-53.395804613883044</v>
      </c>
      <c r="AW35">
        <v>32</v>
      </c>
      <c r="AX35">
        <f>IF(Z35&gt;0, (R35*SUMPRODUCT(K35:$K$98, X35:$X$98)-K35*$AZ$3)/Z35, 0)</f>
        <v>1152.3583948878372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250000</v>
      </c>
      <c r="S36">
        <f t="shared" si="1"/>
        <v>1125.4274626860235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690.33490825817205</v>
      </c>
      <c r="AC36">
        <f t="shared" si="2"/>
        <v>657.37149750375806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-2240.9437198729374</v>
      </c>
      <c r="AI36">
        <f t="shared" si="25"/>
        <v>-2255.5464268287201</v>
      </c>
      <c r="AJ36">
        <f t="shared" si="7"/>
        <v>32.963410754413985</v>
      </c>
      <c r="AK36">
        <f t="shared" si="22"/>
        <v>48.323443578072045</v>
      </c>
      <c r="AL36">
        <f t="shared" si="26"/>
        <v>-2174.2595724962343</v>
      </c>
      <c r="AN36">
        <f t="shared" si="27"/>
        <v>0</v>
      </c>
      <c r="AO36">
        <f t="shared" si="27"/>
        <v>0</v>
      </c>
      <c r="AP36">
        <f t="shared" si="27"/>
        <v>-0.34692741635930052</v>
      </c>
      <c r="AQ36">
        <f t="shared" si="27"/>
        <v>-53.239773782781718</v>
      </c>
      <c r="AR36">
        <f t="shared" si="27"/>
        <v>-53.586701199141018</v>
      </c>
      <c r="AS36">
        <f t="shared" si="27"/>
        <v>0.78313637067753838</v>
      </c>
      <c r="AT36">
        <f t="shared" si="27"/>
        <v>1.1480561433499306</v>
      </c>
      <c r="AU36">
        <f t="shared" si="23"/>
        <v>-51.655508685113553</v>
      </c>
      <c r="AW36">
        <v>33</v>
      </c>
      <c r="AX36">
        <f>IF(Z36&gt;0, (R36*SUMPRODUCT(K36:$K$98, X36:$X$98)-K36*$AZ$3)/Z36, 0)</f>
        <v>1125.4274626860235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250000</v>
      </c>
      <c r="S37">
        <f t="shared" si="1"/>
        <v>1097.4412798069288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657.37149750375806</v>
      </c>
      <c r="AC37">
        <f t="shared" si="2"/>
        <v>623.99379652469634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-2419.3764884340603</v>
      </c>
      <c r="AI37">
        <f t="shared" si="25"/>
        <v>-2433.5912306714417</v>
      </c>
      <c r="AJ37">
        <f t="shared" si="7"/>
        <v>33.377700979061729</v>
      </c>
      <c r="AK37">
        <f t="shared" si="22"/>
        <v>46.016004825263067</v>
      </c>
      <c r="AL37">
        <f t="shared" si="26"/>
        <v>-2354.1975248671165</v>
      </c>
      <c r="AN37">
        <f t="shared" si="27"/>
        <v>0</v>
      </c>
      <c r="AO37">
        <f t="shared" si="27"/>
        <v>0</v>
      </c>
      <c r="AP37">
        <f t="shared" si="27"/>
        <v>-0.30152700782273806</v>
      </c>
      <c r="AQ37">
        <f t="shared" si="27"/>
        <v>-51.32047709143653</v>
      </c>
      <c r="AR37">
        <f t="shared" si="27"/>
        <v>-51.622004099259271</v>
      </c>
      <c r="AS37">
        <f t="shared" si="27"/>
        <v>0.70801694017017913</v>
      </c>
      <c r="AT37">
        <f t="shared" si="27"/>
        <v>0.97610410482366317</v>
      </c>
      <c r="AU37">
        <f t="shared" si="23"/>
        <v>-49.93788305426542</v>
      </c>
      <c r="AW37">
        <v>34</v>
      </c>
      <c r="AX37">
        <f>IF(Z37&gt;0, (R37*SUMPRODUCT(K37:$K$98, X37:$X$98)-K37*$AZ$3)/Z37, 0)</f>
        <v>1097.4412798069288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250000</v>
      </c>
      <c r="S38">
        <f t="shared" si="1"/>
        <v>1068.6726156298914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623.99379652469634</v>
      </c>
      <c r="AC38">
        <f t="shared" si="2"/>
        <v>590.40731300800974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-2608.9737902489751</v>
      </c>
      <c r="AI38">
        <f t="shared" si="25"/>
        <v>-2622.7854876849578</v>
      </c>
      <c r="AJ38">
        <f t="shared" si="7"/>
        <v>33.586483516686599</v>
      </c>
      <c r="AK38">
        <f t="shared" si="22"/>
        <v>43.679565756728749</v>
      </c>
      <c r="AL38">
        <f t="shared" si="26"/>
        <v>-2545.5194384115425</v>
      </c>
      <c r="AN38">
        <f t="shared" si="27"/>
        <v>0</v>
      </c>
      <c r="AO38">
        <f t="shared" si="27"/>
        <v>0</v>
      </c>
      <c r="AP38">
        <f t="shared" si="27"/>
        <v>-0.26158706343118943</v>
      </c>
      <c r="AQ38">
        <f t="shared" si="27"/>
        <v>-49.412738406951199</v>
      </c>
      <c r="AR38">
        <f t="shared" si="27"/>
        <v>-49.674325470382392</v>
      </c>
      <c r="AS38">
        <f t="shared" si="27"/>
        <v>0.63611222551263624</v>
      </c>
      <c r="AT38">
        <f t="shared" si="27"/>
        <v>0.82727046340334887</v>
      </c>
      <c r="AU38">
        <f t="shared" si="23"/>
        <v>-48.210942781466407</v>
      </c>
      <c r="AW38">
        <v>35</v>
      </c>
      <c r="AX38">
        <f>IF(Z38&gt;0, (R38*SUMPRODUCT(K38:$K$98, X38:$X$98)-K38*$AZ$3)/Z38, 0)</f>
        <v>1068.6726156298914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250000</v>
      </c>
      <c r="S39">
        <f t="shared" si="1"/>
        <v>1039.3895694164526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590.40731300800974</v>
      </c>
      <c r="AC39">
        <f t="shared" si="2"/>
        <v>556.8284974356568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-2804.1889304275578</v>
      </c>
      <c r="AI39">
        <f t="shared" si="25"/>
        <v>-2817.5820919961379</v>
      </c>
      <c r="AJ39">
        <f t="shared" si="7"/>
        <v>33.578815572352937</v>
      </c>
      <c r="AK39">
        <f t="shared" si="22"/>
        <v>41.328511910560685</v>
      </c>
      <c r="AL39">
        <f t="shared" si="26"/>
        <v>-2742.6747645132241</v>
      </c>
      <c r="AN39">
        <f t="shared" si="27"/>
        <v>0</v>
      </c>
      <c r="AO39">
        <f t="shared" si="27"/>
        <v>0</v>
      </c>
      <c r="AP39">
        <f t="shared" si="27"/>
        <v>-0.22648231307860184</v>
      </c>
      <c r="AQ39">
        <f t="shared" si="27"/>
        <v>-47.41966204324499</v>
      </c>
      <c r="AR39">
        <f t="shared" si="27"/>
        <v>-47.646144356323589</v>
      </c>
      <c r="AS39">
        <f t="shared" si="27"/>
        <v>0.56782767700700154</v>
      </c>
      <c r="AT39">
        <f t="shared" si="27"/>
        <v>0.69887732822987869</v>
      </c>
      <c r="AU39">
        <f t="shared" si="23"/>
        <v>-46.379439351086702</v>
      </c>
      <c r="AW39">
        <v>36</v>
      </c>
      <c r="AX39">
        <f>IF(Z39&gt;0, (R39*SUMPRODUCT(K39:$K$98, X39:$X$98)-K39*$AZ$3)/Z39, 0)</f>
        <v>1039.3895694164526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250000</v>
      </c>
      <c r="S40">
        <f t="shared" si="1"/>
        <v>1010.0357710946387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556.8284974356568</v>
      </c>
      <c r="AC40">
        <f t="shared" si="2"/>
        <v>523.54626649473164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-3006.2290456834826</v>
      </c>
      <c r="AI40">
        <f t="shared" si="25"/>
        <v>-3019.1876527318086</v>
      </c>
      <c r="AJ40">
        <f t="shared" si="7"/>
        <v>33.28223094092516</v>
      </c>
      <c r="AK40">
        <f t="shared" si="22"/>
        <v>38.977994820495979</v>
      </c>
      <c r="AL40">
        <f t="shared" si="26"/>
        <v>-2946.9274269703874</v>
      </c>
      <c r="AN40">
        <f t="shared" si="27"/>
        <v>0</v>
      </c>
      <c r="AO40">
        <f t="shared" si="27"/>
        <v>0</v>
      </c>
      <c r="AP40">
        <f t="shared" si="27"/>
        <v>-0.19565523923969064</v>
      </c>
      <c r="AQ40">
        <f t="shared" si="27"/>
        <v>-45.38948213716337</v>
      </c>
      <c r="AR40">
        <f t="shared" si="27"/>
        <v>-45.585137376403061</v>
      </c>
      <c r="AS40">
        <f t="shared" si="27"/>
        <v>0.50251102089082866</v>
      </c>
      <c r="AT40">
        <f t="shared" si="27"/>
        <v>0.58850838467802558</v>
      </c>
      <c r="AU40">
        <f t="shared" si="23"/>
        <v>-44.494117970834203</v>
      </c>
      <c r="AW40">
        <v>37</v>
      </c>
      <c r="AX40">
        <f>IF(Z40&gt;0, (R40*SUMPRODUCT(K40:$K$98, X40:$X$98)-K40*$AZ$3)/Z40, 0)</f>
        <v>1010.0357710946387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25</v>
      </c>
      <c r="R41">
        <f t="shared" si="0"/>
        <v>250000</v>
      </c>
      <c r="S41">
        <f t="shared" si="1"/>
        <v>981.01574659265498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523.54626649473164</v>
      </c>
      <c r="AC41">
        <f t="shared" si="2"/>
        <v>490.77949069892526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-3220.9913679318911</v>
      </c>
      <c r="AI41">
        <f t="shared" si="25"/>
        <v>-3233.4982897729406</v>
      </c>
      <c r="AJ41">
        <f t="shared" si="7"/>
        <v>32.766775795806382</v>
      </c>
      <c r="AK41">
        <f t="shared" si="22"/>
        <v>36.648238654631221</v>
      </c>
      <c r="AL41">
        <f t="shared" si="26"/>
        <v>-3164.0832753225027</v>
      </c>
      <c r="AN41">
        <f t="shared" si="27"/>
        <v>0</v>
      </c>
      <c r="AO41">
        <f t="shared" si="27"/>
        <v>0</v>
      </c>
      <c r="AP41">
        <f t="shared" si="27"/>
        <v>-0.16860310733995715</v>
      </c>
      <c r="AQ41">
        <f t="shared" si="27"/>
        <v>-43.42148773697992</v>
      </c>
      <c r="AR41">
        <f t="shared" si="27"/>
        <v>-43.590090844319874</v>
      </c>
      <c r="AS41">
        <f t="shared" si="27"/>
        <v>0.44172181507940711</v>
      </c>
      <c r="AT41">
        <f t="shared" si="27"/>
        <v>0.49404697608541748</v>
      </c>
      <c r="AU41">
        <f t="shared" si="23"/>
        <v>-42.654322053155049</v>
      </c>
      <c r="AW41">
        <v>38</v>
      </c>
      <c r="AX41">
        <f>IF(Z41&gt;0, (R41*SUMPRODUCT(K41:$K$98, X41:$X$98)-K41*$AZ$3)/Z41, 0)</f>
        <v>981.01574659265498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250000</v>
      </c>
      <c r="S42">
        <f t="shared" si="1"/>
        <v>952.53072232971601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490.77949069892526</v>
      </c>
      <c r="AC42">
        <f t="shared" si="2"/>
        <v>458.62827648101404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-3447.533005485287</v>
      </c>
      <c r="AI42">
        <f t="shared" si="25"/>
        <v>-3459.5701048073774</v>
      </c>
      <c r="AJ42">
        <f t="shared" si="7"/>
        <v>32.151214217911217</v>
      </c>
      <c r="AK42">
        <f t="shared" si="22"/>
        <v>34.354564348924768</v>
      </c>
      <c r="AL42">
        <f t="shared" si="26"/>
        <v>-3393.0643262405415</v>
      </c>
      <c r="AN42">
        <f t="shared" si="27"/>
        <v>0</v>
      </c>
      <c r="AO42">
        <f t="shared" si="27"/>
        <v>0</v>
      </c>
      <c r="AP42">
        <f t="shared" si="27"/>
        <v>-0.14488351036851041</v>
      </c>
      <c r="AQ42">
        <f t="shared" si="27"/>
        <v>-41.495934409159986</v>
      </c>
      <c r="AR42">
        <f t="shared" si="27"/>
        <v>-41.640817919528494</v>
      </c>
      <c r="AS42">
        <f t="shared" si="27"/>
        <v>0.38698532377748673</v>
      </c>
      <c r="AT42">
        <f t="shared" si="27"/>
        <v>0.413505758062374</v>
      </c>
      <c r="AU42">
        <f t="shared" si="23"/>
        <v>-40.840326837688629</v>
      </c>
      <c r="AW42">
        <v>39</v>
      </c>
      <c r="AX42">
        <f>IF(Z42&gt;0, (R42*SUMPRODUCT(K42:$K$98, X42:$X$98)-K42*$AZ$3)/Z42, 0)</f>
        <v>952.53072232971601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250000</v>
      </c>
      <c r="S43">
        <f t="shared" si="1"/>
        <v>924.81359508564697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458.62827648101404</v>
      </c>
      <c r="AC43">
        <f t="shared" si="2"/>
        <v>427.19508628530832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-3685.8801834173164</v>
      </c>
      <c r="AI43">
        <f t="shared" si="25"/>
        <v>-3697.4283237278441</v>
      </c>
      <c r="AJ43">
        <f t="shared" si="7"/>
        <v>31.43319019570572</v>
      </c>
      <c r="AK43">
        <f t="shared" si="22"/>
        <v>32.103979353670987</v>
      </c>
      <c r="AL43">
        <f t="shared" si="26"/>
        <v>-3633.8911541784673</v>
      </c>
      <c r="AN43">
        <f t="shared" si="27"/>
        <v>0</v>
      </c>
      <c r="AO43">
        <f t="shared" si="27"/>
        <v>0</v>
      </c>
      <c r="AP43">
        <f t="shared" si="27"/>
        <v>-0.12410553329806352</v>
      </c>
      <c r="AQ43">
        <f t="shared" si="27"/>
        <v>-39.611410455304963</v>
      </c>
      <c r="AR43">
        <f t="shared" si="27"/>
        <v>-39.735515988603026</v>
      </c>
      <c r="AS43">
        <f t="shared" si="27"/>
        <v>0.33780615125893121</v>
      </c>
      <c r="AT43">
        <f t="shared" si="27"/>
        <v>0.34501498696245525</v>
      </c>
      <c r="AU43">
        <f t="shared" si="23"/>
        <v>-39.052694850381641</v>
      </c>
      <c r="AW43">
        <v>40</v>
      </c>
      <c r="AX43">
        <f>IF(Z43&gt;0, (R43*SUMPRODUCT(K43:$K$98, X43:$X$98)-K43*$AZ$3)/Z43, 0)</f>
        <v>924.81359508564697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25</v>
      </c>
      <c r="R44">
        <f t="shared" si="0"/>
        <v>250000</v>
      </c>
      <c r="S44">
        <f t="shared" si="1"/>
        <v>897.94996753815917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427.19508628530832</v>
      </c>
      <c r="AC44">
        <f t="shared" si="2"/>
        <v>396.5682688777303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-3917.2446747341396</v>
      </c>
      <c r="AI44">
        <f t="shared" si="25"/>
        <v>-3928.2856091740887</v>
      </c>
      <c r="AJ44">
        <f t="shared" si="7"/>
        <v>30.626817407578017</v>
      </c>
      <c r="AK44">
        <f t="shared" si="22"/>
        <v>29.903656039971587</v>
      </c>
      <c r="AL44">
        <f t="shared" si="26"/>
        <v>-3867.7551357265388</v>
      </c>
      <c r="AN44">
        <f t="shared" si="27"/>
        <v>0</v>
      </c>
      <c r="AO44">
        <f t="shared" si="27"/>
        <v>0</v>
      </c>
      <c r="AP44">
        <f t="shared" si="27"/>
        <v>-0.10594169122328506</v>
      </c>
      <c r="AQ44">
        <f t="shared" si="27"/>
        <v>-37.587355312532253</v>
      </c>
      <c r="AR44">
        <f t="shared" si="27"/>
        <v>-37.693297003755532</v>
      </c>
      <c r="AS44">
        <f t="shared" si="27"/>
        <v>0.29387520146895407</v>
      </c>
      <c r="AT44">
        <f t="shared" si="27"/>
        <v>0.28693621104850903</v>
      </c>
      <c r="AU44">
        <f t="shared" si="23"/>
        <v>-37.11248559123807</v>
      </c>
      <c r="AW44">
        <v>41</v>
      </c>
      <c r="AX44">
        <f>IF(Z44&gt;0, (R44*SUMPRODUCT(K44:$K$98, X44:$X$98)-K44*$AZ$3)/Z44, 0)</f>
        <v>897.94996753815917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250000</v>
      </c>
      <c r="S45">
        <f t="shared" si="1"/>
        <v>872.32622710353019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396.5682688777303</v>
      </c>
      <c r="AC45">
        <f t="shared" si="2"/>
        <v>367.00287164352574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-4125.886790864588</v>
      </c>
      <c r="AI45">
        <f t="shared" si="25"/>
        <v>-4136.4047272810512</v>
      </c>
      <c r="AJ45">
        <f t="shared" si="7"/>
        <v>29.565397234204568</v>
      </c>
      <c r="AK45">
        <f t="shared" si="22"/>
        <v>27.759778821441124</v>
      </c>
      <c r="AL45">
        <f t="shared" si="26"/>
        <v>-4079.0795512254058</v>
      </c>
      <c r="AN45">
        <f t="shared" si="27"/>
        <v>0</v>
      </c>
      <c r="AO45">
        <f t="shared" si="27"/>
        <v>0</v>
      </c>
      <c r="AP45">
        <f t="shared" si="27"/>
        <v>-9.0110124331901117E-2</v>
      </c>
      <c r="AQ45">
        <f t="shared" si="27"/>
        <v>-35.347634458240528</v>
      </c>
      <c r="AR45">
        <f t="shared" si="27"/>
        <v>-35.437744582572428</v>
      </c>
      <c r="AS45">
        <f t="shared" si="27"/>
        <v>0.25329508709771037</v>
      </c>
      <c r="AT45">
        <f t="shared" si="27"/>
        <v>0.23782584548721622</v>
      </c>
      <c r="AU45">
        <f t="shared" si="23"/>
        <v>-34.946623649987508</v>
      </c>
      <c r="AW45">
        <v>42</v>
      </c>
      <c r="AX45">
        <f>IF(Z45&gt;0, (R45*SUMPRODUCT(K45:$K$98, X45:$X$98)-K45*$AZ$3)/Z45, 0)</f>
        <v>872.32622710353019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250000</v>
      </c>
      <c r="S46">
        <f t="shared" si="1"/>
        <v>857.2372949690199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367.00287164352574</v>
      </c>
      <c r="AC46">
        <f t="shared" si="2"/>
        <v>338.81769975522059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-5316.628166742822</v>
      </c>
      <c r="AI46">
        <f t="shared" si="25"/>
        <v>-5326.509260978446</v>
      </c>
      <c r="AJ46">
        <f t="shared" si="7"/>
        <v>28.185171888305149</v>
      </c>
      <c r="AK46">
        <f t="shared" si="22"/>
        <v>25.690201015046803</v>
      </c>
      <c r="AL46">
        <f t="shared" si="26"/>
        <v>-5272.6338880750936</v>
      </c>
      <c r="AN46">
        <f t="shared" si="27"/>
        <v>0</v>
      </c>
      <c r="AO46">
        <f t="shared" si="27"/>
        <v>0</v>
      </c>
      <c r="AP46">
        <f t="shared" si="27"/>
        <v>-7.5584033893899602E-2</v>
      </c>
      <c r="AQ46">
        <f t="shared" si="27"/>
        <v>-40.668795780487052</v>
      </c>
      <c r="AR46">
        <f t="shared" si="27"/>
        <v>-40.744379814380949</v>
      </c>
      <c r="AS46">
        <f t="shared" si="27"/>
        <v>0.21559848904491835</v>
      </c>
      <c r="AT46">
        <f t="shared" si="27"/>
        <v>0.19651356195569328</v>
      </c>
      <c r="AU46">
        <f t="shared" si="23"/>
        <v>-40.332267763380337</v>
      </c>
      <c r="AW46">
        <v>43</v>
      </c>
      <c r="AX46">
        <f>IF(Z46&gt;0, (R46*SUMPRODUCT(K46:$K$98, X46:$X$98)-K46*$AZ$3)/Z46, 0)</f>
        <v>857.2372949690199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250000</v>
      </c>
      <c r="S47">
        <f t="shared" si="1"/>
        <v>832.80228268593021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338.81769975522059</v>
      </c>
      <c r="AC47">
        <f t="shared" si="2"/>
        <v>304.54395984074739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-6401.3856779545595</v>
      </c>
      <c r="AI47">
        <f t="shared" si="25"/>
        <v>-6410.5278226800319</v>
      </c>
      <c r="AJ47">
        <f t="shared" si="7"/>
        <v>34.273739914473197</v>
      </c>
      <c r="AK47">
        <f t="shared" si="22"/>
        <v>23.717238982865442</v>
      </c>
      <c r="AL47">
        <f t="shared" si="26"/>
        <v>-6352.5368437826928</v>
      </c>
      <c r="AN47">
        <f t="shared" si="27"/>
        <v>0</v>
      </c>
      <c r="AO47">
        <f t="shared" si="27"/>
        <v>0</v>
      </c>
      <c r="AP47">
        <f t="shared" si="27"/>
        <v>-6.2438878615375157E-2</v>
      </c>
      <c r="AQ47">
        <f t="shared" si="27"/>
        <v>-43.720084872682364</v>
      </c>
      <c r="AR47">
        <f t="shared" si="27"/>
        <v>-43.782523751297738</v>
      </c>
      <c r="AS47">
        <f t="shared" si="27"/>
        <v>0.23408225864682014</v>
      </c>
      <c r="AT47">
        <f t="shared" si="27"/>
        <v>0.16198363189513301</v>
      </c>
      <c r="AU47">
        <f t="shared" si="23"/>
        <v>-43.386457860755783</v>
      </c>
      <c r="AW47">
        <v>44</v>
      </c>
      <c r="AX47">
        <f>IF(Z47&gt;0, (R47*SUMPRODUCT(K47:$K$98, X47:$X$98)-K47*$AZ$3)/Z47, 0)</f>
        <v>832.80228268593021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250000</v>
      </c>
      <c r="S48">
        <f t="shared" si="1"/>
        <v>801.35962217852455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304.54395984074739</v>
      </c>
      <c r="AC48">
        <f t="shared" si="2"/>
        <v>266.53374627700595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-7356.7536151520244</v>
      </c>
      <c r="AI48">
        <f t="shared" si="25"/>
        <v>-7365.0686630687269</v>
      </c>
      <c r="AJ48">
        <f t="shared" si="7"/>
        <v>38.010213563741445</v>
      </c>
      <c r="AK48">
        <f t="shared" si="22"/>
        <v>21.318077188852321</v>
      </c>
      <c r="AL48">
        <f t="shared" si="26"/>
        <v>-7305.7403723161333</v>
      </c>
      <c r="AN48">
        <f t="shared" si="27"/>
        <v>0</v>
      </c>
      <c r="AO48">
        <f t="shared" si="27"/>
        <v>0</v>
      </c>
      <c r="AP48">
        <f t="shared" si="27"/>
        <v>-5.0705344309087297E-2</v>
      </c>
      <c r="AQ48">
        <f t="shared" si="27"/>
        <v>-44.861644670032334</v>
      </c>
      <c r="AR48">
        <f t="shared" si="27"/>
        <v>-44.91235001434142</v>
      </c>
      <c r="AS48">
        <f t="shared" si="27"/>
        <v>0.23178711479701702</v>
      </c>
      <c r="AT48">
        <f t="shared" si="27"/>
        <v>0.12999810159808536</v>
      </c>
      <c r="AU48">
        <f t="shared" si="23"/>
        <v>-44.550564797946322</v>
      </c>
      <c r="AW48">
        <v>45</v>
      </c>
      <c r="AX48">
        <f>IF(Z48&gt;0, (R48*SUMPRODUCT(K48:$K$98, X48:$X$98)-K48*$AZ$3)/Z48, 0)</f>
        <v>801.35962217852455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250000</v>
      </c>
      <c r="S49">
        <f t="shared" si="1"/>
        <v>764.20169743695851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266.53374627700595</v>
      </c>
      <c r="AC49">
        <f t="shared" si="2"/>
        <v>226.77020098995646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-8133.6507394243681</v>
      </c>
      <c r="AI49">
        <f t="shared" si="25"/>
        <v>-8141.069271787961</v>
      </c>
      <c r="AJ49">
        <f t="shared" si="7"/>
        <v>39.763545287049482</v>
      </c>
      <c r="AK49">
        <f t="shared" si="22"/>
        <v>18.657362239390419</v>
      </c>
      <c r="AL49">
        <f t="shared" si="26"/>
        <v>-8082.6483642615212</v>
      </c>
      <c r="AN49">
        <f t="shared" si="27"/>
        <v>0</v>
      </c>
      <c r="AO49">
        <f t="shared" si="27"/>
        <v>0</v>
      </c>
      <c r="AP49">
        <f t="shared" si="27"/>
        <v>-4.0391404313465377E-2</v>
      </c>
      <c r="AQ49">
        <f t="shared" si="27"/>
        <v>-44.284982454600062</v>
      </c>
      <c r="AR49">
        <f t="shared" si="27"/>
        <v>-44.32537385891353</v>
      </c>
      <c r="AS49">
        <f t="shared" si="27"/>
        <v>0.21649908039871221</v>
      </c>
      <c r="AT49">
        <f t="shared" si="27"/>
        <v>0.1015830388949055</v>
      </c>
      <c r="AU49">
        <f t="shared" si="23"/>
        <v>-44.007291739619909</v>
      </c>
      <c r="AW49">
        <v>46</v>
      </c>
      <c r="AX49">
        <f>IF(Z49&gt;0, (R49*SUMPRODUCT(K49:$K$98, X49:$X$98)-K49*$AZ$3)/Z49, 0)</f>
        <v>764.20169743695851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25</v>
      </c>
      <c r="R50">
        <f t="shared" si="0"/>
        <v>250000</v>
      </c>
      <c r="S50">
        <f t="shared" si="1"/>
        <v>720.38633093910994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226.77020098995646</v>
      </c>
      <c r="AC50">
        <f t="shared" si="2"/>
        <v>187.03709298444829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-8534.8633953892731</v>
      </c>
      <c r="AI50">
        <f t="shared" si="25"/>
        <v>-8541.3542560896913</v>
      </c>
      <c r="AJ50">
        <f t="shared" si="7"/>
        <v>39.733108005508171</v>
      </c>
      <c r="AK50">
        <f t="shared" si="22"/>
        <v>15.873914069296953</v>
      </c>
      <c r="AL50">
        <f t="shared" si="26"/>
        <v>-8485.7472340148852</v>
      </c>
      <c r="AN50">
        <f t="shared" si="27"/>
        <v>0</v>
      </c>
      <c r="AO50">
        <f t="shared" si="27"/>
        <v>0</v>
      </c>
      <c r="AP50">
        <f t="shared" si="27"/>
        <v>-3.1554058284061701E-2</v>
      </c>
      <c r="AQ50">
        <f t="shared" si="27"/>
        <v>-41.490580287335703</v>
      </c>
      <c r="AR50">
        <f t="shared" si="27"/>
        <v>-41.522134345619762</v>
      </c>
      <c r="AS50">
        <f t="shared" si="27"/>
        <v>0.19315478542497841</v>
      </c>
      <c r="AT50">
        <f t="shared" si="27"/>
        <v>7.7167949345531811E-2</v>
      </c>
      <c r="AU50">
        <f t="shared" si="23"/>
        <v>-41.251811610849252</v>
      </c>
      <c r="AW50">
        <v>47</v>
      </c>
      <c r="AX50">
        <f>IF(Z50&gt;0, (R50*SUMPRODUCT(K50:$K$98, X50:$X$98)-K50*$AZ$3)/Z50, 0)</f>
        <v>720.38633093910994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25</v>
      </c>
      <c r="R51">
        <f t="shared" si="0"/>
        <v>250000</v>
      </c>
      <c r="S51">
        <f t="shared" si="1"/>
        <v>672.90177693877865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187.03709298444829</v>
      </c>
      <c r="AC51">
        <f t="shared" si="2"/>
        <v>149.61068631237322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-8675.3734999515618</v>
      </c>
      <c r="AI51">
        <f t="shared" si="25"/>
        <v>-8680.9319146949802</v>
      </c>
      <c r="AJ51">
        <f t="shared" si="7"/>
        <v>37.426406672075075</v>
      </c>
      <c r="AK51">
        <f t="shared" si="22"/>
        <v>13.092596508911381</v>
      </c>
      <c r="AL51">
        <f t="shared" si="26"/>
        <v>-8630.4129115139931</v>
      </c>
      <c r="AN51">
        <f t="shared" si="27"/>
        <v>0</v>
      </c>
      <c r="AO51">
        <f t="shared" si="27"/>
        <v>0</v>
      </c>
      <c r="AP51">
        <f t="shared" si="27"/>
        <v>-2.4126029834743379E-2</v>
      </c>
      <c r="AQ51">
        <f t="shared" si="27"/>
        <v>-37.655038270611669</v>
      </c>
      <c r="AR51">
        <f t="shared" si="27"/>
        <v>-37.679164300446409</v>
      </c>
      <c r="AS51">
        <f t="shared" si="27"/>
        <v>0.1624475044880006</v>
      </c>
      <c r="AT51">
        <f t="shared" si="27"/>
        <v>5.6827780683735105E-2</v>
      </c>
      <c r="AU51">
        <f t="shared" si="23"/>
        <v>-37.459889015274669</v>
      </c>
      <c r="AW51">
        <v>48</v>
      </c>
      <c r="AX51">
        <f>IF(Z51&gt;0, (R51*SUMPRODUCT(K51:$K$98, X51:$X$98)-K51*$AZ$3)/Z51, 0)</f>
        <v>672.90177693877865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25</v>
      </c>
      <c r="R52">
        <f t="shared" si="0"/>
        <v>250000</v>
      </c>
      <c r="S52">
        <f t="shared" si="1"/>
        <v>621.21470119754963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149.61068631237322</v>
      </c>
      <c r="AC52">
        <f t="shared" si="2"/>
        <v>115.58437448395853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-8512.8362433632246</v>
      </c>
      <c r="AI52">
        <f t="shared" si="25"/>
        <v>-8517.4877903348734</v>
      </c>
      <c r="AJ52">
        <f t="shared" si="7"/>
        <v>34.026311828414691</v>
      </c>
      <c r="AK52">
        <f t="shared" si="22"/>
        <v>10.472748041866126</v>
      </c>
      <c r="AL52">
        <f t="shared" si="26"/>
        <v>-8472.9887304645927</v>
      </c>
      <c r="AN52">
        <f t="shared" si="27"/>
        <v>0</v>
      </c>
      <c r="AO52">
        <f t="shared" si="27"/>
        <v>0</v>
      </c>
      <c r="AP52">
        <f t="shared" si="27"/>
        <v>-1.8026619837416429E-2</v>
      </c>
      <c r="AQ52">
        <f t="shared" si="27"/>
        <v>-32.990672486513738</v>
      </c>
      <c r="AR52">
        <f t="shared" si="27"/>
        <v>-33.008699106351152</v>
      </c>
      <c r="AS52">
        <f t="shared" si="27"/>
        <v>0.13186567641664437</v>
      </c>
      <c r="AT52">
        <f t="shared" si="27"/>
        <v>4.0586120865692014E-2</v>
      </c>
      <c r="AU52">
        <f t="shared" si="23"/>
        <v>-32.836247309068817</v>
      </c>
      <c r="AW52">
        <v>49</v>
      </c>
      <c r="AX52">
        <f>IF(Z52&gt;0, (R52*SUMPRODUCT(K52:$K$98, X52:$X$98)-K52*$AZ$3)/Z52, 0)</f>
        <v>621.21470119754963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250000</v>
      </c>
      <c r="S53">
        <f t="shared" si="1"/>
        <v>564.85366387900297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115.58437448395853</v>
      </c>
      <c r="AC53">
        <f t="shared" si="2"/>
        <v>85.833636320834984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-8060.9906112101107</v>
      </c>
      <c r="AI53">
        <f t="shared" si="25"/>
        <v>-8064.7895436509216</v>
      </c>
      <c r="AJ53">
        <f t="shared" si="7"/>
        <v>29.750738163123543</v>
      </c>
      <c r="AK53">
        <f t="shared" si="22"/>
        <v>8.0909062138770977</v>
      </c>
      <c r="AL53">
        <f t="shared" si="26"/>
        <v>-8026.9478992739205</v>
      </c>
      <c r="AN53">
        <f t="shared" si="27"/>
        <v>0</v>
      </c>
      <c r="AO53">
        <f t="shared" si="27"/>
        <v>0</v>
      </c>
      <c r="AP53">
        <f t="shared" si="27"/>
        <v>-1.3144995347770914E-2</v>
      </c>
      <c r="AQ53">
        <f t="shared" si="27"/>
        <v>-27.892489728025332</v>
      </c>
      <c r="AR53">
        <f t="shared" si="27"/>
        <v>-27.905634723373101</v>
      </c>
      <c r="AS53">
        <f t="shared" si="27"/>
        <v>0.10294295064208271</v>
      </c>
      <c r="AT53">
        <f t="shared" si="27"/>
        <v>2.799600313975617E-2</v>
      </c>
      <c r="AU53">
        <f t="shared" si="23"/>
        <v>-27.774695769591261</v>
      </c>
      <c r="AW53">
        <v>50</v>
      </c>
      <c r="AX53">
        <f>IF(Z53&gt;0, (R53*SUMPRODUCT(K53:$K$98, X53:$X$98)-K53*$AZ$3)/Z53, 0)</f>
        <v>564.85366387900297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250000</v>
      </c>
      <c r="S54">
        <f t="shared" si="1"/>
        <v>503.51122273485879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85.833636320834984</v>
      </c>
      <c r="AC54">
        <f t="shared" si="2"/>
        <v>60.833945095836583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-7404.570602325206</v>
      </c>
      <c r="AI54">
        <f t="shared" si="25"/>
        <v>-7407.5910883813767</v>
      </c>
      <c r="AJ54">
        <f t="shared" si="7"/>
        <v>24.999691224998401</v>
      </c>
      <c r="AK54">
        <f t="shared" si="22"/>
        <v>6.0083545424584495</v>
      </c>
      <c r="AL54">
        <f t="shared" si="26"/>
        <v>-7376.58304261392</v>
      </c>
      <c r="AN54">
        <f t="shared" si="27"/>
        <v>0</v>
      </c>
      <c r="AO54">
        <f t="shared" si="27"/>
        <v>0</v>
      </c>
      <c r="AP54">
        <f t="shared" si="27"/>
        <v>-9.3316336175115321E-3</v>
      </c>
      <c r="AQ54">
        <f t="shared" si="27"/>
        <v>-22.876033416788275</v>
      </c>
      <c r="AR54">
        <f t="shared" si="27"/>
        <v>-22.885365050405788</v>
      </c>
      <c r="AS54">
        <f t="shared" si="27"/>
        <v>7.723523788035247E-2</v>
      </c>
      <c r="AT54">
        <f t="shared" si="27"/>
        <v>1.8562496959652123E-2</v>
      </c>
      <c r="AU54">
        <f t="shared" si="23"/>
        <v>-22.789567315565783</v>
      </c>
      <c r="AW54">
        <v>51</v>
      </c>
      <c r="AX54">
        <f>IF(Z54&gt;0, (R54*SUMPRODUCT(K54:$K$98, X54:$X$98)-K54*$AZ$3)/Z54, 0)</f>
        <v>503.51122273485879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250000</v>
      </c>
      <c r="S55">
        <f t="shared" si="1"/>
        <v>434.16498837779039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60.833945095836583</v>
      </c>
      <c r="AC55">
        <f t="shared" si="2"/>
        <v>40.540767485322327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-6558.7097308018056</v>
      </c>
      <c r="AI55">
        <f t="shared" si="25"/>
        <v>-6561.0441410243338</v>
      </c>
      <c r="AJ55">
        <f t="shared" si="7"/>
        <v>20.293177610514256</v>
      </c>
      <c r="AK55">
        <f t="shared" si="22"/>
        <v>4.258376156708561</v>
      </c>
      <c r="AL55">
        <f t="shared" si="26"/>
        <v>-6536.4925872571112</v>
      </c>
      <c r="AN55">
        <f t="shared" si="27"/>
        <v>0</v>
      </c>
      <c r="AO55">
        <f t="shared" si="27"/>
        <v>0</v>
      </c>
      <c r="AP55">
        <f t="shared" si="27"/>
        <v>-6.4393198480152515E-3</v>
      </c>
      <c r="AQ55">
        <f t="shared" si="27"/>
        <v>-18.09177724606549</v>
      </c>
      <c r="AR55">
        <f t="shared" si="27"/>
        <v>-18.098216565913507</v>
      </c>
      <c r="AS55">
        <f t="shared" si="27"/>
        <v>5.5977419951985657E-2</v>
      </c>
      <c r="AT55">
        <f t="shared" si="27"/>
        <v>1.1746455632167363E-2</v>
      </c>
      <c r="AU55">
        <f t="shared" si="23"/>
        <v>-18.030492690329353</v>
      </c>
      <c r="AW55">
        <v>52</v>
      </c>
      <c r="AX55">
        <f>IF(Z55&gt;0, (R55*SUMPRODUCT(K55:$K$98, X55:$X$98)-K55*$AZ$3)/Z55, 0)</f>
        <v>434.16498837779039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25</v>
      </c>
      <c r="R56">
        <f t="shared" si="0"/>
        <v>250000</v>
      </c>
      <c r="S56">
        <f t="shared" si="1"/>
        <v>353.80438230136429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40.540767485322327</v>
      </c>
      <c r="AC56">
        <f t="shared" si="2"/>
        <v>24.755111494858632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-5618.5718358536669</v>
      </c>
      <c r="AI56">
        <f t="shared" si="25"/>
        <v>-5620.3210447903848</v>
      </c>
      <c r="AJ56">
        <f t="shared" si="7"/>
        <v>15.785655990463695</v>
      </c>
      <c r="AK56">
        <f t="shared" si="22"/>
        <v>2.8378537239725632</v>
      </c>
      <c r="AL56">
        <f t="shared" si="26"/>
        <v>-5601.6975350759485</v>
      </c>
      <c r="AN56">
        <f t="shared" si="27"/>
        <v>0</v>
      </c>
      <c r="AO56">
        <f t="shared" si="27"/>
        <v>0</v>
      </c>
      <c r="AP56">
        <f t="shared" si="27"/>
        <v>-4.3081070464787907E-3</v>
      </c>
      <c r="AQ56">
        <f t="shared" si="27"/>
        <v>-13.837917477489757</v>
      </c>
      <c r="AR56">
        <f t="shared" si="27"/>
        <v>-13.842225584536237</v>
      </c>
      <c r="AS56">
        <f t="shared" si="27"/>
        <v>3.8878314864668688E-2</v>
      </c>
      <c r="AT56">
        <f t="shared" si="27"/>
        <v>6.9893180674360424E-3</v>
      </c>
      <c r="AU56">
        <f t="shared" si="23"/>
        <v>-13.796357951604133</v>
      </c>
      <c r="AW56">
        <v>53</v>
      </c>
      <c r="AX56">
        <f>IF(Z56&gt;0, (R56*SUMPRODUCT(K56:$K$98, X56:$X$98)-K56*$AZ$3)/Z56, 0)</f>
        <v>353.80438230136429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250000</v>
      </c>
      <c r="S57">
        <f t="shared" si="1"/>
        <v>256.01994192890021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24.755111494858632</v>
      </c>
      <c r="AC57">
        <f t="shared" si="2"/>
        <v>12.976230852727671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-4646.055087804245</v>
      </c>
      <c r="AI57">
        <f t="shared" si="25"/>
        <v>-4647.3221991428154</v>
      </c>
      <c r="AJ57">
        <f t="shared" si="7"/>
        <v>11.778880642130961</v>
      </c>
      <c r="AK57">
        <f t="shared" si="22"/>
        <v>1.7328578046401044</v>
      </c>
      <c r="AL57">
        <f t="shared" si="26"/>
        <v>-4633.8104606960442</v>
      </c>
      <c r="AN57">
        <f t="shared" si="27"/>
        <v>0</v>
      </c>
      <c r="AO57">
        <f t="shared" si="27"/>
        <v>0</v>
      </c>
      <c r="AP57">
        <f t="shared" si="27"/>
        <v>-2.7863877553550281E-3</v>
      </c>
      <c r="AQ57">
        <f t="shared" si="27"/>
        <v>-10.216711518003308</v>
      </c>
      <c r="AR57">
        <f t="shared" si="27"/>
        <v>-10.219497905758663</v>
      </c>
      <c r="AS57">
        <f t="shared" si="27"/>
        <v>2.5901850764003684E-2</v>
      </c>
      <c r="AT57">
        <f t="shared" si="27"/>
        <v>3.8105678811689585E-3</v>
      </c>
      <c r="AU57">
        <f t="shared" si="23"/>
        <v>-10.18978548711349</v>
      </c>
      <c r="AW57">
        <v>54</v>
      </c>
      <c r="AX57">
        <f>IF(Z57&gt;0, (R57*SUMPRODUCT(K57:$K$98, X57:$X$98)-K57*$AZ$3)/Z57, 0)</f>
        <v>256.01994192890021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250000</v>
      </c>
      <c r="S58">
        <f t="shared" si="1"/>
        <v>129.77992063994714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12.976230852727671</v>
      </c>
      <c r="AC58">
        <f t="shared" si="2"/>
        <v>4.5979450805804083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-3687.2056649078495</v>
      </c>
      <c r="AI58">
        <f t="shared" si="25"/>
        <v>-3688.0913845665432</v>
      </c>
      <c r="AJ58">
        <f t="shared" si="7"/>
        <v>8.3782857721472617</v>
      </c>
      <c r="AK58">
        <f t="shared" si="22"/>
        <v>0.90833615969093706</v>
      </c>
      <c r="AL58">
        <f t="shared" si="26"/>
        <v>-3678.8047626347052</v>
      </c>
      <c r="AN58">
        <f t="shared" si="27"/>
        <v>0</v>
      </c>
      <c r="AO58">
        <f t="shared" si="27"/>
        <v>0</v>
      </c>
      <c r="AP58">
        <f t="shared" si="27"/>
        <v>-1.7390218436626847E-3</v>
      </c>
      <c r="AQ58">
        <f t="shared" si="27"/>
        <v>-7.2394590437434863</v>
      </c>
      <c r="AR58">
        <f t="shared" si="27"/>
        <v>-7.2411980655871488</v>
      </c>
      <c r="AS58">
        <f t="shared" si="27"/>
        <v>1.6449925015439772E-2</v>
      </c>
      <c r="AT58">
        <f t="shared" si="27"/>
        <v>1.7834270782934821E-3</v>
      </c>
      <c r="AU58">
        <f t="shared" si="23"/>
        <v>-7.2229647134934165</v>
      </c>
      <c r="AW58">
        <v>55</v>
      </c>
      <c r="AX58">
        <f>IF(Z58&gt;0, (R58*SUMPRODUCT(K58:$K$98, X58:$X$98)-K58*$AZ$3)/Z58, 0)</f>
        <v>129.77992063994714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250000</v>
      </c>
      <c r="S59">
        <f t="shared" si="1"/>
        <v>-41.975115757850652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4.5979450805804083</v>
      </c>
      <c r="AC59">
        <f t="shared" si="2"/>
        <v>-1.0000624043630459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-2812.3432248930794</v>
      </c>
      <c r="AI59">
        <f t="shared" si="25"/>
        <v>-2812.9388530326969</v>
      </c>
      <c r="AJ59">
        <f t="shared" si="7"/>
        <v>5.5980074849434542</v>
      </c>
      <c r="AK59">
        <f t="shared" si="22"/>
        <v>0.32185615564062864</v>
      </c>
      <c r="AL59">
        <f t="shared" si="26"/>
        <v>-2807.0189893921129</v>
      </c>
      <c r="AN59">
        <f t="shared" si="27"/>
        <v>0</v>
      </c>
      <c r="AO59">
        <f t="shared" si="27"/>
        <v>0</v>
      </c>
      <c r="AP59">
        <f t="shared" si="27"/>
        <v>-1.044157320595606E-3</v>
      </c>
      <c r="AQ59">
        <f t="shared" si="27"/>
        <v>-4.9301377335623107</v>
      </c>
      <c r="AR59">
        <f t="shared" si="27"/>
        <v>-4.9311818908829057</v>
      </c>
      <c r="AS59">
        <f t="shared" si="27"/>
        <v>9.8135062925448005E-3</v>
      </c>
      <c r="AT59">
        <f t="shared" si="27"/>
        <v>5.642252921541944E-4</v>
      </c>
      <c r="AU59">
        <f t="shared" si="23"/>
        <v>-4.920804159298207</v>
      </c>
      <c r="AW59">
        <v>56</v>
      </c>
      <c r="AX59">
        <f>IF(Z59&gt;0, (R59*SUMPRODUCT(K59:$K$98, X59:$X$98)-K59*$AZ$3)/Z59, 0)</f>
        <v>-41.975115757850652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25</v>
      </c>
      <c r="R60">
        <f t="shared" si="0"/>
        <v>250000</v>
      </c>
      <c r="S60">
        <f t="shared" si="1"/>
        <v>-290.1813661849996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-1.0000624043630459</v>
      </c>
      <c r="AC60">
        <f t="shared" si="2"/>
        <v>-4.4646183889967492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-2050.3151693293344</v>
      </c>
      <c r="AI60">
        <f t="shared" si="25"/>
        <v>-2050.6998096706229</v>
      </c>
      <c r="AJ60">
        <f t="shared" si="7"/>
        <v>3.4645559846337033</v>
      </c>
      <c r="AK60">
        <f t="shared" si="22"/>
        <v>-7.000436830541322E-2</v>
      </c>
      <c r="AL60">
        <f t="shared" si="26"/>
        <v>-2047.3052580542947</v>
      </c>
      <c r="AN60">
        <f t="shared" si="27"/>
        <v>0</v>
      </c>
      <c r="AO60">
        <f t="shared" si="27"/>
        <v>0</v>
      </c>
      <c r="AP60">
        <f t="shared" si="27"/>
        <v>-6.0204303874323033E-4</v>
      </c>
      <c r="AQ60">
        <f t="shared" si="27"/>
        <v>-3.2091744999752865</v>
      </c>
      <c r="AR60">
        <f t="shared" si="27"/>
        <v>-3.2097765430140299</v>
      </c>
      <c r="AS60">
        <f t="shared" si="27"/>
        <v>5.4227588450511772E-3</v>
      </c>
      <c r="AT60">
        <f t="shared" si="27"/>
        <v>-1.0957156100351934E-4</v>
      </c>
      <c r="AU60">
        <f t="shared" si="23"/>
        <v>-3.2044633557299824</v>
      </c>
      <c r="AW60">
        <v>57</v>
      </c>
      <c r="AX60">
        <f>IF(Z60&gt;0, (R60*SUMPRODUCT(K60:$K$98, X60:$X$98)-K60*$AZ$3)/Z60, 0)</f>
        <v>-290.1813661849996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25</v>
      </c>
      <c r="R61">
        <f t="shared" si="0"/>
        <v>250000</v>
      </c>
      <c r="S61">
        <f t="shared" si="1"/>
        <v>-667.81515908097845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-4.4646183889967492</v>
      </c>
      <c r="AC61">
        <f t="shared" si="2"/>
        <v>-6.365237756000063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-1425.0802636817214</v>
      </c>
      <c r="AI61">
        <f t="shared" si="25"/>
        <v>-1425.3185495932287</v>
      </c>
      <c r="AJ61">
        <f t="shared" si="7"/>
        <v>1.9006193670033138</v>
      </c>
      <c r="AK61">
        <f t="shared" si="22"/>
        <v>-0.31252328722977246</v>
      </c>
      <c r="AL61">
        <f t="shared" si="26"/>
        <v>-1423.7304535134551</v>
      </c>
      <c r="AN61">
        <f t="shared" si="27"/>
        <v>0</v>
      </c>
      <c r="AO61">
        <f t="shared" si="27"/>
        <v>0</v>
      </c>
      <c r="AP61">
        <f t="shared" si="27"/>
        <v>-3.3300676087674106E-4</v>
      </c>
      <c r="AQ61">
        <f t="shared" si="27"/>
        <v>-1.9915628229807845</v>
      </c>
      <c r="AR61">
        <f t="shared" si="27"/>
        <v>-1.9918958297416614</v>
      </c>
      <c r="AS61">
        <f t="shared" si="27"/>
        <v>2.6561331094305729E-3</v>
      </c>
      <c r="AT61">
        <f t="shared" si="27"/>
        <v>-4.3675417871169797E-4</v>
      </c>
      <c r="AU61">
        <f t="shared" si="23"/>
        <v>-1.9896764508109424</v>
      </c>
      <c r="AW61">
        <v>58</v>
      </c>
      <c r="AX61">
        <f>IF(Z61&gt;0, (R61*SUMPRODUCT(K61:$K$98, X61:$X$98)-K61*$AZ$3)/Z61, 0)</f>
        <v>-667.81515908097845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25</v>
      </c>
      <c r="R62">
        <f t="shared" si="0"/>
        <v>250000</v>
      </c>
      <c r="S62">
        <f t="shared" si="1"/>
        <v>-1272.6561098282464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-6.365237756000063</v>
      </c>
      <c r="AC62">
        <f t="shared" si="2"/>
        <v>-7.1884477816844461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-946.93503988481075</v>
      </c>
      <c r="AI62">
        <f t="shared" si="25"/>
        <v>-947.07624943321446</v>
      </c>
      <c r="AJ62">
        <f t="shared" si="7"/>
        <v>0.82321002568438306</v>
      </c>
      <c r="AK62">
        <f t="shared" si="22"/>
        <v>-0.44556664292000447</v>
      </c>
      <c r="AL62">
        <f t="shared" si="26"/>
        <v>-946.69860605045005</v>
      </c>
      <c r="AN62">
        <f t="shared" si="27"/>
        <v>0</v>
      </c>
      <c r="AO62">
        <f t="shared" si="27"/>
        <v>0</v>
      </c>
      <c r="AP62">
        <f t="shared" si="27"/>
        <v>-1.7619789942583113E-4</v>
      </c>
      <c r="AQ62">
        <f t="shared" si="27"/>
        <v>-1.1815629099200249</v>
      </c>
      <c r="AR62">
        <f t="shared" si="27"/>
        <v>-1.1817391078194506</v>
      </c>
      <c r="AS62">
        <f t="shared" si="27"/>
        <v>1.0271817943723978E-3</v>
      </c>
      <c r="AT62">
        <f t="shared" si="27"/>
        <v>-5.5596740747485549E-4</v>
      </c>
      <c r="AU62">
        <f t="shared" si="23"/>
        <v>-1.1812678934325529</v>
      </c>
      <c r="AW62">
        <v>59</v>
      </c>
      <c r="AX62">
        <f>IF(Z62&gt;0, (R62*SUMPRODUCT(K62:$K$98, X62:$X$98)-K62*$AZ$3)/Z62, 0)</f>
        <v>-1272.6561098282464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25</v>
      </c>
      <c r="R63">
        <f t="shared" si="0"/>
        <v>250000</v>
      </c>
      <c r="S63">
        <f t="shared" si="1"/>
        <v>-2294.890565915663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-7.1884477816844461</v>
      </c>
      <c r="AC63">
        <f t="shared" si="2"/>
        <v>-7.326838551161253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-599.80590843780942</v>
      </c>
      <c r="AI63">
        <f t="shared" si="25"/>
        <v>-599.88572529988539</v>
      </c>
      <c r="AJ63">
        <f t="shared" si="7"/>
        <v>0.13839076947680695</v>
      </c>
      <c r="AK63">
        <f t="shared" si="22"/>
        <v>-0.50319134471791127</v>
      </c>
      <c r="AL63">
        <f t="shared" si="26"/>
        <v>-600.25052587512653</v>
      </c>
      <c r="AN63">
        <f t="shared" si="27"/>
        <v>0</v>
      </c>
      <c r="AO63">
        <f t="shared" si="27"/>
        <v>0</v>
      </c>
      <c r="AP63">
        <f t="shared" si="27"/>
        <v>-8.8922832841562601E-5</v>
      </c>
      <c r="AQ63">
        <f t="shared" si="27"/>
        <v>-0.66823524686627433</v>
      </c>
      <c r="AR63">
        <f t="shared" si="27"/>
        <v>-0.6683241696991159</v>
      </c>
      <c r="AS63">
        <f t="shared" si="27"/>
        <v>1.5417919147579762E-4</v>
      </c>
      <c r="AT63">
        <f t="shared" si="27"/>
        <v>-5.6059833310796725E-4</v>
      </c>
      <c r="AU63">
        <f t="shared" si="23"/>
        <v>-0.6687305888407481</v>
      </c>
      <c r="AW63">
        <v>60</v>
      </c>
      <c r="AX63">
        <f>IF(Z63&gt;0, (R63*SUMPRODUCT(K63:$K$98, X63:$X$98)-K63*$AZ$3)/Z63, 0)</f>
        <v>-2294.890565915663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250000</v>
      </c>
      <c r="S64">
        <f t="shared" si="1"/>
        <v>-4115.6377855987766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-7.326838551161253</v>
      </c>
      <c r="AC64">
        <f t="shared" si="2"/>
        <v>-7.063670101203229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-361.11187564340662</v>
      </c>
      <c r="AI64">
        <f t="shared" si="25"/>
        <v>-361.15478314929743</v>
      </c>
      <c r="AJ64">
        <f t="shared" si="7"/>
        <v>-0.26316844995802402</v>
      </c>
      <c r="AK64">
        <f t="shared" si="22"/>
        <v>-0.51287869858128776</v>
      </c>
      <c r="AL64">
        <f t="shared" si="26"/>
        <v>-361.93083029783674</v>
      </c>
      <c r="AN64">
        <f t="shared" si="27"/>
        <v>0</v>
      </c>
      <c r="AO64">
        <f t="shared" si="27"/>
        <v>0</v>
      </c>
      <c r="AP64">
        <f t="shared" si="27"/>
        <v>-4.2680931370616615E-5</v>
      </c>
      <c r="AQ64">
        <f t="shared" si="27"/>
        <v>-0.35920501230407459</v>
      </c>
      <c r="AR64">
        <f t="shared" si="27"/>
        <v>-0.3592476932354452</v>
      </c>
      <c r="AS64">
        <f t="shared" si="27"/>
        <v>-2.6177878015444951E-4</v>
      </c>
      <c r="AT64">
        <f t="shared" si="27"/>
        <v>-5.1017042545649382E-4</v>
      </c>
      <c r="AU64">
        <f t="shared" si="23"/>
        <v>-0.36001964244105611</v>
      </c>
      <c r="AW64">
        <v>61</v>
      </c>
      <c r="AX64">
        <f>IF(Z64&gt;0, (R64*SUMPRODUCT(K64:$K$98, X64:$X$98)-K64*$AZ$3)/Z64, 0)</f>
        <v>-4115.6377855987766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250000</v>
      </c>
      <c r="S65">
        <f t="shared" si="1"/>
        <v>-7533.2434496081596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-7.063670101203229</v>
      </c>
      <c r="AC65">
        <f t="shared" si="2"/>
        <v>-6.5912646699141781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-206.04503903877952</v>
      </c>
      <c r="AI65">
        <f t="shared" si="25"/>
        <v>-206.06691296570756</v>
      </c>
      <c r="AJ65">
        <f t="shared" si="7"/>
        <v>-0.47240543128905088</v>
      </c>
      <c r="AK65">
        <f t="shared" si="22"/>
        <v>-0.49445690708422607</v>
      </c>
      <c r="AL65">
        <f t="shared" si="26"/>
        <v>-207.03377530408082</v>
      </c>
      <c r="AN65">
        <f t="shared" si="27"/>
        <v>0</v>
      </c>
      <c r="AO65">
        <f t="shared" si="27"/>
        <v>0</v>
      </c>
      <c r="AP65">
        <f t="shared" si="27"/>
        <v>-1.9427161540324556E-5</v>
      </c>
      <c r="AQ65">
        <f t="shared" si="27"/>
        <v>-0.18299733153345488</v>
      </c>
      <c r="AR65">
        <f t="shared" si="27"/>
        <v>-0.1830167586949952</v>
      </c>
      <c r="AS65">
        <f t="shared" si="27"/>
        <v>-4.1956328446974509E-4</v>
      </c>
      <c r="AT65">
        <f t="shared" si="27"/>
        <v>-4.3914813468364487E-4</v>
      </c>
      <c r="AU65">
        <f t="shared" si="23"/>
        <v>-0.18387547011414856</v>
      </c>
      <c r="AW65">
        <v>62</v>
      </c>
      <c r="AX65">
        <f>IF(Z65&gt;0, (R65*SUMPRODUCT(K65:$K$98, X65:$X$98)-K65*$AZ$3)/Z65, 0)</f>
        <v>-7533.2434496081596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25</v>
      </c>
      <c r="R66">
        <f t="shared" si="0"/>
        <v>250000</v>
      </c>
      <c r="S66">
        <f t="shared" si="1"/>
        <v>-14306.490494504034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-6.5912646699141781</v>
      </c>
      <c r="AC66">
        <f t="shared" si="2"/>
        <v>-6.031752676810914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-111.14949507535775</v>
      </c>
      <c r="AI66">
        <f t="shared" si="25"/>
        <v>-111.16003531350897</v>
      </c>
      <c r="AJ66">
        <f t="shared" si="7"/>
        <v>-0.55951199310326416</v>
      </c>
      <c r="AK66">
        <f t="shared" si="22"/>
        <v>-0.46138852689399251</v>
      </c>
      <c r="AL66">
        <f t="shared" si="26"/>
        <v>-112.18093583350624</v>
      </c>
      <c r="AN66">
        <f t="shared" si="27"/>
        <v>0</v>
      </c>
      <c r="AO66">
        <f t="shared" si="27"/>
        <v>0</v>
      </c>
      <c r="AP66">
        <f t="shared" si="27"/>
        <v>-8.3582430413508203E-6</v>
      </c>
      <c r="AQ66">
        <f t="shared" si="27"/>
        <v>-8.81398010590035E-2</v>
      </c>
      <c r="AR66">
        <f t="shared" si="27"/>
        <v>-8.8148159302044851E-2</v>
      </c>
      <c r="AS66">
        <f t="shared" si="27"/>
        <v>-4.4368420863102615E-4</v>
      </c>
      <c r="AT66">
        <f t="shared" si="27"/>
        <v>-3.6587384354532383E-4</v>
      </c>
      <c r="AU66">
        <f t="shared" si="23"/>
        <v>-8.89577173542212E-2</v>
      </c>
      <c r="AW66">
        <v>63</v>
      </c>
      <c r="AX66">
        <f>IF(Z66&gt;0, (R66*SUMPRODUCT(K66:$K$98, X66:$X$98)-K66*$AZ$3)/Z66, 0)</f>
        <v>-14306.490494504034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8">$C$6</f>
        <v>250000</v>
      </c>
      <c r="S67">
        <f t="shared" ref="S67:S79" si="29">AX67</f>
        <v>-28525.693818554904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-6.031752676810914</v>
      </c>
      <c r="AC67">
        <f t="shared" ref="AC67:AC79" si="30">S67*Z67</f>
        <v>-5.4569377237299905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-4.7824758956261171E-3</v>
      </c>
      <c r="AH67">
        <f t="shared" ref="AH67:AH79" si="33">-X67*R67</f>
        <v>-56.523598740841152</v>
      </c>
      <c r="AI67">
        <f t="shared" ref="AI67:AI79" si="34">SUM(AE67:AH67)</f>
        <v>-56.528381216736776</v>
      </c>
      <c r="AJ67">
        <f t="shared" ref="AJ67:AJ79" si="35">AB67-AC67</f>
        <v>-0.57481495308092345</v>
      </c>
      <c r="AK67">
        <f t="shared" si="22"/>
        <v>-0.42222268737676399</v>
      </c>
      <c r="AL67">
        <f t="shared" si="26"/>
        <v>-57.525418857194467</v>
      </c>
      <c r="AN67">
        <f t="shared" ref="AN67:AT79" si="36">AE67*$K67</f>
        <v>0</v>
      </c>
      <c r="AO67">
        <f t="shared" si="36"/>
        <v>0</v>
      </c>
      <c r="AP67">
        <f t="shared" si="36"/>
        <v>-3.3860965627240583E-6</v>
      </c>
      <c r="AQ67">
        <f t="shared" si="36"/>
        <v>-4.0019932684699701E-2</v>
      </c>
      <c r="AR67">
        <f t="shared" si="36"/>
        <v>-4.0023318781262425E-2</v>
      </c>
      <c r="AS67">
        <f t="shared" si="36"/>
        <v>-4.0698144210403545E-4</v>
      </c>
      <c r="AT67">
        <f t="shared" si="36"/>
        <v>-2.9894281155460001E-4</v>
      </c>
      <c r="AU67">
        <f t="shared" si="23"/>
        <v>-4.0729243034921064E-2</v>
      </c>
      <c r="AW67">
        <v>64</v>
      </c>
      <c r="AX67">
        <f>IF(Z67&gt;0, (R67*SUMPRODUCT(K67:$K$98, X67:$X$98)-K67*$AZ$3)/Z67, 0)</f>
        <v>-28525.693818554904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25</v>
      </c>
      <c r="R68">
        <f t="shared" si="28"/>
        <v>250000</v>
      </c>
      <c r="S68">
        <f t="shared" si="29"/>
        <v>-60250.441508312084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-5.4569377237299905</v>
      </c>
      <c r="AC68">
        <f t="shared" si="30"/>
        <v>-4.9050337687897549</v>
      </c>
      <c r="AE68">
        <f t="shared" si="31"/>
        <v>0</v>
      </c>
      <c r="AF68">
        <f t="shared" si="32"/>
        <v>0</v>
      </c>
      <c r="AG68">
        <f t="shared" si="32"/>
        <v>-2.0352688071642853E-3</v>
      </c>
      <c r="AH68">
        <f t="shared" si="33"/>
        <v>-26.993823295055709</v>
      </c>
      <c r="AI68">
        <f t="shared" si="34"/>
        <v>-26.995858563862871</v>
      </c>
      <c r="AJ68">
        <f t="shared" si="35"/>
        <v>-0.55190395494023559</v>
      </c>
      <c r="AK68">
        <f t="shared" si="22"/>
        <v>-0.38198564066109936</v>
      </c>
      <c r="AL68">
        <f t="shared" si="26"/>
        <v>-27.929748159464207</v>
      </c>
      <c r="AN68">
        <f t="shared" si="36"/>
        <v>0</v>
      </c>
      <c r="AO68">
        <f t="shared" si="36"/>
        <v>0</v>
      </c>
      <c r="AP68">
        <f t="shared" si="36"/>
        <v>-1.2866200147316754E-6</v>
      </c>
      <c r="AQ68">
        <f t="shared" si="36"/>
        <v>-1.7064474826761974E-2</v>
      </c>
      <c r="AR68">
        <f t="shared" si="36"/>
        <v>-1.7065761446776705E-2</v>
      </c>
      <c r="AS68">
        <f t="shared" si="36"/>
        <v>-3.4889282051398229E-4</v>
      </c>
      <c r="AT68">
        <f t="shared" si="36"/>
        <v>-2.4147688447081919E-4</v>
      </c>
      <c r="AU68">
        <f t="shared" si="23"/>
        <v>-1.7656131151761508E-2</v>
      </c>
      <c r="AW68">
        <v>65</v>
      </c>
      <c r="AX68">
        <f>IF(Z68&gt;0, (R68*SUMPRODUCT(K68:$K$98, X68:$X$98)-K68*$AZ$3)/Z68, 0)</f>
        <v>-60250.441508312084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8"/>
        <v>250000</v>
      </c>
      <c r="S69">
        <f t="shared" si="29"/>
        <v>-135760.36262218081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-4.9050337687897549</v>
      </c>
      <c r="AC69">
        <f t="shared" si="30"/>
        <v>-4.3935947725228255</v>
      </c>
      <c r="AE69">
        <f t="shared" si="31"/>
        <v>0</v>
      </c>
      <c r="AF69">
        <f t="shared" si="32"/>
        <v>0</v>
      </c>
      <c r="AG69">
        <f t="shared" si="32"/>
        <v>-8.0907171424367404E-4</v>
      </c>
      <c r="AH69">
        <f t="shared" si="33"/>
        <v>-12.058444048489683</v>
      </c>
      <c r="AI69">
        <f t="shared" si="34"/>
        <v>-12.059253120203927</v>
      </c>
      <c r="AJ69">
        <f t="shared" si="35"/>
        <v>-0.51143899626692946</v>
      </c>
      <c r="AK69">
        <f t="shared" si="22"/>
        <v>-0.34335236381528289</v>
      </c>
      <c r="AL69">
        <f t="shared" si="26"/>
        <v>-12.914044480286138</v>
      </c>
      <c r="AN69">
        <f t="shared" si="36"/>
        <v>0</v>
      </c>
      <c r="AO69">
        <f t="shared" si="36"/>
        <v>0</v>
      </c>
      <c r="AP69">
        <f t="shared" si="36"/>
        <v>-4.5666478394248207E-7</v>
      </c>
      <c r="AQ69">
        <f t="shared" si="36"/>
        <v>-6.8061540765069518E-3</v>
      </c>
      <c r="AR69">
        <f t="shared" si="36"/>
        <v>-6.8066107412908944E-3</v>
      </c>
      <c r="AS69">
        <f t="shared" si="36"/>
        <v>-2.8867178844378118E-4</v>
      </c>
      <c r="AT69">
        <f t="shared" si="36"/>
        <v>-1.9379855985253612E-4</v>
      </c>
      <c r="AU69">
        <f t="shared" si="23"/>
        <v>-7.289081089587212E-3</v>
      </c>
      <c r="AW69">
        <v>66</v>
      </c>
      <c r="AX69">
        <f>IF(Z69&gt;0, (R69*SUMPRODUCT(K69:$K$98, X69:$X$98)-K69*$AZ$3)/Z69, 0)</f>
        <v>-135760.36262218081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25</v>
      </c>
      <c r="R70">
        <f t="shared" si="28"/>
        <v>250000</v>
      </c>
      <c r="S70">
        <f t="shared" si="29"/>
        <v>-332603.23945407901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-4.3935947725228255</v>
      </c>
      <c r="AC70">
        <f t="shared" si="30"/>
        <v>-3.928522827408536</v>
      </c>
      <c r="AE70">
        <f t="shared" si="31"/>
        <v>0</v>
      </c>
      <c r="AF70">
        <f t="shared" si="32"/>
        <v>0</v>
      </c>
      <c r="AG70">
        <f t="shared" si="32"/>
        <v>-2.9528597149689888E-4</v>
      </c>
      <c r="AH70">
        <f t="shared" si="33"/>
        <v>-5.0569502560433843</v>
      </c>
      <c r="AI70">
        <f t="shared" si="34"/>
        <v>-5.057245542014881</v>
      </c>
      <c r="AJ70">
        <f t="shared" si="35"/>
        <v>-0.46507194511428951</v>
      </c>
      <c r="AK70">
        <f t="shared" si="22"/>
        <v>-0.3075516340765978</v>
      </c>
      <c r="AL70">
        <f t="shared" si="26"/>
        <v>-5.8298691212057676</v>
      </c>
      <c r="AN70">
        <f t="shared" si="36"/>
        <v>0</v>
      </c>
      <c r="AO70">
        <f t="shared" si="36"/>
        <v>0</v>
      </c>
      <c r="AP70">
        <f t="shared" si="36"/>
        <v>-1.4881108939076481E-7</v>
      </c>
      <c r="AQ70">
        <f t="shared" si="36"/>
        <v>-2.5484796070125064E-3</v>
      </c>
      <c r="AR70">
        <f t="shared" si="36"/>
        <v>-2.5486284181018971E-3</v>
      </c>
      <c r="AS70">
        <f t="shared" si="36"/>
        <v>-2.343757221066163E-4</v>
      </c>
      <c r="AT70">
        <f t="shared" si="36"/>
        <v>-1.5499244166202806E-4</v>
      </c>
      <c r="AU70">
        <f t="shared" si="23"/>
        <v>-2.9379965818705409E-3</v>
      </c>
      <c r="AW70">
        <v>67</v>
      </c>
      <c r="AX70">
        <f>IF(Z70&gt;0, (R70*SUMPRODUCT(K70:$K$98, X70:$X$98)-K70*$AZ$3)/Z70, 0)</f>
        <v>-332603.23945407901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25</v>
      </c>
      <c r="R71">
        <f t="shared" si="28"/>
        <v>250000</v>
      </c>
      <c r="S71">
        <f t="shared" si="29"/>
        <v>-893441.09625151998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-3.928522827408536</v>
      </c>
      <c r="AC71">
        <f t="shared" si="30"/>
        <v>-3.5097515755951947</v>
      </c>
      <c r="AE71">
        <f t="shared" si="31"/>
        <v>0</v>
      </c>
      <c r="AF71">
        <f t="shared" si="32"/>
        <v>0</v>
      </c>
      <c r="AG71">
        <f t="shared" si="32"/>
        <v>-9.8208812822707218E-5</v>
      </c>
      <c r="AH71">
        <f t="shared" si="33"/>
        <v>-1.9412429895922265</v>
      </c>
      <c r="AI71">
        <f t="shared" si="34"/>
        <v>-1.9413411984050493</v>
      </c>
      <c r="AJ71">
        <f t="shared" si="35"/>
        <v>-0.41877125181334129</v>
      </c>
      <c r="AK71">
        <f t="shared" si="22"/>
        <v>-0.27499659791859754</v>
      </c>
      <c r="AL71">
        <f t="shared" si="26"/>
        <v>-2.6351090481369881</v>
      </c>
      <c r="AN71">
        <f t="shared" si="36"/>
        <v>0</v>
      </c>
      <c r="AO71">
        <f t="shared" si="36"/>
        <v>0</v>
      </c>
      <c r="AP71">
        <f t="shared" si="36"/>
        <v>-4.4190093413740152E-8</v>
      </c>
      <c r="AQ71">
        <f t="shared" si="36"/>
        <v>-8.7348280244167991E-4</v>
      </c>
      <c r="AR71">
        <f t="shared" si="36"/>
        <v>-8.7352699253509362E-4</v>
      </c>
      <c r="AS71">
        <f t="shared" si="36"/>
        <v>-1.8843055123808316E-4</v>
      </c>
      <c r="AT71">
        <f t="shared" si="36"/>
        <v>-1.2373762599514722E-4</v>
      </c>
      <c r="AU71">
        <f t="shared" si="23"/>
        <v>-1.185695169768324E-3</v>
      </c>
      <c r="AW71">
        <v>68</v>
      </c>
      <c r="AX71">
        <f>IF(Z71&gt;0, (R71*SUMPRODUCT(K71:$K$98, X71:$X$98)-K71*$AZ$3)/Z71, 0)</f>
        <v>-893441.09625151998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25</v>
      </c>
      <c r="R72">
        <f t="shared" si="28"/>
        <v>250000</v>
      </c>
      <c r="S72">
        <f t="shared" si="29"/>
        <v>-2655909.2673430406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-3.5097515755951947</v>
      </c>
      <c r="AC72">
        <f t="shared" si="30"/>
        <v>-3.1344467267723197</v>
      </c>
      <c r="AE72">
        <f t="shared" si="31"/>
        <v>0</v>
      </c>
      <c r="AF72">
        <f t="shared" si="32"/>
        <v>0</v>
      </c>
      <c r="AG72">
        <f t="shared" si="32"/>
        <v>-2.9504459784388697E-5</v>
      </c>
      <c r="AH72">
        <f t="shared" si="33"/>
        <v>-0.67722264910091445</v>
      </c>
      <c r="AI72">
        <f t="shared" si="34"/>
        <v>-0.67725215356069879</v>
      </c>
      <c r="AJ72">
        <f t="shared" si="35"/>
        <v>-0.37530484882287496</v>
      </c>
      <c r="AK72">
        <f t="shared" ref="AK72:AK79" si="49">G72*SUM(AB72:AB72, AE72:AF72)</f>
        <v>-0.24568261029166366</v>
      </c>
      <c r="AL72">
        <f t="shared" si="26"/>
        <v>-1.2982396126752374</v>
      </c>
      <c r="AN72">
        <f t="shared" si="36"/>
        <v>0</v>
      </c>
      <c r="AO72">
        <f t="shared" si="36"/>
        <v>0</v>
      </c>
      <c r="AP72">
        <f t="shared" si="36"/>
        <v>-1.1853431738603846E-8</v>
      </c>
      <c r="AQ72">
        <f t="shared" si="36"/>
        <v>-2.7207454403898603E-4</v>
      </c>
      <c r="AR72">
        <f t="shared" si="36"/>
        <v>-2.7208639747072462E-4</v>
      </c>
      <c r="AS72">
        <f t="shared" si="36"/>
        <v>-1.507789140759947E-4</v>
      </c>
      <c r="AT72">
        <f t="shared" si="36"/>
        <v>-9.8703113757572691E-5</v>
      </c>
      <c r="AU72">
        <f t="shared" si="23"/>
        <v>-5.2156842530429203E-4</v>
      </c>
      <c r="AW72">
        <v>69</v>
      </c>
      <c r="AX72">
        <f>IF(Z72&gt;0, (R72*SUMPRODUCT(K72:$K$98, X72:$X$98)-K72*$AZ$3)/Z72, 0)</f>
        <v>-2655909.2673430406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25</v>
      </c>
      <c r="R73">
        <f t="shared" si="28"/>
        <v>250000</v>
      </c>
      <c r="S73">
        <f t="shared" si="29"/>
        <v>-8831912.7617066503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-3.1344467267723197</v>
      </c>
      <c r="AC73">
        <f t="shared" si="30"/>
        <v>-2.7988452909366126</v>
      </c>
      <c r="AE73">
        <f t="shared" si="31"/>
        <v>0</v>
      </c>
      <c r="AF73">
        <f t="shared" si="32"/>
        <v>0</v>
      </c>
      <c r="AG73">
        <f t="shared" si="32"/>
        <v>-7.9225343548223985E-6</v>
      </c>
      <c r="AH73">
        <f t="shared" si="33"/>
        <v>-0.21286880831722413</v>
      </c>
      <c r="AI73">
        <f t="shared" si="34"/>
        <v>-0.21287673085157896</v>
      </c>
      <c r="AJ73">
        <f t="shared" si="35"/>
        <v>-0.33560143583570712</v>
      </c>
      <c r="AK73">
        <f t="shared" si="49"/>
        <v>-0.2194112708740624</v>
      </c>
      <c r="AL73">
        <f t="shared" si="26"/>
        <v>-0.76788943756134853</v>
      </c>
      <c r="AN73">
        <f t="shared" si="36"/>
        <v>0</v>
      </c>
      <c r="AO73">
        <f t="shared" si="36"/>
        <v>0</v>
      </c>
      <c r="AP73">
        <f t="shared" si="36"/>
        <v>-2.8418591163207835E-9</v>
      </c>
      <c r="AQ73">
        <f t="shared" si="36"/>
        <v>-7.6357278669094013E-5</v>
      </c>
      <c r="AR73">
        <f t="shared" si="36"/>
        <v>-7.6360120528210345E-5</v>
      </c>
      <c r="AS73">
        <f t="shared" si="36"/>
        <v>-1.2038218544290918E-4</v>
      </c>
      <c r="AT73">
        <f t="shared" si="36"/>
        <v>-7.8704098010940222E-5</v>
      </c>
      <c r="AU73">
        <f t="shared" si="23"/>
        <v>-2.7544640398205976E-4</v>
      </c>
      <c r="AW73">
        <v>70</v>
      </c>
      <c r="AX73">
        <f>IF(Z73&gt;0, (R73*SUMPRODUCT(K73:$K$98, X73:$X$98)-K73*$AZ$3)/Z73, 0)</f>
        <v>-8831912.7617066503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25</v>
      </c>
      <c r="R74">
        <f t="shared" si="28"/>
        <v>250000</v>
      </c>
      <c r="S74">
        <f t="shared" si="29"/>
        <v>-33286213.32062947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-2.7988452909366126</v>
      </c>
      <c r="AC74">
        <f t="shared" si="30"/>
        <v>-2.4990345853762217</v>
      </c>
      <c r="AE74">
        <f t="shared" si="31"/>
        <v>0</v>
      </c>
      <c r="AF74">
        <f t="shared" si="32"/>
        <v>0</v>
      </c>
      <c r="AG74">
        <f t="shared" si="32"/>
        <v>-1.8769291668177075E-6</v>
      </c>
      <c r="AH74">
        <f t="shared" si="33"/>
        <v>-5.9663798444564681E-2</v>
      </c>
      <c r="AI74">
        <f t="shared" si="34"/>
        <v>-5.9665675373731498E-2</v>
      </c>
      <c r="AJ74">
        <f t="shared" si="35"/>
        <v>-0.29981070556039091</v>
      </c>
      <c r="AK74">
        <f t="shared" si="49"/>
        <v>-0.19591917036556289</v>
      </c>
      <c r="AL74">
        <f t="shared" si="26"/>
        <v>-0.55539555129968532</v>
      </c>
      <c r="AN74">
        <f t="shared" si="36"/>
        <v>0</v>
      </c>
      <c r="AO74">
        <f t="shared" si="36"/>
        <v>0</v>
      </c>
      <c r="AP74">
        <f t="shared" si="36"/>
        <v>-6.0112982165352091E-10</v>
      </c>
      <c r="AQ74">
        <f t="shared" si="36"/>
        <v>-1.9108706472371716E-5</v>
      </c>
      <c r="AR74">
        <f t="shared" si="36"/>
        <v>-1.910930760219337E-5</v>
      </c>
      <c r="AS74">
        <f t="shared" si="36"/>
        <v>-9.6021287936455204E-5</v>
      </c>
      <c r="AT74">
        <f t="shared" si="36"/>
        <v>-6.2747629491014789E-5</v>
      </c>
      <c r="AU74">
        <f t="shared" si="23"/>
        <v>-1.7787822502966335E-4</v>
      </c>
      <c r="AW74">
        <v>71</v>
      </c>
      <c r="AX74">
        <f>IF(Z74&gt;0, (R74*SUMPRODUCT(K74:$K$98, X74:$X$98)-K74*$AZ$3)/Z74, 0)</f>
        <v>-33286213.32062947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25</v>
      </c>
      <c r="R75">
        <f t="shared" si="28"/>
        <v>250000</v>
      </c>
      <c r="S75">
        <f t="shared" si="29"/>
        <v>-144650527.67523235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-2.4990345853762217</v>
      </c>
      <c r="AC75">
        <f t="shared" si="30"/>
        <v>-2.2312973879763915</v>
      </c>
      <c r="AE75">
        <f t="shared" si="31"/>
        <v>0</v>
      </c>
      <c r="AF75">
        <f t="shared" si="32"/>
        <v>0</v>
      </c>
      <c r="AG75">
        <f t="shared" si="32"/>
        <v>-3.8563588806707878E-7</v>
      </c>
      <c r="AH75">
        <f t="shared" si="33"/>
        <v>-1.4725239870824516E-2</v>
      </c>
      <c r="AI75">
        <f t="shared" si="34"/>
        <v>-1.4725625506712582E-2</v>
      </c>
      <c r="AJ75">
        <f t="shared" si="35"/>
        <v>-0.26773719739983015</v>
      </c>
      <c r="AK75">
        <f t="shared" si="49"/>
        <v>-0.17493242097633555</v>
      </c>
      <c r="AL75">
        <f t="shared" si="26"/>
        <v>-0.45739524388287828</v>
      </c>
      <c r="AN75">
        <f t="shared" si="36"/>
        <v>0</v>
      </c>
      <c r="AO75">
        <f t="shared" si="36"/>
        <v>0</v>
      </c>
      <c r="AP75">
        <f t="shared" si="36"/>
        <v>-1.1027569694084848E-10</v>
      </c>
      <c r="AQ75">
        <f t="shared" si="36"/>
        <v>-4.2108012755646017E-6</v>
      </c>
      <c r="AR75">
        <f t="shared" si="36"/>
        <v>-4.2109115512615425E-6</v>
      </c>
      <c r="AS75">
        <f t="shared" si="36"/>
        <v>-7.6561614086913347E-5</v>
      </c>
      <c r="AT75">
        <f t="shared" si="36"/>
        <v>-5.0023338692377616E-5</v>
      </c>
      <c r="AU75">
        <f t="shared" si="23"/>
        <v>-1.3079586433055251E-4</v>
      </c>
      <c r="AW75">
        <v>72</v>
      </c>
      <c r="AX75">
        <f>IF(Z75&gt;0, (R75*SUMPRODUCT(K75:$K$98, X75:$X$98)-K75*$AZ$3)/Z75, 0)</f>
        <v>-144650527.67523235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25</v>
      </c>
      <c r="R76">
        <f t="shared" si="28"/>
        <v>250000</v>
      </c>
      <c r="S76">
        <f t="shared" si="29"/>
        <v>-742200077.32321405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-2.2312973879763915</v>
      </c>
      <c r="AC76">
        <f t="shared" si="30"/>
        <v>-1.9922334683256109</v>
      </c>
      <c r="AE76">
        <f t="shared" si="31"/>
        <v>0</v>
      </c>
      <c r="AF76">
        <f t="shared" si="32"/>
        <v>0</v>
      </c>
      <c r="AG76">
        <f t="shared" si="32"/>
        <v>-6.7105674372559753E-8</v>
      </c>
      <c r="AH76">
        <f t="shared" si="33"/>
        <v>-3.1467385481384821E-3</v>
      </c>
      <c r="AI76">
        <f t="shared" si="34"/>
        <v>-3.1468056538128549E-3</v>
      </c>
      <c r="AJ76">
        <f t="shared" si="35"/>
        <v>-0.23906391965078067</v>
      </c>
      <c r="AK76">
        <f t="shared" si="49"/>
        <v>-0.15619081715834743</v>
      </c>
      <c r="AL76">
        <f t="shared" si="26"/>
        <v>-0.39840154246294096</v>
      </c>
      <c r="AN76">
        <f t="shared" si="36"/>
        <v>0</v>
      </c>
      <c r="AO76">
        <f t="shared" si="36"/>
        <v>0</v>
      </c>
      <c r="AP76">
        <f t="shared" si="36"/>
        <v>-1.7133401422877527E-11</v>
      </c>
      <c r="AQ76">
        <f t="shared" si="36"/>
        <v>-8.0342437837336739E-7</v>
      </c>
      <c r="AR76">
        <f t="shared" si="36"/>
        <v>-8.0344151177479038E-7</v>
      </c>
      <c r="AS76">
        <f t="shared" si="36"/>
        <v>-6.1037731002644611E-5</v>
      </c>
      <c r="AT76">
        <f t="shared" si="36"/>
        <v>-3.9878594380619349E-5</v>
      </c>
      <c r="AU76">
        <f t="shared" si="23"/>
        <v>-1.0171976689503876E-4</v>
      </c>
      <c r="AW76">
        <v>73</v>
      </c>
      <c r="AX76">
        <f>IF(Z76&gt;0, (R76*SUMPRODUCT(K76:$K$98, X76:$X$98)-K76*$AZ$3)/Z76, 0)</f>
        <v>-742200077.32321405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25</v>
      </c>
      <c r="R77">
        <f t="shared" si="28"/>
        <v>250000</v>
      </c>
      <c r="S77">
        <f t="shared" si="29"/>
        <v>-4648293082.7310886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-1.9922334683256109</v>
      </c>
      <c r="AC77">
        <f t="shared" si="30"/>
        <v>-1.7787805838463677</v>
      </c>
      <c r="AE77">
        <f t="shared" si="31"/>
        <v>0</v>
      </c>
      <c r="AF77">
        <f t="shared" si="32"/>
        <v>0</v>
      </c>
      <c r="AG77">
        <f t="shared" si="32"/>
        <v>-9.5668482612183485E-9</v>
      </c>
      <c r="AH77">
        <f t="shared" si="33"/>
        <v>-5.6867769367615804E-4</v>
      </c>
      <c r="AI77">
        <f t="shared" si="34"/>
        <v>-5.6868726052441922E-4</v>
      </c>
      <c r="AJ77">
        <f t="shared" si="35"/>
        <v>-0.21345288447924315</v>
      </c>
      <c r="AK77">
        <f t="shared" si="49"/>
        <v>-0.13945634278279279</v>
      </c>
      <c r="AL77">
        <f t="shared" si="26"/>
        <v>-0.35347791452256039</v>
      </c>
      <c r="AN77">
        <f t="shared" si="36"/>
        <v>0</v>
      </c>
      <c r="AO77">
        <f t="shared" si="36"/>
        <v>0</v>
      </c>
      <c r="AP77">
        <f t="shared" si="36"/>
        <v>-2.1808972663505372E-12</v>
      </c>
      <c r="AQ77">
        <f t="shared" si="36"/>
        <v>-1.2963805777085846E-7</v>
      </c>
      <c r="AR77">
        <f t="shared" si="36"/>
        <v>-1.2964023866812482E-7</v>
      </c>
      <c r="AS77">
        <f t="shared" si="36"/>
        <v>-4.8659579366646505E-5</v>
      </c>
      <c r="AT77">
        <f t="shared" si="36"/>
        <v>-3.1791029652173418E-5</v>
      </c>
      <c r="AU77">
        <f t="shared" si="23"/>
        <v>-8.0580249257488054E-5</v>
      </c>
      <c r="AW77">
        <v>74</v>
      </c>
      <c r="AX77">
        <f>IF(Z77&gt;0, (R77*SUMPRODUCT(K77:$K$98, X77:$X$98)-K77*$AZ$3)/Z77, 0)</f>
        <v>-4648293082.7310886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25</v>
      </c>
      <c r="R78">
        <f t="shared" si="28"/>
        <v>250000</v>
      </c>
      <c r="S78">
        <f t="shared" si="29"/>
        <v>-37351116065.493576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-1.7787805838463677</v>
      </c>
      <c r="AC78">
        <f t="shared" si="30"/>
        <v>-1.5881970635704776</v>
      </c>
      <c r="AE78">
        <f t="shared" si="31"/>
        <v>0</v>
      </c>
      <c r="AF78">
        <f t="shared" si="32"/>
        <v>0</v>
      </c>
      <c r="AG78">
        <f t="shared" si="32"/>
        <v>-1.0630184790098658E-9</v>
      </c>
      <c r="AH78">
        <f t="shared" si="33"/>
        <v>-8.4081612995963001E-5</v>
      </c>
      <c r="AI78">
        <f t="shared" si="34"/>
        <v>-8.4082676014442015E-5</v>
      </c>
      <c r="AJ78">
        <f t="shared" si="35"/>
        <v>-0.19058352027589009</v>
      </c>
      <c r="AK78">
        <f t="shared" si="49"/>
        <v>-0.12451464086924575</v>
      </c>
      <c r="AL78">
        <f t="shared" si="26"/>
        <v>-0.31518224382115029</v>
      </c>
      <c r="AN78">
        <f t="shared" si="36"/>
        <v>0</v>
      </c>
      <c r="AO78">
        <f t="shared" si="36"/>
        <v>0</v>
      </c>
      <c r="AP78">
        <f t="shared" si="36"/>
        <v>-2.1636604863890443E-13</v>
      </c>
      <c r="AQ78">
        <f t="shared" si="36"/>
        <v>-1.7113913564388024E-8</v>
      </c>
      <c r="AR78">
        <f t="shared" si="36"/>
        <v>-1.7114129930436663E-8</v>
      </c>
      <c r="AS78">
        <f t="shared" si="36"/>
        <v>-3.8791238376397175E-5</v>
      </c>
      <c r="AT78">
        <f t="shared" si="36"/>
        <v>-2.5343624193310857E-5</v>
      </c>
      <c r="AU78">
        <f t="shared" si="23"/>
        <v>-6.4151976699638473E-5</v>
      </c>
      <c r="AW78">
        <v>75</v>
      </c>
      <c r="AX78">
        <f>IF(Z78&gt;0, (R78*SUMPRODUCT(K78:$K$98, X78:$X$98)-K78*$AZ$3)/Z78, 0)</f>
        <v>-37351116065.493576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-1.5881970635704776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-1.0630184790098657E-5</v>
      </c>
      <c r="AI79">
        <f t="shared" si="34"/>
        <v>-1.0630184790098657E-5</v>
      </c>
      <c r="AJ79">
        <f t="shared" si="35"/>
        <v>-1.5881970635704776</v>
      </c>
      <c r="AK79">
        <f t="shared" si="49"/>
        <v>-0.11117379444993344</v>
      </c>
      <c r="AL79">
        <f t="shared" si="26"/>
        <v>-1.6993814882052012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-1.931839719990218E-9</v>
      </c>
      <c r="AR79">
        <f t="shared" si="36"/>
        <v>-1.931839719990218E-9</v>
      </c>
      <c r="AS79">
        <f t="shared" si="36"/>
        <v>-2.8862547840514095E-4</v>
      </c>
      <c r="AT79">
        <f t="shared" si="36"/>
        <v>-2.0203783488359869E-5</v>
      </c>
      <c r="AU79">
        <f t="shared" si="23"/>
        <v>-3.0883119373322084E-4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13299.129368193475</v>
      </c>
      <c r="AO81" s="8">
        <f t="shared" si="50"/>
        <v>-1329.9129368193476</v>
      </c>
      <c r="AP81" s="8">
        <f t="shared" si="50"/>
        <v>-361.63082145913688</v>
      </c>
      <c r="AQ81" s="8">
        <f t="shared" si="50"/>
        <v>-7802.9009530427975</v>
      </c>
      <c r="AR81" s="8">
        <f t="shared" si="50"/>
        <v>3804.6846568721944</v>
      </c>
      <c r="AS81" s="8">
        <f t="shared" si="50"/>
        <v>-923.78048069386364</v>
      </c>
      <c r="AT81" s="8">
        <f t="shared" si="50"/>
        <v>538.8719470714201</v>
      </c>
      <c r="AU81" s="8">
        <f t="shared" si="50"/>
        <v>3419.7761232497483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E09F0-3BF8-4FA1-A926-4B5CC519F9EF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20843.414597041072</v>
      </c>
      <c r="K3">
        <v>1</v>
      </c>
      <c r="L3" s="2">
        <v>0</v>
      </c>
      <c r="O3">
        <f>$C$3</f>
        <v>20843.414597041072</v>
      </c>
      <c r="P3" s="2">
        <f>O3*C5</f>
        <v>2084.3414597041074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20843.414597041072</v>
      </c>
      <c r="AF3">
        <f t="shared" ref="AF3:AG34" si="4">-$Z3*P3</f>
        <v>-2084.3414597041074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18559.073137336964</v>
      </c>
      <c r="AJ3">
        <f t="shared" ref="AJ3:AJ66" si="7">AB3-AC3</f>
        <v>0</v>
      </c>
      <c r="AL3">
        <f t="shared" ref="AL3:AL34" si="8">SUM(AI3:AK3)</f>
        <v>18559.073137336964</v>
      </c>
      <c r="AN3">
        <f t="shared" ref="AN3:AU34" si="9">AE3*$K3</f>
        <v>20843.414597041072</v>
      </c>
      <c r="AO3">
        <f t="shared" si="9"/>
        <v>-2084.3414597041074</v>
      </c>
      <c r="AP3">
        <f t="shared" si="9"/>
        <v>-200</v>
      </c>
      <c r="AQ3">
        <f t="shared" si="9"/>
        <v>0</v>
      </c>
      <c r="AR3">
        <f t="shared" si="9"/>
        <v>18559.073137336964</v>
      </c>
      <c r="AS3">
        <f t="shared" si="9"/>
        <v>0</v>
      </c>
      <c r="AT3">
        <f t="shared" si="9"/>
        <v>0</v>
      </c>
      <c r="AU3">
        <f t="shared" si="9"/>
        <v>18559.073137336964</v>
      </c>
      <c r="AW3">
        <v>0</v>
      </c>
      <c r="AX3">
        <f>IF(Z3&gt;0, (R3*SUMPRODUCT(K3:$K$98, X3:$X$98)-K3*$AZ$3)/Z3, 0)</f>
        <v>0</v>
      </c>
      <c r="AZ3">
        <f>C6*ABS(SUMPRODUCT(X4:X69, K4:K69))/1</f>
        <v>12251.548752091487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1331.1043958149166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1312.6659377240885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-1312.6659377240885</v>
      </c>
      <c r="AK4">
        <f>G4*SUM(AB4, AE4:AF4)</f>
        <v>0</v>
      </c>
      <c r="AL4">
        <f t="shared" si="8"/>
        <v>-2275.6659377240885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-859.82142857142856</v>
      </c>
      <c r="AR4">
        <f t="shared" si="9"/>
        <v>-859.82142857142856</v>
      </c>
      <c r="AS4">
        <f t="shared" si="9"/>
        <v>-1172.0231586822217</v>
      </c>
      <c r="AT4">
        <f t="shared" si="9"/>
        <v>0</v>
      </c>
      <c r="AU4">
        <f t="shared" si="9"/>
        <v>-2031.8445872536504</v>
      </c>
      <c r="AW4">
        <v>1</v>
      </c>
      <c r="AX4">
        <f>IF(Z4&gt;0, (R4*SUMPRODUCT(K4:$K$98, X4:$X$98)-K4*$AZ$3)/Z4, 0)</f>
        <v>1331.1043958149166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250000</v>
      </c>
      <c r="S5">
        <f t="shared" si="1"/>
        <v>1671.0951783318776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1312.6659377240885</v>
      </c>
      <c r="AC5">
        <f t="shared" si="2"/>
        <v>1624.867667834882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-987.38068499999997</v>
      </c>
      <c r="AI5">
        <f t="shared" si="6"/>
        <v>-1011.6891099315</v>
      </c>
      <c r="AJ5">
        <f t="shared" si="7"/>
        <v>-312.20173011079351</v>
      </c>
      <c r="AK5">
        <f>G5*SUM(AB5, AE5:AF5)</f>
        <v>91.886615640686202</v>
      </c>
      <c r="AL5">
        <f t="shared" si="8"/>
        <v>-1232.0042244016072</v>
      </c>
      <c r="AN5">
        <f t="shared" si="9"/>
        <v>0</v>
      </c>
      <c r="AO5">
        <f t="shared" si="9"/>
        <v>0</v>
      </c>
      <c r="AP5">
        <f t="shared" si="9"/>
        <v>-19.378527528300381</v>
      </c>
      <c r="AQ5">
        <f t="shared" si="9"/>
        <v>-787.13383689413251</v>
      </c>
      <c r="AR5">
        <f t="shared" si="9"/>
        <v>-806.51236442243294</v>
      </c>
      <c r="AS5">
        <f t="shared" si="9"/>
        <v>-248.88530780516061</v>
      </c>
      <c r="AT5">
        <f t="shared" si="9"/>
        <v>73.251447417638872</v>
      </c>
      <c r="AU5">
        <f t="shared" si="9"/>
        <v>-982.14622480995467</v>
      </c>
      <c r="AW5">
        <v>2</v>
      </c>
      <c r="AX5">
        <f>IF(Z5&gt;0, (R5*SUMPRODUCT(K5:$K$98, X5:$X$98)-K5*$AZ$3)/Z5, 0)</f>
        <v>1671.0951783318776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250000</v>
      </c>
      <c r="S6">
        <f t="shared" si="1"/>
        <v>1965.629291054225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1624.867667834882</v>
      </c>
      <c r="AC6">
        <f t="shared" si="2"/>
        <v>1884.1830797641633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-1012.2028141476601</v>
      </c>
      <c r="AI6">
        <f t="shared" si="6"/>
        <v>-1036.1669345484304</v>
      </c>
      <c r="AJ6">
        <f t="shared" si="7"/>
        <v>-259.31541192928125</v>
      </c>
      <c r="AK6">
        <f>G6*SUM(AB6, AE6:AF6)</f>
        <v>113.74073674844175</v>
      </c>
      <c r="AL6">
        <f t="shared" si="8"/>
        <v>-1181.7416097292698</v>
      </c>
      <c r="AN6">
        <f t="shared" si="9"/>
        <v>0</v>
      </c>
      <c r="AO6">
        <f t="shared" si="9"/>
        <v>0</v>
      </c>
      <c r="AP6">
        <f t="shared" si="9"/>
        <v>-17.057187557490654</v>
      </c>
      <c r="AQ6">
        <f t="shared" si="9"/>
        <v>-720.46596989145348</v>
      </c>
      <c r="AR6">
        <f t="shared" si="9"/>
        <v>-737.52315744894418</v>
      </c>
      <c r="AS6">
        <f t="shared" si="9"/>
        <v>-184.57558816486056</v>
      </c>
      <c r="AT6">
        <f t="shared" si="9"/>
        <v>80.95840978928581</v>
      </c>
      <c r="AU6">
        <f t="shared" si="9"/>
        <v>-841.14033582451884</v>
      </c>
      <c r="AW6">
        <v>3</v>
      </c>
      <c r="AX6">
        <f>IF(Z6&gt;0, (R6*SUMPRODUCT(K6:$K$98, X6:$X$98)-K6*$AZ$3)/Z6, 0)</f>
        <v>1965.629291054225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250000</v>
      </c>
      <c r="S7">
        <f t="shared" si="1"/>
        <v>2220.5694012743402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1884.1830797641633</v>
      </c>
      <c r="AC7">
        <f t="shared" si="2"/>
        <v>2098.0467963221845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-1038.8446193733898</v>
      </c>
      <c r="AI7">
        <f t="shared" si="6"/>
        <v>-1062.4652141082149</v>
      </c>
      <c r="AJ7">
        <f t="shared" si="7"/>
        <v>-213.86371655802122</v>
      </c>
      <c r="AK7">
        <f>G7*SUM(AB7, AE7:AF7)</f>
        <v>131.89281558349145</v>
      </c>
      <c r="AL7">
        <f t="shared" si="8"/>
        <v>-1144.4361150827447</v>
      </c>
      <c r="AN7">
        <f t="shared" si="9"/>
        <v>0</v>
      </c>
      <c r="AO7">
        <f t="shared" si="9"/>
        <v>0</v>
      </c>
      <c r="AP7">
        <f t="shared" si="9"/>
        <v>-15.011314976655381</v>
      </c>
      <c r="AQ7">
        <f t="shared" si="9"/>
        <v>-660.20453626537494</v>
      </c>
      <c r="AR7">
        <f t="shared" si="9"/>
        <v>-675.21585124203034</v>
      </c>
      <c r="AS7">
        <f t="shared" si="9"/>
        <v>-135.91425818746913</v>
      </c>
      <c r="AT7">
        <f t="shared" si="9"/>
        <v>83.820268715023261</v>
      </c>
      <c r="AU7">
        <f t="shared" si="9"/>
        <v>-727.30984071447619</v>
      </c>
      <c r="AW7">
        <v>4</v>
      </c>
      <c r="AX7">
        <f>IF(Z7&gt;0, (R7*SUMPRODUCT(K7:$K$98, X7:$X$98)-K7*$AZ$3)/Z7, 0)</f>
        <v>2220.5694012743402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25</v>
      </c>
      <c r="R8">
        <f t="shared" si="0"/>
        <v>250000</v>
      </c>
      <c r="S8">
        <f t="shared" si="1"/>
        <v>2440.1865873771358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2098.0467963221845</v>
      </c>
      <c r="AC8">
        <f t="shared" si="2"/>
        <v>2272.0651943866951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-1068.1232939087952</v>
      </c>
      <c r="AI8">
        <f t="shared" si="6"/>
        <v>-1091.4008703668812</v>
      </c>
      <c r="AJ8">
        <f t="shared" si="7"/>
        <v>-174.01839806451062</v>
      </c>
      <c r="AK8">
        <f t="shared" ref="AK8:AK69" si="22">G8*SUM(AB8:AB8, AE8:AF8)</f>
        <v>146.86327574255293</v>
      </c>
      <c r="AL8">
        <f t="shared" si="8"/>
        <v>-1118.5559926888388</v>
      </c>
      <c r="AN8">
        <f t="shared" si="9"/>
        <v>0</v>
      </c>
      <c r="AO8">
        <f t="shared" si="9"/>
        <v>0</v>
      </c>
      <c r="AP8">
        <f t="shared" si="9"/>
        <v>-13.208322018361063</v>
      </c>
      <c r="AQ8">
        <f t="shared" si="9"/>
        <v>-606.08184218246095</v>
      </c>
      <c r="AR8">
        <f t="shared" si="9"/>
        <v>-619.29016420082201</v>
      </c>
      <c r="AS8">
        <f t="shared" si="9"/>
        <v>-98.742712450932842</v>
      </c>
      <c r="AT8">
        <f t="shared" si="9"/>
        <v>83.334166775130441</v>
      </c>
      <c r="AU8">
        <f t="shared" si="9"/>
        <v>-634.69870987662432</v>
      </c>
      <c r="AW8">
        <v>5</v>
      </c>
      <c r="AX8">
        <f>IF(Z8&gt;0, (R8*SUMPRODUCT(K8:$K$98, X8:$X$98)-K8*$AZ$3)/Z8, 0)</f>
        <v>2440.1865873771358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250000</v>
      </c>
      <c r="S9">
        <f t="shared" si="1"/>
        <v>2627.9688540937968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2272.0651943866951</v>
      </c>
      <c r="AC9">
        <f t="shared" si="2"/>
        <v>2410.8252578559222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-1104.9865544653455</v>
      </c>
      <c r="AI9">
        <f t="shared" si="6"/>
        <v>-1127.9208565034041</v>
      </c>
      <c r="AJ9">
        <f t="shared" si="7"/>
        <v>-138.76006346922713</v>
      </c>
      <c r="AK9">
        <f t="shared" si="22"/>
        <v>159.04456360706868</v>
      </c>
      <c r="AL9">
        <f t="shared" si="8"/>
        <v>-1107.6363563655625</v>
      </c>
      <c r="AN9">
        <f t="shared" si="9"/>
        <v>0</v>
      </c>
      <c r="AO9">
        <f t="shared" si="9"/>
        <v>0</v>
      </c>
      <c r="AP9">
        <f t="shared" si="9"/>
        <v>-11.619231154960975</v>
      </c>
      <c r="AQ9">
        <f t="shared" si="9"/>
        <v>-559.82057697464268</v>
      </c>
      <c r="AR9">
        <f t="shared" si="9"/>
        <v>-571.43980812960365</v>
      </c>
      <c r="AS9">
        <f t="shared" si="9"/>
        <v>-70.300166530050731</v>
      </c>
      <c r="AT9">
        <f t="shared" si="9"/>
        <v>80.576925577406911</v>
      </c>
      <c r="AU9">
        <f t="shared" si="9"/>
        <v>-561.16304908224731</v>
      </c>
      <c r="AW9">
        <v>6</v>
      </c>
      <c r="AX9">
        <f>IF(Z9&gt;0, (R9*SUMPRODUCT(K9:$K$98, X9:$X$98)-K9*$AZ$3)/Z9, 0)</f>
        <v>2627.9688540937968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250000</v>
      </c>
      <c r="S10">
        <f t="shared" si="1"/>
        <v>2784.3922854003627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2410.8252578559222</v>
      </c>
      <c r="AC10">
        <f t="shared" si="2"/>
        <v>2516.0420966417132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-1143.7336426379857</v>
      </c>
      <c r="AI10">
        <f t="shared" si="6"/>
        <v>-1166.3242282914</v>
      </c>
      <c r="AJ10">
        <f t="shared" si="7"/>
        <v>-105.21683878579097</v>
      </c>
      <c r="AK10">
        <f t="shared" si="22"/>
        <v>168.75776804991457</v>
      </c>
      <c r="AL10">
        <f t="shared" si="8"/>
        <v>-1102.7832990272764</v>
      </c>
      <c r="AN10">
        <f t="shared" si="9"/>
        <v>0</v>
      </c>
      <c r="AO10">
        <f t="shared" si="9"/>
        <v>0</v>
      </c>
      <c r="AP10">
        <f t="shared" si="9"/>
        <v>-10.218833694322834</v>
      </c>
      <c r="AQ10">
        <f t="shared" si="9"/>
        <v>-517.36701580169984</v>
      </c>
      <c r="AR10">
        <f t="shared" si="9"/>
        <v>-527.58584949602266</v>
      </c>
      <c r="AS10">
        <f t="shared" si="9"/>
        <v>-47.594754464980973</v>
      </c>
      <c r="AT10">
        <f t="shared" si="9"/>
        <v>76.337443959384345</v>
      </c>
      <c r="AU10">
        <f t="shared" si="9"/>
        <v>-498.84316000161931</v>
      </c>
      <c r="AW10">
        <v>7</v>
      </c>
      <c r="AX10">
        <f>IF(Z10&gt;0, (R10*SUMPRODUCT(K10:$K$98, X10:$X$98)-K10*$AZ$3)/Z10, 0)</f>
        <v>2784.3922854003627</v>
      </c>
    </row>
    <row r="11" spans="1:52" x14ac:dyDescent="0.25">
      <c r="A11" t="s">
        <v>33</v>
      </c>
      <c r="C11" s="12">
        <f>AU71</f>
        <v>5359.7351820962758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250000</v>
      </c>
      <c r="S11">
        <f t="shared" si="1"/>
        <v>2913.3141265064746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2516.0420966417132</v>
      </c>
      <c r="AC11">
        <f t="shared" si="2"/>
        <v>2592.458487768974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-1180.358100390896</v>
      </c>
      <c r="AI11">
        <f t="shared" si="6"/>
        <v>-1202.604744377737</v>
      </c>
      <c r="AJ11">
        <f t="shared" si="7"/>
        <v>-76.416391127260795</v>
      </c>
      <c r="AK11">
        <f t="shared" si="22"/>
        <v>176.12294676491993</v>
      </c>
      <c r="AL11">
        <f t="shared" si="8"/>
        <v>-1102.8981887400778</v>
      </c>
      <c r="AN11">
        <f t="shared" si="9"/>
        <v>0</v>
      </c>
      <c r="AO11">
        <f t="shared" si="9"/>
        <v>0</v>
      </c>
      <c r="AP11">
        <f t="shared" si="9"/>
        <v>-8.9850463851131863</v>
      </c>
      <c r="AQ11">
        <f t="shared" si="9"/>
        <v>-476.7268397574714</v>
      </c>
      <c r="AR11">
        <f t="shared" si="9"/>
        <v>-485.7118861425846</v>
      </c>
      <c r="AS11">
        <f t="shared" si="9"/>
        <v>-30.863298719012118</v>
      </c>
      <c r="AT11">
        <f t="shared" si="9"/>
        <v>71.133104260654463</v>
      </c>
      <c r="AU11">
        <f t="shared" si="9"/>
        <v>-445.44208060094223</v>
      </c>
      <c r="AW11">
        <v>8</v>
      </c>
      <c r="AX11">
        <f>IF(Z11&gt;0, (R11*SUMPRODUCT(K11:$K$98, X11:$X$98)-K11*$AZ$3)/Z11, 0)</f>
        <v>2913.3141265064746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250000</v>
      </c>
      <c r="S12">
        <f t="shared" si="1"/>
        <v>3020.1406008113363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2592.458487768974</v>
      </c>
      <c r="AC12">
        <f t="shared" si="2"/>
        <v>2645.8954041980733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-1220.8958219978367</v>
      </c>
      <c r="AI12">
        <f t="shared" si="6"/>
        <v>-1242.7979099626095</v>
      </c>
      <c r="AJ12">
        <f t="shared" si="7"/>
        <v>-53.436916429099256</v>
      </c>
      <c r="AK12">
        <f t="shared" si="22"/>
        <v>181.4720941438282</v>
      </c>
      <c r="AL12">
        <f t="shared" si="8"/>
        <v>-1114.7627322478806</v>
      </c>
      <c r="AN12">
        <f t="shared" si="9"/>
        <v>0</v>
      </c>
      <c r="AO12">
        <f t="shared" si="9"/>
        <v>0</v>
      </c>
      <c r="AP12">
        <f t="shared" si="9"/>
        <v>-7.898112488125494</v>
      </c>
      <c r="AQ12">
        <f t="shared" si="9"/>
        <v>-440.26727287054609</v>
      </c>
      <c r="AR12">
        <f t="shared" si="9"/>
        <v>-448.16538535867159</v>
      </c>
      <c r="AS12">
        <f t="shared" si="9"/>
        <v>-19.269887768436064</v>
      </c>
      <c r="AT12">
        <f t="shared" si="9"/>
        <v>65.440656402665454</v>
      </c>
      <c r="AU12">
        <f t="shared" si="9"/>
        <v>-401.99461672444221</v>
      </c>
      <c r="AW12">
        <v>9</v>
      </c>
      <c r="AX12">
        <f>IF(Z12&gt;0, (R12*SUMPRODUCT(K12:$K$98, X12:$X$98)-K12*$AZ$3)/Z12, 0)</f>
        <v>3020.1406008113363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250000</v>
      </c>
      <c r="S13">
        <f t="shared" si="1"/>
        <v>3106.9011626866509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2645.8954041980733</v>
      </c>
      <c r="AC13">
        <f t="shared" si="2"/>
        <v>2678.9886279226794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-1263.0934129284508</v>
      </c>
      <c r="AI13">
        <f t="shared" si="6"/>
        <v>-1284.6501706722831</v>
      </c>
      <c r="AJ13">
        <f t="shared" si="7"/>
        <v>-33.093223724606105</v>
      </c>
      <c r="AK13">
        <f t="shared" si="22"/>
        <v>185.21267829386514</v>
      </c>
      <c r="AL13">
        <f t="shared" si="8"/>
        <v>-1132.5307161030241</v>
      </c>
      <c r="AN13">
        <f t="shared" si="9"/>
        <v>0</v>
      </c>
      <c r="AO13">
        <f t="shared" si="9"/>
        <v>0</v>
      </c>
      <c r="AP13">
        <f t="shared" si="9"/>
        <v>-6.9406990611832304</v>
      </c>
      <c r="AQ13">
        <f t="shared" si="9"/>
        <v>-406.68227427696183</v>
      </c>
      <c r="AR13">
        <f t="shared" si="9"/>
        <v>-413.62297333814507</v>
      </c>
      <c r="AS13">
        <f t="shared" si="9"/>
        <v>-10.655132351831437</v>
      </c>
      <c r="AT13">
        <f t="shared" si="9"/>
        <v>59.633525487907114</v>
      </c>
      <c r="AU13">
        <f t="shared" si="9"/>
        <v>-364.64458020206939</v>
      </c>
      <c r="AW13">
        <v>10</v>
      </c>
      <c r="AX13">
        <f>IF(Z13&gt;0, (R13*SUMPRODUCT(K13:$K$98, X13:$X$98)-K13*$AZ$3)/Z13, 0)</f>
        <v>3106.9011626866509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250000</v>
      </c>
      <c r="S14">
        <f t="shared" si="1"/>
        <v>3176.4831255422409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2678.9886279226794</v>
      </c>
      <c r="AC14">
        <f t="shared" si="2"/>
        <v>2694.9496541771027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-1310.2197356701263</v>
      </c>
      <c r="AI14">
        <f t="shared" si="6"/>
        <v>-1331.4299038629533</v>
      </c>
      <c r="AJ14">
        <f t="shared" si="7"/>
        <v>-15.961026254423359</v>
      </c>
      <c r="AK14">
        <f t="shared" si="22"/>
        <v>187.52920395458759</v>
      </c>
      <c r="AL14">
        <f t="shared" si="8"/>
        <v>-1159.8617261627892</v>
      </c>
      <c r="AN14">
        <f t="shared" si="9"/>
        <v>0</v>
      </c>
      <c r="AO14">
        <f t="shared" si="9"/>
        <v>0</v>
      </c>
      <c r="AP14">
        <f t="shared" si="9"/>
        <v>-6.0974165193549341</v>
      </c>
      <c r="AQ14">
        <f t="shared" si="9"/>
        <v>-376.65686512385423</v>
      </c>
      <c r="AR14">
        <f t="shared" si="9"/>
        <v>-382.7542816432092</v>
      </c>
      <c r="AS14">
        <f t="shared" si="9"/>
        <v>-4.5884136450408599</v>
      </c>
      <c r="AT14">
        <f t="shared" si="9"/>
        <v>53.910164957620815</v>
      </c>
      <c r="AU14">
        <f t="shared" si="9"/>
        <v>-333.43253033062928</v>
      </c>
      <c r="AW14">
        <v>11</v>
      </c>
      <c r="AX14">
        <f>IF(Z14&gt;0, (R14*SUMPRODUCT(K14:$K$98, X14:$X$98)-K14*$AZ$3)/Z14, 0)</f>
        <v>3176.4831255422409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250000</v>
      </c>
      <c r="S15">
        <f t="shared" si="1"/>
        <v>3230.4069713022286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2694.9496541771027</v>
      </c>
      <c r="AC15">
        <f t="shared" si="2"/>
        <v>2695.6528788134151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-1365.0864248903422</v>
      </c>
      <c r="AI15">
        <f t="shared" si="6"/>
        <v>-1385.9479827587518</v>
      </c>
      <c r="AJ15">
        <f t="shared" si="7"/>
        <v>-0.70322463631237042</v>
      </c>
      <c r="AK15">
        <f t="shared" si="22"/>
        <v>188.64647579239721</v>
      </c>
      <c r="AL15">
        <f t="shared" si="8"/>
        <v>-1198.0047316026669</v>
      </c>
      <c r="AN15">
        <f t="shared" si="9"/>
        <v>0</v>
      </c>
      <c r="AO15">
        <f t="shared" si="9"/>
        <v>0</v>
      </c>
      <c r="AP15">
        <f t="shared" si="9"/>
        <v>-5.3546423048596576</v>
      </c>
      <c r="AQ15">
        <f t="shared" si="9"/>
        <v>-350.38368498721741</v>
      </c>
      <c r="AR15">
        <f t="shared" si="9"/>
        <v>-355.73832729207703</v>
      </c>
      <c r="AS15">
        <f t="shared" si="9"/>
        <v>-0.18050024888696509</v>
      </c>
      <c r="AT15">
        <f t="shared" si="9"/>
        <v>48.420851707833634</v>
      </c>
      <c r="AU15">
        <f t="shared" si="9"/>
        <v>-307.4979758331304</v>
      </c>
      <c r="AW15">
        <v>12</v>
      </c>
      <c r="AX15">
        <f>IF(Z15&gt;0, (R15*SUMPRODUCT(K15:$K$98, X15:$X$98)-K15*$AZ$3)/Z15, 0)</f>
        <v>3230.4069713022286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250000</v>
      </c>
      <c r="S16">
        <f t="shared" si="1"/>
        <v>3269.2719297621543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2695.6528788134151</v>
      </c>
      <c r="AC16">
        <f t="shared" si="2"/>
        <v>2682.1978453977758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-1422.7582466255376</v>
      </c>
      <c r="AI16">
        <f t="shared" si="6"/>
        <v>-1443.2689130906006</v>
      </c>
      <c r="AJ16">
        <f t="shared" si="7"/>
        <v>13.455033415639264</v>
      </c>
      <c r="AK16">
        <f t="shared" si="22"/>
        <v>188.69570151693907</v>
      </c>
      <c r="AL16">
        <f t="shared" si="8"/>
        <v>-1241.1181781580221</v>
      </c>
      <c r="AN16">
        <f t="shared" si="9"/>
        <v>0</v>
      </c>
      <c r="AO16">
        <f t="shared" si="9"/>
        <v>0</v>
      </c>
      <c r="AP16">
        <f t="shared" si="9"/>
        <v>-4.7005153761534979</v>
      </c>
      <c r="AQ16">
        <f t="shared" si="9"/>
        <v>-326.05946892091839</v>
      </c>
      <c r="AR16">
        <f t="shared" si="9"/>
        <v>-330.75998429707187</v>
      </c>
      <c r="AS16">
        <f t="shared" si="9"/>
        <v>3.0835463861986816</v>
      </c>
      <c r="AT16">
        <f t="shared" si="9"/>
        <v>43.244184576121178</v>
      </c>
      <c r="AU16">
        <f t="shared" si="9"/>
        <v>-284.43225333475198</v>
      </c>
      <c r="AW16">
        <v>13</v>
      </c>
      <c r="AX16">
        <f>IF(Z16&gt;0, (R16*SUMPRODUCT(K16:$K$98, X16:$X$98)-K16*$AZ$3)/Z16, 0)</f>
        <v>3269.2719297621543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250000</v>
      </c>
      <c r="S17">
        <f t="shared" si="1"/>
        <v>3295.2871651240675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2682.1978453977758</v>
      </c>
      <c r="AC17">
        <f t="shared" si="2"/>
        <v>2656.9675296657633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-1482.3058654301026</v>
      </c>
      <c r="AI17">
        <f t="shared" si="6"/>
        <v>-1502.463194643972</v>
      </c>
      <c r="AJ17">
        <f t="shared" si="7"/>
        <v>25.230315732012514</v>
      </c>
      <c r="AK17">
        <f t="shared" si="22"/>
        <v>187.75384917784433</v>
      </c>
      <c r="AL17">
        <f t="shared" si="8"/>
        <v>-1289.4790297341151</v>
      </c>
      <c r="AN17">
        <f t="shared" si="9"/>
        <v>0</v>
      </c>
      <c r="AO17">
        <f t="shared" si="9"/>
        <v>0</v>
      </c>
      <c r="AP17">
        <f t="shared" si="9"/>
        <v>-4.124588926579019</v>
      </c>
      <c r="AQ17">
        <f t="shared" si="9"/>
        <v>-303.30914842376188</v>
      </c>
      <c r="AR17">
        <f t="shared" si="9"/>
        <v>-307.43373735034089</v>
      </c>
      <c r="AS17">
        <f t="shared" si="9"/>
        <v>5.1626224773244758</v>
      </c>
      <c r="AT17">
        <f t="shared" si="9"/>
        <v>38.418157436685064</v>
      </c>
      <c r="AU17">
        <f t="shared" si="9"/>
        <v>-263.85295743633134</v>
      </c>
      <c r="AW17">
        <v>14</v>
      </c>
      <c r="AX17">
        <f>IF(Z17&gt;0, (R17*SUMPRODUCT(K17:$K$98, X17:$X$98)-K17*$AZ$3)/Z17, 0)</f>
        <v>3295.2871651240675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250000</v>
      </c>
      <c r="S18">
        <f t="shared" si="1"/>
        <v>3310.7908581048096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2656.9675296657633</v>
      </c>
      <c r="AC18">
        <f t="shared" si="2"/>
        <v>2622.255839446384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-1549.2923233779984</v>
      </c>
      <c r="AI18">
        <f t="shared" si="6"/>
        <v>-1569.0931500673912</v>
      </c>
      <c r="AJ18">
        <f t="shared" si="7"/>
        <v>34.711690219379307</v>
      </c>
      <c r="AK18">
        <f t="shared" si="22"/>
        <v>185.98772707660345</v>
      </c>
      <c r="AL18">
        <f t="shared" si="8"/>
        <v>-1348.3937327714084</v>
      </c>
      <c r="AN18">
        <f t="shared" si="9"/>
        <v>0</v>
      </c>
      <c r="AO18">
        <f t="shared" si="9"/>
        <v>0</v>
      </c>
      <c r="AP18">
        <f t="shared" si="9"/>
        <v>-3.6175370060924483</v>
      </c>
      <c r="AQ18">
        <f t="shared" si="9"/>
        <v>-283.04991508648516</v>
      </c>
      <c r="AR18">
        <f t="shared" si="9"/>
        <v>-286.66745209257761</v>
      </c>
      <c r="AS18">
        <f t="shared" si="9"/>
        <v>6.3416960252416734</v>
      </c>
      <c r="AT18">
        <f t="shared" si="9"/>
        <v>33.979262377921735</v>
      </c>
      <c r="AU18">
        <f t="shared" si="9"/>
        <v>-246.34649368941416</v>
      </c>
      <c r="AW18">
        <v>15</v>
      </c>
      <c r="AX18">
        <f>IF(Z18&gt;0, (R18*SUMPRODUCT(K18:$K$98, X18:$X$98)-K18*$AZ$3)/Z18, 0)</f>
        <v>3310.7908581048096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250000</v>
      </c>
      <c r="S19">
        <f t="shared" si="1"/>
        <v>3316.5805651927139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2622.255839446384</v>
      </c>
      <c r="AC19">
        <f t="shared" si="2"/>
        <v>2579.0250834709541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-1624.2618133308963</v>
      </c>
      <c r="AI19">
        <f t="shared" si="6"/>
        <v>-1643.7022055720622</v>
      </c>
      <c r="AJ19">
        <f t="shared" si="7"/>
        <v>43.230755975429929</v>
      </c>
      <c r="AK19">
        <f t="shared" si="22"/>
        <v>183.55790876124689</v>
      </c>
      <c r="AL19">
        <f t="shared" si="8"/>
        <v>-1416.9135408353854</v>
      </c>
      <c r="AN19">
        <f t="shared" si="9"/>
        <v>0</v>
      </c>
      <c r="AO19">
        <f t="shared" si="9"/>
        <v>0</v>
      </c>
      <c r="AP19">
        <f t="shared" si="9"/>
        <v>-3.1711490892594174</v>
      </c>
      <c r="AQ19">
        <f t="shared" si="9"/>
        <v>-264.95228625871744</v>
      </c>
      <c r="AR19">
        <f t="shared" si="9"/>
        <v>-268.12343534797685</v>
      </c>
      <c r="AS19">
        <f t="shared" si="9"/>
        <v>7.0518727574428492</v>
      </c>
      <c r="AT19">
        <f t="shared" si="9"/>
        <v>29.942271121566804</v>
      </c>
      <c r="AU19">
        <f t="shared" si="9"/>
        <v>-231.12929146896724</v>
      </c>
      <c r="AW19">
        <v>16</v>
      </c>
      <c r="AX19">
        <f>IF(Z19&gt;0, (R19*SUMPRODUCT(K19:$K$98, X19:$X$98)-K19*$AZ$3)/Z19, 0)</f>
        <v>3316.5805651927139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250000</v>
      </c>
      <c r="S20">
        <f t="shared" si="1"/>
        <v>3313.4937246090631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2579.0250834709541</v>
      </c>
      <c r="AC20">
        <f t="shared" si="2"/>
        <v>2528.197046418537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-1709.7824976105358</v>
      </c>
      <c r="AI20">
        <f t="shared" si="6"/>
        <v>-1728.8575076795289</v>
      </c>
      <c r="AJ20">
        <f t="shared" si="7"/>
        <v>50.82803705241713</v>
      </c>
      <c r="AK20">
        <f t="shared" si="22"/>
        <v>180.53175584296682</v>
      </c>
      <c r="AL20">
        <f t="shared" si="8"/>
        <v>-1497.497714784145</v>
      </c>
      <c r="AN20">
        <f t="shared" si="9"/>
        <v>0</v>
      </c>
      <c r="AO20">
        <f t="shared" si="9"/>
        <v>0</v>
      </c>
      <c r="AP20">
        <f t="shared" si="9"/>
        <v>-2.7781672697560595</v>
      </c>
      <c r="AQ20">
        <f t="shared" si="9"/>
        <v>-249.02014500032655</v>
      </c>
      <c r="AR20">
        <f t="shared" si="9"/>
        <v>-251.79831227008262</v>
      </c>
      <c r="AS20">
        <f t="shared" si="9"/>
        <v>7.4028159573300396</v>
      </c>
      <c r="AT20">
        <f t="shared" si="9"/>
        <v>26.293428596915895</v>
      </c>
      <c r="AU20">
        <f t="shared" si="9"/>
        <v>-218.10206771583668</v>
      </c>
      <c r="AW20">
        <v>17</v>
      </c>
      <c r="AX20">
        <f>IF(Z20&gt;0, (R20*SUMPRODUCT(K20:$K$98, X20:$X$98)-K20*$AZ$3)/Z20, 0)</f>
        <v>3313.4937246090631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250000</v>
      </c>
      <c r="S21">
        <f t="shared" si="1"/>
        <v>3302.0071409225834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2528.197046418537</v>
      </c>
      <c r="AC21">
        <f t="shared" si="2"/>
        <v>2470.3592667809767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-1807.9294543391686</v>
      </c>
      <c r="AI21">
        <f t="shared" si="6"/>
        <v>-1826.6329213620379</v>
      </c>
      <c r="AJ21">
        <f t="shared" si="7"/>
        <v>57.837779637560288</v>
      </c>
      <c r="AK21">
        <f t="shared" si="22"/>
        <v>176.97379324929761</v>
      </c>
      <c r="AL21">
        <f t="shared" si="8"/>
        <v>-1591.82134847518</v>
      </c>
      <c r="AN21">
        <f t="shared" si="9"/>
        <v>0</v>
      </c>
      <c r="AO21">
        <f t="shared" si="9"/>
        <v>0</v>
      </c>
      <c r="AP21">
        <f t="shared" si="9"/>
        <v>-2.4321911854247769</v>
      </c>
      <c r="AQ21">
        <f t="shared" si="9"/>
        <v>-235.10240520310646</v>
      </c>
      <c r="AR21">
        <f t="shared" si="9"/>
        <v>-237.53459638853124</v>
      </c>
      <c r="AS21">
        <f t="shared" si="9"/>
        <v>7.5212011573581696</v>
      </c>
      <c r="AT21">
        <f t="shared" si="9"/>
        <v>23.013599535627492</v>
      </c>
      <c r="AU21">
        <f t="shared" si="9"/>
        <v>-206.99979569554557</v>
      </c>
      <c r="AW21">
        <v>18</v>
      </c>
      <c r="AX21">
        <f>IF(Z21&gt;0, (R21*SUMPRODUCT(K21:$K$98, X21:$X$98)-K21*$AZ$3)/Z21, 0)</f>
        <v>3302.0071409225834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25</v>
      </c>
      <c r="R22">
        <f t="shared" si="0"/>
        <v>250000</v>
      </c>
      <c r="S22">
        <f t="shared" si="1"/>
        <v>3282.4403312816125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2470.3592667809767</v>
      </c>
      <c r="AC22">
        <f t="shared" si="2"/>
        <v>2405.9554020803398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-1919.9108898975314</v>
      </c>
      <c r="AI22">
        <f t="shared" si="6"/>
        <v>-1938.2353311611823</v>
      </c>
      <c r="AJ22">
        <f t="shared" si="7"/>
        <v>64.403864700636859</v>
      </c>
      <c r="AK22">
        <f t="shared" si="22"/>
        <v>172.92514867466838</v>
      </c>
      <c r="AL22">
        <f t="shared" si="8"/>
        <v>-1700.906317785877</v>
      </c>
      <c r="AN22">
        <f t="shared" si="9"/>
        <v>0</v>
      </c>
      <c r="AO22">
        <f t="shared" si="9"/>
        <v>0</v>
      </c>
      <c r="AP22">
        <f t="shared" si="9"/>
        <v>-2.1275918134394138</v>
      </c>
      <c r="AQ22">
        <f t="shared" si="9"/>
        <v>-222.91466534272618</v>
      </c>
      <c r="AR22">
        <f t="shared" si="9"/>
        <v>-225.04225715616559</v>
      </c>
      <c r="AS22">
        <f t="shared" si="9"/>
        <v>7.4777251496744794</v>
      </c>
      <c r="AT22">
        <f t="shared" si="9"/>
        <v>20.077781655903944</v>
      </c>
      <c r="AU22">
        <f t="shared" si="9"/>
        <v>-197.48675035058716</v>
      </c>
      <c r="AW22">
        <v>19</v>
      </c>
      <c r="AX22">
        <f>IF(Z22&gt;0, (R22*SUMPRODUCT(K22:$K$98, X22:$X$98)-K22*$AZ$3)/Z22, 0)</f>
        <v>3282.4403312816125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25</v>
      </c>
      <c r="R23">
        <f t="shared" si="0"/>
        <v>250000</v>
      </c>
      <c r="S23">
        <f t="shared" si="1"/>
        <v>3255.2749995928029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2405.9554020803398</v>
      </c>
      <c r="AC23">
        <f t="shared" si="2"/>
        <v>2335.4501479005335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-2053.0703991794398</v>
      </c>
      <c r="AI23">
        <f t="shared" si="6"/>
        <v>-2071.0062889905362</v>
      </c>
      <c r="AJ23">
        <f t="shared" si="7"/>
        <v>70.505254179806343</v>
      </c>
      <c r="AK23">
        <f t="shared" si="22"/>
        <v>168.4168781456238</v>
      </c>
      <c r="AL23">
        <f t="shared" si="8"/>
        <v>-1832.0841566651061</v>
      </c>
      <c r="AN23">
        <f t="shared" si="9"/>
        <v>0</v>
      </c>
      <c r="AO23">
        <f t="shared" si="9"/>
        <v>0</v>
      </c>
      <c r="AP23">
        <f t="shared" si="9"/>
        <v>-1.8593556755600402</v>
      </c>
      <c r="AQ23">
        <f t="shared" si="9"/>
        <v>-212.83516676585</v>
      </c>
      <c r="AR23">
        <f t="shared" si="9"/>
        <v>-214.69452244141004</v>
      </c>
      <c r="AS23">
        <f t="shared" si="9"/>
        <v>7.3090516220122028</v>
      </c>
      <c r="AT23">
        <f t="shared" si="9"/>
        <v>17.459232942345295</v>
      </c>
      <c r="AU23">
        <f t="shared" si="9"/>
        <v>-189.92623787705253</v>
      </c>
      <c r="AW23">
        <v>20</v>
      </c>
      <c r="AX23">
        <f>IF(Z23&gt;0, (R23*SUMPRODUCT(K23:$K$98, X23:$X$98)-K23*$AZ$3)/Z23, 0)</f>
        <v>3255.2749995928029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250000</v>
      </c>
      <c r="S24">
        <f t="shared" si="1"/>
        <v>3220.0480903715611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2335.4501479005335</v>
      </c>
      <c r="AC24">
        <f t="shared" si="2"/>
        <v>2258.6948125301478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-2203.424063293191</v>
      </c>
      <c r="AI24">
        <f t="shared" si="6"/>
        <v>-2220.9602517998469</v>
      </c>
      <c r="AJ24">
        <f t="shared" si="7"/>
        <v>76.755335370385637</v>
      </c>
      <c r="AK24">
        <f t="shared" si="22"/>
        <v>163.48151035303735</v>
      </c>
      <c r="AL24">
        <f t="shared" si="8"/>
        <v>-1980.723406076424</v>
      </c>
      <c r="AN24">
        <f t="shared" si="9"/>
        <v>0</v>
      </c>
      <c r="AO24">
        <f t="shared" si="9"/>
        <v>0</v>
      </c>
      <c r="AP24">
        <f t="shared" si="9"/>
        <v>-1.6231427985090932</v>
      </c>
      <c r="AQ24">
        <f t="shared" si="9"/>
        <v>-203.94807566299193</v>
      </c>
      <c r="AR24">
        <f t="shared" si="9"/>
        <v>-205.57121846150099</v>
      </c>
      <c r="AS24">
        <f t="shared" si="9"/>
        <v>7.1044440361885846</v>
      </c>
      <c r="AT24">
        <f t="shared" si="9"/>
        <v>15.131785115003963</v>
      </c>
      <c r="AU24">
        <f t="shared" si="9"/>
        <v>-183.33498931030846</v>
      </c>
      <c r="AW24">
        <v>21</v>
      </c>
      <c r="AX24">
        <f>IF(Z24&gt;0, (R24*SUMPRODUCT(K24:$K$98, X24:$X$98)-K24*$AZ$3)/Z24, 0)</f>
        <v>3220.0480903715611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25</v>
      </c>
      <c r="R25">
        <f t="shared" si="0"/>
        <v>250000</v>
      </c>
      <c r="S25">
        <f t="shared" si="1"/>
        <v>3177.2626076471661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2258.6948125301478</v>
      </c>
      <c r="AC25">
        <f t="shared" si="2"/>
        <v>2176.2465863273919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-2372.2955811804372</v>
      </c>
      <c r="AI25">
        <f t="shared" si="6"/>
        <v>-2389.4191782439088</v>
      </c>
      <c r="AJ25">
        <f t="shared" si="7"/>
        <v>82.448226202755905</v>
      </c>
      <c r="AK25">
        <f t="shared" si="22"/>
        <v>158.10863687711037</v>
      </c>
      <c r="AL25">
        <f t="shared" si="8"/>
        <v>-2148.8623151640427</v>
      </c>
      <c r="AN25">
        <f t="shared" si="9"/>
        <v>0</v>
      </c>
      <c r="AO25">
        <f t="shared" si="9"/>
        <v>0</v>
      </c>
      <c r="AP25">
        <f t="shared" si="9"/>
        <v>-1.4151370488801529</v>
      </c>
      <c r="AQ25">
        <f t="shared" si="9"/>
        <v>-196.05246230563404</v>
      </c>
      <c r="AR25">
        <f t="shared" si="9"/>
        <v>-197.46759935451419</v>
      </c>
      <c r="AS25">
        <f t="shared" si="9"/>
        <v>6.8137283937185487</v>
      </c>
      <c r="AT25">
        <f t="shared" si="9"/>
        <v>13.066494671848895</v>
      </c>
      <c r="AU25">
        <f t="shared" si="9"/>
        <v>-177.58737628894676</v>
      </c>
      <c r="AW25">
        <v>22</v>
      </c>
      <c r="AX25">
        <f>IF(Z25&gt;0, (R25*SUMPRODUCT(K25:$K$98, X25:$X$98)-K25*$AZ$3)/Z25, 0)</f>
        <v>3177.2626076471661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250000</v>
      </c>
      <c r="S26">
        <f t="shared" si="1"/>
        <v>3127.4834237896671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2176.2465863273919</v>
      </c>
      <c r="AC26">
        <f t="shared" si="2"/>
        <v>2088.6761324683985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-2562.2038286072402</v>
      </c>
      <c r="AI26">
        <f t="shared" si="6"/>
        <v>-2578.8999693172163</v>
      </c>
      <c r="AJ26">
        <f t="shared" si="7"/>
        <v>87.57045385899346</v>
      </c>
      <c r="AK26">
        <f t="shared" si="22"/>
        <v>152.33726104291745</v>
      </c>
      <c r="AL26">
        <f t="shared" si="8"/>
        <v>-2338.9922544153055</v>
      </c>
      <c r="AN26">
        <f t="shared" si="9"/>
        <v>0</v>
      </c>
      <c r="AO26">
        <f t="shared" si="9"/>
        <v>0</v>
      </c>
      <c r="AP26">
        <f t="shared" si="9"/>
        <v>-1.2319740917222834</v>
      </c>
      <c r="AQ26">
        <f t="shared" si="9"/>
        <v>-189.05978269994401</v>
      </c>
      <c r="AR26">
        <f t="shared" si="9"/>
        <v>-190.2917567916663</v>
      </c>
      <c r="AS26">
        <f t="shared" si="9"/>
        <v>6.4616447734044238</v>
      </c>
      <c r="AT26">
        <f t="shared" si="9"/>
        <v>11.240655075257674</v>
      </c>
      <c r="AU26">
        <f t="shared" si="9"/>
        <v>-172.58945694300422</v>
      </c>
      <c r="AW26">
        <v>23</v>
      </c>
      <c r="AX26">
        <f>IF(Z26&gt;0, (R26*SUMPRODUCT(K26:$K$98, X26:$X$98)-K26*$AZ$3)/Z26, 0)</f>
        <v>3127.4834237896671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250000</v>
      </c>
      <c r="S27">
        <f t="shared" si="1"/>
        <v>3071.0170818383694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2088.6761324683985</v>
      </c>
      <c r="AC27">
        <f t="shared" si="2"/>
        <v>1996.4752858815252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-2766.2165928288332</v>
      </c>
      <c r="AI27">
        <f t="shared" si="6"/>
        <v>-2782.4691504724265</v>
      </c>
      <c r="AJ27">
        <f t="shared" si="7"/>
        <v>92.20084658687324</v>
      </c>
      <c r="AK27">
        <f t="shared" si="22"/>
        <v>146.20732927278792</v>
      </c>
      <c r="AL27">
        <f t="shared" si="8"/>
        <v>-2544.0609746127652</v>
      </c>
      <c r="AN27">
        <f t="shared" si="9"/>
        <v>0</v>
      </c>
      <c r="AO27">
        <f t="shared" si="9"/>
        <v>0</v>
      </c>
      <c r="AP27">
        <f t="shared" si="9"/>
        <v>-1.0707526821905409</v>
      </c>
      <c r="AQ27">
        <f t="shared" si="9"/>
        <v>-182.24416742548922</v>
      </c>
      <c r="AR27">
        <f t="shared" si="9"/>
        <v>-183.31492010767974</v>
      </c>
      <c r="AS27">
        <f t="shared" si="9"/>
        <v>6.074385702735789</v>
      </c>
      <c r="AT27">
        <f t="shared" si="9"/>
        <v>9.6324463759994323</v>
      </c>
      <c r="AU27">
        <f t="shared" si="9"/>
        <v>-167.60808802894454</v>
      </c>
      <c r="AW27">
        <v>24</v>
      </c>
      <c r="AX27">
        <f>IF(Z27&gt;0, (R27*SUMPRODUCT(K27:$K$98, X27:$X$98)-K27*$AZ$3)/Z27, 0)</f>
        <v>3071.0170818383694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250000</v>
      </c>
      <c r="S28">
        <f t="shared" si="1"/>
        <v>3009.030669163828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1996.4752858815252</v>
      </c>
      <c r="AC28">
        <f t="shared" si="2"/>
        <v>1900.712311414135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-2982.9944299051344</v>
      </c>
      <c r="AI28">
        <f t="shared" si="6"/>
        <v>-2998.7861625293012</v>
      </c>
      <c r="AJ28">
        <f t="shared" si="7"/>
        <v>95.762974467390222</v>
      </c>
      <c r="AK28">
        <f t="shared" si="22"/>
        <v>139.75327001170677</v>
      </c>
      <c r="AL28">
        <f t="shared" si="8"/>
        <v>-2763.2699180502045</v>
      </c>
      <c r="AN28">
        <f t="shared" si="9"/>
        <v>0</v>
      </c>
      <c r="AO28">
        <f t="shared" si="9"/>
        <v>0</v>
      </c>
      <c r="AP28">
        <f t="shared" si="9"/>
        <v>-0.92892192914259841</v>
      </c>
      <c r="AQ28">
        <f t="shared" si="9"/>
        <v>-175.46959579397483</v>
      </c>
      <c r="AR28">
        <f t="shared" si="9"/>
        <v>-176.39851772311744</v>
      </c>
      <c r="AS28">
        <f t="shared" si="9"/>
        <v>5.6330948034509341</v>
      </c>
      <c r="AT28">
        <f t="shared" si="9"/>
        <v>8.2207494435785051</v>
      </c>
      <c r="AU28">
        <f t="shared" si="9"/>
        <v>-162.54467347608801</v>
      </c>
      <c r="AW28">
        <v>25</v>
      </c>
      <c r="AX28">
        <f>IF(Z28&gt;0, (R28*SUMPRODUCT(K28:$K$98, X28:$X$98)-K28*$AZ$3)/Z28, 0)</f>
        <v>3009.030669163828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250000</v>
      </c>
      <c r="S29">
        <f t="shared" si="1"/>
        <v>2942.654975238976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1900.712311414135</v>
      </c>
      <c r="AC29">
        <f t="shared" si="2"/>
        <v>1802.4580664756061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-3206.1954746846191</v>
      </c>
      <c r="AI29">
        <f t="shared" si="6"/>
        <v>-3221.5086704350761</v>
      </c>
      <c r="AJ29">
        <f t="shared" si="7"/>
        <v>98.254244938528927</v>
      </c>
      <c r="AK29">
        <f t="shared" si="22"/>
        <v>133.04986179898947</v>
      </c>
      <c r="AL29">
        <f t="shared" si="8"/>
        <v>-2990.2045636975572</v>
      </c>
      <c r="AN29">
        <f t="shared" si="9"/>
        <v>0</v>
      </c>
      <c r="AO29">
        <f t="shared" si="9"/>
        <v>0</v>
      </c>
      <c r="AP29">
        <f t="shared" si="9"/>
        <v>-0.8042614356462412</v>
      </c>
      <c r="AQ29">
        <f t="shared" si="9"/>
        <v>-168.3919814944837</v>
      </c>
      <c r="AR29">
        <f t="shared" si="9"/>
        <v>-169.19624293012993</v>
      </c>
      <c r="AS29">
        <f t="shared" si="9"/>
        <v>5.1603924732850919</v>
      </c>
      <c r="AT29">
        <f t="shared" si="9"/>
        <v>6.9878864351222667</v>
      </c>
      <c r="AU29">
        <f t="shared" si="9"/>
        <v>-157.04796402172255</v>
      </c>
      <c r="AW29">
        <v>26</v>
      </c>
      <c r="AX29">
        <f>IF(Z29&gt;0, (R29*SUMPRODUCT(K29:$K$98, X29:$X$98)-K29*$AZ$3)/Z29, 0)</f>
        <v>2942.654975238976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250000</v>
      </c>
      <c r="S30">
        <f t="shared" si="1"/>
        <v>2873.5300445712528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1802.4580664756061</v>
      </c>
      <c r="AC30">
        <f t="shared" si="2"/>
        <v>1703.0083625306274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-3437.1999181475412</v>
      </c>
      <c r="AI30">
        <f t="shared" si="6"/>
        <v>-3452.0162619486787</v>
      </c>
      <c r="AJ30">
        <f t="shared" si="7"/>
        <v>99.449703944978637</v>
      </c>
      <c r="AK30">
        <f t="shared" si="22"/>
        <v>126.17206465329244</v>
      </c>
      <c r="AL30">
        <f t="shared" si="8"/>
        <v>-3226.3944933504076</v>
      </c>
      <c r="AN30">
        <f t="shared" si="9"/>
        <v>0</v>
      </c>
      <c r="AO30">
        <f t="shared" si="9"/>
        <v>0</v>
      </c>
      <c r="AP30">
        <f t="shared" si="9"/>
        <v>-0.69479140098684222</v>
      </c>
      <c r="AQ30">
        <f t="shared" si="9"/>
        <v>-161.18260879031723</v>
      </c>
      <c r="AR30">
        <f t="shared" si="9"/>
        <v>-161.87740019130408</v>
      </c>
      <c r="AS30">
        <f t="shared" si="9"/>
        <v>4.6635526320841407</v>
      </c>
      <c r="AT30">
        <f t="shared" si="9"/>
        <v>5.916659787493133</v>
      </c>
      <c r="AU30">
        <f t="shared" si="9"/>
        <v>-151.29718777172678</v>
      </c>
      <c r="AW30">
        <v>27</v>
      </c>
      <c r="AX30">
        <f>IF(Z30&gt;0, (R30*SUMPRODUCT(K30:$K$98, X30:$X$98)-K30*$AZ$3)/Z30, 0)</f>
        <v>2873.5300445712528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25</v>
      </c>
      <c r="R31">
        <f t="shared" si="0"/>
        <v>250000</v>
      </c>
      <c r="S31">
        <f t="shared" si="1"/>
        <v>2803.1328226221717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1703.0083625306274</v>
      </c>
      <c r="AC31">
        <f t="shared" si="2"/>
        <v>1603.3813586952247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-3682.7504152107404</v>
      </c>
      <c r="AI31">
        <f t="shared" si="6"/>
        <v>-3697.0503205323453</v>
      </c>
      <c r="AJ31">
        <f t="shared" si="7"/>
        <v>99.627003835402775</v>
      </c>
      <c r="AK31">
        <f t="shared" si="22"/>
        <v>119.21058537714393</v>
      </c>
      <c r="AL31">
        <f t="shared" si="8"/>
        <v>-3478.2127313197984</v>
      </c>
      <c r="AN31">
        <f t="shared" si="9"/>
        <v>0</v>
      </c>
      <c r="AO31">
        <f t="shared" si="9"/>
        <v>0</v>
      </c>
      <c r="AP31">
        <f t="shared" si="9"/>
        <v>-0.59872656420896853</v>
      </c>
      <c r="AQ31">
        <f t="shared" si="9"/>
        <v>-154.19406306186562</v>
      </c>
      <c r="AR31">
        <f t="shared" si="9"/>
        <v>-154.79278962607458</v>
      </c>
      <c r="AS31">
        <f t="shared" si="9"/>
        <v>4.1713096952245561</v>
      </c>
      <c r="AT31">
        <f t="shared" si="9"/>
        <v>4.99125991361361</v>
      </c>
      <c r="AU31">
        <f t="shared" si="9"/>
        <v>-145.63022001723638</v>
      </c>
      <c r="AW31">
        <v>28</v>
      </c>
      <c r="AX31">
        <f>IF(Z31&gt;0, (R31*SUMPRODUCT(K31:$K$98, X31:$X$98)-K31*$AZ$3)/Z31, 0)</f>
        <v>2803.1328226221717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250000</v>
      </c>
      <c r="S32">
        <f t="shared" si="1"/>
        <v>2732.2844471222998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1603.3813586952247</v>
      </c>
      <c r="AC32">
        <f t="shared" si="2"/>
        <v>1504.1476572002482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-3941.7689019004356</v>
      </c>
      <c r="AI32">
        <f t="shared" si="6"/>
        <v>-3955.5316312786344</v>
      </c>
      <c r="AJ32">
        <f t="shared" si="7"/>
        <v>99.233701494976458</v>
      </c>
      <c r="AK32">
        <f t="shared" si="22"/>
        <v>112.23669510866574</v>
      </c>
      <c r="AL32">
        <f t="shared" si="8"/>
        <v>-3744.0612346749926</v>
      </c>
      <c r="AN32">
        <f t="shared" si="9"/>
        <v>0</v>
      </c>
      <c r="AO32">
        <f t="shared" si="9"/>
        <v>0</v>
      </c>
      <c r="AP32">
        <f t="shared" si="9"/>
        <v>-0.51449589359326664</v>
      </c>
      <c r="AQ32">
        <f t="shared" si="9"/>
        <v>-147.35622984303762</v>
      </c>
      <c r="AR32">
        <f t="shared" si="9"/>
        <v>-147.87072573663087</v>
      </c>
      <c r="AS32">
        <f t="shared" si="9"/>
        <v>3.7096807270002885</v>
      </c>
      <c r="AT32">
        <f t="shared" si="9"/>
        <v>4.1957752097749026</v>
      </c>
      <c r="AU32">
        <f t="shared" si="9"/>
        <v>-139.96526979985572</v>
      </c>
      <c r="AW32">
        <v>29</v>
      </c>
      <c r="AX32">
        <f>IF(Z32&gt;0, (R32*SUMPRODUCT(K32:$K$98, X32:$X$98)-K32*$AZ$3)/Z32, 0)</f>
        <v>2732.2844471222998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250000</v>
      </c>
      <c r="S33">
        <f t="shared" si="1"/>
        <v>2661.8788582432608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1504.1476572002482</v>
      </c>
      <c r="AC33">
        <f t="shared" si="2"/>
        <v>1405.8631787562178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-4214.2853628983066</v>
      </c>
      <c r="AI33">
        <f t="shared" si="6"/>
        <v>-4227.4890364464336</v>
      </c>
      <c r="AJ33">
        <f t="shared" si="7"/>
        <v>98.284478444030356</v>
      </c>
      <c r="AK33">
        <f t="shared" si="22"/>
        <v>105.29033600401739</v>
      </c>
      <c r="AL33">
        <f t="shared" si="8"/>
        <v>-4023.914221998386</v>
      </c>
      <c r="AN33">
        <f t="shared" si="9"/>
        <v>0</v>
      </c>
      <c r="AO33">
        <f t="shared" si="9"/>
        <v>0</v>
      </c>
      <c r="AP33">
        <f t="shared" si="9"/>
        <v>-0.44071121062465585</v>
      </c>
      <c r="AQ33">
        <f t="shared" si="9"/>
        <v>-140.66409605106622</v>
      </c>
      <c r="AR33">
        <f t="shared" si="9"/>
        <v>-141.10480726169087</v>
      </c>
      <c r="AS33">
        <f t="shared" si="9"/>
        <v>3.280531840082145</v>
      </c>
      <c r="AT33">
        <f t="shared" si="9"/>
        <v>3.5143728204329303</v>
      </c>
      <c r="AU33">
        <f t="shared" si="9"/>
        <v>-134.30990260117579</v>
      </c>
      <c r="AW33">
        <v>30</v>
      </c>
      <c r="AX33">
        <f>IF(Z33&gt;0, (R33*SUMPRODUCT(K33:$K$98, X33:$X$98)-K33*$AZ$3)/Z33, 0)</f>
        <v>2661.8788582432608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25</v>
      </c>
      <c r="R34">
        <f t="shared" si="0"/>
        <v>250000</v>
      </c>
      <c r="S34">
        <f t="shared" si="1"/>
        <v>2592.3608827644371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1405.8631787562178</v>
      </c>
      <c r="AC34">
        <f t="shared" si="2"/>
        <v>1309.013146454266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-4478.8181042602109</v>
      </c>
      <c r="AI34">
        <f t="shared" si="6"/>
        <v>-4491.4418592624306</v>
      </c>
      <c r="AJ34">
        <f t="shared" si="7"/>
        <v>96.850032301951842</v>
      </c>
      <c r="AK34">
        <f t="shared" si="22"/>
        <v>98.410422512935256</v>
      </c>
      <c r="AL34">
        <f t="shared" si="8"/>
        <v>-4296.1814044475441</v>
      </c>
      <c r="AN34">
        <f t="shared" si="9"/>
        <v>0</v>
      </c>
      <c r="AO34">
        <f t="shared" si="9"/>
        <v>0</v>
      </c>
      <c r="AP34">
        <f t="shared" si="9"/>
        <v>-0.37620958352036632</v>
      </c>
      <c r="AQ34">
        <f t="shared" si="9"/>
        <v>-133.4764729964192</v>
      </c>
      <c r="AR34">
        <f t="shared" si="9"/>
        <v>-133.85268257993957</v>
      </c>
      <c r="AS34">
        <f t="shared" si="9"/>
        <v>2.8862973267339362</v>
      </c>
      <c r="AT34">
        <f t="shared" si="9"/>
        <v>2.9327996353814103</v>
      </c>
      <c r="AU34">
        <f t="shared" ref="AU34:AU69" si="23">AL34*$K34</f>
        <v>-128.03358561782423</v>
      </c>
      <c r="AW34">
        <v>31</v>
      </c>
      <c r="AX34">
        <f>IF(Z34&gt;0, (R34*SUMPRODUCT(K34:$K$98, X34:$X$98)-K34*$AZ$3)/Z34, 0)</f>
        <v>2592.3608827644371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250000</v>
      </c>
      <c r="S35">
        <f t="shared" si="1"/>
        <v>2525.1092605403023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1309.013146454266</v>
      </c>
      <c r="AC35">
        <f t="shared" si="2"/>
        <v>1214.6563732338409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-4717.3710067795382</v>
      </c>
      <c r="AI35">
        <f t="shared" ref="AI35:AI66" si="25">SUM(AE35:AH35)</f>
        <v>-4729.3967871310579</v>
      </c>
      <c r="AJ35">
        <f t="shared" si="7"/>
        <v>94.356773220425112</v>
      </c>
      <c r="AK35">
        <f t="shared" si="22"/>
        <v>91.630920251798628</v>
      </c>
      <c r="AL35">
        <f t="shared" ref="AL35:AL69" si="26">SUM(AI35:AK35)</f>
        <v>-4543.4090936588345</v>
      </c>
      <c r="AN35">
        <f t="shared" ref="AN35:AT69" si="27">AE35*$K35</f>
        <v>0</v>
      </c>
      <c r="AO35">
        <f t="shared" si="27"/>
        <v>0</v>
      </c>
      <c r="AP35">
        <f t="shared" si="27"/>
        <v>-0.31999009978445547</v>
      </c>
      <c r="AQ35">
        <f t="shared" si="27"/>
        <v>-125.52299934439793</v>
      </c>
      <c r="AR35">
        <f t="shared" si="27"/>
        <v>-125.84298944418238</v>
      </c>
      <c r="AS35">
        <f t="shared" si="27"/>
        <v>2.5107088600971768</v>
      </c>
      <c r="AT35">
        <f t="shared" si="27"/>
        <v>2.4381775200982454</v>
      </c>
      <c r="AU35">
        <f t="shared" si="23"/>
        <v>-120.89410306398698</v>
      </c>
      <c r="AW35">
        <v>32</v>
      </c>
      <c r="AX35">
        <f>IF(Z35&gt;0, (R35*SUMPRODUCT(K35:$K$98, X35:$X$98)-K35*$AZ$3)/Z35, 0)</f>
        <v>2525.1092605403023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250000</v>
      </c>
      <c r="S36">
        <f t="shared" si="1"/>
        <v>2487.3814026192326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1214.6563732338409</v>
      </c>
      <c r="AC36">
        <f t="shared" si="2"/>
        <v>1124.0616772608669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-6078.8162251937047</v>
      </c>
      <c r="AI36">
        <f t="shared" si="25"/>
        <v>-6090.1138661191899</v>
      </c>
      <c r="AJ36">
        <f t="shared" si="7"/>
        <v>90.594695972974023</v>
      </c>
      <c r="AK36">
        <f t="shared" si="22"/>
        <v>85.025946126368865</v>
      </c>
      <c r="AL36">
        <f t="shared" si="26"/>
        <v>-5914.4932240198468</v>
      </c>
      <c r="AN36">
        <f t="shared" si="27"/>
        <v>0</v>
      </c>
      <c r="AO36">
        <f t="shared" si="27"/>
        <v>0</v>
      </c>
      <c r="AP36">
        <f t="shared" si="27"/>
        <v>-0.26840649402209432</v>
      </c>
      <c r="AQ36">
        <f t="shared" si="27"/>
        <v>-144.41897751665363</v>
      </c>
      <c r="AR36">
        <f t="shared" si="27"/>
        <v>-144.68738401067574</v>
      </c>
      <c r="AS36">
        <f t="shared" si="27"/>
        <v>2.1523258601936255</v>
      </c>
      <c r="AT36">
        <f t="shared" si="27"/>
        <v>2.0200249106173596</v>
      </c>
      <c r="AU36">
        <f t="shared" si="23"/>
        <v>-140.51503323986475</v>
      </c>
      <c r="AW36">
        <v>33</v>
      </c>
      <c r="AX36">
        <f>IF(Z36&gt;0, (R36*SUMPRODUCT(K36:$K$98, X36:$X$98)-K36*$AZ$3)/Z36, 0)</f>
        <v>2487.3814026192326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250000</v>
      </c>
      <c r="S37">
        <f t="shared" si="1"/>
        <v>2417.6128089820577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1124.0616772608669</v>
      </c>
      <c r="AC37">
        <f t="shared" si="2"/>
        <v>1010.8286848972705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-7319.083806967139</v>
      </c>
      <c r="AI37">
        <f t="shared" si="25"/>
        <v>-7329.5365631026725</v>
      </c>
      <c r="AJ37">
        <f t="shared" si="7"/>
        <v>113.2329923635964</v>
      </c>
      <c r="AK37">
        <f t="shared" si="22"/>
        <v>78.684317408260682</v>
      </c>
      <c r="AL37">
        <f t="shared" si="26"/>
        <v>-7137.6192533308158</v>
      </c>
      <c r="AN37">
        <f t="shared" si="27"/>
        <v>0</v>
      </c>
      <c r="AO37">
        <f t="shared" si="27"/>
        <v>0</v>
      </c>
      <c r="AP37">
        <f t="shared" si="27"/>
        <v>-0.22172672767570548</v>
      </c>
      <c r="AQ37">
        <f t="shared" si="27"/>
        <v>-155.25441147395799</v>
      </c>
      <c r="AR37">
        <f t="shared" si="27"/>
        <v>-155.47613820163369</v>
      </c>
      <c r="AS37">
        <f t="shared" si="27"/>
        <v>2.4019292649867956</v>
      </c>
      <c r="AT37">
        <f t="shared" si="27"/>
        <v>1.6690733039319694</v>
      </c>
      <c r="AU37">
        <f t="shared" si="23"/>
        <v>-151.40513563271492</v>
      </c>
      <c r="AW37">
        <v>34</v>
      </c>
      <c r="AX37">
        <f>IF(Z37&gt;0, (R37*SUMPRODUCT(K37:$K$98, X37:$X$98)-K37*$AZ$3)/Z37, 0)</f>
        <v>2417.6128089820577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250000</v>
      </c>
      <c r="S38">
        <f t="shared" si="1"/>
        <v>2323.0535125695901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1010.8286848972705</v>
      </c>
      <c r="AC38">
        <f t="shared" si="2"/>
        <v>883.418903024256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-8411.4126167931809</v>
      </c>
      <c r="AI38">
        <f t="shared" si="25"/>
        <v>-8420.9197041056796</v>
      </c>
      <c r="AJ38">
        <f t="shared" si="7"/>
        <v>127.40978187301448</v>
      </c>
      <c r="AK38">
        <f t="shared" si="22"/>
        <v>70.758007942808945</v>
      </c>
      <c r="AL38">
        <f t="shared" si="26"/>
        <v>-8222.7519142898564</v>
      </c>
      <c r="AN38">
        <f t="shared" si="27"/>
        <v>0</v>
      </c>
      <c r="AO38">
        <f t="shared" si="27"/>
        <v>0</v>
      </c>
      <c r="AP38">
        <f t="shared" si="27"/>
        <v>-0.18005976914767066</v>
      </c>
      <c r="AQ38">
        <f t="shared" si="27"/>
        <v>-159.3082049424753</v>
      </c>
      <c r="AR38">
        <f t="shared" si="27"/>
        <v>-159.48826471162297</v>
      </c>
      <c r="AS38">
        <f t="shared" si="27"/>
        <v>2.4130814367350086</v>
      </c>
      <c r="AT38">
        <f t="shared" si="27"/>
        <v>1.3401234423061552</v>
      </c>
      <c r="AU38">
        <f t="shared" si="23"/>
        <v>-155.73505983258181</v>
      </c>
      <c r="AW38">
        <v>35</v>
      </c>
      <c r="AX38">
        <f>IF(Z38&gt;0, (R38*SUMPRODUCT(K38:$K$98, X38:$X$98)-K38*$AZ$3)/Z38, 0)</f>
        <v>2323.0535125695901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250000</v>
      </c>
      <c r="S39">
        <f t="shared" si="1"/>
        <v>2207.5210530311851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883.418903024256</v>
      </c>
      <c r="AC39">
        <f t="shared" si="2"/>
        <v>748.97197451119473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-9299.6851640204823</v>
      </c>
      <c r="AI39">
        <f t="shared" si="25"/>
        <v>-9308.1672119434534</v>
      </c>
      <c r="AJ39">
        <f t="shared" si="7"/>
        <v>134.44692851306127</v>
      </c>
      <c r="AK39">
        <f t="shared" si="22"/>
        <v>61.839323211697923</v>
      </c>
      <c r="AL39">
        <f t="shared" si="26"/>
        <v>-9111.8809602186939</v>
      </c>
      <c r="AN39">
        <f t="shared" si="27"/>
        <v>0</v>
      </c>
      <c r="AO39">
        <f t="shared" si="27"/>
        <v>0</v>
      </c>
      <c r="AP39">
        <f t="shared" si="27"/>
        <v>-0.14343393256338421</v>
      </c>
      <c r="AQ39">
        <f t="shared" si="27"/>
        <v>-157.26041951074697</v>
      </c>
      <c r="AR39">
        <f t="shared" si="27"/>
        <v>-157.40385344331034</v>
      </c>
      <c r="AS39">
        <f t="shared" si="27"/>
        <v>2.2735372227111728</v>
      </c>
      <c r="AT39">
        <f t="shared" si="27"/>
        <v>1.0457211979774146</v>
      </c>
      <c r="AU39">
        <f t="shared" si="23"/>
        <v>-154.08459502262176</v>
      </c>
      <c r="AW39">
        <v>36</v>
      </c>
      <c r="AX39">
        <f>IF(Z39&gt;0, (R39*SUMPRODUCT(K39:$K$98, X39:$X$98)-K39*$AZ$3)/Z39, 0)</f>
        <v>2207.5210530311851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25</v>
      </c>
      <c r="R40">
        <f t="shared" si="0"/>
        <v>250000</v>
      </c>
      <c r="S40">
        <f t="shared" si="1"/>
        <v>2068.0406970559825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748.97197451119473</v>
      </c>
      <c r="AC40">
        <f t="shared" si="2"/>
        <v>613.90912324099588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-9758.4153829379138</v>
      </c>
      <c r="AI40">
        <f t="shared" si="25"/>
        <v>-9765.8367688433627</v>
      </c>
      <c r="AJ40">
        <f t="shared" si="7"/>
        <v>135.06285127019885</v>
      </c>
      <c r="AK40">
        <f t="shared" si="22"/>
        <v>52.428038215783637</v>
      </c>
      <c r="AL40">
        <f t="shared" si="26"/>
        <v>-9578.3458793573809</v>
      </c>
      <c r="AN40">
        <f t="shared" si="27"/>
        <v>0</v>
      </c>
      <c r="AO40">
        <f t="shared" si="27"/>
        <v>0</v>
      </c>
      <c r="AP40">
        <f t="shared" si="27"/>
        <v>-0.11205162942325293</v>
      </c>
      <c r="AQ40">
        <f t="shared" si="27"/>
        <v>-147.33721681881303</v>
      </c>
      <c r="AR40">
        <f t="shared" si="27"/>
        <v>-147.4492684482363</v>
      </c>
      <c r="AS40">
        <f t="shared" si="27"/>
        <v>2.0392434448484469</v>
      </c>
      <c r="AT40">
        <f t="shared" si="27"/>
        <v>0.79158356463181478</v>
      </c>
      <c r="AU40">
        <f t="shared" si="23"/>
        <v>-144.61844143875604</v>
      </c>
      <c r="AW40">
        <v>37</v>
      </c>
      <c r="AX40">
        <f>IF(Z40&gt;0, (R40*SUMPRODUCT(K40:$K$98, X40:$X$98)-K40*$AZ$3)/Z40, 0)</f>
        <v>2068.0406970559825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25</v>
      </c>
      <c r="R41">
        <f t="shared" si="0"/>
        <v>250000</v>
      </c>
      <c r="S41">
        <f t="shared" si="1"/>
        <v>1913.3393805738024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613.90912324099588</v>
      </c>
      <c r="AC41">
        <f t="shared" si="2"/>
        <v>486.39116377981526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-9919.0689168374229</v>
      </c>
      <c r="AI41">
        <f t="shared" si="25"/>
        <v>-9925.4241819921335</v>
      </c>
      <c r="AJ41">
        <f t="shared" si="7"/>
        <v>127.51795946118062</v>
      </c>
      <c r="AK41">
        <f t="shared" si="22"/>
        <v>42.973638626869715</v>
      </c>
      <c r="AL41">
        <f t="shared" si="26"/>
        <v>-9754.932583904083</v>
      </c>
      <c r="AN41">
        <f t="shared" si="27"/>
        <v>0</v>
      </c>
      <c r="AO41">
        <f t="shared" si="27"/>
        <v>0</v>
      </c>
      <c r="AP41">
        <f t="shared" si="27"/>
        <v>-8.5673954524654775E-2</v>
      </c>
      <c r="AQ41">
        <f t="shared" si="27"/>
        <v>-133.71682197684865</v>
      </c>
      <c r="AR41">
        <f t="shared" si="27"/>
        <v>-133.8024959313733</v>
      </c>
      <c r="AS41">
        <f t="shared" si="27"/>
        <v>1.7190420216939368</v>
      </c>
      <c r="AT41">
        <f t="shared" si="27"/>
        <v>0.57931832454680665</v>
      </c>
      <c r="AU41">
        <f t="shared" si="23"/>
        <v>-131.50413558513256</v>
      </c>
      <c r="AW41">
        <v>38</v>
      </c>
      <c r="AX41">
        <f>IF(Z41&gt;0, (R41*SUMPRODUCT(K41:$K$98, X41:$X$98)-K41*$AZ$3)/Z41, 0)</f>
        <v>1913.3393805738024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25</v>
      </c>
      <c r="R42">
        <f t="shared" si="0"/>
        <v>250000</v>
      </c>
      <c r="S42">
        <f t="shared" si="1"/>
        <v>1740.9880853152745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486.39116377981526</v>
      </c>
      <c r="AC42">
        <f t="shared" si="2"/>
        <v>370.37010730085257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-9733.2304339568418</v>
      </c>
      <c r="AI42">
        <f t="shared" si="25"/>
        <v>-9738.5488234166096</v>
      </c>
      <c r="AJ42">
        <f t="shared" si="7"/>
        <v>116.02105647896269</v>
      </c>
      <c r="AK42">
        <f t="shared" si="22"/>
        <v>34.047381464587069</v>
      </c>
      <c r="AL42">
        <f t="shared" si="26"/>
        <v>-9588.4803854730599</v>
      </c>
      <c r="AN42">
        <f t="shared" si="27"/>
        <v>0</v>
      </c>
      <c r="AO42">
        <f t="shared" si="27"/>
        <v>0</v>
      </c>
      <c r="AP42">
        <f t="shared" si="27"/>
        <v>-6.4014337160438264E-2</v>
      </c>
      <c r="AQ42">
        <f t="shared" si="27"/>
        <v>-117.15319071176229</v>
      </c>
      <c r="AR42">
        <f t="shared" si="27"/>
        <v>-117.21720504892274</v>
      </c>
      <c r="AS42">
        <f t="shared" si="27"/>
        <v>1.3964774643411395</v>
      </c>
      <c r="AT42">
        <f t="shared" si="27"/>
        <v>0.4098083777037777</v>
      </c>
      <c r="AU42">
        <f t="shared" si="23"/>
        <v>-115.41091920687782</v>
      </c>
      <c r="AW42">
        <v>39</v>
      </c>
      <c r="AX42">
        <f>IF(Z42&gt;0, (R42*SUMPRODUCT(K42:$K$98, X42:$X$98)-K42*$AZ$3)/Z42, 0)</f>
        <v>1740.9880853152745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250000</v>
      </c>
      <c r="S43">
        <f t="shared" si="1"/>
        <v>1548.370772295737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370.37010730085257</v>
      </c>
      <c r="AC43">
        <f t="shared" si="2"/>
        <v>269.01670721220273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-9216.6085311507286</v>
      </c>
      <c r="AI43">
        <f t="shared" si="25"/>
        <v>-9220.9520758627841</v>
      </c>
      <c r="AJ43">
        <f t="shared" si="7"/>
        <v>101.35340008864983</v>
      </c>
      <c r="AK43">
        <f t="shared" si="22"/>
        <v>25.92590751105968</v>
      </c>
      <c r="AL43">
        <f t="shared" si="26"/>
        <v>-9093.6727682630735</v>
      </c>
      <c r="AN43">
        <f t="shared" si="27"/>
        <v>0</v>
      </c>
      <c r="AO43">
        <f t="shared" si="27"/>
        <v>0</v>
      </c>
      <c r="AP43">
        <f t="shared" si="27"/>
        <v>-4.6679198416223922E-2</v>
      </c>
      <c r="AQ43">
        <f t="shared" si="27"/>
        <v>-99.049031809491709</v>
      </c>
      <c r="AR43">
        <f t="shared" si="27"/>
        <v>-99.095711007907937</v>
      </c>
      <c r="AS43">
        <f t="shared" si="27"/>
        <v>1.0892245358420811</v>
      </c>
      <c r="AT43">
        <f t="shared" si="27"/>
        <v>0.2786204957141945</v>
      </c>
      <c r="AU43">
        <f t="shared" si="23"/>
        <v>-97.727865976351652</v>
      </c>
      <c r="AW43">
        <v>40</v>
      </c>
      <c r="AX43">
        <f>IF(Z43&gt;0, (R43*SUMPRODUCT(K43:$K$98, X43:$X$98)-K43*$AZ$3)/Z43, 0)</f>
        <v>1548.370772295737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250000</v>
      </c>
      <c r="S44">
        <f t="shared" si="1"/>
        <v>1332.5219956877856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269.01670721220273</v>
      </c>
      <c r="AC44">
        <f t="shared" si="2"/>
        <v>184.07463131620426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-8466.0846134707881</v>
      </c>
      <c r="AI44">
        <f t="shared" si="25"/>
        <v>-8469.5381142743754</v>
      </c>
      <c r="AJ44">
        <f t="shared" si="7"/>
        <v>84.942075895998471</v>
      </c>
      <c r="AK44">
        <f t="shared" si="22"/>
        <v>18.831169504854191</v>
      </c>
      <c r="AL44">
        <f t="shared" si="26"/>
        <v>-8365.7648688735226</v>
      </c>
      <c r="AN44">
        <f t="shared" si="27"/>
        <v>0</v>
      </c>
      <c r="AO44">
        <f t="shared" si="27"/>
        <v>0</v>
      </c>
      <c r="AP44">
        <f t="shared" si="27"/>
        <v>-3.3137567998697916E-2</v>
      </c>
      <c r="AQ44">
        <f t="shared" si="27"/>
        <v>-81.235091727857409</v>
      </c>
      <c r="AR44">
        <f t="shared" si="27"/>
        <v>-81.268229295856102</v>
      </c>
      <c r="AS44">
        <f t="shared" si="27"/>
        <v>0.81504941682093557</v>
      </c>
      <c r="AT44">
        <f t="shared" si="27"/>
        <v>0.18069176625468647</v>
      </c>
      <c r="AU44">
        <f t="shared" si="23"/>
        <v>-80.272488112780479</v>
      </c>
      <c r="AW44">
        <v>41</v>
      </c>
      <c r="AX44">
        <f>IF(Z44&gt;0, (R44*SUMPRODUCT(K44:$K$98, X44:$X$98)-K44*$AZ$3)/Z44, 0)</f>
        <v>1332.5219956877856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250000</v>
      </c>
      <c r="S45">
        <f t="shared" si="1"/>
        <v>1081.2291569907852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184.07463131620426</v>
      </c>
      <c r="AC45">
        <f t="shared" si="2"/>
        <v>115.43503593968006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-7498.9617249007888</v>
      </c>
      <c r="AI45">
        <f t="shared" si="25"/>
        <v>-7501.6307945238495</v>
      </c>
      <c r="AJ45">
        <f t="shared" si="7"/>
        <v>68.639595376524198</v>
      </c>
      <c r="AK45">
        <f t="shared" si="22"/>
        <v>12.885224192134299</v>
      </c>
      <c r="AL45">
        <f t="shared" si="26"/>
        <v>-7420.1059749551914</v>
      </c>
      <c r="AN45">
        <f t="shared" si="27"/>
        <v>0</v>
      </c>
      <c r="AO45">
        <f t="shared" si="27"/>
        <v>0</v>
      </c>
      <c r="AP45">
        <f t="shared" si="27"/>
        <v>-2.2866671375582081E-2</v>
      </c>
      <c r="AQ45">
        <f t="shared" si="27"/>
        <v>-64.245717661240988</v>
      </c>
      <c r="AR45">
        <f t="shared" si="27"/>
        <v>-64.26858433261657</v>
      </c>
      <c r="AS45">
        <f t="shared" si="27"/>
        <v>0.5880547503394995</v>
      </c>
      <c r="AT45">
        <f t="shared" si="27"/>
        <v>0.11039134560466159</v>
      </c>
      <c r="AU45">
        <f t="shared" si="23"/>
        <v>-63.570138236672406</v>
      </c>
      <c r="AW45">
        <v>42</v>
      </c>
      <c r="AX45">
        <f>IF(Z45&gt;0, (R45*SUMPRODUCT(K45:$K$98, X45:$X$98)-K45*$AZ$3)/Z45, 0)</f>
        <v>1081.2291569907852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25</v>
      </c>
      <c r="R46">
        <f t="shared" si="0"/>
        <v>250000</v>
      </c>
      <c r="S46">
        <f t="shared" si="1"/>
        <v>780.45124557189274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115.43503593968006</v>
      </c>
      <c r="AC46">
        <f t="shared" si="2"/>
        <v>62.435297163558111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-6424.0463254228152</v>
      </c>
      <c r="AI46">
        <f t="shared" si="25"/>
        <v>-6426.0462997171035</v>
      </c>
      <c r="AJ46">
        <f t="shared" si="7"/>
        <v>52.999738776121951</v>
      </c>
      <c r="AK46">
        <f t="shared" si="22"/>
        <v>8.0804525157776048</v>
      </c>
      <c r="AL46">
        <f t="shared" si="26"/>
        <v>-6364.9661084252039</v>
      </c>
      <c r="AN46">
        <f t="shared" si="27"/>
        <v>0</v>
      </c>
      <c r="AO46">
        <f t="shared" si="27"/>
        <v>0</v>
      </c>
      <c r="AP46">
        <f t="shared" si="27"/>
        <v>-1.5298520714578849E-2</v>
      </c>
      <c r="AQ46">
        <f t="shared" si="27"/>
        <v>-49.139834477660287</v>
      </c>
      <c r="AR46">
        <f t="shared" si="27"/>
        <v>-49.155132998374867</v>
      </c>
      <c r="AS46">
        <f t="shared" si="27"/>
        <v>0.40541401149476475</v>
      </c>
      <c r="AT46">
        <f t="shared" si="27"/>
        <v>6.1810279536514835E-2</v>
      </c>
      <c r="AU46">
        <f t="shared" si="23"/>
        <v>-48.687908707343588</v>
      </c>
      <c r="AW46">
        <v>43</v>
      </c>
      <c r="AX46">
        <f>IF(Z46&gt;0, (R46*SUMPRODUCT(K46:$K$98, X46:$X$98)-K46*$AZ$3)/Z46, 0)</f>
        <v>780.45124557189274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250000</v>
      </c>
      <c r="S47">
        <f t="shared" si="1"/>
        <v>402.69710789596803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62.435297163558111</v>
      </c>
      <c r="AC47">
        <f t="shared" si="2"/>
        <v>23.336515261896949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-5312.1102633345736</v>
      </c>
      <c r="AI47">
        <f t="shared" si="25"/>
        <v>-5313.5590268595852</v>
      </c>
      <c r="AJ47">
        <f t="shared" si="7"/>
        <v>39.098781901661162</v>
      </c>
      <c r="AK47">
        <f t="shared" si="22"/>
        <v>4.3704708014490681</v>
      </c>
      <c r="AL47">
        <f t="shared" si="26"/>
        <v>-5270.089774156475</v>
      </c>
      <c r="AN47">
        <f t="shared" si="27"/>
        <v>0</v>
      </c>
      <c r="AO47">
        <f t="shared" si="27"/>
        <v>0</v>
      </c>
      <c r="AP47">
        <f t="shared" si="27"/>
        <v>-9.8947427104879426E-3</v>
      </c>
      <c r="AQ47">
        <f t="shared" si="27"/>
        <v>-36.280568497201429</v>
      </c>
      <c r="AR47">
        <f t="shared" si="27"/>
        <v>-36.290463239911915</v>
      </c>
      <c r="AS47">
        <f t="shared" si="27"/>
        <v>0.26703625576663115</v>
      </c>
      <c r="AT47">
        <f t="shared" si="27"/>
        <v>2.9849373867751158E-2</v>
      </c>
      <c r="AU47">
        <f t="shared" si="23"/>
        <v>-35.993577610277534</v>
      </c>
      <c r="AW47">
        <v>44</v>
      </c>
      <c r="AX47">
        <f>IF(Z47&gt;0, (R47*SUMPRODUCT(K47:$K$98, X47:$X$98)-K47*$AZ$3)/Z47, 0)</f>
        <v>402.69710789596803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250000</v>
      </c>
      <c r="S48">
        <f t="shared" si="1"/>
        <v>-98.223664697727813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23.336515261896949</v>
      </c>
      <c r="AC48">
        <f t="shared" si="2"/>
        <v>-3.9788277210195844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-4215.800864479037</v>
      </c>
      <c r="AI48">
        <f t="shared" si="25"/>
        <v>-4216.8135602823504</v>
      </c>
      <c r="AJ48">
        <f t="shared" si="7"/>
        <v>27.315342982916533</v>
      </c>
      <c r="AK48">
        <f t="shared" si="22"/>
        <v>1.6335560683327865</v>
      </c>
      <c r="AL48">
        <f t="shared" si="26"/>
        <v>-4187.8646612311013</v>
      </c>
      <c r="AN48">
        <f t="shared" si="27"/>
        <v>0</v>
      </c>
      <c r="AO48">
        <f t="shared" si="27"/>
        <v>0</v>
      </c>
      <c r="AP48">
        <f t="shared" si="27"/>
        <v>-6.1754411882879523E-3</v>
      </c>
      <c r="AQ48">
        <f t="shared" si="27"/>
        <v>-25.708046004469249</v>
      </c>
      <c r="AR48">
        <f t="shared" si="27"/>
        <v>-25.714221445657536</v>
      </c>
      <c r="AS48">
        <f t="shared" si="27"/>
        <v>0.16656955976013613</v>
      </c>
      <c r="AT48">
        <f t="shared" si="27"/>
        <v>9.9614606822205163E-3</v>
      </c>
      <c r="AU48">
        <f t="shared" si="23"/>
        <v>-25.537690425215178</v>
      </c>
      <c r="AW48">
        <v>45</v>
      </c>
      <c r="AX48">
        <f>IF(Z48&gt;0, (R48*SUMPRODUCT(K48:$K$98, X48:$X$98)-K48*$AZ$3)/Z48, 0)</f>
        <v>-98.223664697727813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250000</v>
      </c>
      <c r="S49">
        <f t="shared" si="1"/>
        <v>-795.94962664186153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-3.9788277210195844</v>
      </c>
      <c r="AC49">
        <f t="shared" si="2"/>
        <v>-21.682208087734409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-3215.5187630447299</v>
      </c>
      <c r="AI49">
        <f t="shared" si="25"/>
        <v>-3216.199780013706</v>
      </c>
      <c r="AJ49">
        <f t="shared" si="7"/>
        <v>17.703380366714825</v>
      </c>
      <c r="AK49">
        <f t="shared" si="22"/>
        <v>-0.27851794047137091</v>
      </c>
      <c r="AL49">
        <f t="shared" si="26"/>
        <v>-3198.7749175874624</v>
      </c>
      <c r="AN49">
        <f t="shared" si="27"/>
        <v>0</v>
      </c>
      <c r="AO49">
        <f t="shared" si="27"/>
        <v>0</v>
      </c>
      <c r="AP49">
        <f t="shared" si="27"/>
        <v>-3.7079074930292987E-3</v>
      </c>
      <c r="AQ49">
        <f t="shared" si="27"/>
        <v>-17.507414144752296</v>
      </c>
      <c r="AR49">
        <f t="shared" si="27"/>
        <v>-17.511122052245327</v>
      </c>
      <c r="AS49">
        <f t="shared" si="27"/>
        <v>9.6388929650864472E-2</v>
      </c>
      <c r="AT49">
        <f t="shared" si="27"/>
        <v>-1.516436161597334E-3</v>
      </c>
      <c r="AU49">
        <f t="shared" si="23"/>
        <v>-17.416249558756057</v>
      </c>
      <c r="AW49">
        <v>46</v>
      </c>
      <c r="AX49">
        <f>IF(Z49&gt;0, (R49*SUMPRODUCT(K49:$K$98, X49:$X$98)-K49*$AZ$3)/Z49, 0)</f>
        <v>-795.94962664186153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25</v>
      </c>
      <c r="R50">
        <f t="shared" si="0"/>
        <v>250000</v>
      </c>
      <c r="S50">
        <f t="shared" si="1"/>
        <v>-1821.5042569989444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-21.682208087734409</v>
      </c>
      <c r="AC50">
        <f t="shared" si="2"/>
        <v>-32.042599341634549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-2344.2469037129549</v>
      </c>
      <c r="AI50">
        <f t="shared" si="25"/>
        <v>-2344.68668582187</v>
      </c>
      <c r="AJ50">
        <f t="shared" si="7"/>
        <v>10.36039125390014</v>
      </c>
      <c r="AK50">
        <f t="shared" si="22"/>
        <v>-1.5177545661414087</v>
      </c>
      <c r="AL50">
        <f t="shared" si="26"/>
        <v>-2335.8440491341112</v>
      </c>
      <c r="AN50">
        <f t="shared" si="27"/>
        <v>0</v>
      </c>
      <c r="AO50">
        <f t="shared" si="27"/>
        <v>0</v>
      </c>
      <c r="AP50">
        <f t="shared" si="27"/>
        <v>-2.1379152838853785E-3</v>
      </c>
      <c r="AQ50">
        <f t="shared" si="27"/>
        <v>-11.396100894173046</v>
      </c>
      <c r="AR50">
        <f t="shared" si="27"/>
        <v>-11.398238809456931</v>
      </c>
      <c r="AS50">
        <f t="shared" si="27"/>
        <v>5.0365029317326129E-2</v>
      </c>
      <c r="AT50">
        <f t="shared" si="27"/>
        <v>-7.3782689617480773E-3</v>
      </c>
      <c r="AU50">
        <f t="shared" si="23"/>
        <v>-11.355252049101352</v>
      </c>
      <c r="AW50">
        <v>47</v>
      </c>
      <c r="AX50">
        <f>IF(Z50&gt;0, (R50*SUMPRODUCT(K50:$K$98, X50:$X$98)-K50*$AZ$3)/Z50, 0)</f>
        <v>-1821.5042569989444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25</v>
      </c>
      <c r="R51">
        <f t="shared" si="0"/>
        <v>250000</v>
      </c>
      <c r="S51">
        <f t="shared" si="1"/>
        <v>-3400.4329143776617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-32.042599341634549</v>
      </c>
      <c r="AC51">
        <f t="shared" si="2"/>
        <v>-37.057429797546753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-1629.3787636420232</v>
      </c>
      <c r="AI51">
        <f t="shared" si="25"/>
        <v>-1629.6512100534849</v>
      </c>
      <c r="AJ51">
        <f t="shared" si="7"/>
        <v>5.0148304559122039</v>
      </c>
      <c r="AK51">
        <f t="shared" si="22"/>
        <v>-2.2429819539144185</v>
      </c>
      <c r="AL51">
        <f t="shared" si="26"/>
        <v>-1626.8793615514871</v>
      </c>
      <c r="AN51">
        <f t="shared" si="27"/>
        <v>0</v>
      </c>
      <c r="AO51">
        <f t="shared" si="27"/>
        <v>0</v>
      </c>
      <c r="AP51">
        <f t="shared" si="27"/>
        <v>-1.1825404462806005E-3</v>
      </c>
      <c r="AQ51">
        <f t="shared" si="27"/>
        <v>-7.072239564395109</v>
      </c>
      <c r="AR51">
        <f t="shared" si="27"/>
        <v>-7.0734221048413897</v>
      </c>
      <c r="AS51">
        <f t="shared" si="27"/>
        <v>2.1766628576747427E-2</v>
      </c>
      <c r="AT51">
        <f t="shared" si="27"/>
        <v>-9.7355544767508094E-3</v>
      </c>
      <c r="AU51">
        <f t="shared" si="23"/>
        <v>-7.061391030741393</v>
      </c>
      <c r="AW51">
        <v>48</v>
      </c>
      <c r="AX51">
        <f>IF(Z51&gt;0, (R51*SUMPRODUCT(K51:$K$98, X51:$X$98)-K51*$AZ$3)/Z51, 0)</f>
        <v>-3400.4329143776617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25</v>
      </c>
      <c r="R52">
        <f t="shared" si="0"/>
        <v>250000</v>
      </c>
      <c r="S52">
        <f t="shared" si="1"/>
        <v>-5950.965153356623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-37.057429797546753</v>
      </c>
      <c r="AC52">
        <f t="shared" si="2"/>
        <v>-38.432106470637542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-1082.6869783114328</v>
      </c>
      <c r="AI52">
        <f t="shared" si="25"/>
        <v>-1082.8484315609487</v>
      </c>
      <c r="AJ52">
        <f t="shared" si="7"/>
        <v>1.3746766730907893</v>
      </c>
      <c r="AK52">
        <f t="shared" si="22"/>
        <v>-2.5940200858282729</v>
      </c>
      <c r="AL52">
        <f t="shared" si="26"/>
        <v>-1084.0677749736863</v>
      </c>
      <c r="AN52">
        <f t="shared" si="27"/>
        <v>0</v>
      </c>
      <c r="AO52">
        <f t="shared" si="27"/>
        <v>0</v>
      </c>
      <c r="AP52">
        <f t="shared" si="27"/>
        <v>-6.2569643352631318E-4</v>
      </c>
      <c r="AQ52">
        <f t="shared" si="27"/>
        <v>-4.1958485381100319</v>
      </c>
      <c r="AR52">
        <f t="shared" si="27"/>
        <v>-4.1964742345435582</v>
      </c>
      <c r="AS52">
        <f t="shared" si="27"/>
        <v>5.3274263242342381E-3</v>
      </c>
      <c r="AT52">
        <f t="shared" si="27"/>
        <v>-1.0052873640288508E-2</v>
      </c>
      <c r="AU52">
        <f t="shared" si="23"/>
        <v>-4.2011996818596122</v>
      </c>
      <c r="AW52">
        <v>49</v>
      </c>
      <c r="AX52">
        <f>IF(Z52&gt;0, (R52*SUMPRODUCT(K52:$K$98, X52:$X$98)-K52*$AZ$3)/Z52, 0)</f>
        <v>-5950.965153356623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25</v>
      </c>
      <c r="R53">
        <f t="shared" si="0"/>
        <v>250000</v>
      </c>
      <c r="S53">
        <f t="shared" si="1"/>
        <v>-10284.10920511843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-38.432106470637542</v>
      </c>
      <c r="AC53">
        <f t="shared" si="2"/>
        <v>-37.540845284368714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-685.79365978353883</v>
      </c>
      <c r="AI53">
        <f t="shared" si="25"/>
        <v>-685.88491913458131</v>
      </c>
      <c r="AJ53">
        <f t="shared" si="7"/>
        <v>-0.891261186268828</v>
      </c>
      <c r="AK53">
        <f t="shared" si="22"/>
        <v>-2.6902474529446283</v>
      </c>
      <c r="AL53">
        <f t="shared" si="26"/>
        <v>-689.46642777379475</v>
      </c>
      <c r="AN53">
        <f t="shared" si="27"/>
        <v>0</v>
      </c>
      <c r="AO53">
        <f t="shared" si="27"/>
        <v>0</v>
      </c>
      <c r="AP53">
        <f t="shared" si="27"/>
        <v>-3.1577390848205216E-4</v>
      </c>
      <c r="AQ53">
        <f t="shared" si="27"/>
        <v>-2.3729704615281393</v>
      </c>
      <c r="AR53">
        <f t="shared" si="27"/>
        <v>-2.3732862354366215</v>
      </c>
      <c r="AS53">
        <f t="shared" si="27"/>
        <v>-3.0839253736904011E-3</v>
      </c>
      <c r="AT53">
        <f t="shared" si="27"/>
        <v>-9.3087441812365213E-3</v>
      </c>
      <c r="AU53">
        <f t="shared" si="23"/>
        <v>-2.3856789049915483</v>
      </c>
      <c r="AW53">
        <v>50</v>
      </c>
      <c r="AX53">
        <f>IF(Z53&gt;0, (R53*SUMPRODUCT(K53:$K$98, X53:$X$98)-K53*$AZ$3)/Z53, 0)</f>
        <v>-10284.10920511843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250000</v>
      </c>
      <c r="S54">
        <f t="shared" si="1"/>
        <v>-18025.221135745782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-37.540845284368714</v>
      </c>
      <c r="AC54">
        <f t="shared" si="2"/>
        <v>-35.371753491987157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-412.88061905523449</v>
      </c>
      <c r="AI54">
        <f t="shared" si="25"/>
        <v>-412.92967775086106</v>
      </c>
      <c r="AJ54">
        <f t="shared" si="7"/>
        <v>-2.1690917923815576</v>
      </c>
      <c r="AK54">
        <f t="shared" si="22"/>
        <v>-2.6278591699058103</v>
      </c>
      <c r="AL54">
        <f t="shared" si="26"/>
        <v>-417.72662871314844</v>
      </c>
      <c r="AN54">
        <f t="shared" si="27"/>
        <v>0</v>
      </c>
      <c r="AO54">
        <f t="shared" si="27"/>
        <v>0</v>
      </c>
      <c r="AP54">
        <f t="shared" si="27"/>
        <v>-1.5156427304297975E-4</v>
      </c>
      <c r="AQ54">
        <f t="shared" si="27"/>
        <v>-1.2755730677597703</v>
      </c>
      <c r="AR54">
        <f t="shared" si="27"/>
        <v>-1.2757246320328135</v>
      </c>
      <c r="AS54">
        <f t="shared" si="27"/>
        <v>-6.7012955904586545E-3</v>
      </c>
      <c r="AT54">
        <f t="shared" si="27"/>
        <v>-8.1186333973912433E-3</v>
      </c>
      <c r="AU54">
        <f t="shared" si="23"/>
        <v>-1.2905445610206634</v>
      </c>
      <c r="AW54">
        <v>51</v>
      </c>
      <c r="AX54">
        <f>IF(Z54&gt;0, (R54*SUMPRODUCT(K54:$K$98, X54:$X$98)-K54*$AZ$3)/Z54, 0)</f>
        <v>-18025.221135745782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250000</v>
      </c>
      <c r="S55">
        <f t="shared" si="1"/>
        <v>-32579.19798799921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-35.371753491987157</v>
      </c>
      <c r="AC55">
        <f t="shared" si="2"/>
        <v>-32.591913833041843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-235.58351029030891</v>
      </c>
      <c r="AI55">
        <f t="shared" si="25"/>
        <v>-235.60852004795015</v>
      </c>
      <c r="AJ55">
        <f t="shared" si="7"/>
        <v>-2.7798396589453134</v>
      </c>
      <c r="AK55">
        <f t="shared" si="22"/>
        <v>-2.4760227444391014</v>
      </c>
      <c r="AL55">
        <f t="shared" si="26"/>
        <v>-240.86438245133456</v>
      </c>
      <c r="AN55">
        <f t="shared" si="27"/>
        <v>0</v>
      </c>
      <c r="AO55">
        <f t="shared" si="27"/>
        <v>0</v>
      </c>
      <c r="AP55">
        <f t="shared" si="27"/>
        <v>-6.8987801380897713E-5</v>
      </c>
      <c r="AQ55">
        <f t="shared" si="27"/>
        <v>-0.64984189969593287</v>
      </c>
      <c r="AR55">
        <f t="shared" si="27"/>
        <v>-0.64991088749731385</v>
      </c>
      <c r="AS55">
        <f t="shared" si="27"/>
        <v>-7.6680081835652485E-3</v>
      </c>
      <c r="AT55">
        <f t="shared" si="27"/>
        <v>-6.8299488446956587E-3</v>
      </c>
      <c r="AU55">
        <f t="shared" si="23"/>
        <v>-0.66440884452557469</v>
      </c>
      <c r="AW55">
        <v>52</v>
      </c>
      <c r="AX55">
        <f>IF(Z55&gt;0, (R55*SUMPRODUCT(K55:$K$98, X55:$X$98)-K55*$AZ$3)/Z55, 0)</f>
        <v>-32579.19798799921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25</v>
      </c>
      <c r="R56">
        <f t="shared" si="0"/>
        <v>250000</v>
      </c>
      <c r="S56">
        <f t="shared" si="1"/>
        <v>-61447.525413736941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-32.591913833041843</v>
      </c>
      <c r="AC56">
        <f t="shared" si="2"/>
        <v>-29.620851512465382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-127.08380817613345</v>
      </c>
      <c r="AI56">
        <f t="shared" si="25"/>
        <v>-127.09585945538066</v>
      </c>
      <c r="AJ56">
        <f t="shared" si="7"/>
        <v>-2.9710623205764612</v>
      </c>
      <c r="AK56">
        <f t="shared" si="22"/>
        <v>-2.2814339683129292</v>
      </c>
      <c r="AL56">
        <f t="shared" si="26"/>
        <v>-132.34835574427007</v>
      </c>
      <c r="AN56">
        <f t="shared" si="27"/>
        <v>0</v>
      </c>
      <c r="AO56">
        <f t="shared" si="27"/>
        <v>0</v>
      </c>
      <c r="AP56">
        <f t="shared" si="27"/>
        <v>-2.9680960321100405E-5</v>
      </c>
      <c r="AQ56">
        <f t="shared" si="27"/>
        <v>-0.31299328399514548</v>
      </c>
      <c r="AR56">
        <f t="shared" si="27"/>
        <v>-0.31302296495546661</v>
      </c>
      <c r="AS56">
        <f t="shared" si="27"/>
        <v>-7.3173960240680404E-3</v>
      </c>
      <c r="AT56">
        <f t="shared" si="27"/>
        <v>-5.6189180998625805E-3</v>
      </c>
      <c r="AU56">
        <f t="shared" si="23"/>
        <v>-0.32595927907939726</v>
      </c>
      <c r="AW56">
        <v>53</v>
      </c>
      <c r="AX56">
        <f>IF(Z56&gt;0, (R56*SUMPRODUCT(K56:$K$98, X56:$X$98)-K56*$AZ$3)/Z56, 0)</f>
        <v>-61447.525413736941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250000</v>
      </c>
      <c r="S57">
        <f t="shared" si="1"/>
        <v>-122076.00408680932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-29.620851512465382</v>
      </c>
      <c r="AC57">
        <f t="shared" si="2"/>
        <v>-26.700894599788743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-64.626781929469558</v>
      </c>
      <c r="AI57">
        <f t="shared" si="25"/>
        <v>-64.632250017731366</v>
      </c>
      <c r="AJ57">
        <f t="shared" si="7"/>
        <v>-2.9199569126766391</v>
      </c>
      <c r="AK57">
        <f t="shared" si="22"/>
        <v>-2.0734596058725772</v>
      </c>
      <c r="AL57">
        <f t="shared" si="26"/>
        <v>-69.625666536280576</v>
      </c>
      <c r="AN57">
        <f t="shared" si="27"/>
        <v>0</v>
      </c>
      <c r="AO57">
        <f t="shared" si="27"/>
        <v>0</v>
      </c>
      <c r="AP57">
        <f t="shared" si="27"/>
        <v>-1.2024368904374964E-5</v>
      </c>
      <c r="AQ57">
        <f t="shared" si="27"/>
        <v>-0.14211479950883427</v>
      </c>
      <c r="AR57">
        <f t="shared" si="27"/>
        <v>-0.14212682387773865</v>
      </c>
      <c r="AS57">
        <f t="shared" si="27"/>
        <v>-6.4210081150621393E-3</v>
      </c>
      <c r="AT57">
        <f t="shared" si="27"/>
        <v>-4.5595539090873376E-3</v>
      </c>
      <c r="AU57">
        <f t="shared" si="23"/>
        <v>-0.15310738590188813</v>
      </c>
      <c r="AW57">
        <v>54</v>
      </c>
      <c r="AX57">
        <f>IF(Z57&gt;0, (R57*SUMPRODUCT(K57:$K$98, X57:$X$98)-K57*$AZ$3)/Z57, 0)</f>
        <v>-122076.00408680932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25</v>
      </c>
      <c r="R58">
        <f t="shared" si="0"/>
        <v>250000</v>
      </c>
      <c r="S58">
        <f t="shared" si="1"/>
        <v>-257369.99184862166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-26.700894599788743</v>
      </c>
      <c r="AC58">
        <f t="shared" si="2"/>
        <v>-23.956446723697773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-30.863638734872236</v>
      </c>
      <c r="AI58">
        <f t="shared" si="25"/>
        <v>-30.865965778377934</v>
      </c>
      <c r="AJ58">
        <f t="shared" si="7"/>
        <v>-2.7444478760909696</v>
      </c>
      <c r="AK58">
        <f t="shared" si="22"/>
        <v>-1.8690626219852122</v>
      </c>
      <c r="AL58">
        <f t="shared" si="26"/>
        <v>-35.479476276454115</v>
      </c>
      <c r="AN58">
        <f t="shared" si="27"/>
        <v>0</v>
      </c>
      <c r="AO58">
        <f t="shared" si="27"/>
        <v>0</v>
      </c>
      <c r="AP58">
        <f t="shared" si="27"/>
        <v>-4.5689168664581783E-6</v>
      </c>
      <c r="AQ58">
        <f t="shared" si="27"/>
        <v>-6.0597663615161182E-2</v>
      </c>
      <c r="AR58">
        <f t="shared" si="27"/>
        <v>-6.0602232532027643E-2</v>
      </c>
      <c r="AS58">
        <f t="shared" si="27"/>
        <v>-5.3884485440401711E-3</v>
      </c>
      <c r="AT58">
        <f t="shared" si="27"/>
        <v>-3.6697172687794521E-3</v>
      </c>
      <c r="AU58">
        <f t="shared" si="23"/>
        <v>-6.966039834484726E-2</v>
      </c>
      <c r="AW58">
        <v>55</v>
      </c>
      <c r="AX58">
        <f>IF(Z58&gt;0, (R58*SUMPRODUCT(K58:$K$98, X58:$X$98)-K58*$AZ$3)/Z58, 0)</f>
        <v>-257369.99184862166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250000</v>
      </c>
      <c r="S59">
        <f t="shared" si="1"/>
        <v>-579415.49949833844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-23.956446723697773</v>
      </c>
      <c r="AC59">
        <f t="shared" si="2"/>
        <v>-21.439756284098824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-13.787134069497425</v>
      </c>
      <c r="AI59">
        <f t="shared" si="25"/>
        <v>-13.788059129161114</v>
      </c>
      <c r="AJ59">
        <f t="shared" si="7"/>
        <v>-2.5166904395989498</v>
      </c>
      <c r="AK59">
        <f t="shared" si="22"/>
        <v>-1.6769512706588443</v>
      </c>
      <c r="AL59">
        <f t="shared" si="26"/>
        <v>-17.98170083941891</v>
      </c>
      <c r="AN59">
        <f t="shared" si="27"/>
        <v>0</v>
      </c>
      <c r="AO59">
        <f t="shared" si="27"/>
        <v>0</v>
      </c>
      <c r="AP59">
        <f t="shared" si="27"/>
        <v>-1.6216625031341661E-6</v>
      </c>
      <c r="AQ59">
        <f t="shared" si="27"/>
        <v>-2.4169336556101165E-2</v>
      </c>
      <c r="AR59">
        <f t="shared" si="27"/>
        <v>-2.4170958218604301E-2</v>
      </c>
      <c r="AS59">
        <f t="shared" si="27"/>
        <v>-4.411847881914917E-3</v>
      </c>
      <c r="AT59">
        <f t="shared" si="27"/>
        <v>-2.9397552416934284E-3</v>
      </c>
      <c r="AU59">
        <f t="shared" si="23"/>
        <v>-3.1522561342212645E-2</v>
      </c>
      <c r="AW59">
        <v>56</v>
      </c>
      <c r="AX59">
        <f>IF(Z59&gt;0, (R59*SUMPRODUCT(K59:$K$98, X59:$X$98)-K59*$AZ$3)/Z59, 0)</f>
        <v>-579415.49949833844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250000</v>
      </c>
      <c r="S60">
        <f t="shared" si="1"/>
        <v>-1418968.9094538263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-21.439756284098824</v>
      </c>
      <c r="AC60">
        <f t="shared" si="2"/>
        <v>-19.162775528499466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-5.7819110726463903</v>
      </c>
      <c r="AI60">
        <f t="shared" si="25"/>
        <v>-5.7822486906061785</v>
      </c>
      <c r="AJ60">
        <f t="shared" si="7"/>
        <v>-2.2769807555993573</v>
      </c>
      <c r="AK60">
        <f t="shared" si="22"/>
        <v>-1.5007829398869177</v>
      </c>
      <c r="AL60">
        <f t="shared" si="26"/>
        <v>-9.5600123860924526</v>
      </c>
      <c r="AN60">
        <f t="shared" si="27"/>
        <v>0</v>
      </c>
      <c r="AO60">
        <f t="shared" si="27"/>
        <v>0</v>
      </c>
      <c r="AP60">
        <f t="shared" si="27"/>
        <v>-5.2844312108363649E-7</v>
      </c>
      <c r="AQ60">
        <f t="shared" si="27"/>
        <v>-9.0499069865102796E-3</v>
      </c>
      <c r="AR60">
        <f t="shared" si="27"/>
        <v>-9.0504354296313642E-3</v>
      </c>
      <c r="AS60">
        <f t="shared" si="27"/>
        <v>-3.5639538189604961E-3</v>
      </c>
      <c r="AT60">
        <f t="shared" si="27"/>
        <v>-2.3490409731780214E-3</v>
      </c>
      <c r="AU60">
        <f t="shared" si="23"/>
        <v>-1.496343022176988E-2</v>
      </c>
      <c r="AW60">
        <v>57</v>
      </c>
      <c r="AX60">
        <f>IF(Z60&gt;0, (R60*SUMPRODUCT(K60:$K$98, X60:$X$98)-K60*$AZ$3)/Z60, 0)</f>
        <v>-1418968.9094538263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250000</v>
      </c>
      <c r="S61">
        <f t="shared" si="1"/>
        <v>-3811011.2858941141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-19.162775528499466</v>
      </c>
      <c r="AC61">
        <f t="shared" si="2"/>
        <v>-17.117227138918604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-2.2195382133345989</v>
      </c>
      <c r="AI61">
        <f t="shared" si="25"/>
        <v>-2.2196505012934558</v>
      </c>
      <c r="AJ61">
        <f t="shared" si="7"/>
        <v>-2.0455483895808619</v>
      </c>
      <c r="AK61">
        <f t="shared" si="22"/>
        <v>-1.3413942869949627</v>
      </c>
      <c r="AL61">
        <f t="shared" si="26"/>
        <v>-5.6065931778692804</v>
      </c>
      <c r="AN61">
        <f t="shared" si="27"/>
        <v>0</v>
      </c>
      <c r="AO61">
        <f t="shared" si="27"/>
        <v>0</v>
      </c>
      <c r="AP61">
        <f t="shared" si="27"/>
        <v>-1.5692345899850332E-7</v>
      </c>
      <c r="AQ61">
        <f t="shared" si="27"/>
        <v>-3.1018251410221097E-3</v>
      </c>
      <c r="AR61">
        <f t="shared" si="27"/>
        <v>-3.1019820644811085E-3</v>
      </c>
      <c r="AS61">
        <f t="shared" si="27"/>
        <v>-2.8586727562787393E-3</v>
      </c>
      <c r="AT61">
        <f t="shared" si="27"/>
        <v>-1.8746108980810593E-3</v>
      </c>
      <c r="AU61">
        <f t="shared" si="23"/>
        <v>-7.8352657188409062E-3</v>
      </c>
      <c r="AW61">
        <v>58</v>
      </c>
      <c r="AX61">
        <f>IF(Z61&gt;0, (R61*SUMPRODUCT(K61:$K$98, X61:$X$98)-K61*$AZ$3)/Z61, 0)</f>
        <v>-3811011.2858941141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250000</v>
      </c>
      <c r="S62">
        <f t="shared" si="1"/>
        <v>-11328167.683352593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-17.117227138918604</v>
      </c>
      <c r="AC62">
        <f t="shared" si="2"/>
        <v>-15.285866199267332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-0.77430880970285443</v>
      </c>
      <c r="AI62">
        <f t="shared" si="25"/>
        <v>-0.77434254390115231</v>
      </c>
      <c r="AJ62">
        <f t="shared" si="7"/>
        <v>-1.8313609396512724</v>
      </c>
      <c r="AK62">
        <f t="shared" si="22"/>
        <v>-1.1982058997243024</v>
      </c>
      <c r="AL62">
        <f t="shared" si="26"/>
        <v>-3.8039093832767272</v>
      </c>
      <c r="AN62">
        <f t="shared" si="27"/>
        <v>0</v>
      </c>
      <c r="AO62">
        <f t="shared" si="27"/>
        <v>0</v>
      </c>
      <c r="AP62">
        <f t="shared" si="27"/>
        <v>-4.2092726349521545E-8</v>
      </c>
      <c r="AQ62">
        <f t="shared" si="27"/>
        <v>-9.6616402586655482E-4</v>
      </c>
      <c r="AR62">
        <f t="shared" si="27"/>
        <v>-9.6620611859290432E-4</v>
      </c>
      <c r="AS62">
        <f t="shared" si="27"/>
        <v>-2.285128408841488E-3</v>
      </c>
      <c r="AT62">
        <f t="shared" si="27"/>
        <v>-1.4950926831620961E-3</v>
      </c>
      <c r="AU62">
        <f t="shared" si="23"/>
        <v>-4.7464272105964883E-3</v>
      </c>
      <c r="AW62">
        <v>59</v>
      </c>
      <c r="AX62">
        <f>IF(Z62&gt;0, (R62*SUMPRODUCT(K62:$K$98, X62:$X$98)-K62*$AZ$3)/Z62, 0)</f>
        <v>-11328167.683352593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250000</v>
      </c>
      <c r="S63">
        <f t="shared" si="1"/>
        <v>-37669635.121071473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-15.285866199267332</v>
      </c>
      <c r="AC63">
        <f t="shared" si="2"/>
        <v>-13.648919180442936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-0.24338553031237115</v>
      </c>
      <c r="AI63">
        <f t="shared" si="25"/>
        <v>-0.2433945886156548</v>
      </c>
      <c r="AJ63">
        <f t="shared" si="7"/>
        <v>-1.6369470188243955</v>
      </c>
      <c r="AK63">
        <f t="shared" si="22"/>
        <v>-1.0700106339487134</v>
      </c>
      <c r="AL63">
        <f t="shared" si="26"/>
        <v>-2.9503522413887637</v>
      </c>
      <c r="AN63">
        <f t="shared" si="27"/>
        <v>0</v>
      </c>
      <c r="AO63">
        <f t="shared" si="27"/>
        <v>0</v>
      </c>
      <c r="AP63">
        <f t="shared" si="27"/>
        <v>-1.0091727083356323E-8</v>
      </c>
      <c r="AQ63">
        <f t="shared" si="27"/>
        <v>-2.7115236386310044E-4</v>
      </c>
      <c r="AR63">
        <f t="shared" si="27"/>
        <v>-2.7116245559018383E-4</v>
      </c>
      <c r="AS63">
        <f t="shared" si="27"/>
        <v>-1.8236994331718036E-3</v>
      </c>
      <c r="AT63">
        <f t="shared" si="27"/>
        <v>-1.1920836558421358E-3</v>
      </c>
      <c r="AU63">
        <f t="shared" si="23"/>
        <v>-3.286945544604123E-3</v>
      </c>
      <c r="AW63">
        <v>60</v>
      </c>
      <c r="AX63">
        <f>IF(Z63&gt;0, (R63*SUMPRODUCT(K63:$K$98, X63:$X$98)-K63*$AZ$3)/Z63, 0)</f>
        <v>-37669635.121071473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250000</v>
      </c>
      <c r="S64">
        <f t="shared" si="1"/>
        <v>-141970442.97788876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-13.648919180442936</v>
      </c>
      <c r="AC64">
        <f t="shared" si="2"/>
        <v>-12.186767848119064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-6.8217158444560208E-2</v>
      </c>
      <c r="AI64">
        <f t="shared" si="25"/>
        <v>-6.8219304448966567E-2</v>
      </c>
      <c r="AJ64">
        <f t="shared" si="7"/>
        <v>-1.462151332323872</v>
      </c>
      <c r="AK64">
        <f t="shared" si="22"/>
        <v>-0.95542434263100562</v>
      </c>
      <c r="AL64">
        <f t="shared" si="26"/>
        <v>-2.4857949794038441</v>
      </c>
      <c r="AN64">
        <f t="shared" si="27"/>
        <v>0</v>
      </c>
      <c r="AO64">
        <f t="shared" si="27"/>
        <v>0</v>
      </c>
      <c r="AP64">
        <f t="shared" si="27"/>
        <v>-2.1346723583004067E-9</v>
      </c>
      <c r="AQ64">
        <f t="shared" si="27"/>
        <v>-6.785693545737772E-5</v>
      </c>
      <c r="AR64">
        <f t="shared" si="27"/>
        <v>-6.7859070129736032E-5</v>
      </c>
      <c r="AS64">
        <f t="shared" si="27"/>
        <v>-1.4544303933013152E-3</v>
      </c>
      <c r="AT64">
        <f t="shared" si="27"/>
        <v>-9.5037919242866903E-4</v>
      </c>
      <c r="AU64">
        <f t="shared" si="23"/>
        <v>-2.4726686558597202E-3</v>
      </c>
      <c r="AW64">
        <v>61</v>
      </c>
      <c r="AX64">
        <f>IF(Z64&gt;0, (R64*SUMPRODUCT(K64:$K$98, X64:$X$98)-K64*$AZ$3)/Z64, 0)</f>
        <v>-141970442.97788876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250000</v>
      </c>
      <c r="S65">
        <f t="shared" si="1"/>
        <v>-616953872.04624629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-12.186767848119064</v>
      </c>
      <c r="AC65">
        <f t="shared" si="2"/>
        <v>-10.881101343726185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-1.6836239857164211E-2</v>
      </c>
      <c r="AI65">
        <f t="shared" si="25"/>
        <v>-1.6836680777540788E-2</v>
      </c>
      <c r="AJ65">
        <f t="shared" si="7"/>
        <v>-1.3056665043928799</v>
      </c>
      <c r="AK65">
        <f t="shared" si="22"/>
        <v>-0.85307374936833458</v>
      </c>
      <c r="AL65">
        <f t="shared" si="26"/>
        <v>-2.1755769345387552</v>
      </c>
      <c r="AN65">
        <f t="shared" si="27"/>
        <v>0</v>
      </c>
      <c r="AO65">
        <f t="shared" si="27"/>
        <v>0</v>
      </c>
      <c r="AP65">
        <f t="shared" si="27"/>
        <v>-3.9160007301654569E-10</v>
      </c>
      <c r="AQ65">
        <f t="shared" si="27"/>
        <v>-1.4952978151239917E-5</v>
      </c>
      <c r="AR65">
        <f t="shared" si="27"/>
        <v>-1.4953369751312935E-5</v>
      </c>
      <c r="AS65">
        <f t="shared" si="27"/>
        <v>-1.1596177578026595E-3</v>
      </c>
      <c r="AT65">
        <f t="shared" si="27"/>
        <v>-7.5765095080140789E-4</v>
      </c>
      <c r="AU65">
        <f t="shared" si="23"/>
        <v>-1.9322220783553803E-3</v>
      </c>
      <c r="AW65">
        <v>62</v>
      </c>
      <c r="AX65">
        <f>IF(Z65&gt;0, (R65*SUMPRODUCT(K65:$K$98, X65:$X$98)-K65*$AZ$3)/Z65, 0)</f>
        <v>-616953872.04624629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250000</v>
      </c>
      <c r="S66">
        <f t="shared" si="1"/>
        <v>-3165581145.0820589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-10.881101343726185</v>
      </c>
      <c r="AC66">
        <f t="shared" si="2"/>
        <v>-9.7152820455183235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-3.5978527636220882E-3</v>
      </c>
      <c r="AI66">
        <f t="shared" si="25"/>
        <v>-3.597929489518537E-3</v>
      </c>
      <c r="AJ66">
        <f t="shared" si="7"/>
        <v>-1.165819298207861</v>
      </c>
      <c r="AK66">
        <f t="shared" si="22"/>
        <v>-0.76167709406083295</v>
      </c>
      <c r="AL66">
        <f t="shared" si="26"/>
        <v>-1.9310943217582124</v>
      </c>
      <c r="AN66">
        <f t="shared" si="27"/>
        <v>0</v>
      </c>
      <c r="AO66">
        <f t="shared" si="27"/>
        <v>0</v>
      </c>
      <c r="AP66">
        <f t="shared" si="27"/>
        <v>-6.0842428879135077E-11</v>
      </c>
      <c r="AQ66">
        <f t="shared" si="27"/>
        <v>-2.853040642337044E-6</v>
      </c>
      <c r="AR66">
        <f t="shared" si="27"/>
        <v>-2.8531014847659229E-6</v>
      </c>
      <c r="AS66">
        <f t="shared" si="27"/>
        <v>-9.2447636352393223E-4</v>
      </c>
      <c r="AT66">
        <f t="shared" si="27"/>
        <v>-6.0399795335287657E-4</v>
      </c>
      <c r="AU66">
        <f t="shared" si="23"/>
        <v>-1.5313274183615746E-3</v>
      </c>
      <c r="AW66">
        <v>63</v>
      </c>
      <c r="AX66">
        <f>IF(Z66&gt;0, (R66*SUMPRODUCT(K66:$K$98, X66:$X$98)-K66*$AZ$3)/Z66, 0)</f>
        <v>-3165581145.0820589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8">$C$6</f>
        <v>250000</v>
      </c>
      <c r="S67">
        <f t="shared" ref="S67:S69" si="29">AX67</f>
        <v>-19825580476.212479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-9.7152820455183235</v>
      </c>
      <c r="AC67">
        <f t="shared" ref="AC67:AC69" si="30">S67*Z67</f>
        <v>-8.6743614600000249</v>
      </c>
      <c r="AE67">
        <f t="shared" ref="AE67:AE69" si="31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2">-X67*R67</f>
        <v>-6.5020292614185082E-4</v>
      </c>
      <c r="AI67">
        <f t="shared" ref="AI67:AI69" si="33">SUM(AE67:AH67)</f>
        <v>-6.5021386448672099E-4</v>
      </c>
      <c r="AJ67">
        <f t="shared" ref="AJ67:AJ69" si="34">AB67-AC67</f>
        <v>-1.0409205855182986</v>
      </c>
      <c r="AK67">
        <f t="shared" si="22"/>
        <v>-0.68006974318628266</v>
      </c>
      <c r="AL67">
        <f t="shared" si="26"/>
        <v>-1.7216405425690682</v>
      </c>
      <c r="AN67">
        <f t="shared" si="27"/>
        <v>0</v>
      </c>
      <c r="AO67">
        <f t="shared" si="27"/>
        <v>0</v>
      </c>
      <c r="AP67">
        <f t="shared" si="27"/>
        <v>-7.7445851845539396E-12</v>
      </c>
      <c r="AQ67">
        <f t="shared" si="27"/>
        <v>-4.6035776056824386E-7</v>
      </c>
      <c r="AR67">
        <f t="shared" si="27"/>
        <v>-4.6036550515342841E-7</v>
      </c>
      <c r="AS67">
        <f t="shared" si="27"/>
        <v>-7.3699432963493907E-4</v>
      </c>
      <c r="AT67">
        <f t="shared" si="27"/>
        <v>-4.8150411420196538E-4</v>
      </c>
      <c r="AU67">
        <f t="shared" si="23"/>
        <v>-1.218958809342058E-3</v>
      </c>
      <c r="AW67">
        <v>64</v>
      </c>
      <c r="AX67">
        <f>IF(Z67&gt;0, (R67*SUMPRODUCT(K67:$K$98, X67:$X$98)-K67*$AZ$3)/Z67, 0)</f>
        <v>-19825580476.212479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25</v>
      </c>
      <c r="R68">
        <f t="shared" si="28"/>
        <v>250000</v>
      </c>
      <c r="S68">
        <f t="shared" si="29"/>
        <v>-159307412386.19363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-8.6743614600000249</v>
      </c>
      <c r="AC68">
        <f t="shared" si="30"/>
        <v>-7.7449659930730173</v>
      </c>
      <c r="AE68">
        <f t="shared" si="31"/>
        <v>0</v>
      </c>
      <c r="AF68">
        <f t="shared" si="24"/>
        <v>0</v>
      </c>
      <c r="AG68">
        <f t="shared" si="24"/>
        <v>-1.215412057271014E-9</v>
      </c>
      <c r="AH68">
        <f t="shared" si="32"/>
        <v>-9.6135493641912612E-5</v>
      </c>
      <c r="AI68">
        <f t="shared" si="33"/>
        <v>-9.6136709053969878E-5</v>
      </c>
      <c r="AJ68">
        <f t="shared" si="34"/>
        <v>-0.9293954669270077</v>
      </c>
      <c r="AK68">
        <f t="shared" si="22"/>
        <v>-0.6072053022000018</v>
      </c>
      <c r="AL68">
        <f t="shared" si="26"/>
        <v>-1.5366969058360636</v>
      </c>
      <c r="AN68">
        <f t="shared" si="27"/>
        <v>0</v>
      </c>
      <c r="AO68">
        <f t="shared" si="27"/>
        <v>0</v>
      </c>
      <c r="AP68">
        <f t="shared" si="27"/>
        <v>-7.683375648103575E-13</v>
      </c>
      <c r="AQ68">
        <f t="shared" si="27"/>
        <v>-6.0773225536792856E-8</v>
      </c>
      <c r="AR68">
        <f t="shared" si="27"/>
        <v>-6.0773993874357674E-8</v>
      </c>
      <c r="AS68">
        <f t="shared" si="27"/>
        <v>-5.8752868669728338E-4</v>
      </c>
      <c r="AT68">
        <f t="shared" si="27"/>
        <v>-3.8385224207814259E-4</v>
      </c>
      <c r="AU68">
        <f t="shared" si="23"/>
        <v>-9.714417027693003E-4</v>
      </c>
      <c r="AW68">
        <v>65</v>
      </c>
      <c r="AX68">
        <f>IF(Z68&gt;0, (R68*SUMPRODUCT(K68:$K$98, X68:$X$98)-K68*$AZ$3)/Z68, 0)</f>
        <v>-159307412386.19363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-7.7449659930730173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-1.215412057271014E-5</v>
      </c>
      <c r="AI69">
        <f t="shared" si="33"/>
        <v>-1.215412057271014E-5</v>
      </c>
      <c r="AJ69">
        <f t="shared" si="34"/>
        <v>-7.7449659930730173</v>
      </c>
      <c r="AK69">
        <f t="shared" si="22"/>
        <v>-0.54214761951511126</v>
      </c>
      <c r="AL69">
        <f t="shared" si="26"/>
        <v>-8.2871257667087015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-6.8601568286639062E-9</v>
      </c>
      <c r="AR69">
        <f t="shared" si="27"/>
        <v>-6.8601568286639062E-9</v>
      </c>
      <c r="AS69">
        <f t="shared" si="27"/>
        <v>-4.3714953317516925E-3</v>
      </c>
      <c r="AT69">
        <f t="shared" si="27"/>
        <v>-3.0600467322261851E-4</v>
      </c>
      <c r="AU69">
        <f t="shared" si="23"/>
        <v>-4.67750686513114E-3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20843.414597041072</v>
      </c>
      <c r="AO71" s="8">
        <f t="shared" si="47"/>
        <v>-2084.3414597041074</v>
      </c>
      <c r="AP71" s="8">
        <f t="shared" si="47"/>
        <v>-357.81720277841794</v>
      </c>
      <c r="AQ71" s="8">
        <f t="shared" si="47"/>
        <v>-12251.548752091492</v>
      </c>
      <c r="AR71" s="8">
        <f t="shared" si="47"/>
        <v>6149.7071824670611</v>
      </c>
      <c r="AS71" s="8">
        <f t="shared" si="47"/>
        <v>-1895.932800889886</v>
      </c>
      <c r="AT71" s="8">
        <f t="shared" si="47"/>
        <v>1105.9608005191001</v>
      </c>
      <c r="AU71" s="8">
        <f t="shared" si="47"/>
        <v>5359.7351820962758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B05F0-4ED8-481A-925C-CA4DF788C067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17277.092754891444</v>
      </c>
      <c r="K3">
        <v>1</v>
      </c>
      <c r="L3" s="2">
        <v>0</v>
      </c>
      <c r="O3">
        <f>$C$3</f>
        <v>17277.092754891444</v>
      </c>
      <c r="P3">
        <f>O3*C5</f>
        <v>1727.7092754891446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17277.092754891444</v>
      </c>
      <c r="AF3">
        <f t="shared" ref="AF3:AG34" si="4">-$Z3*P3</f>
        <v>-1727.7092754891446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15349.383479402299</v>
      </c>
      <c r="AJ3">
        <f t="shared" ref="AJ3:AJ66" si="7">AB3-AC3</f>
        <v>0</v>
      </c>
      <c r="AL3">
        <f t="shared" ref="AL3:AL34" si="8">SUM(AI3:AK3)</f>
        <v>15349.383479402299</v>
      </c>
      <c r="AN3">
        <f t="shared" ref="AN3:AU34" si="9">AE3*$K3</f>
        <v>17277.092754891444</v>
      </c>
      <c r="AO3">
        <f t="shared" si="9"/>
        <v>-1727.7092754891446</v>
      </c>
      <c r="AP3">
        <f t="shared" si="9"/>
        <v>-200</v>
      </c>
      <c r="AQ3">
        <f t="shared" si="9"/>
        <v>0</v>
      </c>
      <c r="AR3">
        <f t="shared" si="9"/>
        <v>15349.383479402299</v>
      </c>
      <c r="AS3">
        <f t="shared" si="9"/>
        <v>0</v>
      </c>
      <c r="AT3">
        <f t="shared" si="9"/>
        <v>0</v>
      </c>
      <c r="AU3">
        <f t="shared" si="9"/>
        <v>15349.383479402299</v>
      </c>
      <c r="AW3">
        <v>0</v>
      </c>
      <c r="AX3">
        <f>IF(Z3&gt;0, (R3*SUMPRODUCT(K3:$K$98, X3:$X$98)-K3*$AZ$3)/Z3, 0)</f>
        <v>0</v>
      </c>
      <c r="AZ3">
        <f>C6*SUMPRODUCT(X4:X98, K4:K98)/1</f>
        <v>10509.882918038404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1140.4225055327292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1126.0588840755445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-1126.0588840755445</v>
      </c>
      <c r="AK4">
        <f>G4*SUM(AB4, AE4:AF4)</f>
        <v>0</v>
      </c>
      <c r="AL4">
        <f t="shared" si="8"/>
        <v>-2423.5588840755445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-1158.4821428571427</v>
      </c>
      <c r="AR4">
        <f t="shared" si="9"/>
        <v>-1158.4821428571427</v>
      </c>
      <c r="AS4">
        <f t="shared" si="9"/>
        <v>-1005.4097179245932</v>
      </c>
      <c r="AT4">
        <f t="shared" si="9"/>
        <v>0</v>
      </c>
      <c r="AU4">
        <f t="shared" si="9"/>
        <v>-2163.8918607817359</v>
      </c>
      <c r="AW4">
        <v>1</v>
      </c>
      <c r="AX4">
        <f>IF(Z4&gt;0, (R4*SUMPRODUCT(K4:$K$98, X4:$X$98)-K4*$AZ$3)/Z4, 0)</f>
        <v>1140.4225055327292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500000</v>
      </c>
      <c r="S5">
        <f t="shared" si="1"/>
        <v>997.97097751985427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1126.0588840755445</v>
      </c>
      <c r="AC5">
        <f t="shared" si="2"/>
        <v>972.98645914299414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-1283.1327975000002</v>
      </c>
      <c r="AI5">
        <f t="shared" si="6"/>
        <v>-1307.5069146101252</v>
      </c>
      <c r="AJ5">
        <f t="shared" si="7"/>
        <v>153.07242493255035</v>
      </c>
      <c r="AK5">
        <f>G5*SUM(AB5, AE5:AF5)</f>
        <v>78.824121885288122</v>
      </c>
      <c r="AL5">
        <f t="shared" si="8"/>
        <v>-1075.6103677922868</v>
      </c>
      <c r="AN5">
        <f t="shared" si="9"/>
        <v>0</v>
      </c>
      <c r="AO5">
        <f t="shared" si="9"/>
        <v>0</v>
      </c>
      <c r="AP5">
        <f t="shared" si="9"/>
        <v>-19.43089693090322</v>
      </c>
      <c r="AQ5">
        <f t="shared" si="9"/>
        <v>-1022.9056102519133</v>
      </c>
      <c r="AR5">
        <f t="shared" si="9"/>
        <v>-1042.3365071828166</v>
      </c>
      <c r="AS5">
        <f t="shared" si="9"/>
        <v>122.02839997811729</v>
      </c>
      <c r="AT5">
        <f t="shared" si="9"/>
        <v>62.838107370287084</v>
      </c>
      <c r="AU5">
        <f t="shared" si="9"/>
        <v>-857.46999983441219</v>
      </c>
      <c r="AW5">
        <v>2</v>
      </c>
      <c r="AX5">
        <f>IF(Z5&gt;0, (R5*SUMPRODUCT(K5:$K$98, X5:$X$98)-K5*$AZ$3)/Z5, 0)</f>
        <v>997.97097751985427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500000</v>
      </c>
      <c r="S6">
        <f t="shared" si="1"/>
        <v>880.63589029244338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972.98645914299414</v>
      </c>
      <c r="AC6">
        <f t="shared" si="2"/>
        <v>847.76809703804065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-1268.9165367531075</v>
      </c>
      <c r="AI6">
        <f t="shared" si="6"/>
        <v>-1292.9834668652936</v>
      </c>
      <c r="AJ6">
        <f t="shared" si="7"/>
        <v>125.21836210495348</v>
      </c>
      <c r="AK6">
        <f>G6*SUM(AB6, AE6:AF6)</f>
        <v>68.109052140009595</v>
      </c>
      <c r="AL6">
        <f t="shared" si="8"/>
        <v>-1099.6560526203305</v>
      </c>
      <c r="AN6">
        <f t="shared" si="9"/>
        <v>0</v>
      </c>
      <c r="AO6">
        <f t="shared" si="9"/>
        <v>0</v>
      </c>
      <c r="AP6">
        <f t="shared" si="9"/>
        <v>-17.130365479359863</v>
      </c>
      <c r="AQ6">
        <f t="shared" si="9"/>
        <v>-903.18972698466212</v>
      </c>
      <c r="AR6">
        <f t="shared" si="9"/>
        <v>-920.32009246402197</v>
      </c>
      <c r="AS6">
        <f t="shared" si="9"/>
        <v>89.127956809853217</v>
      </c>
      <c r="AT6">
        <f t="shared" si="9"/>
        <v>48.478678010552557</v>
      </c>
      <c r="AU6">
        <f t="shared" si="9"/>
        <v>-782.71345764361615</v>
      </c>
      <c r="AW6">
        <v>3</v>
      </c>
      <c r="AX6">
        <f>IF(Z6&gt;0, (R6*SUMPRODUCT(K6:$K$98, X6:$X$98)-K6*$AZ$3)/Z6, 0)</f>
        <v>880.63589029244338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500000</v>
      </c>
      <c r="S7">
        <f t="shared" si="1"/>
        <v>784.9064972662668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847.76809703804065</v>
      </c>
      <c r="AC7">
        <f t="shared" si="2"/>
        <v>746.08484161316937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-1255.3310746516267</v>
      </c>
      <c r="AI7">
        <f t="shared" si="6"/>
        <v>-1279.0945689089583</v>
      </c>
      <c r="AJ7">
        <f t="shared" si="7"/>
        <v>101.68325542487128</v>
      </c>
      <c r="AK7">
        <f>G7*SUM(AB7, AE7:AF7)</f>
        <v>59.343766792662848</v>
      </c>
      <c r="AL7">
        <f t="shared" si="8"/>
        <v>-1118.0675466914242</v>
      </c>
      <c r="AN7">
        <f t="shared" si="9"/>
        <v>0</v>
      </c>
      <c r="AO7">
        <f t="shared" si="9"/>
        <v>0</v>
      </c>
      <c r="AP7">
        <f t="shared" si="9"/>
        <v>-15.102130206603654</v>
      </c>
      <c r="AQ7">
        <f t="shared" si="9"/>
        <v>-797.78559232447355</v>
      </c>
      <c r="AR7">
        <f t="shared" si="9"/>
        <v>-812.88772253107709</v>
      </c>
      <c r="AS7">
        <f t="shared" si="9"/>
        <v>64.621547093561816</v>
      </c>
      <c r="AT7">
        <f t="shared" si="9"/>
        <v>37.714036637377525</v>
      </c>
      <c r="AU7">
        <f t="shared" si="9"/>
        <v>-710.55213880013787</v>
      </c>
      <c r="AW7">
        <v>4</v>
      </c>
      <c r="AX7">
        <f>IF(Z7&gt;0, (R7*SUMPRODUCT(K7:$K$98, X7:$X$98)-K7*$AZ$3)/Z7, 0)</f>
        <v>784.9064972662668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25</v>
      </c>
      <c r="R8">
        <f t="shared" si="0"/>
        <v>500000</v>
      </c>
      <c r="S8">
        <f t="shared" si="1"/>
        <v>707.3999966218671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746.08484161316937</v>
      </c>
      <c r="AC8">
        <f t="shared" si="2"/>
        <v>663.93002746707316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-1242.3554797732988</v>
      </c>
      <c r="AI8">
        <f t="shared" si="6"/>
        <v>-1265.8192213140685</v>
      </c>
      <c r="AJ8">
        <f t="shared" si="7"/>
        <v>82.154814146096214</v>
      </c>
      <c r="AK8">
        <f t="shared" ref="AK8:AK71" si="22">G8*SUM(AB8:AB8, AE8:AF8)</f>
        <v>52.225938912921862</v>
      </c>
      <c r="AL8">
        <f t="shared" si="8"/>
        <v>-1131.4384682550503</v>
      </c>
      <c r="AN8">
        <f t="shared" si="9"/>
        <v>0</v>
      </c>
      <c r="AO8">
        <f t="shared" si="9"/>
        <v>0</v>
      </c>
      <c r="AP8">
        <f t="shared" si="9"/>
        <v>-13.313957085872817</v>
      </c>
      <c r="AQ8">
        <f t="shared" si="9"/>
        <v>-704.9458635725349</v>
      </c>
      <c r="AR8">
        <f t="shared" si="9"/>
        <v>-718.25982065840765</v>
      </c>
      <c r="AS8">
        <f t="shared" si="9"/>
        <v>46.616847873065275</v>
      </c>
      <c r="AT8">
        <f t="shared" si="9"/>
        <v>29.634400304310894</v>
      </c>
      <c r="AU8">
        <f t="shared" si="9"/>
        <v>-642.00857248103148</v>
      </c>
      <c r="AW8">
        <v>5</v>
      </c>
      <c r="AX8">
        <f>IF(Z8&gt;0, (R8*SUMPRODUCT(K8:$K$98, X8:$X$98)-K8*$AZ$3)/Z8, 0)</f>
        <v>707.3999966218671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25</v>
      </c>
      <c r="R9">
        <f t="shared" si="0"/>
        <v>500000</v>
      </c>
      <c r="S9">
        <f t="shared" si="1"/>
        <v>645.2350335652684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663.93002746707316</v>
      </c>
      <c r="AC9">
        <f t="shared" si="2"/>
        <v>597.94021583951871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-1231.3771560595924</v>
      </c>
      <c r="AI9">
        <f t="shared" si="6"/>
        <v>-1254.5446913271514</v>
      </c>
      <c r="AJ9">
        <f t="shared" si="7"/>
        <v>65.989811627554445</v>
      </c>
      <c r="AK9">
        <f t="shared" si="22"/>
        <v>46.475101922695124</v>
      </c>
      <c r="AL9">
        <f t="shared" si="8"/>
        <v>-1142.0797777769019</v>
      </c>
      <c r="AN9">
        <f t="shared" si="9"/>
        <v>0</v>
      </c>
      <c r="AO9">
        <f t="shared" si="9"/>
        <v>0</v>
      </c>
      <c r="AP9">
        <f t="shared" si="9"/>
        <v>-11.737394367518535</v>
      </c>
      <c r="AQ9">
        <f t="shared" si="9"/>
        <v>-623.853989166612</v>
      </c>
      <c r="AR9">
        <f t="shared" si="9"/>
        <v>-635.59138353413061</v>
      </c>
      <c r="AS9">
        <f t="shared" si="9"/>
        <v>33.432492251148112</v>
      </c>
      <c r="AT9">
        <f t="shared" si="9"/>
        <v>23.545732993925288</v>
      </c>
      <c r="AU9">
        <f t="shared" si="9"/>
        <v>-578.6131582890572</v>
      </c>
      <c r="AW9">
        <v>6</v>
      </c>
      <c r="AX9">
        <f>IF(Z9&gt;0, (R9*SUMPRODUCT(K9:$K$98, X9:$X$98)-K9*$AZ$3)/Z9, 0)</f>
        <v>645.2350335652684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500000</v>
      </c>
      <c r="S10">
        <f t="shared" si="1"/>
        <v>595.17720503937392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597.94021583951871</v>
      </c>
      <c r="AC10">
        <f t="shared" si="2"/>
        <v>544.58270162378085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-1220.9291086003593</v>
      </c>
      <c r="AI10">
        <f t="shared" si="6"/>
        <v>-1243.8039220598127</v>
      </c>
      <c r="AJ10">
        <f t="shared" si="7"/>
        <v>53.357514215737865</v>
      </c>
      <c r="AK10">
        <f t="shared" si="22"/>
        <v>41.855815108766315</v>
      </c>
      <c r="AL10">
        <f t="shared" si="8"/>
        <v>-1148.5905927353085</v>
      </c>
      <c r="AN10">
        <f t="shared" si="9"/>
        <v>0</v>
      </c>
      <c r="AO10">
        <f t="shared" si="9"/>
        <v>0</v>
      </c>
      <c r="AP10">
        <f t="shared" si="9"/>
        <v>-10.347403919361554</v>
      </c>
      <c r="AQ10">
        <f t="shared" si="9"/>
        <v>-552.28632425734543</v>
      </c>
      <c r="AR10">
        <f t="shared" si="9"/>
        <v>-562.633728176707</v>
      </c>
      <c r="AS10">
        <f t="shared" si="9"/>
        <v>24.136229687816165</v>
      </c>
      <c r="AT10">
        <f t="shared" si="9"/>
        <v>18.933445121736536</v>
      </c>
      <c r="AU10">
        <f t="shared" si="9"/>
        <v>-519.56405336715432</v>
      </c>
      <c r="AW10">
        <v>7</v>
      </c>
      <c r="AX10">
        <f>IF(Z10&gt;0, (R10*SUMPRODUCT(K10:$K$98, X10:$X$98)-K10*$AZ$3)/Z10, 0)</f>
        <v>595.17720503937392</v>
      </c>
    </row>
    <row r="11" spans="1:52" x14ac:dyDescent="0.25">
      <c r="A11" t="s">
        <v>33</v>
      </c>
      <c r="C11" s="12">
        <f>AU100</f>
        <v>4442.6809941149386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25</v>
      </c>
      <c r="R11">
        <f t="shared" si="0"/>
        <v>500000</v>
      </c>
      <c r="S11">
        <f t="shared" si="1"/>
        <v>555.29862236286999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544.58270162378085</v>
      </c>
      <c r="AC11">
        <f t="shared" si="2"/>
        <v>501.66823000114618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-1210.9926245434626</v>
      </c>
      <c r="AI11">
        <f t="shared" si="6"/>
        <v>-1233.5781402370942</v>
      </c>
      <c r="AJ11">
        <f t="shared" si="7"/>
        <v>42.914471622634665</v>
      </c>
      <c r="AK11">
        <f t="shared" si="22"/>
        <v>38.120789113664664</v>
      </c>
      <c r="AL11">
        <f t="shared" si="8"/>
        <v>-1152.5428795007949</v>
      </c>
      <c r="AN11">
        <f t="shared" si="9"/>
        <v>0</v>
      </c>
      <c r="AO11">
        <f t="shared" si="9"/>
        <v>0</v>
      </c>
      <c r="AP11">
        <f t="shared" si="9"/>
        <v>-9.1219109839226675</v>
      </c>
      <c r="AQ11">
        <f t="shared" si="9"/>
        <v>-489.09961025982199</v>
      </c>
      <c r="AR11">
        <f t="shared" si="9"/>
        <v>-498.22152124374458</v>
      </c>
      <c r="AS11">
        <f t="shared" si="9"/>
        <v>17.332435325978725</v>
      </c>
      <c r="AT11">
        <f t="shared" si="9"/>
        <v>15.396347360347681</v>
      </c>
      <c r="AU11">
        <f t="shared" si="9"/>
        <v>-465.49273855741819</v>
      </c>
      <c r="AW11">
        <v>8</v>
      </c>
      <c r="AX11">
        <f>IF(Z11&gt;0, (R11*SUMPRODUCT(K11:$K$98, X11:$X$98)-K11*$AZ$3)/Z11, 0)</f>
        <v>555.29862236286999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500000</v>
      </c>
      <c r="S12">
        <f t="shared" si="1"/>
        <v>523.9620273767481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501.66823000114618</v>
      </c>
      <c r="AC12">
        <f t="shared" si="2"/>
        <v>467.36491673659879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-1202.0011452150784</v>
      </c>
      <c r="AI12">
        <f t="shared" si="6"/>
        <v>-1224.300705694513</v>
      </c>
      <c r="AJ12">
        <f t="shared" si="7"/>
        <v>34.303313264547398</v>
      </c>
      <c r="AK12">
        <f t="shared" si="22"/>
        <v>35.116776100080237</v>
      </c>
      <c r="AL12">
        <f t="shared" si="8"/>
        <v>-1154.8806163298855</v>
      </c>
      <c r="AN12">
        <f t="shared" si="9"/>
        <v>0</v>
      </c>
      <c r="AO12">
        <f t="shared" si="9"/>
        <v>0</v>
      </c>
      <c r="AP12">
        <f t="shared" si="9"/>
        <v>-8.0414450615671615</v>
      </c>
      <c r="AQ12">
        <f t="shared" si="9"/>
        <v>-433.45366300389674</v>
      </c>
      <c r="AR12">
        <f t="shared" si="9"/>
        <v>-441.49510806546391</v>
      </c>
      <c r="AS12">
        <f t="shared" si="9"/>
        <v>12.370118653279389</v>
      </c>
      <c r="AT12">
        <f t="shared" si="9"/>
        <v>12.663461506722472</v>
      </c>
      <c r="AU12">
        <f t="shared" si="9"/>
        <v>-416.46152790546205</v>
      </c>
      <c r="AW12">
        <v>9</v>
      </c>
      <c r="AX12">
        <f>IF(Z12&gt;0, (R12*SUMPRODUCT(K12:$K$98, X12:$X$98)-K12*$AZ$3)/Z12, 0)</f>
        <v>523.9620273767481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25</v>
      </c>
      <c r="R13">
        <f t="shared" si="0"/>
        <v>500000</v>
      </c>
      <c r="S13">
        <f t="shared" si="1"/>
        <v>499.59298412983134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467.36491673659879</v>
      </c>
      <c r="AC13">
        <f t="shared" si="2"/>
        <v>439.97937604991193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-1193.4724768593405</v>
      </c>
      <c r="AI13">
        <f t="shared" si="6"/>
        <v>-1215.4893681101378</v>
      </c>
      <c r="AJ13">
        <f t="shared" si="7"/>
        <v>27.385540686686852</v>
      </c>
      <c r="AK13">
        <f t="shared" si="22"/>
        <v>32.715544171561916</v>
      </c>
      <c r="AL13">
        <f t="shared" si="8"/>
        <v>-1155.3882832518889</v>
      </c>
      <c r="AN13">
        <f t="shared" si="9"/>
        <v>0</v>
      </c>
      <c r="AO13">
        <f t="shared" si="9"/>
        <v>0</v>
      </c>
      <c r="AP13">
        <f t="shared" si="9"/>
        <v>-7.088849735684585</v>
      </c>
      <c r="AQ13">
        <f t="shared" si="9"/>
        <v>-384.26619615631648</v>
      </c>
      <c r="AR13">
        <f t="shared" si="9"/>
        <v>-391.35504589200104</v>
      </c>
      <c r="AS13">
        <f t="shared" si="9"/>
        <v>8.8174111706787581</v>
      </c>
      <c r="AT13">
        <f t="shared" si="9"/>
        <v>10.533529643743671</v>
      </c>
      <c r="AU13">
        <f t="shared" si="9"/>
        <v>-372.00410507757857</v>
      </c>
      <c r="AW13">
        <v>10</v>
      </c>
      <c r="AX13">
        <f>IF(Z13&gt;0, (R13*SUMPRODUCT(K13:$K$98, X13:$X$98)-K13*$AZ$3)/Z13, 0)</f>
        <v>499.59298412983134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500000</v>
      </c>
      <c r="S14">
        <f t="shared" si="1"/>
        <v>481.05271303048409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439.97937604991193</v>
      </c>
      <c r="AC14">
        <f t="shared" si="2"/>
        <v>418.27400339110591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-1185.8297627679428</v>
      </c>
      <c r="AI14">
        <f t="shared" si="6"/>
        <v>-1207.5671936180938</v>
      </c>
      <c r="AJ14">
        <f t="shared" si="7"/>
        <v>21.705372658806027</v>
      </c>
      <c r="AK14">
        <f t="shared" si="22"/>
        <v>30.798556323493838</v>
      </c>
      <c r="AL14">
        <f t="shared" si="8"/>
        <v>-1155.063264635794</v>
      </c>
      <c r="AN14">
        <f t="shared" si="9"/>
        <v>0</v>
      </c>
      <c r="AO14">
        <f t="shared" si="9"/>
        <v>0</v>
      </c>
      <c r="AP14">
        <f t="shared" si="9"/>
        <v>-6.2489919339192328</v>
      </c>
      <c r="AQ14">
        <f t="shared" si="9"/>
        <v>-340.89772032497478</v>
      </c>
      <c r="AR14">
        <f t="shared" si="9"/>
        <v>-347.14671225889407</v>
      </c>
      <c r="AS14">
        <f t="shared" si="9"/>
        <v>6.2397759699669439</v>
      </c>
      <c r="AT14">
        <f t="shared" si="9"/>
        <v>8.8538489837465697</v>
      </c>
      <c r="AU14">
        <f t="shared" si="9"/>
        <v>-332.05308730518055</v>
      </c>
      <c r="AW14">
        <v>11</v>
      </c>
      <c r="AX14">
        <f>IF(Z14&gt;0, (R14*SUMPRODUCT(K14:$K$98, X14:$X$98)-K14*$AZ$3)/Z14, 0)</f>
        <v>481.05271303048409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500000</v>
      </c>
      <c r="S15">
        <f t="shared" si="1"/>
        <v>467.23286413347051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418.27400339110591</v>
      </c>
      <c r="AC15">
        <f t="shared" si="2"/>
        <v>401.09130404605048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-1181.2119923972014</v>
      </c>
      <c r="AI15">
        <f t="shared" si="6"/>
        <v>-1202.6729883392309</v>
      </c>
      <c r="AJ15">
        <f t="shared" si="7"/>
        <v>17.182699345055426</v>
      </c>
      <c r="AK15">
        <f t="shared" si="22"/>
        <v>29.279180237377417</v>
      </c>
      <c r="AL15">
        <f t="shared" si="8"/>
        <v>-1156.211108756798</v>
      </c>
      <c r="AN15">
        <f t="shared" si="9"/>
        <v>0</v>
      </c>
      <c r="AO15">
        <f t="shared" si="9"/>
        <v>0</v>
      </c>
      <c r="AP15">
        <f t="shared" si="9"/>
        <v>-5.5085031281210561</v>
      </c>
      <c r="AQ15">
        <f t="shared" si="9"/>
        <v>-303.18769793675983</v>
      </c>
      <c r="AR15">
        <f t="shared" si="9"/>
        <v>-308.69620106488088</v>
      </c>
      <c r="AS15">
        <f t="shared" si="9"/>
        <v>4.4103709514447766</v>
      </c>
      <c r="AT15">
        <f t="shared" si="9"/>
        <v>7.5152363087936465</v>
      </c>
      <c r="AU15">
        <f t="shared" si="9"/>
        <v>-296.77059380464243</v>
      </c>
      <c r="AW15">
        <v>12</v>
      </c>
      <c r="AX15">
        <f>IF(Z15&gt;0, (R15*SUMPRODUCT(K15:$K$98, X15:$X$98)-K15*$AZ$3)/Z15, 0)</f>
        <v>467.23286413347051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25</v>
      </c>
      <c r="R16">
        <f t="shared" si="0"/>
        <v>500000</v>
      </c>
      <c r="S16">
        <f t="shared" si="1"/>
        <v>456.56085118670438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401.09130404605048</v>
      </c>
      <c r="AC16">
        <f t="shared" si="2"/>
        <v>386.93487484136222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-1178.2086772174232</v>
      </c>
      <c r="AI16">
        <f t="shared" si="6"/>
        <v>-1199.3961527661716</v>
      </c>
      <c r="AJ16">
        <f t="shared" si="7"/>
        <v>14.156429204688266</v>
      </c>
      <c r="AK16">
        <f t="shared" si="22"/>
        <v>28.076391283223536</v>
      </c>
      <c r="AL16">
        <f t="shared" si="8"/>
        <v>-1157.1633322782598</v>
      </c>
      <c r="AN16">
        <f t="shared" si="9"/>
        <v>0</v>
      </c>
      <c r="AO16">
        <f t="shared" si="9"/>
        <v>0</v>
      </c>
      <c r="AP16">
        <f t="shared" si="9"/>
        <v>-4.8556225497796008</v>
      </c>
      <c r="AQ16">
        <f t="shared" si="9"/>
        <v>-270.01501940521962</v>
      </c>
      <c r="AR16">
        <f t="shared" si="9"/>
        <v>-274.8706419549992</v>
      </c>
      <c r="AS16">
        <f t="shared" si="9"/>
        <v>3.2442881981144467</v>
      </c>
      <c r="AT16">
        <f t="shared" si="9"/>
        <v>6.4343842341004569</v>
      </c>
      <c r="AU16">
        <f t="shared" si="9"/>
        <v>-265.19196952278429</v>
      </c>
      <c r="AW16">
        <v>13</v>
      </c>
      <c r="AX16">
        <f>IF(Z16&gt;0, (R16*SUMPRODUCT(K16:$K$98, X16:$X$98)-K16*$AZ$3)/Z16, 0)</f>
        <v>456.56085118670438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500000</v>
      </c>
      <c r="S17">
        <f t="shared" si="1"/>
        <v>448.18355232457236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386.93487484136222</v>
      </c>
      <c r="AC17">
        <f t="shared" si="2"/>
        <v>374.98348823263495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-1175.0573939335861</v>
      </c>
      <c r="AI17">
        <f t="shared" si="6"/>
        <v>-1195.9742418571504</v>
      </c>
      <c r="AJ17">
        <f t="shared" si="7"/>
        <v>11.951386608727262</v>
      </c>
      <c r="AK17">
        <f t="shared" si="22"/>
        <v>27.085441238895356</v>
      </c>
      <c r="AL17">
        <f t="shared" si="8"/>
        <v>-1156.9374140095279</v>
      </c>
      <c r="AN17">
        <f t="shared" si="9"/>
        <v>0</v>
      </c>
      <c r="AO17">
        <f t="shared" si="9"/>
        <v>0</v>
      </c>
      <c r="AP17">
        <f t="shared" si="9"/>
        <v>-4.2800015026350584</v>
      </c>
      <c r="AQ17">
        <f t="shared" si="9"/>
        <v>-240.44002375962197</v>
      </c>
      <c r="AR17">
        <f t="shared" si="9"/>
        <v>-244.72002526225705</v>
      </c>
      <c r="AS17">
        <f t="shared" si="9"/>
        <v>2.4454904883779873</v>
      </c>
      <c r="AT17">
        <f t="shared" si="9"/>
        <v>5.5422179109218259</v>
      </c>
      <c r="AU17">
        <f t="shared" si="9"/>
        <v>-236.73231686295725</v>
      </c>
      <c r="AW17">
        <v>14</v>
      </c>
      <c r="AX17">
        <f>IF(Z17&gt;0, (R17*SUMPRODUCT(K17:$K$98, X17:$X$98)-K17*$AZ$3)/Z17, 0)</f>
        <v>448.18355232457236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500000</v>
      </c>
      <c r="S18">
        <f t="shared" si="1"/>
        <v>441.85696330772043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374.98348823263495</v>
      </c>
      <c r="AC18">
        <f t="shared" si="2"/>
        <v>364.95742232702378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-1172.1801576365397</v>
      </c>
      <c r="AI18">
        <f t="shared" si="6"/>
        <v>-1192.8292280729863</v>
      </c>
      <c r="AJ18">
        <f t="shared" si="7"/>
        <v>10.026065905611176</v>
      </c>
      <c r="AK18">
        <f t="shared" si="22"/>
        <v>26.24884417628445</v>
      </c>
      <c r="AL18">
        <f t="shared" si="8"/>
        <v>-1156.5543179910908</v>
      </c>
      <c r="AN18">
        <f t="shared" si="9"/>
        <v>0</v>
      </c>
      <c r="AO18">
        <f t="shared" si="9"/>
        <v>0</v>
      </c>
      <c r="AP18">
        <f t="shared" si="9"/>
        <v>-3.7725079673199322</v>
      </c>
      <c r="AQ18">
        <f t="shared" si="9"/>
        <v>-214.15293232827557</v>
      </c>
      <c r="AR18">
        <f t="shared" si="9"/>
        <v>-217.92544029559548</v>
      </c>
      <c r="AS18">
        <f t="shared" si="9"/>
        <v>1.8317247561436205</v>
      </c>
      <c r="AT18">
        <f t="shared" si="9"/>
        <v>4.7955656935137201</v>
      </c>
      <c r="AU18">
        <f t="shared" si="9"/>
        <v>-211.29814984593816</v>
      </c>
      <c r="AW18">
        <v>15</v>
      </c>
      <c r="AX18">
        <f>IF(Z18&gt;0, (R18*SUMPRODUCT(K18:$K$98, X18:$X$98)-K18*$AZ$3)/Z18, 0)</f>
        <v>441.85696330772043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500000</v>
      </c>
      <c r="S19">
        <f t="shared" si="1"/>
        <v>437.26852860108249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364.95742232702378</v>
      </c>
      <c r="AC19">
        <f t="shared" si="2"/>
        <v>356.5312380826872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-1171.6282565639895</v>
      </c>
      <c r="AI19">
        <f t="shared" si="6"/>
        <v>-1192.0122548832435</v>
      </c>
      <c r="AJ19">
        <f t="shared" si="7"/>
        <v>8.4261842443365822</v>
      </c>
      <c r="AK19">
        <f t="shared" si="22"/>
        <v>25.547019562891666</v>
      </c>
      <c r="AL19">
        <f t="shared" si="8"/>
        <v>-1158.0390510760153</v>
      </c>
      <c r="AN19">
        <f t="shared" si="9"/>
        <v>0</v>
      </c>
      <c r="AO19">
        <f t="shared" si="9"/>
        <v>0</v>
      </c>
      <c r="AP19">
        <f t="shared" si="9"/>
        <v>-3.3250716808423628</v>
      </c>
      <c r="AQ19">
        <f t="shared" si="9"/>
        <v>-191.11794827297584</v>
      </c>
      <c r="AR19">
        <f t="shared" si="9"/>
        <v>-194.44301995381821</v>
      </c>
      <c r="AS19">
        <f t="shared" si="9"/>
        <v>1.3744931769317821</v>
      </c>
      <c r="AT19">
        <f t="shared" si="9"/>
        <v>4.1672722862354163</v>
      </c>
      <c r="AU19">
        <f t="shared" si="9"/>
        <v>-188.90125449065101</v>
      </c>
      <c r="AW19">
        <v>16</v>
      </c>
      <c r="AX19">
        <f>IF(Z19&gt;0, (R19*SUMPRODUCT(K19:$K$98, X19:$X$98)-K19*$AZ$3)/Z19, 0)</f>
        <v>437.26852860108249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500000</v>
      </c>
      <c r="S20">
        <f t="shared" si="1"/>
        <v>433.73447423604392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356.5312380826872</v>
      </c>
      <c r="AC20">
        <f t="shared" si="2"/>
        <v>349.09788631322772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-1170.4491834915705</v>
      </c>
      <c r="AI20">
        <f t="shared" si="6"/>
        <v>-1190.5708193684575</v>
      </c>
      <c r="AJ20">
        <f t="shared" si="7"/>
        <v>7.4333517694594775</v>
      </c>
      <c r="AK20">
        <f t="shared" si="22"/>
        <v>24.957186665788107</v>
      </c>
      <c r="AL20">
        <f t="shared" si="8"/>
        <v>-1158.1802809332098</v>
      </c>
      <c r="AN20">
        <f t="shared" si="9"/>
        <v>0</v>
      </c>
      <c r="AO20">
        <f t="shared" si="9"/>
        <v>0</v>
      </c>
      <c r="AP20">
        <f t="shared" si="9"/>
        <v>-2.9306023957484291</v>
      </c>
      <c r="AQ20">
        <f t="shared" si="9"/>
        <v>-170.46929992318613</v>
      </c>
      <c r="AR20">
        <f t="shared" si="9"/>
        <v>-173.39990231893455</v>
      </c>
      <c r="AS20">
        <f t="shared" si="9"/>
        <v>1.0826256193732993</v>
      </c>
      <c r="AT20">
        <f t="shared" si="9"/>
        <v>3.6348730034376708</v>
      </c>
      <c r="AU20">
        <f t="shared" si="9"/>
        <v>-168.68240369612357</v>
      </c>
      <c r="AW20">
        <v>17</v>
      </c>
      <c r="AX20">
        <f>IF(Z20&gt;0, (R20*SUMPRODUCT(K20:$K$98, X20:$X$98)-K20*$AZ$3)/Z20, 0)</f>
        <v>433.73447423604392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500000</v>
      </c>
      <c r="S21">
        <f t="shared" si="1"/>
        <v>431.26952175688837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349.09788631322772</v>
      </c>
      <c r="AC21">
        <f t="shared" si="2"/>
        <v>342.63269041103808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-1171.0792080348222</v>
      </c>
      <c r="AI21">
        <f t="shared" si="6"/>
        <v>-1190.9410735925385</v>
      </c>
      <c r="AJ21">
        <f t="shared" si="7"/>
        <v>6.4651959021896346</v>
      </c>
      <c r="AK21">
        <f t="shared" si="22"/>
        <v>24.436852041925942</v>
      </c>
      <c r="AL21">
        <f t="shared" si="8"/>
        <v>-1160.0390256484229</v>
      </c>
      <c r="AN21">
        <f t="shared" si="9"/>
        <v>0</v>
      </c>
      <c r="AO21">
        <f t="shared" si="9"/>
        <v>0</v>
      </c>
      <c r="AP21">
        <f t="shared" si="9"/>
        <v>-2.5828288560886756</v>
      </c>
      <c r="AQ21">
        <f t="shared" si="9"/>
        <v>-152.28666020764155</v>
      </c>
      <c r="AR21">
        <f t="shared" si="9"/>
        <v>-154.86948906373021</v>
      </c>
      <c r="AS21">
        <f t="shared" si="9"/>
        <v>0.84073142514824095</v>
      </c>
      <c r="AT21">
        <f t="shared" si="9"/>
        <v>3.1777582232870887</v>
      </c>
      <c r="AU21">
        <f t="shared" si="9"/>
        <v>-150.85099941529489</v>
      </c>
      <c r="AW21">
        <v>18</v>
      </c>
      <c r="AX21">
        <f>IF(Z21&gt;0, (R21*SUMPRODUCT(K21:$K$98, X21:$X$98)-K21*$AZ$3)/Z21, 0)</f>
        <v>431.26952175688837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500000</v>
      </c>
      <c r="S22">
        <f t="shared" si="1"/>
        <v>429.46300082815725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342.63269041103808</v>
      </c>
      <c r="AC22">
        <f t="shared" si="2"/>
        <v>336.77826593642953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-1172.6445425275745</v>
      </c>
      <c r="AI22">
        <f t="shared" si="6"/>
        <v>-1192.2491572025872</v>
      </c>
      <c r="AJ22">
        <f t="shared" si="7"/>
        <v>5.8544244746085496</v>
      </c>
      <c r="AK22">
        <f t="shared" si="22"/>
        <v>23.984288328772667</v>
      </c>
      <c r="AL22">
        <f t="shared" si="8"/>
        <v>-1162.410444399206</v>
      </c>
      <c r="AN22">
        <f t="shared" si="9"/>
        <v>0</v>
      </c>
      <c r="AO22">
        <f t="shared" si="9"/>
        <v>0</v>
      </c>
      <c r="AP22">
        <f t="shared" si="9"/>
        <v>-2.2762286220934063</v>
      </c>
      <c r="AQ22">
        <f t="shared" si="9"/>
        <v>-136.15197827096017</v>
      </c>
      <c r="AR22">
        <f t="shared" si="9"/>
        <v>-138.42820689305356</v>
      </c>
      <c r="AS22">
        <f t="shared" si="9"/>
        <v>0.67973835629490187</v>
      </c>
      <c r="AT22">
        <f t="shared" si="9"/>
        <v>2.7847384138631353</v>
      </c>
      <c r="AU22">
        <f t="shared" si="9"/>
        <v>-134.96373012289553</v>
      </c>
      <c r="AW22">
        <v>19</v>
      </c>
      <c r="AX22">
        <f>IF(Z22&gt;0, (R22*SUMPRODUCT(K22:$K$98, X22:$X$98)-K22*$AZ$3)/Z22, 0)</f>
        <v>429.46300082815725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500000</v>
      </c>
      <c r="S23">
        <f t="shared" si="1"/>
        <v>428.13034225150983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336.77826593642953</v>
      </c>
      <c r="AC23">
        <f t="shared" si="2"/>
        <v>331.36935528424829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-1175.492695913769</v>
      </c>
      <c r="AI23">
        <f t="shared" si="6"/>
        <v>-1194.842489807236</v>
      </c>
      <c r="AJ23">
        <f t="shared" si="7"/>
        <v>5.4089106521812482</v>
      </c>
      <c r="AK23">
        <f t="shared" si="22"/>
        <v>23.574478615550071</v>
      </c>
      <c r="AL23">
        <f t="shared" si="8"/>
        <v>-1165.8591005395047</v>
      </c>
      <c r="AN23">
        <f t="shared" si="9"/>
        <v>0</v>
      </c>
      <c r="AO23">
        <f t="shared" si="9"/>
        <v>0</v>
      </c>
      <c r="AP23">
        <f t="shared" si="9"/>
        <v>-2.0059305379137822</v>
      </c>
      <c r="AQ23">
        <f t="shared" si="9"/>
        <v>-121.85952516135769</v>
      </c>
      <c r="AR23">
        <f t="shared" si="9"/>
        <v>-123.86545569927146</v>
      </c>
      <c r="AS23">
        <f t="shared" si="9"/>
        <v>0.56072426992210611</v>
      </c>
      <c r="AT23">
        <f t="shared" si="9"/>
        <v>2.4438899365379396</v>
      </c>
      <c r="AU23">
        <f t="shared" si="9"/>
        <v>-120.86084149281142</v>
      </c>
      <c r="AW23">
        <v>20</v>
      </c>
      <c r="AX23">
        <f>IF(Z23&gt;0, (R23*SUMPRODUCT(K23:$K$98, X23:$X$98)-K23*$AZ$3)/Z23, 0)</f>
        <v>428.13034225150983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500000</v>
      </c>
      <c r="S24">
        <f t="shared" si="1"/>
        <v>427.08141671948209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331.36935528424829</v>
      </c>
      <c r="AC24">
        <f t="shared" si="2"/>
        <v>326.24471192537226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-1179.1764398678797</v>
      </c>
      <c r="AI24">
        <f t="shared" si="6"/>
        <v>-1198.2737770004187</v>
      </c>
      <c r="AJ24">
        <f t="shared" si="7"/>
        <v>5.1246433588760283</v>
      </c>
      <c r="AK24">
        <f t="shared" si="22"/>
        <v>23.195854869897381</v>
      </c>
      <c r="AL24">
        <f t="shared" si="8"/>
        <v>-1169.9532787716453</v>
      </c>
      <c r="AN24">
        <f t="shared" si="9"/>
        <v>0</v>
      </c>
      <c r="AO24">
        <f t="shared" si="9"/>
        <v>0</v>
      </c>
      <c r="AP24">
        <f t="shared" si="9"/>
        <v>-1.7676421090943046</v>
      </c>
      <c r="AQ24">
        <f t="shared" si="9"/>
        <v>-109.14411337541597</v>
      </c>
      <c r="AR24">
        <f t="shared" si="9"/>
        <v>-110.91175548451028</v>
      </c>
      <c r="AS24">
        <f t="shared" si="9"/>
        <v>0.47433499929188461</v>
      </c>
      <c r="AT24">
        <f t="shared" si="9"/>
        <v>2.1469993193244572</v>
      </c>
      <c r="AU24">
        <f t="shared" si="9"/>
        <v>-108.29042116589393</v>
      </c>
      <c r="AW24">
        <v>21</v>
      </c>
      <c r="AX24">
        <f>IF(Z24&gt;0, (R24*SUMPRODUCT(K24:$K$98, X24:$X$98)-K24*$AZ$3)/Z24, 0)</f>
        <v>427.08141671948209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25</v>
      </c>
      <c r="R25">
        <f t="shared" si="0"/>
        <v>500000</v>
      </c>
      <c r="S25">
        <f t="shared" si="1"/>
        <v>426.23058274292026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326.24471192537226</v>
      </c>
      <c r="AC25">
        <f t="shared" si="2"/>
        <v>321.32817158788566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-1185.5626891880179</v>
      </c>
      <c r="AI25">
        <f t="shared" si="6"/>
        <v>-1204.4097748147719</v>
      </c>
      <c r="AJ25">
        <f t="shared" si="7"/>
        <v>4.9165403374865946</v>
      </c>
      <c r="AK25">
        <f t="shared" si="22"/>
        <v>22.837129834776061</v>
      </c>
      <c r="AL25">
        <f t="shared" si="8"/>
        <v>-1176.6561046425093</v>
      </c>
      <c r="AN25">
        <f t="shared" si="9"/>
        <v>0</v>
      </c>
      <c r="AO25">
        <f t="shared" si="9"/>
        <v>0</v>
      </c>
      <c r="AP25">
        <f t="shared" si="9"/>
        <v>-1.5575704704435112</v>
      </c>
      <c r="AQ25">
        <f t="shared" si="9"/>
        <v>-97.977876904084297</v>
      </c>
      <c r="AR25">
        <f t="shared" si="9"/>
        <v>-99.535447374527806</v>
      </c>
      <c r="AS25">
        <f t="shared" si="9"/>
        <v>0.4063152361096547</v>
      </c>
      <c r="AT25">
        <f t="shared" si="9"/>
        <v>1.8873177405125225</v>
      </c>
      <c r="AU25">
        <f t="shared" si="9"/>
        <v>-97.241814397905628</v>
      </c>
      <c r="AW25">
        <v>22</v>
      </c>
      <c r="AX25">
        <f>IF(Z25&gt;0, (R25*SUMPRODUCT(K25:$K$98, X25:$X$98)-K25*$AZ$3)/Z25, 0)</f>
        <v>426.23058274292026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500000</v>
      </c>
      <c r="S26">
        <f t="shared" si="1"/>
        <v>425.30895170728365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321.32817158788566</v>
      </c>
      <c r="AC26">
        <f t="shared" si="2"/>
        <v>316.41062775338139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-1194.9052287362138</v>
      </c>
      <c r="AI26">
        <f t="shared" si="6"/>
        <v>-1213.5040982452635</v>
      </c>
      <c r="AJ26">
        <f t="shared" si="7"/>
        <v>4.9175438345042721</v>
      </c>
      <c r="AK26">
        <f t="shared" si="22"/>
        <v>22.492972011151998</v>
      </c>
      <c r="AL26">
        <f t="shared" si="8"/>
        <v>-1186.0935823996072</v>
      </c>
      <c r="AN26">
        <f t="shared" si="9"/>
        <v>0</v>
      </c>
      <c r="AO26">
        <f t="shared" si="9"/>
        <v>0</v>
      </c>
      <c r="AP26">
        <f t="shared" si="9"/>
        <v>-1.3723725601319376</v>
      </c>
      <c r="AQ26">
        <f t="shared" si="9"/>
        <v>-88.16961413046306</v>
      </c>
      <c r="AR26">
        <f t="shared" si="9"/>
        <v>-89.541986690594996</v>
      </c>
      <c r="AS26">
        <f t="shared" si="9"/>
        <v>0.36285550680571643</v>
      </c>
      <c r="AT26">
        <f t="shared" si="9"/>
        <v>1.6597104232007558</v>
      </c>
      <c r="AU26">
        <f t="shared" si="9"/>
        <v>-87.519420760588517</v>
      </c>
      <c r="AW26">
        <v>23</v>
      </c>
      <c r="AX26">
        <f>IF(Z26&gt;0, (R26*SUMPRODUCT(K26:$K$98, X26:$X$98)-K26*$AZ$3)/Z26, 0)</f>
        <v>425.30895170728365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500000</v>
      </c>
      <c r="S27">
        <f t="shared" si="1"/>
        <v>424.09513345459925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316.41062775338139</v>
      </c>
      <c r="AC27">
        <f t="shared" si="2"/>
        <v>311.33059672075774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-1204.8347667962464</v>
      </c>
      <c r="AI27">
        <f t="shared" si="6"/>
        <v>-1223.1874058718658</v>
      </c>
      <c r="AJ27">
        <f t="shared" si="7"/>
        <v>5.0800310326236513</v>
      </c>
      <c r="AK27">
        <f t="shared" si="22"/>
        <v>22.148743942736701</v>
      </c>
      <c r="AL27">
        <f t="shared" si="8"/>
        <v>-1195.9586308965056</v>
      </c>
      <c r="AN27">
        <f t="shared" si="9"/>
        <v>0</v>
      </c>
      <c r="AO27">
        <f t="shared" si="9"/>
        <v>0</v>
      </c>
      <c r="AP27">
        <f t="shared" si="9"/>
        <v>-1.2091104641145989</v>
      </c>
      <c r="AQ27">
        <f t="shared" si="9"/>
        <v>-79.377048611916891</v>
      </c>
      <c r="AR27">
        <f t="shared" si="9"/>
        <v>-80.586159076031478</v>
      </c>
      <c r="AS27">
        <f t="shared" si="9"/>
        <v>0.33468312945422068</v>
      </c>
      <c r="AT27">
        <f t="shared" si="9"/>
        <v>1.459205837253889</v>
      </c>
      <c r="AU27">
        <f t="shared" si="9"/>
        <v>-78.792270109323383</v>
      </c>
      <c r="AW27">
        <v>24</v>
      </c>
      <c r="AX27">
        <f>IF(Z27&gt;0, (R27*SUMPRODUCT(K27:$K$98, X27:$X$98)-K27*$AZ$3)/Z27, 0)</f>
        <v>424.09513345459925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500000</v>
      </c>
      <c r="S28">
        <f t="shared" si="1"/>
        <v>422.65303857473123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311.33059672075774</v>
      </c>
      <c r="AC28">
        <f t="shared" si="2"/>
        <v>306.14067587476882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-1216.7799707135725</v>
      </c>
      <c r="AI28">
        <f t="shared" si="6"/>
        <v>-1234.8882443999003</v>
      </c>
      <c r="AJ28">
        <f t="shared" si="7"/>
        <v>5.1899208459889223</v>
      </c>
      <c r="AK28">
        <f t="shared" si="22"/>
        <v>21.793141770453044</v>
      </c>
      <c r="AL28">
        <f t="shared" si="8"/>
        <v>-1207.9051817834584</v>
      </c>
      <c r="AN28">
        <f t="shared" si="9"/>
        <v>0</v>
      </c>
      <c r="AO28">
        <f t="shared" si="9"/>
        <v>0</v>
      </c>
      <c r="AP28">
        <f t="shared" si="9"/>
        <v>-1.0651885341829581</v>
      </c>
      <c r="AQ28">
        <f t="shared" si="9"/>
        <v>-71.575021223926697</v>
      </c>
      <c r="AR28">
        <f t="shared" si="9"/>
        <v>-72.640209758109663</v>
      </c>
      <c r="AS28">
        <f t="shared" si="9"/>
        <v>0.30528830490553799</v>
      </c>
      <c r="AT28">
        <f t="shared" si="9"/>
        <v>1.2819446591000834</v>
      </c>
      <c r="AU28">
        <f t="shared" si="9"/>
        <v>-71.05297679410404</v>
      </c>
      <c r="AW28">
        <v>25</v>
      </c>
      <c r="AX28">
        <f>IF(Z28&gt;0, (R28*SUMPRODUCT(K28:$K$98, X28:$X$98)-K28*$AZ$3)/Z28, 0)</f>
        <v>422.65303857473123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500000</v>
      </c>
      <c r="S29">
        <f t="shared" si="1"/>
        <v>420.92465788500186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306.14067587476882</v>
      </c>
      <c r="AC29">
        <f t="shared" si="2"/>
        <v>300.80416158470655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-1230.2761142490988</v>
      </c>
      <c r="AI29">
        <f t="shared" si="6"/>
        <v>-1248.1417913928508</v>
      </c>
      <c r="AJ29">
        <f t="shared" si="7"/>
        <v>5.3365142900622686</v>
      </c>
      <c r="AK29">
        <f t="shared" si="22"/>
        <v>21.429847311233818</v>
      </c>
      <c r="AL29">
        <f t="shared" si="8"/>
        <v>-1221.3754297915548</v>
      </c>
      <c r="AN29">
        <f t="shared" si="9"/>
        <v>0</v>
      </c>
      <c r="AO29">
        <f t="shared" si="9"/>
        <v>0</v>
      </c>
      <c r="AP29">
        <f t="shared" si="9"/>
        <v>-0.93831982445581164</v>
      </c>
      <c r="AQ29">
        <f t="shared" si="9"/>
        <v>-64.615097332491217</v>
      </c>
      <c r="AR29">
        <f t="shared" si="9"/>
        <v>-65.553417156947035</v>
      </c>
      <c r="AS29">
        <f t="shared" si="9"/>
        <v>0.28027805000429917</v>
      </c>
      <c r="AT29">
        <f t="shared" si="9"/>
        <v>1.125512926568478</v>
      </c>
      <c r="AU29">
        <f t="shared" si="9"/>
        <v>-64.14762618037426</v>
      </c>
      <c r="AW29">
        <v>26</v>
      </c>
      <c r="AX29">
        <f>IF(Z29&gt;0, (R29*SUMPRODUCT(K29:$K$98, X29:$X$98)-K29*$AZ$3)/Z29, 0)</f>
        <v>420.92465788500186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500000</v>
      </c>
      <c r="S30">
        <f t="shared" si="1"/>
        <v>418.91692406250598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300.80416158470655</v>
      </c>
      <c r="AC30">
        <f t="shared" si="2"/>
        <v>295.33058830030865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-1247.3815781767573</v>
      </c>
      <c r="AI30">
        <f t="shared" si="6"/>
        <v>-1265.0062294701629</v>
      </c>
      <c r="AJ30">
        <f t="shared" si="7"/>
        <v>5.4735732843979008</v>
      </c>
      <c r="AK30">
        <f t="shared" si="22"/>
        <v>21.05629131092946</v>
      </c>
      <c r="AL30">
        <f t="shared" si="8"/>
        <v>-1238.4763648748356</v>
      </c>
      <c r="AN30">
        <f t="shared" si="9"/>
        <v>0</v>
      </c>
      <c r="AO30">
        <f t="shared" si="9"/>
        <v>0</v>
      </c>
      <c r="AP30">
        <f t="shared" si="9"/>
        <v>-0.8264829925929269</v>
      </c>
      <c r="AQ30">
        <f t="shared" si="9"/>
        <v>-58.494187628129247</v>
      </c>
      <c r="AR30">
        <f t="shared" si="9"/>
        <v>-59.320670620722176</v>
      </c>
      <c r="AS30">
        <f t="shared" si="9"/>
        <v>0.25667544582618262</v>
      </c>
      <c r="AT30">
        <f t="shared" si="9"/>
        <v>0.98740487773944374</v>
      </c>
      <c r="AU30">
        <f t="shared" si="9"/>
        <v>-58.07659029715655</v>
      </c>
      <c r="AW30">
        <v>27</v>
      </c>
      <c r="AX30">
        <f>IF(Z30&gt;0, (R30*SUMPRODUCT(K30:$K$98, X30:$X$98)-K30*$AZ$3)/Z30, 0)</f>
        <v>418.91692406250598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500000</v>
      </c>
      <c r="S31">
        <f t="shared" si="1"/>
        <v>416.51103204807038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295.33058830030865</v>
      </c>
      <c r="AC31">
        <f t="shared" si="2"/>
        <v>289.64133285797715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-1268.6224000993307</v>
      </c>
      <c r="AI31">
        <f t="shared" si="6"/>
        <v>-1286.0073737597972</v>
      </c>
      <c r="AJ31">
        <f t="shared" si="7"/>
        <v>5.6892554423315005</v>
      </c>
      <c r="AK31">
        <f t="shared" si="22"/>
        <v>20.673141181021606</v>
      </c>
      <c r="AL31">
        <f t="shared" si="8"/>
        <v>-1259.6449771364441</v>
      </c>
      <c r="AN31">
        <f t="shared" si="9"/>
        <v>0</v>
      </c>
      <c r="AO31">
        <f t="shared" si="9"/>
        <v>0</v>
      </c>
      <c r="AP31">
        <f t="shared" si="9"/>
        <v>-0.72789611640772811</v>
      </c>
      <c r="AQ31">
        <f t="shared" si="9"/>
        <v>-53.116290898963278</v>
      </c>
      <c r="AR31">
        <f t="shared" si="9"/>
        <v>-53.844187015371013</v>
      </c>
      <c r="AS31">
        <f t="shared" si="9"/>
        <v>0.23820495921381252</v>
      </c>
      <c r="AT31">
        <f t="shared" si="9"/>
        <v>0.86556928261750965</v>
      </c>
      <c r="AU31">
        <f t="shared" si="9"/>
        <v>-52.740412773539688</v>
      </c>
      <c r="AW31">
        <v>28</v>
      </c>
      <c r="AX31">
        <f>IF(Z31&gt;0, (R31*SUMPRODUCT(K31:$K$98, X31:$X$98)-K31*$AZ$3)/Z31, 0)</f>
        <v>416.51103204807038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500000</v>
      </c>
      <c r="S32">
        <f t="shared" si="1"/>
        <v>413.60078885989816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289.64133285797715</v>
      </c>
      <c r="AC32">
        <f t="shared" si="2"/>
        <v>283.67230283919025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-1292.3989419190807</v>
      </c>
      <c r="AI32">
        <f t="shared" si="6"/>
        <v>-1309.5454458958466</v>
      </c>
      <c r="AJ32">
        <f t="shared" si="7"/>
        <v>5.9690300187868957</v>
      </c>
      <c r="AK32">
        <f t="shared" si="22"/>
        <v>20.274893300058402</v>
      </c>
      <c r="AL32">
        <f t="shared" si="8"/>
        <v>-1283.3015225770012</v>
      </c>
      <c r="AN32">
        <f t="shared" si="9"/>
        <v>0</v>
      </c>
      <c r="AO32">
        <f t="shared" si="9"/>
        <v>0</v>
      </c>
      <c r="AP32">
        <f t="shared" si="9"/>
        <v>-0.64099246908836016</v>
      </c>
      <c r="AQ32">
        <f t="shared" si="9"/>
        <v>-48.314104726562952</v>
      </c>
      <c r="AR32">
        <f t="shared" si="9"/>
        <v>-48.955097195651312</v>
      </c>
      <c r="AS32">
        <f t="shared" si="9"/>
        <v>0.22314188915648661</v>
      </c>
      <c r="AT32">
        <f t="shared" si="9"/>
        <v>0.75794190667191308</v>
      </c>
      <c r="AU32">
        <f t="shared" si="9"/>
        <v>-47.974013399822908</v>
      </c>
      <c r="AW32">
        <v>29</v>
      </c>
      <c r="AX32">
        <f>IF(Z32&gt;0, (R32*SUMPRODUCT(K32:$K$98, X32:$X$98)-K32*$AZ$3)/Z32, 0)</f>
        <v>413.60078885989816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25</v>
      </c>
      <c r="R33">
        <f t="shared" si="0"/>
        <v>500000</v>
      </c>
      <c r="S33">
        <f t="shared" si="1"/>
        <v>410.21663158187346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283.67230283919025</v>
      </c>
      <c r="AC33">
        <f t="shared" si="2"/>
        <v>277.453966755642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-1320.9666663700448</v>
      </c>
      <c r="AI33">
        <f t="shared" si="6"/>
        <v>-1337.8756569737245</v>
      </c>
      <c r="AJ33">
        <f t="shared" si="7"/>
        <v>6.2183360835482517</v>
      </c>
      <c r="AK33">
        <f t="shared" si="22"/>
        <v>19.85706119874332</v>
      </c>
      <c r="AL33">
        <f t="shared" si="8"/>
        <v>-1311.800259691433</v>
      </c>
      <c r="AN33">
        <f t="shared" si="9"/>
        <v>0</v>
      </c>
      <c r="AO33">
        <f t="shared" si="9"/>
        <v>0</v>
      </c>
      <c r="AP33">
        <f t="shared" si="9"/>
        <v>-0.56438700125584662</v>
      </c>
      <c r="AQ33">
        <f t="shared" si="9"/>
        <v>-44.091124838006486</v>
      </c>
      <c r="AR33">
        <f t="shared" si="9"/>
        <v>-44.655511839262338</v>
      </c>
      <c r="AS33">
        <f t="shared" si="9"/>
        <v>0.20755514845641201</v>
      </c>
      <c r="AT33">
        <f t="shared" si="9"/>
        <v>0.66278747717049924</v>
      </c>
      <c r="AU33">
        <f t="shared" si="9"/>
        <v>-43.785169213635427</v>
      </c>
      <c r="AW33">
        <v>30</v>
      </c>
      <c r="AX33">
        <f>IF(Z33&gt;0, (R33*SUMPRODUCT(K33:$K$98, X33:$X$98)-K33*$AZ$3)/Z33, 0)</f>
        <v>410.21663158187346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500000</v>
      </c>
      <c r="S34">
        <f t="shared" si="1"/>
        <v>406.28811970352791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277.453966755642</v>
      </c>
      <c r="AC34">
        <f t="shared" si="2"/>
        <v>270.94834963461267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-1354.4101473547469</v>
      </c>
      <c r="AI34">
        <f t="shared" si="6"/>
        <v>-1371.0823275450221</v>
      </c>
      <c r="AJ34">
        <f t="shared" si="7"/>
        <v>6.5056171210293314</v>
      </c>
      <c r="AK34">
        <f t="shared" si="22"/>
        <v>19.42177767289494</v>
      </c>
      <c r="AL34">
        <f t="shared" si="8"/>
        <v>-1345.1549327510977</v>
      </c>
      <c r="AN34">
        <f t="shared" si="9"/>
        <v>0</v>
      </c>
      <c r="AO34">
        <f t="shared" si="9"/>
        <v>0</v>
      </c>
      <c r="AP34">
        <f t="shared" si="9"/>
        <v>-0.49685960830648068</v>
      </c>
      <c r="AQ34">
        <f t="shared" si="9"/>
        <v>-40.36374892910117</v>
      </c>
      <c r="AR34">
        <f t="shared" si="9"/>
        <v>-40.86060853740765</v>
      </c>
      <c r="AS34">
        <f t="shared" si="9"/>
        <v>0.19387856522999905</v>
      </c>
      <c r="AT34">
        <f t="shared" si="9"/>
        <v>0.57880233640941992</v>
      </c>
      <c r="AU34">
        <f t="shared" ref="AU34:AU97" si="23">AL34*$K34</f>
        <v>-40.087927635768231</v>
      </c>
      <c r="AW34">
        <v>31</v>
      </c>
      <c r="AX34">
        <f>IF(Z34&gt;0, (R34*SUMPRODUCT(K34:$K$98, X34:$X$98)-K34*$AZ$3)/Z34, 0)</f>
        <v>406.28811970352791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500000</v>
      </c>
      <c r="S35">
        <f t="shared" si="1"/>
        <v>401.77433734328571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270.94834963461267</v>
      </c>
      <c r="AC35">
        <f t="shared" si="2"/>
        <v>264.14308973852712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-1388.4591662461185</v>
      </c>
      <c r="AI35">
        <f t="shared" ref="AI35:AI66" si="25">SUM(AE35:AH35)</f>
        <v>-1404.8952016761787</v>
      </c>
      <c r="AJ35">
        <f t="shared" si="7"/>
        <v>6.8052598960855448</v>
      </c>
      <c r="AK35">
        <f t="shared" si="22"/>
        <v>18.966384474422888</v>
      </c>
      <c r="AL35">
        <f t="shared" ref="AL35:AL98" si="26">SUM(AI35:AK35)</f>
        <v>-1379.1235573056701</v>
      </c>
      <c r="AN35">
        <f t="shared" ref="AN35:AT66" si="27">AE35*$K35</f>
        <v>0</v>
      </c>
      <c r="AO35">
        <f t="shared" si="27"/>
        <v>0</v>
      </c>
      <c r="AP35">
        <f t="shared" si="27"/>
        <v>-0.43734115072716756</v>
      </c>
      <c r="AQ35">
        <f t="shared" si="27"/>
        <v>-36.945060874789021</v>
      </c>
      <c r="AR35">
        <f t="shared" si="27"/>
        <v>-37.382402025516193</v>
      </c>
      <c r="AS35">
        <f t="shared" si="27"/>
        <v>0.18107895949823993</v>
      </c>
      <c r="AT35">
        <f t="shared" si="27"/>
        <v>0.50467039003867853</v>
      </c>
      <c r="AU35">
        <f t="shared" si="23"/>
        <v>-36.696652675979273</v>
      </c>
      <c r="AW35">
        <v>32</v>
      </c>
      <c r="AX35">
        <f>IF(Z35&gt;0, (R35*SUMPRODUCT(K35:$K$98, X35:$X$98)-K35*$AZ$3)/Z35, 0)</f>
        <v>401.77433734328571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500000</v>
      </c>
      <c r="S36">
        <f t="shared" si="1"/>
        <v>396.84293419498243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264.14308973852712</v>
      </c>
      <c r="AC36">
        <f t="shared" si="2"/>
        <v>257.16096550035905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-1425.0042717862141</v>
      </c>
      <c r="AI36">
        <f t="shared" si="25"/>
        <v>-1441.2046966483842</v>
      </c>
      <c r="AJ36">
        <f t="shared" si="7"/>
        <v>6.982124238168069</v>
      </c>
      <c r="AK36">
        <f t="shared" si="22"/>
        <v>18.490016281696899</v>
      </c>
      <c r="AL36">
        <f t="shared" si="26"/>
        <v>-1415.7325561285193</v>
      </c>
      <c r="AN36">
        <f t="shared" si="27"/>
        <v>0</v>
      </c>
      <c r="AO36">
        <f t="shared" si="27"/>
        <v>0</v>
      </c>
      <c r="AP36">
        <f t="shared" si="27"/>
        <v>-0.38488559404597633</v>
      </c>
      <c r="AQ36">
        <f t="shared" si="27"/>
        <v>-33.854890864326265</v>
      </c>
      <c r="AR36">
        <f t="shared" si="27"/>
        <v>-34.239776458372241</v>
      </c>
      <c r="AS36">
        <f t="shared" si="27"/>
        <v>0.16587954068941196</v>
      </c>
      <c r="AT36">
        <f t="shared" si="27"/>
        <v>0.43928112756589432</v>
      </c>
      <c r="AU36">
        <f t="shared" si="23"/>
        <v>-33.634615790116932</v>
      </c>
      <c r="AW36">
        <v>33</v>
      </c>
      <c r="AX36">
        <f>IF(Z36&gt;0, (R36*SUMPRODUCT(K36:$K$98, X36:$X$98)-K36*$AZ$3)/Z36, 0)</f>
        <v>396.84293419498243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25</v>
      </c>
      <c r="R37">
        <f t="shared" si="0"/>
        <v>500000</v>
      </c>
      <c r="S37">
        <f t="shared" si="1"/>
        <v>391.56929953865523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257.16096550035905</v>
      </c>
      <c r="AC37">
        <f t="shared" si="2"/>
        <v>250.05869663301581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-1465.1664245346751</v>
      </c>
      <c r="AI37">
        <f t="shared" si="25"/>
        <v>-1481.1315868269969</v>
      </c>
      <c r="AJ37">
        <f t="shared" si="7"/>
        <v>7.1022688673432413</v>
      </c>
      <c r="AK37">
        <f t="shared" si="22"/>
        <v>18.001267585025136</v>
      </c>
      <c r="AL37">
        <f t="shared" si="26"/>
        <v>-1456.0280503746287</v>
      </c>
      <c r="AN37">
        <f t="shared" si="27"/>
        <v>0</v>
      </c>
      <c r="AO37">
        <f t="shared" si="27"/>
        <v>0</v>
      </c>
      <c r="AP37">
        <f t="shared" si="27"/>
        <v>-0.33865739772253634</v>
      </c>
      <c r="AQ37">
        <f t="shared" si="27"/>
        <v>-31.079511719212586</v>
      </c>
      <c r="AR37">
        <f t="shared" si="27"/>
        <v>-31.418169116935122</v>
      </c>
      <c r="AS37">
        <f t="shared" si="27"/>
        <v>0.1506552735575391</v>
      </c>
      <c r="AT37">
        <f t="shared" si="27"/>
        <v>0.38184782117646032</v>
      </c>
      <c r="AU37">
        <f t="shared" si="23"/>
        <v>-30.885666022201125</v>
      </c>
      <c r="AW37">
        <v>34</v>
      </c>
      <c r="AX37">
        <f>IF(Z37&gt;0, (R37*SUMPRODUCT(K37:$K$98, X37:$X$98)-K37*$AZ$3)/Z37, 0)</f>
        <v>391.56929953865523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500000</v>
      </c>
      <c r="S38">
        <f t="shared" si="1"/>
        <v>385.99764031882904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250.05869663301581</v>
      </c>
      <c r="AC38">
        <f t="shared" si="2"/>
        <v>242.8654545539664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-1515.7325080330309</v>
      </c>
      <c r="AI38">
        <f t="shared" si="25"/>
        <v>-1531.4622320770277</v>
      </c>
      <c r="AJ38">
        <f t="shared" si="7"/>
        <v>7.193242079049412</v>
      </c>
      <c r="AK38">
        <f t="shared" si="22"/>
        <v>17.504108764311109</v>
      </c>
      <c r="AL38">
        <f t="shared" si="26"/>
        <v>-1506.7648812336672</v>
      </c>
      <c r="AN38">
        <f t="shared" si="27"/>
        <v>0</v>
      </c>
      <c r="AO38">
        <f t="shared" si="27"/>
        <v>0</v>
      </c>
      <c r="AP38">
        <f t="shared" si="27"/>
        <v>-0.29791358667707324</v>
      </c>
      <c r="AQ38">
        <f t="shared" si="27"/>
        <v>-28.707261910515712</v>
      </c>
      <c r="AR38">
        <f t="shared" si="27"/>
        <v>-29.005175497192784</v>
      </c>
      <c r="AS38">
        <f t="shared" si="27"/>
        <v>0.13623662701342157</v>
      </c>
      <c r="AT38">
        <f t="shared" si="27"/>
        <v>0.33151960002449338</v>
      </c>
      <c r="AU38">
        <f t="shared" si="23"/>
        <v>-28.537419270154871</v>
      </c>
      <c r="AW38">
        <v>35</v>
      </c>
      <c r="AX38">
        <f>IF(Z38&gt;0, (R38*SUMPRODUCT(K38:$K$98, X38:$X$98)-K38*$AZ$3)/Z38, 0)</f>
        <v>385.99764031882904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500000</v>
      </c>
      <c r="S39">
        <f t="shared" si="1"/>
        <v>379.96237656771706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242.8654545539664</v>
      </c>
      <c r="AC39">
        <f t="shared" si="2"/>
        <v>235.48521910788227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-1568.8826761482528</v>
      </c>
      <c r="AI39">
        <f t="shared" si="25"/>
        <v>-1584.3766588180024</v>
      </c>
      <c r="AJ39">
        <f t="shared" si="7"/>
        <v>7.3802354460841286</v>
      </c>
      <c r="AK39">
        <f t="shared" si="22"/>
        <v>17.000581818777651</v>
      </c>
      <c r="AL39">
        <f t="shared" si="26"/>
        <v>-1559.9958415531407</v>
      </c>
      <c r="AN39">
        <f t="shared" si="27"/>
        <v>0</v>
      </c>
      <c r="AO39">
        <f t="shared" si="27"/>
        <v>0</v>
      </c>
      <c r="AP39">
        <f t="shared" si="27"/>
        <v>-0.2620078176370928</v>
      </c>
      <c r="AQ39">
        <f t="shared" si="27"/>
        <v>-26.530268870688644</v>
      </c>
      <c r="AR39">
        <f t="shared" si="27"/>
        <v>-26.792276688325739</v>
      </c>
      <c r="AS39">
        <f t="shared" si="27"/>
        <v>0.12480195854689674</v>
      </c>
      <c r="AT39">
        <f t="shared" si="27"/>
        <v>0.28748485369067306</v>
      </c>
      <c r="AU39">
        <f t="shared" si="23"/>
        <v>-26.379989876088171</v>
      </c>
      <c r="AW39">
        <v>36</v>
      </c>
      <c r="AX39">
        <f>IF(Z39&gt;0, (R39*SUMPRODUCT(K39:$K$98, X39:$X$98)-K39*$AZ$3)/Z39, 0)</f>
        <v>379.96237656771706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500000</v>
      </c>
      <c r="S40">
        <f t="shared" si="1"/>
        <v>373.5673767383567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235.48521910788227</v>
      </c>
      <c r="AC40">
        <f t="shared" si="2"/>
        <v>227.99693815186461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-1619.1211889888268</v>
      </c>
      <c r="AI40">
        <f t="shared" si="25"/>
        <v>-1634.3792757724293</v>
      </c>
      <c r="AJ40">
        <f t="shared" si="7"/>
        <v>7.4882809560176611</v>
      </c>
      <c r="AK40">
        <f t="shared" si="22"/>
        <v>16.483965337551762</v>
      </c>
      <c r="AL40">
        <f t="shared" si="26"/>
        <v>-1610.4070294788598</v>
      </c>
      <c r="AN40">
        <f t="shared" si="27"/>
        <v>0</v>
      </c>
      <c r="AO40">
        <f t="shared" si="27"/>
        <v>0</v>
      </c>
      <c r="AP40">
        <f t="shared" si="27"/>
        <v>-0.23037388269068576</v>
      </c>
      <c r="AQ40">
        <f t="shared" si="27"/>
        <v>-24.446265127746603</v>
      </c>
      <c r="AR40">
        <f t="shared" si="27"/>
        <v>-24.676639010437288</v>
      </c>
      <c r="AS40">
        <f t="shared" si="27"/>
        <v>0.11306164285095203</v>
      </c>
      <c r="AT40">
        <f t="shared" si="27"/>
        <v>0.24888278267177702</v>
      </c>
      <c r="AU40">
        <f t="shared" si="23"/>
        <v>-24.314694584914559</v>
      </c>
      <c r="AW40">
        <v>37</v>
      </c>
      <c r="AX40">
        <f>IF(Z40&gt;0, (R40*SUMPRODUCT(K40:$K$98, X40:$X$98)-K40*$AZ$3)/Z40, 0)</f>
        <v>373.5673767383567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500000</v>
      </c>
      <c r="S41">
        <f t="shared" si="1"/>
        <v>367.05470588325295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227.99693815186461</v>
      </c>
      <c r="AC41">
        <f t="shared" si="2"/>
        <v>220.55244794793151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-1674.7276053682217</v>
      </c>
      <c r="AI41">
        <f t="shared" si="25"/>
        <v>-1689.7493749037199</v>
      </c>
      <c r="AJ41">
        <f t="shared" si="7"/>
        <v>7.4444902039330998</v>
      </c>
      <c r="AK41">
        <f t="shared" si="22"/>
        <v>15.959785670630524</v>
      </c>
      <c r="AL41">
        <f t="shared" si="26"/>
        <v>-1666.3450990291562</v>
      </c>
      <c r="AN41">
        <f t="shared" si="27"/>
        <v>0</v>
      </c>
      <c r="AO41">
        <f t="shared" si="27"/>
        <v>0</v>
      </c>
      <c r="AP41">
        <f t="shared" si="27"/>
        <v>-0.20250522499604678</v>
      </c>
      <c r="AQ41">
        <f t="shared" si="27"/>
        <v>-22.576640503687205</v>
      </c>
      <c r="AR41">
        <f t="shared" si="27"/>
        <v>-22.77914572868325</v>
      </c>
      <c r="AS41">
        <f t="shared" si="27"/>
        <v>0.10035756174835657</v>
      </c>
      <c r="AT41">
        <f t="shared" si="27"/>
        <v>0.21515041756447353</v>
      </c>
      <c r="AU41">
        <f t="shared" si="23"/>
        <v>-22.46363774937042</v>
      </c>
      <c r="AW41">
        <v>38</v>
      </c>
      <c r="AX41">
        <f>IF(Z41&gt;0, (R41*SUMPRODUCT(K41:$K$98, X41:$X$98)-K41*$AZ$3)/Z41, 0)</f>
        <v>367.05470588325295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500000</v>
      </c>
      <c r="S42">
        <f t="shared" si="1"/>
        <v>360.42796469765779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220.55244794793151</v>
      </c>
      <c r="AC42">
        <f t="shared" si="2"/>
        <v>213.15596362622063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-1732.6108982243584</v>
      </c>
      <c r="AI42">
        <f t="shared" si="25"/>
        <v>-1747.3958195195903</v>
      </c>
      <c r="AJ42">
        <f t="shared" si="7"/>
        <v>7.3964843217108864</v>
      </c>
      <c r="AK42">
        <f t="shared" si="22"/>
        <v>15.438671356355208</v>
      </c>
      <c r="AL42">
        <f t="shared" si="26"/>
        <v>-1724.5606638415243</v>
      </c>
      <c r="AN42">
        <f t="shared" si="27"/>
        <v>0</v>
      </c>
      <c r="AO42">
        <f t="shared" si="27"/>
        <v>0</v>
      </c>
      <c r="AP42">
        <f t="shared" si="27"/>
        <v>-0.17795743313708401</v>
      </c>
      <c r="AQ42">
        <f t="shared" si="27"/>
        <v>-20.854422009860745</v>
      </c>
      <c r="AR42">
        <f t="shared" si="27"/>
        <v>-21.032379442997829</v>
      </c>
      <c r="AS42">
        <f t="shared" si="27"/>
        <v>8.9027147175605184E-2</v>
      </c>
      <c r="AT42">
        <f t="shared" si="27"/>
        <v>0.1858262395018648</v>
      </c>
      <c r="AU42">
        <f t="shared" si="23"/>
        <v>-20.757526056320359</v>
      </c>
      <c r="AW42">
        <v>39</v>
      </c>
      <c r="AX42">
        <f>IF(Z42&gt;0, (R42*SUMPRODUCT(K42:$K$98, X42:$X$98)-K42*$AZ$3)/Z42, 0)</f>
        <v>360.42796469765779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500000</v>
      </c>
      <c r="S43">
        <f t="shared" si="1"/>
        <v>353.77103576051599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213.15596362622063</v>
      </c>
      <c r="AC43">
        <f t="shared" si="2"/>
        <v>205.85525249312445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-1797.2550326483977</v>
      </c>
      <c r="AI43">
        <f t="shared" si="25"/>
        <v>-1811.802241979045</v>
      </c>
      <c r="AJ43">
        <f t="shared" si="7"/>
        <v>7.300711133096172</v>
      </c>
      <c r="AK43">
        <f t="shared" si="22"/>
        <v>14.920917453835445</v>
      </c>
      <c r="AL43">
        <f t="shared" si="26"/>
        <v>-1789.5806133921133</v>
      </c>
      <c r="AN43">
        <f t="shared" si="27"/>
        <v>0</v>
      </c>
      <c r="AO43">
        <f t="shared" si="27"/>
        <v>0</v>
      </c>
      <c r="AP43">
        <f t="shared" si="27"/>
        <v>-0.15633592279205891</v>
      </c>
      <c r="AQ43">
        <f t="shared" si="27"/>
        <v>-19.314737117985654</v>
      </c>
      <c r="AR43">
        <f t="shared" si="27"/>
        <v>-19.471073040777714</v>
      </c>
      <c r="AS43">
        <f t="shared" si="27"/>
        <v>7.8459269134616011E-2</v>
      </c>
      <c r="AT43">
        <f t="shared" si="27"/>
        <v>0.1603520885710468</v>
      </c>
      <c r="AU43">
        <f t="shared" si="23"/>
        <v>-19.23226168307205</v>
      </c>
      <c r="AW43">
        <v>40</v>
      </c>
      <c r="AX43">
        <f>IF(Z43&gt;0, (R43*SUMPRODUCT(K43:$K$98, X43:$X$98)-K43*$AZ$3)/Z43, 0)</f>
        <v>353.77103576051599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500000</v>
      </c>
      <c r="S44">
        <f t="shared" si="1"/>
        <v>347.07942476987796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205.85525249312445</v>
      </c>
      <c r="AC44">
        <f t="shared" si="2"/>
        <v>198.64204294367852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-1872.5167850409109</v>
      </c>
      <c r="AI44">
        <f t="shared" si="25"/>
        <v>-1886.8248964389995</v>
      </c>
      <c r="AJ44">
        <f t="shared" si="7"/>
        <v>7.213209549445935</v>
      </c>
      <c r="AK44">
        <f t="shared" si="22"/>
        <v>14.409867674518713</v>
      </c>
      <c r="AL44">
        <f t="shared" si="26"/>
        <v>-1865.2018192150349</v>
      </c>
      <c r="AN44">
        <f t="shared" si="27"/>
        <v>0</v>
      </c>
      <c r="AO44">
        <f t="shared" si="27"/>
        <v>0</v>
      </c>
      <c r="AP44">
        <f t="shared" si="27"/>
        <v>-0.13729141568307912</v>
      </c>
      <c r="AQ44">
        <f t="shared" si="27"/>
        <v>-17.96746426945877</v>
      </c>
      <c r="AR44">
        <f t="shared" si="27"/>
        <v>-18.104755685141846</v>
      </c>
      <c r="AS44">
        <f t="shared" si="27"/>
        <v>6.9213310066514058E-2</v>
      </c>
      <c r="AT44">
        <f t="shared" si="27"/>
        <v>0.13826780333180685</v>
      </c>
      <c r="AU44">
        <f t="shared" si="23"/>
        <v>-17.897274571743527</v>
      </c>
      <c r="AW44">
        <v>41</v>
      </c>
      <c r="AX44">
        <f>IF(Z44&gt;0, (R44*SUMPRODUCT(K44:$K$98, X44:$X$98)-K44*$AZ$3)/Z44, 0)</f>
        <v>347.07942476987796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500000</v>
      </c>
      <c r="S45">
        <f t="shared" si="1"/>
        <v>340.2882684845934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198.64204294367852</v>
      </c>
      <c r="AC45">
        <f t="shared" si="2"/>
        <v>191.47951400327304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-1951.6263946992997</v>
      </c>
      <c r="AI45">
        <f t="shared" si="25"/>
        <v>-1965.6938436636726</v>
      </c>
      <c r="AJ45">
        <f t="shared" si="7"/>
        <v>7.1625289404054797</v>
      </c>
      <c r="AK45">
        <f t="shared" si="22"/>
        <v>13.904943006057497</v>
      </c>
      <c r="AL45">
        <f t="shared" si="26"/>
        <v>-1944.6263717172096</v>
      </c>
      <c r="AN45">
        <f t="shared" si="27"/>
        <v>0</v>
      </c>
      <c r="AO45">
        <f t="shared" si="27"/>
        <v>0</v>
      </c>
      <c r="AP45">
        <f t="shared" si="27"/>
        <v>-0.12051979827793724</v>
      </c>
      <c r="AQ45">
        <f t="shared" si="27"/>
        <v>-16.720133124260705</v>
      </c>
      <c r="AR45">
        <f t="shared" si="27"/>
        <v>-16.840652922538641</v>
      </c>
      <c r="AS45">
        <f t="shared" si="27"/>
        <v>6.1363403218576362E-2</v>
      </c>
      <c r="AT45">
        <f t="shared" si="27"/>
        <v>0.11912756395281325</v>
      </c>
      <c r="AU45">
        <f t="shared" si="23"/>
        <v>-16.660161955367254</v>
      </c>
      <c r="AW45">
        <v>42</v>
      </c>
      <c r="AX45">
        <f>IF(Z45&gt;0, (R45*SUMPRODUCT(K45:$K$98, X45:$X$98)-K45*$AZ$3)/Z45, 0)</f>
        <v>340.2882684845934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500000</v>
      </c>
      <c r="S46">
        <f t="shared" si="1"/>
        <v>333.46327375196387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191.47951400327304</v>
      </c>
      <c r="AC46">
        <f t="shared" si="2"/>
        <v>184.40664456566714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-2033.3090733104525</v>
      </c>
      <c r="AI46">
        <f t="shared" si="25"/>
        <v>-2047.1341823315161</v>
      </c>
      <c r="AJ46">
        <f t="shared" si="7"/>
        <v>7.0728694376059025</v>
      </c>
      <c r="AK46">
        <f t="shared" si="22"/>
        <v>13.403565980229114</v>
      </c>
      <c r="AL46">
        <f t="shared" si="26"/>
        <v>-2026.657746913681</v>
      </c>
      <c r="AN46">
        <f t="shared" si="27"/>
        <v>0</v>
      </c>
      <c r="AO46">
        <f t="shared" si="27"/>
        <v>0</v>
      </c>
      <c r="AP46">
        <f t="shared" si="27"/>
        <v>-0.10575321760089573</v>
      </c>
      <c r="AQ46">
        <f t="shared" si="27"/>
        <v>-15.553510395618792</v>
      </c>
      <c r="AR46">
        <f t="shared" si="27"/>
        <v>-15.659263613219688</v>
      </c>
      <c r="AS46">
        <f t="shared" si="27"/>
        <v>5.4102915178336722E-2</v>
      </c>
      <c r="AT46">
        <f t="shared" si="27"/>
        <v>0.10252868368527938</v>
      </c>
      <c r="AU46">
        <f t="shared" si="23"/>
        <v>-15.502632014356072</v>
      </c>
      <c r="AW46">
        <v>43</v>
      </c>
      <c r="AX46">
        <f>IF(Z46&gt;0, (R46*SUMPRODUCT(K46:$K$98, X46:$X$98)-K46*$AZ$3)/Z46, 0)</f>
        <v>333.46327375196387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500000</v>
      </c>
      <c r="S47">
        <f t="shared" si="1"/>
        <v>326.69172703976545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184.40664456566714</v>
      </c>
      <c r="AC47">
        <f t="shared" si="2"/>
        <v>177.46676246170443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-2125.1957587178972</v>
      </c>
      <c r="AI47">
        <f t="shared" si="25"/>
        <v>-2138.7763568608143</v>
      </c>
      <c r="AJ47">
        <f t="shared" si="7"/>
        <v>6.9398821039627023</v>
      </c>
      <c r="AK47">
        <f t="shared" si="22"/>
        <v>12.9084651195967</v>
      </c>
      <c r="AL47">
        <f t="shared" si="26"/>
        <v>-2118.9280096372549</v>
      </c>
      <c r="AN47">
        <f t="shared" si="27"/>
        <v>0</v>
      </c>
      <c r="AO47">
        <f t="shared" si="27"/>
        <v>0</v>
      </c>
      <c r="AP47">
        <f t="shared" si="27"/>
        <v>-9.2752559102148455E-2</v>
      </c>
      <c r="AQ47">
        <f t="shared" si="27"/>
        <v>-14.514629115722936</v>
      </c>
      <c r="AR47">
        <f t="shared" si="27"/>
        <v>-14.607381674825085</v>
      </c>
      <c r="AS47">
        <f t="shared" si="27"/>
        <v>4.7397899432394204E-2</v>
      </c>
      <c r="AT47">
        <f t="shared" si="27"/>
        <v>8.8162035377496242E-2</v>
      </c>
      <c r="AU47">
        <f t="shared" si="23"/>
        <v>-14.471821740015194</v>
      </c>
      <c r="AW47">
        <v>44</v>
      </c>
      <c r="AX47">
        <f>IF(Z47&gt;0, (R47*SUMPRODUCT(K47:$K$98, X47:$X$98)-K47*$AZ$3)/Z47, 0)</f>
        <v>326.69172703976545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500000</v>
      </c>
      <c r="S48">
        <f t="shared" si="1"/>
        <v>319.95401451178975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177.46676246170443</v>
      </c>
      <c r="AC48">
        <f t="shared" si="2"/>
        <v>170.64287289210284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-2228.0329313269754</v>
      </c>
      <c r="AI48">
        <f t="shared" si="25"/>
        <v>-2241.3663218418969</v>
      </c>
      <c r="AJ48">
        <f t="shared" si="7"/>
        <v>6.8238895696015902</v>
      </c>
      <c r="AK48">
        <f t="shared" si="22"/>
        <v>12.422673372319311</v>
      </c>
      <c r="AL48">
        <f t="shared" si="26"/>
        <v>-2222.1197588999757</v>
      </c>
      <c r="AN48">
        <f t="shared" si="27"/>
        <v>0</v>
      </c>
      <c r="AO48">
        <f t="shared" si="27"/>
        <v>0</v>
      </c>
      <c r="AP48">
        <f t="shared" si="27"/>
        <v>-8.1307307382867899E-2</v>
      </c>
      <c r="AQ48">
        <f t="shared" si="27"/>
        <v>-13.586593612766496</v>
      </c>
      <c r="AR48">
        <f t="shared" si="27"/>
        <v>-13.667900920149364</v>
      </c>
      <c r="AS48">
        <f t="shared" si="27"/>
        <v>4.1612228049678998E-2</v>
      </c>
      <c r="AT48">
        <f t="shared" si="27"/>
        <v>7.5753734301096998E-2</v>
      </c>
      <c r="AU48">
        <f t="shared" si="23"/>
        <v>-13.550534957798586</v>
      </c>
      <c r="AW48">
        <v>45</v>
      </c>
      <c r="AX48">
        <f>IF(Z48&gt;0, (R48*SUMPRODUCT(K48:$K$98, X48:$X$98)-K48*$AZ$3)/Z48, 0)</f>
        <v>319.95401451178975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500000</v>
      </c>
      <c r="S49">
        <f t="shared" si="1"/>
        <v>313.24170538381577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170.64287289210284</v>
      </c>
      <c r="AC49">
        <f t="shared" si="2"/>
        <v>163.92301101694483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-2345.3433915747023</v>
      </c>
      <c r="AI49">
        <f t="shared" si="25"/>
        <v>-2358.426181014896</v>
      </c>
      <c r="AJ49">
        <f t="shared" si="7"/>
        <v>6.719861875158017</v>
      </c>
      <c r="AK49">
        <f t="shared" si="22"/>
        <v>11.9450011024472</v>
      </c>
      <c r="AL49">
        <f t="shared" si="26"/>
        <v>-2339.7613180372905</v>
      </c>
      <c r="AN49">
        <f t="shared" si="27"/>
        <v>0</v>
      </c>
      <c r="AO49">
        <f t="shared" si="27"/>
        <v>0</v>
      </c>
      <c r="AP49">
        <f t="shared" si="27"/>
        <v>-7.1231371911256156E-2</v>
      </c>
      <c r="AQ49">
        <f t="shared" si="27"/>
        <v>-12.769603007720059</v>
      </c>
      <c r="AR49">
        <f t="shared" si="27"/>
        <v>-12.840834379631316</v>
      </c>
      <c r="AS49">
        <f t="shared" si="27"/>
        <v>3.6587379366595417E-2</v>
      </c>
      <c r="AT49">
        <f t="shared" si="27"/>
        <v>6.5036498515731664E-2</v>
      </c>
      <c r="AU49">
        <f t="shared" si="23"/>
        <v>-12.739210501748987</v>
      </c>
      <c r="AW49">
        <v>46</v>
      </c>
      <c r="AX49">
        <f>IF(Z49&gt;0, (R49*SUMPRODUCT(K49:$K$98, X49:$X$98)-K49*$AZ$3)/Z49, 0)</f>
        <v>313.24170538381577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500000</v>
      </c>
      <c r="S50">
        <f t="shared" si="1"/>
        <v>306.52649238639532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163.92301101694483</v>
      </c>
      <c r="AC50">
        <f t="shared" si="2"/>
        <v>157.28441848923231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-2479.9735662830999</v>
      </c>
      <c r="AI50">
        <f t="shared" si="25"/>
        <v>-2492.8015291505776</v>
      </c>
      <c r="AJ50">
        <f t="shared" si="7"/>
        <v>6.6385925277125182</v>
      </c>
      <c r="AK50">
        <f t="shared" si="22"/>
        <v>11.474610771186139</v>
      </c>
      <c r="AL50">
        <f t="shared" si="26"/>
        <v>-2474.6883258516787</v>
      </c>
      <c r="AN50">
        <f t="shared" si="27"/>
        <v>0</v>
      </c>
      <c r="AO50">
        <f t="shared" si="27"/>
        <v>0</v>
      </c>
      <c r="AP50">
        <f t="shared" si="27"/>
        <v>-6.2360649329614909E-2</v>
      </c>
      <c r="AQ50">
        <f t="shared" si="27"/>
        <v>-12.055909695980104</v>
      </c>
      <c r="AR50">
        <f t="shared" si="27"/>
        <v>-12.118270345309719</v>
      </c>
      <c r="AS50">
        <f t="shared" si="27"/>
        <v>3.2272227861873164E-2</v>
      </c>
      <c r="AT50">
        <f t="shared" si="27"/>
        <v>5.5781591035776769E-2</v>
      </c>
      <c r="AU50">
        <f t="shared" si="23"/>
        <v>-12.030216526412069</v>
      </c>
      <c r="AW50">
        <v>47</v>
      </c>
      <c r="AX50">
        <f>IF(Z50&gt;0, (R50*SUMPRODUCT(K50:$K$98, X50:$X$98)-K50*$AZ$3)/Z50, 0)</f>
        <v>306.52649238639532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25</v>
      </c>
      <c r="R51">
        <f t="shared" si="0"/>
        <v>500000</v>
      </c>
      <c r="S51">
        <f t="shared" si="1"/>
        <v>299.77437725084798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157.28441848923231</v>
      </c>
      <c r="AC51">
        <f t="shared" si="2"/>
        <v>150.70262529325896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-2633.5807766931334</v>
      </c>
      <c r="AI51">
        <f t="shared" si="25"/>
        <v>-2646.1487808931015</v>
      </c>
      <c r="AJ51">
        <f t="shared" si="7"/>
        <v>6.5817931959733471</v>
      </c>
      <c r="AK51">
        <f t="shared" si="22"/>
        <v>11.009909294246263</v>
      </c>
      <c r="AL51">
        <f t="shared" si="26"/>
        <v>-2628.5570784028819</v>
      </c>
      <c r="AN51">
        <f t="shared" si="27"/>
        <v>0</v>
      </c>
      <c r="AO51">
        <f t="shared" si="27"/>
        <v>0</v>
      </c>
      <c r="AP51">
        <f t="shared" si="27"/>
        <v>-5.4550813188348458E-2</v>
      </c>
      <c r="AQ51">
        <f t="shared" si="27"/>
        <v>-11.430929738723162</v>
      </c>
      <c r="AR51">
        <f t="shared" si="27"/>
        <v>-11.485480551911509</v>
      </c>
      <c r="AS51">
        <f t="shared" si="27"/>
        <v>2.8567954415451007E-2</v>
      </c>
      <c r="AT51">
        <f t="shared" si="27"/>
        <v>4.7787977754862189E-2</v>
      </c>
      <c r="AU51">
        <f t="shared" si="23"/>
        <v>-11.409124619741196</v>
      </c>
      <c r="AW51">
        <v>48</v>
      </c>
      <c r="AX51">
        <f>IF(Z51&gt;0, (R51*SUMPRODUCT(K51:$K$98, X51:$X$98)-K51*$AZ$3)/Z51, 0)</f>
        <v>299.77437725084798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25</v>
      </c>
      <c r="R52">
        <f t="shared" si="0"/>
        <v>500000</v>
      </c>
      <c r="S52">
        <f t="shared" si="1"/>
        <v>292.97068679978304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150.70262529325896</v>
      </c>
      <c r="AC52">
        <f t="shared" si="2"/>
        <v>144.15929957239894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-2816.2383811288482</v>
      </c>
      <c r="AI52">
        <f t="shared" si="25"/>
        <v>-2828.5398933677602</v>
      </c>
      <c r="AJ52">
        <f t="shared" si="7"/>
        <v>6.5433257208600253</v>
      </c>
      <c r="AK52">
        <f t="shared" si="22"/>
        <v>10.549183770528128</v>
      </c>
      <c r="AL52">
        <f t="shared" si="26"/>
        <v>-2811.447383876372</v>
      </c>
      <c r="AN52">
        <f t="shared" si="27"/>
        <v>0</v>
      </c>
      <c r="AO52">
        <f t="shared" si="27"/>
        <v>0</v>
      </c>
      <c r="AP52">
        <f t="shared" si="27"/>
        <v>-4.7673319415627427E-2</v>
      </c>
      <c r="AQ52">
        <f t="shared" si="27"/>
        <v>-10.914059124326002</v>
      </c>
      <c r="AR52">
        <f t="shared" si="27"/>
        <v>-10.96173244374163</v>
      </c>
      <c r="AS52">
        <f t="shared" si="27"/>
        <v>2.5358025182003238E-2</v>
      </c>
      <c r="AT52">
        <f t="shared" si="27"/>
        <v>4.088234013016126E-2</v>
      </c>
      <c r="AU52">
        <f t="shared" si="23"/>
        <v>-10.895492078429465</v>
      </c>
      <c r="AW52">
        <v>49</v>
      </c>
      <c r="AX52">
        <f>IF(Z52&gt;0, (R52*SUMPRODUCT(K52:$K$98, X52:$X$98)-K52*$AZ$3)/Z52, 0)</f>
        <v>292.97068679978304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500000</v>
      </c>
      <c r="S53">
        <f t="shared" si="1"/>
        <v>286.03330952750048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144.15929957239894</v>
      </c>
      <c r="AC53">
        <f t="shared" si="2"/>
        <v>137.60917260687933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-3022.4815571006689</v>
      </c>
      <c r="AI53">
        <f t="shared" si="25"/>
        <v>-3034.5089301393368</v>
      </c>
      <c r="AJ53">
        <f t="shared" si="7"/>
        <v>6.5501269655196097</v>
      </c>
      <c r="AK53">
        <f t="shared" si="22"/>
        <v>10.091150970067927</v>
      </c>
      <c r="AL53">
        <f t="shared" si="26"/>
        <v>-3017.8676522037495</v>
      </c>
      <c r="AN53">
        <f t="shared" si="27"/>
        <v>0</v>
      </c>
      <c r="AO53">
        <f t="shared" si="27"/>
        <v>0</v>
      </c>
      <c r="AP53">
        <f t="shared" si="27"/>
        <v>-4.1616892403973357E-2</v>
      </c>
      <c r="AQ53">
        <f t="shared" si="27"/>
        <v>-10.458334446803265</v>
      </c>
      <c r="AR53">
        <f t="shared" si="27"/>
        <v>-10.499951339207239</v>
      </c>
      <c r="AS53">
        <f t="shared" si="27"/>
        <v>2.2664627452728261E-2</v>
      </c>
      <c r="AT53">
        <f t="shared" si="27"/>
        <v>3.4917212828054496E-2</v>
      </c>
      <c r="AU53">
        <f t="shared" si="23"/>
        <v>-10.442369498926457</v>
      </c>
      <c r="AW53">
        <v>50</v>
      </c>
      <c r="AX53">
        <f>IF(Z53&gt;0, (R53*SUMPRODUCT(K53:$K$98, X53:$X$98)-K53*$AZ$3)/Z53, 0)</f>
        <v>286.03330952750048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25</v>
      </c>
      <c r="R54">
        <f t="shared" si="0"/>
        <v>500000</v>
      </c>
      <c r="S54">
        <f t="shared" si="1"/>
        <v>278.95695864004159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137.60917260687933</v>
      </c>
      <c r="AC54">
        <f t="shared" si="2"/>
        <v>131.04720615901033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-3254.1260493419618</v>
      </c>
      <c r="AI54">
        <f t="shared" si="25"/>
        <v>-3265.8704423477757</v>
      </c>
      <c r="AJ54">
        <f t="shared" si="7"/>
        <v>6.561966447868997</v>
      </c>
      <c r="AK54">
        <f t="shared" si="22"/>
        <v>9.6326420824815546</v>
      </c>
      <c r="AL54">
        <f t="shared" si="26"/>
        <v>-3249.675833817425</v>
      </c>
      <c r="AN54">
        <f t="shared" si="27"/>
        <v>0</v>
      </c>
      <c r="AO54">
        <f t="shared" si="27"/>
        <v>0</v>
      </c>
      <c r="AP54">
        <f t="shared" si="27"/>
        <v>-3.6283687642404167E-2</v>
      </c>
      <c r="AQ54">
        <f t="shared" si="27"/>
        <v>-10.053452150731276</v>
      </c>
      <c r="AR54">
        <f t="shared" si="27"/>
        <v>-10.089735838373681</v>
      </c>
      <c r="AS54">
        <f t="shared" si="27"/>
        <v>2.0272851972558147E-2</v>
      </c>
      <c r="AT54">
        <f t="shared" si="27"/>
        <v>2.975954366639599E-2</v>
      </c>
      <c r="AU54">
        <f t="shared" si="23"/>
        <v>-10.039703442734726</v>
      </c>
      <c r="AW54">
        <v>51</v>
      </c>
      <c r="AX54">
        <f>IF(Z54&gt;0, (R54*SUMPRODUCT(K54:$K$98, X54:$X$98)-K54*$AZ$3)/Z54, 0)</f>
        <v>278.95695864004159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500000</v>
      </c>
      <c r="S55">
        <f t="shared" si="1"/>
        <v>271.74545322599232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131.04720615901033</v>
      </c>
      <c r="AC55">
        <f t="shared" si="2"/>
        <v>124.47265400732756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-3514.6270509199076</v>
      </c>
      <c r="AI55">
        <f t="shared" si="25"/>
        <v>-3526.0782686431176</v>
      </c>
      <c r="AJ55">
        <f t="shared" si="7"/>
        <v>6.5745521516827665</v>
      </c>
      <c r="AK55">
        <f t="shared" si="22"/>
        <v>9.1733044311307239</v>
      </c>
      <c r="AL55">
        <f t="shared" si="26"/>
        <v>-3510.3304120603038</v>
      </c>
      <c r="AN55">
        <f t="shared" si="27"/>
        <v>0</v>
      </c>
      <c r="AO55">
        <f t="shared" si="27"/>
        <v>0</v>
      </c>
      <c r="AP55">
        <f t="shared" si="27"/>
        <v>-3.1587444596238239E-2</v>
      </c>
      <c r="AQ55">
        <f t="shared" si="27"/>
        <v>-9.6948717534516717</v>
      </c>
      <c r="AR55">
        <f t="shared" si="27"/>
        <v>-9.7264591980479107</v>
      </c>
      <c r="AS55">
        <f t="shared" si="27"/>
        <v>1.8135477540998611E-2</v>
      </c>
      <c r="AT55">
        <f t="shared" si="27"/>
        <v>2.5303967882425817E-2</v>
      </c>
      <c r="AU55">
        <f t="shared" si="23"/>
        <v>-9.6830197526244852</v>
      </c>
      <c r="AW55">
        <v>52</v>
      </c>
      <c r="AX55">
        <f>IF(Z55&gt;0, (R55*SUMPRODUCT(K55:$K$98, X55:$X$98)-K55*$AZ$3)/Z55, 0)</f>
        <v>271.74545322599232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500000</v>
      </c>
      <c r="S56">
        <f t="shared" si="1"/>
        <v>264.38534078514476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124.47265400732756</v>
      </c>
      <c r="AC56">
        <f t="shared" si="2"/>
        <v>117.88394296731201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-3794.475504762831</v>
      </c>
      <c r="AI56">
        <f t="shared" si="25"/>
        <v>-3805.6224865335707</v>
      </c>
      <c r="AJ56">
        <f t="shared" si="7"/>
        <v>6.5887110400155535</v>
      </c>
      <c r="AK56">
        <f t="shared" si="22"/>
        <v>8.7130857805129303</v>
      </c>
      <c r="AL56">
        <f t="shared" si="26"/>
        <v>-3790.3206897130426</v>
      </c>
      <c r="AN56">
        <f t="shared" si="27"/>
        <v>0</v>
      </c>
      <c r="AO56">
        <f t="shared" si="27"/>
        <v>0</v>
      </c>
      <c r="AP56">
        <f t="shared" si="27"/>
        <v>-2.745377622161195E-2</v>
      </c>
      <c r="AQ56">
        <f t="shared" si="27"/>
        <v>-9.3453711084013431</v>
      </c>
      <c r="AR56">
        <f t="shared" si="27"/>
        <v>-9.372824884622954</v>
      </c>
      <c r="AS56">
        <f t="shared" si="27"/>
        <v>1.6227262428675216E-2</v>
      </c>
      <c r="AT56">
        <f t="shared" si="27"/>
        <v>2.1459361120139211E-2</v>
      </c>
      <c r="AU56">
        <f t="shared" si="23"/>
        <v>-9.3351382610741407</v>
      </c>
      <c r="AW56">
        <v>53</v>
      </c>
      <c r="AX56">
        <f>IF(Z56&gt;0, (R56*SUMPRODUCT(K56:$K$98, X56:$X$98)-K56*$AZ$3)/Z56, 0)</f>
        <v>264.38534078514476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500000</v>
      </c>
      <c r="S57">
        <f t="shared" si="1"/>
        <v>256.93091416389768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117.88394296731201</v>
      </c>
      <c r="AC57">
        <f t="shared" si="2"/>
        <v>111.31192963876435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-4091.8340684031132</v>
      </c>
      <c r="AI57">
        <f t="shared" si="25"/>
        <v>-4102.6649886527257</v>
      </c>
      <c r="AJ57">
        <f t="shared" si="7"/>
        <v>6.572013328547655</v>
      </c>
      <c r="AK57">
        <f t="shared" si="22"/>
        <v>8.2518760077118412</v>
      </c>
      <c r="AL57">
        <f t="shared" si="26"/>
        <v>-4087.8410993164662</v>
      </c>
      <c r="AN57">
        <f t="shared" si="27"/>
        <v>0</v>
      </c>
      <c r="AO57">
        <f t="shared" si="27"/>
        <v>0</v>
      </c>
      <c r="AP57">
        <f t="shared" si="27"/>
        <v>-2.381727843805747E-2</v>
      </c>
      <c r="AQ57">
        <f t="shared" si="27"/>
        <v>-8.9979751566333164</v>
      </c>
      <c r="AR57">
        <f t="shared" si="27"/>
        <v>-9.0217924350713758</v>
      </c>
      <c r="AS57">
        <f t="shared" si="27"/>
        <v>1.4451908770194314E-2</v>
      </c>
      <c r="AT57">
        <f t="shared" si="27"/>
        <v>1.8145939955474949E-2</v>
      </c>
      <c r="AU57">
        <f t="shared" si="23"/>
        <v>-8.9891945863457057</v>
      </c>
      <c r="AW57">
        <v>54</v>
      </c>
      <c r="AX57">
        <f>IF(Z57&gt;0, (R57*SUMPRODUCT(K57:$K$98, X57:$X$98)-K57*$AZ$3)/Z57, 0)</f>
        <v>256.93091416389768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500000</v>
      </c>
      <c r="S58">
        <f t="shared" si="1"/>
        <v>249.43599811951432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111.31192963876435</v>
      </c>
      <c r="AC58">
        <f t="shared" si="2"/>
        <v>104.79016678557181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-4398.0034765574919</v>
      </c>
      <c r="AI58">
        <f t="shared" si="25"/>
        <v>-4408.5061874307803</v>
      </c>
      <c r="AJ58">
        <f t="shared" si="7"/>
        <v>6.5217628531925413</v>
      </c>
      <c r="AK58">
        <f t="shared" si="22"/>
        <v>7.7918350747135054</v>
      </c>
      <c r="AL58">
        <f t="shared" si="26"/>
        <v>-4394.1925895028744</v>
      </c>
      <c r="AN58">
        <f t="shared" si="27"/>
        <v>0</v>
      </c>
      <c r="AO58">
        <f t="shared" si="27"/>
        <v>0</v>
      </c>
      <c r="AP58">
        <f t="shared" si="27"/>
        <v>-2.0621020937097331E-2</v>
      </c>
      <c r="AQ58">
        <f t="shared" si="27"/>
        <v>-8.6350393594264432</v>
      </c>
      <c r="AR58">
        <f t="shared" si="27"/>
        <v>-8.6556603803635408</v>
      </c>
      <c r="AS58">
        <f t="shared" si="27"/>
        <v>1.2804828197690198E-2</v>
      </c>
      <c r="AT58">
        <f t="shared" si="27"/>
        <v>1.5298487804965486E-2</v>
      </c>
      <c r="AU58">
        <f t="shared" si="23"/>
        <v>-8.6275570643608859</v>
      </c>
      <c r="AW58">
        <v>55</v>
      </c>
      <c r="AX58">
        <f>IF(Z58&gt;0, (R58*SUMPRODUCT(K58:$K$98, X58:$X$98)-K58*$AZ$3)/Z58, 0)</f>
        <v>249.43599811951432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500000</v>
      </c>
      <c r="S59">
        <f t="shared" si="1"/>
        <v>241.99619383397834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104.79016678557181</v>
      </c>
      <c r="AC59">
        <f t="shared" si="2"/>
        <v>98.366031268503178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-4714.8769652364981</v>
      </c>
      <c r="AI59">
        <f t="shared" si="25"/>
        <v>-4725.0389051527918</v>
      </c>
      <c r="AJ59">
        <f t="shared" si="7"/>
        <v>6.4241355170686347</v>
      </c>
      <c r="AK59">
        <f t="shared" si="22"/>
        <v>7.3353116749900273</v>
      </c>
      <c r="AL59">
        <f t="shared" si="26"/>
        <v>-4711.2794579607325</v>
      </c>
      <c r="AN59">
        <f t="shared" si="27"/>
        <v>0</v>
      </c>
      <c r="AO59">
        <f t="shared" si="27"/>
        <v>0</v>
      </c>
      <c r="AP59">
        <f t="shared" si="27"/>
        <v>-1.7814242224796665E-2</v>
      </c>
      <c r="AQ59">
        <f t="shared" si="27"/>
        <v>-8.2653470706086907</v>
      </c>
      <c r="AR59">
        <f t="shared" si="27"/>
        <v>-8.2831613128334887</v>
      </c>
      <c r="AS59">
        <f t="shared" si="27"/>
        <v>1.1261738125659258E-2</v>
      </c>
      <c r="AT59">
        <f t="shared" si="27"/>
        <v>1.2859062349220688E-2</v>
      </c>
      <c r="AU59">
        <f t="shared" si="23"/>
        <v>-8.2590405123586077</v>
      </c>
      <c r="AW59">
        <v>56</v>
      </c>
      <c r="AX59">
        <f>IF(Z59&gt;0, (R59*SUMPRODUCT(K59:$K$98, X59:$X$98)-K59*$AZ$3)/Z59, 0)</f>
        <v>241.99619383397834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25</v>
      </c>
      <c r="R60">
        <f t="shared" si="0"/>
        <v>500000</v>
      </c>
      <c r="S60">
        <f t="shared" si="1"/>
        <v>234.69919993561095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98.366031268503178</v>
      </c>
      <c r="AC60">
        <f t="shared" si="2"/>
        <v>92.074705485714006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-5051.7035711877752</v>
      </c>
      <c r="AI60">
        <f t="shared" si="25"/>
        <v>-5061.5113065263458</v>
      </c>
      <c r="AJ60">
        <f t="shared" si="7"/>
        <v>6.2913257827891726</v>
      </c>
      <c r="AK60">
        <f t="shared" si="22"/>
        <v>6.8856221887952227</v>
      </c>
      <c r="AL60">
        <f t="shared" si="26"/>
        <v>-5048.3343585547609</v>
      </c>
      <c r="AN60">
        <f t="shared" si="27"/>
        <v>0</v>
      </c>
      <c r="AO60">
        <f t="shared" si="27"/>
        <v>0</v>
      </c>
      <c r="AP60">
        <f t="shared" si="27"/>
        <v>-1.5351168748043886E-2</v>
      </c>
      <c r="AQ60">
        <f t="shared" si="27"/>
        <v>-7.9069786560633197</v>
      </c>
      <c r="AR60">
        <f t="shared" si="27"/>
        <v>-7.9223298248113627</v>
      </c>
      <c r="AS60">
        <f t="shared" si="27"/>
        <v>9.8472481573495269E-3</v>
      </c>
      <c r="AT60">
        <f t="shared" si="27"/>
        <v>1.0777447036093339E-2</v>
      </c>
      <c r="AU60">
        <f t="shared" si="23"/>
        <v>-7.9017051296179188</v>
      </c>
      <c r="AW60">
        <v>57</v>
      </c>
      <c r="AX60">
        <f>IF(Z60&gt;0, (R60*SUMPRODUCT(K60:$K$98, X60:$X$98)-K60*$AZ$3)/Z60, 0)</f>
        <v>234.69919993561095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500000</v>
      </c>
      <c r="S61">
        <f t="shared" si="1"/>
        <v>227.58619598015346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92.074705485714006</v>
      </c>
      <c r="AC61">
        <f t="shared" si="2"/>
        <v>85.930245836632395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-5407.0044921542349</v>
      </c>
      <c r="AI61">
        <f t="shared" si="25"/>
        <v>-5416.4437999148122</v>
      </c>
      <c r="AJ61">
        <f t="shared" si="7"/>
        <v>6.144459649081611</v>
      </c>
      <c r="AK61">
        <f t="shared" si="22"/>
        <v>6.4452293839999806</v>
      </c>
      <c r="AL61">
        <f t="shared" si="26"/>
        <v>-5403.8541108817299</v>
      </c>
      <c r="AN61">
        <f t="shared" si="27"/>
        <v>0</v>
      </c>
      <c r="AO61">
        <f t="shared" si="27"/>
        <v>0</v>
      </c>
      <c r="AP61">
        <f t="shared" si="27"/>
        <v>-1.3191519726806799E-2</v>
      </c>
      <c r="AQ61">
        <f t="shared" si="27"/>
        <v>-7.5563386882112429</v>
      </c>
      <c r="AR61">
        <f t="shared" si="27"/>
        <v>-7.5695302079380493</v>
      </c>
      <c r="AS61">
        <f t="shared" si="27"/>
        <v>8.586939077243113E-3</v>
      </c>
      <c r="AT61">
        <f t="shared" si="27"/>
        <v>9.0072675581061336E-3</v>
      </c>
      <c r="AU61">
        <f t="shared" si="23"/>
        <v>-7.5519360013026997</v>
      </c>
      <c r="AW61">
        <v>58</v>
      </c>
      <c r="AX61">
        <f>IF(Z61&gt;0, (R61*SUMPRODUCT(K61:$K$98, X61:$X$98)-K61*$AZ$3)/Z61, 0)</f>
        <v>227.58619598015346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500000</v>
      </c>
      <c r="S62">
        <f t="shared" si="1"/>
        <v>220.7064387465195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85.930245836632395</v>
      </c>
      <c r="AC62">
        <f t="shared" si="2"/>
        <v>79.947584833226244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-5780.8208587329682</v>
      </c>
      <c r="AI62">
        <f t="shared" si="25"/>
        <v>-5789.8767323730035</v>
      </c>
      <c r="AJ62">
        <f t="shared" si="7"/>
        <v>5.9826610034061503</v>
      </c>
      <c r="AK62">
        <f t="shared" si="22"/>
        <v>6.0151172085642681</v>
      </c>
      <c r="AL62">
        <f t="shared" si="26"/>
        <v>-5777.8789541610331</v>
      </c>
      <c r="AN62">
        <f t="shared" si="27"/>
        <v>0</v>
      </c>
      <c r="AO62">
        <f t="shared" si="27"/>
        <v>0</v>
      </c>
      <c r="AP62">
        <f t="shared" si="27"/>
        <v>-1.1299702682128732E-2</v>
      </c>
      <c r="AQ62">
        <f t="shared" si="27"/>
        <v>-7.2131700991884111</v>
      </c>
      <c r="AR62">
        <f t="shared" si="27"/>
        <v>-7.2244698018705398</v>
      </c>
      <c r="AS62">
        <f t="shared" si="27"/>
        <v>7.4650214074975154E-3</v>
      </c>
      <c r="AT62">
        <f t="shared" si="27"/>
        <v>7.505519484552782E-3</v>
      </c>
      <c r="AU62">
        <f t="shared" si="23"/>
        <v>-7.2094992609784896</v>
      </c>
      <c r="AW62">
        <v>59</v>
      </c>
      <c r="AX62">
        <f>IF(Z62&gt;0, (R62*SUMPRODUCT(K62:$K$98, X62:$X$98)-K62*$AZ$3)/Z62, 0)</f>
        <v>220.7064387465195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25</v>
      </c>
      <c r="R63">
        <f t="shared" si="0"/>
        <v>500000</v>
      </c>
      <c r="S63">
        <f t="shared" si="1"/>
        <v>214.07474488927312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79.947584833226244</v>
      </c>
      <c r="AC63">
        <f t="shared" si="2"/>
        <v>74.139484095470948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-6143.6857948727011</v>
      </c>
      <c r="AI63">
        <f t="shared" si="25"/>
        <v>-6152.3439254865925</v>
      </c>
      <c r="AJ63">
        <f t="shared" si="7"/>
        <v>5.8081007377552964</v>
      </c>
      <c r="AK63">
        <f t="shared" si="22"/>
        <v>5.5963309383258375</v>
      </c>
      <c r="AL63">
        <f t="shared" si="26"/>
        <v>-6140.9394938105115</v>
      </c>
      <c r="AN63">
        <f t="shared" si="27"/>
        <v>0</v>
      </c>
      <c r="AO63">
        <f t="shared" si="27"/>
        <v>0</v>
      </c>
      <c r="AP63">
        <f t="shared" si="27"/>
        <v>-9.6459003934169247E-3</v>
      </c>
      <c r="AQ63">
        <f t="shared" si="27"/>
        <v>-6.8445931192944416</v>
      </c>
      <c r="AR63">
        <f t="shared" si="27"/>
        <v>-6.8542390196878582</v>
      </c>
      <c r="AS63">
        <f t="shared" si="27"/>
        <v>6.4707225716175458E-3</v>
      </c>
      <c r="AT63">
        <f t="shared" si="27"/>
        <v>6.2347928446678177E-3</v>
      </c>
      <c r="AU63">
        <f t="shared" si="23"/>
        <v>-6.841533504271573</v>
      </c>
      <c r="AW63">
        <v>60</v>
      </c>
      <c r="AX63">
        <f>IF(Z63&gt;0, (R63*SUMPRODUCT(K63:$K$98, X63:$X$98)-K63*$AZ$3)/Z63, 0)</f>
        <v>214.07474488927312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500000</v>
      </c>
      <c r="S64">
        <f t="shared" si="1"/>
        <v>207.77578523753485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74.139484095470948</v>
      </c>
      <c r="AC64">
        <f t="shared" si="2"/>
        <v>68.549417191741796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-6470.9136582100373</v>
      </c>
      <c r="AI64">
        <f t="shared" si="25"/>
        <v>-6479.1616618348789</v>
      </c>
      <c r="AJ64">
        <f t="shared" si="7"/>
        <v>5.5900669037291522</v>
      </c>
      <c r="AK64">
        <f t="shared" si="22"/>
        <v>5.1897638866829672</v>
      </c>
      <c r="AL64">
        <f t="shared" si="26"/>
        <v>-6468.3818310444667</v>
      </c>
      <c r="AN64">
        <f t="shared" si="27"/>
        <v>0</v>
      </c>
      <c r="AO64">
        <f t="shared" si="27"/>
        <v>0</v>
      </c>
      <c r="AP64">
        <f t="shared" si="27"/>
        <v>-8.2044497657867491E-3</v>
      </c>
      <c r="AQ64">
        <f t="shared" si="27"/>
        <v>-6.4367437821713764</v>
      </c>
      <c r="AR64">
        <f t="shared" si="27"/>
        <v>-6.4449482319371629</v>
      </c>
      <c r="AS64">
        <f t="shared" si="27"/>
        <v>5.5605483684438139E-3</v>
      </c>
      <c r="AT64">
        <f t="shared" si="27"/>
        <v>5.1623591648701696E-3</v>
      </c>
      <c r="AU64">
        <f t="shared" si="23"/>
        <v>-6.4342253244038483</v>
      </c>
      <c r="AW64">
        <v>61</v>
      </c>
      <c r="AX64">
        <f>IF(Z64&gt;0, (R64*SUMPRODUCT(K64:$K$98, X64:$X$98)-K64*$AZ$3)/Z64, 0)</f>
        <v>207.77578523753485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500000</v>
      </c>
      <c r="S65">
        <f t="shared" si="1"/>
        <v>204.01353597582187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68.549417191741796</v>
      </c>
      <c r="AC65">
        <f t="shared" si="2"/>
        <v>63.23278610203942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-8338.4357263450293</v>
      </c>
      <c r="AI65">
        <f t="shared" si="25"/>
        <v>-8346.1843281473048</v>
      </c>
      <c r="AJ65">
        <f t="shared" si="7"/>
        <v>5.3166310897023763</v>
      </c>
      <c r="AK65">
        <f t="shared" si="22"/>
        <v>4.7984592034219258</v>
      </c>
      <c r="AL65">
        <f t="shared" si="26"/>
        <v>-8336.0692378541789</v>
      </c>
      <c r="AN65">
        <f t="shared" si="27"/>
        <v>0</v>
      </c>
      <c r="AO65">
        <f t="shared" si="27"/>
        <v>0</v>
      </c>
      <c r="AP65">
        <f t="shared" si="27"/>
        <v>-6.8818616529028936E-3</v>
      </c>
      <c r="AQ65">
        <f t="shared" si="27"/>
        <v>-7.4057181585292904</v>
      </c>
      <c r="AR65">
        <f t="shared" si="27"/>
        <v>-7.4126000201821922</v>
      </c>
      <c r="AS65">
        <f t="shared" si="27"/>
        <v>4.7219253940893246E-3</v>
      </c>
      <c r="AT65">
        <f t="shared" si="27"/>
        <v>4.2617149813206261E-3</v>
      </c>
      <c r="AU65">
        <f t="shared" si="23"/>
        <v>-7.4036163798067811</v>
      </c>
      <c r="AW65">
        <v>62</v>
      </c>
      <c r="AX65">
        <f>IF(Z65&gt;0, (R65*SUMPRODUCT(K65:$K$98, X65:$X$98)-K65*$AZ$3)/Z65, 0)</f>
        <v>204.01353597582187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500000</v>
      </c>
      <c r="S66">
        <f t="shared" si="1"/>
        <v>198.16622310045852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63.23278610203942</v>
      </c>
      <c r="AC66">
        <f t="shared" si="2"/>
        <v>56.827168561786024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-10039.735968195591</v>
      </c>
      <c r="AI66">
        <f t="shared" si="25"/>
        <v>-10046.905097181436</v>
      </c>
      <c r="AJ66">
        <f t="shared" si="7"/>
        <v>6.4056175402533952</v>
      </c>
      <c r="AK66">
        <f t="shared" si="22"/>
        <v>4.4262950271427597</v>
      </c>
      <c r="AL66">
        <f t="shared" si="26"/>
        <v>-10036.073184614041</v>
      </c>
      <c r="AN66">
        <f t="shared" si="27"/>
        <v>0</v>
      </c>
      <c r="AO66">
        <f t="shared" si="27"/>
        <v>0</v>
      </c>
      <c r="AP66">
        <f t="shared" si="27"/>
        <v>-5.6850065054293115E-3</v>
      </c>
      <c r="AQ66">
        <f t="shared" si="27"/>
        <v>-7.9613526838042015</v>
      </c>
      <c r="AR66">
        <f t="shared" si="27"/>
        <v>-7.9670376903096312</v>
      </c>
      <c r="AS66">
        <f t="shared" si="27"/>
        <v>5.0795539401705227E-3</v>
      </c>
      <c r="AT66">
        <f t="shared" si="27"/>
        <v>3.5099823247628334E-3</v>
      </c>
      <c r="AU66">
        <f t="shared" si="23"/>
        <v>-7.9584481540446985</v>
      </c>
      <c r="AW66">
        <v>63</v>
      </c>
      <c r="AX66">
        <f>IF(Z66&gt;0, (R66*SUMPRODUCT(K66:$K$98, X66:$X$98)-K66*$AZ$3)/Z66, 0)</f>
        <v>198.16622310045852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8">$C$6</f>
        <v>500000</v>
      </c>
      <c r="S67">
        <f t="shared" ref="S67:S98" si="29">AX67</f>
        <v>190.77722370132716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56.827168561786024</v>
      </c>
      <c r="AC67">
        <f t="shared" ref="AC67:AC98" si="30">S67*Z67</f>
        <v>49.758762858585321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-6.5205324164489307</v>
      </c>
      <c r="AH67">
        <f t="shared" ref="AH67:AH98" si="33">-X67*R67</f>
        <v>-11538.105590725043</v>
      </c>
      <c r="AI67">
        <f t="shared" ref="AI67:AI98" si="34">SUM(AE67:AH67)</f>
        <v>-11544.626123141492</v>
      </c>
      <c r="AJ67">
        <f t="shared" ref="AJ67:AJ98" si="35">AB67-AC67</f>
        <v>7.0684057032007033</v>
      </c>
      <c r="AK67">
        <f t="shared" si="22"/>
        <v>3.9779017993250219</v>
      </c>
      <c r="AL67">
        <f t="shared" si="26"/>
        <v>-11533.579815638966</v>
      </c>
      <c r="AN67">
        <f t="shared" ref="AN67:AU98" si="36">AE67*$K67</f>
        <v>0</v>
      </c>
      <c r="AO67">
        <f t="shared" si="36"/>
        <v>0</v>
      </c>
      <c r="AP67">
        <f t="shared" si="36"/>
        <v>-4.61667824037782E-3</v>
      </c>
      <c r="AQ67">
        <f t="shared" si="36"/>
        <v>-8.1692287705689335</v>
      </c>
      <c r="AR67">
        <f t="shared" si="36"/>
        <v>-8.1738454488093115</v>
      </c>
      <c r="AS67">
        <f t="shared" si="36"/>
        <v>5.0045843989379012E-3</v>
      </c>
      <c r="AT67">
        <f t="shared" si="36"/>
        <v>2.8164406687061581E-3</v>
      </c>
      <c r="AU67">
        <f t="shared" si="23"/>
        <v>-8.1660244237416677</v>
      </c>
      <c r="AW67">
        <v>64</v>
      </c>
      <c r="AX67">
        <f>IF(Z67&gt;0, (R67*SUMPRODUCT(K67:$K$98, X67:$X$98)-K67*$AZ$3)/Z67, 0)</f>
        <v>190.77722370132716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25</v>
      </c>
      <c r="R68">
        <f t="shared" si="28"/>
        <v>500000</v>
      </c>
      <c r="S68">
        <f t="shared" si="29"/>
        <v>182.15220186984016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49.758762858585321</v>
      </c>
      <c r="AC68">
        <f t="shared" si="30"/>
        <v>42.386808177840926</v>
      </c>
      <c r="AE68">
        <f t="shared" si="31"/>
        <v>0</v>
      </c>
      <c r="AF68">
        <f t="shared" si="32"/>
        <v>0</v>
      </c>
      <c r="AG68">
        <f t="shared" si="32"/>
        <v>-5.8174987376942493</v>
      </c>
      <c r="AH68">
        <f t="shared" si="33"/>
        <v>-12756.567091803834</v>
      </c>
      <c r="AI68">
        <f t="shared" si="34"/>
        <v>-12762.384590541529</v>
      </c>
      <c r="AJ68">
        <f t="shared" si="35"/>
        <v>7.3719546807443948</v>
      </c>
      <c r="AK68">
        <f t="shared" si="22"/>
        <v>3.4831134001009727</v>
      </c>
      <c r="AL68">
        <f t="shared" si="26"/>
        <v>-12751.529522460683</v>
      </c>
      <c r="AN68">
        <f t="shared" si="36"/>
        <v>0</v>
      </c>
      <c r="AO68">
        <f t="shared" si="36"/>
        <v>0</v>
      </c>
      <c r="AP68">
        <f t="shared" si="36"/>
        <v>-3.6776028233942771E-3</v>
      </c>
      <c r="AQ68">
        <f t="shared" si="36"/>
        <v>-8.064219567365198</v>
      </c>
      <c r="AR68">
        <f t="shared" si="36"/>
        <v>-8.0678971701885924</v>
      </c>
      <c r="AS68">
        <f t="shared" si="36"/>
        <v>4.6602711182685474E-3</v>
      </c>
      <c r="AT68">
        <f t="shared" si="36"/>
        <v>2.2018926435540221E-3</v>
      </c>
      <c r="AU68">
        <f t="shared" si="23"/>
        <v>-8.0610350064267688</v>
      </c>
      <c r="AW68">
        <v>65</v>
      </c>
      <c r="AX68">
        <f>IF(Z68&gt;0, (R68*SUMPRODUCT(K68:$K$98, X68:$X$98)-K68*$AZ$3)/Z68, 0)</f>
        <v>182.15220186984016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8"/>
        <v>500000</v>
      </c>
      <c r="S69">
        <f t="shared" si="29"/>
        <v>172.07374217073806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42.386808177840926</v>
      </c>
      <c r="AC69">
        <f t="shared" si="30"/>
        <v>35.034440476390493</v>
      </c>
      <c r="AE69">
        <f t="shared" si="31"/>
        <v>0</v>
      </c>
      <c r="AF69">
        <f t="shared" si="32"/>
        <v>0</v>
      </c>
      <c r="AG69">
        <f t="shared" si="32"/>
        <v>-5.0900329176353942</v>
      </c>
      <c r="AH69">
        <f t="shared" si="33"/>
        <v>-13385.816653638267</v>
      </c>
      <c r="AI69">
        <f t="shared" si="34"/>
        <v>-13390.906686555902</v>
      </c>
      <c r="AJ69">
        <f t="shared" si="35"/>
        <v>7.3523677014504329</v>
      </c>
      <c r="AK69">
        <f t="shared" si="22"/>
        <v>2.9670765724488652</v>
      </c>
      <c r="AL69">
        <f t="shared" si="26"/>
        <v>-13380.587242282001</v>
      </c>
      <c r="AN69">
        <f t="shared" si="36"/>
        <v>0</v>
      </c>
      <c r="AO69">
        <f t="shared" si="36"/>
        <v>0</v>
      </c>
      <c r="AP69">
        <f t="shared" si="36"/>
        <v>-2.8729700243753926E-3</v>
      </c>
      <c r="AQ69">
        <f t="shared" si="36"/>
        <v>-7.5553637117838379</v>
      </c>
      <c r="AR69">
        <f t="shared" si="36"/>
        <v>-7.5582366818082125</v>
      </c>
      <c r="AS69">
        <f t="shared" si="36"/>
        <v>4.1499008663122318E-3</v>
      </c>
      <c r="AT69">
        <f t="shared" si="36"/>
        <v>1.6747086297100213E-3</v>
      </c>
      <c r="AU69">
        <f t="shared" si="23"/>
        <v>-7.5524120723121895</v>
      </c>
      <c r="AW69">
        <v>66</v>
      </c>
      <c r="AX69">
        <f>IF(Z69&gt;0, (R69*SUMPRODUCT(K69:$K$98, X69:$X$98)-K69*$AZ$3)/Z69, 0)</f>
        <v>172.07374217073806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25</v>
      </c>
      <c r="R70">
        <f t="shared" si="28"/>
        <v>500000</v>
      </c>
      <c r="S70">
        <f t="shared" si="29"/>
        <v>161.25143009699065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35.034440476390493</v>
      </c>
      <c r="AC70">
        <f t="shared" si="30"/>
        <v>28.114658787744848</v>
      </c>
      <c r="AE70">
        <f t="shared" si="31"/>
        <v>0</v>
      </c>
      <c r="AF70">
        <f t="shared" si="32"/>
        <v>0</v>
      </c>
      <c r="AG70">
        <f t="shared" si="32"/>
        <v>-4.3588231699455697</v>
      </c>
      <c r="AH70">
        <f t="shared" si="33"/>
        <v>-13606.188370269425</v>
      </c>
      <c r="AI70">
        <f t="shared" si="34"/>
        <v>-13610.54719343937</v>
      </c>
      <c r="AJ70">
        <f t="shared" si="35"/>
        <v>6.9197816886456458</v>
      </c>
      <c r="AK70">
        <f t="shared" si="22"/>
        <v>2.4524108333473347</v>
      </c>
      <c r="AL70">
        <f t="shared" si="26"/>
        <v>-13601.175000917376</v>
      </c>
      <c r="AN70">
        <f t="shared" si="36"/>
        <v>0</v>
      </c>
      <c r="AO70">
        <f t="shared" si="36"/>
        <v>0</v>
      </c>
      <c r="AP70">
        <f t="shared" si="36"/>
        <v>-2.1966543858928937E-3</v>
      </c>
      <c r="AQ70">
        <f t="shared" si="36"/>
        <v>-6.8569180702071106</v>
      </c>
      <c r="AR70">
        <f t="shared" si="36"/>
        <v>-6.8591147245930033</v>
      </c>
      <c r="AS70">
        <f t="shared" si="36"/>
        <v>3.4872643837888487E-3</v>
      </c>
      <c r="AT70">
        <f t="shared" si="36"/>
        <v>1.2359067580965759E-3</v>
      </c>
      <c r="AU70">
        <f t="shared" si="23"/>
        <v>-6.8543915534511175</v>
      </c>
      <c r="AW70">
        <v>67</v>
      </c>
      <c r="AX70">
        <f>IF(Z70&gt;0, (R70*SUMPRODUCT(K70:$K$98, X70:$X$98)-K70*$AZ$3)/Z70, 0)</f>
        <v>161.25143009699065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25</v>
      </c>
      <c r="R71">
        <f t="shared" si="28"/>
        <v>500000</v>
      </c>
      <c r="S71">
        <f t="shared" si="29"/>
        <v>149.58326853534433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28.114658787744848</v>
      </c>
      <c r="AC71">
        <f t="shared" si="30"/>
        <v>21.825224666768261</v>
      </c>
      <c r="AE71">
        <f t="shared" si="31"/>
        <v>0</v>
      </c>
      <c r="AF71">
        <f t="shared" si="32"/>
        <v>0</v>
      </c>
      <c r="AG71">
        <f t="shared" si="32"/>
        <v>-3.647671440875635</v>
      </c>
      <c r="AH71">
        <f t="shared" si="33"/>
        <v>-13351.269947409586</v>
      </c>
      <c r="AI71">
        <f t="shared" si="34"/>
        <v>-13354.917618850463</v>
      </c>
      <c r="AJ71">
        <f t="shared" si="35"/>
        <v>6.2894341209765869</v>
      </c>
      <c r="AK71">
        <f t="shared" si="22"/>
        <v>1.9680261151421394</v>
      </c>
      <c r="AL71">
        <f t="shared" si="26"/>
        <v>-13346.660158614344</v>
      </c>
      <c r="AN71">
        <f t="shared" si="36"/>
        <v>0</v>
      </c>
      <c r="AO71">
        <f t="shared" si="36"/>
        <v>0</v>
      </c>
      <c r="AP71">
        <f t="shared" si="36"/>
        <v>-1.6413083213409631E-3</v>
      </c>
      <c r="AQ71">
        <f t="shared" si="36"/>
        <v>-6.0075450380729638</v>
      </c>
      <c r="AR71">
        <f t="shared" si="36"/>
        <v>-6.0091863463943049</v>
      </c>
      <c r="AS71">
        <f t="shared" si="36"/>
        <v>2.829997363141515E-3</v>
      </c>
      <c r="AT71">
        <f t="shared" si="36"/>
        <v>8.8553415288513955E-4</v>
      </c>
      <c r="AU71">
        <f t="shared" si="23"/>
        <v>-6.0054708148782785</v>
      </c>
      <c r="AW71">
        <v>68</v>
      </c>
      <c r="AX71">
        <f>IF(Z71&gt;0, (R71*SUMPRODUCT(K71:$K$98, X71:$X$98)-K71*$AZ$3)/Z71, 0)</f>
        <v>149.58326853534433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25</v>
      </c>
      <c r="R72">
        <f t="shared" si="28"/>
        <v>500000</v>
      </c>
      <c r="S72">
        <f t="shared" si="29"/>
        <v>136.99235953285915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21.825224666768261</v>
      </c>
      <c r="AC72">
        <f t="shared" si="30"/>
        <v>16.324361726222538</v>
      </c>
      <c r="AE72">
        <f t="shared" si="31"/>
        <v>0</v>
      </c>
      <c r="AF72">
        <f t="shared" si="32"/>
        <v>0</v>
      </c>
      <c r="AG72">
        <f t="shared" si="32"/>
        <v>-2.9790642671401968</v>
      </c>
      <c r="AH72">
        <f t="shared" si="33"/>
        <v>-12642.609186533637</v>
      </c>
      <c r="AI72">
        <f t="shared" si="34"/>
        <v>-12645.588250800776</v>
      </c>
      <c r="AJ72">
        <f t="shared" si="35"/>
        <v>5.5008629405457228</v>
      </c>
      <c r="AK72">
        <f t="shared" ref="AK72:AK98" si="49">G72*SUM(AB72:AB72, AE72:AF72)</f>
        <v>1.5277657266737783</v>
      </c>
      <c r="AL72">
        <f t="shared" si="26"/>
        <v>-12638.559622133556</v>
      </c>
      <c r="AN72">
        <f t="shared" si="36"/>
        <v>0</v>
      </c>
      <c r="AO72">
        <f t="shared" si="36"/>
        <v>0</v>
      </c>
      <c r="AP72">
        <f t="shared" si="36"/>
        <v>-1.1968405859152337E-3</v>
      </c>
      <c r="AQ72">
        <f t="shared" si="36"/>
        <v>-5.0791746768302088</v>
      </c>
      <c r="AR72">
        <f t="shared" si="36"/>
        <v>-5.0803715174161246</v>
      </c>
      <c r="AS72">
        <f t="shared" si="36"/>
        <v>2.2099744867613179E-3</v>
      </c>
      <c r="AT72">
        <f t="shared" si="36"/>
        <v>6.1378065845110134E-4</v>
      </c>
      <c r="AU72">
        <f t="shared" si="23"/>
        <v>-5.0775477622709113</v>
      </c>
      <c r="AW72">
        <v>69</v>
      </c>
      <c r="AX72">
        <f>IF(Z72&gt;0, (R72*SUMPRODUCT(K72:$K$98, X72:$X$98)-K72*$AZ$3)/Z72, 0)</f>
        <v>136.99235953285915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25</v>
      </c>
      <c r="R73">
        <f t="shared" si="28"/>
        <v>500000</v>
      </c>
      <c r="S73">
        <f t="shared" si="29"/>
        <v>123.46417578033285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16.324361726222538</v>
      </c>
      <c r="AC73">
        <f t="shared" si="30"/>
        <v>11.697581779327374</v>
      </c>
      <c r="AE73">
        <f t="shared" si="31"/>
        <v>0</v>
      </c>
      <c r="AF73">
        <f t="shared" si="32"/>
        <v>0</v>
      </c>
      <c r="AG73">
        <f t="shared" si="32"/>
        <v>-2.3686186104987415</v>
      </c>
      <c r="AH73">
        <f t="shared" si="33"/>
        <v>-11613.100279401075</v>
      </c>
      <c r="AI73">
        <f t="shared" si="34"/>
        <v>-11615.468898011573</v>
      </c>
      <c r="AJ73">
        <f t="shared" si="35"/>
        <v>4.626779946895164</v>
      </c>
      <c r="AK73">
        <f t="shared" si="49"/>
        <v>1.1427053208355777</v>
      </c>
      <c r="AL73">
        <f t="shared" si="26"/>
        <v>-11609.699412743843</v>
      </c>
      <c r="AN73">
        <f t="shared" si="36"/>
        <v>0</v>
      </c>
      <c r="AO73">
        <f t="shared" si="36"/>
        <v>0</v>
      </c>
      <c r="AP73">
        <f t="shared" si="36"/>
        <v>-8.4963726124275202E-4</v>
      </c>
      <c r="AQ73">
        <f t="shared" si="36"/>
        <v>-4.1656865618606984</v>
      </c>
      <c r="AR73">
        <f t="shared" si="36"/>
        <v>-4.166536199121941</v>
      </c>
      <c r="AS73">
        <f t="shared" si="36"/>
        <v>1.6596528563225107E-3</v>
      </c>
      <c r="AT73">
        <f t="shared" si="36"/>
        <v>4.098950396230438E-4</v>
      </c>
      <c r="AU73">
        <f t="shared" si="23"/>
        <v>-4.1644666512259958</v>
      </c>
      <c r="AW73">
        <v>70</v>
      </c>
      <c r="AX73">
        <f>IF(Z73&gt;0, (R73*SUMPRODUCT(K73:$K$98, X73:$X$98)-K73*$AZ$3)/Z73, 0)</f>
        <v>123.46417578033285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25</v>
      </c>
      <c r="R74">
        <f t="shared" si="28"/>
        <v>500000</v>
      </c>
      <c r="S74">
        <f t="shared" si="29"/>
        <v>108.37679128366972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11.697581779327374</v>
      </c>
      <c r="AC74">
        <f t="shared" si="30"/>
        <v>7.9358190834801086</v>
      </c>
      <c r="AE74">
        <f t="shared" si="31"/>
        <v>0</v>
      </c>
      <c r="AF74">
        <f t="shared" si="32"/>
        <v>0</v>
      </c>
      <c r="AG74">
        <f t="shared" si="32"/>
        <v>-1.8306085162432473</v>
      </c>
      <c r="AH74">
        <f t="shared" si="33"/>
        <v>-10286.47816301013</v>
      </c>
      <c r="AI74">
        <f t="shared" si="34"/>
        <v>-10288.308771526374</v>
      </c>
      <c r="AJ74">
        <f t="shared" si="35"/>
        <v>3.7617626958472652</v>
      </c>
      <c r="AK74">
        <f t="shared" si="49"/>
        <v>0.81883072455291628</v>
      </c>
      <c r="AL74">
        <f t="shared" si="26"/>
        <v>-10283.728178105974</v>
      </c>
      <c r="AN74">
        <f t="shared" si="36"/>
        <v>0</v>
      </c>
      <c r="AO74">
        <f t="shared" si="36"/>
        <v>0</v>
      </c>
      <c r="AP74">
        <f t="shared" si="36"/>
        <v>-5.862945657946594E-4</v>
      </c>
      <c r="AQ74">
        <f t="shared" si="36"/>
        <v>-3.2944816953626015</v>
      </c>
      <c r="AR74">
        <f t="shared" si="36"/>
        <v>-3.2950679899283966</v>
      </c>
      <c r="AS74">
        <f t="shared" si="36"/>
        <v>1.2047911974704577E-3</v>
      </c>
      <c r="AT74">
        <f t="shared" si="36"/>
        <v>2.6224941042898929E-4</v>
      </c>
      <c r="AU74">
        <f t="shared" si="23"/>
        <v>-3.293600949320497</v>
      </c>
      <c r="AW74">
        <v>71</v>
      </c>
      <c r="AX74">
        <f>IF(Z74&gt;0, (R74*SUMPRODUCT(K74:$K$98, X74:$X$98)-K74*$AZ$3)/Z74, 0)</f>
        <v>108.37679128366972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25</v>
      </c>
      <c r="R75">
        <f t="shared" si="28"/>
        <v>500000</v>
      </c>
      <c r="S75">
        <f t="shared" si="29"/>
        <v>91.163772991970717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7.9358190834801086</v>
      </c>
      <c r="AC75">
        <f t="shared" si="30"/>
        <v>5.0019836970580709</v>
      </c>
      <c r="AE75">
        <f t="shared" si="31"/>
        <v>0</v>
      </c>
      <c r="AF75">
        <f t="shared" si="32"/>
        <v>0</v>
      </c>
      <c r="AG75">
        <f t="shared" si="32"/>
        <v>-1.3717026876176521</v>
      </c>
      <c r="AH75">
        <f t="shared" si="33"/>
        <v>-8811.9948692632515</v>
      </c>
      <c r="AI75">
        <f t="shared" si="34"/>
        <v>-8813.3665719508699</v>
      </c>
      <c r="AJ75">
        <f t="shared" si="35"/>
        <v>2.9338353864220377</v>
      </c>
      <c r="AK75">
        <f t="shared" si="49"/>
        <v>0.55550733584360767</v>
      </c>
      <c r="AL75">
        <f t="shared" si="26"/>
        <v>-8809.8772292286048</v>
      </c>
      <c r="AN75">
        <f t="shared" si="36"/>
        <v>0</v>
      </c>
      <c r="AO75">
        <f t="shared" si="36"/>
        <v>0</v>
      </c>
      <c r="AP75">
        <f t="shared" si="36"/>
        <v>-3.9224946264949267E-4</v>
      </c>
      <c r="AQ75">
        <f t="shared" si="36"/>
        <v>-2.5198611065943033</v>
      </c>
      <c r="AR75">
        <f t="shared" si="36"/>
        <v>-2.5202533560569531</v>
      </c>
      <c r="AS75">
        <f t="shared" si="36"/>
        <v>8.3895392508473617E-4</v>
      </c>
      <c r="AT75">
        <f t="shared" si="36"/>
        <v>1.5885180946969394E-4</v>
      </c>
      <c r="AU75">
        <f t="shared" si="23"/>
        <v>-2.519255550322399</v>
      </c>
      <c r="AW75">
        <v>72</v>
      </c>
      <c r="AX75">
        <f>IF(Z75&gt;0, (R75*SUMPRODUCT(K75:$K$98, X75:$X$98)-K75*$AZ$3)/Z75, 0)</f>
        <v>91.163772991970717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25</v>
      </c>
      <c r="R76">
        <f t="shared" si="28"/>
        <v>500000</v>
      </c>
      <c r="S76">
        <f t="shared" si="29"/>
        <v>70.55126384222298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5.0019836970580709</v>
      </c>
      <c r="AC76">
        <f t="shared" si="30"/>
        <v>2.8041282234464124</v>
      </c>
      <c r="AE76">
        <f t="shared" si="31"/>
        <v>0</v>
      </c>
      <c r="AF76">
        <f t="shared" si="32"/>
        <v>0</v>
      </c>
      <c r="AG76">
        <f t="shared" si="32"/>
        <v>-0.9936491817203349</v>
      </c>
      <c r="AH76">
        <f t="shared" si="33"/>
        <v>-7286.7295804228152</v>
      </c>
      <c r="AI76">
        <f t="shared" si="34"/>
        <v>-7287.7232296045358</v>
      </c>
      <c r="AJ76">
        <f t="shared" si="35"/>
        <v>2.1978554736116585</v>
      </c>
      <c r="AK76">
        <f t="shared" si="49"/>
        <v>0.35013885879406498</v>
      </c>
      <c r="AL76">
        <f t="shared" si="26"/>
        <v>-7285.1752352721305</v>
      </c>
      <c r="AN76">
        <f t="shared" si="36"/>
        <v>0</v>
      </c>
      <c r="AO76">
        <f t="shared" si="36"/>
        <v>0</v>
      </c>
      <c r="AP76">
        <f t="shared" si="36"/>
        <v>-2.5369822243958878E-4</v>
      </c>
      <c r="AQ76">
        <f t="shared" si="36"/>
        <v>-1.8604456944760415</v>
      </c>
      <c r="AR76">
        <f t="shared" si="36"/>
        <v>-1.8606993926984812</v>
      </c>
      <c r="AS76">
        <f t="shared" si="36"/>
        <v>5.6115582550877996E-4</v>
      </c>
      <c r="AT76">
        <f t="shared" si="36"/>
        <v>8.9397352423002129E-5</v>
      </c>
      <c r="AU76">
        <f t="shared" si="23"/>
        <v>-1.8600488395205494</v>
      </c>
      <c r="AW76">
        <v>73</v>
      </c>
      <c r="AX76">
        <f>IF(Z76&gt;0, (R76*SUMPRODUCT(K76:$K$98, X76:$X$98)-K76*$AZ$3)/Z76, 0)</f>
        <v>70.55126384222298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25</v>
      </c>
      <c r="R77">
        <f t="shared" si="28"/>
        <v>500000</v>
      </c>
      <c r="S77">
        <f t="shared" si="29"/>
        <v>44.314886439350339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2.8041282234464124</v>
      </c>
      <c r="AC77">
        <f t="shared" si="30"/>
        <v>1.2311875584191601</v>
      </c>
      <c r="AE77">
        <f t="shared" si="31"/>
        <v>0</v>
      </c>
      <c r="AF77">
        <f t="shared" si="32"/>
        <v>0</v>
      </c>
      <c r="AG77">
        <f t="shared" si="32"/>
        <v>-0.69456770475095986</v>
      </c>
      <c r="AH77">
        <f t="shared" si="33"/>
        <v>-5782.8997030434339</v>
      </c>
      <c r="AI77">
        <f t="shared" si="34"/>
        <v>-5783.5942707481845</v>
      </c>
      <c r="AJ77">
        <f t="shared" si="35"/>
        <v>1.5729406650272524</v>
      </c>
      <c r="AK77">
        <f t="shared" si="49"/>
        <v>0.19628897564124889</v>
      </c>
      <c r="AL77">
        <f t="shared" si="26"/>
        <v>-5781.825041107516</v>
      </c>
      <c r="AN77">
        <f t="shared" si="36"/>
        <v>0</v>
      </c>
      <c r="AO77">
        <f t="shared" si="36"/>
        <v>0</v>
      </c>
      <c r="AP77">
        <f t="shared" si="36"/>
        <v>-1.5833645179962606E-4</v>
      </c>
      <c r="AQ77">
        <f t="shared" si="36"/>
        <v>-1.3182931107073519</v>
      </c>
      <c r="AR77">
        <f t="shared" si="36"/>
        <v>-1.3184514471591515</v>
      </c>
      <c r="AS77">
        <f t="shared" si="36"/>
        <v>3.5857389004439615E-4</v>
      </c>
      <c r="AT77">
        <f t="shared" si="36"/>
        <v>4.4746825569096004E-5</v>
      </c>
      <c r="AU77">
        <f t="shared" si="23"/>
        <v>-1.318048126443538</v>
      </c>
      <c r="AW77">
        <v>74</v>
      </c>
      <c r="AX77">
        <f>IF(Z77&gt;0, (R77*SUMPRODUCT(K77:$K$98, X77:$X$98)-K77*$AZ$3)/Z77, 0)</f>
        <v>44.314886439350339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25</v>
      </c>
      <c r="R78">
        <f t="shared" si="28"/>
        <v>500000</v>
      </c>
      <c r="S78">
        <f t="shared" si="29"/>
        <v>9.0773793039523749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1.2311875584191601</v>
      </c>
      <c r="AC78">
        <f t="shared" si="30"/>
        <v>0.16959536686251564</v>
      </c>
      <c r="AE78">
        <f t="shared" si="31"/>
        <v>0</v>
      </c>
      <c r="AF78">
        <f t="shared" si="32"/>
        <v>0</v>
      </c>
      <c r="AG78">
        <f t="shared" si="32"/>
        <v>-0.46708240667180301</v>
      </c>
      <c r="AH78">
        <f t="shared" si="33"/>
        <v>-4410.7924206329453</v>
      </c>
      <c r="AI78">
        <f t="shared" si="34"/>
        <v>-4411.2595030396169</v>
      </c>
      <c r="AJ78">
        <f t="shared" si="35"/>
        <v>1.0615921915566444</v>
      </c>
      <c r="AK78">
        <f t="shared" si="49"/>
        <v>8.6183129089341212E-2</v>
      </c>
      <c r="AL78">
        <f t="shared" si="26"/>
        <v>-4410.1117277189705</v>
      </c>
      <c r="AN78">
        <f t="shared" si="36"/>
        <v>0</v>
      </c>
      <c r="AO78">
        <f t="shared" si="36"/>
        <v>0</v>
      </c>
      <c r="AP78">
        <f t="shared" si="36"/>
        <v>-9.5069631164323274E-5</v>
      </c>
      <c r="AQ78">
        <f t="shared" si="36"/>
        <v>-0.89776964959978045</v>
      </c>
      <c r="AR78">
        <f t="shared" si="36"/>
        <v>-0.8978647192309448</v>
      </c>
      <c r="AS78">
        <f t="shared" si="36"/>
        <v>2.1607574307360117E-4</v>
      </c>
      <c r="AT78">
        <f t="shared" si="36"/>
        <v>1.7541654701775243E-5</v>
      </c>
      <c r="AU78">
        <f t="shared" si="23"/>
        <v>-0.8976311018331693</v>
      </c>
      <c r="AW78">
        <v>75</v>
      </c>
      <c r="AX78">
        <f>IF(Z78&gt;0, (R78*SUMPRODUCT(K78:$K$98, X78:$X$98)-K78*$AZ$3)/Z78, 0)</f>
        <v>9.0773793039523749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25</v>
      </c>
      <c r="R79">
        <f t="shared" si="28"/>
        <v>500000</v>
      </c>
      <c r="S79">
        <f t="shared" si="29"/>
        <v>-41.356848026669645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0.16959536686251564</v>
      </c>
      <c r="AC79">
        <f t="shared" si="30"/>
        <v>-0.49897703349556272</v>
      </c>
      <c r="AE79">
        <f t="shared" si="31"/>
        <v>0</v>
      </c>
      <c r="AF79">
        <f t="shared" si="32"/>
        <v>0</v>
      </c>
      <c r="AG79">
        <f t="shared" si="32"/>
        <v>-0.30162902717694368</v>
      </c>
      <c r="AH79">
        <f t="shared" si="33"/>
        <v>-3215.6511085628263</v>
      </c>
      <c r="AI79">
        <f t="shared" si="34"/>
        <v>-3215.9527375900034</v>
      </c>
      <c r="AJ79">
        <f t="shared" si="35"/>
        <v>0.66857240035807841</v>
      </c>
      <c r="AK79">
        <f t="shared" si="49"/>
        <v>1.1871675680376096E-2</v>
      </c>
      <c r="AL79">
        <f t="shared" si="26"/>
        <v>-3215.2722935139645</v>
      </c>
      <c r="AN79">
        <f t="shared" si="36"/>
        <v>0</v>
      </c>
      <c r="AO79">
        <f t="shared" si="36"/>
        <v>0</v>
      </c>
      <c r="AP79">
        <f t="shared" si="36"/>
        <v>-5.4815503860777262E-5</v>
      </c>
      <c r="AQ79">
        <f t="shared" si="36"/>
        <v>-0.58438518801088413</v>
      </c>
      <c r="AR79">
        <f t="shared" si="36"/>
        <v>-0.5844400035147449</v>
      </c>
      <c r="AS79">
        <f t="shared" si="36"/>
        <v>1.2150068359149862E-4</v>
      </c>
      <c r="AT79">
        <f t="shared" si="36"/>
        <v>2.1574577559135346E-6</v>
      </c>
      <c r="AU79">
        <f t="shared" si="23"/>
        <v>-0.58431634537339738</v>
      </c>
      <c r="AW79">
        <v>76</v>
      </c>
      <c r="AX79">
        <f>IF(Z79&gt;0, (R79*SUMPRODUCT(K79:$K$98, X79:$X$98)-K79*$AZ$3)/Z79, 0)</f>
        <v>-41.356848026669645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25</v>
      </c>
      <c r="R80">
        <f t="shared" si="28"/>
        <v>500000</v>
      </c>
      <c r="S80">
        <f t="shared" si="29"/>
        <v>-117.56410765481418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-0.49897703349556272</v>
      </c>
      <c r="AC80">
        <f t="shared" si="30"/>
        <v>-0.87872182039778357</v>
      </c>
      <c r="AE80">
        <f t="shared" si="31"/>
        <v>0</v>
      </c>
      <c r="AF80">
        <f t="shared" si="32"/>
        <v>0</v>
      </c>
      <c r="AG80">
        <f t="shared" si="32"/>
        <v>-0.1868601391033908</v>
      </c>
      <c r="AH80">
        <f t="shared" si="33"/>
        <v>-2235.0519560356688</v>
      </c>
      <c r="AI80">
        <f t="shared" si="34"/>
        <v>-2235.2388161747722</v>
      </c>
      <c r="AJ80">
        <f t="shared" si="35"/>
        <v>0.37974478690222085</v>
      </c>
      <c r="AK80">
        <f t="shared" si="49"/>
        <v>-3.4928392344689391E-2</v>
      </c>
      <c r="AL80">
        <f t="shared" si="26"/>
        <v>-2234.8939997802145</v>
      </c>
      <c r="AN80">
        <f t="shared" si="36"/>
        <v>0</v>
      </c>
      <c r="AO80">
        <f t="shared" si="36"/>
        <v>0</v>
      </c>
      <c r="AP80">
        <f t="shared" si="36"/>
        <v>-3.0319980818330141E-5</v>
      </c>
      <c r="AQ80">
        <f t="shared" si="36"/>
        <v>-0.36266018402928091</v>
      </c>
      <c r="AR80">
        <f t="shared" si="36"/>
        <v>-0.36269050401009922</v>
      </c>
      <c r="AS80">
        <f t="shared" si="36"/>
        <v>6.1617500179455176E-5</v>
      </c>
      <c r="AT80">
        <f t="shared" si="36"/>
        <v>-5.6674911566887208E-6</v>
      </c>
      <c r="AU80">
        <f t="shared" si="23"/>
        <v>-0.36263455400107641</v>
      </c>
      <c r="AW80">
        <v>77</v>
      </c>
      <c r="AX80">
        <f>IF(Z80&gt;0, (R80*SUMPRODUCT(K80:$K$98, X80:$X$98)-K80*$AZ$3)/Z80, 0)</f>
        <v>-117.56410765481418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25</v>
      </c>
      <c r="R81">
        <f t="shared" si="28"/>
        <v>500000</v>
      </c>
      <c r="S81">
        <f t="shared" si="29"/>
        <v>-239.01060222918557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-0.87872182039778357</v>
      </c>
      <c r="AC81">
        <f t="shared" si="30"/>
        <v>-1.0586673605800441</v>
      </c>
      <c r="AE81">
        <f t="shared" si="31"/>
        <v>0</v>
      </c>
      <c r="AF81">
        <f t="shared" si="32"/>
        <v>0</v>
      </c>
      <c r="AG81">
        <f t="shared" si="32"/>
        <v>-0.11073435139551838</v>
      </c>
      <c r="AH81">
        <f t="shared" si="33"/>
        <v>-1485.1437263367709</v>
      </c>
      <c r="AI81">
        <f t="shared" si="34"/>
        <v>-1485.2544606881663</v>
      </c>
      <c r="AJ81">
        <f t="shared" si="35"/>
        <v>0.1799455401822605</v>
      </c>
      <c r="AK81">
        <f t="shared" si="49"/>
        <v>-6.1510527427844859E-2</v>
      </c>
      <c r="AL81">
        <f t="shared" si="26"/>
        <v>-1485.1360256754119</v>
      </c>
      <c r="AN81">
        <f t="shared" si="36"/>
        <v>0</v>
      </c>
      <c r="AO81">
        <f t="shared" si="36"/>
        <v>0</v>
      </c>
      <c r="AP81">
        <f t="shared" si="36"/>
        <v>-1.6042668073032506E-5</v>
      </c>
      <c r="AQ81">
        <f t="shared" si="36"/>
        <v>-0.21516058514911487</v>
      </c>
      <c r="AR81">
        <f t="shared" si="36"/>
        <v>-0.21517662781718791</v>
      </c>
      <c r="AS81">
        <f t="shared" si="36"/>
        <v>2.6069657120720472E-5</v>
      </c>
      <c r="AT81">
        <f t="shared" si="36"/>
        <v>-8.9113537225451644E-6</v>
      </c>
      <c r="AU81">
        <f t="shared" si="23"/>
        <v>-0.21515946951378973</v>
      </c>
      <c r="AW81">
        <v>78</v>
      </c>
      <c r="AX81">
        <f>IF(Z81&gt;0, (R81*SUMPRODUCT(K81:$K$98, X81:$X$98)-K81*$AZ$3)/Z81, 0)</f>
        <v>-239.01060222918557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25</v>
      </c>
      <c r="R82">
        <f t="shared" si="28"/>
        <v>500000</v>
      </c>
      <c r="S82">
        <f t="shared" si="29"/>
        <v>-443.62893844725181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-1.0586673605800441</v>
      </c>
      <c r="AC82">
        <f t="shared" si="30"/>
        <v>-1.110689870865748</v>
      </c>
      <c r="AE82">
        <f t="shared" si="31"/>
        <v>0</v>
      </c>
      <c r="AF82">
        <f t="shared" si="32"/>
        <v>0</v>
      </c>
      <c r="AG82">
        <f t="shared" si="32"/>
        <v>-6.259115302268603E-2</v>
      </c>
      <c r="AH82">
        <f t="shared" si="33"/>
        <v>-940.71709717754334</v>
      </c>
      <c r="AI82">
        <f t="shared" si="34"/>
        <v>-940.77968833056605</v>
      </c>
      <c r="AJ82">
        <f t="shared" si="35"/>
        <v>5.2022510285703927E-2</v>
      </c>
      <c r="AK82">
        <f t="shared" si="49"/>
        <v>-7.4106715240603097E-2</v>
      </c>
      <c r="AL82">
        <f t="shared" si="26"/>
        <v>-940.80177253552097</v>
      </c>
      <c r="AN82">
        <f t="shared" si="36"/>
        <v>0</v>
      </c>
      <c r="AO82">
        <f t="shared" si="36"/>
        <v>0</v>
      </c>
      <c r="AP82">
        <f t="shared" si="36"/>
        <v>-8.0963478908637015E-6</v>
      </c>
      <c r="AQ82">
        <f t="shared" si="36"/>
        <v>-0.12168449561669345</v>
      </c>
      <c r="AR82">
        <f t="shared" si="36"/>
        <v>-0.12169259196458432</v>
      </c>
      <c r="AS82">
        <f t="shared" si="36"/>
        <v>6.7292631799966033E-6</v>
      </c>
      <c r="AT82">
        <f t="shared" si="36"/>
        <v>-9.5859193937460687E-6</v>
      </c>
      <c r="AU82">
        <f t="shared" si="23"/>
        <v>-0.12169544862079806</v>
      </c>
      <c r="AW82">
        <v>79</v>
      </c>
      <c r="AX82">
        <f>IF(Z82&gt;0, (R82*SUMPRODUCT(K82:$K$98, X82:$X$98)-K82*$AZ$3)/Z82, 0)</f>
        <v>-443.62893844725181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25</v>
      </c>
      <c r="R83">
        <f t="shared" si="28"/>
        <v>500000</v>
      </c>
      <c r="S83">
        <f t="shared" si="29"/>
        <v>-807.42881804199499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-1.110689870865748</v>
      </c>
      <c r="AC83">
        <f t="shared" si="30"/>
        <v>-1.0867153710686814</v>
      </c>
      <c r="AE83">
        <f t="shared" si="31"/>
        <v>0</v>
      </c>
      <c r="AF83">
        <f t="shared" si="32"/>
        <v>0</v>
      </c>
      <c r="AG83">
        <f t="shared" si="32"/>
        <v>-3.3647404786218589E-2</v>
      </c>
      <c r="AH83">
        <f t="shared" si="33"/>
        <v>-566.35673412481162</v>
      </c>
      <c r="AI83">
        <f t="shared" si="34"/>
        <v>-566.39038152959779</v>
      </c>
      <c r="AJ83">
        <f t="shared" si="35"/>
        <v>-2.3974499797066562E-2</v>
      </c>
      <c r="AK83">
        <f t="shared" si="49"/>
        <v>-7.7748290960602373E-2</v>
      </c>
      <c r="AL83">
        <f t="shared" si="26"/>
        <v>-566.49210432035545</v>
      </c>
      <c r="AN83">
        <f t="shared" si="36"/>
        <v>0</v>
      </c>
      <c r="AO83">
        <f t="shared" si="36"/>
        <v>0</v>
      </c>
      <c r="AP83">
        <f t="shared" si="36"/>
        <v>-3.8860623041360805E-6</v>
      </c>
      <c r="AQ83">
        <f t="shared" si="36"/>
        <v>-6.5410618416475955E-2</v>
      </c>
      <c r="AR83">
        <f t="shared" si="36"/>
        <v>-6.5414504478780083E-2</v>
      </c>
      <c r="AS83">
        <f t="shared" si="36"/>
        <v>-2.7689029960509128E-6</v>
      </c>
      <c r="AT83">
        <f t="shared" si="36"/>
        <v>-8.9794355503087761E-6</v>
      </c>
      <c r="AU83">
        <f t="shared" si="23"/>
        <v>-6.5426252817326447E-2</v>
      </c>
      <c r="AW83">
        <v>80</v>
      </c>
      <c r="AX83">
        <f>IF(Z83&gt;0, (R83*SUMPRODUCT(K83:$K$98, X83:$X$98)-K83*$AZ$3)/Z83, 0)</f>
        <v>-807.42881804199499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25</v>
      </c>
      <c r="R84">
        <f t="shared" si="28"/>
        <v>500000</v>
      </c>
      <c r="S84">
        <f t="shared" si="29"/>
        <v>-1489.6251606798962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-1.0867153710686814</v>
      </c>
      <c r="AC84">
        <f t="shared" si="30"/>
        <v>-1.0220733150085861</v>
      </c>
      <c r="AE84">
        <f t="shared" si="31"/>
        <v>0</v>
      </c>
      <c r="AF84">
        <f t="shared" si="32"/>
        <v>0</v>
      </c>
      <c r="AG84">
        <f t="shared" si="32"/>
        <v>-1.7153196354143387E-2</v>
      </c>
      <c r="AH84">
        <f t="shared" si="33"/>
        <v>-323.15468768426024</v>
      </c>
      <c r="AI84">
        <f t="shared" si="34"/>
        <v>-323.17184088061435</v>
      </c>
      <c r="AJ84">
        <f t="shared" si="35"/>
        <v>-6.4642056060095321E-2</v>
      </c>
      <c r="AK84">
        <f t="shared" si="49"/>
        <v>-7.6070075974807708E-2</v>
      </c>
      <c r="AL84">
        <f t="shared" si="26"/>
        <v>-323.31255301264929</v>
      </c>
      <c r="AN84">
        <f t="shared" si="36"/>
        <v>0</v>
      </c>
      <c r="AO84">
        <f t="shared" si="36"/>
        <v>0</v>
      </c>
      <c r="AP84">
        <f t="shared" si="36"/>
        <v>-1.7688264457647611E-6</v>
      </c>
      <c r="AQ84">
        <f t="shared" si="36"/>
        <v>-3.3323501104253334E-2</v>
      </c>
      <c r="AR84">
        <f t="shared" si="36"/>
        <v>-3.3325269930699099E-2</v>
      </c>
      <c r="AS84">
        <f t="shared" si="36"/>
        <v>-6.6658467557322431E-6</v>
      </c>
      <c r="AT84">
        <f t="shared" si="36"/>
        <v>-7.8442967326653673E-6</v>
      </c>
      <c r="AU84">
        <f t="shared" si="23"/>
        <v>-3.3339780074187496E-2</v>
      </c>
      <c r="AW84">
        <v>81</v>
      </c>
      <c r="AX84">
        <f>IF(Z84&gt;0, (R84*SUMPRODUCT(K84:$K$98, X84:$X$98)-K84*$AZ$3)/Z84, 0)</f>
        <v>-1489.6251606798962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25</v>
      </c>
      <c r="R85">
        <f t="shared" si="28"/>
        <v>500000</v>
      </c>
      <c r="S85">
        <f t="shared" si="29"/>
        <v>-2840.963134730368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-1.0220733150085861</v>
      </c>
      <c r="AC85">
        <f t="shared" si="30"/>
        <v>-0.93927835675875804</v>
      </c>
      <c r="AE85">
        <f t="shared" si="31"/>
        <v>0</v>
      </c>
      <c r="AF85">
        <f t="shared" si="32"/>
        <v>0</v>
      </c>
      <c r="AG85">
        <f t="shared" si="32"/>
        <v>-8.2654923015034448E-3</v>
      </c>
      <c r="AH85">
        <f t="shared" si="33"/>
        <v>-174.32344178197016</v>
      </c>
      <c r="AI85">
        <f t="shared" si="34"/>
        <v>-174.33170727427165</v>
      </c>
      <c r="AJ85">
        <f t="shared" si="35"/>
        <v>-8.2794958249828077E-2</v>
      </c>
      <c r="AK85">
        <f t="shared" si="49"/>
        <v>-7.1545132050601035E-2</v>
      </c>
      <c r="AL85">
        <f t="shared" si="26"/>
        <v>-174.48604736457207</v>
      </c>
      <c r="AN85">
        <f t="shared" si="36"/>
        <v>0</v>
      </c>
      <c r="AO85">
        <f t="shared" si="36"/>
        <v>0</v>
      </c>
      <c r="AP85">
        <f t="shared" si="36"/>
        <v>-7.6101088164543199E-7</v>
      </c>
      <c r="AQ85">
        <f t="shared" si="36"/>
        <v>-1.6050107033289813E-2</v>
      </c>
      <c r="AR85">
        <f t="shared" si="36"/>
        <v>-1.6050868044171458E-2</v>
      </c>
      <c r="AS85">
        <f t="shared" si="36"/>
        <v>-7.6230019792091072E-6</v>
      </c>
      <c r="AT85">
        <f t="shared" si="36"/>
        <v>-6.5872209462179557E-6</v>
      </c>
      <c r="AU85">
        <f t="shared" si="23"/>
        <v>-1.6065078267096883E-2</v>
      </c>
      <c r="AW85">
        <v>82</v>
      </c>
      <c r="AX85">
        <f>IF(Z85&gt;0, (R85*SUMPRODUCT(K85:$K$98, X85:$X$98)-K85*$AZ$3)/Z85, 0)</f>
        <v>-2840.963134730368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25</v>
      </c>
      <c r="R86">
        <f t="shared" si="28"/>
        <v>500000</v>
      </c>
      <c r="S86">
        <f t="shared" si="29"/>
        <v>-5677.154509315742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-0.93927835675875804</v>
      </c>
      <c r="AC86">
        <f t="shared" si="30"/>
        <v>-0.8516512679401893</v>
      </c>
      <c r="AE86">
        <f t="shared" si="31"/>
        <v>0</v>
      </c>
      <c r="AF86">
        <f t="shared" si="32"/>
        <v>0</v>
      </c>
      <c r="AG86">
        <f t="shared" si="32"/>
        <v>-3.7503438850514811E-3</v>
      </c>
      <c r="AH86">
        <f t="shared" si="33"/>
        <v>-88.649869868738605</v>
      </c>
      <c r="AI86">
        <f t="shared" si="34"/>
        <v>-88.65362021262365</v>
      </c>
      <c r="AJ86">
        <f t="shared" si="35"/>
        <v>-8.7627088818568732E-2</v>
      </c>
      <c r="AK86">
        <f t="shared" si="49"/>
        <v>-6.5749484973113073E-2</v>
      </c>
      <c r="AL86">
        <f t="shared" si="26"/>
        <v>-88.806996786415326</v>
      </c>
      <c r="AN86">
        <f t="shared" si="36"/>
        <v>0</v>
      </c>
      <c r="AO86">
        <f t="shared" si="36"/>
        <v>0</v>
      </c>
      <c r="AP86">
        <f t="shared" si="36"/>
        <v>-3.0830119652978446E-7</v>
      </c>
      <c r="AQ86">
        <f t="shared" si="36"/>
        <v>-7.2875612984931986E-3</v>
      </c>
      <c r="AR86">
        <f t="shared" si="36"/>
        <v>-7.2878695996897273E-3</v>
      </c>
      <c r="AS86">
        <f t="shared" si="36"/>
        <v>-7.203482443001515E-6</v>
      </c>
      <c r="AT86">
        <f t="shared" si="36"/>
        <v>-5.4050096497083191E-6</v>
      </c>
      <c r="AU86">
        <f t="shared" si="23"/>
        <v>-7.3004780917824367E-3</v>
      </c>
      <c r="AW86">
        <v>83</v>
      </c>
      <c r="AX86">
        <f>IF(Z86&gt;0, (R86*SUMPRODUCT(K86:$K$98, X86:$X$98)-K86*$AZ$3)/Z86, 0)</f>
        <v>-5677.154509315742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25</v>
      </c>
      <c r="R87">
        <f t="shared" si="28"/>
        <v>500000</v>
      </c>
      <c r="S87">
        <f t="shared" si="29"/>
        <v>-12004.342322516784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-0.8516512679401893</v>
      </c>
      <c r="AC87">
        <f t="shared" si="30"/>
        <v>-0.76636990437095198</v>
      </c>
      <c r="AE87">
        <f t="shared" si="31"/>
        <v>0</v>
      </c>
      <c r="AF87">
        <f t="shared" si="32"/>
        <v>0</v>
      </c>
      <c r="AG87">
        <f t="shared" si="32"/>
        <v>-1.5960264289811542E-3</v>
      </c>
      <c r="AH87">
        <f t="shared" si="33"/>
        <v>-42.336280344396236</v>
      </c>
      <c r="AI87">
        <f t="shared" si="34"/>
        <v>-42.337876370825221</v>
      </c>
      <c r="AJ87">
        <f t="shared" si="35"/>
        <v>-8.5281363569237323E-2</v>
      </c>
      <c r="AK87">
        <f t="shared" si="49"/>
        <v>-5.9615588755813256E-2</v>
      </c>
      <c r="AL87">
        <f t="shared" si="26"/>
        <v>-42.482773323150269</v>
      </c>
      <c r="AN87">
        <f t="shared" si="36"/>
        <v>0</v>
      </c>
      <c r="AO87">
        <f t="shared" si="36"/>
        <v>0</v>
      </c>
      <c r="AP87">
        <f t="shared" si="36"/>
        <v>-1.1714565213161932E-7</v>
      </c>
      <c r="AQ87">
        <f t="shared" si="36"/>
        <v>-3.1074116817334453E-3</v>
      </c>
      <c r="AR87">
        <f t="shared" si="36"/>
        <v>-3.1075288273855772E-3</v>
      </c>
      <c r="AS87">
        <f t="shared" si="36"/>
        <v>-6.2595084696495295E-6</v>
      </c>
      <c r="AT87">
        <f t="shared" si="36"/>
        <v>-4.3756838202662611E-6</v>
      </c>
      <c r="AU87">
        <f t="shared" si="23"/>
        <v>-3.1181640196754931E-3</v>
      </c>
      <c r="AW87">
        <v>84</v>
      </c>
      <c r="AX87">
        <f>IF(Z87&gt;0, (R87*SUMPRODUCT(K87:$K$98, X87:$X$98)-K87*$AZ$3)/Z87, 0)</f>
        <v>-12004.342322516784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25</v>
      </c>
      <c r="R88">
        <f t="shared" si="28"/>
        <v>500000</v>
      </c>
      <c r="S88">
        <f t="shared" si="29"/>
        <v>-27063.360683443763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-0.76636990437095198</v>
      </c>
      <c r="AC88">
        <f t="shared" si="30"/>
        <v>-0.68682649027792575</v>
      </c>
      <c r="AE88">
        <f t="shared" si="31"/>
        <v>0</v>
      </c>
      <c r="AF88">
        <f t="shared" si="32"/>
        <v>0</v>
      </c>
      <c r="AG88">
        <f t="shared" si="32"/>
        <v>-6.3446156808797359E-4</v>
      </c>
      <c r="AH88">
        <f t="shared" si="33"/>
        <v>-18.91209193206738</v>
      </c>
      <c r="AI88">
        <f t="shared" si="34"/>
        <v>-18.912726393635467</v>
      </c>
      <c r="AJ88">
        <f t="shared" si="35"/>
        <v>-7.9543414093026232E-2</v>
      </c>
      <c r="AK88">
        <f t="shared" si="49"/>
        <v>-5.3645893305966641E-2</v>
      </c>
      <c r="AL88">
        <f t="shared" si="26"/>
        <v>-19.04591570103446</v>
      </c>
      <c r="AN88">
        <f t="shared" si="36"/>
        <v>0</v>
      </c>
      <c r="AO88">
        <f t="shared" si="36"/>
        <v>0</v>
      </c>
      <c r="AP88">
        <f t="shared" si="36"/>
        <v>-4.1578938076479205E-8</v>
      </c>
      <c r="AQ88">
        <f t="shared" si="36"/>
        <v>-1.2393890172258284E-3</v>
      </c>
      <c r="AR88">
        <f t="shared" si="36"/>
        <v>-1.2394305961639048E-3</v>
      </c>
      <c r="AS88">
        <f t="shared" si="36"/>
        <v>-5.2128148580105818E-6</v>
      </c>
      <c r="AT88">
        <f t="shared" si="36"/>
        <v>-3.5156412744560657E-6</v>
      </c>
      <c r="AU88">
        <f t="shared" si="23"/>
        <v>-1.2481590522963714E-3</v>
      </c>
      <c r="AW88">
        <v>85</v>
      </c>
      <c r="AX88">
        <f>IF(Z88&gt;0, (R88*SUMPRODUCT(K88:$K$98, X88:$X$98)-K88*$AZ$3)/Z88, 0)</f>
        <v>-27063.360683443763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25</v>
      </c>
      <c r="R89">
        <f t="shared" si="28"/>
        <v>500000</v>
      </c>
      <c r="S89">
        <f t="shared" si="29"/>
        <v>-66319.088741207321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-0.68682649027792575</v>
      </c>
      <c r="AC89">
        <f t="shared" si="30"/>
        <v>-0.61427049913911624</v>
      </c>
      <c r="AE89">
        <f t="shared" si="31"/>
        <v>0</v>
      </c>
      <c r="AF89">
        <f t="shared" si="32"/>
        <v>0</v>
      </c>
      <c r="AG89">
        <f t="shared" si="32"/>
        <v>-2.3155870760534127E-4</v>
      </c>
      <c r="AH89">
        <f t="shared" si="33"/>
        <v>-7.9311648960350531</v>
      </c>
      <c r="AI89">
        <f t="shared" si="34"/>
        <v>-7.9313964547426581</v>
      </c>
      <c r="AJ89">
        <f t="shared" si="35"/>
        <v>-7.2555991138809506E-2</v>
      </c>
      <c r="AK89">
        <f t="shared" si="49"/>
        <v>-4.8077854319454806E-2</v>
      </c>
      <c r="AL89">
        <f t="shared" si="26"/>
        <v>-8.0520303002009221</v>
      </c>
      <c r="AN89">
        <f t="shared" si="36"/>
        <v>0</v>
      </c>
      <c r="AO89">
        <f t="shared" si="36"/>
        <v>0</v>
      </c>
      <c r="AP89">
        <f t="shared" si="36"/>
        <v>-1.3549122438246385E-8</v>
      </c>
      <c r="AQ89">
        <f t="shared" si="36"/>
        <v>-4.640737779442584E-4</v>
      </c>
      <c r="AR89">
        <f t="shared" si="36"/>
        <v>-4.6408732706669661E-4</v>
      </c>
      <c r="AS89">
        <f t="shared" si="36"/>
        <v>-4.24544608032427E-6</v>
      </c>
      <c r="AT89">
        <f t="shared" si="36"/>
        <v>-2.8131644949958259E-6</v>
      </c>
      <c r="AU89">
        <f t="shared" si="23"/>
        <v>-4.7114593764201667E-4</v>
      </c>
      <c r="AW89">
        <v>86</v>
      </c>
      <c r="AX89">
        <f>IF(Z89&gt;0, (R89*SUMPRODUCT(K89:$K$98, X89:$X$98)-K89*$AZ$3)/Z89, 0)</f>
        <v>-66319.088741207321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25</v>
      </c>
      <c r="R90">
        <f t="shared" si="28"/>
        <v>500000</v>
      </c>
      <c r="S90">
        <f t="shared" si="29"/>
        <v>-178164.68433188071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-0.61427049913911624</v>
      </c>
      <c r="AC90">
        <f t="shared" si="30"/>
        <v>-0.54884584063488617</v>
      </c>
      <c r="AE90">
        <f t="shared" si="31"/>
        <v>0</v>
      </c>
      <c r="AF90">
        <f t="shared" si="32"/>
        <v>0</v>
      </c>
      <c r="AG90">
        <f t="shared" si="32"/>
        <v>-7.7013837323185481E-5</v>
      </c>
      <c r="AH90">
        <f t="shared" si="33"/>
        <v>-3.0445856641220472</v>
      </c>
      <c r="AI90">
        <f t="shared" si="34"/>
        <v>-3.0446626779593706</v>
      </c>
      <c r="AJ90">
        <f t="shared" si="35"/>
        <v>-6.5424658504230071E-2</v>
      </c>
      <c r="AK90">
        <f t="shared" si="49"/>
        <v>-4.2998934939738144E-2</v>
      </c>
      <c r="AL90">
        <f t="shared" si="26"/>
        <v>-3.1530862714033385</v>
      </c>
      <c r="AN90">
        <f t="shared" si="36"/>
        <v>0</v>
      </c>
      <c r="AO90">
        <f t="shared" si="36"/>
        <v>0</v>
      </c>
      <c r="AP90">
        <f t="shared" si="36"/>
        <v>-4.0234702176534711E-9</v>
      </c>
      <c r="AQ90">
        <f t="shared" si="36"/>
        <v>-1.5905972446592914E-4</v>
      </c>
      <c r="AR90">
        <f t="shared" si="36"/>
        <v>-1.5906374793614681E-4</v>
      </c>
      <c r="AS90">
        <f t="shared" si="36"/>
        <v>-3.4180112839627373E-6</v>
      </c>
      <c r="AT90">
        <f t="shared" si="36"/>
        <v>-2.2464136333688634E-6</v>
      </c>
      <c r="AU90">
        <f t="shared" si="23"/>
        <v>-1.6472817285347838E-4</v>
      </c>
      <c r="AW90">
        <v>87</v>
      </c>
      <c r="AX90">
        <f>IF(Z90&gt;0, (R90*SUMPRODUCT(K90:$K$98, X90:$X$98)-K90*$AZ$3)/Z90, 0)</f>
        <v>-178164.68433188071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25</v>
      </c>
      <c r="R91">
        <f t="shared" si="28"/>
        <v>500000</v>
      </c>
      <c r="S91">
        <f t="shared" si="29"/>
        <v>-529646.11979549786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-0.54884584063488617</v>
      </c>
      <c r="AC91">
        <f t="shared" si="30"/>
        <v>-0.49017567510741056</v>
      </c>
      <c r="AE91">
        <f t="shared" si="31"/>
        <v>0</v>
      </c>
      <c r="AF91">
        <f t="shared" si="32"/>
        <v>0</v>
      </c>
      <c r="AG91">
        <f t="shared" si="32"/>
        <v>-2.3136942610694133E-5</v>
      </c>
      <c r="AH91">
        <f t="shared" si="33"/>
        <v>-1.06213512678519</v>
      </c>
      <c r="AI91">
        <f t="shared" si="34"/>
        <v>-1.0621582637278006</v>
      </c>
      <c r="AJ91">
        <f t="shared" si="35"/>
        <v>-5.8670165527475615E-2</v>
      </c>
      <c r="AK91">
        <f t="shared" si="49"/>
        <v>-3.8419208844442033E-2</v>
      </c>
      <c r="AL91">
        <f t="shared" si="26"/>
        <v>-1.1592476380997181</v>
      </c>
      <c r="AN91">
        <f t="shared" si="36"/>
        <v>0</v>
      </c>
      <c r="AO91">
        <f t="shared" si="36"/>
        <v>0</v>
      </c>
      <c r="AP91">
        <f t="shared" si="36"/>
        <v>-1.0792448237376206E-9</v>
      </c>
      <c r="AQ91">
        <f t="shared" si="36"/>
        <v>-4.9544309158764316E-5</v>
      </c>
      <c r="AR91">
        <f t="shared" si="36"/>
        <v>-4.9545388403588054E-5</v>
      </c>
      <c r="AS91">
        <f t="shared" si="36"/>
        <v>-2.7367260021680883E-6</v>
      </c>
      <c r="AT91">
        <f t="shared" si="36"/>
        <v>-1.7921007531173853E-6</v>
      </c>
      <c r="AU91">
        <f t="shared" si="23"/>
        <v>-5.4074215158873517E-5</v>
      </c>
      <c r="AW91">
        <v>88</v>
      </c>
      <c r="AX91">
        <f>IF(Z91&gt;0, (R91*SUMPRODUCT(K91:$K$98, X91:$X$98)-K91*$AZ$3)/Z91, 0)</f>
        <v>-529646.11979549786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25</v>
      </c>
      <c r="R92">
        <f t="shared" si="28"/>
        <v>500000</v>
      </c>
      <c r="S92">
        <f t="shared" si="29"/>
        <v>-1761299.6724934946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-0.49017567510741056</v>
      </c>
      <c r="AC92">
        <f t="shared" si="30"/>
        <v>-0.43769912544162159</v>
      </c>
      <c r="AE92">
        <f t="shared" si="31"/>
        <v>0</v>
      </c>
      <c r="AF92">
        <f t="shared" si="32"/>
        <v>0</v>
      </c>
      <c r="AG92">
        <f t="shared" si="32"/>
        <v>-6.2127293310337894E-6</v>
      </c>
      <c r="AH92">
        <f t="shared" si="33"/>
        <v>-0.33385687707106809</v>
      </c>
      <c r="AI92">
        <f t="shared" si="34"/>
        <v>-0.33386308980039914</v>
      </c>
      <c r="AJ92">
        <f t="shared" si="35"/>
        <v>-5.2476549665788963E-2</v>
      </c>
      <c r="AK92">
        <f t="shared" si="49"/>
        <v>-3.4312297257518741E-2</v>
      </c>
      <c r="AL92">
        <f t="shared" si="26"/>
        <v>-0.42065193672370682</v>
      </c>
      <c r="AN92">
        <f t="shared" si="36"/>
        <v>0</v>
      </c>
      <c r="AO92">
        <f t="shared" si="36"/>
        <v>0</v>
      </c>
      <c r="AP92">
        <f t="shared" si="36"/>
        <v>-2.5874884242105804E-10</v>
      </c>
      <c r="AQ92">
        <f t="shared" si="36"/>
        <v>-1.3904529856940346E-5</v>
      </c>
      <c r="AR92">
        <f t="shared" si="36"/>
        <v>-1.3904788605782768E-5</v>
      </c>
      <c r="AS92">
        <f t="shared" si="36"/>
        <v>-2.1855525577861694E-6</v>
      </c>
      <c r="AT92">
        <f t="shared" si="36"/>
        <v>-1.4290445830050168E-6</v>
      </c>
      <c r="AU92">
        <f t="shared" si="23"/>
        <v>-1.7519385746573951E-5</v>
      </c>
      <c r="AW92">
        <v>89</v>
      </c>
      <c r="AX92">
        <f>IF(Z92&gt;0, (R92*SUMPRODUCT(K92:$K$98, X92:$X$98)-K92*$AZ$3)/Z92, 0)</f>
        <v>-1761299.6724934946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25</v>
      </c>
      <c r="R93">
        <f t="shared" si="28"/>
        <v>500000</v>
      </c>
      <c r="S93">
        <f t="shared" si="29"/>
        <v>-6638114.6578832148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-0.43769912544162159</v>
      </c>
      <c r="AC93">
        <f t="shared" si="30"/>
        <v>-0.390814731779561</v>
      </c>
      <c r="AE93">
        <f t="shared" si="31"/>
        <v>0</v>
      </c>
      <c r="AF93">
        <f t="shared" si="32"/>
        <v>0</v>
      </c>
      <c r="AG93">
        <f t="shared" si="32"/>
        <v>-1.4718589235101633E-6</v>
      </c>
      <c r="AH93">
        <f t="shared" si="33"/>
        <v>-9.3574862284265758E-2</v>
      </c>
      <c r="AI93">
        <f t="shared" si="34"/>
        <v>-9.3576334143189263E-2</v>
      </c>
      <c r="AJ93">
        <f t="shared" si="35"/>
        <v>-4.6884393662060597E-2</v>
      </c>
      <c r="AK93">
        <f t="shared" si="49"/>
        <v>-3.0638938780913515E-2</v>
      </c>
      <c r="AL93">
        <f t="shared" si="26"/>
        <v>-0.17109966658616338</v>
      </c>
      <c r="AN93">
        <f t="shared" si="36"/>
        <v>0</v>
      </c>
      <c r="AO93">
        <f t="shared" si="36"/>
        <v>0</v>
      </c>
      <c r="AP93">
        <f t="shared" si="36"/>
        <v>-5.4732356225666023E-11</v>
      </c>
      <c r="AQ93">
        <f t="shared" si="36"/>
        <v>-3.4796627682875266E-6</v>
      </c>
      <c r="AR93">
        <f t="shared" si="36"/>
        <v>-3.4797175006437521E-6</v>
      </c>
      <c r="AS93">
        <f t="shared" si="36"/>
        <v>-1.7434370199125542E-6</v>
      </c>
      <c r="AT93">
        <f t="shared" si="36"/>
        <v>-1.139335628535701E-6</v>
      </c>
      <c r="AU93">
        <f t="shared" si="23"/>
        <v>-6.3624901490920075E-6</v>
      </c>
      <c r="AW93">
        <v>90</v>
      </c>
      <c r="AX93">
        <f>IF(Z93&gt;0, (R93*SUMPRODUCT(K93:$K$98, X93:$X$98)-K93*$AZ$3)/Z93, 0)</f>
        <v>-6638114.6578832148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25</v>
      </c>
      <c r="R94">
        <f t="shared" si="28"/>
        <v>500000</v>
      </c>
      <c r="S94">
        <f t="shared" si="29"/>
        <v>-28847016.83500718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-0.390814731779561</v>
      </c>
      <c r="AC94">
        <f t="shared" si="30"/>
        <v>-0.34894473091383138</v>
      </c>
      <c r="AE94">
        <f t="shared" si="31"/>
        <v>0</v>
      </c>
      <c r="AF94">
        <f t="shared" si="32"/>
        <v>0</v>
      </c>
      <c r="AG94">
        <f t="shared" si="32"/>
        <v>-3.0240971961645867E-7</v>
      </c>
      <c r="AH94">
        <f t="shared" si="33"/>
        <v>-2.309461229317206E-2</v>
      </c>
      <c r="AI94">
        <f t="shared" si="34"/>
        <v>-2.3094914702891677E-2</v>
      </c>
      <c r="AJ94">
        <f t="shared" si="35"/>
        <v>-4.1870000865729617E-2</v>
      </c>
      <c r="AK94">
        <f t="shared" si="49"/>
        <v>-2.7357031224569273E-2</v>
      </c>
      <c r="AL94">
        <f t="shared" si="26"/>
        <v>-9.2321946793190571E-2</v>
      </c>
      <c r="AN94">
        <f t="shared" si="36"/>
        <v>0</v>
      </c>
      <c r="AO94">
        <f t="shared" si="36"/>
        <v>0</v>
      </c>
      <c r="AP94">
        <f t="shared" si="36"/>
        <v>-1.0040507907922315E-11</v>
      </c>
      <c r="AQ94">
        <f t="shared" si="36"/>
        <v>-7.6677971083100655E-7</v>
      </c>
      <c r="AR94">
        <f t="shared" si="36"/>
        <v>-7.667897513389145E-7</v>
      </c>
      <c r="AS94">
        <f t="shared" si="36"/>
        <v>-1.3901539782856644E-6</v>
      </c>
      <c r="AT94">
        <f t="shared" si="36"/>
        <v>-9.0829914030519826E-7</v>
      </c>
      <c r="AU94">
        <f t="shared" si="23"/>
        <v>-3.0652428699297773E-6</v>
      </c>
      <c r="AW94">
        <v>91</v>
      </c>
      <c r="AX94">
        <f>IF(Z94&gt;0, (R94*SUMPRODUCT(K94:$K$98, X94:$X$98)-K94*$AZ$3)/Z94, 0)</f>
        <v>-28847016.83500718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25</v>
      </c>
      <c r="R95">
        <f t="shared" si="28"/>
        <v>500000</v>
      </c>
      <c r="S95">
        <f t="shared" si="29"/>
        <v>-148013733.045452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-0.34894473091383138</v>
      </c>
      <c r="AC95">
        <f t="shared" si="30"/>
        <v>-0.31155846150738342</v>
      </c>
      <c r="AE95">
        <f t="shared" si="31"/>
        <v>0</v>
      </c>
      <c r="AF95">
        <f t="shared" si="32"/>
        <v>0</v>
      </c>
      <c r="AG95">
        <f t="shared" si="32"/>
        <v>-5.2623235543236752E-8</v>
      </c>
      <c r="AH95">
        <f t="shared" si="33"/>
        <v>-4.9352477375411465E-3</v>
      </c>
      <c r="AI95">
        <f t="shared" si="34"/>
        <v>-4.9353003607766899E-3</v>
      </c>
      <c r="AJ95">
        <f t="shared" si="35"/>
        <v>-3.7386269406447958E-2</v>
      </c>
      <c r="AK95">
        <f t="shared" si="49"/>
        <v>-2.44261311639682E-2</v>
      </c>
      <c r="AL95">
        <f t="shared" si="26"/>
        <v>-6.6747700931192852E-2</v>
      </c>
      <c r="AN95">
        <f t="shared" si="36"/>
        <v>0</v>
      </c>
      <c r="AO95">
        <f t="shared" si="36"/>
        <v>0</v>
      </c>
      <c r="AP95">
        <f t="shared" si="36"/>
        <v>-1.5599815485027902E-12</v>
      </c>
      <c r="AQ95">
        <f t="shared" si="36"/>
        <v>-1.4630220525928508E-7</v>
      </c>
      <c r="AR95">
        <f t="shared" si="36"/>
        <v>-1.463037652408336E-7</v>
      </c>
      <c r="AS95">
        <f t="shared" si="36"/>
        <v>-1.1082916099580053E-6</v>
      </c>
      <c r="AT95">
        <f t="shared" si="36"/>
        <v>-7.2409675162964443E-7</v>
      </c>
      <c r="AU95">
        <f t="shared" si="23"/>
        <v>-1.9786921268284832E-6</v>
      </c>
      <c r="AW95">
        <v>92</v>
      </c>
      <c r="AX95">
        <f>IF(Z95&gt;0, (R95*SUMPRODUCT(K95:$K$98, X95:$X$98)-K95*$AZ$3)/Z95, 0)</f>
        <v>-148013733.045452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25</v>
      </c>
      <c r="R96">
        <f t="shared" si="28"/>
        <v>500000</v>
      </c>
      <c r="S96">
        <f t="shared" si="29"/>
        <v>-926988930.73456752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-0.31155846150738342</v>
      </c>
      <c r="AC96">
        <f t="shared" si="30"/>
        <v>-0.27817732550051838</v>
      </c>
      <c r="AE96">
        <f t="shared" si="31"/>
        <v>0</v>
      </c>
      <c r="AF96">
        <f t="shared" si="32"/>
        <v>0</v>
      </c>
      <c r="AG96">
        <f t="shared" si="32"/>
        <v>-7.5021749526200982E-9</v>
      </c>
      <c r="AH96">
        <f t="shared" si="33"/>
        <v>-8.9189656470368571E-4</v>
      </c>
      <c r="AI96">
        <f t="shared" si="34"/>
        <v>-8.9190406687863837E-4</v>
      </c>
      <c r="AJ96">
        <f t="shared" si="35"/>
        <v>-3.3381136006865042E-2</v>
      </c>
      <c r="AK96">
        <f t="shared" si="49"/>
        <v>-2.1809092305516843E-2</v>
      </c>
      <c r="AL96">
        <f t="shared" si="26"/>
        <v>-5.6082132379260526E-2</v>
      </c>
      <c r="AN96">
        <f t="shared" si="36"/>
        <v>0</v>
      </c>
      <c r="AO96">
        <f t="shared" si="36"/>
        <v>0</v>
      </c>
      <c r="AP96">
        <f t="shared" si="36"/>
        <v>-1.985688311804946E-13</v>
      </c>
      <c r="AQ96">
        <f t="shared" si="36"/>
        <v>-2.3606868608850146E-8</v>
      </c>
      <c r="AR96">
        <f t="shared" si="36"/>
        <v>-2.3607067177681329E-8</v>
      </c>
      <c r="AS96">
        <f t="shared" si="36"/>
        <v>-8.8353753441131876E-7</v>
      </c>
      <c r="AT96">
        <f t="shared" si="36"/>
        <v>-5.7724673118980712E-7</v>
      </c>
      <c r="AU96">
        <f t="shared" si="23"/>
        <v>-1.4843913327788072E-6</v>
      </c>
      <c r="AW96">
        <v>93</v>
      </c>
      <c r="AX96">
        <f>IF(Z96&gt;0, (R96*SUMPRODUCT(K96:$K$98, X96:$X$98)-K96*$AZ$3)/Z96, 0)</f>
        <v>-926988930.73456752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25</v>
      </c>
      <c r="R97">
        <f t="shared" si="28"/>
        <v>500000</v>
      </c>
      <c r="S97">
        <f t="shared" si="29"/>
        <v>-7448771180.0038595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-0.27817732550051838</v>
      </c>
      <c r="AC97">
        <f t="shared" si="30"/>
        <v>-0.24837263276000274</v>
      </c>
      <c r="AE97">
        <f t="shared" si="31"/>
        <v>0</v>
      </c>
      <c r="AF97">
        <f t="shared" si="32"/>
        <v>0</v>
      </c>
      <c r="AG97">
        <f t="shared" si="32"/>
        <v>-8.3360270693626691E-10</v>
      </c>
      <c r="AH97">
        <f t="shared" si="33"/>
        <v>-1.3187100992315259E-4</v>
      </c>
      <c r="AI97">
        <f t="shared" si="34"/>
        <v>-1.3187184352585953E-4</v>
      </c>
      <c r="AJ97">
        <f t="shared" si="35"/>
        <v>-2.9804692740515643E-2</v>
      </c>
      <c r="AK97">
        <f t="shared" si="49"/>
        <v>-1.9472412785036287E-2</v>
      </c>
      <c r="AL97">
        <f t="shared" si="26"/>
        <v>-4.9408977369077789E-2</v>
      </c>
      <c r="AN97">
        <f t="shared" si="36"/>
        <v>0</v>
      </c>
      <c r="AO97">
        <f t="shared" si="36"/>
        <v>0</v>
      </c>
      <c r="AP97">
        <f t="shared" si="36"/>
        <v>-1.9699943710445167E-14</v>
      </c>
      <c r="AQ97">
        <f t="shared" si="36"/>
        <v>-3.1164143913034111E-9</v>
      </c>
      <c r="AR97">
        <f t="shared" si="36"/>
        <v>-3.1164340912471216E-9</v>
      </c>
      <c r="AS97">
        <f t="shared" si="36"/>
        <v>-7.0435324214963534E-7</v>
      </c>
      <c r="AT97">
        <f t="shared" si="36"/>
        <v>-4.6017777123304883E-7</v>
      </c>
      <c r="AU97">
        <f t="shared" si="23"/>
        <v>-1.1676474474739314E-6</v>
      </c>
      <c r="AW97">
        <v>94</v>
      </c>
      <c r="AX97">
        <f>IF(Z97&gt;0, (R97*SUMPRODUCT(K97:$K$98, X97:$X$98)-K97*$AZ$3)/Z97, 0)</f>
        <v>-7448771180.0038595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-0.24837263276000274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-1.6672054138725338E-5</v>
      </c>
      <c r="AI98">
        <f t="shared" si="34"/>
        <v>-1.6672054138725338E-5</v>
      </c>
      <c r="AJ98">
        <f t="shared" si="35"/>
        <v>-0.24837263276000274</v>
      </c>
      <c r="AK98">
        <f t="shared" si="49"/>
        <v>-1.7386084293200193E-2</v>
      </c>
      <c r="AL98">
        <f t="shared" si="26"/>
        <v>-0.26577538910734166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-3.5178470911509225E-10</v>
      </c>
      <c r="AR98">
        <f t="shared" si="36"/>
        <v>-3.5178470911509225E-10</v>
      </c>
      <c r="AS98">
        <f t="shared" si="36"/>
        <v>-5.2407276056450805E-6</v>
      </c>
      <c r="AT98">
        <f t="shared" si="36"/>
        <v>-3.6685093239515567E-7</v>
      </c>
      <c r="AU98">
        <f t="shared" si="36"/>
        <v>-5.6079303227493512E-6</v>
      </c>
      <c r="AW98">
        <v>95</v>
      </c>
    </row>
    <row r="100" spans="5:50" x14ac:dyDescent="0.25">
      <c r="AN100" s="8">
        <f t="shared" ref="AN100:AU100" si="50">SUM(AN3:AN98)</f>
        <v>17277.092754891444</v>
      </c>
      <c r="AO100" s="8">
        <f t="shared" si="50"/>
        <v>-1727.7092754891446</v>
      </c>
      <c r="AP100" s="8">
        <f t="shared" si="50"/>
        <v>-363.81699102596588</v>
      </c>
      <c r="AQ100" s="8">
        <f t="shared" si="50"/>
        <v>-10509.882918038407</v>
      </c>
      <c r="AR100" s="8">
        <f t="shared" si="50"/>
        <v>4675.6835703379211</v>
      </c>
      <c r="AS100" s="8">
        <f t="shared" si="50"/>
        <v>-559.20618293516679</v>
      </c>
      <c r="AT100" s="8">
        <f t="shared" si="50"/>
        <v>326.2036067121802</v>
      </c>
      <c r="AU100" s="8">
        <f t="shared" si="50"/>
        <v>4442.6809941149386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31F19-58F9-4E3D-9C96-F35796176631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19665.427351692975</v>
      </c>
      <c r="K3">
        <v>1</v>
      </c>
      <c r="L3" s="2">
        <v>0</v>
      </c>
      <c r="O3">
        <f>$C$3</f>
        <v>19665.427351692975</v>
      </c>
      <c r="P3">
        <f>O3*C5</f>
        <v>1966.5427351692977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19665.427351692975</v>
      </c>
      <c r="AF3">
        <f t="shared" ref="AF3:AG34" si="4">-$Z3*P3</f>
        <v>-1966.5427351692977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17498.884616523679</v>
      </c>
      <c r="AJ3">
        <f t="shared" ref="AJ3:AJ66" si="7">AB3-AC3</f>
        <v>0</v>
      </c>
      <c r="AL3">
        <f t="shared" ref="AL3:AL34" si="8">SUM(AI3:AK3)</f>
        <v>17498.884616523679</v>
      </c>
      <c r="AN3">
        <f t="shared" ref="AN3:AU34" si="9">AE3*$K3</f>
        <v>19665.427351692975</v>
      </c>
      <c r="AO3">
        <f t="shared" si="9"/>
        <v>-1966.5427351692977</v>
      </c>
      <c r="AP3">
        <f t="shared" si="9"/>
        <v>-200</v>
      </c>
      <c r="AQ3">
        <f t="shared" si="9"/>
        <v>0</v>
      </c>
      <c r="AR3">
        <f t="shared" si="9"/>
        <v>17498.884616523679</v>
      </c>
      <c r="AS3">
        <f t="shared" si="9"/>
        <v>0</v>
      </c>
      <c r="AT3">
        <f t="shared" si="9"/>
        <v>0</v>
      </c>
      <c r="AU3">
        <f t="shared" si="9"/>
        <v>17498.884616523679</v>
      </c>
      <c r="AW3">
        <v>0</v>
      </c>
      <c r="AX3">
        <f>IF(Z3&gt;0, (R3*SUMPRODUCT(K3:$K$98, X3:$X$98)-K3*$AZ$3)/Z3, 0)</f>
        <v>0</v>
      </c>
      <c r="AZ3">
        <f>C6*SUMPRODUCT(X4:X89, K4:K89)/1</f>
        <v>11888.038673657205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1290.0713740579743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1273.7184293204155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-1273.7184293204155</v>
      </c>
      <c r="AK4">
        <f>G4*SUM(AB4, AE4:AF4)</f>
        <v>0</v>
      </c>
      <c r="AL4">
        <f t="shared" si="8"/>
        <v>-2611.7184293204155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-1194.6428571428571</v>
      </c>
      <c r="AR4">
        <f t="shared" si="9"/>
        <v>-1194.6428571428571</v>
      </c>
      <c r="AS4">
        <f t="shared" si="9"/>
        <v>-1137.2485976075138</v>
      </c>
      <c r="AT4">
        <f t="shared" si="9"/>
        <v>0</v>
      </c>
      <c r="AU4">
        <f t="shared" si="9"/>
        <v>-2331.8914547503709</v>
      </c>
      <c r="AW4">
        <v>1</v>
      </c>
      <c r="AX4">
        <f>IF(Z4&gt;0, (R4*SUMPRODUCT(K4:$K$98, X4:$X$98)-K4*$AZ$3)/Z4, 0)</f>
        <v>1290.0713740579743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500000</v>
      </c>
      <c r="S5">
        <f t="shared" si="1"/>
        <v>1247.7782942105127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1273.7184293204155</v>
      </c>
      <c r="AC5">
        <f t="shared" si="2"/>
        <v>1216.3241697850717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-1329.4317659999999</v>
      </c>
      <c r="AI5">
        <f t="shared" si="6"/>
        <v>-1353.8015634116998</v>
      </c>
      <c r="AJ5">
        <f t="shared" si="7"/>
        <v>57.394259535343735</v>
      </c>
      <c r="AK5">
        <f>G5*SUM(AB5, AE5:AF5)</f>
        <v>89.16029005242909</v>
      </c>
      <c r="AL5">
        <f t="shared" si="8"/>
        <v>-1207.2470138239271</v>
      </c>
      <c r="AN5">
        <f t="shared" si="9"/>
        <v>0</v>
      </c>
      <c r="AO5">
        <f t="shared" si="9"/>
        <v>0</v>
      </c>
      <c r="AP5">
        <f t="shared" si="9"/>
        <v>-19.427453293765939</v>
      </c>
      <c r="AQ5">
        <f t="shared" si="9"/>
        <v>-1059.8148644770406</v>
      </c>
      <c r="AR5">
        <f t="shared" si="9"/>
        <v>-1079.2423177708065</v>
      </c>
      <c r="AS5">
        <f t="shared" si="9"/>
        <v>45.754352308150295</v>
      </c>
      <c r="AT5">
        <f t="shared" si="9"/>
        <v>71.078037350469614</v>
      </c>
      <c r="AU5">
        <f t="shared" si="9"/>
        <v>-962.40992811218666</v>
      </c>
      <c r="AW5">
        <v>2</v>
      </c>
      <c r="AX5">
        <f>IF(Z5&gt;0, (R5*SUMPRODUCT(K5:$K$98, X5:$X$98)-K5*$AZ$3)/Z5, 0)</f>
        <v>1247.7782942105127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500000</v>
      </c>
      <c r="S6">
        <f t="shared" si="1"/>
        <v>1217.7009118904464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1216.3241697850717</v>
      </c>
      <c r="AC6">
        <f t="shared" si="2"/>
        <v>1171.9098388861676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-1324.2547913517778</v>
      </c>
      <c r="AI6">
        <f t="shared" si="6"/>
        <v>-1348.3146780497932</v>
      </c>
      <c r="AJ6">
        <f t="shared" si="7"/>
        <v>44.414330898904154</v>
      </c>
      <c r="AK6">
        <f>G6*SUM(AB6, AE6:AF6)</f>
        <v>85.142691884955028</v>
      </c>
      <c r="AL6">
        <f t="shared" si="8"/>
        <v>-1218.7576552659341</v>
      </c>
      <c r="AN6">
        <f t="shared" si="9"/>
        <v>0</v>
      </c>
      <c r="AO6">
        <f t="shared" si="9"/>
        <v>0</v>
      </c>
      <c r="AP6">
        <f t="shared" si="9"/>
        <v>-17.125352116276002</v>
      </c>
      <c r="AQ6">
        <f t="shared" si="9"/>
        <v>-942.57840355646533</v>
      </c>
      <c r="AR6">
        <f t="shared" si="9"/>
        <v>-959.70375567274129</v>
      </c>
      <c r="AS6">
        <f t="shared" si="9"/>
        <v>31.613243453688835</v>
      </c>
      <c r="AT6">
        <f t="shared" si="9"/>
        <v>60.602886329374186</v>
      </c>
      <c r="AU6">
        <f t="shared" si="9"/>
        <v>-867.48762588967827</v>
      </c>
      <c r="AW6">
        <v>3</v>
      </c>
      <c r="AX6">
        <f>IF(Z6&gt;0, (R6*SUMPRODUCT(K6:$K$98, X6:$X$98)-K6*$AZ$3)/Z6, 0)</f>
        <v>1217.7009118904464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25</v>
      </c>
      <c r="R7">
        <f t="shared" si="0"/>
        <v>500000</v>
      </c>
      <c r="S7">
        <f t="shared" si="1"/>
        <v>1195.5620475233734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1171.9098388861676</v>
      </c>
      <c r="AC7">
        <f t="shared" si="2"/>
        <v>1135.9390545958995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-1320.8877797210462</v>
      </c>
      <c r="AI7">
        <f t="shared" si="6"/>
        <v>-1344.6410231630953</v>
      </c>
      <c r="AJ7">
        <f t="shared" si="7"/>
        <v>35.970784290268057</v>
      </c>
      <c r="AK7">
        <f>G7*SUM(AB7, AE7:AF7)</f>
        <v>82.033688722031741</v>
      </c>
      <c r="AL7">
        <f t="shared" si="8"/>
        <v>-1226.6365501507955</v>
      </c>
      <c r="AN7">
        <f t="shared" si="9"/>
        <v>0</v>
      </c>
      <c r="AO7">
        <f t="shared" si="9"/>
        <v>0</v>
      </c>
      <c r="AP7">
        <f t="shared" si="9"/>
        <v>-15.095615628173269</v>
      </c>
      <c r="AQ7">
        <f t="shared" si="9"/>
        <v>-839.44806355674325</v>
      </c>
      <c r="AR7">
        <f t="shared" si="9"/>
        <v>-854.54367918491641</v>
      </c>
      <c r="AS7">
        <f t="shared" si="9"/>
        <v>22.860083710865847</v>
      </c>
      <c r="AT7">
        <f t="shared" si="9"/>
        <v>52.133892221085688</v>
      </c>
      <c r="AU7">
        <f t="shared" si="9"/>
        <v>-779.54970325296495</v>
      </c>
      <c r="AW7">
        <v>4</v>
      </c>
      <c r="AX7">
        <f>IF(Z7&gt;0, (R7*SUMPRODUCT(K7:$K$98, X7:$X$98)-K7*$AZ$3)/Z7, 0)</f>
        <v>1195.5620475233734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500000</v>
      </c>
      <c r="S8">
        <f t="shared" si="1"/>
        <v>1179.0719315682106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1135.9390545958995</v>
      </c>
      <c r="AC8">
        <f t="shared" si="2"/>
        <v>1105.9620796696836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-1317.3548812960489</v>
      </c>
      <c r="AI8">
        <f t="shared" si="6"/>
        <v>-1340.8047245596129</v>
      </c>
      <c r="AJ8">
        <f t="shared" si="7"/>
        <v>29.976974926215917</v>
      </c>
      <c r="AK8">
        <f t="shared" ref="AK8:AK71" si="22">G8*SUM(AB8:AB8, AE8:AF8)</f>
        <v>79.515733821712971</v>
      </c>
      <c r="AL8">
        <f t="shared" si="8"/>
        <v>-1231.312015811684</v>
      </c>
      <c r="AN8">
        <f t="shared" si="9"/>
        <v>0</v>
      </c>
      <c r="AO8">
        <f t="shared" si="9"/>
        <v>0</v>
      </c>
      <c r="AP8">
        <f t="shared" si="9"/>
        <v>-13.306070830138045</v>
      </c>
      <c r="AQ8">
        <f t="shared" si="9"/>
        <v>-747.5025381593656</v>
      </c>
      <c r="AR8">
        <f t="shared" si="9"/>
        <v>-760.80860898950368</v>
      </c>
      <c r="AS8">
        <f t="shared" si="9"/>
        <v>17.009740626337987</v>
      </c>
      <c r="AT8">
        <f t="shared" si="9"/>
        <v>45.11936282261167</v>
      </c>
      <c r="AU8">
        <f t="shared" si="9"/>
        <v>-698.67950554055403</v>
      </c>
      <c r="AW8">
        <v>5</v>
      </c>
      <c r="AX8">
        <f>IF(Z8&gt;0, (R8*SUMPRODUCT(K8:$K$98, X8:$X$98)-K8*$AZ$3)/Z8, 0)</f>
        <v>1179.0719315682106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500000</v>
      </c>
      <c r="S9">
        <f t="shared" si="1"/>
        <v>1167.6225430012955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1105.9620796696836</v>
      </c>
      <c r="AC9">
        <f t="shared" si="2"/>
        <v>1081.2015849304371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-1314.1292164901215</v>
      </c>
      <c r="AI9">
        <f t="shared" si="6"/>
        <v>-1337.2788548602252</v>
      </c>
      <c r="AJ9">
        <f t="shared" si="7"/>
        <v>24.760494739246496</v>
      </c>
      <c r="AK9">
        <f t="shared" si="22"/>
        <v>77.417345576877864</v>
      </c>
      <c r="AL9">
        <f t="shared" si="8"/>
        <v>-1235.101014544101</v>
      </c>
      <c r="AN9">
        <f t="shared" si="9"/>
        <v>0</v>
      </c>
      <c r="AO9">
        <f t="shared" si="9"/>
        <v>0</v>
      </c>
      <c r="AP9">
        <f t="shared" si="9"/>
        <v>-11.728327242295196</v>
      </c>
      <c r="AQ9">
        <f t="shared" si="9"/>
        <v>-665.77875832226437</v>
      </c>
      <c r="AR9">
        <f t="shared" si="9"/>
        <v>-677.50708556455959</v>
      </c>
      <c r="AS9">
        <f t="shared" si="9"/>
        <v>12.544437210649606</v>
      </c>
      <c r="AT9">
        <f t="shared" si="9"/>
        <v>39.22203658818573</v>
      </c>
      <c r="AU9">
        <f t="shared" si="9"/>
        <v>-625.74061176572422</v>
      </c>
      <c r="AW9">
        <v>6</v>
      </c>
      <c r="AX9">
        <f>IF(Z9&gt;0, (R9*SUMPRODUCT(K9:$K$98, X9:$X$98)-K9*$AZ$3)/Z9, 0)</f>
        <v>1167.6225430012955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500000</v>
      </c>
      <c r="S10">
        <f t="shared" si="1"/>
        <v>1160.408904074661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1081.2015849304371</v>
      </c>
      <c r="AC10">
        <f t="shared" si="2"/>
        <v>1060.7282225189892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-1313.5104811196879</v>
      </c>
      <c r="AI10">
        <f t="shared" si="6"/>
        <v>-1336.3629475820346</v>
      </c>
      <c r="AJ10">
        <f t="shared" si="7"/>
        <v>20.473362411447852</v>
      </c>
      <c r="AK10">
        <f t="shared" si="22"/>
        <v>75.684110945130598</v>
      </c>
      <c r="AL10">
        <f t="shared" si="8"/>
        <v>-1240.2054742254561</v>
      </c>
      <c r="AN10">
        <f t="shared" si="9"/>
        <v>0</v>
      </c>
      <c r="AO10">
        <f t="shared" si="9"/>
        <v>0</v>
      </c>
      <c r="AP10">
        <f t="shared" si="9"/>
        <v>-10.337295272755226</v>
      </c>
      <c r="AQ10">
        <f t="shared" si="9"/>
        <v>-594.1654354712764</v>
      </c>
      <c r="AR10">
        <f t="shared" si="9"/>
        <v>-604.50273074403151</v>
      </c>
      <c r="AS10">
        <f t="shared" si="9"/>
        <v>9.2611094221262871</v>
      </c>
      <c r="AT10">
        <f t="shared" si="9"/>
        <v>34.235648199500226</v>
      </c>
      <c r="AU10">
        <f t="shared" si="9"/>
        <v>-561.00597312240507</v>
      </c>
      <c r="AW10">
        <v>7</v>
      </c>
      <c r="AX10">
        <f>IF(Z10&gt;0, (R10*SUMPRODUCT(K10:$K$98, X10:$X$98)-K10*$AZ$3)/Z10, 0)</f>
        <v>1160.408904074661</v>
      </c>
    </row>
    <row r="11" spans="1:52" x14ac:dyDescent="0.25">
      <c r="A11" t="s">
        <v>33</v>
      </c>
      <c r="C11" s="12">
        <f>AU91</f>
        <v>5056.824176149622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500000</v>
      </c>
      <c r="S11">
        <f t="shared" si="1"/>
        <v>1155.5910939797338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1060.7282225189892</v>
      </c>
      <c r="AC11">
        <f t="shared" si="2"/>
        <v>1042.7283191109436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-1312.18862426795</v>
      </c>
      <c r="AI11">
        <f t="shared" si="6"/>
        <v>-1334.7469566344598</v>
      </c>
      <c r="AJ11">
        <f t="shared" si="7"/>
        <v>17.999903408045611</v>
      </c>
      <c r="AK11">
        <f t="shared" si="22"/>
        <v>74.250975576329253</v>
      </c>
      <c r="AL11">
        <f t="shared" si="8"/>
        <v>-1242.496077650085</v>
      </c>
      <c r="AN11">
        <f t="shared" si="9"/>
        <v>0</v>
      </c>
      <c r="AO11">
        <f t="shared" si="9"/>
        <v>0</v>
      </c>
      <c r="AP11">
        <f t="shared" si="9"/>
        <v>-9.1109320940174925</v>
      </c>
      <c r="AQ11">
        <f t="shared" si="9"/>
        <v>-529.97097728714732</v>
      </c>
      <c r="AR11">
        <f t="shared" si="9"/>
        <v>-539.08190938116479</v>
      </c>
      <c r="AS11">
        <f t="shared" si="9"/>
        <v>7.2698590917583106</v>
      </c>
      <c r="AT11">
        <f t="shared" si="9"/>
        <v>29.988723696385161</v>
      </c>
      <c r="AU11">
        <f t="shared" si="9"/>
        <v>-501.82332659302131</v>
      </c>
      <c r="AW11">
        <v>8</v>
      </c>
      <c r="AX11">
        <f>IF(Z11&gt;0, (R11*SUMPRODUCT(K11:$K$98, X11:$X$98)-K11*$AZ$3)/Z11, 0)</f>
        <v>1155.5910939797338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500000</v>
      </c>
      <c r="S12">
        <f t="shared" si="1"/>
        <v>1153.2604767055675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1042.7283191109436</v>
      </c>
      <c r="AC12">
        <f t="shared" si="2"/>
        <v>1027.1908525945364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-1312.894943730875</v>
      </c>
      <c r="AI12">
        <f t="shared" si="6"/>
        <v>-1335.1620480265333</v>
      </c>
      <c r="AJ12">
        <f t="shared" si="7"/>
        <v>15.537466516407221</v>
      </c>
      <c r="AK12">
        <f t="shared" si="22"/>
        <v>72.990982337766056</v>
      </c>
      <c r="AL12">
        <f t="shared" si="8"/>
        <v>-1246.6335991723599</v>
      </c>
      <c r="AN12">
        <f t="shared" si="9"/>
        <v>0</v>
      </c>
      <c r="AO12">
        <f t="shared" si="9"/>
        <v>0</v>
      </c>
      <c r="AP12">
        <f t="shared" si="9"/>
        <v>-8.0297410363247561</v>
      </c>
      <c r="AQ12">
        <f t="shared" si="9"/>
        <v>-473.4430784569804</v>
      </c>
      <c r="AR12">
        <f t="shared" si="9"/>
        <v>-481.47281949330517</v>
      </c>
      <c r="AS12">
        <f t="shared" si="9"/>
        <v>5.602966188632065</v>
      </c>
      <c r="AT12">
        <f t="shared" si="9"/>
        <v>26.321279964251854</v>
      </c>
      <c r="AU12">
        <f t="shared" si="9"/>
        <v>-449.54857334042123</v>
      </c>
      <c r="AW12">
        <v>9</v>
      </c>
      <c r="AX12">
        <f>IF(Z12&gt;0, (R12*SUMPRODUCT(K12:$K$98, X12:$X$98)-K12*$AZ$3)/Z12, 0)</f>
        <v>1153.2604767055675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500000</v>
      </c>
      <c r="S13">
        <f t="shared" si="1"/>
        <v>1152.3240383710163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1027.1908525945364</v>
      </c>
      <c r="AC13">
        <f t="shared" si="2"/>
        <v>1013.0634087542895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-1314.6498376156626</v>
      </c>
      <c r="AI13">
        <f t="shared" si="6"/>
        <v>-1336.6285383764834</v>
      </c>
      <c r="AJ13">
        <f t="shared" si="7"/>
        <v>14.127443840246883</v>
      </c>
      <c r="AK13">
        <f t="shared" si="22"/>
        <v>71.903359681617559</v>
      </c>
      <c r="AL13">
        <f t="shared" si="8"/>
        <v>-1250.5977348546189</v>
      </c>
      <c r="AN13">
        <f t="shared" si="9"/>
        <v>0</v>
      </c>
      <c r="AO13">
        <f t="shared" si="9"/>
        <v>0</v>
      </c>
      <c r="AP13">
        <f t="shared" si="9"/>
        <v>-7.0765534200198905</v>
      </c>
      <c r="AQ13">
        <f t="shared" si="9"/>
        <v>-423.28206320054784</v>
      </c>
      <c r="AR13">
        <f t="shared" si="9"/>
        <v>-430.35861662056777</v>
      </c>
      <c r="AS13">
        <f t="shared" si="9"/>
        <v>4.5486588179975813</v>
      </c>
      <c r="AT13">
        <f t="shared" si="9"/>
        <v>23.150957438435366</v>
      </c>
      <c r="AU13">
        <f t="shared" si="9"/>
        <v>-402.65900036413478</v>
      </c>
      <c r="AW13">
        <v>10</v>
      </c>
      <c r="AX13">
        <f>IF(Z13&gt;0, (R13*SUMPRODUCT(K13:$K$98, X13:$X$98)-K13*$AZ$3)/Z13, 0)</f>
        <v>1152.3240383710163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500000</v>
      </c>
      <c r="S14">
        <f t="shared" si="1"/>
        <v>1152.3113386417594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1013.0634087542895</v>
      </c>
      <c r="AC14">
        <f t="shared" si="2"/>
        <v>999.8845907472537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-1317.8428976188195</v>
      </c>
      <c r="AI14">
        <f t="shared" si="6"/>
        <v>-1339.5359192271512</v>
      </c>
      <c r="AJ14">
        <f t="shared" si="7"/>
        <v>13.178818007035829</v>
      </c>
      <c r="AK14">
        <f t="shared" si="22"/>
        <v>70.914438612800268</v>
      </c>
      <c r="AL14">
        <f t="shared" si="8"/>
        <v>-1255.4426626073152</v>
      </c>
      <c r="AN14">
        <f t="shared" si="9"/>
        <v>0</v>
      </c>
      <c r="AO14">
        <f t="shared" si="9"/>
        <v>0</v>
      </c>
      <c r="AP14">
        <f t="shared" si="9"/>
        <v>-6.2362253380950641</v>
      </c>
      <c r="AQ14">
        <f t="shared" si="9"/>
        <v>-378.84834202177905</v>
      </c>
      <c r="AR14">
        <f t="shared" si="9"/>
        <v>-385.08456735987414</v>
      </c>
      <c r="AS14">
        <f t="shared" si="9"/>
        <v>3.7885952572902428</v>
      </c>
      <c r="AT14">
        <f t="shared" si="9"/>
        <v>20.386206536763865</v>
      </c>
      <c r="AU14">
        <f t="shared" si="9"/>
        <v>-360.90976556582007</v>
      </c>
      <c r="AW14">
        <v>11</v>
      </c>
      <c r="AX14">
        <f>IF(Z14&gt;0, (R14*SUMPRODUCT(K14:$K$98, X14:$X$98)-K14*$AZ$3)/Z14, 0)</f>
        <v>1152.3113386417594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500000</v>
      </c>
      <c r="S15">
        <f t="shared" si="1"/>
        <v>1152.7325952224417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999.8845907472537</v>
      </c>
      <c r="AC15">
        <f t="shared" si="2"/>
        <v>987.1998605053974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-1321.9727368117351</v>
      </c>
      <c r="AI15">
        <f t="shared" si="6"/>
        <v>-1343.3827295671429</v>
      </c>
      <c r="AJ15">
        <f t="shared" si="7"/>
        <v>12.6847302418563</v>
      </c>
      <c r="AK15">
        <f t="shared" si="22"/>
        <v>69.99192135230777</v>
      </c>
      <c r="AL15">
        <f t="shared" si="8"/>
        <v>-1260.7060779729788</v>
      </c>
      <c r="AN15">
        <f t="shared" si="9"/>
        <v>0</v>
      </c>
      <c r="AO15">
        <f t="shared" si="9"/>
        <v>0</v>
      </c>
      <c r="AP15">
        <f t="shared" si="9"/>
        <v>-5.4954118804544088</v>
      </c>
      <c r="AQ15">
        <f t="shared" si="9"/>
        <v>-339.31747509242246</v>
      </c>
      <c r="AR15">
        <f t="shared" si="9"/>
        <v>-344.81288697287681</v>
      </c>
      <c r="AS15">
        <f t="shared" si="9"/>
        <v>3.2558543138156533</v>
      </c>
      <c r="AT15">
        <f t="shared" si="9"/>
        <v>17.965182918529958</v>
      </c>
      <c r="AU15">
        <f t="shared" si="9"/>
        <v>-323.59184974053125</v>
      </c>
      <c r="AW15">
        <v>12</v>
      </c>
      <c r="AX15">
        <f>IF(Z15&gt;0, (R15*SUMPRODUCT(K15:$K$98, X15:$X$98)-K15*$AZ$3)/Z15, 0)</f>
        <v>1152.7325952224417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25</v>
      </c>
      <c r="R16">
        <f t="shared" si="0"/>
        <v>500000</v>
      </c>
      <c r="S16">
        <f t="shared" si="1"/>
        <v>1153.3840419840003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987.1998605053974</v>
      </c>
      <c r="AC16">
        <f t="shared" si="2"/>
        <v>974.81418164504601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-1329.1323502557177</v>
      </c>
      <c r="AI16">
        <f t="shared" si="6"/>
        <v>-1350.2617864660588</v>
      </c>
      <c r="AJ16">
        <f t="shared" si="7"/>
        <v>12.385678860351391</v>
      </c>
      <c r="AK16">
        <f t="shared" si="22"/>
        <v>69.103990235377822</v>
      </c>
      <c r="AL16">
        <f t="shared" si="8"/>
        <v>-1268.7721173703296</v>
      </c>
      <c r="AN16">
        <f t="shared" si="9"/>
        <v>0</v>
      </c>
      <c r="AO16">
        <f t="shared" si="9"/>
        <v>0</v>
      </c>
      <c r="AP16">
        <f t="shared" si="9"/>
        <v>-4.8423214314044047</v>
      </c>
      <c r="AQ16">
        <f t="shared" si="9"/>
        <v>-304.60282994518724</v>
      </c>
      <c r="AR16">
        <f t="shared" si="9"/>
        <v>-309.4451513765917</v>
      </c>
      <c r="AS16">
        <f t="shared" si="9"/>
        <v>2.8384779220289582</v>
      </c>
      <c r="AT16">
        <f t="shared" si="9"/>
        <v>15.836850996931123</v>
      </c>
      <c r="AU16">
        <f t="shared" si="9"/>
        <v>-290.76982245763162</v>
      </c>
      <c r="AW16">
        <v>13</v>
      </c>
      <c r="AX16">
        <f>IF(Z16&gt;0, (R16*SUMPRODUCT(K16:$K$98, X16:$X$98)-K16*$AZ$3)/Z16, 0)</f>
        <v>1153.3840419840003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500000</v>
      </c>
      <c r="S17">
        <f t="shared" si="1"/>
        <v>1153.5505342915901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974.81418164504601</v>
      </c>
      <c r="AC17">
        <f t="shared" si="2"/>
        <v>962.11474119277943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-1339.6062557356165</v>
      </c>
      <c r="AI17">
        <f t="shared" si="6"/>
        <v>-1360.4574172710672</v>
      </c>
      <c r="AJ17">
        <f t="shared" si="7"/>
        <v>12.699440452266572</v>
      </c>
      <c r="AK17">
        <f t="shared" si="22"/>
        <v>68.236992715153221</v>
      </c>
      <c r="AL17">
        <f t="shared" si="8"/>
        <v>-1279.5209841036474</v>
      </c>
      <c r="AN17">
        <f t="shared" si="9"/>
        <v>0</v>
      </c>
      <c r="AO17">
        <f t="shared" si="9"/>
        <v>0</v>
      </c>
      <c r="AP17">
        <f t="shared" si="9"/>
        <v>-4.2665607662078653</v>
      </c>
      <c r="AQ17">
        <f t="shared" si="9"/>
        <v>-274.10998102771362</v>
      </c>
      <c r="AR17">
        <f t="shared" si="9"/>
        <v>-278.37654179392143</v>
      </c>
      <c r="AS17">
        <f t="shared" si="9"/>
        <v>2.5985571256696072</v>
      </c>
      <c r="AT17">
        <f t="shared" si="9"/>
        <v>13.962640662847406</v>
      </c>
      <c r="AU17">
        <f t="shared" si="9"/>
        <v>-261.81534400540443</v>
      </c>
      <c r="AW17">
        <v>14</v>
      </c>
      <c r="AX17">
        <f>IF(Z17&gt;0, (R17*SUMPRODUCT(K17:$K$98, X17:$X$98)-K17*$AZ$3)/Z17, 0)</f>
        <v>1153.5505342915901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500000</v>
      </c>
      <c r="S18">
        <f t="shared" si="1"/>
        <v>1152.6459005772931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962.11474119277943</v>
      </c>
      <c r="AC18">
        <f t="shared" si="2"/>
        <v>948.63278649803226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-1350.7382442665009</v>
      </c>
      <c r="AI18">
        <f t="shared" si="6"/>
        <v>-1371.3133572743839</v>
      </c>
      <c r="AJ18">
        <f t="shared" si="7"/>
        <v>13.481954694747174</v>
      </c>
      <c r="AK18">
        <f t="shared" si="22"/>
        <v>67.348031883494571</v>
      </c>
      <c r="AL18">
        <f t="shared" si="8"/>
        <v>-1290.4833706961422</v>
      </c>
      <c r="AN18">
        <f t="shared" si="9"/>
        <v>0</v>
      </c>
      <c r="AO18">
        <f t="shared" si="9"/>
        <v>0</v>
      </c>
      <c r="AP18">
        <f t="shared" si="9"/>
        <v>-3.7589962216286064</v>
      </c>
      <c r="AQ18">
        <f t="shared" si="9"/>
        <v>-246.77482717405852</v>
      </c>
      <c r="AR18">
        <f t="shared" si="9"/>
        <v>-250.53382339568711</v>
      </c>
      <c r="AS18">
        <f t="shared" si="9"/>
        <v>2.4631027172636277</v>
      </c>
      <c r="AT18">
        <f t="shared" si="9"/>
        <v>12.304233628616549</v>
      </c>
      <c r="AU18">
        <f t="shared" si="9"/>
        <v>-235.76648704980695</v>
      </c>
      <c r="AW18">
        <v>15</v>
      </c>
      <c r="AX18">
        <f>IF(Z18&gt;0, (R18*SUMPRODUCT(K18:$K$98, X18:$X$98)-K18*$AZ$3)/Z18, 0)</f>
        <v>1152.6459005772931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500000</v>
      </c>
      <c r="S19">
        <f t="shared" si="1"/>
        <v>1150.8723725996233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948.63278649803226</v>
      </c>
      <c r="AC19">
        <f t="shared" si="2"/>
        <v>934.5615542641217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-1364.1299924226387</v>
      </c>
      <c r="AI19">
        <f t="shared" si="6"/>
        <v>-1384.4311478008217</v>
      </c>
      <c r="AJ19">
        <f t="shared" si="7"/>
        <v>14.071232233910564</v>
      </c>
      <c r="AK19">
        <f t="shared" si="22"/>
        <v>66.40429505486226</v>
      </c>
      <c r="AL19">
        <f t="shared" si="8"/>
        <v>-1303.9556205120489</v>
      </c>
      <c r="AN19">
        <f t="shared" si="9"/>
        <v>0</v>
      </c>
      <c r="AO19">
        <f t="shared" si="9"/>
        <v>0</v>
      </c>
      <c r="AP19">
        <f t="shared" si="9"/>
        <v>-3.3115582026228765</v>
      </c>
      <c r="AQ19">
        <f t="shared" si="9"/>
        <v>-222.51915133390767</v>
      </c>
      <c r="AR19">
        <f t="shared" si="9"/>
        <v>-225.83070953653058</v>
      </c>
      <c r="AS19">
        <f t="shared" si="9"/>
        <v>2.2953227861747743</v>
      </c>
      <c r="AT19">
        <f t="shared" si="9"/>
        <v>10.831978962864369</v>
      </c>
      <c r="AU19">
        <f t="shared" si="9"/>
        <v>-212.70340778749141</v>
      </c>
      <c r="AW19">
        <v>16</v>
      </c>
      <c r="AX19">
        <f>IF(Z19&gt;0, (R19*SUMPRODUCT(K19:$K$98, X19:$X$98)-K19*$AZ$3)/Z19, 0)</f>
        <v>1150.8723725996233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500000</v>
      </c>
      <c r="S20">
        <f t="shared" si="1"/>
        <v>1148.091725574071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934.5615542641217</v>
      </c>
      <c r="AC20">
        <f t="shared" si="2"/>
        <v>919.81346984106108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-1379.2604963937513</v>
      </c>
      <c r="AI20">
        <f t="shared" si="6"/>
        <v>-1399.2896771933326</v>
      </c>
      <c r="AJ20">
        <f t="shared" si="7"/>
        <v>14.748084423060618</v>
      </c>
      <c r="AK20">
        <f t="shared" si="22"/>
        <v>65.41930879848853</v>
      </c>
      <c r="AL20">
        <f t="shared" si="8"/>
        <v>-1319.1222839717834</v>
      </c>
      <c r="AN20">
        <f t="shared" si="9"/>
        <v>0</v>
      </c>
      <c r="AO20">
        <f t="shared" si="9"/>
        <v>0</v>
      </c>
      <c r="AP20">
        <f t="shared" si="9"/>
        <v>-2.9171368369485156</v>
      </c>
      <c r="AQ20">
        <f t="shared" si="9"/>
        <v>-200.88148596981981</v>
      </c>
      <c r="AR20">
        <f t="shared" si="9"/>
        <v>-203.79862280676832</v>
      </c>
      <c r="AS20">
        <f t="shared" si="9"/>
        <v>2.14797503579556</v>
      </c>
      <c r="AT20">
        <f t="shared" si="9"/>
        <v>9.5279521141358341</v>
      </c>
      <c r="AU20">
        <f t="shared" si="9"/>
        <v>-192.1226956568369</v>
      </c>
      <c r="AW20">
        <v>17</v>
      </c>
      <c r="AX20">
        <f>IF(Z20&gt;0, (R20*SUMPRODUCT(K20:$K$98, X20:$X$98)-K20*$AZ$3)/Z20, 0)</f>
        <v>1148.091725574071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500000</v>
      </c>
      <c r="S21">
        <f t="shared" si="1"/>
        <v>1144.3435523274738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919.81346984106108</v>
      </c>
      <c r="AC21">
        <f t="shared" si="2"/>
        <v>904.44186504164031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-1398.4374034267773</v>
      </c>
      <c r="AI21">
        <f t="shared" si="6"/>
        <v>-1418.1963705481917</v>
      </c>
      <c r="AJ21">
        <f t="shared" si="7"/>
        <v>15.371604799420766</v>
      </c>
      <c r="AK21">
        <f t="shared" si="22"/>
        <v>64.386942888874287</v>
      </c>
      <c r="AL21">
        <f t="shared" si="8"/>
        <v>-1338.4378228598966</v>
      </c>
      <c r="AN21">
        <f t="shared" si="9"/>
        <v>0</v>
      </c>
      <c r="AO21">
        <f t="shared" si="9"/>
        <v>0</v>
      </c>
      <c r="AP21">
        <f t="shared" si="9"/>
        <v>-2.5694479856082526</v>
      </c>
      <c r="AQ21">
        <f t="shared" si="9"/>
        <v>-181.85222674620118</v>
      </c>
      <c r="AR21">
        <f t="shared" si="9"/>
        <v>-184.42167473180945</v>
      </c>
      <c r="AS21">
        <f t="shared" si="9"/>
        <v>1.9989171875604981</v>
      </c>
      <c r="AT21">
        <f t="shared" si="9"/>
        <v>8.3728516621697722</v>
      </c>
      <c r="AU21">
        <f t="shared" si="9"/>
        <v>-174.04990588207917</v>
      </c>
      <c r="AW21">
        <v>18</v>
      </c>
      <c r="AX21">
        <f>IF(Z21&gt;0, (R21*SUMPRODUCT(K21:$K$98, X21:$X$98)-K21*$AZ$3)/Z21, 0)</f>
        <v>1144.3435523274738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500000</v>
      </c>
      <c r="S22">
        <f t="shared" si="1"/>
        <v>1139.3168128699785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904.44186504164031</v>
      </c>
      <c r="AC22">
        <f t="shared" si="2"/>
        <v>888.22346076900897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-1422.250453399402</v>
      </c>
      <c r="AI22">
        <f t="shared" si="6"/>
        <v>-1441.7407183269322</v>
      </c>
      <c r="AJ22">
        <f t="shared" si="7"/>
        <v>16.218404272631346</v>
      </c>
      <c r="AK22">
        <f t="shared" si="22"/>
        <v>63.310930552914826</v>
      </c>
      <c r="AL22">
        <f t="shared" si="8"/>
        <v>-1362.2113835013859</v>
      </c>
      <c r="AN22">
        <f t="shared" si="9"/>
        <v>0</v>
      </c>
      <c r="AO22">
        <f t="shared" si="9"/>
        <v>0</v>
      </c>
      <c r="AP22">
        <f t="shared" si="9"/>
        <v>-2.2629518414749699</v>
      </c>
      <c r="AQ22">
        <f t="shared" si="9"/>
        <v>-165.13291607507327</v>
      </c>
      <c r="AR22">
        <f t="shared" si="9"/>
        <v>-167.39586791654824</v>
      </c>
      <c r="AS22">
        <f t="shared" si="9"/>
        <v>1.8830666464002463</v>
      </c>
      <c r="AT22">
        <f t="shared" si="9"/>
        <v>7.3508280884290498</v>
      </c>
      <c r="AU22">
        <f t="shared" si="9"/>
        <v>-158.16197318171891</v>
      </c>
      <c r="AW22">
        <v>19</v>
      </c>
      <c r="AX22">
        <f>IF(Z22&gt;0, (R22*SUMPRODUCT(K22:$K$98, X22:$X$98)-K22*$AZ$3)/Z22, 0)</f>
        <v>1139.3168128699785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500000</v>
      </c>
      <c r="S23">
        <f t="shared" si="1"/>
        <v>1132.7337675144636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888.22346076900897</v>
      </c>
      <c r="AC23">
        <f t="shared" si="2"/>
        <v>870.97788618819459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-1448.9062947125944</v>
      </c>
      <c r="AI23">
        <f t="shared" si="6"/>
        <v>-1468.1292116761138</v>
      </c>
      <c r="AJ23">
        <f t="shared" si="7"/>
        <v>17.245574580814377</v>
      </c>
      <c r="AK23">
        <f t="shared" si="22"/>
        <v>62.175642253830631</v>
      </c>
      <c r="AL23">
        <f t="shared" si="8"/>
        <v>-1388.7079948414689</v>
      </c>
      <c r="AN23">
        <f t="shared" si="9"/>
        <v>0</v>
      </c>
      <c r="AO23">
        <f t="shared" si="9"/>
        <v>0</v>
      </c>
      <c r="AP23">
        <f t="shared" si="9"/>
        <v>-1.9927776170227298</v>
      </c>
      <c r="AQ23">
        <f t="shared" si="9"/>
        <v>-150.2034284779011</v>
      </c>
      <c r="AR23">
        <f t="shared" si="9"/>
        <v>-152.19620609492384</v>
      </c>
      <c r="AS23">
        <f t="shared" si="9"/>
        <v>1.7877929287507741</v>
      </c>
      <c r="AT23">
        <f t="shared" si="9"/>
        <v>6.4455476992687792</v>
      </c>
      <c r="AU23">
        <f t="shared" si="9"/>
        <v>-143.9628654669043</v>
      </c>
      <c r="AW23">
        <v>20</v>
      </c>
      <c r="AX23">
        <f>IF(Z23&gt;0, (R23*SUMPRODUCT(K23:$K$98, X23:$X$98)-K23*$AZ$3)/Z23, 0)</f>
        <v>1132.7337675144636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25</v>
      </c>
      <c r="R24">
        <f t="shared" si="0"/>
        <v>500000</v>
      </c>
      <c r="S24">
        <f t="shared" si="1"/>
        <v>1124.6938758885485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870.97788618819459</v>
      </c>
      <c r="AC24">
        <f t="shared" si="2"/>
        <v>852.81672690159564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-1480.9335228695238</v>
      </c>
      <c r="AI24">
        <f t="shared" si="6"/>
        <v>-1499.8901639872645</v>
      </c>
      <c r="AJ24">
        <f t="shared" si="7"/>
        <v>18.161159286598945</v>
      </c>
      <c r="AK24">
        <f t="shared" si="22"/>
        <v>60.968452033173627</v>
      </c>
      <c r="AL24">
        <f t="shared" si="8"/>
        <v>-1420.7605526674918</v>
      </c>
      <c r="AN24">
        <f t="shared" si="9"/>
        <v>0</v>
      </c>
      <c r="AO24">
        <f t="shared" si="9"/>
        <v>0</v>
      </c>
      <c r="AP24">
        <f t="shared" si="9"/>
        <v>-1.7546193405997597</v>
      </c>
      <c r="AQ24">
        <f t="shared" si="9"/>
        <v>-137.07463179949204</v>
      </c>
      <c r="AR24">
        <f t="shared" si="9"/>
        <v>-138.8292511400918</v>
      </c>
      <c r="AS24">
        <f t="shared" si="9"/>
        <v>1.680989851211441</v>
      </c>
      <c r="AT24">
        <f t="shared" si="9"/>
        <v>5.6432162448716285</v>
      </c>
      <c r="AU24">
        <f t="shared" si="9"/>
        <v>-131.50504504400874</v>
      </c>
      <c r="AW24">
        <v>21</v>
      </c>
      <c r="AX24">
        <f>IF(Z24&gt;0, (R24*SUMPRODUCT(K24:$K$98, X24:$X$98)-K24*$AZ$3)/Z24, 0)</f>
        <v>1124.6938758885485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500000</v>
      </c>
      <c r="S25">
        <f t="shared" si="1"/>
        <v>1115.0154331063202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852.81672690159564</v>
      </c>
      <c r="AC25">
        <f t="shared" si="2"/>
        <v>833.63697830862532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-1518.4269535310214</v>
      </c>
      <c r="AI25">
        <f t="shared" si="6"/>
        <v>-1537.1181068899079</v>
      </c>
      <c r="AJ25">
        <f t="shared" si="7"/>
        <v>19.179748592970327</v>
      </c>
      <c r="AK25">
        <f t="shared" si="22"/>
        <v>59.697170883111703</v>
      </c>
      <c r="AL25">
        <f t="shared" si="8"/>
        <v>-1458.2411874138259</v>
      </c>
      <c r="AN25">
        <f t="shared" si="9"/>
        <v>0</v>
      </c>
      <c r="AO25">
        <f t="shared" si="9"/>
        <v>0</v>
      </c>
      <c r="AP25">
        <f t="shared" si="9"/>
        <v>-1.5446838363702322</v>
      </c>
      <c r="AQ25">
        <f t="shared" si="9"/>
        <v>-125.48661534110779</v>
      </c>
      <c r="AR25">
        <f t="shared" si="9"/>
        <v>-127.03129917747802</v>
      </c>
      <c r="AS25">
        <f t="shared" si="9"/>
        <v>1.5850625730979888</v>
      </c>
      <c r="AT25">
        <f t="shared" si="9"/>
        <v>4.9335240672203824</v>
      </c>
      <c r="AU25">
        <f t="shared" si="9"/>
        <v>-120.51271253715964</v>
      </c>
      <c r="AW25">
        <v>22</v>
      </c>
      <c r="AX25">
        <f>IF(Z25&gt;0, (R25*SUMPRODUCT(K25:$K$98, X25:$X$98)-K25*$AZ$3)/Z25, 0)</f>
        <v>1115.0154331063202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500000</v>
      </c>
      <c r="S26">
        <f t="shared" si="1"/>
        <v>1103.5974578301289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833.63697830862532</v>
      </c>
      <c r="AC26">
        <f t="shared" si="2"/>
        <v>813.41365154476773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-1556.5992517280793</v>
      </c>
      <c r="AI26">
        <f t="shared" si="6"/>
        <v>-1575.0256635907906</v>
      </c>
      <c r="AJ26">
        <f t="shared" si="7"/>
        <v>20.223326763857585</v>
      </c>
      <c r="AK26">
        <f t="shared" si="22"/>
        <v>58.354588481603777</v>
      </c>
      <c r="AL26">
        <f t="shared" si="8"/>
        <v>-1496.4477483453293</v>
      </c>
      <c r="AN26">
        <f t="shared" si="9"/>
        <v>0</v>
      </c>
      <c r="AO26">
        <f t="shared" si="9"/>
        <v>0</v>
      </c>
      <c r="AP26">
        <f t="shared" si="9"/>
        <v>-1.3596472629570397</v>
      </c>
      <c r="AQ26">
        <f t="shared" si="9"/>
        <v>-114.85827669010085</v>
      </c>
      <c r="AR26">
        <f t="shared" si="9"/>
        <v>-116.21792395305788</v>
      </c>
      <c r="AS26">
        <f t="shared" si="9"/>
        <v>1.4922379401498305</v>
      </c>
      <c r="AT26">
        <f t="shared" si="9"/>
        <v>4.3058657920567169</v>
      </c>
      <c r="AU26">
        <f t="shared" si="9"/>
        <v>-110.41982022085134</v>
      </c>
      <c r="AW26">
        <v>23</v>
      </c>
      <c r="AX26">
        <f>IF(Z26&gt;0, (R26*SUMPRODUCT(K26:$K$98, X26:$X$98)-K26*$AZ$3)/Z26, 0)</f>
        <v>1103.5974578301289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500000</v>
      </c>
      <c r="S27">
        <f t="shared" si="1"/>
        <v>1090.9160676604288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813.41365154476773</v>
      </c>
      <c r="AC27">
        <f t="shared" si="2"/>
        <v>792.54045394149773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-1597.5699084970756</v>
      </c>
      <c r="AI27">
        <f t="shared" si="6"/>
        <v>-1615.732177745735</v>
      </c>
      <c r="AJ27">
        <f t="shared" si="7"/>
        <v>20.87319760327</v>
      </c>
      <c r="AK27">
        <f t="shared" si="22"/>
        <v>56.938955608133746</v>
      </c>
      <c r="AL27">
        <f t="shared" si="8"/>
        <v>-1537.9200245343313</v>
      </c>
      <c r="AN27">
        <f t="shared" si="9"/>
        <v>0</v>
      </c>
      <c r="AO27">
        <f t="shared" si="9"/>
        <v>0</v>
      </c>
      <c r="AP27">
        <f t="shared" si="9"/>
        <v>-1.1965684995022769</v>
      </c>
      <c r="AQ27">
        <f t="shared" si="9"/>
        <v>-105.25126580212081</v>
      </c>
      <c r="AR27">
        <f t="shared" si="9"/>
        <v>-106.4478343016231</v>
      </c>
      <c r="AS27">
        <f t="shared" si="9"/>
        <v>1.3751701615040677</v>
      </c>
      <c r="AT27">
        <f t="shared" si="9"/>
        <v>3.7512581573627033</v>
      </c>
      <c r="AU27">
        <f t="shared" si="9"/>
        <v>-101.32140598275633</v>
      </c>
      <c r="AW27">
        <v>24</v>
      </c>
      <c r="AX27">
        <f>IF(Z27&gt;0, (R27*SUMPRODUCT(K27:$K$98, X27:$X$98)-K27*$AZ$3)/Z27, 0)</f>
        <v>1090.9160676604288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25</v>
      </c>
      <c r="R28">
        <f t="shared" si="0"/>
        <v>500000</v>
      </c>
      <c r="S28">
        <f t="shared" si="1"/>
        <v>1077.1904273335711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792.54045394149773</v>
      </c>
      <c r="AC28">
        <f t="shared" si="2"/>
        <v>771.20443732404703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-1642.5956308487559</v>
      </c>
      <c r="AI28">
        <f t="shared" si="6"/>
        <v>-1660.4941476233864</v>
      </c>
      <c r="AJ28">
        <f t="shared" si="7"/>
        <v>21.336016617450696</v>
      </c>
      <c r="AK28">
        <f t="shared" si="22"/>
        <v>55.477831775904846</v>
      </c>
      <c r="AL28">
        <f t="shared" si="8"/>
        <v>-1583.6802992300309</v>
      </c>
      <c r="AN28">
        <f t="shared" si="9"/>
        <v>0</v>
      </c>
      <c r="AO28">
        <f t="shared" si="9"/>
        <v>0</v>
      </c>
      <c r="AP28">
        <f t="shared" si="9"/>
        <v>-1.0528499390647366</v>
      </c>
      <c r="AQ28">
        <f t="shared" si="9"/>
        <v>-96.622906334808846</v>
      </c>
      <c r="AR28">
        <f t="shared" si="9"/>
        <v>-97.675756273873588</v>
      </c>
      <c r="AS28">
        <f t="shared" si="9"/>
        <v>1.2550550460922802</v>
      </c>
      <c r="AT28">
        <f t="shared" si="9"/>
        <v>3.2633895054084094</v>
      </c>
      <c r="AU28">
        <f t="shared" si="9"/>
        <v>-93.157311722372896</v>
      </c>
      <c r="AW28">
        <v>25</v>
      </c>
      <c r="AX28">
        <f>IF(Z28&gt;0, (R28*SUMPRODUCT(K28:$K$98, X28:$X$98)-K28*$AZ$3)/Z28, 0)</f>
        <v>1077.1904273335711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500000</v>
      </c>
      <c r="S29">
        <f t="shared" si="1"/>
        <v>1062.5520970235625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771.20443732404703</v>
      </c>
      <c r="AC29">
        <f t="shared" si="2"/>
        <v>749.50586061840829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-1699.2851825834075</v>
      </c>
      <c r="AI29">
        <f t="shared" si="6"/>
        <v>-1716.9197499311624</v>
      </c>
      <c r="AJ29">
        <f t="shared" si="7"/>
        <v>21.698576705638743</v>
      </c>
      <c r="AK29">
        <f t="shared" si="22"/>
        <v>53.984310612683295</v>
      </c>
      <c r="AL29">
        <f t="shared" si="8"/>
        <v>-1641.2368626128405</v>
      </c>
      <c r="AN29">
        <f t="shared" si="9"/>
        <v>0</v>
      </c>
      <c r="AO29">
        <f t="shared" si="9"/>
        <v>0</v>
      </c>
      <c r="AP29">
        <f t="shared" si="9"/>
        <v>-0.92618175090477561</v>
      </c>
      <c r="AQ29">
        <f t="shared" si="9"/>
        <v>-89.247833227505438</v>
      </c>
      <c r="AR29">
        <f t="shared" si="9"/>
        <v>-90.174014978410213</v>
      </c>
      <c r="AS29">
        <f t="shared" si="9"/>
        <v>1.139626811878016</v>
      </c>
      <c r="AT29">
        <f t="shared" si="9"/>
        <v>2.8352996894481688</v>
      </c>
      <c r="AU29">
        <f t="shared" si="9"/>
        <v>-86.199088477084032</v>
      </c>
      <c r="AW29">
        <v>26</v>
      </c>
      <c r="AX29">
        <f>IF(Z29&gt;0, (R29*SUMPRODUCT(K29:$K$98, X29:$X$98)-K29*$AZ$3)/Z29, 0)</f>
        <v>1062.5520970235625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500000</v>
      </c>
      <c r="S30">
        <f t="shared" si="1"/>
        <v>1046.5502432311273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749.50586061840829</v>
      </c>
      <c r="AC30">
        <f t="shared" si="2"/>
        <v>727.15475027409059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-1758.8717472650733</v>
      </c>
      <c r="AI30">
        <f t="shared" si="6"/>
        <v>-1776.2420253519874</v>
      </c>
      <c r="AJ30">
        <f t="shared" si="7"/>
        <v>22.351110344317703</v>
      </c>
      <c r="AK30">
        <f t="shared" si="22"/>
        <v>52.465410243288588</v>
      </c>
      <c r="AL30">
        <f t="shared" si="8"/>
        <v>-1701.4255047643812</v>
      </c>
      <c r="AN30">
        <f t="shared" si="9"/>
        <v>0</v>
      </c>
      <c r="AO30">
        <f t="shared" si="9"/>
        <v>0</v>
      </c>
      <c r="AP30">
        <f t="shared" si="9"/>
        <v>-0.81455452232496928</v>
      </c>
      <c r="AQ30">
        <f t="shared" si="9"/>
        <v>-82.479792710037771</v>
      </c>
      <c r="AR30">
        <f t="shared" si="9"/>
        <v>-83.294347232362753</v>
      </c>
      <c r="AS30">
        <f t="shared" si="9"/>
        <v>1.0481235774609754</v>
      </c>
      <c r="AT30">
        <f t="shared" si="9"/>
        <v>2.4602909041220604</v>
      </c>
      <c r="AU30">
        <f t="shared" si="9"/>
        <v>-79.785932750779722</v>
      </c>
      <c r="AW30">
        <v>27</v>
      </c>
      <c r="AX30">
        <f>IF(Z30&gt;0, (R30*SUMPRODUCT(K30:$K$98, X30:$X$98)-K30*$AZ$3)/Z30, 0)</f>
        <v>1046.5502432311273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500000</v>
      </c>
      <c r="S31">
        <f t="shared" si="1"/>
        <v>1029.48054446878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727.15475027409059</v>
      </c>
      <c r="AC31">
        <f t="shared" si="2"/>
        <v>704.40417442404078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-1815.1940600825226</v>
      </c>
      <c r="AI31">
        <f t="shared" si="6"/>
        <v>-1832.2998756855634</v>
      </c>
      <c r="AJ31">
        <f t="shared" si="7"/>
        <v>22.750575850049813</v>
      </c>
      <c r="AK31">
        <f t="shared" si="22"/>
        <v>50.900832519186345</v>
      </c>
      <c r="AL31">
        <f t="shared" si="8"/>
        <v>-1758.648467316327</v>
      </c>
      <c r="AN31">
        <f t="shared" si="9"/>
        <v>0</v>
      </c>
      <c r="AO31">
        <f t="shared" si="9"/>
        <v>0</v>
      </c>
      <c r="AP31">
        <f t="shared" si="9"/>
        <v>-0.71620797296658167</v>
      </c>
      <c r="AQ31">
        <f t="shared" si="9"/>
        <v>-76.000846056213646</v>
      </c>
      <c r="AR31">
        <f t="shared" si="9"/>
        <v>-76.717054029180218</v>
      </c>
      <c r="AS31">
        <f t="shared" si="9"/>
        <v>0.95254995093540618</v>
      </c>
      <c r="AT31">
        <f t="shared" si="9"/>
        <v>2.1311805836605284</v>
      </c>
      <c r="AU31">
        <f t="shared" si="9"/>
        <v>-73.633323494584275</v>
      </c>
      <c r="AW31">
        <v>28</v>
      </c>
      <c r="AX31">
        <f>IF(Z31&gt;0, (R31*SUMPRODUCT(K31:$K$98, X31:$X$98)-K31*$AZ$3)/Z31, 0)</f>
        <v>1029.48054446878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500000</v>
      </c>
      <c r="S32">
        <f t="shared" si="1"/>
        <v>1012.0209821099165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704.40417442404078</v>
      </c>
      <c r="AC32">
        <f t="shared" si="2"/>
        <v>681.7329862785316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-1877.5343205897609</v>
      </c>
      <c r="AI32">
        <f t="shared" si="6"/>
        <v>-1894.3752013207418</v>
      </c>
      <c r="AJ32">
        <f t="shared" si="7"/>
        <v>22.671188145509177</v>
      </c>
      <c r="AK32">
        <f t="shared" si="22"/>
        <v>49.308292209682861</v>
      </c>
      <c r="AL32">
        <f t="shared" si="8"/>
        <v>-1822.3957209655498</v>
      </c>
      <c r="AN32">
        <f t="shared" si="9"/>
        <v>0</v>
      </c>
      <c r="AO32">
        <f t="shared" si="9"/>
        <v>0</v>
      </c>
      <c r="AP32">
        <f t="shared" si="9"/>
        <v>-0.62956727132256729</v>
      </c>
      <c r="AQ32">
        <f t="shared" si="9"/>
        <v>-70.188381350724995</v>
      </c>
      <c r="AR32">
        <f t="shared" si="9"/>
        <v>-70.817948622047567</v>
      </c>
      <c r="AS32">
        <f t="shared" si="9"/>
        <v>0.84752325525064065</v>
      </c>
      <c r="AT32">
        <f t="shared" si="9"/>
        <v>1.8433054349062945</v>
      </c>
      <c r="AU32">
        <f t="shared" si="9"/>
        <v>-68.127119931890633</v>
      </c>
      <c r="AW32">
        <v>29</v>
      </c>
      <c r="AX32">
        <f>IF(Z32&gt;0, (R32*SUMPRODUCT(K32:$K$98, X32:$X$98)-K32*$AZ$3)/Z32, 0)</f>
        <v>1012.0209821099165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500000</v>
      </c>
      <c r="S33">
        <f t="shared" si="1"/>
        <v>994.1876769886095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681.7329862785316</v>
      </c>
      <c r="AC33">
        <f t="shared" si="2"/>
        <v>659.16037091950693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-1942.4271835113407</v>
      </c>
      <c r="AI33">
        <f t="shared" si="6"/>
        <v>-1959.0025340758361</v>
      </c>
      <c r="AJ33">
        <f t="shared" si="7"/>
        <v>22.572615359024667</v>
      </c>
      <c r="AK33">
        <f t="shared" si="22"/>
        <v>47.721309039497214</v>
      </c>
      <c r="AL33">
        <f t="shared" si="8"/>
        <v>-1888.7086096773141</v>
      </c>
      <c r="AN33">
        <f t="shared" si="9"/>
        <v>0</v>
      </c>
      <c r="AO33">
        <f t="shared" si="9"/>
        <v>0</v>
      </c>
      <c r="AP33">
        <f t="shared" si="9"/>
        <v>-0.55325078942466466</v>
      </c>
      <c r="AQ33">
        <f t="shared" si="9"/>
        <v>-64.83418667352224</v>
      </c>
      <c r="AR33">
        <f t="shared" si="9"/>
        <v>-65.387437462946906</v>
      </c>
      <c r="AS33">
        <f t="shared" si="9"/>
        <v>0.75342703722416071</v>
      </c>
      <c r="AT33">
        <f t="shared" si="9"/>
        <v>1.592838220570312</v>
      </c>
      <c r="AU33">
        <f t="shared" si="9"/>
        <v>-63.041172205152428</v>
      </c>
      <c r="AW33">
        <v>30</v>
      </c>
      <c r="AX33">
        <f>IF(Z33&gt;0, (R33*SUMPRODUCT(K33:$K$98, X33:$X$98)-K33*$AZ$3)/Z33, 0)</f>
        <v>994.1876769886095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500000</v>
      </c>
      <c r="S34">
        <f t="shared" si="1"/>
        <v>976.21870928409908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659.16037091950693</v>
      </c>
      <c r="AC34">
        <f t="shared" si="2"/>
        <v>636.84026102428834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-2014.8996146200798</v>
      </c>
      <c r="AI34">
        <f t="shared" si="6"/>
        <v>-2031.2084666981993</v>
      </c>
      <c r="AJ34">
        <f t="shared" si="7"/>
        <v>22.320109895218593</v>
      </c>
      <c r="AK34">
        <f t="shared" si="22"/>
        <v>46.141225964365489</v>
      </c>
      <c r="AL34">
        <f t="shared" si="8"/>
        <v>-1962.7471308386152</v>
      </c>
      <c r="AN34">
        <f t="shared" si="9"/>
        <v>0</v>
      </c>
      <c r="AO34">
        <f t="shared" si="9"/>
        <v>0</v>
      </c>
      <c r="AP34">
        <f t="shared" si="9"/>
        <v>-0.48603180645740612</v>
      </c>
      <c r="AQ34">
        <f t="shared" si="9"/>
        <v>-60.047469609341277</v>
      </c>
      <c r="AR34">
        <f t="shared" si="9"/>
        <v>-60.533501415798682</v>
      </c>
      <c r="AS34">
        <f t="shared" si="9"/>
        <v>0.66517761524462371</v>
      </c>
      <c r="AT34">
        <f t="shared" si="9"/>
        <v>1.3750877928255543</v>
      </c>
      <c r="AU34">
        <f t="shared" ref="AU34:AU89" si="23">AL34*$K34</f>
        <v>-58.493236007728505</v>
      </c>
      <c r="AW34">
        <v>31</v>
      </c>
      <c r="AX34">
        <f>IF(Z34&gt;0, (R34*SUMPRODUCT(K34:$K$98, X34:$X$98)-K34*$AZ$3)/Z34, 0)</f>
        <v>976.21870928409908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500000</v>
      </c>
      <c r="S35">
        <f t="shared" si="1"/>
        <v>958.10651084143785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636.84026102428834</v>
      </c>
      <c r="AC35">
        <f t="shared" si="2"/>
        <v>614.75178853843295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-2099.2754394955546</v>
      </c>
      <c r="AI35">
        <f t="shared" ref="AI35:AI66" si="25">SUM(AE35:AH35)</f>
        <v>-2115.3162392809181</v>
      </c>
      <c r="AJ35">
        <f t="shared" si="7"/>
        <v>22.088472485855391</v>
      </c>
      <c r="AK35">
        <f t="shared" si="22"/>
        <v>44.578818271700186</v>
      </c>
      <c r="AL35">
        <f t="shared" ref="AL35:AL89" si="26">SUM(AI35:AK35)</f>
        <v>-2048.6489485233628</v>
      </c>
      <c r="AN35">
        <f t="shared" ref="AN35:AT66" si="27">AE35*$K35</f>
        <v>0</v>
      </c>
      <c r="AO35">
        <f t="shared" si="27"/>
        <v>0</v>
      </c>
      <c r="AP35">
        <f t="shared" si="27"/>
        <v>-0.42682445329149299</v>
      </c>
      <c r="AQ35">
        <f t="shared" si="27"/>
        <v>-55.858941184997605</v>
      </c>
      <c r="AR35">
        <f t="shared" si="27"/>
        <v>-56.285765638289099</v>
      </c>
      <c r="AS35">
        <f t="shared" si="27"/>
        <v>0.58774502013433716</v>
      </c>
      <c r="AT35">
        <f t="shared" si="27"/>
        <v>1.18618335692717</v>
      </c>
      <c r="AU35">
        <f t="shared" si="23"/>
        <v>-54.511837261227598</v>
      </c>
      <c r="AW35">
        <v>32</v>
      </c>
      <c r="AX35">
        <f>IF(Z35&gt;0, (R35*SUMPRODUCT(K35:$K$98, X35:$X$98)-K35*$AZ$3)/Z35, 0)</f>
        <v>958.10651084143785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500000</v>
      </c>
      <c r="S36">
        <f t="shared" si="1"/>
        <v>939.67575319754837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614.75178853843295</v>
      </c>
      <c r="AC36">
        <f t="shared" si="2"/>
        <v>592.78480907083292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-2187.9650907235978</v>
      </c>
      <c r="AI36">
        <f t="shared" si="25"/>
        <v>-2203.7360842565718</v>
      </c>
      <c r="AJ36">
        <f t="shared" si="7"/>
        <v>21.966979467600027</v>
      </c>
      <c r="AK36">
        <f t="shared" si="22"/>
        <v>43.032625197690308</v>
      </c>
      <c r="AL36">
        <f t="shared" si="26"/>
        <v>-2138.7364795912813</v>
      </c>
      <c r="AN36">
        <f t="shared" si="27"/>
        <v>0</v>
      </c>
      <c r="AO36">
        <f t="shared" si="27"/>
        <v>0</v>
      </c>
      <c r="AP36">
        <f t="shared" si="27"/>
        <v>-0.37468327320279465</v>
      </c>
      <c r="AQ36">
        <f t="shared" si="27"/>
        <v>-51.981120918713955</v>
      </c>
      <c r="AR36">
        <f t="shared" si="27"/>
        <v>-52.355804191916754</v>
      </c>
      <c r="AS36">
        <f t="shared" si="27"/>
        <v>0.52188593902409486</v>
      </c>
      <c r="AT36">
        <f t="shared" si="27"/>
        <v>1.0223582192122913</v>
      </c>
      <c r="AU36">
        <f t="shared" si="23"/>
        <v>-50.811560033680365</v>
      </c>
      <c r="AW36">
        <v>33</v>
      </c>
      <c r="AX36">
        <f>IF(Z36&gt;0, (R36*SUMPRODUCT(K36:$K$98, X36:$X$98)-K36*$AZ$3)/Z36, 0)</f>
        <v>939.67575319754837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500000</v>
      </c>
      <c r="S37">
        <f t="shared" si="1"/>
        <v>921.11276650287232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592.78480907083292</v>
      </c>
      <c r="AC37">
        <f t="shared" si="2"/>
        <v>571.06436825693834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-2279.5394052560337</v>
      </c>
      <c r="AI37">
        <f t="shared" si="25"/>
        <v>-2295.0387118834151</v>
      </c>
      <c r="AJ37">
        <f t="shared" si="7"/>
        <v>21.720440813894584</v>
      </c>
      <c r="AK37">
        <f t="shared" si="22"/>
        <v>41.494936634958307</v>
      </c>
      <c r="AL37">
        <f t="shared" si="26"/>
        <v>-2231.8233344345622</v>
      </c>
      <c r="AN37">
        <f t="shared" si="27"/>
        <v>0</v>
      </c>
      <c r="AO37">
        <f t="shared" si="27"/>
        <v>0</v>
      </c>
      <c r="AP37">
        <f t="shared" si="27"/>
        <v>-0.32877553969225898</v>
      </c>
      <c r="AQ37">
        <f t="shared" si="27"/>
        <v>-48.354214561367797</v>
      </c>
      <c r="AR37">
        <f t="shared" si="27"/>
        <v>-48.682990101060064</v>
      </c>
      <c r="AS37">
        <f t="shared" si="27"/>
        <v>0.46073994292920945</v>
      </c>
      <c r="AT37">
        <f t="shared" si="27"/>
        <v>0.88020196739339707</v>
      </c>
      <c r="AU37">
        <f t="shared" si="23"/>
        <v>-47.342048190737458</v>
      </c>
      <c r="AW37">
        <v>34</v>
      </c>
      <c r="AX37">
        <f>IF(Z37&gt;0, (R37*SUMPRODUCT(K37:$K$98, X37:$X$98)-K37*$AZ$3)/Z37, 0)</f>
        <v>921.11276650287232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500000</v>
      </c>
      <c r="S38">
        <f t="shared" si="1"/>
        <v>902.66322860235357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571.06436825693834</v>
      </c>
      <c r="AC38">
        <f t="shared" si="2"/>
        <v>549.72861807487357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-2382.5534147610474</v>
      </c>
      <c r="AI38">
        <f t="shared" si="25"/>
        <v>-2397.7786006514166</v>
      </c>
      <c r="AJ38">
        <f t="shared" si="7"/>
        <v>21.335750182064771</v>
      </c>
      <c r="AK38">
        <f t="shared" si="22"/>
        <v>39.974505777985691</v>
      </c>
      <c r="AL38">
        <f t="shared" si="26"/>
        <v>-2336.4683446913664</v>
      </c>
      <c r="AN38">
        <f t="shared" si="27"/>
        <v>0</v>
      </c>
      <c r="AO38">
        <f t="shared" si="27"/>
        <v>0</v>
      </c>
      <c r="AP38">
        <f t="shared" si="27"/>
        <v>-0.28835787097969795</v>
      </c>
      <c r="AQ38">
        <f t="shared" si="27"/>
        <v>-45.124442822762539</v>
      </c>
      <c r="AR38">
        <f t="shared" si="27"/>
        <v>-45.412800693742234</v>
      </c>
      <c r="AS38">
        <f t="shared" si="27"/>
        <v>0.40408908912872593</v>
      </c>
      <c r="AT38">
        <f t="shared" si="27"/>
        <v>0.75709836731102909</v>
      </c>
      <c r="AU38">
        <f t="shared" si="23"/>
        <v>-44.251613237302479</v>
      </c>
      <c r="AW38">
        <v>35</v>
      </c>
      <c r="AX38">
        <f>IF(Z38&gt;0, (R38*SUMPRODUCT(K38:$K$98, X38:$X$98)-K38*$AZ$3)/Z38, 0)</f>
        <v>902.66322860235357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500000</v>
      </c>
      <c r="S39">
        <f t="shared" si="1"/>
        <v>884.27603113243651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549.72861807487357</v>
      </c>
      <c r="AC39">
        <f t="shared" si="2"/>
        <v>528.72780416220314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-2497.8439971740036</v>
      </c>
      <c r="AI39">
        <f t="shared" si="25"/>
        <v>-2512.7920390056106</v>
      </c>
      <c r="AJ39">
        <f t="shared" si="7"/>
        <v>21.000813912670424</v>
      </c>
      <c r="AK39">
        <f t="shared" si="22"/>
        <v>38.481003265241156</v>
      </c>
      <c r="AL39">
        <f t="shared" si="26"/>
        <v>-2453.310221827699</v>
      </c>
      <c r="AN39">
        <f t="shared" si="27"/>
        <v>0</v>
      </c>
      <c r="AO39">
        <f t="shared" si="27"/>
        <v>0</v>
      </c>
      <c r="AP39">
        <f t="shared" si="27"/>
        <v>-0.25277579701272718</v>
      </c>
      <c r="AQ39">
        <f t="shared" si="27"/>
        <v>-42.239278850829677</v>
      </c>
      <c r="AR39">
        <f t="shared" si="27"/>
        <v>-42.492054647842401</v>
      </c>
      <c r="AS39">
        <f t="shared" si="27"/>
        <v>0.3551299584582806</v>
      </c>
      <c r="AT39">
        <f t="shared" si="27"/>
        <v>0.6507251170285876</v>
      </c>
      <c r="AU39">
        <f t="shared" si="23"/>
        <v>-41.486199572355538</v>
      </c>
      <c r="AW39">
        <v>36</v>
      </c>
      <c r="AX39">
        <f>IF(Z39&gt;0, (R39*SUMPRODUCT(K39:$K$98, X39:$X$98)-K39*$AZ$3)/Z39, 0)</f>
        <v>884.27603113243651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500000</v>
      </c>
      <c r="S40">
        <f t="shared" si="1"/>
        <v>865.93073751359782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528.72780416220314</v>
      </c>
      <c r="AC40">
        <f t="shared" si="2"/>
        <v>508.02747969538416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-2629.3605581796719</v>
      </c>
      <c r="AI40">
        <f t="shared" si="25"/>
        <v>-2644.0276515650539</v>
      </c>
      <c r="AJ40">
        <f t="shared" si="7"/>
        <v>20.700324466818984</v>
      </c>
      <c r="AK40">
        <f t="shared" si="22"/>
        <v>37.010946291354223</v>
      </c>
      <c r="AL40">
        <f t="shared" si="26"/>
        <v>-2586.3163808068807</v>
      </c>
      <c r="AN40">
        <f t="shared" si="27"/>
        <v>0</v>
      </c>
      <c r="AO40">
        <f t="shared" si="27"/>
        <v>0</v>
      </c>
      <c r="AP40">
        <f t="shared" si="27"/>
        <v>-0.22145078206060087</v>
      </c>
      <c r="AQ40">
        <f t="shared" si="27"/>
        <v>-39.699341691552419</v>
      </c>
      <c r="AR40">
        <f t="shared" si="27"/>
        <v>-39.92079247361302</v>
      </c>
      <c r="AS40">
        <f t="shared" si="27"/>
        <v>0.31254338686177791</v>
      </c>
      <c r="AT40">
        <f t="shared" si="27"/>
        <v>0.55880894637188205</v>
      </c>
      <c r="AU40">
        <f t="shared" si="23"/>
        <v>-39.04944014037936</v>
      </c>
      <c r="AW40">
        <v>37</v>
      </c>
      <c r="AX40">
        <f>IF(Z40&gt;0, (R40*SUMPRODUCT(K40:$K$98, X40:$X$98)-K40*$AZ$3)/Z40, 0)</f>
        <v>865.93073751359782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500000</v>
      </c>
      <c r="S41">
        <f t="shared" si="1"/>
        <v>847.55149856592016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508.02747969538416</v>
      </c>
      <c r="AC41">
        <f t="shared" si="2"/>
        <v>487.55934727526989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-2780.2942221330027</v>
      </c>
      <c r="AI41">
        <f t="shared" si="25"/>
        <v>-2794.675629873424</v>
      </c>
      <c r="AJ41">
        <f t="shared" si="7"/>
        <v>20.468132420114273</v>
      </c>
      <c r="AK41">
        <f t="shared" si="22"/>
        <v>35.561923578676897</v>
      </c>
      <c r="AL41">
        <f t="shared" si="26"/>
        <v>-2738.6455738746326</v>
      </c>
      <c r="AN41">
        <f t="shared" si="27"/>
        <v>0</v>
      </c>
      <c r="AO41">
        <f t="shared" si="27"/>
        <v>0</v>
      </c>
      <c r="AP41">
        <f t="shared" si="27"/>
        <v>-0.19387264618537897</v>
      </c>
      <c r="AQ41">
        <f t="shared" si="27"/>
        <v>-37.480544863756698</v>
      </c>
      <c r="AR41">
        <f t="shared" si="27"/>
        <v>-37.674417509942074</v>
      </c>
      <c r="AS41">
        <f t="shared" si="27"/>
        <v>0.27592646466777682</v>
      </c>
      <c r="AT41">
        <f t="shared" si="27"/>
        <v>0.47940259758174786</v>
      </c>
      <c r="AU41">
        <f t="shared" si="23"/>
        <v>-36.919088447692545</v>
      </c>
      <c r="AW41">
        <v>38</v>
      </c>
      <c r="AX41">
        <f>IF(Z41&gt;0, (R41*SUMPRODUCT(K41:$K$98, X41:$X$98)-K41*$AZ$3)/Z41, 0)</f>
        <v>847.55149856592016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25</v>
      </c>
      <c r="R42">
        <f t="shared" si="0"/>
        <v>500000</v>
      </c>
      <c r="S42">
        <f t="shared" si="1"/>
        <v>829.04643214554278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487.55934727526989</v>
      </c>
      <c r="AC42">
        <f t="shared" si="2"/>
        <v>467.24952497529728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-2952.5030091085296</v>
      </c>
      <c r="AI42">
        <f t="shared" si="25"/>
        <v>-2966.5929776210914</v>
      </c>
      <c r="AJ42">
        <f t="shared" si="7"/>
        <v>20.309822299972609</v>
      </c>
      <c r="AK42">
        <f t="shared" si="22"/>
        <v>34.129154309268898</v>
      </c>
      <c r="AL42">
        <f t="shared" si="26"/>
        <v>-2912.1540010118501</v>
      </c>
      <c r="AN42">
        <f t="shared" si="27"/>
        <v>0</v>
      </c>
      <c r="AO42">
        <f t="shared" si="27"/>
        <v>0</v>
      </c>
      <c r="AP42">
        <f t="shared" si="27"/>
        <v>-0.16959269375931452</v>
      </c>
      <c r="AQ42">
        <f t="shared" si="27"/>
        <v>-35.537548448087769</v>
      </c>
      <c r="AR42">
        <f t="shared" si="27"/>
        <v>-35.707141141847082</v>
      </c>
      <c r="AS42">
        <f t="shared" si="27"/>
        <v>0.24445742874120102</v>
      </c>
      <c r="AT42">
        <f t="shared" si="27"/>
        <v>0.41079262951339596</v>
      </c>
      <c r="AU42">
        <f t="shared" si="23"/>
        <v>-35.051891083592487</v>
      </c>
      <c r="AW42">
        <v>39</v>
      </c>
      <c r="AX42">
        <f>IF(Z42&gt;0, (R42*SUMPRODUCT(K42:$K$98, X42:$X$98)-K42*$AZ$3)/Z42, 0)</f>
        <v>829.04643214554278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25</v>
      </c>
      <c r="R43">
        <f t="shared" si="0"/>
        <v>500000</v>
      </c>
      <c r="S43">
        <f t="shared" si="1"/>
        <v>810.37694792412481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467.24952497529728</v>
      </c>
      <c r="AC43">
        <f t="shared" si="2"/>
        <v>447.04297881630237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-3157.2801442948567</v>
      </c>
      <c r="AI43">
        <f t="shared" si="25"/>
        <v>-3171.0713491150782</v>
      </c>
      <c r="AJ43">
        <f t="shared" si="7"/>
        <v>20.206546158994911</v>
      </c>
      <c r="AK43">
        <f t="shared" si="22"/>
        <v>32.707466748270811</v>
      </c>
      <c r="AL43">
        <f t="shared" si="26"/>
        <v>-3118.1573362078125</v>
      </c>
      <c r="AN43">
        <f t="shared" si="27"/>
        <v>0</v>
      </c>
      <c r="AO43">
        <f t="shared" si="27"/>
        <v>0</v>
      </c>
      <c r="AP43">
        <f t="shared" si="27"/>
        <v>-0.14821129489360896</v>
      </c>
      <c r="AQ43">
        <f t="shared" si="27"/>
        <v>-33.930652515702853</v>
      </c>
      <c r="AR43">
        <f t="shared" si="27"/>
        <v>-34.078863810596459</v>
      </c>
      <c r="AS43">
        <f t="shared" si="27"/>
        <v>0.21715567353193879</v>
      </c>
      <c r="AT43">
        <f t="shared" si="27"/>
        <v>0.35150054419777838</v>
      </c>
      <c r="AU43">
        <f t="shared" si="23"/>
        <v>-33.510207592866742</v>
      </c>
      <c r="AW43">
        <v>40</v>
      </c>
      <c r="AX43">
        <f>IF(Z43&gt;0, (R43*SUMPRODUCT(K43:$K$98, X43:$X$98)-K43*$AZ$3)/Z43, 0)</f>
        <v>810.37694792412481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500000</v>
      </c>
      <c r="S44">
        <f t="shared" si="1"/>
        <v>791.31731131164997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447.04297881630237</v>
      </c>
      <c r="AC44">
        <f t="shared" si="2"/>
        <v>426.80072120157524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-3388.4990243284174</v>
      </c>
      <c r="AI44">
        <f t="shared" si="25"/>
        <v>-3401.9828921492203</v>
      </c>
      <c r="AJ44">
        <f t="shared" si="7"/>
        <v>20.242257614727123</v>
      </c>
      <c r="AK44">
        <f t="shared" si="22"/>
        <v>31.293008517141168</v>
      </c>
      <c r="AL44">
        <f t="shared" si="26"/>
        <v>-3350.4476260173524</v>
      </c>
      <c r="AN44">
        <f t="shared" si="27"/>
        <v>0</v>
      </c>
      <c r="AO44">
        <f t="shared" si="27"/>
        <v>0</v>
      </c>
      <c r="AP44">
        <f t="shared" si="27"/>
        <v>-0.1293825055240222</v>
      </c>
      <c r="AQ44">
        <f t="shared" si="27"/>
        <v>-32.513852817285461</v>
      </c>
      <c r="AR44">
        <f t="shared" si="27"/>
        <v>-32.643235322809488</v>
      </c>
      <c r="AS44">
        <f t="shared" si="27"/>
        <v>0.1942316583388293</v>
      </c>
      <c r="AT44">
        <f t="shared" si="27"/>
        <v>0.30026754200941308</v>
      </c>
      <c r="AU44">
        <f t="shared" si="23"/>
        <v>-32.148736122461251</v>
      </c>
      <c r="AW44">
        <v>41</v>
      </c>
      <c r="AX44">
        <f>IF(Z44&gt;0, (R44*SUMPRODUCT(K44:$K$98, X44:$X$98)-K44*$AZ$3)/Z44, 0)</f>
        <v>791.31731131164997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25</v>
      </c>
      <c r="R45">
        <f t="shared" si="0"/>
        <v>500000</v>
      </c>
      <c r="S45">
        <f t="shared" si="1"/>
        <v>771.85463833456106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426.80072120157524</v>
      </c>
      <c r="AC45">
        <f t="shared" si="2"/>
        <v>406.5086495458753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-3648.1952775964169</v>
      </c>
      <c r="AI45">
        <f t="shared" si="25"/>
        <v>-3661.3618969751319</v>
      </c>
      <c r="AJ45">
        <f t="shared" si="7"/>
        <v>20.292071655699942</v>
      </c>
      <c r="AK45">
        <f t="shared" si="22"/>
        <v>29.876050484110269</v>
      </c>
      <c r="AL45">
        <f t="shared" si="26"/>
        <v>-3611.1937748353216</v>
      </c>
      <c r="AN45">
        <f t="shared" si="27"/>
        <v>0</v>
      </c>
      <c r="AO45">
        <f t="shared" si="27"/>
        <v>0</v>
      </c>
      <c r="AP45">
        <f t="shared" si="27"/>
        <v>-0.11280213744111872</v>
      </c>
      <c r="AQ45">
        <f t="shared" si="27"/>
        <v>-31.255116691588785</v>
      </c>
      <c r="AR45">
        <f t="shared" si="27"/>
        <v>-31.367918829029904</v>
      </c>
      <c r="AS45">
        <f t="shared" si="27"/>
        <v>0.17384789443914878</v>
      </c>
      <c r="AT45">
        <f t="shared" si="27"/>
        <v>0.25595654100508486</v>
      </c>
      <c r="AU45">
        <f t="shared" si="23"/>
        <v>-30.938114393585671</v>
      </c>
      <c r="AW45">
        <v>42</v>
      </c>
      <c r="AX45">
        <f>IF(Z45&gt;0, (R45*SUMPRODUCT(K45:$K$98, X45:$X$98)-K45*$AZ$3)/Z45, 0)</f>
        <v>771.85463833456106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500000</v>
      </c>
      <c r="S46">
        <f t="shared" si="1"/>
        <v>752.0011107762241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406.5086495458753</v>
      </c>
      <c r="AC46">
        <f t="shared" si="2"/>
        <v>386.16583746284482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-3940.2425152742485</v>
      </c>
      <c r="AI46">
        <f t="shared" si="25"/>
        <v>-3953.0804563334127</v>
      </c>
      <c r="AJ46">
        <f t="shared" si="7"/>
        <v>20.342812083030481</v>
      </c>
      <c r="AK46">
        <f t="shared" si="22"/>
        <v>28.455605468211274</v>
      </c>
      <c r="AL46">
        <f t="shared" si="26"/>
        <v>-3904.2820387821712</v>
      </c>
      <c r="AN46">
        <f t="shared" si="27"/>
        <v>0</v>
      </c>
      <c r="AO46">
        <f t="shared" si="27"/>
        <v>0</v>
      </c>
      <c r="AP46">
        <f t="shared" si="27"/>
        <v>-9.8202015789442917E-2</v>
      </c>
      <c r="AQ46">
        <f t="shared" si="27"/>
        <v>-30.140328259490349</v>
      </c>
      <c r="AR46">
        <f t="shared" si="27"/>
        <v>-30.238530275279793</v>
      </c>
      <c r="AS46">
        <f t="shared" si="27"/>
        <v>0.15560946604856113</v>
      </c>
      <c r="AT46">
        <f t="shared" si="27"/>
        <v>0.21766713249495037</v>
      </c>
      <c r="AU46">
        <f t="shared" si="23"/>
        <v>-29.865253676736284</v>
      </c>
      <c r="AW46">
        <v>43</v>
      </c>
      <c r="AX46">
        <f>IF(Z46&gt;0, (R46*SUMPRODUCT(K46:$K$98, X46:$X$98)-K46*$AZ$3)/Z46, 0)</f>
        <v>752.0011107762241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500000</v>
      </c>
      <c r="S47">
        <f t="shared" si="1"/>
        <v>731.7209303298755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386.16583746284482</v>
      </c>
      <c r="AC47">
        <f t="shared" si="2"/>
        <v>365.76863831813887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-4253.9801493646255</v>
      </c>
      <c r="AI47">
        <f t="shared" si="25"/>
        <v>-4266.4770120057301</v>
      </c>
      <c r="AJ47">
        <f t="shared" si="7"/>
        <v>20.397199144705951</v>
      </c>
      <c r="AK47">
        <f t="shared" si="22"/>
        <v>27.031608622399141</v>
      </c>
      <c r="AL47">
        <f t="shared" si="26"/>
        <v>-4219.0482042386247</v>
      </c>
      <c r="AN47">
        <f t="shared" si="27"/>
        <v>0</v>
      </c>
      <c r="AO47">
        <f t="shared" si="27"/>
        <v>0</v>
      </c>
      <c r="AP47">
        <f t="shared" si="27"/>
        <v>-8.5350879137454455E-2</v>
      </c>
      <c r="AQ47">
        <f t="shared" si="27"/>
        <v>-29.053767814276608</v>
      </c>
      <c r="AR47">
        <f t="shared" si="27"/>
        <v>-29.139118693414066</v>
      </c>
      <c r="AS47">
        <f t="shared" si="27"/>
        <v>0.13930847517009715</v>
      </c>
      <c r="AT47">
        <f t="shared" si="27"/>
        <v>0.18462006238531345</v>
      </c>
      <c r="AU47">
        <f t="shared" si="23"/>
        <v>-28.815190155858652</v>
      </c>
      <c r="AW47">
        <v>44</v>
      </c>
      <c r="AX47">
        <f>IF(Z47&gt;0, (R47*SUMPRODUCT(K47:$K$98, X47:$X$98)-K47*$AZ$3)/Z47, 0)</f>
        <v>731.7209303298755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500000</v>
      </c>
      <c r="S48">
        <f t="shared" si="1"/>
        <v>711.16602081599387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365.76863831813887</v>
      </c>
      <c r="AC48">
        <f t="shared" si="2"/>
        <v>345.41409292777689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-4587.3483382965505</v>
      </c>
      <c r="AI48">
        <f t="shared" si="25"/>
        <v>-4599.4908648943292</v>
      </c>
      <c r="AJ48">
        <f t="shared" si="7"/>
        <v>20.354545390361977</v>
      </c>
      <c r="AK48">
        <f t="shared" si="22"/>
        <v>25.603804682269722</v>
      </c>
      <c r="AL48">
        <f t="shared" si="26"/>
        <v>-4553.532514821698</v>
      </c>
      <c r="AN48">
        <f t="shared" si="27"/>
        <v>0</v>
      </c>
      <c r="AO48">
        <f t="shared" si="27"/>
        <v>0</v>
      </c>
      <c r="AP48">
        <f t="shared" si="27"/>
        <v>-7.4045393134277729E-2</v>
      </c>
      <c r="AQ48">
        <f t="shared" si="27"/>
        <v>-27.973750637300697</v>
      </c>
      <c r="AR48">
        <f t="shared" si="27"/>
        <v>-28.047796030434977</v>
      </c>
      <c r="AS48">
        <f t="shared" si="27"/>
        <v>0.12412246358798222</v>
      </c>
      <c r="AT48">
        <f t="shared" si="27"/>
        <v>0.15613256171732734</v>
      </c>
      <c r="AU48">
        <f t="shared" si="23"/>
        <v>-27.767541005129669</v>
      </c>
      <c r="AW48">
        <v>45</v>
      </c>
      <c r="AX48">
        <f>IF(Z48&gt;0, (R48*SUMPRODUCT(K48:$K$98, X48:$X$98)-K48*$AZ$3)/Z48, 0)</f>
        <v>711.16602081599387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500000</v>
      </c>
      <c r="S49">
        <f t="shared" si="1"/>
        <v>690.48691498551432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345.41409292777689</v>
      </c>
      <c r="AC49">
        <f t="shared" si="2"/>
        <v>325.20750516897135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-4930.5943502938917</v>
      </c>
      <c r="AI49">
        <f t="shared" si="25"/>
        <v>-4942.368921908178</v>
      </c>
      <c r="AJ49">
        <f t="shared" si="7"/>
        <v>20.20658775880554</v>
      </c>
      <c r="AK49">
        <f t="shared" si="22"/>
        <v>24.178986504944383</v>
      </c>
      <c r="AL49">
        <f t="shared" si="26"/>
        <v>-4897.9833476444282</v>
      </c>
      <c r="AN49">
        <f t="shared" si="27"/>
        <v>0</v>
      </c>
      <c r="AO49">
        <f t="shared" si="27"/>
        <v>0</v>
      </c>
      <c r="AP49">
        <f t="shared" si="27"/>
        <v>-6.4108567487615814E-2</v>
      </c>
      <c r="AQ49">
        <f t="shared" si="27"/>
        <v>-26.845421728665013</v>
      </c>
      <c r="AR49">
        <f t="shared" si="27"/>
        <v>-26.909530296152631</v>
      </c>
      <c r="AS49">
        <f t="shared" si="27"/>
        <v>0.11001804884842764</v>
      </c>
      <c r="AT49">
        <f t="shared" si="27"/>
        <v>0.1316464189876505</v>
      </c>
      <c r="AU49">
        <f t="shared" si="23"/>
        <v>-26.667865828316554</v>
      </c>
      <c r="AW49">
        <v>46</v>
      </c>
      <c r="AX49">
        <f>IF(Z49&gt;0, (R49*SUMPRODUCT(K49:$K$98, X49:$X$98)-K49*$AZ$3)/Z49, 0)</f>
        <v>690.48691498551432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500000</v>
      </c>
      <c r="S50">
        <f t="shared" si="1"/>
        <v>669.94984160014928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325.20750516897135</v>
      </c>
      <c r="AC50">
        <f t="shared" si="2"/>
        <v>305.29705029610562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-5285.8406890852302</v>
      </c>
      <c r="AI50">
        <f t="shared" si="25"/>
        <v>-5297.2332229489193</v>
      </c>
      <c r="AJ50">
        <f t="shared" si="7"/>
        <v>19.910454872865728</v>
      </c>
      <c r="AK50">
        <f t="shared" si="22"/>
        <v>22.764525361827996</v>
      </c>
      <c r="AL50">
        <f t="shared" si="26"/>
        <v>-5254.5582427142253</v>
      </c>
      <c r="AN50">
        <f t="shared" si="27"/>
        <v>0</v>
      </c>
      <c r="AO50">
        <f t="shared" si="27"/>
        <v>0</v>
      </c>
      <c r="AP50">
        <f t="shared" si="27"/>
        <v>-5.5382590095457707E-2</v>
      </c>
      <c r="AQ50">
        <f t="shared" si="27"/>
        <v>-25.696087604054011</v>
      </c>
      <c r="AR50">
        <f t="shared" si="27"/>
        <v>-25.751470194149469</v>
      </c>
      <c r="AS50">
        <f t="shared" si="27"/>
        <v>9.6790808263701775E-2</v>
      </c>
      <c r="AT50">
        <f t="shared" si="27"/>
        <v>0.11066531747166122</v>
      </c>
      <c r="AU50">
        <f t="shared" si="23"/>
        <v>-25.544014068414107</v>
      </c>
      <c r="AW50">
        <v>47</v>
      </c>
      <c r="AX50">
        <f>IF(Z50&gt;0, (R50*SUMPRODUCT(K50:$K$98, X50:$X$98)-K50*$AZ$3)/Z50, 0)</f>
        <v>669.94984160014928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25</v>
      </c>
      <c r="R51">
        <f t="shared" si="0"/>
        <v>500000</v>
      </c>
      <c r="S51">
        <f t="shared" si="1"/>
        <v>649.79893724906924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305.29705029610562</v>
      </c>
      <c r="AC51">
        <f t="shared" si="2"/>
        <v>285.79289738472954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-5663.4564343169704</v>
      </c>
      <c r="AI51">
        <f t="shared" si="25"/>
        <v>-5674.4518700203062</v>
      </c>
      <c r="AJ51">
        <f t="shared" si="7"/>
        <v>19.504152911376082</v>
      </c>
      <c r="AK51">
        <f t="shared" si="22"/>
        <v>21.370793520727396</v>
      </c>
      <c r="AL51">
        <f t="shared" si="26"/>
        <v>-5633.5769235882026</v>
      </c>
      <c r="AN51">
        <f t="shared" si="27"/>
        <v>0</v>
      </c>
      <c r="AO51">
        <f t="shared" si="27"/>
        <v>0</v>
      </c>
      <c r="AP51">
        <f t="shared" si="27"/>
        <v>-4.7725155834902173E-2</v>
      </c>
      <c r="AQ51">
        <f t="shared" si="27"/>
        <v>-24.581958203798155</v>
      </c>
      <c r="AR51">
        <f t="shared" si="27"/>
        <v>-24.629683359633056</v>
      </c>
      <c r="AS51">
        <f t="shared" si="27"/>
        <v>8.4656830546584419E-2</v>
      </c>
      <c r="AT51">
        <f t="shared" si="27"/>
        <v>9.2758893654644736E-2</v>
      </c>
      <c r="AU51">
        <f t="shared" si="23"/>
        <v>-24.452267635431827</v>
      </c>
      <c r="AW51">
        <v>48</v>
      </c>
      <c r="AX51">
        <f>IF(Z51&gt;0, (R51*SUMPRODUCT(K51:$K$98, X51:$X$98)-K51*$AZ$3)/Z51, 0)</f>
        <v>649.79893724906924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500000</v>
      </c>
      <c r="S52">
        <f t="shared" si="1"/>
        <v>630.14923336259449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285.79289738472954</v>
      </c>
      <c r="AC52">
        <f t="shared" si="2"/>
        <v>266.73945229939386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-6061.7837032491652</v>
      </c>
      <c r="AI52">
        <f t="shared" si="25"/>
        <v>-6072.3660954103052</v>
      </c>
      <c r="AJ52">
        <f t="shared" si="7"/>
        <v>19.053445085335682</v>
      </c>
      <c r="AK52">
        <f t="shared" si="22"/>
        <v>20.00550281693107</v>
      </c>
      <c r="AL52">
        <f t="shared" si="26"/>
        <v>-6033.3071475080387</v>
      </c>
      <c r="AN52">
        <f t="shared" si="27"/>
        <v>0</v>
      </c>
      <c r="AO52">
        <f t="shared" si="27"/>
        <v>0</v>
      </c>
      <c r="AP52">
        <f t="shared" si="27"/>
        <v>-4.1011036032110773E-2</v>
      </c>
      <c r="AQ52">
        <f t="shared" si="27"/>
        <v>-23.491855724804967</v>
      </c>
      <c r="AR52">
        <f t="shared" si="27"/>
        <v>-23.532866760837077</v>
      </c>
      <c r="AS52">
        <f t="shared" si="27"/>
        <v>7.3839781311445085E-2</v>
      </c>
      <c r="AT52">
        <f t="shared" si="27"/>
        <v>7.7529388853914125E-2</v>
      </c>
      <c r="AU52">
        <f t="shared" si="23"/>
        <v>-23.381497590671721</v>
      </c>
      <c r="AW52">
        <v>49</v>
      </c>
      <c r="AX52">
        <f>IF(Z52&gt;0, (R52*SUMPRODUCT(K52:$K$98, X52:$X$98)-K52*$AZ$3)/Z52, 0)</f>
        <v>630.14923336259449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500000</v>
      </c>
      <c r="S53">
        <f t="shared" si="1"/>
        <v>611.1380510437267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266.73945229939386</v>
      </c>
      <c r="AC53">
        <f t="shared" si="2"/>
        <v>248.18376900178751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-6480.8686073255003</v>
      </c>
      <c r="AI53">
        <f t="shared" si="25"/>
        <v>-6491.0211321346633</v>
      </c>
      <c r="AJ53">
        <f t="shared" si="7"/>
        <v>18.55568329760635</v>
      </c>
      <c r="AK53">
        <f t="shared" si="22"/>
        <v>18.671761660957571</v>
      </c>
      <c r="AL53">
        <f t="shared" si="26"/>
        <v>-6453.7936871760994</v>
      </c>
      <c r="AN53">
        <f t="shared" si="27"/>
        <v>0</v>
      </c>
      <c r="AO53">
        <f t="shared" si="27"/>
        <v>0</v>
      </c>
      <c r="AP53">
        <f t="shared" si="27"/>
        <v>-3.5129577444152141E-2</v>
      </c>
      <c r="AQ53">
        <f t="shared" si="27"/>
        <v>-22.424980970343995</v>
      </c>
      <c r="AR53">
        <f t="shared" si="27"/>
        <v>-22.460110547788148</v>
      </c>
      <c r="AS53">
        <f t="shared" si="27"/>
        <v>6.4206030094517114E-2</v>
      </c>
      <c r="AT53">
        <f t="shared" si="27"/>
        <v>6.4607682287600859E-2</v>
      </c>
      <c r="AU53">
        <f t="shared" si="23"/>
        <v>-22.331296835406032</v>
      </c>
      <c r="AW53">
        <v>50</v>
      </c>
      <c r="AX53">
        <f>IF(Z53&gt;0, (R53*SUMPRODUCT(K53:$K$98, X53:$X$98)-K53*$AZ$3)/Z53, 0)</f>
        <v>611.1380510437267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25</v>
      </c>
      <c r="R54">
        <f t="shared" si="0"/>
        <v>500000</v>
      </c>
      <c r="S54">
        <f t="shared" si="1"/>
        <v>592.80724190064689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248.18376900178751</v>
      </c>
      <c r="AC54">
        <f t="shared" si="2"/>
        <v>230.16608484144234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-6887.6758810320607</v>
      </c>
      <c r="AI54">
        <f t="shared" si="25"/>
        <v>-6897.3824967990804</v>
      </c>
      <c r="AJ54">
        <f t="shared" si="7"/>
        <v>18.017684160345169</v>
      </c>
      <c r="AK54">
        <f t="shared" si="22"/>
        <v>17.372863830125127</v>
      </c>
      <c r="AL54">
        <f t="shared" si="26"/>
        <v>-6861.9919488086098</v>
      </c>
      <c r="AN54">
        <f t="shared" si="27"/>
        <v>0</v>
      </c>
      <c r="AO54">
        <f t="shared" si="27"/>
        <v>0</v>
      </c>
      <c r="AP54">
        <f t="shared" si="27"/>
        <v>-2.9988081493953149E-2</v>
      </c>
      <c r="AQ54">
        <f t="shared" si="27"/>
        <v>-21.279114222912227</v>
      </c>
      <c r="AR54">
        <f t="shared" si="27"/>
        <v>-21.309102304406181</v>
      </c>
      <c r="AS54">
        <f t="shared" si="27"/>
        <v>5.5664692401712124E-2</v>
      </c>
      <c r="AT54">
        <f t="shared" si="27"/>
        <v>5.3672553733022002E-2</v>
      </c>
      <c r="AU54">
        <f t="shared" si="23"/>
        <v>-21.199765058271446</v>
      </c>
      <c r="AW54">
        <v>51</v>
      </c>
      <c r="AX54">
        <f>IF(Z54&gt;0, (R54*SUMPRODUCT(K54:$K$98, X54:$X$98)-K54*$AZ$3)/Z54, 0)</f>
        <v>592.80724190064689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500000</v>
      </c>
      <c r="S55">
        <f t="shared" si="1"/>
        <v>575.3923674796655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230.16608484144234</v>
      </c>
      <c r="AC55">
        <f t="shared" si="2"/>
        <v>212.822057056029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-7254.5304919549044</v>
      </c>
      <c r="AI55">
        <f t="shared" si="25"/>
        <v>-7263.7773150396561</v>
      </c>
      <c r="AJ55">
        <f t="shared" si="7"/>
        <v>17.344027785413346</v>
      </c>
      <c r="AK55">
        <f t="shared" si="22"/>
        <v>16.111625938900964</v>
      </c>
      <c r="AL55">
        <f t="shared" si="26"/>
        <v>-7230.3216613153418</v>
      </c>
      <c r="AN55">
        <f t="shared" si="27"/>
        <v>0</v>
      </c>
      <c r="AO55">
        <f t="shared" si="27"/>
        <v>0</v>
      </c>
      <c r="AP55">
        <f t="shared" si="27"/>
        <v>-2.5506764340773286E-2</v>
      </c>
      <c r="AQ55">
        <f t="shared" si="27"/>
        <v>-20.011153881205988</v>
      </c>
      <c r="AR55">
        <f t="shared" si="27"/>
        <v>-20.03666064554676</v>
      </c>
      <c r="AS55">
        <f t="shared" si="27"/>
        <v>4.7842380608740333E-2</v>
      </c>
      <c r="AT55">
        <f t="shared" si="27"/>
        <v>4.4442879700805495E-2</v>
      </c>
      <c r="AU55">
        <f t="shared" si="23"/>
        <v>-19.944375385237215</v>
      </c>
      <c r="AW55">
        <v>52</v>
      </c>
      <c r="AX55">
        <f>IF(Z55&gt;0, (R55*SUMPRODUCT(K55:$K$98, X55:$X$98)-K55*$AZ$3)/Z55, 0)</f>
        <v>575.3923674796655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500000</v>
      </c>
      <c r="S56">
        <f t="shared" si="1"/>
        <v>564.99835011003438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212.822057056029</v>
      </c>
      <c r="AC56">
        <f t="shared" si="2"/>
        <v>196.32437320830402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-9348.2063626713716</v>
      </c>
      <c r="AI56">
        <f t="shared" si="25"/>
        <v>-9356.8933072071413</v>
      </c>
      <c r="AJ56">
        <f t="shared" si="7"/>
        <v>16.497683847724971</v>
      </c>
      <c r="AK56">
        <f t="shared" si="22"/>
        <v>14.897543993922032</v>
      </c>
      <c r="AL56">
        <f t="shared" si="26"/>
        <v>-9325.498079365494</v>
      </c>
      <c r="AN56">
        <f t="shared" si="27"/>
        <v>0</v>
      </c>
      <c r="AO56">
        <f t="shared" si="27"/>
        <v>0</v>
      </c>
      <c r="AP56">
        <f t="shared" si="27"/>
        <v>-2.1394978142030976E-2</v>
      </c>
      <c r="AQ56">
        <f t="shared" si="27"/>
        <v>-23.023592469479684</v>
      </c>
      <c r="AR56">
        <f t="shared" si="27"/>
        <v>-23.044987447621715</v>
      </c>
      <c r="AS56">
        <f t="shared" si="27"/>
        <v>4.0631960278184769E-2</v>
      </c>
      <c r="AT56">
        <f t="shared" si="27"/>
        <v>3.6690993801958637E-2</v>
      </c>
      <c r="AU56">
        <f t="shared" si="23"/>
        <v>-22.967664493541569</v>
      </c>
      <c r="AW56">
        <v>53</v>
      </c>
      <c r="AX56">
        <f>IF(Z56&gt;0, (R56*SUMPRODUCT(K56:$K$98, X56:$X$98)-K56*$AZ$3)/Z56, 0)</f>
        <v>564.99835011003438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500000</v>
      </c>
      <c r="S57">
        <f t="shared" si="1"/>
        <v>548.80942555058914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196.32437320830402</v>
      </c>
      <c r="AC57">
        <f t="shared" si="2"/>
        <v>176.43780755443254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-11255.531221629415</v>
      </c>
      <c r="AI57">
        <f t="shared" si="25"/>
        <v>-11263.568520158746</v>
      </c>
      <c r="AJ57">
        <f t="shared" si="7"/>
        <v>19.886565653871486</v>
      </c>
      <c r="AK57">
        <f t="shared" si="22"/>
        <v>13.742706124581282</v>
      </c>
      <c r="AL57">
        <f t="shared" si="26"/>
        <v>-11229.939248380293</v>
      </c>
      <c r="AN57">
        <f t="shared" si="27"/>
        <v>0</v>
      </c>
      <c r="AO57">
        <f t="shared" si="27"/>
        <v>0</v>
      </c>
      <c r="AP57">
        <f t="shared" si="27"/>
        <v>-1.7674082400313592E-2</v>
      </c>
      <c r="AQ57">
        <f t="shared" si="27"/>
        <v>-24.751001290347212</v>
      </c>
      <c r="AR57">
        <f t="shared" si="27"/>
        <v>-24.768675372747524</v>
      </c>
      <c r="AS57">
        <f t="shared" si="27"/>
        <v>4.3730713590281543E-2</v>
      </c>
      <c r="AT57">
        <f t="shared" si="27"/>
        <v>3.0220318377219373E-2</v>
      </c>
      <c r="AU57">
        <f t="shared" si="23"/>
        <v>-24.69472434078002</v>
      </c>
      <c r="AW57">
        <v>54</v>
      </c>
      <c r="AX57">
        <f>IF(Z57&gt;0, (R57*SUMPRODUCT(K57:$K$98, X57:$X$98)-K57*$AZ$3)/Z57, 0)</f>
        <v>548.80942555058914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500000</v>
      </c>
      <c r="S58">
        <f t="shared" si="1"/>
        <v>528.3323667097203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176.43780755443254</v>
      </c>
      <c r="AC58">
        <f t="shared" si="2"/>
        <v>154.48772306373547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-12935.350902281079</v>
      </c>
      <c r="AI58">
        <f t="shared" si="25"/>
        <v>-12942.661060280003</v>
      </c>
      <c r="AJ58">
        <f t="shared" si="7"/>
        <v>21.950084490697066</v>
      </c>
      <c r="AK58">
        <f t="shared" si="22"/>
        <v>12.350646528810278</v>
      </c>
      <c r="AL58">
        <f t="shared" si="26"/>
        <v>-12908.360329260495</v>
      </c>
      <c r="AN58">
        <f t="shared" si="27"/>
        <v>0</v>
      </c>
      <c r="AO58">
        <f t="shared" si="27"/>
        <v>0</v>
      </c>
      <c r="AP58">
        <f t="shared" si="27"/>
        <v>-1.4352763107350308E-2</v>
      </c>
      <c r="AQ58">
        <f t="shared" si="27"/>
        <v>-25.397266001394744</v>
      </c>
      <c r="AR58">
        <f t="shared" si="27"/>
        <v>-25.411618764502094</v>
      </c>
      <c r="AS58">
        <f t="shared" si="27"/>
        <v>4.309679256285312E-2</v>
      </c>
      <c r="AT58">
        <f t="shared" si="27"/>
        <v>2.4249257523124696E-2</v>
      </c>
      <c r="AU58">
        <f t="shared" si="23"/>
        <v>-25.344272714416114</v>
      </c>
      <c r="AW58">
        <v>55</v>
      </c>
      <c r="AX58">
        <f>IF(Z58&gt;0, (R58*SUMPRODUCT(K58:$K$98, X58:$X$98)-K58*$AZ$3)/Z58, 0)</f>
        <v>528.3323667097203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500000</v>
      </c>
      <c r="S59">
        <f t="shared" si="1"/>
        <v>504.41396584080331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154.48772306373547</v>
      </c>
      <c r="AC59">
        <f t="shared" si="2"/>
        <v>131.59127563345692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-14301.36605558701</v>
      </c>
      <c r="AI59">
        <f t="shared" si="25"/>
        <v>-14307.888043703166</v>
      </c>
      <c r="AJ59">
        <f t="shared" si="7"/>
        <v>22.896447430278556</v>
      </c>
      <c r="AK59">
        <f t="shared" si="22"/>
        <v>10.814140614461484</v>
      </c>
      <c r="AL59">
        <f t="shared" si="26"/>
        <v>-14274.177455658424</v>
      </c>
      <c r="AN59">
        <f t="shared" si="27"/>
        <v>0</v>
      </c>
      <c r="AO59">
        <f t="shared" si="27"/>
        <v>0</v>
      </c>
      <c r="AP59">
        <f t="shared" si="27"/>
        <v>-1.1433277213354378E-2</v>
      </c>
      <c r="AQ59">
        <f t="shared" si="27"/>
        <v>-25.070803523569669</v>
      </c>
      <c r="AR59">
        <f t="shared" si="27"/>
        <v>-25.082236800783022</v>
      </c>
      <c r="AS59">
        <f t="shared" si="27"/>
        <v>4.0138286977697647E-2</v>
      </c>
      <c r="AT59">
        <f t="shared" si="27"/>
        <v>1.8957573253325873E-2</v>
      </c>
      <c r="AU59">
        <f t="shared" si="23"/>
        <v>-25.023140940551997</v>
      </c>
      <c r="AW59">
        <v>56</v>
      </c>
      <c r="AX59">
        <f>IF(Z59&gt;0, (R59*SUMPRODUCT(K59:$K$98, X59:$X$98)-K59*$AZ$3)/Z59, 0)</f>
        <v>504.41396584080331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25</v>
      </c>
      <c r="R60">
        <f t="shared" si="0"/>
        <v>500000</v>
      </c>
      <c r="S60">
        <f t="shared" si="1"/>
        <v>476.45110591837988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131.59127563345692</v>
      </c>
      <c r="AC60">
        <f t="shared" si="2"/>
        <v>108.75334583409818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-15006.816688139554</v>
      </c>
      <c r="AI60">
        <f t="shared" si="25"/>
        <v>-15012.52311554014</v>
      </c>
      <c r="AJ60">
        <f t="shared" si="7"/>
        <v>22.837929799358733</v>
      </c>
      <c r="AK60">
        <f t="shared" si="22"/>
        <v>9.2113892943419842</v>
      </c>
      <c r="AL60">
        <f t="shared" si="26"/>
        <v>-14980.47379644644</v>
      </c>
      <c r="AN60">
        <f t="shared" si="27"/>
        <v>0</v>
      </c>
      <c r="AO60">
        <f t="shared" si="27"/>
        <v>0</v>
      </c>
      <c r="AP60">
        <f t="shared" si="27"/>
        <v>-8.9317591626233532E-3</v>
      </c>
      <c r="AQ60">
        <f t="shared" si="27"/>
        <v>-23.488824626476418</v>
      </c>
      <c r="AR60">
        <f t="shared" si="27"/>
        <v>-23.49775638563904</v>
      </c>
      <c r="AS60">
        <f t="shared" si="27"/>
        <v>3.5746163829193871E-2</v>
      </c>
      <c r="AT60">
        <f t="shared" si="27"/>
        <v>1.4417761754363424E-2</v>
      </c>
      <c r="AU60">
        <f t="shared" si="23"/>
        <v>-23.447592460055485</v>
      </c>
      <c r="AW60">
        <v>57</v>
      </c>
      <c r="AX60">
        <f>IF(Z60&gt;0, (R60*SUMPRODUCT(K60:$K$98, X60:$X$98)-K60*$AZ$3)/Z60, 0)</f>
        <v>476.45110591837988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25</v>
      </c>
      <c r="R61">
        <f t="shared" si="0"/>
        <v>500000</v>
      </c>
      <c r="S61">
        <f t="shared" si="1"/>
        <v>446.40915817605065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108.75334583409818</v>
      </c>
      <c r="AC61">
        <f t="shared" si="2"/>
        <v>87.258158461381484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-15253.875051503253</v>
      </c>
      <c r="AI61">
        <f t="shared" si="25"/>
        <v>-15258.761720877259</v>
      </c>
      <c r="AJ61">
        <f t="shared" si="7"/>
        <v>21.4951873727167</v>
      </c>
      <c r="AK61">
        <f t="shared" si="22"/>
        <v>7.6127342083868736</v>
      </c>
      <c r="AL61">
        <f t="shared" si="26"/>
        <v>-15229.653799296155</v>
      </c>
      <c r="AN61">
        <f t="shared" si="27"/>
        <v>0</v>
      </c>
      <c r="AO61">
        <f t="shared" si="27"/>
        <v>0</v>
      </c>
      <c r="AP61">
        <f t="shared" si="27"/>
        <v>-6.829165557542205E-3</v>
      </c>
      <c r="AQ61">
        <f t="shared" si="27"/>
        <v>-21.317431188390145</v>
      </c>
      <c r="AR61">
        <f t="shared" si="27"/>
        <v>-21.324260353947686</v>
      </c>
      <c r="AS61">
        <f t="shared" si="27"/>
        <v>3.0039722768955269E-2</v>
      </c>
      <c r="AT61">
        <f t="shared" si="27"/>
        <v>1.0638866327071297E-2</v>
      </c>
      <c r="AU61">
        <f t="shared" si="23"/>
        <v>-21.283581764851661</v>
      </c>
      <c r="AW61">
        <v>58</v>
      </c>
      <c r="AX61">
        <f>IF(Z61&gt;0, (R61*SUMPRODUCT(K61:$K$98, X61:$X$98)-K61*$AZ$3)/Z61, 0)</f>
        <v>446.40915817605065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25</v>
      </c>
      <c r="R62">
        <f t="shared" si="0"/>
        <v>500000</v>
      </c>
      <c r="S62">
        <f t="shared" si="1"/>
        <v>414.00197900148595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87.258158461381484</v>
      </c>
      <c r="AC62">
        <f t="shared" si="2"/>
        <v>67.72076053527681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-14968.08643350007</v>
      </c>
      <c r="AI62">
        <f t="shared" si="25"/>
        <v>-14972.17583185866</v>
      </c>
      <c r="AJ62">
        <f t="shared" si="7"/>
        <v>19.537397926104674</v>
      </c>
      <c r="AK62">
        <f t="shared" si="22"/>
        <v>6.1080710922967043</v>
      </c>
      <c r="AL62">
        <f t="shared" si="26"/>
        <v>-14946.53036284026</v>
      </c>
      <c r="AN62">
        <f t="shared" si="27"/>
        <v>0</v>
      </c>
      <c r="AO62">
        <f t="shared" si="27"/>
        <v>0</v>
      </c>
      <c r="AP62">
        <f t="shared" si="27"/>
        <v>-5.1026535304747045E-3</v>
      </c>
      <c r="AQ62">
        <f t="shared" si="27"/>
        <v>-18.676820497055591</v>
      </c>
      <c r="AR62">
        <f t="shared" si="27"/>
        <v>-18.681923150586066</v>
      </c>
      <c r="AS62">
        <f t="shared" si="27"/>
        <v>2.437829816567123E-2</v>
      </c>
      <c r="AT62">
        <f t="shared" si="27"/>
        <v>7.6215051189682387E-3</v>
      </c>
      <c r="AU62">
        <f t="shared" si="23"/>
        <v>-18.649923347301428</v>
      </c>
      <c r="AW62">
        <v>59</v>
      </c>
      <c r="AX62">
        <f>IF(Z62&gt;0, (R62*SUMPRODUCT(K62:$K$98, X62:$X$98)-K62*$AZ$3)/Z62, 0)</f>
        <v>414.00197900148595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500000</v>
      </c>
      <c r="S63">
        <f t="shared" si="1"/>
        <v>379.01140792897434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67.72076053527681</v>
      </c>
      <c r="AC63">
        <f t="shared" si="2"/>
        <v>50.633255450976101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-14173.608038365892</v>
      </c>
      <c r="AI63">
        <f t="shared" si="25"/>
        <v>-14176.947862338979</v>
      </c>
      <c r="AJ63">
        <f t="shared" si="7"/>
        <v>17.087505084300709</v>
      </c>
      <c r="AK63">
        <f t="shared" si="22"/>
        <v>4.7404532374693771</v>
      </c>
      <c r="AL63">
        <f t="shared" si="26"/>
        <v>-14155.119904017209</v>
      </c>
      <c r="AN63">
        <f t="shared" si="27"/>
        <v>0</v>
      </c>
      <c r="AO63">
        <f t="shared" si="27"/>
        <v>0</v>
      </c>
      <c r="AP63">
        <f t="shared" si="27"/>
        <v>-3.720850471376554E-3</v>
      </c>
      <c r="AQ63">
        <f t="shared" si="27"/>
        <v>-15.790615486218188</v>
      </c>
      <c r="AR63">
        <f t="shared" si="27"/>
        <v>-15.794336336689565</v>
      </c>
      <c r="AS63">
        <f t="shared" si="27"/>
        <v>1.9036946815138484E-2</v>
      </c>
      <c r="AT63">
        <f t="shared" si="27"/>
        <v>5.281271649438618E-3</v>
      </c>
      <c r="AU63">
        <f t="shared" si="23"/>
        <v>-15.770018118224987</v>
      </c>
      <c r="AW63">
        <v>60</v>
      </c>
      <c r="AX63">
        <f>IF(Z63&gt;0, (R63*SUMPRODUCT(K63:$K$98, X63:$X$98)-K63*$AZ$3)/Z63, 0)</f>
        <v>379.01140792897434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500000</v>
      </c>
      <c r="S64">
        <f t="shared" si="1"/>
        <v>341.38857770212576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50.633255450976101</v>
      </c>
      <c r="AC64">
        <f t="shared" si="2"/>
        <v>36.261671583289086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-13019.427322470161</v>
      </c>
      <c r="AI64">
        <f t="shared" si="25"/>
        <v>-13022.082776837393</v>
      </c>
      <c r="AJ64">
        <f t="shared" si="7"/>
        <v>14.371583867687015</v>
      </c>
      <c r="AK64">
        <f t="shared" si="22"/>
        <v>3.5443278815683272</v>
      </c>
      <c r="AL64">
        <f t="shared" si="26"/>
        <v>-13004.166865088137</v>
      </c>
      <c r="AN64">
        <f t="shared" si="27"/>
        <v>0</v>
      </c>
      <c r="AO64">
        <f t="shared" si="27"/>
        <v>0</v>
      </c>
      <c r="AP64">
        <f t="shared" si="27"/>
        <v>-2.6414321516149541E-3</v>
      </c>
      <c r="AQ64">
        <f t="shared" si="27"/>
        <v>-12.950677800964998</v>
      </c>
      <c r="AR64">
        <f t="shared" si="27"/>
        <v>-12.953319233116613</v>
      </c>
      <c r="AS64">
        <f t="shared" si="27"/>
        <v>1.4295694238312184E-2</v>
      </c>
      <c r="AT64">
        <f t="shared" si="27"/>
        <v>3.5256119396240388E-3</v>
      </c>
      <c r="AU64">
        <f t="shared" si="23"/>
        <v>-12.935497926938675</v>
      </c>
      <c r="AW64">
        <v>61</v>
      </c>
      <c r="AX64">
        <f>IF(Z64&gt;0, (R64*SUMPRODUCT(K64:$K$98, X64:$X$98)-K64*$AZ$3)/Z64, 0)</f>
        <v>341.38857770212576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500000</v>
      </c>
      <c r="S65">
        <f t="shared" si="1"/>
        <v>299.39677821401239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36.261671583289086</v>
      </c>
      <c r="AC65">
        <f t="shared" si="2"/>
        <v>24.577986298869767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-11532.153484030159</v>
      </c>
      <c r="AI65">
        <f t="shared" si="25"/>
        <v>-11534.205776179517</v>
      </c>
      <c r="AJ65">
        <f t="shared" si="7"/>
        <v>11.683685284419319</v>
      </c>
      <c r="AK65">
        <f t="shared" si="22"/>
        <v>2.5383170108302364</v>
      </c>
      <c r="AL65">
        <f t="shared" si="26"/>
        <v>-11519.983773884267</v>
      </c>
      <c r="AN65">
        <f t="shared" si="27"/>
        <v>0</v>
      </c>
      <c r="AO65">
        <f t="shared" si="27"/>
        <v>0</v>
      </c>
      <c r="AP65">
        <f t="shared" si="27"/>
        <v>-1.8227276357229724E-3</v>
      </c>
      <c r="AQ65">
        <f t="shared" si="27"/>
        <v>-10.242194251590627</v>
      </c>
      <c r="AR65">
        <f t="shared" si="27"/>
        <v>-10.244016979226348</v>
      </c>
      <c r="AS65">
        <f t="shared" si="27"/>
        <v>1.0376776065562169E-2</v>
      </c>
      <c r="AT65">
        <f t="shared" si="27"/>
        <v>2.2543869133412374E-3</v>
      </c>
      <c r="AU65">
        <f t="shared" si="23"/>
        <v>-10.231385816247446</v>
      </c>
      <c r="AW65">
        <v>62</v>
      </c>
      <c r="AX65">
        <f>IF(Z65&gt;0, (R65*SUMPRODUCT(K65:$K$98, X65:$X$98)-K65*$AZ$3)/Z65, 0)</f>
        <v>299.39677821401239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25</v>
      </c>
      <c r="R66">
        <f t="shared" si="0"/>
        <v>500000</v>
      </c>
      <c r="S66">
        <f t="shared" si="1"/>
        <v>251.44522474640979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24.577986298869767</v>
      </c>
      <c r="AC66">
        <f t="shared" si="2"/>
        <v>15.467035365623477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-9879.1127266723051</v>
      </c>
      <c r="AI66">
        <f t="shared" si="25"/>
        <v>-9880.6505402638359</v>
      </c>
      <c r="AJ66">
        <f t="shared" si="7"/>
        <v>9.1109509332462899</v>
      </c>
      <c r="AK66">
        <f t="shared" si="22"/>
        <v>1.720459040920884</v>
      </c>
      <c r="AL66">
        <f t="shared" si="26"/>
        <v>-9869.8191302896703</v>
      </c>
      <c r="AN66">
        <f t="shared" si="27"/>
        <v>0</v>
      </c>
      <c r="AO66">
        <f t="shared" si="27"/>
        <v>0</v>
      </c>
      <c r="AP66">
        <f t="shared" si="27"/>
        <v>-1.2194619861428516E-3</v>
      </c>
      <c r="AQ66">
        <f t="shared" si="27"/>
        <v>-7.8339809801026572</v>
      </c>
      <c r="AR66">
        <f t="shared" si="27"/>
        <v>-7.8352004420887997</v>
      </c>
      <c r="AS66">
        <f t="shared" si="27"/>
        <v>7.2248407621665085E-3</v>
      </c>
      <c r="AT66">
        <f t="shared" si="27"/>
        <v>1.364296954242755E-3</v>
      </c>
      <c r="AU66">
        <f t="shared" si="23"/>
        <v>-7.8266113043723919</v>
      </c>
      <c r="AW66">
        <v>63</v>
      </c>
      <c r="AX66">
        <f>IF(Z66&gt;0, (R66*SUMPRODUCT(K66:$K$98, X66:$X$98)-K66*$AZ$3)/Z66, 0)</f>
        <v>251.44522474640979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8">$C$6</f>
        <v>500000</v>
      </c>
      <c r="S67">
        <f t="shared" ref="S67:S89" si="29">AX67</f>
        <v>193.9690385951414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15.467035365623477</v>
      </c>
      <c r="AC67">
        <f t="shared" ref="AC67:AC89" si="30">S67*Z67</f>
        <v>8.6430930626139819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-1.1139784376430988</v>
      </c>
      <c r="AH67">
        <f t="shared" ref="AH67:AH89" si="33">-X67*R67</f>
        <v>-8169.1403594511148</v>
      </c>
      <c r="AI67">
        <f t="shared" ref="AI67:AI89" si="34">SUM(AE67:AH67)</f>
        <v>-8170.2543378887576</v>
      </c>
      <c r="AJ67">
        <f t="shared" ref="AJ67:AJ89" si="35">AB67-AC67</f>
        <v>6.8239423030094954</v>
      </c>
      <c r="AK67">
        <f t="shared" si="22"/>
        <v>1.0826924755936436</v>
      </c>
      <c r="AL67">
        <f t="shared" si="26"/>
        <v>-8162.3477031101547</v>
      </c>
      <c r="AN67">
        <f t="shared" ref="AN67:AT89" si="36">AE67*$K67</f>
        <v>0</v>
      </c>
      <c r="AO67">
        <f t="shared" si="36"/>
        <v>0</v>
      </c>
      <c r="AP67">
        <f t="shared" si="36"/>
        <v>-7.8872087198636714E-4</v>
      </c>
      <c r="AQ67">
        <f t="shared" si="36"/>
        <v>-5.7839283867266369</v>
      </c>
      <c r="AR67">
        <f t="shared" si="36"/>
        <v>-5.784717107598623</v>
      </c>
      <c r="AS67">
        <f t="shared" si="36"/>
        <v>4.8314990144707592E-3</v>
      </c>
      <c r="AT67">
        <f t="shared" si="36"/>
        <v>7.6656973293848154E-4</v>
      </c>
      <c r="AU67">
        <f t="shared" si="23"/>
        <v>-5.7791190388512144</v>
      </c>
      <c r="AW67">
        <v>64</v>
      </c>
      <c r="AX67">
        <f>IF(Z67&gt;0, (R67*SUMPRODUCT(K67:$K$98, X67:$X$98)-K67*$AZ$3)/Z67, 0)</f>
        <v>193.9690385951414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25</v>
      </c>
      <c r="R68">
        <f t="shared" si="28"/>
        <v>500000</v>
      </c>
      <c r="S68">
        <f t="shared" si="29"/>
        <v>120.74893518013805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8.6430930626139819</v>
      </c>
      <c r="AC68">
        <f t="shared" si="30"/>
        <v>3.7609849232919625</v>
      </c>
      <c r="AE68">
        <f t="shared" si="31"/>
        <v>0</v>
      </c>
      <c r="AF68">
        <f t="shared" si="32"/>
        <v>0</v>
      </c>
      <c r="AG68">
        <f t="shared" si="32"/>
        <v>-0.77867869345621477</v>
      </c>
      <c r="AH68">
        <f t="shared" si="33"/>
        <v>-6483.1991962090597</v>
      </c>
      <c r="AI68">
        <f t="shared" si="34"/>
        <v>-6483.9778749025163</v>
      </c>
      <c r="AJ68">
        <f t="shared" si="35"/>
        <v>4.8821081393220194</v>
      </c>
      <c r="AK68">
        <f t="shared" si="22"/>
        <v>0.60501651438297877</v>
      </c>
      <c r="AL68">
        <f t="shared" si="26"/>
        <v>-6478.4907502488113</v>
      </c>
      <c r="AN68">
        <f t="shared" si="36"/>
        <v>0</v>
      </c>
      <c r="AO68">
        <f t="shared" si="36"/>
        <v>0</v>
      </c>
      <c r="AP68">
        <f t="shared" si="36"/>
        <v>-4.9225123901041896E-4</v>
      </c>
      <c r="AQ68">
        <f t="shared" si="36"/>
        <v>-4.0984334924077546</v>
      </c>
      <c r="AR68">
        <f t="shared" si="36"/>
        <v>-4.098925743646765</v>
      </c>
      <c r="AS68">
        <f t="shared" si="36"/>
        <v>3.0862842411897183E-3</v>
      </c>
      <c r="AT68">
        <f t="shared" si="36"/>
        <v>3.8246857314779307E-4</v>
      </c>
      <c r="AU68">
        <f t="shared" si="23"/>
        <v>-4.0954569908324281</v>
      </c>
      <c r="AW68">
        <v>65</v>
      </c>
      <c r="AX68">
        <f>IF(Z68&gt;0, (R68*SUMPRODUCT(K68:$K$98, X68:$X$98)-K68*$AZ$3)/Z68, 0)</f>
        <v>120.74893518013805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8"/>
        <v>500000</v>
      </c>
      <c r="S69">
        <f t="shared" si="29"/>
        <v>22.331341232236813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3.7609849232919625</v>
      </c>
      <c r="AC69">
        <f t="shared" si="30"/>
        <v>0.4677480803526084</v>
      </c>
      <c r="AE69">
        <f t="shared" si="31"/>
        <v>0</v>
      </c>
      <c r="AF69">
        <f t="shared" si="32"/>
        <v>0</v>
      </c>
      <c r="AG69">
        <f t="shared" si="32"/>
        <v>-0.52364530581506474</v>
      </c>
      <c r="AH69">
        <f t="shared" si="33"/>
        <v>-4944.9320141317594</v>
      </c>
      <c r="AI69">
        <f t="shared" si="34"/>
        <v>-4945.4556594375745</v>
      </c>
      <c r="AJ69">
        <f t="shared" si="35"/>
        <v>3.2932368429393541</v>
      </c>
      <c r="AK69">
        <f t="shared" si="22"/>
        <v>0.26326894463043743</v>
      </c>
      <c r="AL69">
        <f t="shared" si="26"/>
        <v>-4941.8991536500052</v>
      </c>
      <c r="AN69">
        <f t="shared" si="36"/>
        <v>0</v>
      </c>
      <c r="AO69">
        <f t="shared" si="36"/>
        <v>0</v>
      </c>
      <c r="AP69">
        <f t="shared" si="36"/>
        <v>-2.9556140232398588E-4</v>
      </c>
      <c r="AQ69">
        <f t="shared" si="36"/>
        <v>-2.79107064316876</v>
      </c>
      <c r="AR69">
        <f t="shared" si="36"/>
        <v>-2.7913662045710841</v>
      </c>
      <c r="AS69">
        <f t="shared" si="36"/>
        <v>1.8588034470568325E-3</v>
      </c>
      <c r="AT69">
        <f t="shared" si="36"/>
        <v>1.4859703237902932E-4</v>
      </c>
      <c r="AU69">
        <f t="shared" si="23"/>
        <v>-2.7893588040916488</v>
      </c>
      <c r="AW69">
        <v>66</v>
      </c>
      <c r="AX69">
        <f>IF(Z69&gt;0, (R69*SUMPRODUCT(K69:$K$98, X69:$X$98)-K69*$AZ$3)/Z69, 0)</f>
        <v>22.331341232236813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25</v>
      </c>
      <c r="R70">
        <f t="shared" si="28"/>
        <v>500000</v>
      </c>
      <c r="S70">
        <f t="shared" si="29"/>
        <v>-118.61374181657705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0.4677480803526084</v>
      </c>
      <c r="AC70">
        <f t="shared" si="30"/>
        <v>-1.6043969829336469</v>
      </c>
      <c r="AE70">
        <f t="shared" si="31"/>
        <v>0</v>
      </c>
      <c r="AF70">
        <f t="shared" si="32"/>
        <v>0</v>
      </c>
      <c r="AG70">
        <f t="shared" si="32"/>
        <v>-0.33815579846866906</v>
      </c>
      <c r="AH70">
        <f t="shared" si="33"/>
        <v>-3605.0610857648999</v>
      </c>
      <c r="AI70">
        <f t="shared" si="34"/>
        <v>-3605.3992415633684</v>
      </c>
      <c r="AJ70">
        <f t="shared" si="35"/>
        <v>2.0721450632862553</v>
      </c>
      <c r="AK70">
        <f t="shared" si="22"/>
        <v>3.2742365624682593E-2</v>
      </c>
      <c r="AL70">
        <f t="shared" si="26"/>
        <v>-3603.2943541344575</v>
      </c>
      <c r="AN70">
        <f t="shared" si="36"/>
        <v>0</v>
      </c>
      <c r="AO70">
        <f t="shared" si="36"/>
        <v>0</v>
      </c>
      <c r="AP70">
        <f t="shared" si="36"/>
        <v>-1.7041558899270307E-4</v>
      </c>
      <c r="AQ70">
        <f t="shared" si="36"/>
        <v>-1.8167915826592602</v>
      </c>
      <c r="AR70">
        <f t="shared" si="36"/>
        <v>-1.8169619982482528</v>
      </c>
      <c r="AS70">
        <f t="shared" si="36"/>
        <v>1.0442696030568499E-3</v>
      </c>
      <c r="AT70">
        <f t="shared" si="36"/>
        <v>1.6500706325938403E-5</v>
      </c>
      <c r="AU70">
        <f t="shared" si="23"/>
        <v>-1.81590122793887</v>
      </c>
      <c r="AW70">
        <v>67</v>
      </c>
      <c r="AX70">
        <f>IF(Z70&gt;0, (R70*SUMPRODUCT(K70:$K$98, X70:$X$98)-K70*$AZ$3)/Z70, 0)</f>
        <v>-118.61374181657705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25</v>
      </c>
      <c r="R71">
        <f t="shared" si="28"/>
        <v>500000</v>
      </c>
      <c r="S71">
        <f t="shared" si="29"/>
        <v>-331.67566898398906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-1.6043969829336469</v>
      </c>
      <c r="AC71">
        <f t="shared" si="30"/>
        <v>-2.779290726412099</v>
      </c>
      <c r="AE71">
        <f t="shared" si="31"/>
        <v>0</v>
      </c>
      <c r="AF71">
        <f t="shared" si="32"/>
        <v>0</v>
      </c>
      <c r="AG71">
        <f t="shared" si="32"/>
        <v>-0.2094885897815332</v>
      </c>
      <c r="AH71">
        <f t="shared" si="33"/>
        <v>-2505.713014048983</v>
      </c>
      <c r="AI71">
        <f t="shared" si="34"/>
        <v>-2505.9225026387644</v>
      </c>
      <c r="AJ71">
        <f t="shared" si="35"/>
        <v>1.1748937434784521</v>
      </c>
      <c r="AK71">
        <f t="shared" si="22"/>
        <v>-0.11230778880535529</v>
      </c>
      <c r="AL71">
        <f t="shared" si="26"/>
        <v>-2504.8599166840913</v>
      </c>
      <c r="AN71">
        <f t="shared" si="36"/>
        <v>0</v>
      </c>
      <c r="AO71">
        <f t="shared" si="36"/>
        <v>0</v>
      </c>
      <c r="AP71">
        <f t="shared" si="36"/>
        <v>-9.426160530288198E-5</v>
      </c>
      <c r="AQ71">
        <f t="shared" si="36"/>
        <v>-1.1274720564919323</v>
      </c>
      <c r="AR71">
        <f t="shared" si="36"/>
        <v>-1.1275663180972351</v>
      </c>
      <c r="AS71">
        <f t="shared" si="36"/>
        <v>5.2865585870851049E-4</v>
      </c>
      <c r="AT71">
        <f t="shared" si="36"/>
        <v>-5.0534076685750978E-5</v>
      </c>
      <c r="AU71">
        <f t="shared" si="23"/>
        <v>-1.1270881963152122</v>
      </c>
      <c r="AW71">
        <v>68</v>
      </c>
      <c r="AX71">
        <f>IF(Z71&gt;0, (R71*SUMPRODUCT(K71:$K$98, X71:$X$98)-K71*$AZ$3)/Z71, 0)</f>
        <v>-331.67566898398906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25</v>
      </c>
      <c r="R72">
        <f t="shared" si="28"/>
        <v>500000</v>
      </c>
      <c r="S72">
        <f t="shared" si="29"/>
        <v>-671.32465618985009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-2.779290726412099</v>
      </c>
      <c r="AC72">
        <f t="shared" si="30"/>
        <v>-3.3336397122068817</v>
      </c>
      <c r="AE72">
        <f t="shared" si="31"/>
        <v>0</v>
      </c>
      <c r="AF72">
        <f t="shared" si="32"/>
        <v>0</v>
      </c>
      <c r="AG72">
        <f t="shared" si="32"/>
        <v>-0.12414409635746086</v>
      </c>
      <c r="AH72">
        <f t="shared" si="33"/>
        <v>-1664.9921505251396</v>
      </c>
      <c r="AI72">
        <f t="shared" si="34"/>
        <v>-1665.116294621497</v>
      </c>
      <c r="AJ72">
        <f t="shared" si="35"/>
        <v>0.55434898579478276</v>
      </c>
      <c r="AK72">
        <f t="shared" ref="AK72:AK89" si="49">G72*SUM(AB72:AB72, AE72:AF72)</f>
        <v>-0.19455035084884695</v>
      </c>
      <c r="AL72">
        <f t="shared" si="26"/>
        <v>-1664.756495986551</v>
      </c>
      <c r="AN72">
        <f t="shared" si="36"/>
        <v>0</v>
      </c>
      <c r="AO72">
        <f t="shared" si="36"/>
        <v>0</v>
      </c>
      <c r="AP72">
        <f t="shared" si="36"/>
        <v>-4.9874953911287461E-5</v>
      </c>
      <c r="AQ72">
        <f t="shared" si="36"/>
        <v>-0.66891144409305681</v>
      </c>
      <c r="AR72">
        <f t="shared" si="36"/>
        <v>-0.66896131904696809</v>
      </c>
      <c r="AS72">
        <f t="shared" si="36"/>
        <v>2.2270998725282623E-4</v>
      </c>
      <c r="AT72">
        <f t="shared" si="36"/>
        <v>-7.8160702495845278E-5</v>
      </c>
      <c r="AU72">
        <f t="shared" si="23"/>
        <v>-0.66881676976221105</v>
      </c>
      <c r="AW72">
        <v>69</v>
      </c>
      <c r="AX72">
        <f>IF(Z72&gt;0, (R72*SUMPRODUCT(K72:$K$98, X72:$X$98)-K72*$AZ$3)/Z72, 0)</f>
        <v>-671.32465618985009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25</v>
      </c>
      <c r="R73">
        <f t="shared" si="28"/>
        <v>500000</v>
      </c>
      <c r="S73">
        <f t="shared" si="29"/>
        <v>-1243.6912090864037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-3.3336397122068817</v>
      </c>
      <c r="AC73">
        <f t="shared" si="30"/>
        <v>-3.4908341288917679</v>
      </c>
      <c r="AE73">
        <f t="shared" si="31"/>
        <v>0</v>
      </c>
      <c r="AF73">
        <f t="shared" si="32"/>
        <v>0</v>
      </c>
      <c r="AG73">
        <f t="shared" si="32"/>
        <v>-7.0170837089378491E-2</v>
      </c>
      <c r="AH73">
        <f t="shared" si="33"/>
        <v>-1054.6363660901552</v>
      </c>
      <c r="AI73">
        <f t="shared" si="34"/>
        <v>-1054.7065369272445</v>
      </c>
      <c r="AJ73">
        <f t="shared" si="35"/>
        <v>0.15719441668488621</v>
      </c>
      <c r="AK73">
        <f t="shared" si="49"/>
        <v>-0.23335477985448175</v>
      </c>
      <c r="AL73">
        <f t="shared" si="26"/>
        <v>-1054.782697290414</v>
      </c>
      <c r="AN73">
        <f t="shared" si="36"/>
        <v>0</v>
      </c>
      <c r="AO73">
        <f t="shared" si="36"/>
        <v>0</v>
      </c>
      <c r="AP73">
        <f t="shared" si="36"/>
        <v>-2.5170687074512683E-5</v>
      </c>
      <c r="AQ73">
        <f t="shared" si="36"/>
        <v>-0.37830419372714963</v>
      </c>
      <c r="AR73">
        <f t="shared" si="36"/>
        <v>-0.3783293644142241</v>
      </c>
      <c r="AS73">
        <f t="shared" si="36"/>
        <v>5.6386550828745014E-5</v>
      </c>
      <c r="AT73">
        <f t="shared" si="36"/>
        <v>-8.37057157174492E-5</v>
      </c>
      <c r="AU73">
        <f t="shared" si="23"/>
        <v>-0.37835668357911278</v>
      </c>
      <c r="AW73">
        <v>70</v>
      </c>
      <c r="AX73">
        <f>IF(Z73&gt;0, (R73*SUMPRODUCT(K73:$K$98, X73:$X$98)-K73*$AZ$3)/Z73, 0)</f>
        <v>-1243.6912090864037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25</v>
      </c>
      <c r="R74">
        <f t="shared" si="28"/>
        <v>500000</v>
      </c>
      <c r="S74">
        <f t="shared" si="29"/>
        <v>-2261.4413740606219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-3.4908341288917679</v>
      </c>
      <c r="AC74">
        <f t="shared" si="30"/>
        <v>-3.41224811957591</v>
      </c>
      <c r="AE74">
        <f t="shared" si="31"/>
        <v>0</v>
      </c>
      <c r="AF74">
        <f t="shared" si="32"/>
        <v>0</v>
      </c>
      <c r="AG74">
        <f t="shared" si="32"/>
        <v>-3.7722049294703922E-2</v>
      </c>
      <c r="AH74">
        <f t="shared" si="33"/>
        <v>-634.94158847561584</v>
      </c>
      <c r="AI74">
        <f t="shared" si="34"/>
        <v>-634.9793105249106</v>
      </c>
      <c r="AJ74">
        <f t="shared" si="35"/>
        <v>-7.8586009315857908E-2</v>
      </c>
      <c r="AK74">
        <f t="shared" si="49"/>
        <v>-0.24435838902242377</v>
      </c>
      <c r="AL74">
        <f t="shared" si="26"/>
        <v>-635.30225492324882</v>
      </c>
      <c r="AN74">
        <f t="shared" si="36"/>
        <v>0</v>
      </c>
      <c r="AO74">
        <f t="shared" si="36"/>
        <v>0</v>
      </c>
      <c r="AP74">
        <f t="shared" si="36"/>
        <v>-1.2081355634414856E-5</v>
      </c>
      <c r="AQ74">
        <f t="shared" si="36"/>
        <v>-0.20335467666469495</v>
      </c>
      <c r="AR74">
        <f t="shared" si="36"/>
        <v>-0.20336675802032939</v>
      </c>
      <c r="AS74">
        <f t="shared" si="36"/>
        <v>-2.5168980587902873E-5</v>
      </c>
      <c r="AT74">
        <f t="shared" si="36"/>
        <v>-7.8261405603090477E-5</v>
      </c>
      <c r="AU74">
        <f t="shared" si="23"/>
        <v>-0.20347018840652037</v>
      </c>
      <c r="AW74">
        <v>71</v>
      </c>
      <c r="AX74">
        <f>IF(Z74&gt;0, (R74*SUMPRODUCT(K74:$K$98, X74:$X$98)-K74*$AZ$3)/Z74, 0)</f>
        <v>-2261.4413740606219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25</v>
      </c>
      <c r="R75">
        <f t="shared" si="28"/>
        <v>500000</v>
      </c>
      <c r="S75">
        <f t="shared" si="29"/>
        <v>-4170.0404258108583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-3.41224811957591</v>
      </c>
      <c r="AC75">
        <f t="shared" si="30"/>
        <v>-3.2076651149522051</v>
      </c>
      <c r="AE75">
        <f t="shared" si="31"/>
        <v>0</v>
      </c>
      <c r="AF75">
        <f t="shared" si="32"/>
        <v>0</v>
      </c>
      <c r="AG75">
        <f t="shared" si="32"/>
        <v>-1.9230419776616912E-2</v>
      </c>
      <c r="AH75">
        <f t="shared" si="33"/>
        <v>-362.28818050279938</v>
      </c>
      <c r="AI75">
        <f t="shared" si="34"/>
        <v>-362.30741092257597</v>
      </c>
      <c r="AJ75">
        <f t="shared" si="35"/>
        <v>-0.20458300462370493</v>
      </c>
      <c r="AK75">
        <f t="shared" si="49"/>
        <v>-0.23885736837031371</v>
      </c>
      <c r="AL75">
        <f t="shared" si="26"/>
        <v>-362.75085129556999</v>
      </c>
      <c r="AN75">
        <f t="shared" si="36"/>
        <v>0</v>
      </c>
      <c r="AO75">
        <f t="shared" si="36"/>
        <v>0</v>
      </c>
      <c r="AP75">
        <f t="shared" si="36"/>
        <v>-5.499093857578507E-6</v>
      </c>
      <c r="AQ75">
        <f t="shared" si="36"/>
        <v>-0.10359923138540676</v>
      </c>
      <c r="AR75">
        <f t="shared" si="36"/>
        <v>-0.10360473047926433</v>
      </c>
      <c r="AS75">
        <f t="shared" si="36"/>
        <v>-5.8502162571569674E-5</v>
      </c>
      <c r="AT75">
        <f t="shared" si="36"/>
        <v>-6.8303193716015423E-5</v>
      </c>
      <c r="AU75">
        <f t="shared" si="23"/>
        <v>-0.10373153583555192</v>
      </c>
      <c r="AW75">
        <v>72</v>
      </c>
      <c r="AX75">
        <f>IF(Z75&gt;0, (R75*SUMPRODUCT(K75:$K$98, X75:$X$98)-K75*$AZ$3)/Z75, 0)</f>
        <v>-4170.0404258108583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25</v>
      </c>
      <c r="R76">
        <f t="shared" si="28"/>
        <v>500000</v>
      </c>
      <c r="S76">
        <f t="shared" si="29"/>
        <v>-7950.8354282411992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-3.2076651149522051</v>
      </c>
      <c r="AC76">
        <f t="shared" si="30"/>
        <v>-2.9470342737586832</v>
      </c>
      <c r="AE76">
        <f t="shared" si="31"/>
        <v>0</v>
      </c>
      <c r="AF76">
        <f t="shared" si="32"/>
        <v>0</v>
      </c>
      <c r="AG76">
        <f t="shared" si="32"/>
        <v>-9.2664296109402529E-3</v>
      </c>
      <c r="AH76">
        <f t="shared" si="33"/>
        <v>-195.43371935820974</v>
      </c>
      <c r="AI76">
        <f t="shared" si="34"/>
        <v>-195.44298578782067</v>
      </c>
      <c r="AJ76">
        <f t="shared" si="35"/>
        <v>-0.26063084119352187</v>
      </c>
      <c r="AK76">
        <f t="shared" si="49"/>
        <v>-0.22453655804665437</v>
      </c>
      <c r="AL76">
        <f t="shared" si="26"/>
        <v>-195.92815318706084</v>
      </c>
      <c r="AN76">
        <f t="shared" si="36"/>
        <v>0</v>
      </c>
      <c r="AO76">
        <f t="shared" si="36"/>
        <v>0</v>
      </c>
      <c r="AP76">
        <f t="shared" si="36"/>
        <v>-2.3659021351851448E-6</v>
      </c>
      <c r="AQ76">
        <f t="shared" si="36"/>
        <v>-4.989808084991712E-2</v>
      </c>
      <c r="AR76">
        <f t="shared" si="36"/>
        <v>-4.9900446752052303E-2</v>
      </c>
      <c r="AS76">
        <f t="shared" si="36"/>
        <v>-6.6544191189543328E-5</v>
      </c>
      <c r="AT76">
        <f t="shared" si="36"/>
        <v>-5.7328609228576377E-5</v>
      </c>
      <c r="AU76">
        <f t="shared" si="23"/>
        <v>-5.0024319552470421E-2</v>
      </c>
      <c r="AW76">
        <v>73</v>
      </c>
      <c r="AX76">
        <f>IF(Z76&gt;0, (R76*SUMPRODUCT(K76:$K$98, X76:$X$98)-K76*$AZ$3)/Z76, 0)</f>
        <v>-7950.8354282411992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25</v>
      </c>
      <c r="R77">
        <f t="shared" si="28"/>
        <v>500000</v>
      </c>
      <c r="S77">
        <f t="shared" si="29"/>
        <v>-15886.099553944769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-2.9470342737586832</v>
      </c>
      <c r="AC77">
        <f t="shared" si="30"/>
        <v>-2.6717269326631286</v>
      </c>
      <c r="AE77">
        <f t="shared" si="31"/>
        <v>0</v>
      </c>
      <c r="AF77">
        <f t="shared" si="32"/>
        <v>0</v>
      </c>
      <c r="AG77">
        <f t="shared" si="32"/>
        <v>-4.2045042642322112E-3</v>
      </c>
      <c r="AH77">
        <f t="shared" si="33"/>
        <v>-99.385221011972789</v>
      </c>
      <c r="AI77">
        <f t="shared" si="34"/>
        <v>-99.389425516237026</v>
      </c>
      <c r="AJ77">
        <f t="shared" si="35"/>
        <v>-0.27530734109555466</v>
      </c>
      <c r="AK77">
        <f t="shared" si="49"/>
        <v>-0.20629239916310785</v>
      </c>
      <c r="AL77">
        <f t="shared" si="26"/>
        <v>-99.871025256495685</v>
      </c>
      <c r="AN77">
        <f t="shared" si="36"/>
        <v>0</v>
      </c>
      <c r="AO77">
        <f t="shared" si="36"/>
        <v>0</v>
      </c>
      <c r="AP77">
        <f t="shared" si="36"/>
        <v>-9.5847572845850153E-7</v>
      </c>
      <c r="AQ77">
        <f t="shared" si="36"/>
        <v>-2.2656255320710209E-2</v>
      </c>
      <c r="AR77">
        <f t="shared" si="36"/>
        <v>-2.2657213796438667E-2</v>
      </c>
      <c r="AS77">
        <f t="shared" si="36"/>
        <v>-6.2760170456081449E-5</v>
      </c>
      <c r="AT77">
        <f t="shared" si="36"/>
        <v>-4.7027246290453881E-5</v>
      </c>
      <c r="AU77">
        <f t="shared" si="23"/>
        <v>-2.2767001213185201E-2</v>
      </c>
      <c r="AW77">
        <v>74</v>
      </c>
      <c r="AX77">
        <f>IF(Z77&gt;0, (R77*SUMPRODUCT(K77:$K$98, X77:$X$98)-K77*$AZ$3)/Z77, 0)</f>
        <v>-15886.099553944769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25</v>
      </c>
      <c r="R78">
        <f t="shared" si="28"/>
        <v>500000</v>
      </c>
      <c r="S78">
        <f t="shared" si="29"/>
        <v>-33588.802328907041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-2.6717269326631286</v>
      </c>
      <c r="AC78">
        <f t="shared" si="30"/>
        <v>-2.4040212041039535</v>
      </c>
      <c r="AE78">
        <f t="shared" si="31"/>
        <v>0</v>
      </c>
      <c r="AF78">
        <f t="shared" si="32"/>
        <v>0</v>
      </c>
      <c r="AG78">
        <f t="shared" si="32"/>
        <v>-1.7893025632198679E-3</v>
      </c>
      <c r="AH78">
        <f t="shared" si="33"/>
        <v>-47.463133167400436</v>
      </c>
      <c r="AI78">
        <f t="shared" si="34"/>
        <v>-47.464922469963653</v>
      </c>
      <c r="AJ78">
        <f t="shared" si="35"/>
        <v>-0.26770572855917507</v>
      </c>
      <c r="AK78">
        <f t="shared" si="49"/>
        <v>-0.18702088528641903</v>
      </c>
      <c r="AL78">
        <f t="shared" si="26"/>
        <v>-47.919649083809254</v>
      </c>
      <c r="AN78">
        <f t="shared" si="36"/>
        <v>0</v>
      </c>
      <c r="AO78">
        <f t="shared" si="36"/>
        <v>0</v>
      </c>
      <c r="AP78">
        <f t="shared" si="36"/>
        <v>-3.6419341062061936E-7</v>
      </c>
      <c r="AQ78">
        <f t="shared" si="36"/>
        <v>-9.6606134156932665E-3</v>
      </c>
      <c r="AR78">
        <f t="shared" si="36"/>
        <v>-9.6609776091038865E-3</v>
      </c>
      <c r="AS78">
        <f t="shared" si="36"/>
        <v>-5.4488639501637718E-5</v>
      </c>
      <c r="AT78">
        <f t="shared" si="36"/>
        <v>-3.8066102105828727E-5</v>
      </c>
      <c r="AU78">
        <f t="shared" si="23"/>
        <v>-9.7535323507113546E-3</v>
      </c>
      <c r="AW78">
        <v>75</v>
      </c>
      <c r="AX78">
        <f>IF(Z78&gt;0, (R78*SUMPRODUCT(K78:$K$98, X78:$X$98)-K78*$AZ$3)/Z78, 0)</f>
        <v>-33588.802328907041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25</v>
      </c>
      <c r="R79">
        <f t="shared" si="28"/>
        <v>500000</v>
      </c>
      <c r="S79">
        <f t="shared" si="29"/>
        <v>-75722.227366258739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-2.4040212041039535</v>
      </c>
      <c r="AC79">
        <f t="shared" si="30"/>
        <v>-2.1544300461983199</v>
      </c>
      <c r="AE79">
        <f t="shared" si="31"/>
        <v>0</v>
      </c>
      <c r="AF79">
        <f t="shared" si="32"/>
        <v>0</v>
      </c>
      <c r="AG79">
        <f t="shared" si="32"/>
        <v>-7.1129380405624389E-4</v>
      </c>
      <c r="AH79">
        <f t="shared" si="33"/>
        <v>-21.202314670628503</v>
      </c>
      <c r="AI79">
        <f t="shared" si="34"/>
        <v>-21.203025964432559</v>
      </c>
      <c r="AJ79">
        <f t="shared" si="35"/>
        <v>-0.24959115790563358</v>
      </c>
      <c r="AK79">
        <f t="shared" si="49"/>
        <v>-0.16828148428727677</v>
      </c>
      <c r="AL79">
        <f t="shared" si="26"/>
        <v>-21.62089860662547</v>
      </c>
      <c r="AN79">
        <f t="shared" si="36"/>
        <v>0</v>
      </c>
      <c r="AO79">
        <f t="shared" si="36"/>
        <v>0</v>
      </c>
      <c r="AP79">
        <f t="shared" si="36"/>
        <v>-1.2926450954443268E-7</v>
      </c>
      <c r="AQ79">
        <f t="shared" si="36"/>
        <v>-3.853129032583009E-3</v>
      </c>
      <c r="AR79">
        <f t="shared" si="36"/>
        <v>-3.8532582970925533E-3</v>
      </c>
      <c r="AS79">
        <f t="shared" si="36"/>
        <v>-4.5358582387915239E-5</v>
      </c>
      <c r="AT79">
        <f t="shared" si="36"/>
        <v>-3.0582051197066151E-5</v>
      </c>
      <c r="AU79">
        <f t="shared" si="23"/>
        <v>-3.9291989306775351E-3</v>
      </c>
      <c r="AW79">
        <v>76</v>
      </c>
      <c r="AX79">
        <f>IF(Z79&gt;0, (R79*SUMPRODUCT(K79:$K$98, X79:$X$98)-K79*$AZ$3)/Z79, 0)</f>
        <v>-75722.227366258739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25</v>
      </c>
      <c r="R80">
        <f t="shared" si="28"/>
        <v>500000</v>
      </c>
      <c r="S80">
        <f t="shared" si="29"/>
        <v>-185555.44912665381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-2.1544300461983199</v>
      </c>
      <c r="AC80">
        <f t="shared" si="30"/>
        <v>-1.92680837940829</v>
      </c>
      <c r="AE80">
        <f t="shared" si="31"/>
        <v>0</v>
      </c>
      <c r="AF80">
        <f t="shared" si="32"/>
        <v>0</v>
      </c>
      <c r="AG80">
        <f t="shared" si="32"/>
        <v>-2.5960008025594498E-4</v>
      </c>
      <c r="AH80">
        <f t="shared" si="33"/>
        <v>-8.8916157151947299</v>
      </c>
      <c r="AI80">
        <f t="shared" si="34"/>
        <v>-8.8918753152749854</v>
      </c>
      <c r="AJ80">
        <f t="shared" si="35"/>
        <v>-0.22762166679002993</v>
      </c>
      <c r="AK80">
        <f t="shared" si="49"/>
        <v>-0.15081010323388241</v>
      </c>
      <c r="AL80">
        <f t="shared" si="26"/>
        <v>-9.2703070852988976</v>
      </c>
      <c r="AN80">
        <f t="shared" si="36"/>
        <v>0</v>
      </c>
      <c r="AO80">
        <f t="shared" si="36"/>
        <v>0</v>
      </c>
      <c r="AP80">
        <f t="shared" si="36"/>
        <v>-4.2122784942604095E-8</v>
      </c>
      <c r="AQ80">
        <f t="shared" si="36"/>
        <v>-1.4427561663084244E-3</v>
      </c>
      <c r="AR80">
        <f t="shared" si="36"/>
        <v>-1.442798289093367E-3</v>
      </c>
      <c r="AS80">
        <f t="shared" si="36"/>
        <v>-3.6933958221509247E-5</v>
      </c>
      <c r="AT80">
        <f t="shared" si="36"/>
        <v>-2.4470491455278641E-5</v>
      </c>
      <c r="AU80">
        <f t="shared" si="23"/>
        <v>-1.5042027387701549E-3</v>
      </c>
      <c r="AW80">
        <v>77</v>
      </c>
      <c r="AX80">
        <f>IF(Z80&gt;0, (R80*SUMPRODUCT(K80:$K$98, X80:$X$98)-K80*$AZ$3)/Z80, 0)</f>
        <v>-185555.44912665381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25</v>
      </c>
      <c r="R81">
        <f t="shared" si="28"/>
        <v>500000</v>
      </c>
      <c r="S81">
        <f t="shared" si="29"/>
        <v>-498487.2389834653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-1.92680837940829</v>
      </c>
      <c r="AC81">
        <f t="shared" si="30"/>
        <v>-1.7215772107329799</v>
      </c>
      <c r="AE81">
        <f t="shared" si="31"/>
        <v>0</v>
      </c>
      <c r="AF81">
        <f t="shared" si="32"/>
        <v>0</v>
      </c>
      <c r="AG81">
        <f t="shared" si="32"/>
        <v>-8.6340084364230042E-5</v>
      </c>
      <c r="AH81">
        <f t="shared" si="33"/>
        <v>-3.4132799017831101</v>
      </c>
      <c r="AI81">
        <f t="shared" si="34"/>
        <v>-3.4133662418674744</v>
      </c>
      <c r="AJ81">
        <f t="shared" si="35"/>
        <v>-0.2052311686753101</v>
      </c>
      <c r="AK81">
        <f t="shared" si="49"/>
        <v>-0.13487658655858031</v>
      </c>
      <c r="AL81">
        <f t="shared" si="26"/>
        <v>-3.7534739971013646</v>
      </c>
      <c r="AN81">
        <f t="shared" si="36"/>
        <v>0</v>
      </c>
      <c r="AO81">
        <f t="shared" si="36"/>
        <v>0</v>
      </c>
      <c r="AP81">
        <f t="shared" si="36"/>
        <v>-1.2508542267120056E-8</v>
      </c>
      <c r="AQ81">
        <f t="shared" si="36"/>
        <v>-4.9449981703577836E-4</v>
      </c>
      <c r="AR81">
        <f t="shared" si="36"/>
        <v>-4.9451232557804555E-4</v>
      </c>
      <c r="AS81">
        <f t="shared" si="36"/>
        <v>-2.9732919151155096E-5</v>
      </c>
      <c r="AT81">
        <f t="shared" si="36"/>
        <v>-1.9540280696225885E-5</v>
      </c>
      <c r="AU81">
        <f t="shared" si="23"/>
        <v>-5.4378552542542645E-4</v>
      </c>
      <c r="AW81">
        <v>78</v>
      </c>
      <c r="AX81">
        <f>IF(Z81&gt;0, (R81*SUMPRODUCT(K81:$K$98, X81:$X$98)-K81*$AZ$3)/Z81, 0)</f>
        <v>-498487.2389834653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25</v>
      </c>
      <c r="R82">
        <f t="shared" si="28"/>
        <v>500000</v>
      </c>
      <c r="S82">
        <f t="shared" si="29"/>
        <v>-1481894.0632421635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-1.7215772107329799</v>
      </c>
      <c r="AC82">
        <f t="shared" si="30"/>
        <v>-1.5375414205128559</v>
      </c>
      <c r="AE82">
        <f t="shared" si="31"/>
        <v>0</v>
      </c>
      <c r="AF82">
        <f t="shared" si="32"/>
        <v>0</v>
      </c>
      <c r="AG82">
        <f t="shared" si="32"/>
        <v>-2.5938787708430118E-5</v>
      </c>
      <c r="AH82">
        <f t="shared" si="33"/>
        <v>-1.1907579162431523</v>
      </c>
      <c r="AI82">
        <f t="shared" si="34"/>
        <v>-1.1907838550308607</v>
      </c>
      <c r="AJ82">
        <f t="shared" si="35"/>
        <v>-0.18403579022012395</v>
      </c>
      <c r="AK82">
        <f t="shared" si="49"/>
        <v>-0.1205104047513086</v>
      </c>
      <c r="AL82">
        <f t="shared" si="26"/>
        <v>-1.4953300500022932</v>
      </c>
      <c r="AN82">
        <f t="shared" si="36"/>
        <v>0</v>
      </c>
      <c r="AO82">
        <f t="shared" si="36"/>
        <v>0</v>
      </c>
      <c r="AP82">
        <f t="shared" si="36"/>
        <v>-3.3552577163515748E-9</v>
      </c>
      <c r="AQ82">
        <f t="shared" si="36"/>
        <v>-1.5402800360955516E-4</v>
      </c>
      <c r="AR82">
        <f t="shared" si="36"/>
        <v>-1.5403135886727149E-4</v>
      </c>
      <c r="AS82">
        <f t="shared" si="36"/>
        <v>-2.3805565324097505E-5</v>
      </c>
      <c r="AT82">
        <f t="shared" si="36"/>
        <v>-1.558837174611163E-5</v>
      </c>
      <c r="AU82">
        <f t="shared" si="23"/>
        <v>-1.9342529593748063E-4</v>
      </c>
      <c r="AW82">
        <v>79</v>
      </c>
      <c r="AX82">
        <f>IF(Z82&gt;0, (R82*SUMPRODUCT(K82:$K$98, X82:$X$98)-K82*$AZ$3)/Z82, 0)</f>
        <v>-1481894.0632421635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25</v>
      </c>
      <c r="R83">
        <f t="shared" si="28"/>
        <v>500000</v>
      </c>
      <c r="S83">
        <f t="shared" si="29"/>
        <v>-4927926.7701674122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-1.5375414205128559</v>
      </c>
      <c r="AC83">
        <f t="shared" si="30"/>
        <v>-1.3729362609832874</v>
      </c>
      <c r="AE83">
        <f t="shared" si="31"/>
        <v>0</v>
      </c>
      <c r="AF83">
        <f t="shared" si="32"/>
        <v>0</v>
      </c>
      <c r="AG83">
        <f t="shared" si="32"/>
        <v>-6.965080474078584E-6</v>
      </c>
      <c r="AH83">
        <f t="shared" si="33"/>
        <v>-0.37428638714534468</v>
      </c>
      <c r="AI83">
        <f t="shared" si="34"/>
        <v>-0.37429335222581878</v>
      </c>
      <c r="AJ83">
        <f t="shared" si="35"/>
        <v>-0.16460515952956856</v>
      </c>
      <c r="AK83">
        <f t="shared" si="49"/>
        <v>-0.10762789943589993</v>
      </c>
      <c r="AL83">
        <f t="shared" si="26"/>
        <v>-0.64652641119128718</v>
      </c>
      <c r="AN83">
        <f t="shared" si="36"/>
        <v>0</v>
      </c>
      <c r="AO83">
        <f t="shared" si="36"/>
        <v>0</v>
      </c>
      <c r="AP83">
        <f t="shared" si="36"/>
        <v>-8.0442271395258172E-10</v>
      </c>
      <c r="AQ83">
        <f t="shared" si="36"/>
        <v>-4.3227708920735129E-5</v>
      </c>
      <c r="AR83">
        <f t="shared" si="36"/>
        <v>-4.3228513343449082E-5</v>
      </c>
      <c r="AS83">
        <f t="shared" si="36"/>
        <v>-1.901085416775319E-5</v>
      </c>
      <c r="AT83">
        <f t="shared" si="36"/>
        <v>-1.2430341226272145E-5</v>
      </c>
      <c r="AU83">
        <f t="shared" si="23"/>
        <v>-7.4669708737474416E-5</v>
      </c>
      <c r="AW83">
        <v>80</v>
      </c>
      <c r="AX83">
        <f>IF(Z83&gt;0, (R83*SUMPRODUCT(K83:$K$98, X83:$X$98)-K83*$AZ$3)/Z83, 0)</f>
        <v>-4927926.7701674122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25</v>
      </c>
      <c r="R84">
        <f t="shared" si="28"/>
        <v>500000</v>
      </c>
      <c r="S84">
        <f t="shared" si="29"/>
        <v>-18572724.773987226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-1.3729362609832874</v>
      </c>
      <c r="AC84">
        <f t="shared" si="30"/>
        <v>-1.2258730712518708</v>
      </c>
      <c r="AE84">
        <f t="shared" si="31"/>
        <v>0</v>
      </c>
      <c r="AF84">
        <f t="shared" si="32"/>
        <v>0</v>
      </c>
      <c r="AG84">
        <f t="shared" si="32"/>
        <v>-1.6500985802697303E-6</v>
      </c>
      <c r="AH84">
        <f t="shared" si="33"/>
        <v>-0.10490662178136136</v>
      </c>
      <c r="AI84">
        <f t="shared" si="34"/>
        <v>-0.10490827187994163</v>
      </c>
      <c r="AJ84">
        <f t="shared" si="35"/>
        <v>-0.14706318973141652</v>
      </c>
      <c r="AK84">
        <f t="shared" si="49"/>
        <v>-9.6105538268830129E-2</v>
      </c>
      <c r="AL84">
        <f t="shared" si="26"/>
        <v>-0.34807699988018825</v>
      </c>
      <c r="AN84">
        <f t="shared" si="36"/>
        <v>0</v>
      </c>
      <c r="AO84">
        <f t="shared" si="36"/>
        <v>0</v>
      </c>
      <c r="AP84">
        <f t="shared" si="36"/>
        <v>-1.7015709181192685E-10</v>
      </c>
      <c r="AQ84">
        <f t="shared" si="36"/>
        <v>-1.0817902571137461E-5</v>
      </c>
      <c r="AR84">
        <f t="shared" si="36"/>
        <v>-1.0818072728229274E-5</v>
      </c>
      <c r="AS84">
        <f t="shared" si="36"/>
        <v>-1.5165060425173498E-5</v>
      </c>
      <c r="AT84">
        <f t="shared" si="36"/>
        <v>-9.9103405665441261E-6</v>
      </c>
      <c r="AU84">
        <f t="shared" si="23"/>
        <v>-3.5893473719946893E-5</v>
      </c>
      <c r="AW84">
        <v>81</v>
      </c>
      <c r="AX84">
        <f>IF(Z84&gt;0, (R84*SUMPRODUCT(K84:$K$98, X84:$X$98)-K84*$AZ$3)/Z84, 0)</f>
        <v>-18572724.773987226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25</v>
      </c>
      <c r="R85">
        <f t="shared" si="28"/>
        <v>500000</v>
      </c>
      <c r="S85">
        <f t="shared" si="29"/>
        <v>-80710817.891388819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-1.2258730712518708</v>
      </c>
      <c r="AC85">
        <f t="shared" si="30"/>
        <v>-1.094538873582712</v>
      </c>
      <c r="AE85">
        <f t="shared" si="31"/>
        <v>0</v>
      </c>
      <c r="AF85">
        <f t="shared" si="32"/>
        <v>0</v>
      </c>
      <c r="AG85">
        <f t="shared" si="32"/>
        <v>-3.3903103145838963E-7</v>
      </c>
      <c r="AH85">
        <f t="shared" si="33"/>
        <v>-2.5891331260172866E-2</v>
      </c>
      <c r="AI85">
        <f t="shared" si="34"/>
        <v>-2.5891670291204323E-2</v>
      </c>
      <c r="AJ85">
        <f t="shared" si="35"/>
        <v>-0.13133419766915888</v>
      </c>
      <c r="AK85">
        <f t="shared" si="49"/>
        <v>-8.5811114987630971E-2</v>
      </c>
      <c r="AL85">
        <f t="shared" si="26"/>
        <v>-0.24303698294799417</v>
      </c>
      <c r="AN85">
        <f t="shared" si="36"/>
        <v>0</v>
      </c>
      <c r="AO85">
        <f t="shared" si="36"/>
        <v>0</v>
      </c>
      <c r="AP85">
        <f t="shared" si="36"/>
        <v>-3.1214874413273539E-11</v>
      </c>
      <c r="AQ85">
        <f t="shared" si="36"/>
        <v>-2.3838368134096645E-6</v>
      </c>
      <c r="AR85">
        <f t="shared" si="36"/>
        <v>-2.3838680282840777E-6</v>
      </c>
      <c r="AS85">
        <f t="shared" si="36"/>
        <v>-1.2092050892143751E-5</v>
      </c>
      <c r="AT85">
        <f t="shared" si="36"/>
        <v>-7.9007020864124845E-6</v>
      </c>
      <c r="AU85">
        <f t="shared" si="23"/>
        <v>-2.2376621006840312E-5</v>
      </c>
      <c r="AW85">
        <v>82</v>
      </c>
      <c r="AX85">
        <f>IF(Z85&gt;0, (R85*SUMPRODUCT(K85:$K$98, X85:$X$98)-K85*$AZ$3)/Z85, 0)</f>
        <v>-80710817.891388819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25</v>
      </c>
      <c r="R86">
        <f t="shared" si="28"/>
        <v>500000</v>
      </c>
      <c r="S86">
        <f t="shared" si="29"/>
        <v>-414126330.4659282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-1.094538873582712</v>
      </c>
      <c r="AC86">
        <f t="shared" si="30"/>
        <v>-0.97726892208762328</v>
      </c>
      <c r="AE86">
        <f t="shared" si="31"/>
        <v>0</v>
      </c>
      <c r="AF86">
        <f t="shared" si="32"/>
        <v>0</v>
      </c>
      <c r="AG86">
        <f t="shared" si="32"/>
        <v>-5.8995821455503125E-8</v>
      </c>
      <c r="AH86">
        <f t="shared" si="33"/>
        <v>-5.5328979937660522E-3</v>
      </c>
      <c r="AI86">
        <f t="shared" si="34"/>
        <v>-5.5329569895875078E-3</v>
      </c>
      <c r="AJ86">
        <f t="shared" si="35"/>
        <v>-0.11726995149508868</v>
      </c>
      <c r="AK86">
        <f t="shared" si="49"/>
        <v>-7.6617721150789839E-2</v>
      </c>
      <c r="AL86">
        <f t="shared" si="26"/>
        <v>-0.19942062963546603</v>
      </c>
      <c r="AN86">
        <f t="shared" si="36"/>
        <v>0</v>
      </c>
      <c r="AO86">
        <f t="shared" si="36"/>
        <v>0</v>
      </c>
      <c r="AP86">
        <f t="shared" si="36"/>
        <v>-4.849817217425508E-12</v>
      </c>
      <c r="AQ86">
        <f t="shared" si="36"/>
        <v>-4.548380426004327E-7</v>
      </c>
      <c r="AR86">
        <f t="shared" si="36"/>
        <v>-4.5484289241765011E-7</v>
      </c>
      <c r="AS86">
        <f t="shared" si="36"/>
        <v>-9.6403069881228589E-6</v>
      </c>
      <c r="AT86">
        <f t="shared" si="36"/>
        <v>-6.2984451106807317E-6</v>
      </c>
      <c r="AU86">
        <f t="shared" si="23"/>
        <v>-1.639359499122124E-5</v>
      </c>
      <c r="AW86">
        <v>83</v>
      </c>
      <c r="AX86">
        <f>IF(Z86&gt;0, (R86*SUMPRODUCT(K86:$K$98, X86:$X$98)-K86*$AZ$3)/Z86, 0)</f>
        <v>-414126330.4659282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25</v>
      </c>
      <c r="R87">
        <f t="shared" si="28"/>
        <v>500000</v>
      </c>
      <c r="S87">
        <f t="shared" si="29"/>
        <v>-2593614219.4764485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-0.97726892208762328</v>
      </c>
      <c r="AC87">
        <f t="shared" si="30"/>
        <v>-0.87256193466503951</v>
      </c>
      <c r="AE87">
        <f t="shared" si="31"/>
        <v>0</v>
      </c>
      <c r="AF87">
        <f t="shared" si="32"/>
        <v>0</v>
      </c>
      <c r="AG87">
        <f t="shared" si="32"/>
        <v>-8.4106758062999093E-9</v>
      </c>
      <c r="AH87">
        <f t="shared" si="33"/>
        <v>-9.9990374869296365E-4</v>
      </c>
      <c r="AI87">
        <f t="shared" si="34"/>
        <v>-9.9991215936876985E-4</v>
      </c>
      <c r="AJ87">
        <f t="shared" si="35"/>
        <v>-0.10470698742258377</v>
      </c>
      <c r="AK87">
        <f t="shared" si="49"/>
        <v>-6.8408824546133631E-2</v>
      </c>
      <c r="AL87">
        <f t="shared" si="26"/>
        <v>-0.17411572412808618</v>
      </c>
      <c r="AN87">
        <f t="shared" si="36"/>
        <v>0</v>
      </c>
      <c r="AO87">
        <f t="shared" si="36"/>
        <v>0</v>
      </c>
      <c r="AP87">
        <f t="shared" si="36"/>
        <v>-6.1732944035619724E-13</v>
      </c>
      <c r="AQ87">
        <f t="shared" si="36"/>
        <v>-7.3391251286648426E-8</v>
      </c>
      <c r="AR87">
        <f t="shared" si="36"/>
        <v>-7.3391868616088776E-8</v>
      </c>
      <c r="AS87">
        <f t="shared" si="36"/>
        <v>-7.6853165471614334E-6</v>
      </c>
      <c r="AT87">
        <f t="shared" si="36"/>
        <v>-5.0210925192072602E-6</v>
      </c>
      <c r="AU87">
        <f t="shared" si="23"/>
        <v>-1.2779800934984784E-5</v>
      </c>
      <c r="AW87">
        <v>84</v>
      </c>
      <c r="AX87">
        <f>IF(Z87&gt;0, (R87*SUMPRODUCT(K87:$K$98, X87:$X$98)-K87*$AZ$3)/Z87, 0)</f>
        <v>-2593614219.4764485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25</v>
      </c>
      <c r="R88">
        <f t="shared" si="28"/>
        <v>500000</v>
      </c>
      <c r="S88">
        <f t="shared" si="29"/>
        <v>-20840851703.042774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-0.87256193466503951</v>
      </c>
      <c r="AC88">
        <f t="shared" si="30"/>
        <v>-0.77907322032358861</v>
      </c>
      <c r="AE88">
        <f t="shared" si="31"/>
        <v>0</v>
      </c>
      <c r="AF88">
        <f t="shared" si="32"/>
        <v>0</v>
      </c>
      <c r="AG88">
        <f t="shared" si="32"/>
        <v>-9.3455060213523278E-10</v>
      </c>
      <c r="AH88">
        <f t="shared" si="33"/>
        <v>-1.4784036892203354E-4</v>
      </c>
      <c r="AI88">
        <f t="shared" si="34"/>
        <v>-1.4784130347263568E-4</v>
      </c>
      <c r="AJ88">
        <f t="shared" si="35"/>
        <v>-9.3488714341450896E-2</v>
      </c>
      <c r="AK88">
        <f t="shared" si="49"/>
        <v>-6.1079335426552771E-2</v>
      </c>
      <c r="AL88">
        <f t="shared" si="26"/>
        <v>-0.15471589107147629</v>
      </c>
      <c r="AN88">
        <f t="shared" si="36"/>
        <v>0</v>
      </c>
      <c r="AO88">
        <f t="shared" si="36"/>
        <v>0</v>
      </c>
      <c r="AP88">
        <f t="shared" si="36"/>
        <v>-6.1245036058873234E-14</v>
      </c>
      <c r="AQ88">
        <f t="shared" si="36"/>
        <v>-9.688601885119592E-9</v>
      </c>
      <c r="AR88">
        <f t="shared" si="36"/>
        <v>-9.6886631301556518E-9</v>
      </c>
      <c r="AS88">
        <f t="shared" si="36"/>
        <v>-6.1267091025974516E-6</v>
      </c>
      <c r="AT88">
        <f t="shared" si="36"/>
        <v>-4.0027860365231781E-6</v>
      </c>
      <c r="AU88">
        <f t="shared" si="23"/>
        <v>-1.0139183802250784E-5</v>
      </c>
      <c r="AW88">
        <v>85</v>
      </c>
      <c r="AX88">
        <f>IF(Z88&gt;0, (R88*SUMPRODUCT(K88:$K$98, X88:$X$98)-K88*$AZ$3)/Z88, 0)</f>
        <v>-20840851703.042774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-0.77907322032358861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-1.8691012042704654E-5</v>
      </c>
      <c r="AI89">
        <f t="shared" si="34"/>
        <v>-1.8691012042704654E-5</v>
      </c>
      <c r="AJ89">
        <f t="shared" si="35"/>
        <v>-0.77907322032358861</v>
      </c>
      <c r="AK89">
        <f t="shared" si="49"/>
        <v>-5.4535125422651209E-2</v>
      </c>
      <c r="AL89">
        <f t="shared" si="26"/>
        <v>-0.83362703675828254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-1.0936613581941648E-9</v>
      </c>
      <c r="AR89">
        <f t="shared" si="36"/>
        <v>-1.0936613581941648E-9</v>
      </c>
      <c r="AS89">
        <f t="shared" si="36"/>
        <v>-4.558566835894587E-5</v>
      </c>
      <c r="AT89">
        <f t="shared" si="36"/>
        <v>-3.1909967851262114E-6</v>
      </c>
      <c r="AU89">
        <f t="shared" si="23"/>
        <v>-4.8777758805430278E-5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19665.427351692975</v>
      </c>
      <c r="AO91" s="8">
        <f t="shared" si="50"/>
        <v>-1966.5427351692977</v>
      </c>
      <c r="AP91" s="8">
        <f t="shared" si="50"/>
        <v>-363.22513196695184</v>
      </c>
      <c r="AQ91" s="8">
        <f t="shared" si="50"/>
        <v>-11888.038673657196</v>
      </c>
      <c r="AR91" s="8">
        <f t="shared" si="50"/>
        <v>5447.6208108995224</v>
      </c>
      <c r="AS91" s="8">
        <f t="shared" si="50"/>
        <v>-937.91192339974987</v>
      </c>
      <c r="AT91" s="8">
        <f t="shared" si="50"/>
        <v>547.1152886498536</v>
      </c>
      <c r="AU91" s="8">
        <f t="shared" si="50"/>
        <v>5056.824176149622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7E9BA-5E65-4890-82D1-169A13C2B9C6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26035.721903006077</v>
      </c>
      <c r="K3">
        <v>1</v>
      </c>
      <c r="L3" s="2">
        <v>0</v>
      </c>
      <c r="O3">
        <f>$C$3</f>
        <v>26035.721903006077</v>
      </c>
      <c r="P3">
        <f>O3*C5</f>
        <v>2603.5721903006079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26035.721903006077</v>
      </c>
      <c r="AF3">
        <f t="shared" ref="AF3:AG34" si="4">-$Z3*P3</f>
        <v>-2603.5721903006079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23232.149712705468</v>
      </c>
      <c r="AJ3">
        <f t="shared" ref="AJ3:AJ66" si="7">AB3-AC3</f>
        <v>0</v>
      </c>
      <c r="AL3">
        <f t="shared" ref="AL3:AL34" si="8">SUM(AI3:AK3)</f>
        <v>23232.149712705468</v>
      </c>
      <c r="AN3">
        <f t="shared" ref="AN3:AU34" si="9">AE3*$K3</f>
        <v>26035.721903006077</v>
      </c>
      <c r="AO3">
        <f t="shared" si="9"/>
        <v>-2603.5721903006079</v>
      </c>
      <c r="AP3">
        <f t="shared" si="9"/>
        <v>-200</v>
      </c>
      <c r="AQ3">
        <f t="shared" si="9"/>
        <v>0</v>
      </c>
      <c r="AR3">
        <f t="shared" si="9"/>
        <v>23232.149712705468</v>
      </c>
      <c r="AS3">
        <f t="shared" si="9"/>
        <v>0</v>
      </c>
      <c r="AT3">
        <f t="shared" si="9"/>
        <v>0</v>
      </c>
      <c r="AU3">
        <f t="shared" si="9"/>
        <v>23232.149712705468</v>
      </c>
      <c r="AW3">
        <v>0</v>
      </c>
      <c r="AX3">
        <f>IF(Z3&gt;0, (R3*SUMPRODUCT(K3:$K$98, X3:$X$98)-K3*$AZ$3)/Z3, 0)</f>
        <v>0</v>
      </c>
      <c r="AZ3">
        <f>C6*ABS(SUMPRODUCT(X4:X79, K4:K79))/1</f>
        <v>15605.801906085599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1694.0697224762041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1672.0502042234584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-1672.0502042234584</v>
      </c>
      <c r="AK4">
        <f>G4*SUM(AB4, AE4:AF4)</f>
        <v>0</v>
      </c>
      <c r="AL4">
        <f t="shared" si="8"/>
        <v>-3171.0502042234584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-1338.3928571428571</v>
      </c>
      <c r="AR4">
        <f t="shared" si="9"/>
        <v>-1338.3928571428571</v>
      </c>
      <c r="AS4">
        <f t="shared" si="9"/>
        <v>-1492.9019680566591</v>
      </c>
      <c r="AT4">
        <f t="shared" si="9"/>
        <v>0</v>
      </c>
      <c r="AU4">
        <f t="shared" si="9"/>
        <v>-2831.2948251995163</v>
      </c>
      <c r="AW4">
        <v>1</v>
      </c>
      <c r="AX4">
        <f>IF(Z4&gt;0, (R4*SUMPRODUCT(K4:$K$98, X4:$X$98)-K4*$AZ$3)/Z4, 0)</f>
        <v>1694.0697224762041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500000</v>
      </c>
      <c r="S5">
        <f t="shared" si="1"/>
        <v>1875.0777297274713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1672.0502042234584</v>
      </c>
      <c r="AC5">
        <f t="shared" si="2"/>
        <v>1826.5593151372577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-1503.697547</v>
      </c>
      <c r="AI5">
        <f t="shared" si="6"/>
        <v>-1528.0506616226501</v>
      </c>
      <c r="AJ5">
        <f t="shared" si="7"/>
        <v>-154.5091109137993</v>
      </c>
      <c r="AK5">
        <f>G5*SUM(AB5, AE5:AF5)</f>
        <v>117.0435142956421</v>
      </c>
      <c r="AL5">
        <f t="shared" si="8"/>
        <v>-1565.5162582408072</v>
      </c>
      <c r="AN5">
        <f t="shared" si="9"/>
        <v>0</v>
      </c>
      <c r="AO5">
        <f t="shared" si="9"/>
        <v>0</v>
      </c>
      <c r="AP5">
        <f t="shared" si="9"/>
        <v>-19.414153876474806</v>
      </c>
      <c r="AQ5">
        <f t="shared" si="9"/>
        <v>-1198.7384781568876</v>
      </c>
      <c r="AR5">
        <f t="shared" si="9"/>
        <v>-1218.1526320333626</v>
      </c>
      <c r="AS5">
        <f t="shared" si="9"/>
        <v>-123.17371724633234</v>
      </c>
      <c r="AT5">
        <f t="shared" si="9"/>
        <v>93.306373003541211</v>
      </c>
      <c r="AU5">
        <f t="shared" si="9"/>
        <v>-1248.0199762761536</v>
      </c>
      <c r="AW5">
        <v>2</v>
      </c>
      <c r="AX5">
        <f>IF(Z5&gt;0, (R5*SUMPRODUCT(K5:$K$98, X5:$X$98)-K5*$AZ$3)/Z5, 0)</f>
        <v>1875.0777297274713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25</v>
      </c>
      <c r="R6">
        <f t="shared" si="0"/>
        <v>500000</v>
      </c>
      <c r="S6">
        <f t="shared" si="1"/>
        <v>2039.5790584754789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1826.5593151372577</v>
      </c>
      <c r="AC6">
        <f t="shared" si="2"/>
        <v>1960.769022745244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-1511.8413557741119</v>
      </c>
      <c r="AI6">
        <f t="shared" si="6"/>
        <v>-1535.8753471827467</v>
      </c>
      <c r="AJ6">
        <f t="shared" si="7"/>
        <v>-134.20970760798627</v>
      </c>
      <c r="AK6">
        <f>G6*SUM(AB6, AE6:AF6)</f>
        <v>127.85915205960805</v>
      </c>
      <c r="AL6">
        <f t="shared" si="8"/>
        <v>-1542.225902731125</v>
      </c>
      <c r="AN6">
        <f t="shared" si="9"/>
        <v>0</v>
      </c>
      <c r="AO6">
        <f t="shared" si="9"/>
        <v>0</v>
      </c>
      <c r="AP6">
        <f t="shared" si="9"/>
        <v>-17.106920360783462</v>
      </c>
      <c r="AQ6">
        <f t="shared" si="9"/>
        <v>-1076.0988148674605</v>
      </c>
      <c r="AR6">
        <f t="shared" si="9"/>
        <v>-1093.2057352282441</v>
      </c>
      <c r="AS6">
        <f t="shared" si="9"/>
        <v>-95.527818940177895</v>
      </c>
      <c r="AT6">
        <f t="shared" si="9"/>
        <v>91.007618938200409</v>
      </c>
      <c r="AU6">
        <f t="shared" si="9"/>
        <v>-1097.7259352302217</v>
      </c>
      <c r="AW6">
        <v>3</v>
      </c>
      <c r="AX6">
        <f>IF(Z6&gt;0, (R6*SUMPRODUCT(K6:$K$98, X6:$X$98)-K6*$AZ$3)/Z6, 0)</f>
        <v>2039.5790584754789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500000</v>
      </c>
      <c r="S7">
        <f t="shared" si="1"/>
        <v>2186.9987229507574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1960.769022745244</v>
      </c>
      <c r="AC7">
        <f t="shared" si="2"/>
        <v>2074.8025165964191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-1523.7550553074461</v>
      </c>
      <c r="AI7">
        <f t="shared" si="6"/>
        <v>-1547.4725190492293</v>
      </c>
      <c r="AJ7">
        <f t="shared" si="7"/>
        <v>-114.03349385117508</v>
      </c>
      <c r="AK7">
        <f>G7*SUM(AB7, AE7:AF7)</f>
        <v>137.2538315921671</v>
      </c>
      <c r="AL7">
        <f t="shared" si="8"/>
        <v>-1524.2521813082371</v>
      </c>
      <c r="AN7">
        <f t="shared" si="9"/>
        <v>0</v>
      </c>
      <c r="AO7">
        <f t="shared" si="9"/>
        <v>0</v>
      </c>
      <c r="AP7">
        <f t="shared" si="9"/>
        <v>-15.072876981814238</v>
      </c>
      <c r="AQ7">
        <f t="shared" si="9"/>
        <v>-968.3738847086355</v>
      </c>
      <c r="AR7">
        <f t="shared" si="9"/>
        <v>-983.44676169044976</v>
      </c>
      <c r="AS7">
        <f t="shared" si="9"/>
        <v>-72.470346886087924</v>
      </c>
      <c r="AT7">
        <f t="shared" si="9"/>
        <v>87.227291307154346</v>
      </c>
      <c r="AU7">
        <f t="shared" si="9"/>
        <v>-968.6898172693833</v>
      </c>
      <c r="AW7">
        <v>4</v>
      </c>
      <c r="AX7">
        <f>IF(Z7&gt;0, (R7*SUMPRODUCT(K7:$K$98, X7:$X$98)-K7*$AZ$3)/Z7, 0)</f>
        <v>2186.9987229507574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500000</v>
      </c>
      <c r="S8">
        <f t="shared" si="1"/>
        <v>2317.0142374767947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2074.8025165964191</v>
      </c>
      <c r="AC8">
        <f t="shared" si="2"/>
        <v>2169.0467646722827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-1536.4173011927076</v>
      </c>
      <c r="AI8">
        <f t="shared" si="6"/>
        <v>-1559.8207694320131</v>
      </c>
      <c r="AJ8">
        <f t="shared" si="7"/>
        <v>-94.244248075863652</v>
      </c>
      <c r="AK8">
        <f t="shared" ref="AK8:AK71" si="22">G8*SUM(AB8:AB8, AE8:AF8)</f>
        <v>145.23617616174934</v>
      </c>
      <c r="AL8">
        <f t="shared" si="8"/>
        <v>-1508.8288413461273</v>
      </c>
      <c r="AN8">
        <f t="shared" si="9"/>
        <v>0</v>
      </c>
      <c r="AO8">
        <f t="shared" si="9"/>
        <v>0</v>
      </c>
      <c r="AP8">
        <f t="shared" si="9"/>
        <v>-13.279756395939284</v>
      </c>
      <c r="AQ8">
        <f t="shared" si="9"/>
        <v>-871.80443828743421</v>
      </c>
      <c r="AR8">
        <f t="shared" si="9"/>
        <v>-885.08419468337343</v>
      </c>
      <c r="AS8">
        <f t="shared" si="9"/>
        <v>-53.476717355250962</v>
      </c>
      <c r="AT8">
        <f t="shared" si="9"/>
        <v>82.41090677605402</v>
      </c>
      <c r="AU8">
        <f t="shared" si="9"/>
        <v>-856.15000526257029</v>
      </c>
      <c r="AW8">
        <v>5</v>
      </c>
      <c r="AX8">
        <f>IF(Z8&gt;0, (R8*SUMPRODUCT(K8:$K$98, X8:$X$98)-K8*$AZ$3)/Z8, 0)</f>
        <v>2317.0142374767947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500000</v>
      </c>
      <c r="S9">
        <f t="shared" si="1"/>
        <v>2431.6029392407818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2169.0467646722827</v>
      </c>
      <c r="AC9">
        <f t="shared" si="2"/>
        <v>2246.0085163710028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-1551.6499442659617</v>
      </c>
      <c r="AI9">
        <f t="shared" si="6"/>
        <v>-1574.7417953256609</v>
      </c>
      <c r="AJ9">
        <f t="shared" si="7"/>
        <v>-76.961751698720036</v>
      </c>
      <c r="AK9">
        <f t="shared" si="22"/>
        <v>151.83327352705982</v>
      </c>
      <c r="AL9">
        <f t="shared" si="8"/>
        <v>-1499.870273497321</v>
      </c>
      <c r="AN9">
        <f t="shared" si="9"/>
        <v>0</v>
      </c>
      <c r="AO9">
        <f t="shared" si="9"/>
        <v>0</v>
      </c>
      <c r="AP9">
        <f t="shared" si="9"/>
        <v>-11.699050392435135</v>
      </c>
      <c r="AQ9">
        <f t="shared" si="9"/>
        <v>-786.11415093819153</v>
      </c>
      <c r="AR9">
        <f t="shared" si="9"/>
        <v>-797.81320133062661</v>
      </c>
      <c r="AS9">
        <f t="shared" si="9"/>
        <v>-38.991218550893102</v>
      </c>
      <c r="AT9">
        <f t="shared" si="9"/>
        <v>76.92346159903714</v>
      </c>
      <c r="AU9">
        <f t="shared" si="9"/>
        <v>-759.88095828248254</v>
      </c>
      <c r="AW9">
        <v>6</v>
      </c>
      <c r="AX9">
        <f>IF(Z9&gt;0, (R9*SUMPRODUCT(K9:$K$98, X9:$X$98)-K9*$AZ$3)/Z9, 0)</f>
        <v>2431.6029392407818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500000</v>
      </c>
      <c r="S10">
        <f t="shared" si="1"/>
        <v>2531.5572206440247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2246.0085163710028</v>
      </c>
      <c r="AC10">
        <f t="shared" si="2"/>
        <v>2307.0070350633105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-1568.8603609959671</v>
      </c>
      <c r="AI10">
        <f t="shared" si="6"/>
        <v>-1591.6428505270196</v>
      </c>
      <c r="AJ10">
        <f t="shared" si="7"/>
        <v>-60.998518692307698</v>
      </c>
      <c r="AK10">
        <f t="shared" si="22"/>
        <v>157.22059614597021</v>
      </c>
      <c r="AL10">
        <f t="shared" si="8"/>
        <v>-1495.4207730733572</v>
      </c>
      <c r="AN10">
        <f t="shared" si="9"/>
        <v>0</v>
      </c>
      <c r="AO10">
        <f t="shared" si="9"/>
        <v>0</v>
      </c>
      <c r="AP10">
        <f t="shared" si="9"/>
        <v>-10.305641262792573</v>
      </c>
      <c r="AQ10">
        <f t="shared" si="9"/>
        <v>-709.67275326968127</v>
      </c>
      <c r="AR10">
        <f t="shared" si="9"/>
        <v>-719.97839453247389</v>
      </c>
      <c r="AS10">
        <f t="shared" si="9"/>
        <v>-27.592632067178222</v>
      </c>
      <c r="AT10">
        <f t="shared" si="9"/>
        <v>71.118613301428255</v>
      </c>
      <c r="AU10">
        <f t="shared" si="9"/>
        <v>-676.45241329822386</v>
      </c>
      <c r="AW10">
        <v>7</v>
      </c>
      <c r="AX10">
        <f>IF(Z10&gt;0, (R10*SUMPRODUCT(K10:$K$98, X10:$X$98)-K10*$AZ$3)/Z10, 0)</f>
        <v>2531.5572206440247</v>
      </c>
    </row>
    <row r="11" spans="1:52" x14ac:dyDescent="0.25">
      <c r="A11" t="s">
        <v>33</v>
      </c>
      <c r="C11" s="12">
        <f>AU81</f>
        <v>6694.8999179158518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500000</v>
      </c>
      <c r="S11">
        <f t="shared" si="1"/>
        <v>2618.0991818973521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2307.0070350633105</v>
      </c>
      <c r="AC11">
        <f t="shared" si="2"/>
        <v>2353.6848796780005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-1590.673419058083</v>
      </c>
      <c r="AI11">
        <f t="shared" si="6"/>
        <v>-1613.1485500228721</v>
      </c>
      <c r="AJ11">
        <f t="shared" si="7"/>
        <v>-46.677844614690002</v>
      </c>
      <c r="AK11">
        <f t="shared" si="22"/>
        <v>161.49049245443175</v>
      </c>
      <c r="AL11">
        <f t="shared" si="8"/>
        <v>-1498.3359021831304</v>
      </c>
      <c r="AN11">
        <f t="shared" si="9"/>
        <v>0</v>
      </c>
      <c r="AO11">
        <f t="shared" si="9"/>
        <v>0</v>
      </c>
      <c r="AP11">
        <f t="shared" si="9"/>
        <v>-9.0773284433180699</v>
      </c>
      <c r="AQ11">
        <f t="shared" si="9"/>
        <v>-642.4463151501584</v>
      </c>
      <c r="AR11">
        <f t="shared" si="9"/>
        <v>-651.52364359347655</v>
      </c>
      <c r="AS11">
        <f t="shared" si="9"/>
        <v>-18.852398558100415</v>
      </c>
      <c r="AT11">
        <f t="shared" si="9"/>
        <v>65.223301380473856</v>
      </c>
      <c r="AU11">
        <f t="shared" si="9"/>
        <v>-605.15274077110314</v>
      </c>
      <c r="AW11">
        <v>8</v>
      </c>
      <c r="AX11">
        <f>IF(Z11&gt;0, (R11*SUMPRODUCT(K11:$K$98, X11:$X$98)-K11*$AZ$3)/Z11, 0)</f>
        <v>2618.0991818973521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500000</v>
      </c>
      <c r="S12">
        <f t="shared" si="1"/>
        <v>2691.2565645207014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2353.6848796780005</v>
      </c>
      <c r="AC12">
        <f t="shared" si="2"/>
        <v>2386.551598353175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-1617.7599268455147</v>
      </c>
      <c r="AI12">
        <f t="shared" si="6"/>
        <v>-1639.9294185043136</v>
      </c>
      <c r="AJ12">
        <f t="shared" si="7"/>
        <v>-32.866718675174525</v>
      </c>
      <c r="AK12">
        <f t="shared" si="22"/>
        <v>164.75794157746006</v>
      </c>
      <c r="AL12">
        <f t="shared" si="8"/>
        <v>-1508.0381956020281</v>
      </c>
      <c r="AN12">
        <f t="shared" si="9"/>
        <v>0</v>
      </c>
      <c r="AO12">
        <f t="shared" si="9"/>
        <v>0</v>
      </c>
      <c r="AP12">
        <f t="shared" si="9"/>
        <v>-7.9945409409083794</v>
      </c>
      <c r="AQ12">
        <f t="shared" si="9"/>
        <v>-583.38044763395942</v>
      </c>
      <c r="AR12">
        <f t="shared" si="9"/>
        <v>-591.37498857486787</v>
      </c>
      <c r="AS12">
        <f t="shared" si="9"/>
        <v>-11.852068242517236</v>
      </c>
      <c r="AT12">
        <f t="shared" si="9"/>
        <v>59.413365428161505</v>
      </c>
      <c r="AU12">
        <f t="shared" si="9"/>
        <v>-543.81369138922355</v>
      </c>
      <c r="AW12">
        <v>9</v>
      </c>
      <c r="AX12">
        <f>IF(Z12&gt;0, (R12*SUMPRODUCT(K12:$K$98, X12:$X$98)-K12*$AZ$3)/Z12, 0)</f>
        <v>2691.2565645207014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500000</v>
      </c>
      <c r="S13">
        <f t="shared" si="1"/>
        <v>2751.0702015018469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2386.551598353175</v>
      </c>
      <c r="AC13">
        <f t="shared" si="2"/>
        <v>2406.1292166346893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-1648.0800099151074</v>
      </c>
      <c r="AI13">
        <f t="shared" si="6"/>
        <v>-1669.9454026568226</v>
      </c>
      <c r="AJ13">
        <f t="shared" si="7"/>
        <v>-19.577618281514333</v>
      </c>
      <c r="AK13">
        <f t="shared" si="22"/>
        <v>167.05861188472227</v>
      </c>
      <c r="AL13">
        <f t="shared" si="8"/>
        <v>-1522.4644090536146</v>
      </c>
      <c r="AN13">
        <f t="shared" si="9"/>
        <v>0</v>
      </c>
      <c r="AO13">
        <f t="shared" si="9"/>
        <v>0</v>
      </c>
      <c r="AP13">
        <f t="shared" si="9"/>
        <v>-7.0400712703767301</v>
      </c>
      <c r="AQ13">
        <f t="shared" si="9"/>
        <v>-530.63765495279358</v>
      </c>
      <c r="AR13">
        <f t="shared" si="9"/>
        <v>-537.67772622317034</v>
      </c>
      <c r="AS13">
        <f t="shared" si="9"/>
        <v>-6.3034691228363506</v>
      </c>
      <c r="AT13">
        <f t="shared" si="9"/>
        <v>53.788401968872947</v>
      </c>
      <c r="AU13">
        <f t="shared" si="9"/>
        <v>-490.19279337713368</v>
      </c>
      <c r="AW13">
        <v>10</v>
      </c>
      <c r="AX13">
        <f>IF(Z13&gt;0, (R13*SUMPRODUCT(K13:$K$98, X13:$X$98)-K13*$AZ$3)/Z13, 0)</f>
        <v>2751.0702015018469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25</v>
      </c>
      <c r="R14">
        <f t="shared" si="0"/>
        <v>500000</v>
      </c>
      <c r="S14">
        <f t="shared" si="1"/>
        <v>2798.6614334932788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2406.1292166346893</v>
      </c>
      <c r="AC14">
        <f t="shared" si="2"/>
        <v>2413.8469776778575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-1684.5098568217327</v>
      </c>
      <c r="AI14">
        <f t="shared" si="6"/>
        <v>-1706.0723701431896</v>
      </c>
      <c r="AJ14">
        <f t="shared" si="7"/>
        <v>-7.7177610431681387</v>
      </c>
      <c r="AK14">
        <f t="shared" si="22"/>
        <v>168.42904516442826</v>
      </c>
      <c r="AL14">
        <f t="shared" si="8"/>
        <v>-1545.3610860219294</v>
      </c>
      <c r="AN14">
        <f t="shared" si="9"/>
        <v>0</v>
      </c>
      <c r="AO14">
        <f t="shared" si="9"/>
        <v>0</v>
      </c>
      <c r="AP14">
        <f t="shared" si="9"/>
        <v>-6.1987073242316715</v>
      </c>
      <c r="AQ14">
        <f t="shared" si="9"/>
        <v>-484.2563309551993</v>
      </c>
      <c r="AR14">
        <f t="shared" si="9"/>
        <v>-490.45503827943094</v>
      </c>
      <c r="AS14">
        <f t="shared" si="9"/>
        <v>-2.2186718770557428</v>
      </c>
      <c r="AT14">
        <f t="shared" si="9"/>
        <v>48.419325720956685</v>
      </c>
      <c r="AU14">
        <f t="shared" si="9"/>
        <v>-444.25438443553003</v>
      </c>
      <c r="AW14">
        <v>11</v>
      </c>
      <c r="AX14">
        <f>IF(Z14&gt;0, (R14*SUMPRODUCT(K14:$K$98, X14:$X$98)-K14*$AZ$3)/Z14, 0)</f>
        <v>2798.6614334932788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500000</v>
      </c>
      <c r="S15">
        <f t="shared" si="1"/>
        <v>2834.2015565248903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2413.8469776778575</v>
      </c>
      <c r="AC15">
        <f t="shared" si="2"/>
        <v>2410.2651252904807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-1727.1573170486963</v>
      </c>
      <c r="AI15">
        <f t="shared" si="6"/>
        <v>-1748.4178473710863</v>
      </c>
      <c r="AJ15">
        <f t="shared" si="7"/>
        <v>3.5818523873767845</v>
      </c>
      <c r="AK15">
        <f t="shared" si="22"/>
        <v>168.96928843745005</v>
      </c>
      <c r="AL15">
        <f t="shared" si="8"/>
        <v>-1575.8667065462594</v>
      </c>
      <c r="AN15">
        <f t="shared" si="9"/>
        <v>0</v>
      </c>
      <c r="AO15">
        <f t="shared" si="9"/>
        <v>0</v>
      </c>
      <c r="AP15">
        <f t="shared" si="9"/>
        <v>-5.4570485965676845</v>
      </c>
      <c r="AQ15">
        <f t="shared" si="9"/>
        <v>-443.31826488478288</v>
      </c>
      <c r="AR15">
        <f t="shared" si="9"/>
        <v>-448.77531348135062</v>
      </c>
      <c r="AS15">
        <f t="shared" si="9"/>
        <v>0.91937229444659974</v>
      </c>
      <c r="AT15">
        <f t="shared" si="9"/>
        <v>43.370207814598743</v>
      </c>
      <c r="AU15">
        <f t="shared" si="9"/>
        <v>-404.48573337230522</v>
      </c>
      <c r="AW15">
        <v>12</v>
      </c>
      <c r="AX15">
        <f>IF(Z15&gt;0, (R15*SUMPRODUCT(K15:$K$98, X15:$X$98)-K15*$AZ$3)/Z15, 0)</f>
        <v>2834.2015565248903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500000</v>
      </c>
      <c r="S16">
        <f t="shared" si="1"/>
        <v>2858.0504925405194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2410.2651252904807</v>
      </c>
      <c r="AC16">
        <f t="shared" si="2"/>
        <v>2396.1205019841104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-1770.5769652486292</v>
      </c>
      <c r="AI16">
        <f t="shared" si="6"/>
        <v>-1791.5363614195328</v>
      </c>
      <c r="AJ16">
        <f t="shared" si="7"/>
        <v>14.144623306370249</v>
      </c>
      <c r="AK16">
        <f t="shared" si="22"/>
        <v>168.71855877033366</v>
      </c>
      <c r="AL16">
        <f t="shared" si="8"/>
        <v>-1608.6731793428289</v>
      </c>
      <c r="AN16">
        <f t="shared" si="9"/>
        <v>0</v>
      </c>
      <c r="AO16">
        <f t="shared" si="9"/>
        <v>0</v>
      </c>
      <c r="AP16">
        <f t="shared" si="9"/>
        <v>-4.8033526430766962</v>
      </c>
      <c r="AQ16">
        <f t="shared" si="9"/>
        <v>-405.77054207335425</v>
      </c>
      <c r="AR16">
        <f t="shared" si="9"/>
        <v>-410.57389471643091</v>
      </c>
      <c r="AS16">
        <f t="shared" si="9"/>
        <v>3.2415825909286604</v>
      </c>
      <c r="AT16">
        <f t="shared" si="9"/>
        <v>38.665939066060247</v>
      </c>
      <c r="AU16">
        <f t="shared" si="9"/>
        <v>-368.66637305944204</v>
      </c>
      <c r="AW16">
        <v>13</v>
      </c>
      <c r="AX16">
        <f>IF(Z16&gt;0, (R16*SUMPRODUCT(K16:$K$98, X16:$X$98)-K16*$AZ$3)/Z16, 0)</f>
        <v>2858.0504925405194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500000</v>
      </c>
      <c r="S17">
        <f t="shared" si="1"/>
        <v>2872.292020534825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2396.1205019841104</v>
      </c>
      <c r="AC17">
        <f t="shared" si="2"/>
        <v>2373.5407113200545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-1817.1796480173377</v>
      </c>
      <c r="AI17">
        <f t="shared" si="6"/>
        <v>-1837.8385912441313</v>
      </c>
      <c r="AJ17">
        <f t="shared" si="7"/>
        <v>22.579790664055963</v>
      </c>
      <c r="AK17">
        <f t="shared" si="22"/>
        <v>167.72843513888773</v>
      </c>
      <c r="AL17">
        <f t="shared" si="8"/>
        <v>-1647.5303654411875</v>
      </c>
      <c r="AN17">
        <f t="shared" si="9"/>
        <v>0</v>
      </c>
      <c r="AO17">
        <f t="shared" si="9"/>
        <v>0</v>
      </c>
      <c r="AP17">
        <f t="shared" si="9"/>
        <v>-4.2272290919090993</v>
      </c>
      <c r="AQ17">
        <f t="shared" si="9"/>
        <v>-371.83095906674066</v>
      </c>
      <c r="AR17">
        <f t="shared" si="9"/>
        <v>-376.05818815864973</v>
      </c>
      <c r="AS17">
        <f t="shared" si="9"/>
        <v>4.6202725345854523</v>
      </c>
      <c r="AT17">
        <f t="shared" si="9"/>
        <v>34.320560968477885</v>
      </c>
      <c r="AU17">
        <f t="shared" si="9"/>
        <v>-337.11735465558638</v>
      </c>
      <c r="AW17">
        <v>14</v>
      </c>
      <c r="AX17">
        <f>IF(Z17&gt;0, (R17*SUMPRODUCT(K17:$K$98, X17:$X$98)-K17*$AZ$3)/Z17, 0)</f>
        <v>2872.292020534825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25</v>
      </c>
      <c r="R18">
        <f t="shared" si="0"/>
        <v>500000</v>
      </c>
      <c r="S18">
        <f t="shared" si="1"/>
        <v>2878.1520997059074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2373.5407113200545</v>
      </c>
      <c r="AC18">
        <f t="shared" si="2"/>
        <v>2343.8443517259011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-1868.3948254312172</v>
      </c>
      <c r="AI18">
        <f t="shared" si="6"/>
        <v>-1888.7537594844714</v>
      </c>
      <c r="AJ18">
        <f t="shared" si="7"/>
        <v>29.696359594153364</v>
      </c>
      <c r="AK18">
        <f t="shared" si="22"/>
        <v>166.14784979240383</v>
      </c>
      <c r="AL18">
        <f t="shared" si="8"/>
        <v>-1692.9095500979142</v>
      </c>
      <c r="AN18">
        <f t="shared" si="9"/>
        <v>0</v>
      </c>
      <c r="AO18">
        <f t="shared" si="9"/>
        <v>0</v>
      </c>
      <c r="AP18">
        <f t="shared" si="9"/>
        <v>-3.7195011348539242</v>
      </c>
      <c r="AQ18">
        <f t="shared" si="9"/>
        <v>-341.34874917165968</v>
      </c>
      <c r="AR18">
        <f t="shared" si="9"/>
        <v>-345.06825030651362</v>
      </c>
      <c r="AS18">
        <f t="shared" si="9"/>
        <v>5.4254138710090549</v>
      </c>
      <c r="AT18">
        <f t="shared" si="9"/>
        <v>30.354590974157951</v>
      </c>
      <c r="AU18">
        <f t="shared" si="9"/>
        <v>-309.28824546134661</v>
      </c>
      <c r="AW18">
        <v>15</v>
      </c>
      <c r="AX18">
        <f>IF(Z18&gt;0, (R18*SUMPRODUCT(K18:$K$98, X18:$X$98)-K18*$AZ$3)/Z18, 0)</f>
        <v>2878.1520997059074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500000</v>
      </c>
      <c r="S19">
        <f t="shared" si="1"/>
        <v>2876.5234354560616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2343.8443517259011</v>
      </c>
      <c r="AC19">
        <f t="shared" si="2"/>
        <v>2307.9729235119089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-1932.8771990159491</v>
      </c>
      <c r="AI19">
        <f t="shared" si="6"/>
        <v>-1952.9358998687198</v>
      </c>
      <c r="AJ19">
        <f t="shared" si="7"/>
        <v>35.871428213992203</v>
      </c>
      <c r="AK19">
        <f t="shared" si="22"/>
        <v>164.06910462081311</v>
      </c>
      <c r="AL19">
        <f t="shared" si="8"/>
        <v>-1752.9953670339146</v>
      </c>
      <c r="AN19">
        <f t="shared" si="9"/>
        <v>0</v>
      </c>
      <c r="AO19">
        <f t="shared" si="9"/>
        <v>0</v>
      </c>
      <c r="AP19">
        <f t="shared" si="9"/>
        <v>-3.2720086175162795</v>
      </c>
      <c r="AQ19">
        <f t="shared" si="9"/>
        <v>-315.29414084199249</v>
      </c>
      <c r="AR19">
        <f t="shared" si="9"/>
        <v>-318.56614945950872</v>
      </c>
      <c r="AS19">
        <f t="shared" si="9"/>
        <v>5.8514069829495439</v>
      </c>
      <c r="AT19">
        <f t="shared" si="9"/>
        <v>26.763225002845822</v>
      </c>
      <c r="AU19">
        <f t="shared" si="9"/>
        <v>-285.95151747371341</v>
      </c>
      <c r="AW19">
        <v>16</v>
      </c>
      <c r="AX19">
        <f>IF(Z19&gt;0, (R19*SUMPRODUCT(K19:$K$98, X19:$X$98)-K19*$AZ$3)/Z19, 0)</f>
        <v>2876.5234354560616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500000</v>
      </c>
      <c r="S20">
        <f t="shared" si="1"/>
        <v>2866.4554756705338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2307.9729235119089</v>
      </c>
      <c r="AC20">
        <f t="shared" si="2"/>
        <v>2265.4263906678316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-2000.6548230553606</v>
      </c>
      <c r="AI20">
        <f t="shared" si="6"/>
        <v>-2020.4129041584508</v>
      </c>
      <c r="AJ20">
        <f t="shared" si="7"/>
        <v>42.546532844077319</v>
      </c>
      <c r="AK20">
        <f t="shared" si="22"/>
        <v>161.55810464583365</v>
      </c>
      <c r="AL20">
        <f t="shared" si="8"/>
        <v>-1816.3082666685398</v>
      </c>
      <c r="AN20">
        <f t="shared" si="9"/>
        <v>0</v>
      </c>
      <c r="AO20">
        <f t="shared" si="9"/>
        <v>0</v>
      </c>
      <c r="AP20">
        <f t="shared" si="9"/>
        <v>-2.8776527003263954</v>
      </c>
      <c r="AQ20">
        <f t="shared" si="9"/>
        <v>-291.38405313488721</v>
      </c>
      <c r="AR20">
        <f t="shared" si="9"/>
        <v>-294.2617058352136</v>
      </c>
      <c r="AS20">
        <f t="shared" si="9"/>
        <v>6.1966617349867548</v>
      </c>
      <c r="AT20">
        <f t="shared" si="9"/>
        <v>23.530023673249421</v>
      </c>
      <c r="AU20">
        <f t="shared" si="9"/>
        <v>-264.53502042697744</v>
      </c>
      <c r="AW20">
        <v>17</v>
      </c>
      <c r="AX20">
        <f>IF(Z20&gt;0, (R20*SUMPRODUCT(K20:$K$98, X20:$X$98)-K20*$AZ$3)/Z20, 0)</f>
        <v>2866.4554756705338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500000</v>
      </c>
      <c r="S21">
        <f t="shared" si="1"/>
        <v>2849.2790035312064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2265.4263906678316</v>
      </c>
      <c r="AC21">
        <f t="shared" si="2"/>
        <v>2217.5669875310841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-2064.7194752729397</v>
      </c>
      <c r="AI21">
        <f t="shared" si="6"/>
        <v>-2084.1767395912357</v>
      </c>
      <c r="AJ21">
        <f t="shared" si="7"/>
        <v>47.85940313674746</v>
      </c>
      <c r="AK21">
        <f t="shared" si="22"/>
        <v>158.57984734674824</v>
      </c>
      <c r="AL21">
        <f t="shared" si="8"/>
        <v>-1877.73748910774</v>
      </c>
      <c r="AN21">
        <f t="shared" si="9"/>
        <v>0</v>
      </c>
      <c r="AO21">
        <f t="shared" si="9"/>
        <v>0</v>
      </c>
      <c r="AP21">
        <f t="shared" si="9"/>
        <v>-2.5302146767535052</v>
      </c>
      <c r="AQ21">
        <f t="shared" si="9"/>
        <v>-268.4952742715252</v>
      </c>
      <c r="AR21">
        <f t="shared" si="9"/>
        <v>-271.02548894827873</v>
      </c>
      <c r="AS21">
        <f t="shared" si="9"/>
        <v>6.2236171671572151</v>
      </c>
      <c r="AT21">
        <f t="shared" si="9"/>
        <v>20.621658349821736</v>
      </c>
      <c r="AU21">
        <f t="shared" si="9"/>
        <v>-244.18021343129979</v>
      </c>
      <c r="AW21">
        <v>18</v>
      </c>
      <c r="AX21">
        <f>IF(Z21&gt;0, (R21*SUMPRODUCT(K21:$K$98, X21:$X$98)-K21*$AZ$3)/Z21, 0)</f>
        <v>2849.2790035312064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500000</v>
      </c>
      <c r="S22">
        <f t="shared" si="1"/>
        <v>2827.4621420847438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2217.5669875310841</v>
      </c>
      <c r="AC22">
        <f t="shared" si="2"/>
        <v>2166.5044364721844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-2135.629331576145</v>
      </c>
      <c r="AI22">
        <f t="shared" si="6"/>
        <v>-2154.7852417846789</v>
      </c>
      <c r="AJ22">
        <f t="shared" si="7"/>
        <v>51.062551058899771</v>
      </c>
      <c r="AK22">
        <f t="shared" si="22"/>
        <v>155.2296891271759</v>
      </c>
      <c r="AL22">
        <f t="shared" si="8"/>
        <v>-1948.4930015986033</v>
      </c>
      <c r="AN22">
        <f t="shared" si="9"/>
        <v>0</v>
      </c>
      <c r="AO22">
        <f t="shared" si="9"/>
        <v>0</v>
      </c>
      <c r="AP22">
        <f t="shared" si="9"/>
        <v>-2.2241309927142381</v>
      </c>
      <c r="AQ22">
        <f t="shared" si="9"/>
        <v>-247.96103832184346</v>
      </c>
      <c r="AR22">
        <f t="shared" si="9"/>
        <v>-250.18516931455767</v>
      </c>
      <c r="AS22">
        <f t="shared" si="9"/>
        <v>5.9287082232488491</v>
      </c>
      <c r="AT22">
        <f t="shared" si="9"/>
        <v>18.023218882250649</v>
      </c>
      <c r="AU22">
        <f t="shared" si="9"/>
        <v>-226.2332422090582</v>
      </c>
      <c r="AW22">
        <v>19</v>
      </c>
      <c r="AX22">
        <f>IF(Z22&gt;0, (R22*SUMPRODUCT(K22:$K$98, X22:$X$98)-K22*$AZ$3)/Z22, 0)</f>
        <v>2827.4621420847438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500000</v>
      </c>
      <c r="S23">
        <f t="shared" si="1"/>
        <v>2801.3860718903406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2166.5044364721844</v>
      </c>
      <c r="AC23">
        <f t="shared" si="2"/>
        <v>2112.6797581616133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-2209.4426834523142</v>
      </c>
      <c r="AI23">
        <f t="shared" si="6"/>
        <v>-2228.2965624245903</v>
      </c>
      <c r="AJ23">
        <f t="shared" si="7"/>
        <v>53.824678310571016</v>
      </c>
      <c r="AK23">
        <f t="shared" si="22"/>
        <v>151.65531055305291</v>
      </c>
      <c r="AL23">
        <f t="shared" si="8"/>
        <v>-2022.8165735609664</v>
      </c>
      <c r="AN23">
        <f t="shared" si="9"/>
        <v>0</v>
      </c>
      <c r="AO23">
        <f t="shared" si="9"/>
        <v>0</v>
      </c>
      <c r="AP23">
        <f t="shared" si="9"/>
        <v>-1.9545206422786721</v>
      </c>
      <c r="AQ23">
        <f t="shared" si="9"/>
        <v>-229.04577562469669</v>
      </c>
      <c r="AR23">
        <f t="shared" si="9"/>
        <v>-231.00029626697534</v>
      </c>
      <c r="AS23">
        <f t="shared" si="9"/>
        <v>5.5798302819655854</v>
      </c>
      <c r="AT23">
        <f t="shared" si="9"/>
        <v>15.721615452342169</v>
      </c>
      <c r="AU23">
        <f t="shared" si="9"/>
        <v>-209.69885053266759</v>
      </c>
      <c r="AW23">
        <v>20</v>
      </c>
      <c r="AX23">
        <f>IF(Z23&gt;0, (R23*SUMPRODUCT(K23:$K$98, X23:$X$98)-K23*$AZ$3)/Z23, 0)</f>
        <v>2801.3860718903406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500000</v>
      </c>
      <c r="S24">
        <f t="shared" si="1"/>
        <v>2772.0852631926823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2112.6797581616133</v>
      </c>
      <c r="AC24">
        <f t="shared" si="2"/>
        <v>2056.9700182612678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-2291.8775278698781</v>
      </c>
      <c r="AI24">
        <f t="shared" si="6"/>
        <v>-2310.428274176038</v>
      </c>
      <c r="AJ24">
        <f t="shared" si="7"/>
        <v>55.709739900345539</v>
      </c>
      <c r="AK24">
        <f t="shared" si="22"/>
        <v>147.88758307131295</v>
      </c>
      <c r="AL24">
        <f t="shared" si="8"/>
        <v>-2106.8309512043797</v>
      </c>
      <c r="AN24">
        <f t="shared" si="9"/>
        <v>0</v>
      </c>
      <c r="AO24">
        <f t="shared" si="9"/>
        <v>0</v>
      </c>
      <c r="AP24">
        <f t="shared" si="9"/>
        <v>-1.717049874457246</v>
      </c>
      <c r="AQ24">
        <f t="shared" si="9"/>
        <v>-212.1352939958887</v>
      </c>
      <c r="AR24">
        <f t="shared" si="9"/>
        <v>-213.85234387034595</v>
      </c>
      <c r="AS24">
        <f t="shared" si="9"/>
        <v>5.1564718919244372</v>
      </c>
      <c r="AT24">
        <f t="shared" si="9"/>
        <v>13.688417261254088</v>
      </c>
      <c r="AU24">
        <f t="shared" si="9"/>
        <v>-195.00745471716746</v>
      </c>
      <c r="AW24">
        <v>21</v>
      </c>
      <c r="AX24">
        <f>IF(Z24&gt;0, (R24*SUMPRODUCT(K24:$K$98, X24:$X$98)-K24*$AZ$3)/Z24, 0)</f>
        <v>2772.0852631926823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500000</v>
      </c>
      <c r="S25">
        <f t="shared" si="1"/>
        <v>2739.800357281837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2056.9700182612678</v>
      </c>
      <c r="AC25">
        <f t="shared" si="2"/>
        <v>1999.599041876405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-2387.8520645288909</v>
      </c>
      <c r="AI25">
        <f t="shared" si="6"/>
        <v>-2406.0979107687626</v>
      </c>
      <c r="AJ25">
        <f t="shared" si="7"/>
        <v>57.370976384862843</v>
      </c>
      <c r="AK25">
        <f t="shared" si="22"/>
        <v>143.98790127828875</v>
      </c>
      <c r="AL25">
        <f t="shared" si="8"/>
        <v>-2204.7390331056113</v>
      </c>
      <c r="AN25">
        <f t="shared" si="9"/>
        <v>0</v>
      </c>
      <c r="AO25">
        <f t="shared" si="9"/>
        <v>0</v>
      </c>
      <c r="AP25">
        <f t="shared" si="9"/>
        <v>-1.5078825381434524</v>
      </c>
      <c r="AQ25">
        <f t="shared" si="9"/>
        <v>-197.33808914297921</v>
      </c>
      <c r="AR25">
        <f t="shared" si="9"/>
        <v>-198.84597168112265</v>
      </c>
      <c r="AS25">
        <f t="shared" si="9"/>
        <v>4.7412815141416562</v>
      </c>
      <c r="AT25">
        <f t="shared" si="9"/>
        <v>11.899521632874443</v>
      </c>
      <c r="AU25">
        <f t="shared" si="9"/>
        <v>-182.20516853410658</v>
      </c>
      <c r="AW25">
        <v>22</v>
      </c>
      <c r="AX25">
        <f>IF(Z25&gt;0, (R25*SUMPRODUCT(K25:$K$98, X25:$X$98)-K25*$AZ$3)/Z25, 0)</f>
        <v>2739.800357281837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500000</v>
      </c>
      <c r="S26">
        <f t="shared" si="1"/>
        <v>2704.2319359883841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1999.599041876405</v>
      </c>
      <c r="AC26">
        <f t="shared" si="2"/>
        <v>1940.4433791718427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-2488.7334271185091</v>
      </c>
      <c r="AI26">
        <f t="shared" si="6"/>
        <v>-2506.6723782246263</v>
      </c>
      <c r="AJ26">
        <f t="shared" si="7"/>
        <v>59.155662704562246</v>
      </c>
      <c r="AK26">
        <f t="shared" si="22"/>
        <v>139.97193293134836</v>
      </c>
      <c r="AL26">
        <f t="shared" si="8"/>
        <v>-2307.5447825887159</v>
      </c>
      <c r="AN26">
        <f t="shared" si="9"/>
        <v>0</v>
      </c>
      <c r="AO26">
        <f t="shared" si="9"/>
        <v>0</v>
      </c>
      <c r="AP26">
        <f t="shared" si="9"/>
        <v>-1.3236785302248921</v>
      </c>
      <c r="AQ26">
        <f t="shared" si="9"/>
        <v>-183.63855196675615</v>
      </c>
      <c r="AR26">
        <f t="shared" si="9"/>
        <v>-184.96223049698105</v>
      </c>
      <c r="AS26">
        <f t="shared" si="9"/>
        <v>4.3649754213641474</v>
      </c>
      <c r="AT26">
        <f t="shared" si="9"/>
        <v>10.328242791861184</v>
      </c>
      <c r="AU26">
        <f t="shared" si="9"/>
        <v>-170.26901228375576</v>
      </c>
      <c r="AW26">
        <v>23</v>
      </c>
      <c r="AX26">
        <f>IF(Z26&gt;0, (R26*SUMPRODUCT(K26:$K$98, X26:$X$98)-K26*$AZ$3)/Z26, 0)</f>
        <v>2704.2319359883841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500000</v>
      </c>
      <c r="S27">
        <f t="shared" si="1"/>
        <v>2666.1810368799529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1940.4433791718427</v>
      </c>
      <c r="AC27">
        <f t="shared" si="2"/>
        <v>1880.181993667959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-2592.8959928781687</v>
      </c>
      <c r="AI27">
        <f t="shared" si="6"/>
        <v>-2610.5259096735808</v>
      </c>
      <c r="AJ27">
        <f t="shared" si="7"/>
        <v>60.26138550388373</v>
      </c>
      <c r="AK27">
        <f t="shared" si="22"/>
        <v>135.83103654202901</v>
      </c>
      <c r="AL27">
        <f t="shared" si="8"/>
        <v>-2414.4334876276685</v>
      </c>
      <c r="AN27">
        <f t="shared" si="9"/>
        <v>0</v>
      </c>
      <c r="AO27">
        <f t="shared" si="9"/>
        <v>0</v>
      </c>
      <c r="AP27">
        <f t="shared" si="9"/>
        <v>-1.1614960001649177</v>
      </c>
      <c r="AQ27">
        <f t="shared" si="9"/>
        <v>-170.82544174884455</v>
      </c>
      <c r="AR27">
        <f t="shared" si="9"/>
        <v>-171.98693774900946</v>
      </c>
      <c r="AS27">
        <f t="shared" si="9"/>
        <v>3.9701468270895059</v>
      </c>
      <c r="AT27">
        <f t="shared" si="9"/>
        <v>8.9488343860407973</v>
      </c>
      <c r="AU27">
        <f t="shared" si="9"/>
        <v>-159.06795653587918</v>
      </c>
      <c r="AW27">
        <v>24</v>
      </c>
      <c r="AX27">
        <f>IF(Z27&gt;0, (R27*SUMPRODUCT(K27:$K$98, X27:$X$98)-K27*$AZ$3)/Z27, 0)</f>
        <v>2666.1810368799529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500000</v>
      </c>
      <c r="S28">
        <f t="shared" si="1"/>
        <v>2626.6063485950267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1880.181993667959</v>
      </c>
      <c r="AC28">
        <f t="shared" si="2"/>
        <v>1819.514736260965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-2710.0708097907395</v>
      </c>
      <c r="AI28">
        <f t="shared" si="6"/>
        <v>-2727.3889238777078</v>
      </c>
      <c r="AJ28">
        <f t="shared" si="7"/>
        <v>60.66725740699394</v>
      </c>
      <c r="AK28">
        <f t="shared" si="22"/>
        <v>131.61273955675713</v>
      </c>
      <c r="AL28">
        <f t="shared" si="8"/>
        <v>-2535.1089269139566</v>
      </c>
      <c r="AN28">
        <f t="shared" si="9"/>
        <v>0</v>
      </c>
      <c r="AO28">
        <f t="shared" si="9"/>
        <v>0</v>
      </c>
      <c r="AP28">
        <f t="shared" si="9"/>
        <v>-1.0187087338446437</v>
      </c>
      <c r="AQ28">
        <f t="shared" si="9"/>
        <v>-159.41532602263496</v>
      </c>
      <c r="AR28">
        <f t="shared" si="9"/>
        <v>-160.4340347564796</v>
      </c>
      <c r="AS28">
        <f t="shared" si="9"/>
        <v>3.5686486801360857</v>
      </c>
      <c r="AT28">
        <f t="shared" si="9"/>
        <v>7.7418965251290457</v>
      </c>
      <c r="AU28">
        <f t="shared" si="9"/>
        <v>-149.12348955121448</v>
      </c>
      <c r="AW28">
        <v>25</v>
      </c>
      <c r="AX28">
        <f>IF(Z28&gt;0, (R28*SUMPRODUCT(K28:$K$98, X28:$X$98)-K28*$AZ$3)/Z28, 0)</f>
        <v>2626.6063485950267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500000</v>
      </c>
      <c r="S29">
        <f t="shared" si="1"/>
        <v>2585.5262640143433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1819.514736260965</v>
      </c>
      <c r="AC29">
        <f t="shared" si="2"/>
        <v>1758.4549319721248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-2841.2097971080334</v>
      </c>
      <c r="AI29">
        <f t="shared" si="6"/>
        <v>-2858.2126695642769</v>
      </c>
      <c r="AJ29">
        <f t="shared" si="7"/>
        <v>61.059804288840269</v>
      </c>
      <c r="AK29">
        <f t="shared" si="22"/>
        <v>127.36603153826756</v>
      </c>
      <c r="AL29">
        <f t="shared" si="8"/>
        <v>-2669.7868337371692</v>
      </c>
      <c r="AN29">
        <f t="shared" si="9"/>
        <v>0</v>
      </c>
      <c r="AO29">
        <f t="shared" si="9"/>
        <v>0</v>
      </c>
      <c r="AP29">
        <f t="shared" si="9"/>
        <v>-0.89300462389506219</v>
      </c>
      <c r="AQ29">
        <f t="shared" si="9"/>
        <v>-149.22263828085019</v>
      </c>
      <c r="AR29">
        <f t="shared" si="9"/>
        <v>-150.11564290474527</v>
      </c>
      <c r="AS29">
        <f t="shared" si="9"/>
        <v>3.2069103443777349</v>
      </c>
      <c r="AT29">
        <f t="shared" si="9"/>
        <v>6.6893670692138558</v>
      </c>
      <c r="AU29">
        <f t="shared" si="9"/>
        <v>-140.2193654911537</v>
      </c>
      <c r="AW29">
        <v>26</v>
      </c>
      <c r="AX29">
        <f>IF(Z29&gt;0, (R29*SUMPRODUCT(K29:$K$98, X29:$X$98)-K29*$AZ$3)/Z29, 0)</f>
        <v>2585.5262640143433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500000</v>
      </c>
      <c r="S30">
        <f t="shared" si="1"/>
        <v>2543.0361064615622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1758.4549319721248</v>
      </c>
      <c r="AC30">
        <f t="shared" si="2"/>
        <v>1697.0497238107339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-2990.8052650531968</v>
      </c>
      <c r="AI30">
        <f t="shared" si="6"/>
        <v>-3007.488568521625</v>
      </c>
      <c r="AJ30">
        <f t="shared" si="7"/>
        <v>61.405208161390874</v>
      </c>
      <c r="AK30">
        <f t="shared" si="22"/>
        <v>123.09184523804875</v>
      </c>
      <c r="AL30">
        <f t="shared" si="8"/>
        <v>-2822.9915151221853</v>
      </c>
      <c r="AN30">
        <f t="shared" si="9"/>
        <v>0</v>
      </c>
      <c r="AO30">
        <f t="shared" si="9"/>
        <v>0</v>
      </c>
      <c r="AP30">
        <f t="shared" si="9"/>
        <v>-0.78233982320442363</v>
      </c>
      <c r="AQ30">
        <f t="shared" si="9"/>
        <v>-140.24956548494768</v>
      </c>
      <c r="AR30">
        <f t="shared" si="9"/>
        <v>-141.03190530815212</v>
      </c>
      <c r="AS30">
        <f t="shared" si="9"/>
        <v>2.8795100315548807</v>
      </c>
      <c r="AT30">
        <f t="shared" si="9"/>
        <v>5.7722172724173335</v>
      </c>
      <c r="AU30">
        <f t="shared" si="9"/>
        <v>-132.3801780041799</v>
      </c>
      <c r="AW30">
        <v>27</v>
      </c>
      <c r="AX30">
        <f>IF(Z30&gt;0, (R30*SUMPRODUCT(K30:$K$98, X30:$X$98)-K30*$AZ$3)/Z30, 0)</f>
        <v>2543.0361064615622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500000</v>
      </c>
      <c r="S31">
        <f t="shared" si="1"/>
        <v>2499.0432555520615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1697.0497238107339</v>
      </c>
      <c r="AC31">
        <f t="shared" si="2"/>
        <v>1635.2085780753036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-3162.4870054752514</v>
      </c>
      <c r="AI31">
        <f t="shared" si="6"/>
        <v>-3178.8453515587216</v>
      </c>
      <c r="AJ31">
        <f t="shared" si="7"/>
        <v>61.841145735430246</v>
      </c>
      <c r="AK31">
        <f t="shared" si="22"/>
        <v>118.79348066675138</v>
      </c>
      <c r="AL31">
        <f t="shared" si="8"/>
        <v>-2998.2107251565399</v>
      </c>
      <c r="AN31">
        <f t="shared" si="9"/>
        <v>0</v>
      </c>
      <c r="AO31">
        <f t="shared" si="9"/>
        <v>0</v>
      </c>
      <c r="AP31">
        <f t="shared" si="9"/>
        <v>-0.68491197154289973</v>
      </c>
      <c r="AQ31">
        <f t="shared" si="9"/>
        <v>-132.41101507734868</v>
      </c>
      <c r="AR31">
        <f t="shared" si="9"/>
        <v>-133.09592704889158</v>
      </c>
      <c r="AS31">
        <f t="shared" si="9"/>
        <v>2.5892434865970397</v>
      </c>
      <c r="AT31">
        <f t="shared" si="9"/>
        <v>4.9737960448290099</v>
      </c>
      <c r="AU31">
        <f t="shared" si="9"/>
        <v>-125.53288751746553</v>
      </c>
      <c r="AW31">
        <v>28</v>
      </c>
      <c r="AX31">
        <f>IF(Z31&gt;0, (R31*SUMPRODUCT(K31:$K$98, X31:$X$98)-K31*$AZ$3)/Z31, 0)</f>
        <v>2499.0432555520615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25</v>
      </c>
      <c r="R32">
        <f t="shared" si="0"/>
        <v>500000</v>
      </c>
      <c r="S32">
        <f t="shared" si="1"/>
        <v>2453.3917298309329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1635.2085780753036</v>
      </c>
      <c r="AC32">
        <f t="shared" si="2"/>
        <v>1572.8050806314532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-3358.3684509364243</v>
      </c>
      <c r="AI32">
        <f t="shared" si="6"/>
        <v>-3374.3952951365131</v>
      </c>
      <c r="AJ32">
        <f t="shared" si="7"/>
        <v>62.403497443850483</v>
      </c>
      <c r="AK32">
        <f t="shared" si="22"/>
        <v>114.46460046527126</v>
      </c>
      <c r="AL32">
        <f t="shared" si="8"/>
        <v>-3197.5271972273913</v>
      </c>
      <c r="AN32">
        <f t="shared" si="9"/>
        <v>0</v>
      </c>
      <c r="AO32">
        <f t="shared" si="9"/>
        <v>0</v>
      </c>
      <c r="AP32">
        <f t="shared" si="9"/>
        <v>-0.59913592003534166</v>
      </c>
      <c r="AQ32">
        <f t="shared" si="9"/>
        <v>-125.54681049799757</v>
      </c>
      <c r="AR32">
        <f t="shared" si="9"/>
        <v>-126.14594641803292</v>
      </c>
      <c r="AS32">
        <f t="shared" si="9"/>
        <v>2.3328470900239782</v>
      </c>
      <c r="AT32">
        <f t="shared" si="9"/>
        <v>4.279061607827872</v>
      </c>
      <c r="AU32">
        <f t="shared" si="9"/>
        <v>-119.53403772018106</v>
      </c>
      <c r="AW32">
        <v>29</v>
      </c>
      <c r="AX32">
        <f>IF(Z32&gt;0, (R32*SUMPRODUCT(K32:$K$98, X32:$X$98)-K32*$AZ$3)/Z32, 0)</f>
        <v>2453.3917298309329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25</v>
      </c>
      <c r="R33">
        <f t="shared" si="0"/>
        <v>500000</v>
      </c>
      <c r="S33">
        <f t="shared" si="1"/>
        <v>2406.0749729871382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1572.8050806314532</v>
      </c>
      <c r="AC33">
        <f t="shared" si="2"/>
        <v>1509.7649823062218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-3591.2952483558629</v>
      </c>
      <c r="AI33">
        <f t="shared" si="6"/>
        <v>-3606.9822593515328</v>
      </c>
      <c r="AJ33">
        <f t="shared" si="7"/>
        <v>63.040098325231384</v>
      </c>
      <c r="AK33">
        <f t="shared" si="22"/>
        <v>110.09635564420174</v>
      </c>
      <c r="AL33">
        <f t="shared" si="8"/>
        <v>-3433.8458053821</v>
      </c>
      <c r="AN33">
        <f t="shared" si="9"/>
        <v>0</v>
      </c>
      <c r="AO33">
        <f t="shared" si="9"/>
        <v>0</v>
      </c>
      <c r="AP33">
        <f t="shared" si="9"/>
        <v>-0.5235998589168861</v>
      </c>
      <c r="AQ33">
        <f t="shared" si="9"/>
        <v>-119.86997942992802</v>
      </c>
      <c r="AR33">
        <f t="shared" si="9"/>
        <v>-120.39357928884492</v>
      </c>
      <c r="AS33">
        <f t="shared" si="9"/>
        <v>2.1041476032820285</v>
      </c>
      <c r="AT33">
        <f t="shared" si="9"/>
        <v>3.6747877781483873</v>
      </c>
      <c r="AU33">
        <f t="shared" si="9"/>
        <v>-114.6146439074145</v>
      </c>
      <c r="AW33">
        <v>30</v>
      </c>
      <c r="AX33">
        <f>IF(Z33&gt;0, (R33*SUMPRODUCT(K33:$K$98, X33:$X$98)-K33*$AZ$3)/Z33, 0)</f>
        <v>2406.0749729871382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500000</v>
      </c>
      <c r="S34">
        <f t="shared" si="1"/>
        <v>2356.4980386839984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1509.7649823062218</v>
      </c>
      <c r="AC34">
        <f t="shared" si="2"/>
        <v>1445.7045673162631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-3854.2986016361097</v>
      </c>
      <c r="AI34">
        <f t="shared" si="6"/>
        <v>-3869.6360275917409</v>
      </c>
      <c r="AJ34">
        <f t="shared" si="7"/>
        <v>64.060414989958645</v>
      </c>
      <c r="AK34">
        <f t="shared" si="22"/>
        <v>105.68354876143553</v>
      </c>
      <c r="AL34">
        <f t="shared" si="8"/>
        <v>-3699.892063840347</v>
      </c>
      <c r="AN34">
        <f t="shared" si="9"/>
        <v>0</v>
      </c>
      <c r="AO34">
        <f t="shared" si="9"/>
        <v>0</v>
      </c>
      <c r="AP34">
        <f t="shared" si="9"/>
        <v>-0.45708163934011004</v>
      </c>
      <c r="AQ34">
        <f t="shared" si="9"/>
        <v>-114.86471904989187</v>
      </c>
      <c r="AR34">
        <f t="shared" si="9"/>
        <v>-115.32180068923198</v>
      </c>
      <c r="AS34">
        <f t="shared" si="9"/>
        <v>1.909110406473844</v>
      </c>
      <c r="AT34">
        <f t="shared" si="9"/>
        <v>3.1495512909987902</v>
      </c>
      <c r="AU34">
        <f t="shared" ref="AU34:AU79" si="23">AL34*$K34</f>
        <v>-110.26313899175935</v>
      </c>
      <c r="AW34">
        <v>31</v>
      </c>
      <c r="AX34">
        <f>IF(Z34&gt;0, (R34*SUMPRODUCT(K34:$K$98, X34:$X$98)-K34*$AZ$3)/Z34, 0)</f>
        <v>2356.4980386839984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25</v>
      </c>
      <c r="R35">
        <f t="shared" si="0"/>
        <v>500000</v>
      </c>
      <c r="S35">
        <f t="shared" si="1"/>
        <v>2304.7167897756744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1445.7045673162631</v>
      </c>
      <c r="AC35">
        <f t="shared" si="2"/>
        <v>1380.6698165163441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-4149.6939665556465</v>
      </c>
      <c r="AI35">
        <f t="shared" ref="AI35:AI66" si="25">SUM(AE35:AH35)</f>
        <v>-4164.6705335533943</v>
      </c>
      <c r="AJ35">
        <f t="shared" si="7"/>
        <v>65.034750799919038</v>
      </c>
      <c r="AK35">
        <f t="shared" si="22"/>
        <v>101.19931971213843</v>
      </c>
      <c r="AL35">
        <f t="shared" ref="AL35:AL79" si="26">SUM(AI35:AK35)</f>
        <v>-3998.4364630413374</v>
      </c>
      <c r="AN35">
        <f t="shared" ref="AN35:AT66" si="27">AE35*$K35</f>
        <v>0</v>
      </c>
      <c r="AO35">
        <f t="shared" si="27"/>
        <v>0</v>
      </c>
      <c r="AP35">
        <f t="shared" si="27"/>
        <v>-0.39850662725867486</v>
      </c>
      <c r="AQ35">
        <f t="shared" si="27"/>
        <v>-110.41786458916086</v>
      </c>
      <c r="AR35">
        <f t="shared" si="27"/>
        <v>-110.81637121641954</v>
      </c>
      <c r="AS35">
        <f t="shared" si="27"/>
        <v>1.7304886493535077</v>
      </c>
      <c r="AT35">
        <f t="shared" si="27"/>
        <v>2.6927799665585903</v>
      </c>
      <c r="AU35">
        <f t="shared" si="23"/>
        <v>-106.39310260050746</v>
      </c>
      <c r="AW35">
        <v>32</v>
      </c>
      <c r="AX35">
        <f>IF(Z35&gt;0, (R35*SUMPRODUCT(K35:$K$98, X35:$X$98)-K35*$AZ$3)/Z35, 0)</f>
        <v>2304.7167897756744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500000</v>
      </c>
      <c r="S36">
        <f t="shared" si="1"/>
        <v>2250.8549253720471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1380.6698165163441</v>
      </c>
      <c r="AC36">
        <f t="shared" si="2"/>
        <v>1314.7429950075161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-4481.8874397458749</v>
      </c>
      <c r="AI36">
        <f t="shared" si="25"/>
        <v>-4496.4901467016571</v>
      </c>
      <c r="AJ36">
        <f t="shared" si="7"/>
        <v>65.92682150882797</v>
      </c>
      <c r="AK36">
        <f t="shared" si="22"/>
        <v>96.646887156144089</v>
      </c>
      <c r="AL36">
        <f t="shared" si="26"/>
        <v>-4333.9164380366856</v>
      </c>
      <c r="AN36">
        <f t="shared" si="27"/>
        <v>0</v>
      </c>
      <c r="AO36">
        <f t="shared" si="27"/>
        <v>0</v>
      </c>
      <c r="AP36">
        <f t="shared" si="27"/>
        <v>-0.34692741635930052</v>
      </c>
      <c r="AQ36">
        <f t="shared" si="27"/>
        <v>-106.47954756556344</v>
      </c>
      <c r="AR36">
        <f t="shared" si="27"/>
        <v>-106.82647498192273</v>
      </c>
      <c r="AS36">
        <f t="shared" si="27"/>
        <v>1.5662727413550768</v>
      </c>
      <c r="AT36">
        <f t="shared" si="27"/>
        <v>2.2961122866998611</v>
      </c>
      <c r="AU36">
        <f t="shared" si="23"/>
        <v>-102.9640899538678</v>
      </c>
      <c r="AW36">
        <v>33</v>
      </c>
      <c r="AX36">
        <f>IF(Z36&gt;0, (R36*SUMPRODUCT(K36:$K$98, X36:$X$98)-K36*$AZ$3)/Z36, 0)</f>
        <v>2250.8549253720471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500000</v>
      </c>
      <c r="S37">
        <f t="shared" si="1"/>
        <v>2194.8825596138577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1314.7429950075161</v>
      </c>
      <c r="AC37">
        <f t="shared" si="2"/>
        <v>1247.9875930493927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-4838.7529768681206</v>
      </c>
      <c r="AI37">
        <f t="shared" si="25"/>
        <v>-4852.9677191055016</v>
      </c>
      <c r="AJ37">
        <f t="shared" si="7"/>
        <v>66.755401958123457</v>
      </c>
      <c r="AK37">
        <f t="shared" si="22"/>
        <v>92.032009650526135</v>
      </c>
      <c r="AL37">
        <f t="shared" si="26"/>
        <v>-4694.1803074968511</v>
      </c>
      <c r="AN37">
        <f t="shared" si="27"/>
        <v>0</v>
      </c>
      <c r="AO37">
        <f t="shared" si="27"/>
        <v>0</v>
      </c>
      <c r="AP37">
        <f t="shared" si="27"/>
        <v>-0.30152700782273806</v>
      </c>
      <c r="AQ37">
        <f t="shared" si="27"/>
        <v>-102.64095418287306</v>
      </c>
      <c r="AR37">
        <f t="shared" si="27"/>
        <v>-102.9424811906958</v>
      </c>
      <c r="AS37">
        <f t="shared" si="27"/>
        <v>1.4160338803403583</v>
      </c>
      <c r="AT37">
        <f t="shared" si="27"/>
        <v>1.9522082096473263</v>
      </c>
      <c r="AU37">
        <f t="shared" si="23"/>
        <v>-99.574239100708098</v>
      </c>
      <c r="AW37">
        <v>34</v>
      </c>
      <c r="AX37">
        <f>IF(Z37&gt;0, (R37*SUMPRODUCT(K37:$K$98, X37:$X$98)-K37*$AZ$3)/Z37, 0)</f>
        <v>2194.8825596138577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500000</v>
      </c>
      <c r="S38">
        <f t="shared" si="1"/>
        <v>2137.3452312597828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1247.9875930493927</v>
      </c>
      <c r="AC38">
        <f t="shared" si="2"/>
        <v>1180.8146260160195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-5217.9475804979502</v>
      </c>
      <c r="AI38">
        <f t="shared" si="25"/>
        <v>-5231.7592779339329</v>
      </c>
      <c r="AJ38">
        <f t="shared" si="7"/>
        <v>67.172967033373197</v>
      </c>
      <c r="AK38">
        <f t="shared" si="22"/>
        <v>87.359131513457498</v>
      </c>
      <c r="AL38">
        <f t="shared" si="26"/>
        <v>-5077.2271793871023</v>
      </c>
      <c r="AN38">
        <f t="shared" si="27"/>
        <v>0</v>
      </c>
      <c r="AO38">
        <f t="shared" si="27"/>
        <v>0</v>
      </c>
      <c r="AP38">
        <f t="shared" si="27"/>
        <v>-0.26158706343118943</v>
      </c>
      <c r="AQ38">
        <f t="shared" si="27"/>
        <v>-98.825476813902398</v>
      </c>
      <c r="AR38">
        <f t="shared" si="27"/>
        <v>-99.087063877333591</v>
      </c>
      <c r="AS38">
        <f t="shared" si="27"/>
        <v>1.2722244510252725</v>
      </c>
      <c r="AT38">
        <f t="shared" si="27"/>
        <v>1.6545409268066977</v>
      </c>
      <c r="AU38">
        <f t="shared" si="23"/>
        <v>-96.160298499501621</v>
      </c>
      <c r="AW38">
        <v>35</v>
      </c>
      <c r="AX38">
        <f>IF(Z38&gt;0, (R38*SUMPRODUCT(K38:$K$98, X38:$X$98)-K38*$AZ$3)/Z38, 0)</f>
        <v>2137.3452312597828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500000</v>
      </c>
      <c r="S39">
        <f t="shared" si="1"/>
        <v>2078.7791388329051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1180.8146260160195</v>
      </c>
      <c r="AC39">
        <f t="shared" si="2"/>
        <v>1113.6569948713136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-5608.3778608551156</v>
      </c>
      <c r="AI39">
        <f t="shared" si="25"/>
        <v>-5621.7710224236953</v>
      </c>
      <c r="AJ39">
        <f t="shared" si="7"/>
        <v>67.157631144705874</v>
      </c>
      <c r="AK39">
        <f t="shared" si="22"/>
        <v>82.657023821121371</v>
      </c>
      <c r="AL39">
        <f t="shared" si="26"/>
        <v>-5471.9563674578676</v>
      </c>
      <c r="AN39">
        <f t="shared" si="27"/>
        <v>0</v>
      </c>
      <c r="AO39">
        <f t="shared" si="27"/>
        <v>0</v>
      </c>
      <c r="AP39">
        <f t="shared" si="27"/>
        <v>-0.22648231307860184</v>
      </c>
      <c r="AQ39">
        <f t="shared" si="27"/>
        <v>-94.839324086489981</v>
      </c>
      <c r="AR39">
        <f t="shared" si="27"/>
        <v>-95.065806399568572</v>
      </c>
      <c r="AS39">
        <f t="shared" si="27"/>
        <v>1.1356553540140031</v>
      </c>
      <c r="AT39">
        <f t="shared" si="27"/>
        <v>1.3977546564597574</v>
      </c>
      <c r="AU39">
        <f t="shared" si="23"/>
        <v>-92.532396389094799</v>
      </c>
      <c r="AW39">
        <v>36</v>
      </c>
      <c r="AX39">
        <f>IF(Z39&gt;0, (R39*SUMPRODUCT(K39:$K$98, X39:$X$98)-K39*$AZ$3)/Z39, 0)</f>
        <v>2078.7791388329051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500000</v>
      </c>
      <c r="S40">
        <f t="shared" si="1"/>
        <v>2020.0715421892774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1113.6569948713136</v>
      </c>
      <c r="AC40">
        <f t="shared" si="2"/>
        <v>1047.0925329894633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-6012.4580913669652</v>
      </c>
      <c r="AI40">
        <f t="shared" si="25"/>
        <v>-6025.4166984152907</v>
      </c>
      <c r="AJ40">
        <f t="shared" si="7"/>
        <v>66.56446188185032</v>
      </c>
      <c r="AK40">
        <f t="shared" si="22"/>
        <v>77.955989640991959</v>
      </c>
      <c r="AL40">
        <f t="shared" si="26"/>
        <v>-5880.8962468924483</v>
      </c>
      <c r="AN40">
        <f t="shared" si="27"/>
        <v>0</v>
      </c>
      <c r="AO40">
        <f t="shared" si="27"/>
        <v>0</v>
      </c>
      <c r="AP40">
        <f t="shared" si="27"/>
        <v>-0.19565523923969064</v>
      </c>
      <c r="AQ40">
        <f t="shared" si="27"/>
        <v>-90.778964274326739</v>
      </c>
      <c r="AR40">
        <f t="shared" si="27"/>
        <v>-90.974619513566424</v>
      </c>
      <c r="AS40">
        <f t="shared" si="27"/>
        <v>1.0050220417816573</v>
      </c>
      <c r="AT40">
        <f t="shared" si="27"/>
        <v>1.1770167693560512</v>
      </c>
      <c r="AU40">
        <f t="shared" si="23"/>
        <v>-88.792580702428708</v>
      </c>
      <c r="AW40">
        <v>37</v>
      </c>
      <c r="AX40">
        <f>IF(Z40&gt;0, (R40*SUMPRODUCT(K40:$K$98, X40:$X$98)-K40*$AZ$3)/Z40, 0)</f>
        <v>2020.0715421892774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25</v>
      </c>
      <c r="R41">
        <f t="shared" si="0"/>
        <v>500000</v>
      </c>
      <c r="S41">
        <f t="shared" si="1"/>
        <v>1962.03149318531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1047.0925329894633</v>
      </c>
      <c r="AC41">
        <f t="shared" si="2"/>
        <v>981.55898139785052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-6441.9827358637822</v>
      </c>
      <c r="AI41">
        <f t="shared" si="25"/>
        <v>-6454.4896577048321</v>
      </c>
      <c r="AJ41">
        <f t="shared" si="7"/>
        <v>65.533551591612763</v>
      </c>
      <c r="AK41">
        <f t="shared" si="22"/>
        <v>73.296477309262443</v>
      </c>
      <c r="AL41">
        <f t="shared" si="26"/>
        <v>-6315.6596288039564</v>
      </c>
      <c r="AN41">
        <f t="shared" si="27"/>
        <v>0</v>
      </c>
      <c r="AO41">
        <f t="shared" si="27"/>
        <v>0</v>
      </c>
      <c r="AP41">
        <f t="shared" si="27"/>
        <v>-0.16860310733995715</v>
      </c>
      <c r="AQ41">
        <f t="shared" si="27"/>
        <v>-86.842975473959839</v>
      </c>
      <c r="AR41">
        <f t="shared" si="27"/>
        <v>-87.011578581299801</v>
      </c>
      <c r="AS41">
        <f t="shared" si="27"/>
        <v>0.88344363015881422</v>
      </c>
      <c r="AT41">
        <f t="shared" si="27"/>
        <v>0.98809395217083495</v>
      </c>
      <c r="AU41">
        <f t="shared" si="23"/>
        <v>-85.14004099897015</v>
      </c>
      <c r="AW41">
        <v>38</v>
      </c>
      <c r="AX41">
        <f>IF(Z41&gt;0, (R41*SUMPRODUCT(K41:$K$98, X41:$X$98)-K41*$AZ$3)/Z41, 0)</f>
        <v>1962.03149318531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500000</v>
      </c>
      <c r="S42">
        <f t="shared" si="1"/>
        <v>1905.061444659432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981.55898139785052</v>
      </c>
      <c r="AC42">
        <f t="shared" si="2"/>
        <v>917.25655296202808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-6895.0660109705741</v>
      </c>
      <c r="AI42">
        <f t="shared" si="25"/>
        <v>-6907.1031102926645</v>
      </c>
      <c r="AJ42">
        <f t="shared" si="7"/>
        <v>64.302428435822435</v>
      </c>
      <c r="AK42">
        <f t="shared" si="22"/>
        <v>68.709128697849536</v>
      </c>
      <c r="AL42">
        <f t="shared" si="26"/>
        <v>-6774.0915531589926</v>
      </c>
      <c r="AN42">
        <f t="shared" si="27"/>
        <v>0</v>
      </c>
      <c r="AO42">
        <f t="shared" si="27"/>
        <v>0</v>
      </c>
      <c r="AP42">
        <f t="shared" si="27"/>
        <v>-0.14488351036851041</v>
      </c>
      <c r="AQ42">
        <f t="shared" si="27"/>
        <v>-82.991868818319972</v>
      </c>
      <c r="AR42">
        <f t="shared" si="27"/>
        <v>-83.136752328688473</v>
      </c>
      <c r="AS42">
        <f t="shared" si="27"/>
        <v>0.77397064755497347</v>
      </c>
      <c r="AT42">
        <f t="shared" si="27"/>
        <v>0.82701151612474799</v>
      </c>
      <c r="AU42">
        <f t="shared" si="23"/>
        <v>-81.535770165008756</v>
      </c>
      <c r="AW42">
        <v>39</v>
      </c>
      <c r="AX42">
        <f>IF(Z42&gt;0, (R42*SUMPRODUCT(K42:$K$98, X42:$X$98)-K42*$AZ$3)/Z42, 0)</f>
        <v>1905.061444659432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500000</v>
      </c>
      <c r="S43">
        <f t="shared" si="1"/>
        <v>1849.6271901712939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917.25655296202808</v>
      </c>
      <c r="AC43">
        <f t="shared" si="2"/>
        <v>854.39017257061664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-7371.7603668346328</v>
      </c>
      <c r="AI43">
        <f t="shared" si="25"/>
        <v>-7383.3085071451605</v>
      </c>
      <c r="AJ43">
        <f t="shared" si="7"/>
        <v>62.86638039141144</v>
      </c>
      <c r="AK43">
        <f t="shared" si="22"/>
        <v>64.207958707341973</v>
      </c>
      <c r="AL43">
        <f t="shared" si="26"/>
        <v>-7256.2341680464069</v>
      </c>
      <c r="AN43">
        <f t="shared" si="27"/>
        <v>0</v>
      </c>
      <c r="AO43">
        <f t="shared" si="27"/>
        <v>0</v>
      </c>
      <c r="AP43">
        <f t="shared" si="27"/>
        <v>-0.12410553329806352</v>
      </c>
      <c r="AQ43">
        <f t="shared" si="27"/>
        <v>-79.222820910609926</v>
      </c>
      <c r="AR43">
        <f t="shared" si="27"/>
        <v>-79.346926443907989</v>
      </c>
      <c r="AS43">
        <f t="shared" si="27"/>
        <v>0.67561230251786242</v>
      </c>
      <c r="AT43">
        <f t="shared" si="27"/>
        <v>0.6900299739249105</v>
      </c>
      <c r="AU43">
        <f t="shared" si="23"/>
        <v>-77.981284167465219</v>
      </c>
      <c r="AW43">
        <v>40</v>
      </c>
      <c r="AX43">
        <f>IF(Z43&gt;0, (R43*SUMPRODUCT(K43:$K$98, X43:$X$98)-K43*$AZ$3)/Z43, 0)</f>
        <v>1849.6271901712939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25</v>
      </c>
      <c r="R44">
        <f t="shared" si="0"/>
        <v>500000</v>
      </c>
      <c r="S44">
        <f t="shared" si="1"/>
        <v>1795.8999350763183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854.39017257061664</v>
      </c>
      <c r="AC44">
        <f t="shared" si="2"/>
        <v>793.13653775546061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-7834.4893494682792</v>
      </c>
      <c r="AI44">
        <f t="shared" si="25"/>
        <v>-7845.5302839082287</v>
      </c>
      <c r="AJ44">
        <f t="shared" si="7"/>
        <v>61.253634815156033</v>
      </c>
      <c r="AK44">
        <f t="shared" si="22"/>
        <v>59.807312079943173</v>
      </c>
      <c r="AL44">
        <f t="shared" si="26"/>
        <v>-7724.469337013129</v>
      </c>
      <c r="AN44">
        <f t="shared" si="27"/>
        <v>0</v>
      </c>
      <c r="AO44">
        <f t="shared" si="27"/>
        <v>0</v>
      </c>
      <c r="AP44">
        <f t="shared" si="27"/>
        <v>-0.10594169122328506</v>
      </c>
      <c r="AQ44">
        <f t="shared" si="27"/>
        <v>-75.174710625064506</v>
      </c>
      <c r="AR44">
        <f t="shared" si="27"/>
        <v>-75.280652316287785</v>
      </c>
      <c r="AS44">
        <f t="shared" si="27"/>
        <v>0.58775040293790815</v>
      </c>
      <c r="AT44">
        <f t="shared" si="27"/>
        <v>0.57387242209701805</v>
      </c>
      <c r="AU44">
        <f t="shared" si="23"/>
        <v>-74.11902949125286</v>
      </c>
      <c r="AW44">
        <v>41</v>
      </c>
      <c r="AX44">
        <f>IF(Z44&gt;0, (R44*SUMPRODUCT(K44:$K$98, X44:$X$98)-K44*$AZ$3)/Z44, 0)</f>
        <v>1795.8999350763183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500000</v>
      </c>
      <c r="S45">
        <f t="shared" si="1"/>
        <v>1744.6524542070604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793.13653775546061</v>
      </c>
      <c r="AC45">
        <f t="shared" si="2"/>
        <v>734.00574328705147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-8251.7735817291759</v>
      </c>
      <c r="AI45">
        <f t="shared" si="25"/>
        <v>-8262.2915181456392</v>
      </c>
      <c r="AJ45">
        <f t="shared" si="7"/>
        <v>59.130794468409135</v>
      </c>
      <c r="AK45">
        <f t="shared" si="22"/>
        <v>55.519557642882248</v>
      </c>
      <c r="AL45">
        <f t="shared" si="26"/>
        <v>-8147.6411660343483</v>
      </c>
      <c r="AN45">
        <f t="shared" si="27"/>
        <v>0</v>
      </c>
      <c r="AO45">
        <f t="shared" si="27"/>
        <v>0</v>
      </c>
      <c r="AP45">
        <f t="shared" si="27"/>
        <v>-9.0110124331901117E-2</v>
      </c>
      <c r="AQ45">
        <f t="shared" si="27"/>
        <v>-70.695268916481055</v>
      </c>
      <c r="AR45">
        <f t="shared" si="27"/>
        <v>-70.785379040812956</v>
      </c>
      <c r="AS45">
        <f t="shared" si="27"/>
        <v>0.50659017419542074</v>
      </c>
      <c r="AT45">
        <f t="shared" si="27"/>
        <v>0.47565169097443244</v>
      </c>
      <c r="AU45">
        <f t="shared" si="23"/>
        <v>-69.803137175643116</v>
      </c>
      <c r="AW45">
        <v>42</v>
      </c>
      <c r="AX45">
        <f>IF(Z45&gt;0, (R45*SUMPRODUCT(K45:$K$98, X45:$X$98)-K45*$AZ$3)/Z45, 0)</f>
        <v>1744.6524542070604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500000</v>
      </c>
      <c r="S46">
        <f t="shared" si="1"/>
        <v>1714.4745899380398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734.00574328705147</v>
      </c>
      <c r="AC46">
        <f t="shared" si="2"/>
        <v>677.63539951044118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-10633.256333485644</v>
      </c>
      <c r="AI46">
        <f t="shared" si="25"/>
        <v>-10643.137427721269</v>
      </c>
      <c r="AJ46">
        <f t="shared" si="7"/>
        <v>56.370343776610298</v>
      </c>
      <c r="AK46">
        <f t="shared" si="22"/>
        <v>51.380402030093606</v>
      </c>
      <c r="AL46">
        <f t="shared" si="26"/>
        <v>-10535.386681914564</v>
      </c>
      <c r="AN46">
        <f t="shared" si="27"/>
        <v>0</v>
      </c>
      <c r="AO46">
        <f t="shared" si="27"/>
        <v>0</v>
      </c>
      <c r="AP46">
        <f t="shared" si="27"/>
        <v>-7.5584033893899602E-2</v>
      </c>
      <c r="AQ46">
        <f t="shared" si="27"/>
        <v>-81.337591560974104</v>
      </c>
      <c r="AR46">
        <f t="shared" si="27"/>
        <v>-81.413175594868008</v>
      </c>
      <c r="AS46">
        <f t="shared" si="27"/>
        <v>0.4311969780898367</v>
      </c>
      <c r="AT46">
        <f t="shared" si="27"/>
        <v>0.39302712391138656</v>
      </c>
      <c r="AU46">
        <f t="shared" si="23"/>
        <v>-80.588951492866784</v>
      </c>
      <c r="AW46">
        <v>43</v>
      </c>
      <c r="AX46">
        <f>IF(Z46&gt;0, (R46*SUMPRODUCT(K46:$K$98, X46:$X$98)-K46*$AZ$3)/Z46, 0)</f>
        <v>1714.4745899380398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500000</v>
      </c>
      <c r="S47">
        <f t="shared" si="1"/>
        <v>1665.6045653718604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677.63539951044118</v>
      </c>
      <c r="AC47">
        <f t="shared" si="2"/>
        <v>609.08791968149478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-12802.771355909119</v>
      </c>
      <c r="AI47">
        <f t="shared" si="25"/>
        <v>-12811.913500634591</v>
      </c>
      <c r="AJ47">
        <f t="shared" si="7"/>
        <v>68.547479828946393</v>
      </c>
      <c r="AK47">
        <f t="shared" si="22"/>
        <v>47.434477965730885</v>
      </c>
      <c r="AL47">
        <f t="shared" si="26"/>
        <v>-12695.931542839913</v>
      </c>
      <c r="AN47">
        <f t="shared" si="27"/>
        <v>0</v>
      </c>
      <c r="AO47">
        <f t="shared" si="27"/>
        <v>0</v>
      </c>
      <c r="AP47">
        <f t="shared" si="27"/>
        <v>-6.2438878615375157E-2</v>
      </c>
      <c r="AQ47">
        <f t="shared" si="27"/>
        <v>-87.440169745364727</v>
      </c>
      <c r="AR47">
        <f t="shared" si="27"/>
        <v>-87.502608623980095</v>
      </c>
      <c r="AS47">
        <f t="shared" si="27"/>
        <v>0.46816451729364028</v>
      </c>
      <c r="AT47">
        <f t="shared" si="27"/>
        <v>0.32396726379026602</v>
      </c>
      <c r="AU47">
        <f t="shared" si="23"/>
        <v>-86.710476842896185</v>
      </c>
      <c r="AW47">
        <v>44</v>
      </c>
      <c r="AX47">
        <f>IF(Z47&gt;0, (R47*SUMPRODUCT(K47:$K$98, X47:$X$98)-K47*$AZ$3)/Z47, 0)</f>
        <v>1665.6045653718604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500000</v>
      </c>
      <c r="S48">
        <f t="shared" si="1"/>
        <v>1602.7192443570491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609.08791968149478</v>
      </c>
      <c r="AC48">
        <f t="shared" si="2"/>
        <v>533.06749255401189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-14713.507230304049</v>
      </c>
      <c r="AI48">
        <f t="shared" si="25"/>
        <v>-14721.822278220752</v>
      </c>
      <c r="AJ48">
        <f t="shared" si="7"/>
        <v>76.02042712748289</v>
      </c>
      <c r="AK48">
        <f t="shared" si="22"/>
        <v>42.636154377704642</v>
      </c>
      <c r="AL48">
        <f t="shared" si="26"/>
        <v>-14603.165696715565</v>
      </c>
      <c r="AN48">
        <f t="shared" si="27"/>
        <v>0</v>
      </c>
      <c r="AO48">
        <f t="shared" si="27"/>
        <v>0</v>
      </c>
      <c r="AP48">
        <f t="shared" si="27"/>
        <v>-5.0705344309087297E-2</v>
      </c>
      <c r="AQ48">
        <f t="shared" si="27"/>
        <v>-89.723289340064667</v>
      </c>
      <c r="AR48">
        <f t="shared" si="27"/>
        <v>-89.773994684373761</v>
      </c>
      <c r="AS48">
        <f t="shared" si="27"/>
        <v>0.46357422959403405</v>
      </c>
      <c r="AT48">
        <f t="shared" si="27"/>
        <v>0.25999620319617073</v>
      </c>
      <c r="AU48">
        <f t="shared" si="23"/>
        <v>-89.050424251583564</v>
      </c>
      <c r="AW48">
        <v>45</v>
      </c>
      <c r="AX48">
        <f>IF(Z48&gt;0, (R48*SUMPRODUCT(K48:$K$98, X48:$X$98)-K48*$AZ$3)/Z48, 0)</f>
        <v>1602.7192443570491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500000</v>
      </c>
      <c r="S49">
        <f t="shared" si="1"/>
        <v>1528.403394873917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533.06749255401189</v>
      </c>
      <c r="AC49">
        <f t="shared" si="2"/>
        <v>453.54040197991293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-16267.301478848736</v>
      </c>
      <c r="AI49">
        <f t="shared" si="25"/>
        <v>-16274.72001121233</v>
      </c>
      <c r="AJ49">
        <f t="shared" si="7"/>
        <v>79.527090574098963</v>
      </c>
      <c r="AK49">
        <f t="shared" si="22"/>
        <v>37.314724478780839</v>
      </c>
      <c r="AL49">
        <f t="shared" si="26"/>
        <v>-16157.87819615945</v>
      </c>
      <c r="AN49">
        <f t="shared" si="27"/>
        <v>0</v>
      </c>
      <c r="AO49">
        <f t="shared" si="27"/>
        <v>0</v>
      </c>
      <c r="AP49">
        <f t="shared" si="27"/>
        <v>-4.0391404313465377E-2</v>
      </c>
      <c r="AQ49">
        <f t="shared" si="27"/>
        <v>-88.569964909200124</v>
      </c>
      <c r="AR49">
        <f t="shared" si="27"/>
        <v>-88.610356313513591</v>
      </c>
      <c r="AS49">
        <f t="shared" si="27"/>
        <v>0.43299816079742443</v>
      </c>
      <c r="AT49">
        <f t="shared" si="27"/>
        <v>0.20316607778981099</v>
      </c>
      <c r="AU49">
        <f t="shared" si="23"/>
        <v>-87.974192074926364</v>
      </c>
      <c r="AW49">
        <v>46</v>
      </c>
      <c r="AX49">
        <f>IF(Z49&gt;0, (R49*SUMPRODUCT(K49:$K$98, X49:$X$98)-K49*$AZ$3)/Z49, 0)</f>
        <v>1528.403394873917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25</v>
      </c>
      <c r="R50">
        <f t="shared" si="0"/>
        <v>500000</v>
      </c>
      <c r="S50">
        <f t="shared" si="1"/>
        <v>1440.7726618782199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453.54040197991293</v>
      </c>
      <c r="AC50">
        <f t="shared" si="2"/>
        <v>374.07418596889659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-17069.726790778546</v>
      </c>
      <c r="AI50">
        <f t="shared" si="25"/>
        <v>-17076.217651478964</v>
      </c>
      <c r="AJ50">
        <f t="shared" si="7"/>
        <v>79.466216011016343</v>
      </c>
      <c r="AK50">
        <f t="shared" si="22"/>
        <v>31.747828138593906</v>
      </c>
      <c r="AL50">
        <f t="shared" si="26"/>
        <v>-16965.003607329352</v>
      </c>
      <c r="AN50">
        <f t="shared" si="27"/>
        <v>0</v>
      </c>
      <c r="AO50">
        <f t="shared" si="27"/>
        <v>0</v>
      </c>
      <c r="AP50">
        <f t="shared" si="27"/>
        <v>-3.1554058284061701E-2</v>
      </c>
      <c r="AQ50">
        <f t="shared" si="27"/>
        <v>-82.981160574671406</v>
      </c>
      <c r="AR50">
        <f t="shared" si="27"/>
        <v>-83.012714632955465</v>
      </c>
      <c r="AS50">
        <f t="shared" si="27"/>
        <v>0.38630957084995682</v>
      </c>
      <c r="AT50">
        <f t="shared" si="27"/>
        <v>0.15433589869106362</v>
      </c>
      <c r="AU50">
        <f t="shared" si="23"/>
        <v>-82.472069163414432</v>
      </c>
      <c r="AW50">
        <v>47</v>
      </c>
      <c r="AX50">
        <f>IF(Z50&gt;0, (R50*SUMPRODUCT(K50:$K$98, X50:$X$98)-K50*$AZ$3)/Z50, 0)</f>
        <v>1440.7726618782199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25</v>
      </c>
      <c r="R51">
        <f t="shared" si="0"/>
        <v>500000</v>
      </c>
      <c r="S51">
        <f t="shared" si="1"/>
        <v>1345.8035538775573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374.07418596889659</v>
      </c>
      <c r="AC51">
        <f t="shared" si="2"/>
        <v>299.22137262474644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-17350.746999903124</v>
      </c>
      <c r="AI51">
        <f t="shared" si="25"/>
        <v>-17356.305414646544</v>
      </c>
      <c r="AJ51">
        <f t="shared" si="7"/>
        <v>74.85281334415015</v>
      </c>
      <c r="AK51">
        <f t="shared" si="22"/>
        <v>26.185193017822762</v>
      </c>
      <c r="AL51">
        <f t="shared" si="26"/>
        <v>-17255.26740828457</v>
      </c>
      <c r="AN51">
        <f t="shared" si="27"/>
        <v>0</v>
      </c>
      <c r="AO51">
        <f t="shared" si="27"/>
        <v>0</v>
      </c>
      <c r="AP51">
        <f t="shared" si="27"/>
        <v>-2.4126029834743379E-2</v>
      </c>
      <c r="AQ51">
        <f t="shared" si="27"/>
        <v>-75.310076541223339</v>
      </c>
      <c r="AR51">
        <f t="shared" si="27"/>
        <v>-75.334202571058086</v>
      </c>
      <c r="AS51">
        <f t="shared" si="27"/>
        <v>0.32489500897600121</v>
      </c>
      <c r="AT51">
        <f t="shared" si="27"/>
        <v>0.11365556136747021</v>
      </c>
      <c r="AU51">
        <f t="shared" si="23"/>
        <v>-74.895652000714605</v>
      </c>
      <c r="AW51">
        <v>48</v>
      </c>
      <c r="AX51">
        <f>IF(Z51&gt;0, (R51*SUMPRODUCT(K51:$K$98, X51:$X$98)-K51*$AZ$3)/Z51, 0)</f>
        <v>1345.8035538775573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25</v>
      </c>
      <c r="R52">
        <f t="shared" si="0"/>
        <v>500000</v>
      </c>
      <c r="S52">
        <f t="shared" si="1"/>
        <v>1242.4294023950993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299.22137262474644</v>
      </c>
      <c r="AC52">
        <f t="shared" si="2"/>
        <v>231.16874896791705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-17025.672486726449</v>
      </c>
      <c r="AI52">
        <f t="shared" si="25"/>
        <v>-17030.324033698096</v>
      </c>
      <c r="AJ52">
        <f t="shared" si="7"/>
        <v>68.052623656829383</v>
      </c>
      <c r="AK52">
        <f t="shared" si="22"/>
        <v>20.945496083732252</v>
      </c>
      <c r="AL52">
        <f t="shared" si="26"/>
        <v>-16941.325913957535</v>
      </c>
      <c r="AN52">
        <f t="shared" si="27"/>
        <v>0</v>
      </c>
      <c r="AO52">
        <f t="shared" si="27"/>
        <v>0</v>
      </c>
      <c r="AP52">
        <f t="shared" si="27"/>
        <v>-1.8026619837416429E-2</v>
      </c>
      <c r="AQ52">
        <f t="shared" si="27"/>
        <v>-65.981344973027475</v>
      </c>
      <c r="AR52">
        <f t="shared" si="27"/>
        <v>-65.99937159286489</v>
      </c>
      <c r="AS52">
        <f t="shared" si="27"/>
        <v>0.26373135283328875</v>
      </c>
      <c r="AT52">
        <f t="shared" si="27"/>
        <v>8.1172241731384029E-2</v>
      </c>
      <c r="AU52">
        <f t="shared" si="23"/>
        <v>-65.65446799830022</v>
      </c>
      <c r="AW52">
        <v>49</v>
      </c>
      <c r="AX52">
        <f>IF(Z52&gt;0, (R52*SUMPRODUCT(K52:$K$98, X52:$X$98)-K52*$AZ$3)/Z52, 0)</f>
        <v>1242.4294023950993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500000</v>
      </c>
      <c r="S53">
        <f t="shared" si="1"/>
        <v>1129.7073277580059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231.16874896791705</v>
      </c>
      <c r="AC53">
        <f t="shared" si="2"/>
        <v>171.66727264166997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-16121.981222420221</v>
      </c>
      <c r="AI53">
        <f t="shared" si="25"/>
        <v>-16125.780154861033</v>
      </c>
      <c r="AJ53">
        <f t="shared" si="7"/>
        <v>59.501476326247086</v>
      </c>
      <c r="AK53">
        <f t="shared" si="22"/>
        <v>16.181812427754195</v>
      </c>
      <c r="AL53">
        <f t="shared" si="26"/>
        <v>-16050.096866107031</v>
      </c>
      <c r="AN53">
        <f t="shared" si="27"/>
        <v>0</v>
      </c>
      <c r="AO53">
        <f t="shared" si="27"/>
        <v>0</v>
      </c>
      <c r="AP53">
        <f t="shared" si="27"/>
        <v>-1.3144995347770914E-2</v>
      </c>
      <c r="AQ53">
        <f t="shared" si="27"/>
        <v>-55.784979456050664</v>
      </c>
      <c r="AR53">
        <f t="shared" si="27"/>
        <v>-55.798124451398436</v>
      </c>
      <c r="AS53">
        <f t="shared" si="27"/>
        <v>0.20588590128416542</v>
      </c>
      <c r="AT53">
        <f t="shared" si="27"/>
        <v>5.5992006279512341E-2</v>
      </c>
      <c r="AU53">
        <f t="shared" si="23"/>
        <v>-55.536246543834757</v>
      </c>
      <c r="AW53">
        <v>50</v>
      </c>
      <c r="AX53">
        <f>IF(Z53&gt;0, (R53*SUMPRODUCT(K53:$K$98, X53:$X$98)-K53*$AZ$3)/Z53, 0)</f>
        <v>1129.7073277580059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500000</v>
      </c>
      <c r="S54">
        <f t="shared" si="1"/>
        <v>1007.0224454697176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171.66727264166997</v>
      </c>
      <c r="AC54">
        <f t="shared" si="2"/>
        <v>121.66789019167317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-14809.141204650412</v>
      </c>
      <c r="AI54">
        <f t="shared" si="25"/>
        <v>-14812.161690706582</v>
      </c>
      <c r="AJ54">
        <f t="shared" si="7"/>
        <v>49.999382449996801</v>
      </c>
      <c r="AK54">
        <f t="shared" si="22"/>
        <v>12.016709084916899</v>
      </c>
      <c r="AL54">
        <f t="shared" si="26"/>
        <v>-14750.145599171668</v>
      </c>
      <c r="AN54">
        <f t="shared" si="27"/>
        <v>0</v>
      </c>
      <c r="AO54">
        <f t="shared" si="27"/>
        <v>0</v>
      </c>
      <c r="AP54">
        <f t="shared" si="27"/>
        <v>-9.3316336175115321E-3</v>
      </c>
      <c r="AQ54">
        <f t="shared" si="27"/>
        <v>-45.752066833576549</v>
      </c>
      <c r="AR54">
        <f t="shared" si="27"/>
        <v>-45.761398467194056</v>
      </c>
      <c r="AS54">
        <f t="shared" si="27"/>
        <v>0.15447047576070494</v>
      </c>
      <c r="AT54">
        <f t="shared" si="27"/>
        <v>3.7124993919304246E-2</v>
      </c>
      <c r="AU54">
        <f t="shared" si="23"/>
        <v>-45.569802997514053</v>
      </c>
      <c r="AW54">
        <v>51</v>
      </c>
      <c r="AX54">
        <f>IF(Z54&gt;0, (R54*SUMPRODUCT(K54:$K$98, X54:$X$98)-K54*$AZ$3)/Z54, 0)</f>
        <v>1007.0224454697176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500000</v>
      </c>
      <c r="S55">
        <f t="shared" si="1"/>
        <v>868.32997675558079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121.66789019167317</v>
      </c>
      <c r="AC55">
        <f t="shared" si="2"/>
        <v>81.081534970644654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-13117.419461603611</v>
      </c>
      <c r="AI55">
        <f t="shared" si="25"/>
        <v>-13119.75387182614</v>
      </c>
      <c r="AJ55">
        <f t="shared" si="7"/>
        <v>40.586355221028512</v>
      </c>
      <c r="AK55">
        <f t="shared" si="22"/>
        <v>8.5167523134171219</v>
      </c>
      <c r="AL55">
        <f t="shared" si="26"/>
        <v>-13070.650764291695</v>
      </c>
      <c r="AN55">
        <f t="shared" si="27"/>
        <v>0</v>
      </c>
      <c r="AO55">
        <f t="shared" si="27"/>
        <v>0</v>
      </c>
      <c r="AP55">
        <f t="shared" si="27"/>
        <v>-6.4393198480152515E-3</v>
      </c>
      <c r="AQ55">
        <f t="shared" si="27"/>
        <v>-36.18355449213098</v>
      </c>
      <c r="AR55">
        <f t="shared" si="27"/>
        <v>-36.189993811979001</v>
      </c>
      <c r="AS55">
        <f t="shared" si="27"/>
        <v>0.11195483990397131</v>
      </c>
      <c r="AT55">
        <f t="shared" si="27"/>
        <v>2.3492911264334726E-2</v>
      </c>
      <c r="AU55">
        <f t="shared" si="23"/>
        <v>-36.054546060810694</v>
      </c>
      <c r="AW55">
        <v>52</v>
      </c>
      <c r="AX55">
        <f>IF(Z55&gt;0, (R55*SUMPRODUCT(K55:$K$98, X55:$X$98)-K55*$AZ$3)/Z55, 0)</f>
        <v>868.32997675558079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25</v>
      </c>
      <c r="R56">
        <f t="shared" si="0"/>
        <v>500000</v>
      </c>
      <c r="S56">
        <f t="shared" si="1"/>
        <v>707.60876460272857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81.081534970644654</v>
      </c>
      <c r="AC56">
        <f t="shared" si="2"/>
        <v>49.510222989717263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-11237.143671707334</v>
      </c>
      <c r="AI56">
        <f t="shared" si="25"/>
        <v>-11238.892880644051</v>
      </c>
      <c r="AJ56">
        <f t="shared" si="7"/>
        <v>31.571311980927391</v>
      </c>
      <c r="AK56">
        <f t="shared" si="22"/>
        <v>5.6757074479451264</v>
      </c>
      <c r="AL56">
        <f t="shared" si="26"/>
        <v>-11201.645861215178</v>
      </c>
      <c r="AN56">
        <f t="shared" si="27"/>
        <v>0</v>
      </c>
      <c r="AO56">
        <f t="shared" si="27"/>
        <v>0</v>
      </c>
      <c r="AP56">
        <f t="shared" si="27"/>
        <v>-4.3081070464787907E-3</v>
      </c>
      <c r="AQ56">
        <f t="shared" si="27"/>
        <v>-27.675834954979514</v>
      </c>
      <c r="AR56">
        <f t="shared" si="27"/>
        <v>-27.680143062025991</v>
      </c>
      <c r="AS56">
        <f t="shared" si="27"/>
        <v>7.7756629729337376E-2</v>
      </c>
      <c r="AT56">
        <f t="shared" si="27"/>
        <v>1.3978636134872085E-2</v>
      </c>
      <c r="AU56">
        <f t="shared" si="23"/>
        <v>-27.588407796161782</v>
      </c>
      <c r="AW56">
        <v>53</v>
      </c>
      <c r="AX56">
        <f>IF(Z56&gt;0, (R56*SUMPRODUCT(K56:$K$98, X56:$X$98)-K56*$AZ$3)/Z56, 0)</f>
        <v>707.60876460272857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500000</v>
      </c>
      <c r="S57">
        <f t="shared" si="1"/>
        <v>512.03988385780042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49.510222989717263</v>
      </c>
      <c r="AC57">
        <f t="shared" si="2"/>
        <v>25.952461705455342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-9292.11017560849</v>
      </c>
      <c r="AI57">
        <f t="shared" si="25"/>
        <v>-9293.3772869470595</v>
      </c>
      <c r="AJ57">
        <f t="shared" si="7"/>
        <v>23.557761284261922</v>
      </c>
      <c r="AK57">
        <f t="shared" si="22"/>
        <v>3.4657156092802088</v>
      </c>
      <c r="AL57">
        <f t="shared" si="26"/>
        <v>-9266.353810053517</v>
      </c>
      <c r="AN57">
        <f t="shared" si="27"/>
        <v>0</v>
      </c>
      <c r="AO57">
        <f t="shared" si="27"/>
        <v>0</v>
      </c>
      <c r="AP57">
        <f t="shared" si="27"/>
        <v>-2.7863877553550281E-3</v>
      </c>
      <c r="AQ57">
        <f t="shared" si="27"/>
        <v>-20.433423036006616</v>
      </c>
      <c r="AR57">
        <f t="shared" si="27"/>
        <v>-20.436209423761969</v>
      </c>
      <c r="AS57">
        <f t="shared" si="27"/>
        <v>5.1803701528007368E-2</v>
      </c>
      <c r="AT57">
        <f t="shared" si="27"/>
        <v>7.621135762337917E-3</v>
      </c>
      <c r="AU57">
        <f t="shared" si="23"/>
        <v>-20.376784586471622</v>
      </c>
      <c r="AW57">
        <v>54</v>
      </c>
      <c r="AX57">
        <f>IF(Z57&gt;0, (R57*SUMPRODUCT(K57:$K$98, X57:$X$98)-K57*$AZ$3)/Z57, 0)</f>
        <v>512.03988385780042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500000</v>
      </c>
      <c r="S58">
        <f t="shared" si="1"/>
        <v>259.55984127989427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25.952461705455342</v>
      </c>
      <c r="AC58">
        <f t="shared" si="2"/>
        <v>9.1958901611608166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-7374.411329815699</v>
      </c>
      <c r="AI58">
        <f t="shared" si="25"/>
        <v>-7375.2970494743931</v>
      </c>
      <c r="AJ58">
        <f t="shared" si="7"/>
        <v>16.756571544294523</v>
      </c>
      <c r="AK58">
        <f t="shared" si="22"/>
        <v>1.8166723193818741</v>
      </c>
      <c r="AL58">
        <f t="shared" si="26"/>
        <v>-7356.7238056107171</v>
      </c>
      <c r="AN58">
        <f t="shared" si="27"/>
        <v>0</v>
      </c>
      <c r="AO58">
        <f t="shared" si="27"/>
        <v>0</v>
      </c>
      <c r="AP58">
        <f t="shared" si="27"/>
        <v>-1.7390218436626847E-3</v>
      </c>
      <c r="AQ58">
        <f t="shared" si="27"/>
        <v>-14.478918087486973</v>
      </c>
      <c r="AR58">
        <f t="shared" si="27"/>
        <v>-14.480657109330636</v>
      </c>
      <c r="AS58">
        <f t="shared" si="27"/>
        <v>3.2899850030879543E-2</v>
      </c>
      <c r="AT58">
        <f t="shared" si="27"/>
        <v>3.5668541565869643E-3</v>
      </c>
      <c r="AU58">
        <f t="shared" si="23"/>
        <v>-14.444190405143171</v>
      </c>
      <c r="AW58">
        <v>55</v>
      </c>
      <c r="AX58">
        <f>IF(Z58&gt;0, (R58*SUMPRODUCT(K58:$K$98, X58:$X$98)-K58*$AZ$3)/Z58, 0)</f>
        <v>259.55984127989427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500000</v>
      </c>
      <c r="S59">
        <f t="shared" si="1"/>
        <v>-83.950231515701304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9.1958901611608166</v>
      </c>
      <c r="AC59">
        <f t="shared" si="2"/>
        <v>-2.0001248087260919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-5624.6864497861588</v>
      </c>
      <c r="AI59">
        <f t="shared" si="25"/>
        <v>-5625.2820779257763</v>
      </c>
      <c r="AJ59">
        <f t="shared" si="7"/>
        <v>11.196014969886908</v>
      </c>
      <c r="AK59">
        <f t="shared" si="22"/>
        <v>0.64371231128125728</v>
      </c>
      <c r="AL59">
        <f t="shared" si="26"/>
        <v>-5613.4423506446083</v>
      </c>
      <c r="AN59">
        <f t="shared" si="27"/>
        <v>0</v>
      </c>
      <c r="AO59">
        <f t="shared" si="27"/>
        <v>0</v>
      </c>
      <c r="AP59">
        <f t="shared" si="27"/>
        <v>-1.044157320595606E-3</v>
      </c>
      <c r="AQ59">
        <f t="shared" si="27"/>
        <v>-9.8602754671246213</v>
      </c>
      <c r="AR59">
        <f t="shared" si="27"/>
        <v>-9.8613196244452155</v>
      </c>
      <c r="AS59">
        <f t="shared" si="27"/>
        <v>1.9627012585089601E-2</v>
      </c>
      <c r="AT59">
        <f t="shared" si="27"/>
        <v>1.1284505843083888E-3</v>
      </c>
      <c r="AU59">
        <f t="shared" si="23"/>
        <v>-9.8405641612758181</v>
      </c>
      <c r="AW59">
        <v>56</v>
      </c>
      <c r="AX59">
        <f>IF(Z59&gt;0, (R59*SUMPRODUCT(K59:$K$98, X59:$X$98)-K59*$AZ$3)/Z59, 0)</f>
        <v>-83.950231515701304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25</v>
      </c>
      <c r="R60">
        <f t="shared" si="0"/>
        <v>500000</v>
      </c>
      <c r="S60">
        <f t="shared" si="1"/>
        <v>-580.36273236999921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-2.0001248087260919</v>
      </c>
      <c r="AC60">
        <f t="shared" si="2"/>
        <v>-8.9292367779934985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-4100.6303386586687</v>
      </c>
      <c r="AI60">
        <f t="shared" si="25"/>
        <v>-4101.0149789999568</v>
      </c>
      <c r="AJ60">
        <f t="shared" si="7"/>
        <v>6.9291119692674066</v>
      </c>
      <c r="AK60">
        <f t="shared" si="22"/>
        <v>-0.14000873661082644</v>
      </c>
      <c r="AL60">
        <f t="shared" si="26"/>
        <v>-4094.2258757673003</v>
      </c>
      <c r="AN60">
        <f t="shared" si="27"/>
        <v>0</v>
      </c>
      <c r="AO60">
        <f t="shared" si="27"/>
        <v>0</v>
      </c>
      <c r="AP60">
        <f t="shared" si="27"/>
        <v>-6.0204303874323033E-4</v>
      </c>
      <c r="AQ60">
        <f t="shared" si="27"/>
        <v>-6.418348999950573</v>
      </c>
      <c r="AR60">
        <f t="shared" si="27"/>
        <v>-6.418951042989316</v>
      </c>
      <c r="AS60">
        <f t="shared" si="27"/>
        <v>1.0845517690102354E-2</v>
      </c>
      <c r="AT60">
        <f t="shared" si="27"/>
        <v>-2.1914312200703868E-4</v>
      </c>
      <c r="AU60">
        <f t="shared" si="23"/>
        <v>-6.4083246684212201</v>
      </c>
      <c r="AW60">
        <v>57</v>
      </c>
      <c r="AX60">
        <f>IF(Z60&gt;0, (R60*SUMPRODUCT(K60:$K$98, X60:$X$98)-K60*$AZ$3)/Z60, 0)</f>
        <v>-580.36273236999921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25</v>
      </c>
      <c r="R61">
        <f t="shared" si="0"/>
        <v>500000</v>
      </c>
      <c r="S61">
        <f t="shared" si="1"/>
        <v>-1335.6303181619569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-8.9292367779934985</v>
      </c>
      <c r="AC61">
        <f t="shared" si="2"/>
        <v>-12.730475512000126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-2850.1605273634427</v>
      </c>
      <c r="AI61">
        <f t="shared" si="25"/>
        <v>-2850.39881327495</v>
      </c>
      <c r="AJ61">
        <f t="shared" si="7"/>
        <v>3.8012387340066276</v>
      </c>
      <c r="AK61">
        <f t="shared" si="22"/>
        <v>-0.62504657445954492</v>
      </c>
      <c r="AL61">
        <f t="shared" si="26"/>
        <v>-2847.2226211154029</v>
      </c>
      <c r="AN61">
        <f t="shared" si="27"/>
        <v>0</v>
      </c>
      <c r="AO61">
        <f t="shared" si="27"/>
        <v>0</v>
      </c>
      <c r="AP61">
        <f t="shared" si="27"/>
        <v>-3.3300676087674106E-4</v>
      </c>
      <c r="AQ61">
        <f t="shared" si="27"/>
        <v>-3.9831256459615689</v>
      </c>
      <c r="AR61">
        <f t="shared" si="27"/>
        <v>-3.9834586527224456</v>
      </c>
      <c r="AS61">
        <f t="shared" si="27"/>
        <v>5.3122662188611457E-3</v>
      </c>
      <c r="AT61">
        <f t="shared" si="27"/>
        <v>-8.7350835742339595E-4</v>
      </c>
      <c r="AU61">
        <f t="shared" si="23"/>
        <v>-3.979019894861008</v>
      </c>
      <c r="AW61">
        <v>58</v>
      </c>
      <c r="AX61">
        <f>IF(Z61&gt;0, (R61*SUMPRODUCT(K61:$K$98, X61:$X$98)-K61*$AZ$3)/Z61, 0)</f>
        <v>-1335.6303181619569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25</v>
      </c>
      <c r="R62">
        <f t="shared" si="0"/>
        <v>500000</v>
      </c>
      <c r="S62">
        <f t="shared" si="1"/>
        <v>-2545.3122196564927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-12.730475512000126</v>
      </c>
      <c r="AC62">
        <f t="shared" si="2"/>
        <v>-14.376895563368892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-1893.8700797696215</v>
      </c>
      <c r="AI62">
        <f t="shared" si="25"/>
        <v>-1894.0112893180253</v>
      </c>
      <c r="AJ62">
        <f t="shared" si="7"/>
        <v>1.6464200513687661</v>
      </c>
      <c r="AK62">
        <f t="shared" si="22"/>
        <v>-0.89113328584000895</v>
      </c>
      <c r="AL62">
        <f t="shared" si="26"/>
        <v>-1893.2560025524965</v>
      </c>
      <c r="AN62">
        <f t="shared" si="27"/>
        <v>0</v>
      </c>
      <c r="AO62">
        <f t="shared" si="27"/>
        <v>0</v>
      </c>
      <c r="AP62">
        <f t="shared" si="27"/>
        <v>-1.7619789942583113E-4</v>
      </c>
      <c r="AQ62">
        <f t="shared" si="27"/>
        <v>-2.3631258198400498</v>
      </c>
      <c r="AR62">
        <f t="shared" si="27"/>
        <v>-2.3633020177394757</v>
      </c>
      <c r="AS62">
        <f t="shared" si="27"/>
        <v>2.0543635887447956E-3</v>
      </c>
      <c r="AT62">
        <f t="shared" si="27"/>
        <v>-1.111934814949711E-3</v>
      </c>
      <c r="AU62">
        <f t="shared" si="23"/>
        <v>-2.3623595889656803</v>
      </c>
      <c r="AW62">
        <v>59</v>
      </c>
      <c r="AX62">
        <f>IF(Z62&gt;0, (R62*SUMPRODUCT(K62:$K$98, X62:$X$98)-K62*$AZ$3)/Z62, 0)</f>
        <v>-2545.3122196564927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25</v>
      </c>
      <c r="R63">
        <f t="shared" si="0"/>
        <v>500000</v>
      </c>
      <c r="S63">
        <f t="shared" si="1"/>
        <v>-4589.7811318313261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-14.376895563368892</v>
      </c>
      <c r="AC63">
        <f t="shared" si="2"/>
        <v>-14.653677102322506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-1199.6118168756188</v>
      </c>
      <c r="AI63">
        <f t="shared" si="25"/>
        <v>-1199.6916337376947</v>
      </c>
      <c r="AJ63">
        <f t="shared" si="7"/>
        <v>0.2767815389536139</v>
      </c>
      <c r="AK63">
        <f t="shared" si="22"/>
        <v>-1.0063826894358225</v>
      </c>
      <c r="AL63">
        <f t="shared" si="26"/>
        <v>-1200.421234888177</v>
      </c>
      <c r="AN63">
        <f t="shared" si="27"/>
        <v>0</v>
      </c>
      <c r="AO63">
        <f t="shared" si="27"/>
        <v>0</v>
      </c>
      <c r="AP63">
        <f t="shared" si="27"/>
        <v>-8.8922832841562601E-5</v>
      </c>
      <c r="AQ63">
        <f t="shared" si="27"/>
        <v>-1.3364704937325487</v>
      </c>
      <c r="AR63">
        <f t="shared" si="27"/>
        <v>-1.33655941656539</v>
      </c>
      <c r="AS63">
        <f t="shared" si="27"/>
        <v>3.0835838295159524E-4</v>
      </c>
      <c r="AT63">
        <f t="shared" si="27"/>
        <v>-1.1211966662159345E-3</v>
      </c>
      <c r="AU63">
        <f t="shared" si="23"/>
        <v>-1.3373722548486544</v>
      </c>
      <c r="AW63">
        <v>60</v>
      </c>
      <c r="AX63">
        <f>IF(Z63&gt;0, (R63*SUMPRODUCT(K63:$K$98, X63:$X$98)-K63*$AZ$3)/Z63, 0)</f>
        <v>-4589.7811318313261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500000</v>
      </c>
      <c r="S64">
        <f t="shared" si="1"/>
        <v>-8231.2755711975533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-14.653677102322506</v>
      </c>
      <c r="AC64">
        <f t="shared" si="2"/>
        <v>-14.127340202406458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-722.22375128681324</v>
      </c>
      <c r="AI64">
        <f t="shared" si="25"/>
        <v>-722.26665879270411</v>
      </c>
      <c r="AJ64">
        <f t="shared" si="7"/>
        <v>-0.52633689991604804</v>
      </c>
      <c r="AK64">
        <f t="shared" si="22"/>
        <v>-1.0257573971625755</v>
      </c>
      <c r="AL64">
        <f t="shared" si="26"/>
        <v>-723.81875308978272</v>
      </c>
      <c r="AN64">
        <f t="shared" si="27"/>
        <v>0</v>
      </c>
      <c r="AO64">
        <f t="shared" si="27"/>
        <v>0</v>
      </c>
      <c r="AP64">
        <f t="shared" si="27"/>
        <v>-4.2680931370616615E-5</v>
      </c>
      <c r="AQ64">
        <f t="shared" si="27"/>
        <v>-0.71841002460814918</v>
      </c>
      <c r="AR64">
        <f t="shared" si="27"/>
        <v>-0.71845270553951979</v>
      </c>
      <c r="AS64">
        <f t="shared" si="27"/>
        <v>-5.2355756030889901E-4</v>
      </c>
      <c r="AT64">
        <f t="shared" si="27"/>
        <v>-1.0203408509129876E-3</v>
      </c>
      <c r="AU64">
        <f t="shared" si="23"/>
        <v>-0.71999660395074172</v>
      </c>
      <c r="AW64">
        <v>61</v>
      </c>
      <c r="AX64">
        <f>IF(Z64&gt;0, (R64*SUMPRODUCT(K64:$K$98, X64:$X$98)-K64*$AZ$3)/Z64, 0)</f>
        <v>-8231.2755711975533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500000</v>
      </c>
      <c r="S65">
        <f t="shared" si="1"/>
        <v>-15066.486899216319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-14.127340202406458</v>
      </c>
      <c r="AC65">
        <f t="shared" si="2"/>
        <v>-13.182529339828356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-412.09007807755904</v>
      </c>
      <c r="AI65">
        <f t="shared" si="25"/>
        <v>-412.11195200448708</v>
      </c>
      <c r="AJ65">
        <f t="shared" si="7"/>
        <v>-0.94481086257810176</v>
      </c>
      <c r="AK65">
        <f t="shared" si="22"/>
        <v>-0.98891381416845214</v>
      </c>
      <c r="AL65">
        <f t="shared" si="26"/>
        <v>-414.0456766812336</v>
      </c>
      <c r="AN65">
        <f t="shared" si="27"/>
        <v>0</v>
      </c>
      <c r="AO65">
        <f t="shared" si="27"/>
        <v>0</v>
      </c>
      <c r="AP65">
        <f t="shared" si="27"/>
        <v>-1.9427161540324556E-5</v>
      </c>
      <c r="AQ65">
        <f t="shared" si="27"/>
        <v>-0.36599466306690975</v>
      </c>
      <c r="AR65">
        <f t="shared" si="27"/>
        <v>-0.36601409022845011</v>
      </c>
      <c r="AS65">
        <f t="shared" si="27"/>
        <v>-8.3912656893949018E-4</v>
      </c>
      <c r="AT65">
        <f t="shared" si="27"/>
        <v>-8.7829626936728974E-4</v>
      </c>
      <c r="AU65">
        <f t="shared" si="23"/>
        <v>-0.36773151306675683</v>
      </c>
      <c r="AW65">
        <v>62</v>
      </c>
      <c r="AX65">
        <f>IF(Z65&gt;0, (R65*SUMPRODUCT(K65:$K$98, X65:$X$98)-K65*$AZ$3)/Z65, 0)</f>
        <v>-15066.486899216319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25</v>
      </c>
      <c r="R66">
        <f t="shared" si="0"/>
        <v>500000</v>
      </c>
      <c r="S66">
        <f t="shared" si="1"/>
        <v>-28612.980989008069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-13.182529339828356</v>
      </c>
      <c r="AC66">
        <f t="shared" si="2"/>
        <v>-12.063505353621828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-222.2989901507155</v>
      </c>
      <c r="AI66">
        <f t="shared" si="25"/>
        <v>-222.30953038886673</v>
      </c>
      <c r="AJ66">
        <f t="shared" si="7"/>
        <v>-1.1190239862065283</v>
      </c>
      <c r="AK66">
        <f t="shared" si="22"/>
        <v>-0.92277705378798502</v>
      </c>
      <c r="AL66">
        <f t="shared" si="26"/>
        <v>-224.35133142886124</v>
      </c>
      <c r="AN66">
        <f t="shared" si="27"/>
        <v>0</v>
      </c>
      <c r="AO66">
        <f t="shared" si="27"/>
        <v>0</v>
      </c>
      <c r="AP66">
        <f t="shared" si="27"/>
        <v>-8.3582430413508203E-6</v>
      </c>
      <c r="AQ66">
        <f t="shared" si="27"/>
        <v>-0.176279602118007</v>
      </c>
      <c r="AR66">
        <f t="shared" si="27"/>
        <v>-0.17628796036104835</v>
      </c>
      <c r="AS66">
        <f t="shared" si="27"/>
        <v>-8.8736841726205231E-4</v>
      </c>
      <c r="AT66">
        <f t="shared" si="27"/>
        <v>-7.3174768709064766E-4</v>
      </c>
      <c r="AU66">
        <f t="shared" si="23"/>
        <v>-0.17790707646540105</v>
      </c>
      <c r="AW66">
        <v>63</v>
      </c>
      <c r="AX66">
        <f>IF(Z66&gt;0, (R66*SUMPRODUCT(K66:$K$98, X66:$X$98)-K66*$AZ$3)/Z66, 0)</f>
        <v>-28612.980989008069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8">$C$6</f>
        <v>500000</v>
      </c>
      <c r="S67">
        <f t="shared" ref="S67:S79" si="29">AX67</f>
        <v>-57051.387637109809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-12.063505353621828</v>
      </c>
      <c r="AC67">
        <f t="shared" ref="AC67:AC79" si="30">S67*Z67</f>
        <v>-10.913875447459981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-4.7824758956261171E-3</v>
      </c>
      <c r="AH67">
        <f t="shared" ref="AH67:AH79" si="33">-X67*R67</f>
        <v>-113.0471974816823</v>
      </c>
      <c r="AI67">
        <f t="shared" ref="AI67:AI79" si="34">SUM(AE67:AH67)</f>
        <v>-113.05197995757793</v>
      </c>
      <c r="AJ67">
        <f t="shared" ref="AJ67:AJ79" si="35">AB67-AC67</f>
        <v>-1.1496299061618469</v>
      </c>
      <c r="AK67">
        <f t="shared" si="22"/>
        <v>-0.84444537475352799</v>
      </c>
      <c r="AL67">
        <f t="shared" si="26"/>
        <v>-115.04605523849331</v>
      </c>
      <c r="AN67">
        <f t="shared" ref="AN67:AT79" si="36">AE67*$K67</f>
        <v>0</v>
      </c>
      <c r="AO67">
        <f t="shared" si="36"/>
        <v>0</v>
      </c>
      <c r="AP67">
        <f t="shared" si="36"/>
        <v>-3.3860965627240583E-6</v>
      </c>
      <c r="AQ67">
        <f t="shared" si="36"/>
        <v>-8.0039865369399402E-2</v>
      </c>
      <c r="AR67">
        <f t="shared" si="36"/>
        <v>-8.0043251465962126E-2</v>
      </c>
      <c r="AS67">
        <f t="shared" si="36"/>
        <v>-8.1396288420807091E-4</v>
      </c>
      <c r="AT67">
        <f t="shared" si="36"/>
        <v>-5.9788562310920002E-4</v>
      </c>
      <c r="AU67">
        <f t="shared" si="23"/>
        <v>-8.1455099973279405E-2</v>
      </c>
      <c r="AW67">
        <v>64</v>
      </c>
      <c r="AX67">
        <f>IF(Z67&gt;0, (R67*SUMPRODUCT(K67:$K$98, X67:$X$98)-K67*$AZ$3)/Z67, 0)</f>
        <v>-57051.387637109809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25</v>
      </c>
      <c r="R68">
        <f t="shared" si="28"/>
        <v>500000</v>
      </c>
      <c r="S68">
        <f t="shared" si="29"/>
        <v>-120500.88301662417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-10.913875447459981</v>
      </c>
      <c r="AC68">
        <f t="shared" si="30"/>
        <v>-9.8100675375795099</v>
      </c>
      <c r="AE68">
        <f t="shared" si="31"/>
        <v>0</v>
      </c>
      <c r="AF68">
        <f t="shared" si="32"/>
        <v>0</v>
      </c>
      <c r="AG68">
        <f t="shared" si="32"/>
        <v>-2.0352688071642853E-3</v>
      </c>
      <c r="AH68">
        <f t="shared" si="33"/>
        <v>-53.987646590111417</v>
      </c>
      <c r="AI68">
        <f t="shared" si="34"/>
        <v>-53.98968185891858</v>
      </c>
      <c r="AJ68">
        <f t="shared" si="35"/>
        <v>-1.1038079098804712</v>
      </c>
      <c r="AK68">
        <f t="shared" si="22"/>
        <v>-0.76397128132219871</v>
      </c>
      <c r="AL68">
        <f t="shared" si="26"/>
        <v>-55.857461050121252</v>
      </c>
      <c r="AN68">
        <f t="shared" si="36"/>
        <v>0</v>
      </c>
      <c r="AO68">
        <f t="shared" si="36"/>
        <v>0</v>
      </c>
      <c r="AP68">
        <f t="shared" si="36"/>
        <v>-1.2866200147316754E-6</v>
      </c>
      <c r="AQ68">
        <f t="shared" si="36"/>
        <v>-3.4128949653523949E-2</v>
      </c>
      <c r="AR68">
        <f t="shared" si="36"/>
        <v>-3.4130236273538679E-2</v>
      </c>
      <c r="AS68">
        <f t="shared" si="36"/>
        <v>-6.9778564102796457E-4</v>
      </c>
      <c r="AT68">
        <f t="shared" si="36"/>
        <v>-4.8295376894163839E-4</v>
      </c>
      <c r="AU68">
        <f t="shared" si="23"/>
        <v>-3.5310975683508286E-2</v>
      </c>
      <c r="AW68">
        <v>65</v>
      </c>
      <c r="AX68">
        <f>IF(Z68&gt;0, (R68*SUMPRODUCT(K68:$K$98, X68:$X$98)-K68*$AZ$3)/Z68, 0)</f>
        <v>-120500.88301662417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8"/>
        <v>500000</v>
      </c>
      <c r="S69">
        <f t="shared" si="29"/>
        <v>-271520.72524436162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-9.8100675375795099</v>
      </c>
      <c r="AC69">
        <f t="shared" si="30"/>
        <v>-8.787189545045651</v>
      </c>
      <c r="AE69">
        <f t="shared" si="31"/>
        <v>0</v>
      </c>
      <c r="AF69">
        <f t="shared" si="32"/>
        <v>0</v>
      </c>
      <c r="AG69">
        <f t="shared" si="32"/>
        <v>-8.0907171424367404E-4</v>
      </c>
      <c r="AH69">
        <f t="shared" si="33"/>
        <v>-24.116888096979366</v>
      </c>
      <c r="AI69">
        <f t="shared" si="34"/>
        <v>-24.11769716869361</v>
      </c>
      <c r="AJ69">
        <f t="shared" si="35"/>
        <v>-1.0228779925338589</v>
      </c>
      <c r="AK69">
        <f t="shared" si="22"/>
        <v>-0.68670472763056578</v>
      </c>
      <c r="AL69">
        <f t="shared" si="26"/>
        <v>-25.827279888858033</v>
      </c>
      <c r="AN69">
        <f t="shared" si="36"/>
        <v>0</v>
      </c>
      <c r="AO69">
        <f t="shared" si="36"/>
        <v>0</v>
      </c>
      <c r="AP69">
        <f t="shared" si="36"/>
        <v>-4.5666478394248207E-7</v>
      </c>
      <c r="AQ69">
        <f t="shared" si="36"/>
        <v>-1.3612308153013904E-2</v>
      </c>
      <c r="AR69">
        <f t="shared" si="36"/>
        <v>-1.3612764817797846E-2</v>
      </c>
      <c r="AS69">
        <f t="shared" si="36"/>
        <v>-5.7734357688756237E-4</v>
      </c>
      <c r="AT69">
        <f t="shared" si="36"/>
        <v>-3.8759711970507224E-4</v>
      </c>
      <c r="AU69">
        <f t="shared" si="23"/>
        <v>-1.4577705514390481E-2</v>
      </c>
      <c r="AW69">
        <v>66</v>
      </c>
      <c r="AX69">
        <f>IF(Z69&gt;0, (R69*SUMPRODUCT(K69:$K$98, X69:$X$98)-K69*$AZ$3)/Z69, 0)</f>
        <v>-271520.72524436162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25</v>
      </c>
      <c r="R70">
        <f t="shared" si="28"/>
        <v>500000</v>
      </c>
      <c r="S70">
        <f t="shared" si="29"/>
        <v>-665206.47890815802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-8.787189545045651</v>
      </c>
      <c r="AC70">
        <f t="shared" si="30"/>
        <v>-7.857045654817072</v>
      </c>
      <c r="AE70">
        <f t="shared" si="31"/>
        <v>0</v>
      </c>
      <c r="AF70">
        <f t="shared" si="32"/>
        <v>0</v>
      </c>
      <c r="AG70">
        <f t="shared" si="32"/>
        <v>-2.9528597149689888E-4</v>
      </c>
      <c r="AH70">
        <f t="shared" si="33"/>
        <v>-10.113900512086769</v>
      </c>
      <c r="AI70">
        <f t="shared" si="34"/>
        <v>-10.114195798058265</v>
      </c>
      <c r="AJ70">
        <f t="shared" si="35"/>
        <v>-0.93014389022857902</v>
      </c>
      <c r="AK70">
        <f t="shared" si="22"/>
        <v>-0.6151032681531956</v>
      </c>
      <c r="AL70">
        <f t="shared" si="26"/>
        <v>-11.659442956440039</v>
      </c>
      <c r="AN70">
        <f t="shared" si="36"/>
        <v>0</v>
      </c>
      <c r="AO70">
        <f t="shared" si="36"/>
        <v>0</v>
      </c>
      <c r="AP70">
        <f t="shared" si="36"/>
        <v>-1.4881108939076481E-7</v>
      </c>
      <c r="AQ70">
        <f t="shared" si="36"/>
        <v>-5.0969592140250129E-3</v>
      </c>
      <c r="AR70">
        <f t="shared" si="36"/>
        <v>-5.0971080251144031E-3</v>
      </c>
      <c r="AS70">
        <f t="shared" si="36"/>
        <v>-4.687514442132326E-4</v>
      </c>
      <c r="AT70">
        <f t="shared" si="36"/>
        <v>-3.0998488332405612E-4</v>
      </c>
      <c r="AU70">
        <f t="shared" si="23"/>
        <v>-5.8758443526516916E-3</v>
      </c>
      <c r="AW70">
        <v>67</v>
      </c>
      <c r="AX70">
        <f>IF(Z70&gt;0, (R70*SUMPRODUCT(K70:$K$98, X70:$X$98)-K70*$AZ$3)/Z70, 0)</f>
        <v>-665206.47890815802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25</v>
      </c>
      <c r="R71">
        <f t="shared" si="28"/>
        <v>500000</v>
      </c>
      <c r="S71">
        <f t="shared" si="29"/>
        <v>-1786882.19250304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-7.857045654817072</v>
      </c>
      <c r="AC71">
        <f t="shared" si="30"/>
        <v>-7.0195031511903894</v>
      </c>
      <c r="AE71">
        <f t="shared" si="31"/>
        <v>0</v>
      </c>
      <c r="AF71">
        <f t="shared" si="32"/>
        <v>0</v>
      </c>
      <c r="AG71">
        <f t="shared" si="32"/>
        <v>-9.8208812822707218E-5</v>
      </c>
      <c r="AH71">
        <f t="shared" si="33"/>
        <v>-3.882485979184453</v>
      </c>
      <c r="AI71">
        <f t="shared" si="34"/>
        <v>-3.8825841879972756</v>
      </c>
      <c r="AJ71">
        <f t="shared" si="35"/>
        <v>-0.83754250362668259</v>
      </c>
      <c r="AK71">
        <f t="shared" si="22"/>
        <v>-0.54999319583719508</v>
      </c>
      <c r="AL71">
        <f t="shared" si="26"/>
        <v>-5.2701198874611537</v>
      </c>
      <c r="AN71">
        <f t="shared" si="36"/>
        <v>0</v>
      </c>
      <c r="AO71">
        <f t="shared" si="36"/>
        <v>0</v>
      </c>
      <c r="AP71">
        <f t="shared" si="36"/>
        <v>-4.4190093413740152E-8</v>
      </c>
      <c r="AQ71">
        <f t="shared" si="36"/>
        <v>-1.7469656048833598E-3</v>
      </c>
      <c r="AR71">
        <f t="shared" si="36"/>
        <v>-1.7470097949767735E-3</v>
      </c>
      <c r="AS71">
        <f t="shared" si="36"/>
        <v>-3.7686110247616632E-4</v>
      </c>
      <c r="AT71">
        <f t="shared" si="36"/>
        <v>-2.4747525199029445E-4</v>
      </c>
      <c r="AU71">
        <f t="shared" si="23"/>
        <v>-2.3713461494432346E-3</v>
      </c>
      <c r="AW71">
        <v>68</v>
      </c>
      <c r="AX71">
        <f>IF(Z71&gt;0, (R71*SUMPRODUCT(K71:$K$98, X71:$X$98)-K71*$AZ$3)/Z71, 0)</f>
        <v>-1786882.19250304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25</v>
      </c>
      <c r="R72">
        <f t="shared" si="28"/>
        <v>500000</v>
      </c>
      <c r="S72">
        <f t="shared" si="29"/>
        <v>-5311818.5346860811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-7.0195031511903894</v>
      </c>
      <c r="AC72">
        <f t="shared" si="30"/>
        <v>-6.2688934535446394</v>
      </c>
      <c r="AE72">
        <f t="shared" si="31"/>
        <v>0</v>
      </c>
      <c r="AF72">
        <f t="shared" si="32"/>
        <v>0</v>
      </c>
      <c r="AG72">
        <f t="shared" si="32"/>
        <v>-2.9504459784388697E-5</v>
      </c>
      <c r="AH72">
        <f t="shared" si="33"/>
        <v>-1.3544452982018289</v>
      </c>
      <c r="AI72">
        <f t="shared" si="34"/>
        <v>-1.3544748026616134</v>
      </c>
      <c r="AJ72">
        <f t="shared" si="35"/>
        <v>-0.75060969764574992</v>
      </c>
      <c r="AK72">
        <f t="shared" ref="AK72:AK79" si="49">G72*SUM(AB72:AB72, AE72:AF72)</f>
        <v>-0.49136522058332732</v>
      </c>
      <c r="AL72">
        <f t="shared" si="26"/>
        <v>-2.5964497208906905</v>
      </c>
      <c r="AN72">
        <f t="shared" si="36"/>
        <v>0</v>
      </c>
      <c r="AO72">
        <f t="shared" si="36"/>
        <v>0</v>
      </c>
      <c r="AP72">
        <f t="shared" si="36"/>
        <v>-1.1853431738603846E-8</v>
      </c>
      <c r="AQ72">
        <f t="shared" si="36"/>
        <v>-5.4414908807797206E-4</v>
      </c>
      <c r="AR72">
        <f t="shared" si="36"/>
        <v>-5.4416094150971071E-4</v>
      </c>
      <c r="AS72">
        <f t="shared" si="36"/>
        <v>-3.0155782815198941E-4</v>
      </c>
      <c r="AT72">
        <f t="shared" si="36"/>
        <v>-1.9740622751514538E-4</v>
      </c>
      <c r="AU72">
        <f t="shared" si="23"/>
        <v>-1.0431249971768455E-3</v>
      </c>
      <c r="AW72">
        <v>69</v>
      </c>
      <c r="AX72">
        <f>IF(Z72&gt;0, (R72*SUMPRODUCT(K72:$K$98, X72:$X$98)-K72*$AZ$3)/Z72, 0)</f>
        <v>-5311818.5346860811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25</v>
      </c>
      <c r="R73">
        <f t="shared" si="28"/>
        <v>500000</v>
      </c>
      <c r="S73">
        <f t="shared" si="29"/>
        <v>-17663825.523413301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-6.2688934535446394</v>
      </c>
      <c r="AC73">
        <f t="shared" si="30"/>
        <v>-5.5976905818732252</v>
      </c>
      <c r="AE73">
        <f t="shared" si="31"/>
        <v>0</v>
      </c>
      <c r="AF73">
        <f t="shared" si="32"/>
        <v>0</v>
      </c>
      <c r="AG73">
        <f t="shared" si="32"/>
        <v>-7.9225343548223985E-6</v>
      </c>
      <c r="AH73">
        <f t="shared" si="33"/>
        <v>-0.42573761663444826</v>
      </c>
      <c r="AI73">
        <f t="shared" si="34"/>
        <v>-0.42574553916880309</v>
      </c>
      <c r="AJ73">
        <f t="shared" si="35"/>
        <v>-0.67120287167141424</v>
      </c>
      <c r="AK73">
        <f t="shared" si="49"/>
        <v>-0.43882254174812479</v>
      </c>
      <c r="AL73">
        <f t="shared" si="26"/>
        <v>-1.5357709525883421</v>
      </c>
      <c r="AN73">
        <f t="shared" si="36"/>
        <v>0</v>
      </c>
      <c r="AO73">
        <f t="shared" si="36"/>
        <v>0</v>
      </c>
      <c r="AP73">
        <f t="shared" si="36"/>
        <v>-2.8418591163207835E-9</v>
      </c>
      <c r="AQ73">
        <f t="shared" si="36"/>
        <v>-1.5271455733818803E-4</v>
      </c>
      <c r="AR73">
        <f t="shared" si="36"/>
        <v>-1.5271739919730436E-4</v>
      </c>
      <c r="AS73">
        <f t="shared" si="36"/>
        <v>-2.4076437088581837E-4</v>
      </c>
      <c r="AT73">
        <f t="shared" si="36"/>
        <v>-1.5740819602188044E-4</v>
      </c>
      <c r="AU73">
        <f t="shared" si="23"/>
        <v>-5.5088996610500312E-4</v>
      </c>
      <c r="AW73">
        <v>70</v>
      </c>
      <c r="AX73">
        <f>IF(Z73&gt;0, (R73*SUMPRODUCT(K73:$K$98, X73:$X$98)-K73*$AZ$3)/Z73, 0)</f>
        <v>-17663825.523413301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25</v>
      </c>
      <c r="R74">
        <f t="shared" si="28"/>
        <v>500000</v>
      </c>
      <c r="S74">
        <f t="shared" si="29"/>
        <v>-66572426.64125894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-5.5976905818732252</v>
      </c>
      <c r="AC74">
        <f t="shared" si="30"/>
        <v>-4.9980691707524434</v>
      </c>
      <c r="AE74">
        <f t="shared" si="31"/>
        <v>0</v>
      </c>
      <c r="AF74">
        <f t="shared" si="32"/>
        <v>0</v>
      </c>
      <c r="AG74">
        <f t="shared" si="32"/>
        <v>-1.8769291668177075E-6</v>
      </c>
      <c r="AH74">
        <f t="shared" si="33"/>
        <v>-0.11932759688912936</v>
      </c>
      <c r="AI74">
        <f t="shared" si="34"/>
        <v>-0.11932947381829617</v>
      </c>
      <c r="AJ74">
        <f t="shared" si="35"/>
        <v>-0.59962141112078182</v>
      </c>
      <c r="AK74">
        <f t="shared" si="49"/>
        <v>-0.39183834073112578</v>
      </c>
      <c r="AL74">
        <f t="shared" si="26"/>
        <v>-1.1107892256702039</v>
      </c>
      <c r="AN74">
        <f t="shared" si="36"/>
        <v>0</v>
      </c>
      <c r="AO74">
        <f t="shared" si="36"/>
        <v>0</v>
      </c>
      <c r="AP74">
        <f t="shared" si="36"/>
        <v>-6.0112982165352091E-10</v>
      </c>
      <c r="AQ74">
        <f t="shared" si="36"/>
        <v>-3.8217412944743433E-5</v>
      </c>
      <c r="AR74">
        <f t="shared" si="36"/>
        <v>-3.8218014074565087E-5</v>
      </c>
      <c r="AS74">
        <f t="shared" si="36"/>
        <v>-1.9204257587291041E-4</v>
      </c>
      <c r="AT74">
        <f t="shared" si="36"/>
        <v>-1.2549525898202958E-4</v>
      </c>
      <c r="AU74">
        <f t="shared" si="23"/>
        <v>-3.5575584892950511E-4</v>
      </c>
      <c r="AW74">
        <v>71</v>
      </c>
      <c r="AX74">
        <f>IF(Z74&gt;0, (R74*SUMPRODUCT(K74:$K$98, X74:$X$98)-K74*$AZ$3)/Z74, 0)</f>
        <v>-66572426.64125894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25</v>
      </c>
      <c r="R75">
        <f t="shared" si="28"/>
        <v>500000</v>
      </c>
      <c r="S75">
        <f t="shared" si="29"/>
        <v>-289301055.3504647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-4.9980691707524434</v>
      </c>
      <c r="AC75">
        <f t="shared" si="30"/>
        <v>-4.4625947759527831</v>
      </c>
      <c r="AE75">
        <f t="shared" si="31"/>
        <v>0</v>
      </c>
      <c r="AF75">
        <f t="shared" si="32"/>
        <v>0</v>
      </c>
      <c r="AG75">
        <f t="shared" si="32"/>
        <v>-3.8563588806707878E-7</v>
      </c>
      <c r="AH75">
        <f t="shared" si="33"/>
        <v>-2.9450479741649032E-2</v>
      </c>
      <c r="AI75">
        <f t="shared" si="34"/>
        <v>-2.9450865377537098E-2</v>
      </c>
      <c r="AJ75">
        <f t="shared" si="35"/>
        <v>-0.5354743947996603</v>
      </c>
      <c r="AK75">
        <f t="shared" si="49"/>
        <v>-0.34986484195267109</v>
      </c>
      <c r="AL75">
        <f t="shared" si="26"/>
        <v>-0.91479010212986844</v>
      </c>
      <c r="AN75">
        <f t="shared" si="36"/>
        <v>0</v>
      </c>
      <c r="AO75">
        <f t="shared" si="36"/>
        <v>0</v>
      </c>
      <c r="AP75">
        <f t="shared" si="36"/>
        <v>-1.1027569694084848E-10</v>
      </c>
      <c r="AQ75">
        <f t="shared" si="36"/>
        <v>-8.4216025511292035E-6</v>
      </c>
      <c r="AR75">
        <f t="shared" si="36"/>
        <v>-8.4217128268261433E-6</v>
      </c>
      <c r="AS75">
        <f t="shared" si="36"/>
        <v>-1.5312322817382669E-4</v>
      </c>
      <c r="AT75">
        <f t="shared" si="36"/>
        <v>-1.0004667738475523E-4</v>
      </c>
      <c r="AU75">
        <f t="shared" si="23"/>
        <v>-2.6159161838540802E-4</v>
      </c>
      <c r="AW75">
        <v>72</v>
      </c>
      <c r="AX75">
        <f>IF(Z75&gt;0, (R75*SUMPRODUCT(K75:$K$98, X75:$X$98)-K75*$AZ$3)/Z75, 0)</f>
        <v>-289301055.3504647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25</v>
      </c>
      <c r="R76">
        <f t="shared" si="28"/>
        <v>500000</v>
      </c>
      <c r="S76">
        <f t="shared" si="29"/>
        <v>-1484400154.6464281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-4.4625947759527831</v>
      </c>
      <c r="AC76">
        <f t="shared" si="30"/>
        <v>-3.9844669366512218</v>
      </c>
      <c r="AE76">
        <f t="shared" si="31"/>
        <v>0</v>
      </c>
      <c r="AF76">
        <f t="shared" si="32"/>
        <v>0</v>
      </c>
      <c r="AG76">
        <f t="shared" si="32"/>
        <v>-6.7105674372559753E-8</v>
      </c>
      <c r="AH76">
        <f t="shared" si="33"/>
        <v>-6.2934770962769643E-3</v>
      </c>
      <c r="AI76">
        <f t="shared" si="34"/>
        <v>-6.2935442019513366E-3</v>
      </c>
      <c r="AJ76">
        <f t="shared" si="35"/>
        <v>-0.47812783930156133</v>
      </c>
      <c r="AK76">
        <f t="shared" si="49"/>
        <v>-0.31238163431669486</v>
      </c>
      <c r="AL76">
        <f t="shared" si="26"/>
        <v>-0.79680301782020746</v>
      </c>
      <c r="AN76">
        <f t="shared" si="36"/>
        <v>0</v>
      </c>
      <c r="AO76">
        <f t="shared" si="36"/>
        <v>0</v>
      </c>
      <c r="AP76">
        <f t="shared" si="36"/>
        <v>-1.7133401422877527E-11</v>
      </c>
      <c r="AQ76">
        <f t="shared" si="36"/>
        <v>-1.6068487567467348E-6</v>
      </c>
      <c r="AR76">
        <f t="shared" si="36"/>
        <v>-1.6068658901481577E-6</v>
      </c>
      <c r="AS76">
        <f t="shared" si="36"/>
        <v>-1.2207546200528922E-4</v>
      </c>
      <c r="AT76">
        <f t="shared" si="36"/>
        <v>-7.9757188761238698E-5</v>
      </c>
      <c r="AU76">
        <f t="shared" si="23"/>
        <v>-2.0343951665667605E-4</v>
      </c>
      <c r="AW76">
        <v>73</v>
      </c>
      <c r="AX76">
        <f>IF(Z76&gt;0, (R76*SUMPRODUCT(K76:$K$98, X76:$X$98)-K76*$AZ$3)/Z76, 0)</f>
        <v>-1484400154.6464281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25</v>
      </c>
      <c r="R77">
        <f t="shared" si="28"/>
        <v>500000</v>
      </c>
      <c r="S77">
        <f t="shared" si="29"/>
        <v>-9296586165.4621773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-3.9844669366512218</v>
      </c>
      <c r="AC77">
        <f t="shared" si="30"/>
        <v>-3.5575611676927354</v>
      </c>
      <c r="AE77">
        <f t="shared" si="31"/>
        <v>0</v>
      </c>
      <c r="AF77">
        <f t="shared" si="32"/>
        <v>0</v>
      </c>
      <c r="AG77">
        <f t="shared" si="32"/>
        <v>-9.5668482612183485E-9</v>
      </c>
      <c r="AH77">
        <f t="shared" si="33"/>
        <v>-1.1373553873523161E-3</v>
      </c>
      <c r="AI77">
        <f t="shared" si="34"/>
        <v>-1.1373649542005774E-3</v>
      </c>
      <c r="AJ77">
        <f t="shared" si="35"/>
        <v>-0.42690576895848631</v>
      </c>
      <c r="AK77">
        <f t="shared" si="49"/>
        <v>-0.27891268556558557</v>
      </c>
      <c r="AL77">
        <f t="shared" si="26"/>
        <v>-0.70695581947827246</v>
      </c>
      <c r="AN77">
        <f t="shared" si="36"/>
        <v>0</v>
      </c>
      <c r="AO77">
        <f t="shared" si="36"/>
        <v>0</v>
      </c>
      <c r="AP77">
        <f t="shared" si="36"/>
        <v>-2.1808972663505372E-12</v>
      </c>
      <c r="AQ77">
        <f t="shared" si="36"/>
        <v>-2.5927611554171692E-7</v>
      </c>
      <c r="AR77">
        <f t="shared" si="36"/>
        <v>-2.5927829643898328E-7</v>
      </c>
      <c r="AS77">
        <f t="shared" si="36"/>
        <v>-9.7319158733293011E-5</v>
      </c>
      <c r="AT77">
        <f t="shared" si="36"/>
        <v>-6.3582059304346836E-5</v>
      </c>
      <c r="AU77">
        <f t="shared" si="23"/>
        <v>-1.6116049633407885E-4</v>
      </c>
      <c r="AW77">
        <v>74</v>
      </c>
      <c r="AX77">
        <f>IF(Z77&gt;0, (R77*SUMPRODUCT(K77:$K$98, X77:$X$98)-K77*$AZ$3)/Z77, 0)</f>
        <v>-9296586165.4621773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25</v>
      </c>
      <c r="R78">
        <f t="shared" si="28"/>
        <v>500000</v>
      </c>
      <c r="S78">
        <f t="shared" si="29"/>
        <v>-74702232130.987152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-3.5575611676927354</v>
      </c>
      <c r="AC78">
        <f t="shared" si="30"/>
        <v>-3.1763941271409553</v>
      </c>
      <c r="AE78">
        <f t="shared" si="31"/>
        <v>0</v>
      </c>
      <c r="AF78">
        <f t="shared" si="32"/>
        <v>0</v>
      </c>
      <c r="AG78">
        <f t="shared" si="32"/>
        <v>-1.0630184790098658E-9</v>
      </c>
      <c r="AH78">
        <f t="shared" si="33"/>
        <v>-1.68163225991926E-4</v>
      </c>
      <c r="AI78">
        <f t="shared" si="34"/>
        <v>-1.6816428901040502E-4</v>
      </c>
      <c r="AJ78">
        <f t="shared" si="35"/>
        <v>-0.38116704055178019</v>
      </c>
      <c r="AK78">
        <f t="shared" si="49"/>
        <v>-0.24902928173849151</v>
      </c>
      <c r="AL78">
        <f t="shared" si="26"/>
        <v>-0.63036448657928212</v>
      </c>
      <c r="AN78">
        <f t="shared" si="36"/>
        <v>0</v>
      </c>
      <c r="AO78">
        <f t="shared" si="36"/>
        <v>0</v>
      </c>
      <c r="AP78">
        <f t="shared" si="36"/>
        <v>-2.1636604863890443E-13</v>
      </c>
      <c r="AQ78">
        <f t="shared" si="36"/>
        <v>-3.4227827128776048E-8</v>
      </c>
      <c r="AR78">
        <f t="shared" si="36"/>
        <v>-3.4228043494824688E-8</v>
      </c>
      <c r="AS78">
        <f t="shared" si="36"/>
        <v>-7.7582476752794351E-5</v>
      </c>
      <c r="AT78">
        <f t="shared" si="36"/>
        <v>-5.0687248386621713E-5</v>
      </c>
      <c r="AU78">
        <f t="shared" si="23"/>
        <v>-1.2830395318291091E-4</v>
      </c>
      <c r="AW78">
        <v>75</v>
      </c>
      <c r="AX78">
        <f>IF(Z78&gt;0, (R78*SUMPRODUCT(K78:$K$98, X78:$X$98)-K78*$AZ$3)/Z78, 0)</f>
        <v>-74702232130.987152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-3.1763941271409553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-2.1260369580197314E-5</v>
      </c>
      <c r="AI79">
        <f t="shared" si="34"/>
        <v>-2.1260369580197314E-5</v>
      </c>
      <c r="AJ79">
        <f t="shared" si="35"/>
        <v>-3.1763941271409553</v>
      </c>
      <c r="AK79">
        <f t="shared" si="49"/>
        <v>-0.22234758889986689</v>
      </c>
      <c r="AL79">
        <f t="shared" si="26"/>
        <v>-3.3987629764104024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-3.863679439980436E-9</v>
      </c>
      <c r="AR79">
        <f t="shared" si="36"/>
        <v>-3.863679439980436E-9</v>
      </c>
      <c r="AS79">
        <f t="shared" si="36"/>
        <v>-5.772509568102819E-4</v>
      </c>
      <c r="AT79">
        <f t="shared" si="36"/>
        <v>-4.0407566976719739E-5</v>
      </c>
      <c r="AU79">
        <f t="shared" si="23"/>
        <v>-6.1766238746644169E-4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26035.721903006077</v>
      </c>
      <c r="AO81" s="8">
        <f t="shared" si="50"/>
        <v>-2603.5721903006079</v>
      </c>
      <c r="AP81" s="8">
        <f t="shared" si="50"/>
        <v>-361.63082145913688</v>
      </c>
      <c r="AQ81" s="8">
        <f t="shared" si="50"/>
        <v>-15605.801906085595</v>
      </c>
      <c r="AR81" s="8">
        <f t="shared" si="50"/>
        <v>7464.7169851607396</v>
      </c>
      <c r="AS81" s="8">
        <f t="shared" si="50"/>
        <v>-1847.5609613877273</v>
      </c>
      <c r="AT81" s="8">
        <f t="shared" si="50"/>
        <v>1077.7438941428402</v>
      </c>
      <c r="AU81" s="8">
        <f t="shared" si="50"/>
        <v>6694.8999179158518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49818-ED22-4257-9C11-CDDBFB0392AC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41130.224656426828</v>
      </c>
      <c r="K3">
        <v>1</v>
      </c>
      <c r="L3" s="2">
        <v>0</v>
      </c>
      <c r="O3">
        <f>$C$3</f>
        <v>41130.224656426828</v>
      </c>
      <c r="P3" s="2">
        <f>O3*C5</f>
        <v>4113.0224656426826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41130.224656426828</v>
      </c>
      <c r="AF3">
        <f t="shared" ref="AF3:AG34" si="4">-$Z3*P3</f>
        <v>-4113.0224656426826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36817.202190784148</v>
      </c>
      <c r="AJ3">
        <f t="shared" ref="AJ3:AJ66" si="7">AB3-AC3</f>
        <v>0</v>
      </c>
      <c r="AL3">
        <f t="shared" ref="AL3:AL34" si="8">SUM(AI3:AK3)</f>
        <v>36817.202190784148</v>
      </c>
      <c r="AN3">
        <f t="shared" ref="AN3:AU34" si="9">AE3*$K3</f>
        <v>41130.224656426828</v>
      </c>
      <c r="AO3">
        <f t="shared" si="9"/>
        <v>-4113.0224656426826</v>
      </c>
      <c r="AP3">
        <f t="shared" si="9"/>
        <v>-200</v>
      </c>
      <c r="AQ3">
        <f t="shared" si="9"/>
        <v>0</v>
      </c>
      <c r="AR3">
        <f t="shared" si="9"/>
        <v>36817.202190784148</v>
      </c>
      <c r="AS3">
        <f t="shared" si="9"/>
        <v>0</v>
      </c>
      <c r="AT3">
        <f t="shared" si="9"/>
        <v>0</v>
      </c>
      <c r="AU3">
        <f t="shared" si="9"/>
        <v>36817.202190784148</v>
      </c>
      <c r="AW3">
        <v>0</v>
      </c>
      <c r="AX3">
        <f>IF(Z3&gt;0, (R3*SUMPRODUCT(K3:$K$98, X3:$X$98)-K3*$AZ$3)/Z3, 0)</f>
        <v>0</v>
      </c>
      <c r="AZ3">
        <f>C6*ABS(SUMPRODUCT(X4:X69, K4:K69))/1</f>
        <v>24503.097504182973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2662.2087916298333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2625.331875448177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-2625.331875448177</v>
      </c>
      <c r="AK4">
        <f>G4*SUM(AB4, AE4:AF4)</f>
        <v>0</v>
      </c>
      <c r="AL4">
        <f t="shared" si="8"/>
        <v>-4551.331875448177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-1719.6428571428571</v>
      </c>
      <c r="AR4">
        <f t="shared" si="9"/>
        <v>-1719.6428571428571</v>
      </c>
      <c r="AS4">
        <f t="shared" si="9"/>
        <v>-2344.0463173644434</v>
      </c>
      <c r="AT4">
        <f t="shared" si="9"/>
        <v>0</v>
      </c>
      <c r="AU4">
        <f t="shared" si="9"/>
        <v>-4063.6891745073008</v>
      </c>
      <c r="AW4">
        <v>1</v>
      </c>
      <c r="AX4">
        <f>IF(Z4&gt;0, (R4*SUMPRODUCT(K4:$K$98, X4:$X$98)-K4*$AZ$3)/Z4, 0)</f>
        <v>2662.2087916298333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500000</v>
      </c>
      <c r="S5">
        <f t="shared" si="1"/>
        <v>3342.1903566637552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2625.331875448177</v>
      </c>
      <c r="AC5">
        <f t="shared" si="2"/>
        <v>3249.735335669764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-1974.7613699999999</v>
      </c>
      <c r="AI5">
        <f t="shared" si="6"/>
        <v>-1999.0697949314999</v>
      </c>
      <c r="AJ5">
        <f t="shared" si="7"/>
        <v>-624.40346022158701</v>
      </c>
      <c r="AK5">
        <f>G5*SUM(AB5, AE5:AF5)</f>
        <v>183.7732312813724</v>
      </c>
      <c r="AL5">
        <f t="shared" si="8"/>
        <v>-2439.7000238717146</v>
      </c>
      <c r="AN5">
        <f t="shared" si="9"/>
        <v>0</v>
      </c>
      <c r="AO5">
        <f t="shared" si="9"/>
        <v>0</v>
      </c>
      <c r="AP5">
        <f t="shared" si="9"/>
        <v>-19.378527528300381</v>
      </c>
      <c r="AQ5">
        <f t="shared" si="9"/>
        <v>-1574.267673788265</v>
      </c>
      <c r="AR5">
        <f t="shared" si="9"/>
        <v>-1593.6462013165656</v>
      </c>
      <c r="AS5">
        <f t="shared" si="9"/>
        <v>-497.77061561032122</v>
      </c>
      <c r="AT5">
        <f t="shared" si="9"/>
        <v>146.50289483527774</v>
      </c>
      <c r="AU5">
        <f t="shared" si="9"/>
        <v>-1944.913922091609</v>
      </c>
      <c r="AW5">
        <v>2</v>
      </c>
      <c r="AX5">
        <f>IF(Z5&gt;0, (R5*SUMPRODUCT(K5:$K$98, X5:$X$98)-K5*$AZ$3)/Z5, 0)</f>
        <v>3342.1903566637552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500000</v>
      </c>
      <c r="S6">
        <f t="shared" si="1"/>
        <v>3931.2585821084499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3249.735335669764</v>
      </c>
      <c r="AC6">
        <f t="shared" si="2"/>
        <v>3768.3661595283265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-2024.4056282953202</v>
      </c>
      <c r="AI6">
        <f t="shared" si="6"/>
        <v>-2048.3697486960905</v>
      </c>
      <c r="AJ6">
        <f t="shared" si="7"/>
        <v>-518.63082385856251</v>
      </c>
      <c r="AK6">
        <f>G6*SUM(AB6, AE6:AF6)</f>
        <v>227.4814734968835</v>
      </c>
      <c r="AL6">
        <f t="shared" si="8"/>
        <v>-2339.5190990577694</v>
      </c>
      <c r="AN6">
        <f t="shared" si="9"/>
        <v>0</v>
      </c>
      <c r="AO6">
        <f t="shared" si="9"/>
        <v>0</v>
      </c>
      <c r="AP6">
        <f t="shared" si="9"/>
        <v>-17.057187557490654</v>
      </c>
      <c r="AQ6">
        <f t="shared" si="9"/>
        <v>-1440.931939782907</v>
      </c>
      <c r="AR6">
        <f t="shared" si="9"/>
        <v>-1457.9891273403978</v>
      </c>
      <c r="AS6">
        <f t="shared" si="9"/>
        <v>-369.15117632972112</v>
      </c>
      <c r="AT6">
        <f t="shared" si="9"/>
        <v>161.91681957857162</v>
      </c>
      <c r="AU6">
        <f t="shared" si="9"/>
        <v>-1665.2234840915471</v>
      </c>
      <c r="AW6">
        <v>3</v>
      </c>
      <c r="AX6">
        <f>IF(Z6&gt;0, (R6*SUMPRODUCT(K6:$K$98, X6:$X$98)-K6*$AZ$3)/Z6, 0)</f>
        <v>3931.2585821084499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500000</v>
      </c>
      <c r="S7">
        <f t="shared" si="1"/>
        <v>4441.1388025486804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3768.3661595283265</v>
      </c>
      <c r="AC7">
        <f t="shared" si="2"/>
        <v>4196.093592644369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-2077.6892387467797</v>
      </c>
      <c r="AI7">
        <f t="shared" si="6"/>
        <v>-2101.309833481605</v>
      </c>
      <c r="AJ7">
        <f t="shared" si="7"/>
        <v>-427.72743311604245</v>
      </c>
      <c r="AK7">
        <f>G7*SUM(AB7, AE7:AF7)</f>
        <v>263.78563116698291</v>
      </c>
      <c r="AL7">
        <f t="shared" si="8"/>
        <v>-2265.2516354306645</v>
      </c>
      <c r="AN7">
        <f t="shared" si="9"/>
        <v>0</v>
      </c>
      <c r="AO7">
        <f t="shared" si="9"/>
        <v>0</v>
      </c>
      <c r="AP7">
        <f t="shared" si="9"/>
        <v>-15.011314976655381</v>
      </c>
      <c r="AQ7">
        <f t="shared" si="9"/>
        <v>-1320.4090725307499</v>
      </c>
      <c r="AR7">
        <f t="shared" si="9"/>
        <v>-1335.4203875074054</v>
      </c>
      <c r="AS7">
        <f t="shared" si="9"/>
        <v>-271.82851637493826</v>
      </c>
      <c r="AT7">
        <f t="shared" si="9"/>
        <v>167.64053743004652</v>
      </c>
      <c r="AU7">
        <f t="shared" si="9"/>
        <v>-1439.6083664522971</v>
      </c>
      <c r="AW7">
        <v>4</v>
      </c>
      <c r="AX7">
        <f>IF(Z7&gt;0, (R7*SUMPRODUCT(K7:$K$98, X7:$X$98)-K7*$AZ$3)/Z7, 0)</f>
        <v>4441.1388025486804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25</v>
      </c>
      <c r="R8">
        <f t="shared" si="0"/>
        <v>500000</v>
      </c>
      <c r="S8">
        <f t="shared" si="1"/>
        <v>4880.3731747542715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4196.093592644369</v>
      </c>
      <c r="AC8">
        <f t="shared" si="2"/>
        <v>4544.1303887733902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-2136.2465878175904</v>
      </c>
      <c r="AI8">
        <f t="shared" si="6"/>
        <v>-2159.5241642756764</v>
      </c>
      <c r="AJ8">
        <f t="shared" si="7"/>
        <v>-348.03679612902124</v>
      </c>
      <c r="AK8">
        <f t="shared" ref="AK8:AK69" si="22">G8*SUM(AB8:AB8, AE8:AF8)</f>
        <v>293.72655148510586</v>
      </c>
      <c r="AL8">
        <f t="shared" si="8"/>
        <v>-2213.8344089195916</v>
      </c>
      <c r="AN8">
        <f t="shared" si="9"/>
        <v>0</v>
      </c>
      <c r="AO8">
        <f t="shared" si="9"/>
        <v>0</v>
      </c>
      <c r="AP8">
        <f t="shared" si="9"/>
        <v>-13.208322018361063</v>
      </c>
      <c r="AQ8">
        <f t="shared" si="9"/>
        <v>-1212.1636843649219</v>
      </c>
      <c r="AR8">
        <f t="shared" si="9"/>
        <v>-1225.372006383283</v>
      </c>
      <c r="AS8">
        <f t="shared" si="9"/>
        <v>-197.48542490186568</v>
      </c>
      <c r="AT8">
        <f t="shared" si="9"/>
        <v>166.66833355026088</v>
      </c>
      <c r="AU8">
        <f t="shared" si="9"/>
        <v>-1256.1890977348876</v>
      </c>
      <c r="AW8">
        <v>5</v>
      </c>
      <c r="AX8">
        <f>IF(Z8&gt;0, (R8*SUMPRODUCT(K8:$K$98, X8:$X$98)-K8*$AZ$3)/Z8, 0)</f>
        <v>4880.3731747542715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500000</v>
      </c>
      <c r="S9">
        <f t="shared" si="1"/>
        <v>5255.9377081875937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4544.1303887733902</v>
      </c>
      <c r="AC9">
        <f t="shared" si="2"/>
        <v>4821.6505157118445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-2209.9731089306911</v>
      </c>
      <c r="AI9">
        <f t="shared" si="6"/>
        <v>-2232.9074109687499</v>
      </c>
      <c r="AJ9">
        <f t="shared" si="7"/>
        <v>-277.52012693845427</v>
      </c>
      <c r="AK9">
        <f t="shared" si="22"/>
        <v>318.08912721413736</v>
      </c>
      <c r="AL9">
        <f t="shared" si="8"/>
        <v>-2192.3384106930666</v>
      </c>
      <c r="AN9">
        <f t="shared" si="9"/>
        <v>0</v>
      </c>
      <c r="AO9">
        <f t="shared" si="9"/>
        <v>0</v>
      </c>
      <c r="AP9">
        <f t="shared" si="9"/>
        <v>-11.619231154960975</v>
      </c>
      <c r="AQ9">
        <f t="shared" si="9"/>
        <v>-1119.6411539492854</v>
      </c>
      <c r="AR9">
        <f t="shared" si="9"/>
        <v>-1131.2603851042463</v>
      </c>
      <c r="AS9">
        <f t="shared" si="9"/>
        <v>-140.60033306010146</v>
      </c>
      <c r="AT9">
        <f t="shared" si="9"/>
        <v>161.15385115481382</v>
      </c>
      <c r="AU9">
        <f t="shared" si="9"/>
        <v>-1110.7068670095339</v>
      </c>
      <c r="AW9">
        <v>6</v>
      </c>
      <c r="AX9">
        <f>IF(Z9&gt;0, (R9*SUMPRODUCT(K9:$K$98, X9:$X$98)-K9*$AZ$3)/Z9, 0)</f>
        <v>5255.9377081875937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500000</v>
      </c>
      <c r="S10">
        <f t="shared" si="1"/>
        <v>5568.7845708007253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4821.6505157118445</v>
      </c>
      <c r="AC10">
        <f t="shared" si="2"/>
        <v>5032.0841932834264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-2287.4672852759713</v>
      </c>
      <c r="AI10">
        <f t="shared" si="6"/>
        <v>-2310.0578709293854</v>
      </c>
      <c r="AJ10">
        <f t="shared" si="7"/>
        <v>-210.43367757158194</v>
      </c>
      <c r="AK10">
        <f t="shared" si="22"/>
        <v>337.51553609982915</v>
      </c>
      <c r="AL10">
        <f t="shared" si="8"/>
        <v>-2182.9760124011382</v>
      </c>
      <c r="AN10">
        <f t="shared" si="9"/>
        <v>0</v>
      </c>
      <c r="AO10">
        <f t="shared" si="9"/>
        <v>0</v>
      </c>
      <c r="AP10">
        <f t="shared" si="9"/>
        <v>-10.218833694322834</v>
      </c>
      <c r="AQ10">
        <f t="shared" si="9"/>
        <v>-1034.7340316033997</v>
      </c>
      <c r="AR10">
        <f t="shared" si="9"/>
        <v>-1044.9528652977224</v>
      </c>
      <c r="AS10">
        <f t="shared" si="9"/>
        <v>-95.189508929961946</v>
      </c>
      <c r="AT10">
        <f t="shared" si="9"/>
        <v>152.67488791876869</v>
      </c>
      <c r="AU10">
        <f t="shared" si="9"/>
        <v>-987.46748630891568</v>
      </c>
      <c r="AW10">
        <v>7</v>
      </c>
      <c r="AX10">
        <f>IF(Z10&gt;0, (R10*SUMPRODUCT(K10:$K$98, X10:$X$98)-K10*$AZ$3)/Z10, 0)</f>
        <v>5568.7845708007253</v>
      </c>
    </row>
    <row r="11" spans="1:52" x14ac:dyDescent="0.25">
      <c r="A11" t="s">
        <v>33</v>
      </c>
      <c r="C11" s="12">
        <f>AU71</f>
        <v>10576.343483081178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500000</v>
      </c>
      <c r="S11">
        <f t="shared" si="1"/>
        <v>5826.6282530129492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5032.0841932834264</v>
      </c>
      <c r="AC11">
        <f t="shared" si="2"/>
        <v>5184.916975537948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-2360.7162007817919</v>
      </c>
      <c r="AI11">
        <f t="shared" si="6"/>
        <v>-2382.9628447686332</v>
      </c>
      <c r="AJ11">
        <f t="shared" si="7"/>
        <v>-152.83278225452159</v>
      </c>
      <c r="AK11">
        <f t="shared" si="22"/>
        <v>352.24589352983986</v>
      </c>
      <c r="AL11">
        <f t="shared" si="8"/>
        <v>-2183.5497334933148</v>
      </c>
      <c r="AN11">
        <f t="shared" si="9"/>
        <v>0</v>
      </c>
      <c r="AO11">
        <f t="shared" si="9"/>
        <v>0</v>
      </c>
      <c r="AP11">
        <f t="shared" si="9"/>
        <v>-8.9850463851131863</v>
      </c>
      <c r="AQ11">
        <f t="shared" si="9"/>
        <v>-953.45367951494279</v>
      </c>
      <c r="AR11">
        <f t="shared" si="9"/>
        <v>-962.43872590005606</v>
      </c>
      <c r="AS11">
        <f t="shared" si="9"/>
        <v>-61.726597438024235</v>
      </c>
      <c r="AT11">
        <f t="shared" si="9"/>
        <v>142.26620852130893</v>
      </c>
      <c r="AU11">
        <f t="shared" si="9"/>
        <v>-881.89911481677132</v>
      </c>
      <c r="AW11">
        <v>8</v>
      </c>
      <c r="AX11">
        <f>IF(Z11&gt;0, (R11*SUMPRODUCT(K11:$K$98, X11:$X$98)-K11*$AZ$3)/Z11, 0)</f>
        <v>5826.6282530129492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500000</v>
      </c>
      <c r="S12">
        <f t="shared" si="1"/>
        <v>6040.2812016226726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5184.916975537948</v>
      </c>
      <c r="AC12">
        <f t="shared" si="2"/>
        <v>5291.7908083961465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-2441.7916439956734</v>
      </c>
      <c r="AI12">
        <f t="shared" si="6"/>
        <v>-2463.6937319604463</v>
      </c>
      <c r="AJ12">
        <f t="shared" si="7"/>
        <v>-106.87383285819851</v>
      </c>
      <c r="AK12">
        <f t="shared" si="22"/>
        <v>362.9441882876564</v>
      </c>
      <c r="AL12">
        <f t="shared" si="8"/>
        <v>-2207.6233765309885</v>
      </c>
      <c r="AN12">
        <f t="shared" si="9"/>
        <v>0</v>
      </c>
      <c r="AO12">
        <f t="shared" si="9"/>
        <v>0</v>
      </c>
      <c r="AP12">
        <f t="shared" si="9"/>
        <v>-7.898112488125494</v>
      </c>
      <c r="AQ12">
        <f t="shared" si="9"/>
        <v>-880.53454574109219</v>
      </c>
      <c r="AR12">
        <f t="shared" si="9"/>
        <v>-888.43265822921762</v>
      </c>
      <c r="AS12">
        <f t="shared" si="9"/>
        <v>-38.539775536872128</v>
      </c>
      <c r="AT12">
        <f t="shared" si="9"/>
        <v>130.88131280533091</v>
      </c>
      <c r="AU12">
        <f t="shared" si="9"/>
        <v>-796.09112096075887</v>
      </c>
      <c r="AW12">
        <v>9</v>
      </c>
      <c r="AX12">
        <f>IF(Z12&gt;0, (R12*SUMPRODUCT(K12:$K$98, X12:$X$98)-K12*$AZ$3)/Z12, 0)</f>
        <v>6040.2812016226726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500000</v>
      </c>
      <c r="S13">
        <f t="shared" si="1"/>
        <v>6213.8023253733018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5291.7908083961465</v>
      </c>
      <c r="AC13">
        <f t="shared" si="2"/>
        <v>5357.9772558453587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-2526.1868258569016</v>
      </c>
      <c r="AI13">
        <f t="shared" si="6"/>
        <v>-2547.7435836007339</v>
      </c>
      <c r="AJ13">
        <f t="shared" si="7"/>
        <v>-66.18644744921221</v>
      </c>
      <c r="AK13">
        <f t="shared" si="22"/>
        <v>370.42535658773028</v>
      </c>
      <c r="AL13">
        <f t="shared" si="8"/>
        <v>-2243.5046744622159</v>
      </c>
      <c r="AN13">
        <f t="shared" si="9"/>
        <v>0</v>
      </c>
      <c r="AO13">
        <f t="shared" si="9"/>
        <v>0</v>
      </c>
      <c r="AP13">
        <f t="shared" si="9"/>
        <v>-6.9406990611832304</v>
      </c>
      <c r="AQ13">
        <f t="shared" si="9"/>
        <v>-813.36454855392367</v>
      </c>
      <c r="AR13">
        <f t="shared" si="9"/>
        <v>-820.30524761510685</v>
      </c>
      <c r="AS13">
        <f t="shared" si="9"/>
        <v>-21.310264703662874</v>
      </c>
      <c r="AT13">
        <f t="shared" si="9"/>
        <v>119.26705097581423</v>
      </c>
      <c r="AU13">
        <f t="shared" si="9"/>
        <v>-722.3484613429556</v>
      </c>
      <c r="AW13">
        <v>10</v>
      </c>
      <c r="AX13">
        <f>IF(Z13&gt;0, (R13*SUMPRODUCT(K13:$K$98, X13:$X$98)-K13*$AZ$3)/Z13, 0)</f>
        <v>6213.8023253733018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500000</v>
      </c>
      <c r="S14">
        <f t="shared" si="1"/>
        <v>6352.9662510844819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5357.9772558453587</v>
      </c>
      <c r="AC14">
        <f t="shared" si="2"/>
        <v>5389.8993083542055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-2620.4394713402526</v>
      </c>
      <c r="AI14">
        <f t="shared" si="6"/>
        <v>-2641.6496395330796</v>
      </c>
      <c r="AJ14">
        <f t="shared" si="7"/>
        <v>-31.922052508846718</v>
      </c>
      <c r="AK14">
        <f t="shared" si="22"/>
        <v>375.05840790917517</v>
      </c>
      <c r="AL14">
        <f t="shared" si="8"/>
        <v>-2298.5132841327513</v>
      </c>
      <c r="AN14">
        <f t="shared" si="9"/>
        <v>0</v>
      </c>
      <c r="AO14">
        <f t="shared" si="9"/>
        <v>0</v>
      </c>
      <c r="AP14">
        <f t="shared" si="9"/>
        <v>-6.0974165193549341</v>
      </c>
      <c r="AQ14">
        <f t="shared" si="9"/>
        <v>-753.31373024770846</v>
      </c>
      <c r="AR14">
        <f t="shared" si="9"/>
        <v>-759.41114676706343</v>
      </c>
      <c r="AS14">
        <f t="shared" si="9"/>
        <v>-9.1768272900817198</v>
      </c>
      <c r="AT14">
        <f t="shared" si="9"/>
        <v>107.82032991524163</v>
      </c>
      <c r="AU14">
        <f t="shared" si="9"/>
        <v>-660.76764414190359</v>
      </c>
      <c r="AW14">
        <v>11</v>
      </c>
      <c r="AX14">
        <f>IF(Z14&gt;0, (R14*SUMPRODUCT(K14:$K$98, X14:$X$98)-K14*$AZ$3)/Z14, 0)</f>
        <v>6352.9662510844819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500000</v>
      </c>
      <c r="S15">
        <f t="shared" si="1"/>
        <v>6460.8139426044572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5389.8993083542055</v>
      </c>
      <c r="AC15">
        <f t="shared" si="2"/>
        <v>5391.3057576268302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-2730.1728497806844</v>
      </c>
      <c r="AI15">
        <f t="shared" si="6"/>
        <v>-2751.0344076490942</v>
      </c>
      <c r="AJ15">
        <f t="shared" si="7"/>
        <v>-1.4064492726247408</v>
      </c>
      <c r="AK15">
        <f t="shared" si="22"/>
        <v>377.29295158479442</v>
      </c>
      <c r="AL15">
        <f t="shared" si="8"/>
        <v>-2375.1479053369244</v>
      </c>
      <c r="AN15">
        <f t="shared" si="9"/>
        <v>0</v>
      </c>
      <c r="AO15">
        <f t="shared" si="9"/>
        <v>0</v>
      </c>
      <c r="AP15">
        <f t="shared" si="9"/>
        <v>-5.3546423048596576</v>
      </c>
      <c r="AQ15">
        <f t="shared" si="9"/>
        <v>-700.76736997443481</v>
      </c>
      <c r="AR15">
        <f t="shared" si="9"/>
        <v>-706.12201227929449</v>
      </c>
      <c r="AS15">
        <f t="shared" si="9"/>
        <v>-0.36100049777393017</v>
      </c>
      <c r="AT15">
        <f t="shared" si="9"/>
        <v>96.841703415667268</v>
      </c>
      <c r="AU15">
        <f t="shared" si="9"/>
        <v>-609.64130936140111</v>
      </c>
      <c r="AW15">
        <v>12</v>
      </c>
      <c r="AX15">
        <f>IF(Z15&gt;0, (R15*SUMPRODUCT(K15:$K$98, X15:$X$98)-K15*$AZ$3)/Z15, 0)</f>
        <v>6460.8139426044572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500000</v>
      </c>
      <c r="S16">
        <f t="shared" si="1"/>
        <v>6538.5438595243086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5391.3057576268302</v>
      </c>
      <c r="AC16">
        <f t="shared" si="2"/>
        <v>5364.3956907955517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-2845.5164932510752</v>
      </c>
      <c r="AI16">
        <f t="shared" si="6"/>
        <v>-2866.0271597161382</v>
      </c>
      <c r="AJ16">
        <f t="shared" si="7"/>
        <v>26.910066831278527</v>
      </c>
      <c r="AK16">
        <f t="shared" si="22"/>
        <v>377.39140303387813</v>
      </c>
      <c r="AL16">
        <f t="shared" si="8"/>
        <v>-2461.7256898509813</v>
      </c>
      <c r="AN16">
        <f t="shared" si="9"/>
        <v>0</v>
      </c>
      <c r="AO16">
        <f t="shared" si="9"/>
        <v>0</v>
      </c>
      <c r="AP16">
        <f t="shared" si="9"/>
        <v>-4.7005153761534979</v>
      </c>
      <c r="AQ16">
        <f t="shared" si="9"/>
        <v>-652.11893784183678</v>
      </c>
      <c r="AR16">
        <f t="shared" si="9"/>
        <v>-656.81945321799026</v>
      </c>
      <c r="AS16">
        <f t="shared" si="9"/>
        <v>6.1670927723973632</v>
      </c>
      <c r="AT16">
        <f t="shared" si="9"/>
        <v>86.488369152242356</v>
      </c>
      <c r="AU16">
        <f t="shared" si="9"/>
        <v>-564.16399129335048</v>
      </c>
      <c r="AW16">
        <v>13</v>
      </c>
      <c r="AX16">
        <f>IF(Z16&gt;0, (R16*SUMPRODUCT(K16:$K$98, X16:$X$98)-K16*$AZ$3)/Z16, 0)</f>
        <v>6538.5438595243086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500000</v>
      </c>
      <c r="S17">
        <f t="shared" si="1"/>
        <v>6590.5743302481351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5364.3956907955517</v>
      </c>
      <c r="AC17">
        <f t="shared" si="2"/>
        <v>5313.9350593315266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-2964.6117308602052</v>
      </c>
      <c r="AI17">
        <f t="shared" si="6"/>
        <v>-2984.7690600740743</v>
      </c>
      <c r="AJ17">
        <f t="shared" si="7"/>
        <v>50.460631464025028</v>
      </c>
      <c r="AK17">
        <f t="shared" si="22"/>
        <v>375.50769835568866</v>
      </c>
      <c r="AL17">
        <f t="shared" si="8"/>
        <v>-2558.8007302543606</v>
      </c>
      <c r="AN17">
        <f t="shared" si="9"/>
        <v>0</v>
      </c>
      <c r="AO17">
        <f t="shared" si="9"/>
        <v>0</v>
      </c>
      <c r="AP17">
        <f t="shared" si="9"/>
        <v>-4.124588926579019</v>
      </c>
      <c r="AQ17">
        <f t="shared" si="9"/>
        <v>-606.61829684752377</v>
      </c>
      <c r="AR17">
        <f t="shared" si="9"/>
        <v>-610.74288577410266</v>
      </c>
      <c r="AS17">
        <f t="shared" si="9"/>
        <v>10.325244954648952</v>
      </c>
      <c r="AT17">
        <f t="shared" si="9"/>
        <v>76.836314873370128</v>
      </c>
      <c r="AU17">
        <f t="shared" si="9"/>
        <v>-523.58132594608355</v>
      </c>
      <c r="AW17">
        <v>14</v>
      </c>
      <c r="AX17">
        <f>IF(Z17&gt;0, (R17*SUMPRODUCT(K17:$K$98, X17:$X$98)-K17*$AZ$3)/Z17, 0)</f>
        <v>6590.5743302481351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500000</v>
      </c>
      <c r="S18">
        <f t="shared" si="1"/>
        <v>6621.5817162096191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5313.9350593315266</v>
      </c>
      <c r="AC18">
        <f t="shared" si="2"/>
        <v>5244.511678892768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-3098.5846467559968</v>
      </c>
      <c r="AI18">
        <f t="shared" si="6"/>
        <v>-3118.3854734453898</v>
      </c>
      <c r="AJ18">
        <f t="shared" si="7"/>
        <v>69.423380438758613</v>
      </c>
      <c r="AK18">
        <f t="shared" si="22"/>
        <v>371.9754541532069</v>
      </c>
      <c r="AL18">
        <f t="shared" si="8"/>
        <v>-2676.9866388534242</v>
      </c>
      <c r="AN18">
        <f t="shared" si="9"/>
        <v>0</v>
      </c>
      <c r="AO18">
        <f t="shared" si="9"/>
        <v>0</v>
      </c>
      <c r="AP18">
        <f t="shared" si="9"/>
        <v>-3.6175370060924483</v>
      </c>
      <c r="AQ18">
        <f t="shared" si="9"/>
        <v>-566.09983017297031</v>
      </c>
      <c r="AR18">
        <f t="shared" si="9"/>
        <v>-569.71736717906276</v>
      </c>
      <c r="AS18">
        <f t="shared" si="9"/>
        <v>12.683392050483347</v>
      </c>
      <c r="AT18">
        <f t="shared" si="9"/>
        <v>67.95852475584347</v>
      </c>
      <c r="AU18">
        <f t="shared" si="9"/>
        <v>-489.07545037273593</v>
      </c>
      <c r="AW18">
        <v>15</v>
      </c>
      <c r="AX18">
        <f>IF(Z18&gt;0, (R18*SUMPRODUCT(K18:$K$98, X18:$X$98)-K18*$AZ$3)/Z18, 0)</f>
        <v>6621.5817162096191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500000</v>
      </c>
      <c r="S19">
        <f t="shared" si="1"/>
        <v>6633.1611303854279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5244.511678892768</v>
      </c>
      <c r="AC19">
        <f t="shared" si="2"/>
        <v>5158.0501669419082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-3248.5236266617926</v>
      </c>
      <c r="AI19">
        <f t="shared" si="6"/>
        <v>-3267.9640189029583</v>
      </c>
      <c r="AJ19">
        <f t="shared" si="7"/>
        <v>86.461511950859858</v>
      </c>
      <c r="AK19">
        <f t="shared" si="22"/>
        <v>367.11581752249378</v>
      </c>
      <c r="AL19">
        <f t="shared" si="8"/>
        <v>-2814.3866894296048</v>
      </c>
      <c r="AN19">
        <f t="shared" si="9"/>
        <v>0</v>
      </c>
      <c r="AO19">
        <f t="shared" si="9"/>
        <v>0</v>
      </c>
      <c r="AP19">
        <f t="shared" si="9"/>
        <v>-3.1711490892594174</v>
      </c>
      <c r="AQ19">
        <f t="shared" si="9"/>
        <v>-529.90457251743487</v>
      </c>
      <c r="AR19">
        <f t="shared" si="9"/>
        <v>-533.07572160669429</v>
      </c>
      <c r="AS19">
        <f t="shared" si="9"/>
        <v>14.103745514885698</v>
      </c>
      <c r="AT19">
        <f t="shared" si="9"/>
        <v>59.884542243133609</v>
      </c>
      <c r="AU19">
        <f t="shared" si="9"/>
        <v>-459.087433848675</v>
      </c>
      <c r="AW19">
        <v>16</v>
      </c>
      <c r="AX19">
        <f>IF(Z19&gt;0, (R19*SUMPRODUCT(K19:$K$98, X19:$X$98)-K19*$AZ$3)/Z19, 0)</f>
        <v>6633.1611303854279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500000</v>
      </c>
      <c r="S20">
        <f t="shared" si="1"/>
        <v>6626.9874492181261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5158.0501669419082</v>
      </c>
      <c r="AC20">
        <f t="shared" si="2"/>
        <v>5056.3940928370739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-3419.5649952210715</v>
      </c>
      <c r="AI20">
        <f t="shared" si="6"/>
        <v>-3438.6400052900644</v>
      </c>
      <c r="AJ20">
        <f t="shared" si="7"/>
        <v>101.65607410483426</v>
      </c>
      <c r="AK20">
        <f t="shared" si="22"/>
        <v>361.06351168593363</v>
      </c>
      <c r="AL20">
        <f t="shared" si="8"/>
        <v>-2975.9204194992967</v>
      </c>
      <c r="AN20">
        <f t="shared" si="9"/>
        <v>0</v>
      </c>
      <c r="AO20">
        <f t="shared" si="9"/>
        <v>0</v>
      </c>
      <c r="AP20">
        <f t="shared" si="9"/>
        <v>-2.7781672697560595</v>
      </c>
      <c r="AQ20">
        <f t="shared" si="9"/>
        <v>-498.0402900006531</v>
      </c>
      <c r="AR20">
        <f t="shared" si="9"/>
        <v>-500.81845727040911</v>
      </c>
      <c r="AS20">
        <f t="shared" si="9"/>
        <v>14.805631914660079</v>
      </c>
      <c r="AT20">
        <f t="shared" si="9"/>
        <v>52.58685719383179</v>
      </c>
      <c r="AU20">
        <f t="shared" si="9"/>
        <v>-433.4259681619173</v>
      </c>
      <c r="AW20">
        <v>17</v>
      </c>
      <c r="AX20">
        <f>IF(Z20&gt;0, (R20*SUMPRODUCT(K20:$K$98, X20:$X$98)-K20*$AZ$3)/Z20, 0)</f>
        <v>6626.9874492181261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500000</v>
      </c>
      <c r="S21">
        <f t="shared" si="1"/>
        <v>6604.0142818451668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5056.3940928370739</v>
      </c>
      <c r="AC21">
        <f t="shared" si="2"/>
        <v>4940.7185335619533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-3615.8589086783372</v>
      </c>
      <c r="AI21">
        <f t="shared" si="6"/>
        <v>-3634.5623757012063</v>
      </c>
      <c r="AJ21">
        <f t="shared" si="7"/>
        <v>115.67555927512058</v>
      </c>
      <c r="AK21">
        <f t="shared" si="22"/>
        <v>353.94758649859523</v>
      </c>
      <c r="AL21">
        <f t="shared" si="8"/>
        <v>-3164.9392299274905</v>
      </c>
      <c r="AN21">
        <f t="shared" si="9"/>
        <v>0</v>
      </c>
      <c r="AO21">
        <f t="shared" si="9"/>
        <v>0</v>
      </c>
      <c r="AP21">
        <f t="shared" si="9"/>
        <v>-2.4321911854247769</v>
      </c>
      <c r="AQ21">
        <f t="shared" si="9"/>
        <v>-470.20481040621291</v>
      </c>
      <c r="AR21">
        <f t="shared" si="9"/>
        <v>-472.63700159163767</v>
      </c>
      <c r="AS21">
        <f t="shared" si="9"/>
        <v>15.042402314716339</v>
      </c>
      <c r="AT21">
        <f t="shared" si="9"/>
        <v>46.027199071254984</v>
      </c>
      <c r="AU21">
        <f t="shared" si="9"/>
        <v>-411.56740020566633</v>
      </c>
      <c r="AW21">
        <v>18</v>
      </c>
      <c r="AX21">
        <f>IF(Z21&gt;0, (R21*SUMPRODUCT(K21:$K$98, X21:$X$98)-K21*$AZ$3)/Z21, 0)</f>
        <v>6604.0142818451668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25</v>
      </c>
      <c r="R22">
        <f t="shared" si="0"/>
        <v>500000</v>
      </c>
      <c r="S22">
        <f t="shared" si="1"/>
        <v>6564.8806625632251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4940.7185335619533</v>
      </c>
      <c r="AC22">
        <f t="shared" si="2"/>
        <v>4811.9108041606796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-3839.8217797950629</v>
      </c>
      <c r="AI22">
        <f t="shared" si="6"/>
        <v>-3858.1462210587138</v>
      </c>
      <c r="AJ22">
        <f t="shared" si="7"/>
        <v>128.80772940127372</v>
      </c>
      <c r="AK22">
        <f t="shared" si="22"/>
        <v>345.85029734933676</v>
      </c>
      <c r="AL22">
        <f t="shared" si="8"/>
        <v>-3383.4881943081032</v>
      </c>
      <c r="AN22">
        <f t="shared" si="9"/>
        <v>0</v>
      </c>
      <c r="AO22">
        <f t="shared" si="9"/>
        <v>0</v>
      </c>
      <c r="AP22">
        <f t="shared" si="9"/>
        <v>-2.1275918134394138</v>
      </c>
      <c r="AQ22">
        <f t="shared" si="9"/>
        <v>-445.82933068545236</v>
      </c>
      <c r="AR22">
        <f t="shared" si="9"/>
        <v>-447.9569224988918</v>
      </c>
      <c r="AS22">
        <f t="shared" si="9"/>
        <v>14.955450299348959</v>
      </c>
      <c r="AT22">
        <f t="shared" si="9"/>
        <v>40.155563311807889</v>
      </c>
      <c r="AU22">
        <f t="shared" si="9"/>
        <v>-392.84590888773494</v>
      </c>
      <c r="AW22">
        <v>19</v>
      </c>
      <c r="AX22">
        <f>IF(Z22&gt;0, (R22*SUMPRODUCT(K22:$K$98, X22:$X$98)-K22*$AZ$3)/Z22, 0)</f>
        <v>6564.8806625632251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25</v>
      </c>
      <c r="R23">
        <f t="shared" si="0"/>
        <v>500000</v>
      </c>
      <c r="S23">
        <f t="shared" si="1"/>
        <v>6510.5499991856059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4811.9108041606796</v>
      </c>
      <c r="AC23">
        <f t="shared" si="2"/>
        <v>4670.9002958010669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-4106.1407983588797</v>
      </c>
      <c r="AI23">
        <f t="shared" si="6"/>
        <v>-4124.0766881699765</v>
      </c>
      <c r="AJ23">
        <f t="shared" si="7"/>
        <v>141.01050835961269</v>
      </c>
      <c r="AK23">
        <f t="shared" si="22"/>
        <v>336.8337562912476</v>
      </c>
      <c r="AL23">
        <f t="shared" si="8"/>
        <v>-3646.2324235191163</v>
      </c>
      <c r="AN23">
        <f t="shared" si="9"/>
        <v>0</v>
      </c>
      <c r="AO23">
        <f t="shared" si="9"/>
        <v>0</v>
      </c>
      <c r="AP23">
        <f t="shared" si="9"/>
        <v>-1.8593556755600402</v>
      </c>
      <c r="AQ23">
        <f t="shared" si="9"/>
        <v>-425.67033353170001</v>
      </c>
      <c r="AR23">
        <f t="shared" si="9"/>
        <v>-427.52968920726005</v>
      </c>
      <c r="AS23">
        <f t="shared" si="9"/>
        <v>14.618103244024406</v>
      </c>
      <c r="AT23">
        <f t="shared" si="9"/>
        <v>34.91846588469059</v>
      </c>
      <c r="AU23">
        <f t="shared" si="9"/>
        <v>-377.99312007854508</v>
      </c>
      <c r="AW23">
        <v>20</v>
      </c>
      <c r="AX23">
        <f>IF(Z23&gt;0, (R23*SUMPRODUCT(K23:$K$98, X23:$X$98)-K23*$AZ$3)/Z23, 0)</f>
        <v>6510.5499991856059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500000</v>
      </c>
      <c r="S24">
        <f t="shared" si="1"/>
        <v>6440.0961807431222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4670.9002958010669</v>
      </c>
      <c r="AC24">
        <f t="shared" si="2"/>
        <v>4517.3896250602957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-4406.848126586382</v>
      </c>
      <c r="AI24">
        <f t="shared" si="6"/>
        <v>-4424.3843150930379</v>
      </c>
      <c r="AJ24">
        <f t="shared" si="7"/>
        <v>153.51067074077127</v>
      </c>
      <c r="AK24">
        <f t="shared" si="22"/>
        <v>326.9630207060747</v>
      </c>
      <c r="AL24">
        <f t="shared" si="8"/>
        <v>-3943.9106236461921</v>
      </c>
      <c r="AN24">
        <f t="shared" si="9"/>
        <v>0</v>
      </c>
      <c r="AO24">
        <f t="shared" si="9"/>
        <v>0</v>
      </c>
      <c r="AP24">
        <f t="shared" si="9"/>
        <v>-1.6231427985090932</v>
      </c>
      <c r="AQ24">
        <f t="shared" si="9"/>
        <v>-407.89615132598385</v>
      </c>
      <c r="AR24">
        <f t="shared" si="9"/>
        <v>-409.51929412449289</v>
      </c>
      <c r="AS24">
        <f t="shared" si="9"/>
        <v>14.208888072377169</v>
      </c>
      <c r="AT24">
        <f t="shared" si="9"/>
        <v>30.263570230007925</v>
      </c>
      <c r="AU24">
        <f t="shared" si="9"/>
        <v>-365.04683582210782</v>
      </c>
      <c r="AW24">
        <v>21</v>
      </c>
      <c r="AX24">
        <f>IF(Z24&gt;0, (R24*SUMPRODUCT(K24:$K$98, X24:$X$98)-K24*$AZ$3)/Z24, 0)</f>
        <v>6440.0961807431222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25</v>
      </c>
      <c r="R25">
        <f t="shared" si="0"/>
        <v>500000</v>
      </c>
      <c r="S25">
        <f t="shared" si="1"/>
        <v>6354.5252152943322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4517.3896250602957</v>
      </c>
      <c r="AC25">
        <f t="shared" si="2"/>
        <v>4352.4931726547838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-4744.5911623608745</v>
      </c>
      <c r="AI25">
        <f t="shared" si="6"/>
        <v>-4761.7147594243461</v>
      </c>
      <c r="AJ25">
        <f t="shared" si="7"/>
        <v>164.89645240551181</v>
      </c>
      <c r="AK25">
        <f t="shared" si="22"/>
        <v>316.21727375422074</v>
      </c>
      <c r="AL25">
        <f t="shared" si="8"/>
        <v>-4280.6010332646138</v>
      </c>
      <c r="AN25">
        <f t="shared" si="9"/>
        <v>0</v>
      </c>
      <c r="AO25">
        <f t="shared" si="9"/>
        <v>0</v>
      </c>
      <c r="AP25">
        <f t="shared" si="9"/>
        <v>-1.4151370488801529</v>
      </c>
      <c r="AQ25">
        <f t="shared" si="9"/>
        <v>-392.10492461126807</v>
      </c>
      <c r="AR25">
        <f t="shared" si="9"/>
        <v>-393.52006166014826</v>
      </c>
      <c r="AS25">
        <f t="shared" si="9"/>
        <v>13.627456787437097</v>
      </c>
      <c r="AT25">
        <f t="shared" si="9"/>
        <v>26.13298934369779</v>
      </c>
      <c r="AU25">
        <f t="shared" si="9"/>
        <v>-353.75961552901339</v>
      </c>
      <c r="AW25">
        <v>22</v>
      </c>
      <c r="AX25">
        <f>IF(Z25&gt;0, (R25*SUMPRODUCT(K25:$K$98, X25:$X$98)-K25*$AZ$3)/Z25, 0)</f>
        <v>6354.5252152943322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500000</v>
      </c>
      <c r="S26">
        <f t="shared" si="1"/>
        <v>6254.9668475793342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4352.4931726547838</v>
      </c>
      <c r="AC26">
        <f t="shared" si="2"/>
        <v>4177.3522649367969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-5124.4076572144804</v>
      </c>
      <c r="AI26">
        <f t="shared" si="6"/>
        <v>-5141.1037979244566</v>
      </c>
      <c r="AJ26">
        <f t="shared" si="7"/>
        <v>175.14090771798692</v>
      </c>
      <c r="AK26">
        <f t="shared" si="22"/>
        <v>304.67452208583489</v>
      </c>
      <c r="AL26">
        <f t="shared" si="8"/>
        <v>-4661.2883681206349</v>
      </c>
      <c r="AN26">
        <f t="shared" si="9"/>
        <v>0</v>
      </c>
      <c r="AO26">
        <f t="shared" si="9"/>
        <v>0</v>
      </c>
      <c r="AP26">
        <f t="shared" si="9"/>
        <v>-1.2319740917222834</v>
      </c>
      <c r="AQ26">
        <f t="shared" si="9"/>
        <v>-378.11956539988802</v>
      </c>
      <c r="AR26">
        <f t="shared" si="9"/>
        <v>-379.35153949161031</v>
      </c>
      <c r="AS26">
        <f t="shared" si="9"/>
        <v>12.923289546808848</v>
      </c>
      <c r="AT26">
        <f t="shared" si="9"/>
        <v>22.481310150515348</v>
      </c>
      <c r="AU26">
        <f t="shared" si="9"/>
        <v>-343.94693979428615</v>
      </c>
      <c r="AW26">
        <v>23</v>
      </c>
      <c r="AX26">
        <f>IF(Z26&gt;0, (R26*SUMPRODUCT(K26:$K$98, X26:$X$98)-K26*$AZ$3)/Z26, 0)</f>
        <v>6254.9668475793342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500000</v>
      </c>
      <c r="S27">
        <f t="shared" si="1"/>
        <v>6142.0341636767389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4177.3522649367969</v>
      </c>
      <c r="AC27">
        <f t="shared" si="2"/>
        <v>3992.9505717630504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-5532.4331856576664</v>
      </c>
      <c r="AI27">
        <f t="shared" si="6"/>
        <v>-5548.6857433012601</v>
      </c>
      <c r="AJ27">
        <f t="shared" si="7"/>
        <v>184.40169317374648</v>
      </c>
      <c r="AK27">
        <f t="shared" si="22"/>
        <v>292.41465854557583</v>
      </c>
      <c r="AL27">
        <f t="shared" si="8"/>
        <v>-5071.8693915819376</v>
      </c>
      <c r="AN27">
        <f t="shared" si="9"/>
        <v>0</v>
      </c>
      <c r="AO27">
        <f t="shared" si="9"/>
        <v>0</v>
      </c>
      <c r="AP27">
        <f t="shared" si="9"/>
        <v>-1.0707526821905409</v>
      </c>
      <c r="AQ27">
        <f t="shared" si="9"/>
        <v>-364.48833485097845</v>
      </c>
      <c r="AR27">
        <f t="shared" si="9"/>
        <v>-365.55908753316902</v>
      </c>
      <c r="AS27">
        <f t="shared" si="9"/>
        <v>12.148771405471578</v>
      </c>
      <c r="AT27">
        <f t="shared" si="9"/>
        <v>19.264892751998865</v>
      </c>
      <c r="AU27">
        <f t="shared" si="9"/>
        <v>-334.14542337569856</v>
      </c>
      <c r="AW27">
        <v>24</v>
      </c>
      <c r="AX27">
        <f>IF(Z27&gt;0, (R27*SUMPRODUCT(K27:$K$98, X27:$X$98)-K27*$AZ$3)/Z27, 0)</f>
        <v>6142.0341636767389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500000</v>
      </c>
      <c r="S28">
        <f t="shared" si="1"/>
        <v>6018.0613383276559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3992.9505717630504</v>
      </c>
      <c r="AC28">
        <f t="shared" si="2"/>
        <v>3801.42462282827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-5965.9888598102689</v>
      </c>
      <c r="AI28">
        <f t="shared" si="6"/>
        <v>-5981.7805924344357</v>
      </c>
      <c r="AJ28">
        <f t="shared" si="7"/>
        <v>191.52594893478044</v>
      </c>
      <c r="AK28">
        <f t="shared" si="22"/>
        <v>279.50654002341355</v>
      </c>
      <c r="AL28">
        <f t="shared" si="8"/>
        <v>-5510.7481034762413</v>
      </c>
      <c r="AN28">
        <f t="shared" si="9"/>
        <v>0</v>
      </c>
      <c r="AO28">
        <f t="shared" si="9"/>
        <v>0</v>
      </c>
      <c r="AP28">
        <f t="shared" si="9"/>
        <v>-0.92892192914259841</v>
      </c>
      <c r="AQ28">
        <f t="shared" si="9"/>
        <v>-350.93919158794967</v>
      </c>
      <c r="AR28">
        <f t="shared" si="9"/>
        <v>-351.86811351709224</v>
      </c>
      <c r="AS28">
        <f t="shared" si="9"/>
        <v>11.266189606901868</v>
      </c>
      <c r="AT28">
        <f t="shared" si="9"/>
        <v>16.44149888715701</v>
      </c>
      <c r="AU28">
        <f t="shared" si="9"/>
        <v>-324.16042502303338</v>
      </c>
      <c r="AW28">
        <v>25</v>
      </c>
      <c r="AX28">
        <f>IF(Z28&gt;0, (R28*SUMPRODUCT(K28:$K$98, X28:$X$98)-K28*$AZ$3)/Z28, 0)</f>
        <v>6018.0613383276559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500000</v>
      </c>
      <c r="S29">
        <f t="shared" si="1"/>
        <v>5885.309950477952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3801.42462282827</v>
      </c>
      <c r="AC29">
        <f t="shared" si="2"/>
        <v>3604.9161329512121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-6412.3909493692381</v>
      </c>
      <c r="AI29">
        <f t="shared" si="6"/>
        <v>-6427.7041451196947</v>
      </c>
      <c r="AJ29">
        <f t="shared" si="7"/>
        <v>196.50848987705785</v>
      </c>
      <c r="AK29">
        <f t="shared" si="22"/>
        <v>266.09972359797894</v>
      </c>
      <c r="AL29">
        <f t="shared" si="8"/>
        <v>-5965.095931644657</v>
      </c>
      <c r="AN29">
        <f t="shared" si="9"/>
        <v>0</v>
      </c>
      <c r="AO29">
        <f t="shared" si="9"/>
        <v>0</v>
      </c>
      <c r="AP29">
        <f t="shared" si="9"/>
        <v>-0.8042614356462412</v>
      </c>
      <c r="AQ29">
        <f t="shared" si="9"/>
        <v>-336.7839629889674</v>
      </c>
      <c r="AR29">
        <f t="shared" si="9"/>
        <v>-337.5882244246136</v>
      </c>
      <c r="AS29">
        <f t="shared" si="9"/>
        <v>10.320784946570184</v>
      </c>
      <c r="AT29">
        <f t="shared" si="9"/>
        <v>13.975772870244533</v>
      </c>
      <c r="AU29">
        <f t="shared" si="9"/>
        <v>-313.29166660779885</v>
      </c>
      <c r="AW29">
        <v>26</v>
      </c>
      <c r="AX29">
        <f>IF(Z29&gt;0, (R29*SUMPRODUCT(K29:$K$98, X29:$X$98)-K29*$AZ$3)/Z29, 0)</f>
        <v>5885.309950477952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500000</v>
      </c>
      <c r="S30">
        <f t="shared" si="1"/>
        <v>5747.0600891425056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3604.9161329512121</v>
      </c>
      <c r="AC30">
        <f t="shared" si="2"/>
        <v>3406.0167250612549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-6874.3998362950824</v>
      </c>
      <c r="AI30">
        <f t="shared" si="6"/>
        <v>-6889.2161800962203</v>
      </c>
      <c r="AJ30">
        <f t="shared" si="7"/>
        <v>198.89940788995727</v>
      </c>
      <c r="AK30">
        <f t="shared" si="22"/>
        <v>252.34412930658488</v>
      </c>
      <c r="AL30">
        <f t="shared" si="8"/>
        <v>-6437.9726428996773</v>
      </c>
      <c r="AN30">
        <f t="shared" si="9"/>
        <v>0</v>
      </c>
      <c r="AO30">
        <f t="shared" si="9"/>
        <v>0</v>
      </c>
      <c r="AP30">
        <f t="shared" si="9"/>
        <v>-0.69479140098684222</v>
      </c>
      <c r="AQ30">
        <f t="shared" si="9"/>
        <v>-322.36521758063446</v>
      </c>
      <c r="AR30">
        <f t="shared" si="9"/>
        <v>-323.06000898162131</v>
      </c>
      <c r="AS30">
        <f t="shared" si="9"/>
        <v>9.3271052641682815</v>
      </c>
      <c r="AT30">
        <f t="shared" si="9"/>
        <v>11.833319574986266</v>
      </c>
      <c r="AU30">
        <f t="shared" si="9"/>
        <v>-301.89958414246672</v>
      </c>
      <c r="AW30">
        <v>27</v>
      </c>
      <c r="AX30">
        <f>IF(Z30&gt;0, (R30*SUMPRODUCT(K30:$K$98, X30:$X$98)-K30*$AZ$3)/Z30, 0)</f>
        <v>5747.0600891425056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25</v>
      </c>
      <c r="R31">
        <f t="shared" si="0"/>
        <v>500000</v>
      </c>
      <c r="S31">
        <f t="shared" si="1"/>
        <v>5606.2656452443434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3406.0167250612549</v>
      </c>
      <c r="AC31">
        <f t="shared" si="2"/>
        <v>3206.7627173904493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-7365.5008304214807</v>
      </c>
      <c r="AI31">
        <f t="shared" si="6"/>
        <v>-7379.8007357430861</v>
      </c>
      <c r="AJ31">
        <f t="shared" si="7"/>
        <v>199.25400767080555</v>
      </c>
      <c r="AK31">
        <f t="shared" si="22"/>
        <v>238.42117075428786</v>
      </c>
      <c r="AL31">
        <f t="shared" si="8"/>
        <v>-6942.1255573179924</v>
      </c>
      <c r="AN31">
        <f t="shared" si="9"/>
        <v>0</v>
      </c>
      <c r="AO31">
        <f t="shared" si="9"/>
        <v>0</v>
      </c>
      <c r="AP31">
        <f t="shared" si="9"/>
        <v>-0.59872656420896853</v>
      </c>
      <c r="AQ31">
        <f t="shared" si="9"/>
        <v>-308.38812612373124</v>
      </c>
      <c r="AR31">
        <f t="shared" si="9"/>
        <v>-308.9868526879402</v>
      </c>
      <c r="AS31">
        <f t="shared" si="9"/>
        <v>8.3426193904491122</v>
      </c>
      <c r="AT31">
        <f t="shared" si="9"/>
        <v>9.98251982722722</v>
      </c>
      <c r="AU31">
        <f t="shared" si="9"/>
        <v>-290.66171347026386</v>
      </c>
      <c r="AW31">
        <v>28</v>
      </c>
      <c r="AX31">
        <f>IF(Z31&gt;0, (R31*SUMPRODUCT(K31:$K$98, X31:$X$98)-K31*$AZ$3)/Z31, 0)</f>
        <v>5606.2656452443434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500000</v>
      </c>
      <c r="S32">
        <f t="shared" si="1"/>
        <v>5464.5688942445995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3206.7627173904493</v>
      </c>
      <c r="AC32">
        <f t="shared" si="2"/>
        <v>3008.2953144004964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-7883.5378038008712</v>
      </c>
      <c r="AI32">
        <f t="shared" si="6"/>
        <v>-7897.30053317907</v>
      </c>
      <c r="AJ32">
        <f t="shared" si="7"/>
        <v>198.46740298995292</v>
      </c>
      <c r="AK32">
        <f t="shared" si="22"/>
        <v>224.47339021733148</v>
      </c>
      <c r="AL32">
        <f t="shared" si="8"/>
        <v>-7474.3597399717864</v>
      </c>
      <c r="AN32">
        <f t="shared" si="9"/>
        <v>0</v>
      </c>
      <c r="AO32">
        <f t="shared" si="9"/>
        <v>0</v>
      </c>
      <c r="AP32">
        <f t="shared" si="9"/>
        <v>-0.51449589359326664</v>
      </c>
      <c r="AQ32">
        <f t="shared" si="9"/>
        <v>-294.71245968607525</v>
      </c>
      <c r="AR32">
        <f t="shared" si="9"/>
        <v>-295.22695557966853</v>
      </c>
      <c r="AS32">
        <f t="shared" si="9"/>
        <v>7.419361454000577</v>
      </c>
      <c r="AT32">
        <f t="shared" si="9"/>
        <v>8.3915504195498052</v>
      </c>
      <c r="AU32">
        <f t="shared" si="9"/>
        <v>-279.41604370611816</v>
      </c>
      <c r="AW32">
        <v>29</v>
      </c>
      <c r="AX32">
        <f>IF(Z32&gt;0, (R32*SUMPRODUCT(K32:$K$98, X32:$X$98)-K32*$AZ$3)/Z32, 0)</f>
        <v>5464.5688942445995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500000</v>
      </c>
      <c r="S33">
        <f t="shared" si="1"/>
        <v>5323.7577164865215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3008.2953144004964</v>
      </c>
      <c r="AC33">
        <f t="shared" si="2"/>
        <v>2811.7263575124357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-8428.5707257966133</v>
      </c>
      <c r="AI33">
        <f t="shared" si="6"/>
        <v>-8441.7743993447402</v>
      </c>
      <c r="AJ33">
        <f t="shared" si="7"/>
        <v>196.56895688806071</v>
      </c>
      <c r="AK33">
        <f t="shared" si="22"/>
        <v>210.58067200803478</v>
      </c>
      <c r="AL33">
        <f t="shared" si="8"/>
        <v>-8034.624770448645</v>
      </c>
      <c r="AN33">
        <f t="shared" si="9"/>
        <v>0</v>
      </c>
      <c r="AO33">
        <f t="shared" si="9"/>
        <v>0</v>
      </c>
      <c r="AP33">
        <f t="shared" si="9"/>
        <v>-0.44071121062465585</v>
      </c>
      <c r="AQ33">
        <f t="shared" si="9"/>
        <v>-281.32819210213245</v>
      </c>
      <c r="AR33">
        <f t="shared" si="9"/>
        <v>-281.76890331275706</v>
      </c>
      <c r="AS33">
        <f t="shared" si="9"/>
        <v>6.5610636801642901</v>
      </c>
      <c r="AT33">
        <f t="shared" si="9"/>
        <v>7.0287456408658606</v>
      </c>
      <c r="AU33">
        <f t="shared" si="9"/>
        <v>-268.17909399172692</v>
      </c>
      <c r="AW33">
        <v>30</v>
      </c>
      <c r="AX33">
        <f>IF(Z33&gt;0, (R33*SUMPRODUCT(K33:$K$98, X33:$X$98)-K33*$AZ$3)/Z33, 0)</f>
        <v>5323.7577164865215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25</v>
      </c>
      <c r="R34">
        <f t="shared" si="0"/>
        <v>500000</v>
      </c>
      <c r="S34">
        <f t="shared" si="1"/>
        <v>5184.7217655288741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2811.7263575124357</v>
      </c>
      <c r="AC34">
        <f t="shared" si="2"/>
        <v>2618.026292908532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-8957.6362085204219</v>
      </c>
      <c r="AI34">
        <f t="shared" si="6"/>
        <v>-8970.2599635226416</v>
      </c>
      <c r="AJ34">
        <f t="shared" si="7"/>
        <v>193.70006460390368</v>
      </c>
      <c r="AK34">
        <f t="shared" si="22"/>
        <v>196.82084502587051</v>
      </c>
      <c r="AL34">
        <f t="shared" si="8"/>
        <v>-8579.7390538928685</v>
      </c>
      <c r="AN34">
        <f t="shared" si="9"/>
        <v>0</v>
      </c>
      <c r="AO34">
        <f t="shared" si="9"/>
        <v>0</v>
      </c>
      <c r="AP34">
        <f t="shared" si="9"/>
        <v>-0.37620958352036632</v>
      </c>
      <c r="AQ34">
        <f t="shared" si="9"/>
        <v>-266.95294599283841</v>
      </c>
      <c r="AR34">
        <f t="shared" si="9"/>
        <v>-267.32915557635874</v>
      </c>
      <c r="AS34">
        <f t="shared" si="9"/>
        <v>5.7725946534678725</v>
      </c>
      <c r="AT34">
        <f t="shared" si="9"/>
        <v>5.8655992707628206</v>
      </c>
      <c r="AU34">
        <f t="shared" ref="AU34:AU69" si="23">AL34*$K34</f>
        <v>-255.6909616521281</v>
      </c>
      <c r="AW34">
        <v>31</v>
      </c>
      <c r="AX34">
        <f>IF(Z34&gt;0, (R34*SUMPRODUCT(K34:$K$98, X34:$X$98)-K34*$AZ$3)/Z34, 0)</f>
        <v>5184.7217655288741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500000</v>
      </c>
      <c r="S35">
        <f t="shared" si="1"/>
        <v>5050.2185210806047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2618.026292908532</v>
      </c>
      <c r="AC35">
        <f t="shared" si="2"/>
        <v>2429.3127464676818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-9434.7420135590764</v>
      </c>
      <c r="AI35">
        <f t="shared" ref="AI35:AI66" si="25">SUM(AE35:AH35)</f>
        <v>-9446.7677939105961</v>
      </c>
      <c r="AJ35">
        <f t="shared" si="7"/>
        <v>188.71354644085022</v>
      </c>
      <c r="AK35">
        <f t="shared" si="22"/>
        <v>183.26184050359726</v>
      </c>
      <c r="AL35">
        <f t="shared" ref="AL35:AL69" si="26">SUM(AI35:AK35)</f>
        <v>-9074.7924069661494</v>
      </c>
      <c r="AN35">
        <f t="shared" ref="AN35:AT69" si="27">AE35*$K35</f>
        <v>0</v>
      </c>
      <c r="AO35">
        <f t="shared" si="27"/>
        <v>0</v>
      </c>
      <c r="AP35">
        <f t="shared" si="27"/>
        <v>-0.31999009978445547</v>
      </c>
      <c r="AQ35">
        <f t="shared" si="27"/>
        <v>-251.04599868879586</v>
      </c>
      <c r="AR35">
        <f t="shared" si="27"/>
        <v>-251.3659887885803</v>
      </c>
      <c r="AS35">
        <f t="shared" si="27"/>
        <v>5.0214177201943535</v>
      </c>
      <c r="AT35">
        <f t="shared" si="27"/>
        <v>4.8763550401964908</v>
      </c>
      <c r="AU35">
        <f t="shared" si="23"/>
        <v>-241.46821602818949</v>
      </c>
      <c r="AW35">
        <v>32</v>
      </c>
      <c r="AX35">
        <f>IF(Z35&gt;0, (R35*SUMPRODUCT(K35:$K$98, X35:$X$98)-K35*$AZ$3)/Z35, 0)</f>
        <v>5050.2185210806047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500000</v>
      </c>
      <c r="S36">
        <f t="shared" si="1"/>
        <v>4974.7628052384653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2429.3127464676818</v>
      </c>
      <c r="AC36">
        <f t="shared" si="2"/>
        <v>2248.1233545217337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-12157.632450387409</v>
      </c>
      <c r="AI36">
        <f t="shared" si="25"/>
        <v>-12168.930091312894</v>
      </c>
      <c r="AJ36">
        <f t="shared" si="7"/>
        <v>181.18939194594805</v>
      </c>
      <c r="AK36">
        <f t="shared" si="22"/>
        <v>170.05189225273773</v>
      </c>
      <c r="AL36">
        <f t="shared" si="26"/>
        <v>-11817.688807114209</v>
      </c>
      <c r="AN36">
        <f t="shared" si="27"/>
        <v>0</v>
      </c>
      <c r="AO36">
        <f t="shared" si="27"/>
        <v>0</v>
      </c>
      <c r="AP36">
        <f t="shared" si="27"/>
        <v>-0.26840649402209432</v>
      </c>
      <c r="AQ36">
        <f t="shared" si="27"/>
        <v>-288.83795503330725</v>
      </c>
      <c r="AR36">
        <f t="shared" si="27"/>
        <v>-289.10636152732934</v>
      </c>
      <c r="AS36">
        <f t="shared" si="27"/>
        <v>4.304651720387251</v>
      </c>
      <c r="AT36">
        <f t="shared" si="27"/>
        <v>4.0400498212347191</v>
      </c>
      <c r="AU36">
        <f t="shared" si="23"/>
        <v>-280.76165998570741</v>
      </c>
      <c r="AW36">
        <v>33</v>
      </c>
      <c r="AX36">
        <f>IF(Z36&gt;0, (R36*SUMPRODUCT(K36:$K$98, X36:$X$98)-K36*$AZ$3)/Z36, 0)</f>
        <v>4974.7628052384653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500000</v>
      </c>
      <c r="S37">
        <f t="shared" si="1"/>
        <v>4835.2256179641154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2248.1233545217337</v>
      </c>
      <c r="AC37">
        <f t="shared" si="2"/>
        <v>2021.657369794541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-14638.167613934278</v>
      </c>
      <c r="AI37">
        <f t="shared" si="25"/>
        <v>-14648.620370069812</v>
      </c>
      <c r="AJ37">
        <f t="shared" si="7"/>
        <v>226.46598472719279</v>
      </c>
      <c r="AK37">
        <f t="shared" si="22"/>
        <v>157.36863481652136</v>
      </c>
      <c r="AL37">
        <f t="shared" si="26"/>
        <v>-14264.785750526098</v>
      </c>
      <c r="AN37">
        <f t="shared" si="27"/>
        <v>0</v>
      </c>
      <c r="AO37">
        <f t="shared" si="27"/>
        <v>0</v>
      </c>
      <c r="AP37">
        <f t="shared" si="27"/>
        <v>-0.22172672767570548</v>
      </c>
      <c r="AQ37">
        <f t="shared" si="27"/>
        <v>-310.50882294791597</v>
      </c>
      <c r="AR37">
        <f t="shared" si="27"/>
        <v>-310.73054967559165</v>
      </c>
      <c r="AS37">
        <f t="shared" si="27"/>
        <v>4.8038585299735912</v>
      </c>
      <c r="AT37">
        <f t="shared" si="27"/>
        <v>3.3381466078639388</v>
      </c>
      <c r="AU37">
        <f t="shared" si="23"/>
        <v>-302.58854453775416</v>
      </c>
      <c r="AW37">
        <v>34</v>
      </c>
      <c r="AX37">
        <f>IF(Z37&gt;0, (R37*SUMPRODUCT(K37:$K$98, X37:$X$98)-K37*$AZ$3)/Z37, 0)</f>
        <v>4835.2256179641154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500000</v>
      </c>
      <c r="S38">
        <f t="shared" si="1"/>
        <v>4646.1070251391802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2021.657369794541</v>
      </c>
      <c r="AC38">
        <f t="shared" si="2"/>
        <v>1766.837806048512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-16822.825233586362</v>
      </c>
      <c r="AI38">
        <f t="shared" si="25"/>
        <v>-16832.332320898862</v>
      </c>
      <c r="AJ38">
        <f t="shared" si="7"/>
        <v>254.81956374602896</v>
      </c>
      <c r="AK38">
        <f t="shared" si="22"/>
        <v>141.51601588561789</v>
      </c>
      <c r="AL38">
        <f t="shared" si="26"/>
        <v>-16435.996741267212</v>
      </c>
      <c r="AN38">
        <f t="shared" si="27"/>
        <v>0</v>
      </c>
      <c r="AO38">
        <f t="shared" si="27"/>
        <v>0</v>
      </c>
      <c r="AP38">
        <f t="shared" si="27"/>
        <v>-0.18005976914767066</v>
      </c>
      <c r="AQ38">
        <f t="shared" si="27"/>
        <v>-318.6164098849506</v>
      </c>
      <c r="AR38">
        <f t="shared" si="27"/>
        <v>-318.7964696540983</v>
      </c>
      <c r="AS38">
        <f t="shared" si="27"/>
        <v>4.8261628734700173</v>
      </c>
      <c r="AT38">
        <f t="shared" si="27"/>
        <v>2.6802468846123104</v>
      </c>
      <c r="AU38">
        <f t="shared" si="23"/>
        <v>-311.29005989601592</v>
      </c>
      <c r="AW38">
        <v>35</v>
      </c>
      <c r="AX38">
        <f>IF(Z38&gt;0, (R38*SUMPRODUCT(K38:$K$98, X38:$X$98)-K38*$AZ$3)/Z38, 0)</f>
        <v>4646.1070251391802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500000</v>
      </c>
      <c r="S39">
        <f t="shared" si="1"/>
        <v>4415.0421060623703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1766.837806048512</v>
      </c>
      <c r="AC39">
        <f t="shared" si="2"/>
        <v>1497.9439490223895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-18599.370328040965</v>
      </c>
      <c r="AI39">
        <f t="shared" si="25"/>
        <v>-18607.852375963936</v>
      </c>
      <c r="AJ39">
        <f t="shared" si="7"/>
        <v>268.89385702612253</v>
      </c>
      <c r="AK39">
        <f t="shared" si="22"/>
        <v>123.67864642339585</v>
      </c>
      <c r="AL39">
        <f t="shared" si="26"/>
        <v>-18215.279872514417</v>
      </c>
      <c r="AN39">
        <f t="shared" si="27"/>
        <v>0</v>
      </c>
      <c r="AO39">
        <f t="shared" si="27"/>
        <v>0</v>
      </c>
      <c r="AP39">
        <f t="shared" si="27"/>
        <v>-0.14343393256338421</v>
      </c>
      <c r="AQ39">
        <f t="shared" si="27"/>
        <v>-314.52083902149394</v>
      </c>
      <c r="AR39">
        <f t="shared" si="27"/>
        <v>-314.66427295405731</v>
      </c>
      <c r="AS39">
        <f t="shared" si="27"/>
        <v>4.5470744454223455</v>
      </c>
      <c r="AT39">
        <f t="shared" si="27"/>
        <v>2.0914423959548292</v>
      </c>
      <c r="AU39">
        <f t="shared" si="23"/>
        <v>-308.02575611268014</v>
      </c>
      <c r="AW39">
        <v>36</v>
      </c>
      <c r="AX39">
        <f>IF(Z39&gt;0, (R39*SUMPRODUCT(K39:$K$98, X39:$X$98)-K39*$AZ$3)/Z39, 0)</f>
        <v>4415.0421060623703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25</v>
      </c>
      <c r="R40">
        <f t="shared" si="0"/>
        <v>500000</v>
      </c>
      <c r="S40">
        <f t="shared" si="1"/>
        <v>4136.081394111965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1497.9439490223895</v>
      </c>
      <c r="AC40">
        <f t="shared" si="2"/>
        <v>1227.8182464819918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-19516.830765875828</v>
      </c>
      <c r="AI40">
        <f t="shared" si="25"/>
        <v>-19524.252151781275</v>
      </c>
      <c r="AJ40">
        <f t="shared" si="7"/>
        <v>270.1257025403977</v>
      </c>
      <c r="AK40">
        <f t="shared" si="22"/>
        <v>104.85607643156727</v>
      </c>
      <c r="AL40">
        <f t="shared" si="26"/>
        <v>-19149.270372809311</v>
      </c>
      <c r="AN40">
        <f t="shared" si="27"/>
        <v>0</v>
      </c>
      <c r="AO40">
        <f t="shared" si="27"/>
        <v>0</v>
      </c>
      <c r="AP40">
        <f t="shared" si="27"/>
        <v>-0.11205162942325293</v>
      </c>
      <c r="AQ40">
        <f t="shared" si="27"/>
        <v>-294.67443363762607</v>
      </c>
      <c r="AR40">
        <f t="shared" si="27"/>
        <v>-294.78648526704933</v>
      </c>
      <c r="AS40">
        <f t="shared" si="27"/>
        <v>4.0784868896968938</v>
      </c>
      <c r="AT40">
        <f t="shared" si="27"/>
        <v>1.5831671292636296</v>
      </c>
      <c r="AU40">
        <f t="shared" si="23"/>
        <v>-289.12483124808881</v>
      </c>
      <c r="AW40">
        <v>37</v>
      </c>
      <c r="AX40">
        <f>IF(Z40&gt;0, (R40*SUMPRODUCT(K40:$K$98, X40:$X$98)-K40*$AZ$3)/Z40, 0)</f>
        <v>4136.081394111965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25</v>
      </c>
      <c r="R41">
        <f t="shared" si="0"/>
        <v>500000</v>
      </c>
      <c r="S41">
        <f t="shared" si="1"/>
        <v>3826.6787611476047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1227.8182464819918</v>
      </c>
      <c r="AC41">
        <f t="shared" si="2"/>
        <v>972.78232755963052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-19838.137833674846</v>
      </c>
      <c r="AI41">
        <f t="shared" si="25"/>
        <v>-19844.493098829556</v>
      </c>
      <c r="AJ41">
        <f t="shared" si="7"/>
        <v>255.03591892236125</v>
      </c>
      <c r="AK41">
        <f t="shared" si="22"/>
        <v>85.947277253739429</v>
      </c>
      <c r="AL41">
        <f t="shared" si="26"/>
        <v>-19503.509902653455</v>
      </c>
      <c r="AN41">
        <f t="shared" si="27"/>
        <v>0</v>
      </c>
      <c r="AO41">
        <f t="shared" si="27"/>
        <v>0</v>
      </c>
      <c r="AP41">
        <f t="shared" si="27"/>
        <v>-8.5673954524654775E-2</v>
      </c>
      <c r="AQ41">
        <f t="shared" si="27"/>
        <v>-267.4336439536973</v>
      </c>
      <c r="AR41">
        <f t="shared" si="27"/>
        <v>-267.51931790822192</v>
      </c>
      <c r="AS41">
        <f t="shared" si="27"/>
        <v>3.4380840433878737</v>
      </c>
      <c r="AT41">
        <f t="shared" si="27"/>
        <v>1.1586366490936133</v>
      </c>
      <c r="AU41">
        <f t="shared" si="23"/>
        <v>-262.92259721574044</v>
      </c>
      <c r="AW41">
        <v>38</v>
      </c>
      <c r="AX41">
        <f>IF(Z41&gt;0, (R41*SUMPRODUCT(K41:$K$98, X41:$X$98)-K41*$AZ$3)/Z41, 0)</f>
        <v>3826.6787611476047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25</v>
      </c>
      <c r="R42">
        <f t="shared" si="0"/>
        <v>500000</v>
      </c>
      <c r="S42">
        <f t="shared" si="1"/>
        <v>3481.9761706305489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972.78232755963052</v>
      </c>
      <c r="AC42">
        <f t="shared" si="2"/>
        <v>740.74021460170513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-19466.460867913684</v>
      </c>
      <c r="AI42">
        <f t="shared" si="25"/>
        <v>-19471.779257373451</v>
      </c>
      <c r="AJ42">
        <f t="shared" si="7"/>
        <v>232.04211295792538</v>
      </c>
      <c r="AK42">
        <f t="shared" si="22"/>
        <v>68.094762929174138</v>
      </c>
      <c r="AL42">
        <f t="shared" si="26"/>
        <v>-19171.642381486352</v>
      </c>
      <c r="AN42">
        <f t="shared" si="27"/>
        <v>0</v>
      </c>
      <c r="AO42">
        <f t="shared" si="27"/>
        <v>0</v>
      </c>
      <c r="AP42">
        <f t="shared" si="27"/>
        <v>-6.4014337160438264E-2</v>
      </c>
      <c r="AQ42">
        <f t="shared" si="27"/>
        <v>-234.30638142352458</v>
      </c>
      <c r="AR42">
        <f t="shared" si="27"/>
        <v>-234.37039576068503</v>
      </c>
      <c r="AS42">
        <f t="shared" si="27"/>
        <v>2.792954928682279</v>
      </c>
      <c r="AT42">
        <f t="shared" si="27"/>
        <v>0.81961675540755541</v>
      </c>
      <c r="AU42">
        <f t="shared" si="23"/>
        <v>-230.7578240765952</v>
      </c>
      <c r="AW42">
        <v>39</v>
      </c>
      <c r="AX42">
        <f>IF(Z42&gt;0, (R42*SUMPRODUCT(K42:$K$98, X42:$X$98)-K42*$AZ$3)/Z42, 0)</f>
        <v>3481.9761706305489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500000</v>
      </c>
      <c r="S43">
        <f t="shared" si="1"/>
        <v>3096.7415445914739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740.74021460170513</v>
      </c>
      <c r="AC43">
        <f t="shared" si="2"/>
        <v>538.03341442440546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-18433.217062301457</v>
      </c>
      <c r="AI43">
        <f t="shared" si="25"/>
        <v>-18437.560607013511</v>
      </c>
      <c r="AJ43">
        <f t="shared" si="7"/>
        <v>202.70680017729967</v>
      </c>
      <c r="AK43">
        <f t="shared" si="22"/>
        <v>51.851815022119361</v>
      </c>
      <c r="AL43">
        <f t="shared" si="26"/>
        <v>-18183.00199181409</v>
      </c>
      <c r="AN43">
        <f t="shared" si="27"/>
        <v>0</v>
      </c>
      <c r="AO43">
        <f t="shared" si="27"/>
        <v>0</v>
      </c>
      <c r="AP43">
        <f t="shared" si="27"/>
        <v>-4.6679198416223922E-2</v>
      </c>
      <c r="AQ43">
        <f t="shared" si="27"/>
        <v>-198.09806361898342</v>
      </c>
      <c r="AR43">
        <f t="shared" si="27"/>
        <v>-198.14474281739965</v>
      </c>
      <c r="AS43">
        <f t="shared" si="27"/>
        <v>2.1784490716841622</v>
      </c>
      <c r="AT43">
        <f t="shared" si="27"/>
        <v>0.55724099142838901</v>
      </c>
      <c r="AU43">
        <f t="shared" si="23"/>
        <v>-195.40905275428705</v>
      </c>
      <c r="AW43">
        <v>40</v>
      </c>
      <c r="AX43">
        <f>IF(Z43&gt;0, (R43*SUMPRODUCT(K43:$K$98, X43:$X$98)-K43*$AZ$3)/Z43, 0)</f>
        <v>3096.7415445914739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500000</v>
      </c>
      <c r="S44">
        <f t="shared" si="1"/>
        <v>2665.0439913755713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538.03341442440546</v>
      </c>
      <c r="AC44">
        <f t="shared" si="2"/>
        <v>368.14926263240852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-16932.169226941576</v>
      </c>
      <c r="AI44">
        <f t="shared" si="25"/>
        <v>-16935.622727745162</v>
      </c>
      <c r="AJ44">
        <f t="shared" si="7"/>
        <v>169.88415179199694</v>
      </c>
      <c r="AK44">
        <f t="shared" si="22"/>
        <v>37.662339009708383</v>
      </c>
      <c r="AL44">
        <f t="shared" si="26"/>
        <v>-16728.076236943456</v>
      </c>
      <c r="AN44">
        <f t="shared" si="27"/>
        <v>0</v>
      </c>
      <c r="AO44">
        <f t="shared" si="27"/>
        <v>0</v>
      </c>
      <c r="AP44">
        <f t="shared" si="27"/>
        <v>-3.3137567998697916E-2</v>
      </c>
      <c r="AQ44">
        <f t="shared" si="27"/>
        <v>-162.47018345571482</v>
      </c>
      <c r="AR44">
        <f t="shared" si="27"/>
        <v>-162.50332102371348</v>
      </c>
      <c r="AS44">
        <f t="shared" si="27"/>
        <v>1.6300988336418711</v>
      </c>
      <c r="AT44">
        <f t="shared" si="27"/>
        <v>0.36138353250937294</v>
      </c>
      <c r="AU44">
        <f t="shared" si="23"/>
        <v>-160.51183865756224</v>
      </c>
      <c r="AW44">
        <v>41</v>
      </c>
      <c r="AX44">
        <f>IF(Z44&gt;0, (R44*SUMPRODUCT(K44:$K$98, X44:$X$98)-K44*$AZ$3)/Z44, 0)</f>
        <v>2665.0439913755713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500000</v>
      </c>
      <c r="S45">
        <f t="shared" si="1"/>
        <v>2162.4583139815704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368.14926263240852</v>
      </c>
      <c r="AC45">
        <f t="shared" si="2"/>
        <v>230.87007187936013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-14997.923449801578</v>
      </c>
      <c r="AI45">
        <f t="shared" si="25"/>
        <v>-15000.592519424639</v>
      </c>
      <c r="AJ45">
        <f t="shared" si="7"/>
        <v>137.2791907530484</v>
      </c>
      <c r="AK45">
        <f t="shared" si="22"/>
        <v>25.770448384268597</v>
      </c>
      <c r="AL45">
        <f t="shared" si="26"/>
        <v>-14837.542880287323</v>
      </c>
      <c r="AN45">
        <f t="shared" si="27"/>
        <v>0</v>
      </c>
      <c r="AO45">
        <f t="shared" si="27"/>
        <v>0</v>
      </c>
      <c r="AP45">
        <f t="shared" si="27"/>
        <v>-2.2866671375582081E-2</v>
      </c>
      <c r="AQ45">
        <f t="shared" si="27"/>
        <v>-128.49143532248198</v>
      </c>
      <c r="AR45">
        <f t="shared" si="27"/>
        <v>-128.51430199385757</v>
      </c>
      <c r="AS45">
        <f t="shared" si="27"/>
        <v>1.176109500678999</v>
      </c>
      <c r="AT45">
        <f t="shared" si="27"/>
        <v>0.22078269120932317</v>
      </c>
      <c r="AU45">
        <f t="shared" si="23"/>
        <v>-127.11740980196925</v>
      </c>
      <c r="AW45">
        <v>42</v>
      </c>
      <c r="AX45">
        <f>IF(Z45&gt;0, (R45*SUMPRODUCT(K45:$K$98, X45:$X$98)-K45*$AZ$3)/Z45, 0)</f>
        <v>2162.4583139815704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25</v>
      </c>
      <c r="R46">
        <f t="shared" si="0"/>
        <v>500000</v>
      </c>
      <c r="S46">
        <f t="shared" si="1"/>
        <v>1560.9024911437855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230.87007187936013</v>
      </c>
      <c r="AC46">
        <f t="shared" si="2"/>
        <v>124.87059432711622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-12848.09265084563</v>
      </c>
      <c r="AI46">
        <f t="shared" si="25"/>
        <v>-12850.092625139918</v>
      </c>
      <c r="AJ46">
        <f t="shared" si="7"/>
        <v>105.9994775522439</v>
      </c>
      <c r="AK46">
        <f t="shared" si="22"/>
        <v>16.16090503155521</v>
      </c>
      <c r="AL46">
        <f t="shared" si="26"/>
        <v>-12727.932242556119</v>
      </c>
      <c r="AN46">
        <f t="shared" si="27"/>
        <v>0</v>
      </c>
      <c r="AO46">
        <f t="shared" si="27"/>
        <v>0</v>
      </c>
      <c r="AP46">
        <f t="shared" si="27"/>
        <v>-1.5298520714578849E-2</v>
      </c>
      <c r="AQ46">
        <f t="shared" si="27"/>
        <v>-98.279668955320574</v>
      </c>
      <c r="AR46">
        <f t="shared" si="27"/>
        <v>-98.294967476035154</v>
      </c>
      <c r="AS46">
        <f t="shared" si="27"/>
        <v>0.8108280229895295</v>
      </c>
      <c r="AT46">
        <f t="shared" si="27"/>
        <v>0.12362055907302967</v>
      </c>
      <c r="AU46">
        <f t="shared" si="23"/>
        <v>-97.360518893972582</v>
      </c>
      <c r="AW46">
        <v>43</v>
      </c>
      <c r="AX46">
        <f>IF(Z46&gt;0, (R46*SUMPRODUCT(K46:$K$98, X46:$X$98)-K46*$AZ$3)/Z46, 0)</f>
        <v>1560.9024911437855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500000</v>
      </c>
      <c r="S47">
        <f t="shared" si="1"/>
        <v>805.39421579193606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124.87059432711622</v>
      </c>
      <c r="AC47">
        <f t="shared" si="2"/>
        <v>46.673030523793898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-10624.220526669147</v>
      </c>
      <c r="AI47">
        <f t="shared" si="25"/>
        <v>-10625.669290194159</v>
      </c>
      <c r="AJ47">
        <f t="shared" si="7"/>
        <v>78.197563803322325</v>
      </c>
      <c r="AK47">
        <f t="shared" si="22"/>
        <v>8.7409416028981362</v>
      </c>
      <c r="AL47">
        <f t="shared" si="26"/>
        <v>-10538.730784787938</v>
      </c>
      <c r="AN47">
        <f t="shared" si="27"/>
        <v>0</v>
      </c>
      <c r="AO47">
        <f t="shared" si="27"/>
        <v>0</v>
      </c>
      <c r="AP47">
        <f t="shared" si="27"/>
        <v>-9.8947427104879426E-3</v>
      </c>
      <c r="AQ47">
        <f t="shared" si="27"/>
        <v>-72.561136994402858</v>
      </c>
      <c r="AR47">
        <f t="shared" si="27"/>
        <v>-72.571031737113344</v>
      </c>
      <c r="AS47">
        <f t="shared" si="27"/>
        <v>0.5340725115332623</v>
      </c>
      <c r="AT47">
        <f t="shared" si="27"/>
        <v>5.9698747735502315E-2</v>
      </c>
      <c r="AU47">
        <f t="shared" si="23"/>
        <v>-71.977260477844581</v>
      </c>
      <c r="AW47">
        <v>44</v>
      </c>
      <c r="AX47">
        <f>IF(Z47&gt;0, (R47*SUMPRODUCT(K47:$K$98, X47:$X$98)-K47*$AZ$3)/Z47, 0)</f>
        <v>805.39421579193606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500000</v>
      </c>
      <c r="S48">
        <f t="shared" si="1"/>
        <v>-196.44732939545563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46.673030523793898</v>
      </c>
      <c r="AC48">
        <f t="shared" si="2"/>
        <v>-7.9576554420391687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-8431.6017289580741</v>
      </c>
      <c r="AI48">
        <f t="shared" si="25"/>
        <v>-8432.6144247613884</v>
      </c>
      <c r="AJ48">
        <f t="shared" si="7"/>
        <v>54.630685965833067</v>
      </c>
      <c r="AK48">
        <f t="shared" si="22"/>
        <v>3.2671121366655731</v>
      </c>
      <c r="AL48">
        <f t="shared" si="26"/>
        <v>-8374.7166266588902</v>
      </c>
      <c r="AN48">
        <f t="shared" si="27"/>
        <v>0</v>
      </c>
      <c r="AO48">
        <f t="shared" si="27"/>
        <v>0</v>
      </c>
      <c r="AP48">
        <f t="shared" si="27"/>
        <v>-6.1754411882879523E-3</v>
      </c>
      <c r="AQ48">
        <f t="shared" si="27"/>
        <v>-51.416092008938499</v>
      </c>
      <c r="AR48">
        <f t="shared" si="27"/>
        <v>-51.422267450126789</v>
      </c>
      <c r="AS48">
        <f t="shared" si="27"/>
        <v>0.33313911952027225</v>
      </c>
      <c r="AT48">
        <f t="shared" si="27"/>
        <v>1.9922921364441033E-2</v>
      </c>
      <c r="AU48">
        <f t="shared" si="23"/>
        <v>-51.06920540924208</v>
      </c>
      <c r="AW48">
        <v>45</v>
      </c>
      <c r="AX48">
        <f>IF(Z48&gt;0, (R48*SUMPRODUCT(K48:$K$98, X48:$X$98)-K48*$AZ$3)/Z48, 0)</f>
        <v>-196.44732939545563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500000</v>
      </c>
      <c r="S49">
        <f t="shared" si="1"/>
        <v>-1591.8992532837231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-7.9576554420391687</v>
      </c>
      <c r="AC49">
        <f t="shared" si="2"/>
        <v>-43.364416175468818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-6431.0375260894598</v>
      </c>
      <c r="AI49">
        <f t="shared" si="25"/>
        <v>-6431.7185430584359</v>
      </c>
      <c r="AJ49">
        <f t="shared" si="7"/>
        <v>35.40676073342965</v>
      </c>
      <c r="AK49">
        <f t="shared" si="22"/>
        <v>-0.55703588094274181</v>
      </c>
      <c r="AL49">
        <f t="shared" si="26"/>
        <v>-6396.8688182059486</v>
      </c>
      <c r="AN49">
        <f t="shared" si="27"/>
        <v>0</v>
      </c>
      <c r="AO49">
        <f t="shared" si="27"/>
        <v>0</v>
      </c>
      <c r="AP49">
        <f t="shared" si="27"/>
        <v>-3.7079074930292987E-3</v>
      </c>
      <c r="AQ49">
        <f t="shared" si="27"/>
        <v>-35.014828289504592</v>
      </c>
      <c r="AR49">
        <f t="shared" si="27"/>
        <v>-35.018536196997623</v>
      </c>
      <c r="AS49">
        <f t="shared" si="27"/>
        <v>0.19277785930172894</v>
      </c>
      <c r="AT49">
        <f t="shared" si="27"/>
        <v>-3.0328723231946679E-3</v>
      </c>
      <c r="AU49">
        <f t="shared" si="23"/>
        <v>-34.828791210019084</v>
      </c>
      <c r="AW49">
        <v>46</v>
      </c>
      <c r="AX49">
        <f>IF(Z49&gt;0, (R49*SUMPRODUCT(K49:$K$98, X49:$X$98)-K49*$AZ$3)/Z49, 0)</f>
        <v>-1591.8992532837231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25</v>
      </c>
      <c r="R50">
        <f t="shared" si="0"/>
        <v>500000</v>
      </c>
      <c r="S50">
        <f t="shared" si="1"/>
        <v>-3643.0085139978887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-43.364416175468818</v>
      </c>
      <c r="AC50">
        <f t="shared" si="2"/>
        <v>-64.085198683269098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-4688.4938074259098</v>
      </c>
      <c r="AI50">
        <f t="shared" si="25"/>
        <v>-4688.9335895348249</v>
      </c>
      <c r="AJ50">
        <f t="shared" si="7"/>
        <v>20.72078250780028</v>
      </c>
      <c r="AK50">
        <f t="shared" si="22"/>
        <v>-3.0355091322828174</v>
      </c>
      <c r="AL50">
        <f t="shared" si="26"/>
        <v>-4671.2483161593073</v>
      </c>
      <c r="AN50">
        <f t="shared" si="27"/>
        <v>0</v>
      </c>
      <c r="AO50">
        <f t="shared" si="27"/>
        <v>0</v>
      </c>
      <c r="AP50">
        <f t="shared" si="27"/>
        <v>-2.1379152838853785E-3</v>
      </c>
      <c r="AQ50">
        <f t="shared" si="27"/>
        <v>-22.792201788346091</v>
      </c>
      <c r="AR50">
        <f t="shared" si="27"/>
        <v>-22.794339703629976</v>
      </c>
      <c r="AS50">
        <f t="shared" si="27"/>
        <v>0.10073005863465226</v>
      </c>
      <c r="AT50">
        <f t="shared" si="27"/>
        <v>-1.4756537923496155E-2</v>
      </c>
      <c r="AU50">
        <f t="shared" si="23"/>
        <v>-22.708366182918819</v>
      </c>
      <c r="AW50">
        <v>47</v>
      </c>
      <c r="AX50">
        <f>IF(Z50&gt;0, (R50*SUMPRODUCT(K50:$K$98, X50:$X$98)-K50*$AZ$3)/Z50, 0)</f>
        <v>-3643.0085139978887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25</v>
      </c>
      <c r="R51">
        <f t="shared" si="0"/>
        <v>500000</v>
      </c>
      <c r="S51">
        <f t="shared" si="1"/>
        <v>-6800.8658287553235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-64.085198683269098</v>
      </c>
      <c r="AC51">
        <f t="shared" si="2"/>
        <v>-74.114859595093506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-3258.7575272840463</v>
      </c>
      <c r="AI51">
        <f t="shared" si="25"/>
        <v>-3259.029973695508</v>
      </c>
      <c r="AJ51">
        <f t="shared" si="7"/>
        <v>10.029660911824408</v>
      </c>
      <c r="AK51">
        <f t="shared" si="22"/>
        <v>-4.4859639078288369</v>
      </c>
      <c r="AL51">
        <f t="shared" si="26"/>
        <v>-3253.4862766915126</v>
      </c>
      <c r="AN51">
        <f t="shared" si="27"/>
        <v>0</v>
      </c>
      <c r="AO51">
        <f t="shared" si="27"/>
        <v>0</v>
      </c>
      <c r="AP51">
        <f t="shared" si="27"/>
        <v>-1.1825404462806005E-3</v>
      </c>
      <c r="AQ51">
        <f t="shared" si="27"/>
        <v>-14.144479128790218</v>
      </c>
      <c r="AR51">
        <f t="shared" si="27"/>
        <v>-14.145661669236498</v>
      </c>
      <c r="AS51">
        <f t="shared" si="27"/>
        <v>4.3533257153494855E-2</v>
      </c>
      <c r="AT51">
        <f t="shared" si="27"/>
        <v>-1.9471108953501619E-2</v>
      </c>
      <c r="AU51">
        <f t="shared" si="23"/>
        <v>-14.121599521036506</v>
      </c>
      <c r="AW51">
        <v>48</v>
      </c>
      <c r="AX51">
        <f>IF(Z51&gt;0, (R51*SUMPRODUCT(K51:$K$98, X51:$X$98)-K51*$AZ$3)/Z51, 0)</f>
        <v>-6800.8658287553235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25</v>
      </c>
      <c r="R52">
        <f t="shared" si="0"/>
        <v>500000</v>
      </c>
      <c r="S52">
        <f t="shared" si="1"/>
        <v>-11901.930306713246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-74.114859595093506</v>
      </c>
      <c r="AC52">
        <f t="shared" si="2"/>
        <v>-76.864212941275085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-2165.3739566228655</v>
      </c>
      <c r="AI52">
        <f t="shared" si="25"/>
        <v>-2165.5354098723815</v>
      </c>
      <c r="AJ52">
        <f t="shared" si="7"/>
        <v>2.7493533461815787</v>
      </c>
      <c r="AK52">
        <f t="shared" si="22"/>
        <v>-5.1880401716565459</v>
      </c>
      <c r="AL52">
        <f t="shared" si="26"/>
        <v>-2167.9740966978566</v>
      </c>
      <c r="AN52">
        <f t="shared" si="27"/>
        <v>0</v>
      </c>
      <c r="AO52">
        <f t="shared" si="27"/>
        <v>0</v>
      </c>
      <c r="AP52">
        <f t="shared" si="27"/>
        <v>-6.2569643352631318E-4</v>
      </c>
      <c r="AQ52">
        <f t="shared" si="27"/>
        <v>-8.3916970762200638</v>
      </c>
      <c r="AR52">
        <f t="shared" si="27"/>
        <v>-8.3923227726535892</v>
      </c>
      <c r="AS52">
        <f t="shared" si="27"/>
        <v>1.0654852648468476E-2</v>
      </c>
      <c r="AT52">
        <f t="shared" si="27"/>
        <v>-2.0105747280577017E-2</v>
      </c>
      <c r="AU52">
        <f t="shared" si="23"/>
        <v>-8.4017736672856991</v>
      </c>
      <c r="AW52">
        <v>49</v>
      </c>
      <c r="AX52">
        <f>IF(Z52&gt;0, (R52*SUMPRODUCT(K52:$K$98, X52:$X$98)-K52*$AZ$3)/Z52, 0)</f>
        <v>-11901.930306713246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25</v>
      </c>
      <c r="R53">
        <f t="shared" si="0"/>
        <v>500000</v>
      </c>
      <c r="S53">
        <f t="shared" si="1"/>
        <v>-20568.218410236859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-76.864212941275085</v>
      </c>
      <c r="AC53">
        <f t="shared" si="2"/>
        <v>-75.081690568737429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-1371.5873195670777</v>
      </c>
      <c r="AI53">
        <f t="shared" si="25"/>
        <v>-1371.6785789181201</v>
      </c>
      <c r="AJ53">
        <f t="shared" si="7"/>
        <v>-1.782522372537656</v>
      </c>
      <c r="AK53">
        <f t="shared" si="22"/>
        <v>-5.3804949058892566</v>
      </c>
      <c r="AL53">
        <f t="shared" si="26"/>
        <v>-1378.841596196547</v>
      </c>
      <c r="AN53">
        <f t="shared" si="27"/>
        <v>0</v>
      </c>
      <c r="AO53">
        <f t="shared" si="27"/>
        <v>0</v>
      </c>
      <c r="AP53">
        <f t="shared" si="27"/>
        <v>-3.1577390848205216E-4</v>
      </c>
      <c r="AQ53">
        <f t="shared" si="27"/>
        <v>-4.7459409230562786</v>
      </c>
      <c r="AR53">
        <f t="shared" si="27"/>
        <v>-4.7462566969647604</v>
      </c>
      <c r="AS53">
        <f t="shared" si="27"/>
        <v>-6.1678507473808021E-3</v>
      </c>
      <c r="AT53">
        <f t="shared" si="27"/>
        <v>-1.8617488362473043E-2</v>
      </c>
      <c r="AU53">
        <f t="shared" si="23"/>
        <v>-4.7710420360746149</v>
      </c>
      <c r="AW53">
        <v>50</v>
      </c>
      <c r="AX53">
        <f>IF(Z53&gt;0, (R53*SUMPRODUCT(K53:$K$98, X53:$X$98)-K53*$AZ$3)/Z53, 0)</f>
        <v>-20568.218410236859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500000</v>
      </c>
      <c r="S54">
        <f t="shared" si="1"/>
        <v>-36050.442271491564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-75.081690568737429</v>
      </c>
      <c r="AC54">
        <f t="shared" si="2"/>
        <v>-70.743506983974314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-825.76123811046898</v>
      </c>
      <c r="AI54">
        <f t="shared" si="25"/>
        <v>-825.81029680609549</v>
      </c>
      <c r="AJ54">
        <f t="shared" si="7"/>
        <v>-4.3381835847631152</v>
      </c>
      <c r="AK54">
        <f t="shared" si="22"/>
        <v>-5.2557183398116205</v>
      </c>
      <c r="AL54">
        <f t="shared" si="26"/>
        <v>-835.40419873067026</v>
      </c>
      <c r="AN54">
        <f t="shared" si="27"/>
        <v>0</v>
      </c>
      <c r="AO54">
        <f t="shared" si="27"/>
        <v>0</v>
      </c>
      <c r="AP54">
        <f t="shared" si="27"/>
        <v>-1.5156427304297975E-4</v>
      </c>
      <c r="AQ54">
        <f t="shared" si="27"/>
        <v>-2.5511461355195406</v>
      </c>
      <c r="AR54">
        <f t="shared" si="27"/>
        <v>-2.5512976997925838</v>
      </c>
      <c r="AS54">
        <f t="shared" si="27"/>
        <v>-1.3402591180917309E-2</v>
      </c>
      <c r="AT54">
        <f t="shared" si="27"/>
        <v>-1.6237266794782487E-2</v>
      </c>
      <c r="AU54">
        <f t="shared" si="23"/>
        <v>-2.5809375577682836</v>
      </c>
      <c r="AW54">
        <v>51</v>
      </c>
      <c r="AX54">
        <f>IF(Z54&gt;0, (R54*SUMPRODUCT(K54:$K$98, X54:$X$98)-K54*$AZ$3)/Z54, 0)</f>
        <v>-36050.442271491564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500000</v>
      </c>
      <c r="S55">
        <f t="shared" si="1"/>
        <v>-65158.395975998421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-70.743506983974314</v>
      </c>
      <c r="AC55">
        <f t="shared" si="2"/>
        <v>-65.183827666083687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-471.16702058061782</v>
      </c>
      <c r="AI55">
        <f t="shared" si="25"/>
        <v>-471.19203033825909</v>
      </c>
      <c r="AJ55">
        <f t="shared" si="7"/>
        <v>-5.5596793178906267</v>
      </c>
      <c r="AK55">
        <f t="shared" si="22"/>
        <v>-4.9520454888782028</v>
      </c>
      <c r="AL55">
        <f t="shared" si="26"/>
        <v>-481.70375514502791</v>
      </c>
      <c r="AN55">
        <f t="shared" si="27"/>
        <v>0</v>
      </c>
      <c r="AO55">
        <f t="shared" si="27"/>
        <v>0</v>
      </c>
      <c r="AP55">
        <f t="shared" si="27"/>
        <v>-6.8987801380897713E-5</v>
      </c>
      <c r="AQ55">
        <f t="shared" si="27"/>
        <v>-1.2996837993918657</v>
      </c>
      <c r="AR55">
        <f t="shared" si="27"/>
        <v>-1.2997527871932468</v>
      </c>
      <c r="AS55">
        <f t="shared" si="27"/>
        <v>-1.5336016367130497E-2</v>
      </c>
      <c r="AT55">
        <f t="shared" si="27"/>
        <v>-1.3659897689391317E-2</v>
      </c>
      <c r="AU55">
        <f t="shared" si="23"/>
        <v>-1.3287487012497685</v>
      </c>
      <c r="AW55">
        <v>52</v>
      </c>
      <c r="AX55">
        <f>IF(Z55&gt;0, (R55*SUMPRODUCT(K55:$K$98, X55:$X$98)-K55*$AZ$3)/Z55, 0)</f>
        <v>-65158.395975998421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25</v>
      </c>
      <c r="R56">
        <f t="shared" si="0"/>
        <v>500000</v>
      </c>
      <c r="S56">
        <f t="shared" si="1"/>
        <v>-122895.05082747388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-65.183827666083687</v>
      </c>
      <c r="AC56">
        <f t="shared" si="2"/>
        <v>-59.241703024930764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-254.16761635226689</v>
      </c>
      <c r="AI56">
        <f t="shared" si="25"/>
        <v>-254.17966763151412</v>
      </c>
      <c r="AJ56">
        <f t="shared" si="7"/>
        <v>-5.9421246411529225</v>
      </c>
      <c r="AK56">
        <f t="shared" si="22"/>
        <v>-4.5628679366258584</v>
      </c>
      <c r="AL56">
        <f t="shared" si="26"/>
        <v>-264.68466020929293</v>
      </c>
      <c r="AN56">
        <f t="shared" si="27"/>
        <v>0</v>
      </c>
      <c r="AO56">
        <f t="shared" si="27"/>
        <v>0</v>
      </c>
      <c r="AP56">
        <f t="shared" si="27"/>
        <v>-2.9680960321100405E-5</v>
      </c>
      <c r="AQ56">
        <f t="shared" si="27"/>
        <v>-0.62598656799029095</v>
      </c>
      <c r="AR56">
        <f t="shared" si="27"/>
        <v>-0.62601624895061214</v>
      </c>
      <c r="AS56">
        <f t="shared" si="27"/>
        <v>-1.4634792048136081E-2</v>
      </c>
      <c r="AT56">
        <f t="shared" si="27"/>
        <v>-1.1237836199725161E-2</v>
      </c>
      <c r="AU56">
        <f t="shared" si="23"/>
        <v>-0.65188887719847344</v>
      </c>
      <c r="AW56">
        <v>53</v>
      </c>
      <c r="AX56">
        <f>IF(Z56&gt;0, (R56*SUMPRODUCT(K56:$K$98, X56:$X$98)-K56*$AZ$3)/Z56, 0)</f>
        <v>-122895.05082747388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500000</v>
      </c>
      <c r="S57">
        <f t="shared" si="1"/>
        <v>-244152.00817361864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-59.241703024930764</v>
      </c>
      <c r="AC57">
        <f t="shared" si="2"/>
        <v>-53.401789199577486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-129.25356385893912</v>
      </c>
      <c r="AI57">
        <f t="shared" si="25"/>
        <v>-129.25903194720092</v>
      </c>
      <c r="AJ57">
        <f t="shared" si="7"/>
        <v>-5.8399138253532783</v>
      </c>
      <c r="AK57">
        <f t="shared" si="22"/>
        <v>-4.1469192117451543</v>
      </c>
      <c r="AL57">
        <f t="shared" si="26"/>
        <v>-139.24586498429935</v>
      </c>
      <c r="AN57">
        <f t="shared" si="27"/>
        <v>0</v>
      </c>
      <c r="AO57">
        <f t="shared" si="27"/>
        <v>0</v>
      </c>
      <c r="AP57">
        <f t="shared" si="27"/>
        <v>-1.2024368904374964E-5</v>
      </c>
      <c r="AQ57">
        <f t="shared" si="27"/>
        <v>-0.28422959901766853</v>
      </c>
      <c r="AR57">
        <f t="shared" si="27"/>
        <v>-0.28424162338657294</v>
      </c>
      <c r="AS57">
        <f t="shared" si="27"/>
        <v>-1.2842016230124279E-2</v>
      </c>
      <c r="AT57">
        <f t="shared" si="27"/>
        <v>-9.1191078181746751E-3</v>
      </c>
      <c r="AU57">
        <f t="shared" si="23"/>
        <v>-0.30620274743487186</v>
      </c>
      <c r="AW57">
        <v>54</v>
      </c>
      <c r="AX57">
        <f>IF(Z57&gt;0, (R57*SUMPRODUCT(K57:$K$98, X57:$X$98)-K57*$AZ$3)/Z57, 0)</f>
        <v>-244152.00817361864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25</v>
      </c>
      <c r="R58">
        <f t="shared" si="0"/>
        <v>500000</v>
      </c>
      <c r="S58">
        <f t="shared" si="1"/>
        <v>-514739.98369724333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-53.401789199577486</v>
      </c>
      <c r="AC58">
        <f t="shared" si="2"/>
        <v>-47.912893447395547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-61.727277469744472</v>
      </c>
      <c r="AI58">
        <f t="shared" si="25"/>
        <v>-61.729604513250166</v>
      </c>
      <c r="AJ58">
        <f t="shared" si="7"/>
        <v>-5.4888957521819393</v>
      </c>
      <c r="AK58">
        <f t="shared" si="22"/>
        <v>-3.7381252439704244</v>
      </c>
      <c r="AL58">
        <f t="shared" si="26"/>
        <v>-70.956625509402542</v>
      </c>
      <c r="AN58">
        <f t="shared" si="27"/>
        <v>0</v>
      </c>
      <c r="AO58">
        <f t="shared" si="27"/>
        <v>0</v>
      </c>
      <c r="AP58">
        <f t="shared" si="27"/>
        <v>-4.5689168664581783E-6</v>
      </c>
      <c r="AQ58">
        <f t="shared" si="27"/>
        <v>-0.12119532723032236</v>
      </c>
      <c r="AR58">
        <f t="shared" si="27"/>
        <v>-0.12119989614718882</v>
      </c>
      <c r="AS58">
        <f t="shared" si="27"/>
        <v>-1.0776897088080342E-2</v>
      </c>
      <c r="AT58">
        <f t="shared" si="27"/>
        <v>-7.3394345375589042E-3</v>
      </c>
      <c r="AU58">
        <f t="shared" si="23"/>
        <v>-0.13931622777282809</v>
      </c>
      <c r="AW58">
        <v>55</v>
      </c>
      <c r="AX58">
        <f>IF(Z58&gt;0, (R58*SUMPRODUCT(K58:$K$98, X58:$X$98)-K58*$AZ$3)/Z58, 0)</f>
        <v>-514739.98369724333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500000</v>
      </c>
      <c r="S59">
        <f t="shared" si="1"/>
        <v>-1158830.9989966769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-47.912893447395547</v>
      </c>
      <c r="AC59">
        <f t="shared" si="2"/>
        <v>-42.879512568197647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-27.574268138994849</v>
      </c>
      <c r="AI59">
        <f t="shared" si="25"/>
        <v>-27.575193198658539</v>
      </c>
      <c r="AJ59">
        <f t="shared" si="7"/>
        <v>-5.0333808791978996</v>
      </c>
      <c r="AK59">
        <f t="shared" si="22"/>
        <v>-3.3539025413176886</v>
      </c>
      <c r="AL59">
        <f t="shared" si="26"/>
        <v>-35.962476619174126</v>
      </c>
      <c r="AN59">
        <f t="shared" si="27"/>
        <v>0</v>
      </c>
      <c r="AO59">
        <f t="shared" si="27"/>
        <v>0</v>
      </c>
      <c r="AP59">
        <f t="shared" si="27"/>
        <v>-1.6216625031341661E-6</v>
      </c>
      <c r="AQ59">
        <f t="shared" si="27"/>
        <v>-4.8338673112202329E-2</v>
      </c>
      <c r="AR59">
        <f t="shared" si="27"/>
        <v>-4.8340294774705465E-2</v>
      </c>
      <c r="AS59">
        <f t="shared" si="27"/>
        <v>-8.8236957638298339E-3</v>
      </c>
      <c r="AT59">
        <f t="shared" si="27"/>
        <v>-5.8795104833868567E-3</v>
      </c>
      <c r="AU59">
        <f t="shared" si="23"/>
        <v>-6.304350102192216E-2</v>
      </c>
      <c r="AW59">
        <v>56</v>
      </c>
      <c r="AX59">
        <f>IF(Z59&gt;0, (R59*SUMPRODUCT(K59:$K$98, X59:$X$98)-K59*$AZ$3)/Z59, 0)</f>
        <v>-1158830.9989966769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500000</v>
      </c>
      <c r="S60">
        <f t="shared" si="1"/>
        <v>-2837937.8189076525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-42.879512568197647</v>
      </c>
      <c r="AC60">
        <f t="shared" si="2"/>
        <v>-38.325551056998933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-11.563822145292781</v>
      </c>
      <c r="AI60">
        <f t="shared" si="25"/>
        <v>-11.564159763252569</v>
      </c>
      <c r="AJ60">
        <f t="shared" si="7"/>
        <v>-4.5539615111987146</v>
      </c>
      <c r="AK60">
        <f t="shared" si="22"/>
        <v>-3.0015658797738354</v>
      </c>
      <c r="AL60">
        <f t="shared" si="26"/>
        <v>-19.119687154225119</v>
      </c>
      <c r="AN60">
        <f t="shared" si="27"/>
        <v>0</v>
      </c>
      <c r="AO60">
        <f t="shared" si="27"/>
        <v>0</v>
      </c>
      <c r="AP60">
        <f t="shared" si="27"/>
        <v>-5.2844312108363649E-7</v>
      </c>
      <c r="AQ60">
        <f t="shared" si="27"/>
        <v>-1.8099813973020559E-2</v>
      </c>
      <c r="AR60">
        <f t="shared" si="27"/>
        <v>-1.8100342416141644E-2</v>
      </c>
      <c r="AS60">
        <f t="shared" si="27"/>
        <v>-7.1279076379209922E-3</v>
      </c>
      <c r="AT60">
        <f t="shared" si="27"/>
        <v>-4.6980819463560428E-3</v>
      </c>
      <c r="AU60">
        <f t="shared" si="23"/>
        <v>-2.9926332000418679E-2</v>
      </c>
      <c r="AW60">
        <v>57</v>
      </c>
      <c r="AX60">
        <f>IF(Z60&gt;0, (R60*SUMPRODUCT(K60:$K$98, X60:$X$98)-K60*$AZ$3)/Z60, 0)</f>
        <v>-2837937.8189076525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500000</v>
      </c>
      <c r="S61">
        <f t="shared" si="1"/>
        <v>-7622022.5717882281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-38.325551056998933</v>
      </c>
      <c r="AC61">
        <f t="shared" si="2"/>
        <v>-34.234454277837209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-4.4390764266691978</v>
      </c>
      <c r="AI61">
        <f t="shared" si="25"/>
        <v>-4.4391887146280542</v>
      </c>
      <c r="AJ61">
        <f t="shared" si="7"/>
        <v>-4.0910967791617239</v>
      </c>
      <c r="AK61">
        <f t="shared" si="22"/>
        <v>-2.6827885739899253</v>
      </c>
      <c r="AL61">
        <f t="shared" si="26"/>
        <v>-11.213074067779704</v>
      </c>
      <c r="AN61">
        <f t="shared" si="27"/>
        <v>0</v>
      </c>
      <c r="AO61">
        <f t="shared" si="27"/>
        <v>0</v>
      </c>
      <c r="AP61">
        <f t="shared" si="27"/>
        <v>-1.5692345899850332E-7</v>
      </c>
      <c r="AQ61">
        <f t="shared" si="27"/>
        <v>-6.2036502820442194E-3</v>
      </c>
      <c r="AR61">
        <f t="shared" si="27"/>
        <v>-6.2038072055032173E-3</v>
      </c>
      <c r="AS61">
        <f t="shared" si="27"/>
        <v>-5.7173455125574786E-3</v>
      </c>
      <c r="AT61">
        <f t="shared" si="27"/>
        <v>-3.7492217961621185E-3</v>
      </c>
      <c r="AU61">
        <f t="shared" si="23"/>
        <v>-1.5670374514222814E-2</v>
      </c>
      <c r="AW61">
        <v>58</v>
      </c>
      <c r="AX61">
        <f>IF(Z61&gt;0, (R61*SUMPRODUCT(K61:$K$98, X61:$X$98)-K61*$AZ$3)/Z61, 0)</f>
        <v>-7622022.5717882281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500000</v>
      </c>
      <c r="S62">
        <f t="shared" si="1"/>
        <v>-22656335.366705187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-34.234454277837209</v>
      </c>
      <c r="AC62">
        <f t="shared" si="2"/>
        <v>-30.571732398534664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-1.5486176194057089</v>
      </c>
      <c r="AI62">
        <f t="shared" si="25"/>
        <v>-1.5486513536040067</v>
      </c>
      <c r="AJ62">
        <f t="shared" si="7"/>
        <v>-3.6627218793025449</v>
      </c>
      <c r="AK62">
        <f t="shared" si="22"/>
        <v>-2.3964117994486047</v>
      </c>
      <c r="AL62">
        <f t="shared" si="26"/>
        <v>-7.6077850323551566</v>
      </c>
      <c r="AN62">
        <f t="shared" si="27"/>
        <v>0</v>
      </c>
      <c r="AO62">
        <f t="shared" si="27"/>
        <v>0</v>
      </c>
      <c r="AP62">
        <f t="shared" si="27"/>
        <v>-4.2092726349521545E-8</v>
      </c>
      <c r="AQ62">
        <f t="shared" si="27"/>
        <v>-1.9323280517331096E-3</v>
      </c>
      <c r="AR62">
        <f t="shared" si="27"/>
        <v>-1.9323701444594592E-3</v>
      </c>
      <c r="AS62">
        <f t="shared" si="27"/>
        <v>-4.570256817682976E-3</v>
      </c>
      <c r="AT62">
        <f t="shared" si="27"/>
        <v>-2.9901853663241921E-3</v>
      </c>
      <c r="AU62">
        <f t="shared" si="23"/>
        <v>-9.4928123284666269E-3</v>
      </c>
      <c r="AW62">
        <v>59</v>
      </c>
      <c r="AX62">
        <f>IF(Z62&gt;0, (R62*SUMPRODUCT(K62:$K$98, X62:$X$98)-K62*$AZ$3)/Z62, 0)</f>
        <v>-22656335.366705187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500000</v>
      </c>
      <c r="S63">
        <f t="shared" si="1"/>
        <v>-75339270.242142946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-30.571732398534664</v>
      </c>
      <c r="AC63">
        <f t="shared" si="2"/>
        <v>-27.297838360885873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-0.48677106062474229</v>
      </c>
      <c r="AI63">
        <f t="shared" si="25"/>
        <v>-0.48678011892802592</v>
      </c>
      <c r="AJ63">
        <f t="shared" si="7"/>
        <v>-3.2738940376487911</v>
      </c>
      <c r="AK63">
        <f t="shared" si="22"/>
        <v>-2.1400212678974269</v>
      </c>
      <c r="AL63">
        <f t="shared" si="26"/>
        <v>-5.900695424474244</v>
      </c>
      <c r="AN63">
        <f t="shared" si="27"/>
        <v>0</v>
      </c>
      <c r="AO63">
        <f t="shared" si="27"/>
        <v>0</v>
      </c>
      <c r="AP63">
        <f t="shared" si="27"/>
        <v>-1.0091727083356323E-8</v>
      </c>
      <c r="AQ63">
        <f t="shared" si="27"/>
        <v>-5.4230472772620088E-4</v>
      </c>
      <c r="AR63">
        <f t="shared" si="27"/>
        <v>-5.4231481945328421E-4</v>
      </c>
      <c r="AS63">
        <f t="shared" si="27"/>
        <v>-3.6473988663436071E-3</v>
      </c>
      <c r="AT63">
        <f t="shared" si="27"/>
        <v>-2.3841673116842717E-3</v>
      </c>
      <c r="AU63">
        <f t="shared" si="23"/>
        <v>-6.5738809974811626E-3</v>
      </c>
      <c r="AW63">
        <v>60</v>
      </c>
      <c r="AX63">
        <f>IF(Z63&gt;0, (R63*SUMPRODUCT(K63:$K$98, X63:$X$98)-K63*$AZ$3)/Z63, 0)</f>
        <v>-75339270.242142946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500000</v>
      </c>
      <c r="S64">
        <f t="shared" si="1"/>
        <v>-283940885.95577753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-27.297838360885873</v>
      </c>
      <c r="AC64">
        <f t="shared" si="2"/>
        <v>-24.373535696238129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-0.13643431688912042</v>
      </c>
      <c r="AI64">
        <f t="shared" si="25"/>
        <v>-0.13643646289352676</v>
      </c>
      <c r="AJ64">
        <f t="shared" si="7"/>
        <v>-2.9243026646477439</v>
      </c>
      <c r="AK64">
        <f t="shared" si="22"/>
        <v>-1.9108486852620112</v>
      </c>
      <c r="AL64">
        <f t="shared" si="26"/>
        <v>-4.971587812803282</v>
      </c>
      <c r="AN64">
        <f t="shared" si="27"/>
        <v>0</v>
      </c>
      <c r="AO64">
        <f t="shared" si="27"/>
        <v>0</v>
      </c>
      <c r="AP64">
        <f t="shared" si="27"/>
        <v>-2.1346723583004067E-9</v>
      </c>
      <c r="AQ64">
        <f t="shared" si="27"/>
        <v>-1.3571387091475544E-4</v>
      </c>
      <c r="AR64">
        <f t="shared" si="27"/>
        <v>-1.3571600558711375E-4</v>
      </c>
      <c r="AS64">
        <f t="shared" si="27"/>
        <v>-2.9088607866026303E-3</v>
      </c>
      <c r="AT64">
        <f t="shared" si="27"/>
        <v>-1.9007583848573381E-3</v>
      </c>
      <c r="AU64">
        <f t="shared" si="23"/>
        <v>-4.9453351770470822E-3</v>
      </c>
      <c r="AW64">
        <v>61</v>
      </c>
      <c r="AX64">
        <f>IF(Z64&gt;0, (R64*SUMPRODUCT(K64:$K$98, X64:$X$98)-K64*$AZ$3)/Z64, 0)</f>
        <v>-283940885.95577753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500000</v>
      </c>
      <c r="S65">
        <f t="shared" si="1"/>
        <v>-1233907744.0924926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-24.373535696238129</v>
      </c>
      <c r="AC65">
        <f t="shared" si="2"/>
        <v>-21.762202687452369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-3.3672479714328421E-2</v>
      </c>
      <c r="AI65">
        <f t="shared" si="25"/>
        <v>-3.3672920634704999E-2</v>
      </c>
      <c r="AJ65">
        <f t="shared" si="7"/>
        <v>-2.6113330087857598</v>
      </c>
      <c r="AK65">
        <f t="shared" si="22"/>
        <v>-1.7061474987366692</v>
      </c>
      <c r="AL65">
        <f t="shared" si="26"/>
        <v>-4.3511534281571338</v>
      </c>
      <c r="AN65">
        <f t="shared" si="27"/>
        <v>0</v>
      </c>
      <c r="AO65">
        <f t="shared" si="27"/>
        <v>0</v>
      </c>
      <c r="AP65">
        <f t="shared" si="27"/>
        <v>-3.9160007301654569E-10</v>
      </c>
      <c r="AQ65">
        <f t="shared" si="27"/>
        <v>-2.9905956302479834E-5</v>
      </c>
      <c r="AR65">
        <f t="shared" si="27"/>
        <v>-2.9906347902552854E-5</v>
      </c>
      <c r="AS65">
        <f t="shared" si="27"/>
        <v>-2.3192355156053191E-3</v>
      </c>
      <c r="AT65">
        <f t="shared" si="27"/>
        <v>-1.5153019016028158E-3</v>
      </c>
      <c r="AU65">
        <f t="shared" si="23"/>
        <v>-3.8644437651106879E-3</v>
      </c>
      <c r="AW65">
        <v>62</v>
      </c>
      <c r="AX65">
        <f>IF(Z65&gt;0, (R65*SUMPRODUCT(K65:$K$98, X65:$X$98)-K65*$AZ$3)/Z65, 0)</f>
        <v>-1233907744.0924926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500000</v>
      </c>
      <c r="S66">
        <f t="shared" si="1"/>
        <v>-6331162290.1641178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-21.762202687452369</v>
      </c>
      <c r="AC66">
        <f t="shared" si="2"/>
        <v>-19.430564091036647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-7.1957055272441764E-3</v>
      </c>
      <c r="AI66">
        <f t="shared" si="25"/>
        <v>-7.1957822531406252E-3</v>
      </c>
      <c r="AJ66">
        <f t="shared" si="7"/>
        <v>-2.331638596415722</v>
      </c>
      <c r="AK66">
        <f t="shared" si="22"/>
        <v>-1.5233541881216659</v>
      </c>
      <c r="AL66">
        <f t="shared" si="26"/>
        <v>-3.8621885667905289</v>
      </c>
      <c r="AN66">
        <f t="shared" si="27"/>
        <v>0</v>
      </c>
      <c r="AO66">
        <f t="shared" si="27"/>
        <v>0</v>
      </c>
      <c r="AP66">
        <f t="shared" si="27"/>
        <v>-6.0842428879135077E-11</v>
      </c>
      <c r="AQ66">
        <f t="shared" si="27"/>
        <v>-5.7060812846740881E-6</v>
      </c>
      <c r="AR66">
        <f t="shared" si="27"/>
        <v>-5.7061421271029674E-6</v>
      </c>
      <c r="AS66">
        <f t="shared" si="27"/>
        <v>-1.8489527270478645E-3</v>
      </c>
      <c r="AT66">
        <f t="shared" si="27"/>
        <v>-1.2079959067057531E-3</v>
      </c>
      <c r="AU66">
        <f t="shared" si="23"/>
        <v>-3.0626547758807205E-3</v>
      </c>
      <c r="AW66">
        <v>63</v>
      </c>
      <c r="AX66">
        <f>IF(Z66&gt;0, (R66*SUMPRODUCT(K66:$K$98, X66:$X$98)-K66*$AZ$3)/Z66, 0)</f>
        <v>-6331162290.1641178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8">$C$6</f>
        <v>500000</v>
      </c>
      <c r="S67">
        <f t="shared" ref="S67:S69" si="29">AX67</f>
        <v>-39651160952.424957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-19.430564091036647</v>
      </c>
      <c r="AC67">
        <f t="shared" ref="AC67:AC69" si="30">S67*Z67</f>
        <v>-17.34872292000005</v>
      </c>
      <c r="AE67">
        <f t="shared" ref="AE67:AE69" si="31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2">-X67*R67</f>
        <v>-1.3004058522837016E-3</v>
      </c>
      <c r="AI67">
        <f t="shared" ref="AI67:AI69" si="33">SUM(AE67:AH67)</f>
        <v>-1.3004167906285717E-3</v>
      </c>
      <c r="AJ67">
        <f t="shared" ref="AJ67:AJ69" si="34">AB67-AC67</f>
        <v>-2.0818411710365972</v>
      </c>
      <c r="AK67">
        <f t="shared" si="22"/>
        <v>-1.3601394863725653</v>
      </c>
      <c r="AL67">
        <f t="shared" si="26"/>
        <v>-3.443281074199791</v>
      </c>
      <c r="AN67">
        <f t="shared" si="27"/>
        <v>0</v>
      </c>
      <c r="AO67">
        <f t="shared" si="27"/>
        <v>0</v>
      </c>
      <c r="AP67">
        <f t="shared" si="27"/>
        <v>-7.7445851845539396E-12</v>
      </c>
      <c r="AQ67">
        <f t="shared" si="27"/>
        <v>-9.2071552113648772E-7</v>
      </c>
      <c r="AR67">
        <f t="shared" si="27"/>
        <v>-9.2072326572167222E-7</v>
      </c>
      <c r="AS67">
        <f t="shared" si="27"/>
        <v>-1.4739886592698781E-3</v>
      </c>
      <c r="AT67">
        <f t="shared" si="27"/>
        <v>-9.6300822840393076E-4</v>
      </c>
      <c r="AU67">
        <f t="shared" si="23"/>
        <v>-2.4379176109395307E-3</v>
      </c>
      <c r="AW67">
        <v>64</v>
      </c>
      <c r="AX67">
        <f>IF(Z67&gt;0, (R67*SUMPRODUCT(K67:$K$98, X67:$X$98)-K67*$AZ$3)/Z67, 0)</f>
        <v>-39651160952.424957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25</v>
      </c>
      <c r="R68">
        <f t="shared" si="28"/>
        <v>500000</v>
      </c>
      <c r="S68">
        <f t="shared" si="29"/>
        <v>-318614824772.38727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-17.34872292000005</v>
      </c>
      <c r="AC68">
        <f t="shared" si="30"/>
        <v>-15.489931986146035</v>
      </c>
      <c r="AE68">
        <f t="shared" si="31"/>
        <v>0</v>
      </c>
      <c r="AF68">
        <f t="shared" si="24"/>
        <v>0</v>
      </c>
      <c r="AG68">
        <f t="shared" si="24"/>
        <v>-1.215412057271014E-9</v>
      </c>
      <c r="AH68">
        <f t="shared" si="32"/>
        <v>-1.9227098728382522E-4</v>
      </c>
      <c r="AI68">
        <f t="shared" si="33"/>
        <v>-1.9227220269588249E-4</v>
      </c>
      <c r="AJ68">
        <f t="shared" si="34"/>
        <v>-1.8587909338540154</v>
      </c>
      <c r="AK68">
        <f t="shared" si="22"/>
        <v>-1.2144106044000036</v>
      </c>
      <c r="AL68">
        <f t="shared" si="26"/>
        <v>-3.0733938104567149</v>
      </c>
      <c r="AN68">
        <f t="shared" si="27"/>
        <v>0</v>
      </c>
      <c r="AO68">
        <f t="shared" si="27"/>
        <v>0</v>
      </c>
      <c r="AP68">
        <f t="shared" si="27"/>
        <v>-7.683375648103575E-13</v>
      </c>
      <c r="AQ68">
        <f t="shared" si="27"/>
        <v>-1.2154645107358571E-7</v>
      </c>
      <c r="AR68">
        <f t="shared" si="27"/>
        <v>-1.2154721941115053E-7</v>
      </c>
      <c r="AS68">
        <f t="shared" si="27"/>
        <v>-1.1750573733945668E-3</v>
      </c>
      <c r="AT68">
        <f t="shared" si="27"/>
        <v>-7.6770448415628518E-4</v>
      </c>
      <c r="AU68">
        <f t="shared" si="23"/>
        <v>-1.9428834047702629E-3</v>
      </c>
      <c r="AW68">
        <v>65</v>
      </c>
      <c r="AX68">
        <f>IF(Z68&gt;0, (R68*SUMPRODUCT(K68:$K$98, X68:$X$98)-K68*$AZ$3)/Z68, 0)</f>
        <v>-318614824772.38727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-15.489931986146035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-2.4308241145420281E-5</v>
      </c>
      <c r="AI69">
        <f t="shared" si="33"/>
        <v>-2.4308241145420281E-5</v>
      </c>
      <c r="AJ69">
        <f t="shared" si="34"/>
        <v>-15.489931986146035</v>
      </c>
      <c r="AK69">
        <f t="shared" si="22"/>
        <v>-1.0842952390302225</v>
      </c>
      <c r="AL69">
        <f t="shared" si="26"/>
        <v>-16.574251533417403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-1.3720313657327812E-8</v>
      </c>
      <c r="AR69">
        <f t="shared" si="27"/>
        <v>-1.3720313657327812E-8</v>
      </c>
      <c r="AS69">
        <f t="shared" si="27"/>
        <v>-8.742990663503385E-3</v>
      </c>
      <c r="AT69">
        <f t="shared" si="27"/>
        <v>-6.1200934644523703E-4</v>
      </c>
      <c r="AU69">
        <f t="shared" si="23"/>
        <v>-9.35501373026228E-3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41130.224656426828</v>
      </c>
      <c r="AO71" s="8">
        <f t="shared" si="47"/>
        <v>-4113.0224656426826</v>
      </c>
      <c r="AP71" s="8">
        <f t="shared" si="47"/>
        <v>-357.81720277841794</v>
      </c>
      <c r="AQ71" s="8">
        <f t="shared" si="47"/>
        <v>-24503.097504182984</v>
      </c>
      <c r="AR71" s="8">
        <f t="shared" si="47"/>
        <v>12156.287483822753</v>
      </c>
      <c r="AS71" s="8">
        <f t="shared" si="47"/>
        <v>-3791.8656017797721</v>
      </c>
      <c r="AT71" s="8">
        <f t="shared" si="47"/>
        <v>2211.9216010382002</v>
      </c>
      <c r="AU71" s="8">
        <f t="shared" si="47"/>
        <v>10576.343483081178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99D66-082F-476B-9AA8-F37AFA3D5DF5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33988.247968186944</v>
      </c>
      <c r="K3">
        <v>1</v>
      </c>
      <c r="L3" s="2">
        <v>0</v>
      </c>
      <c r="O3">
        <f>$C$3</f>
        <v>33988.247968186944</v>
      </c>
      <c r="P3">
        <f>O3*C5</f>
        <v>3398.8247968186947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33988.247968186944</v>
      </c>
      <c r="AF3">
        <f t="shared" ref="AF3:AG34" si="4">-$Z3*P3</f>
        <v>-3398.8247968186947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30389.423171368249</v>
      </c>
      <c r="AJ3">
        <f t="shared" ref="AJ3:AJ66" si="7">AB3-AC3</f>
        <v>0</v>
      </c>
      <c r="AL3">
        <f t="shared" ref="AL3:AL34" si="8">SUM(AI3:AK3)</f>
        <v>30389.423171368249</v>
      </c>
      <c r="AN3">
        <f t="shared" ref="AN3:AU34" si="9">AE3*$K3</f>
        <v>33988.247968186944</v>
      </c>
      <c r="AO3">
        <f t="shared" si="9"/>
        <v>-3398.8247968186947</v>
      </c>
      <c r="AP3">
        <f t="shared" si="9"/>
        <v>-200</v>
      </c>
      <c r="AQ3">
        <f t="shared" si="9"/>
        <v>0</v>
      </c>
      <c r="AR3">
        <f t="shared" si="9"/>
        <v>30389.423171368249</v>
      </c>
      <c r="AS3">
        <f t="shared" si="9"/>
        <v>0</v>
      </c>
      <c r="AT3">
        <f t="shared" si="9"/>
        <v>0</v>
      </c>
      <c r="AU3">
        <f t="shared" si="9"/>
        <v>30389.423171368249</v>
      </c>
      <c r="AW3">
        <v>0</v>
      </c>
      <c r="AX3">
        <f>IF(Z3&gt;0, (R3*SUMPRODUCT(K3:$K$98, X3:$X$98)-K3*$AZ$3)/Z3, 0)</f>
        <v>0</v>
      </c>
      <c r="AZ3">
        <f>C6*SUMPRODUCT(X4:X98, K4:K98)/1</f>
        <v>21019.765836076807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2280.8450110654585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2252.117768151089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-2252.117768151089</v>
      </c>
      <c r="AK4">
        <f>G4*SUM(AB4, AE4:AF4)</f>
        <v>0</v>
      </c>
      <c r="AL4">
        <f t="shared" si="8"/>
        <v>-4847.117768151089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-2316.9642857142853</v>
      </c>
      <c r="AR4">
        <f t="shared" si="9"/>
        <v>-2316.9642857142853</v>
      </c>
      <c r="AS4">
        <f t="shared" si="9"/>
        <v>-2010.8194358491864</v>
      </c>
      <c r="AT4">
        <f t="shared" si="9"/>
        <v>0</v>
      </c>
      <c r="AU4">
        <f t="shared" si="9"/>
        <v>-4327.7837215634718</v>
      </c>
      <c r="AW4">
        <v>1</v>
      </c>
      <c r="AX4">
        <f>IF(Z4&gt;0, (R4*SUMPRODUCT(K4:$K$98, X4:$X$98)-K4*$AZ$3)/Z4, 0)</f>
        <v>2280.8450110654585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1000000</v>
      </c>
      <c r="S5">
        <f t="shared" si="1"/>
        <v>1995.9419550397085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2252.117768151089</v>
      </c>
      <c r="AC5">
        <f t="shared" si="2"/>
        <v>1945.9729182859883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-2566.2655950000003</v>
      </c>
      <c r="AI5">
        <f t="shared" si="6"/>
        <v>-2590.6397121101254</v>
      </c>
      <c r="AJ5">
        <f t="shared" si="7"/>
        <v>306.1448498651007</v>
      </c>
      <c r="AK5">
        <f>G5*SUM(AB5, AE5:AF5)</f>
        <v>157.64824377057624</v>
      </c>
      <c r="AL5">
        <f t="shared" si="8"/>
        <v>-2126.8466184744484</v>
      </c>
      <c r="AN5">
        <f t="shared" si="9"/>
        <v>0</v>
      </c>
      <c r="AO5">
        <f t="shared" si="9"/>
        <v>0</v>
      </c>
      <c r="AP5">
        <f t="shared" si="9"/>
        <v>-19.43089693090322</v>
      </c>
      <c r="AQ5">
        <f t="shared" si="9"/>
        <v>-2045.8112205038267</v>
      </c>
      <c r="AR5">
        <f t="shared" si="9"/>
        <v>-2065.2421174347301</v>
      </c>
      <c r="AS5">
        <f t="shared" si="9"/>
        <v>244.05679995623458</v>
      </c>
      <c r="AT5">
        <f t="shared" si="9"/>
        <v>125.67621474057417</v>
      </c>
      <c r="AU5">
        <f t="shared" si="9"/>
        <v>-1695.509102737921</v>
      </c>
      <c r="AW5">
        <v>2</v>
      </c>
      <c r="AX5">
        <f>IF(Z5&gt;0, (R5*SUMPRODUCT(K5:$K$98, X5:$X$98)-K5*$AZ$3)/Z5, 0)</f>
        <v>1995.9419550397085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1000000</v>
      </c>
      <c r="S6">
        <f t="shared" si="1"/>
        <v>1761.2717805848868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1945.9729182859883</v>
      </c>
      <c r="AC6">
        <f t="shared" si="2"/>
        <v>1695.5361940760813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-2537.833073506215</v>
      </c>
      <c r="AI6">
        <f t="shared" si="6"/>
        <v>-2561.9000036184011</v>
      </c>
      <c r="AJ6">
        <f t="shared" si="7"/>
        <v>250.43672420990697</v>
      </c>
      <c r="AK6">
        <f>G6*SUM(AB6, AE6:AF6)</f>
        <v>136.21810428001919</v>
      </c>
      <c r="AL6">
        <f t="shared" si="8"/>
        <v>-2175.2451751284748</v>
      </c>
      <c r="AN6">
        <f t="shared" si="9"/>
        <v>0</v>
      </c>
      <c r="AO6">
        <f t="shared" si="9"/>
        <v>0</v>
      </c>
      <c r="AP6">
        <f t="shared" si="9"/>
        <v>-17.130365479359863</v>
      </c>
      <c r="AQ6">
        <f t="shared" si="9"/>
        <v>-1806.3794539693242</v>
      </c>
      <c r="AR6">
        <f t="shared" si="9"/>
        <v>-1823.5098194486841</v>
      </c>
      <c r="AS6">
        <f t="shared" si="9"/>
        <v>178.25591361970643</v>
      </c>
      <c r="AT6">
        <f t="shared" si="9"/>
        <v>96.957356021105113</v>
      </c>
      <c r="AU6">
        <f t="shared" si="9"/>
        <v>-1548.2965498078725</v>
      </c>
      <c r="AW6">
        <v>3</v>
      </c>
      <c r="AX6">
        <f>IF(Z6&gt;0, (R6*SUMPRODUCT(K6:$K$98, X6:$X$98)-K6*$AZ$3)/Z6, 0)</f>
        <v>1761.2717805848868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1000000</v>
      </c>
      <c r="S7">
        <f t="shared" si="1"/>
        <v>1569.8129945325336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1695.5361940760813</v>
      </c>
      <c r="AC7">
        <f t="shared" si="2"/>
        <v>1492.1696832263387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-2510.6621493032535</v>
      </c>
      <c r="AI7">
        <f t="shared" si="6"/>
        <v>-2534.4256435605853</v>
      </c>
      <c r="AJ7">
        <f t="shared" si="7"/>
        <v>203.36651084974255</v>
      </c>
      <c r="AK7">
        <f>G7*SUM(AB7, AE7:AF7)</f>
        <v>118.6875335853257</v>
      </c>
      <c r="AL7">
        <f t="shared" si="8"/>
        <v>-2212.3715991255172</v>
      </c>
      <c r="AN7">
        <f t="shared" si="9"/>
        <v>0</v>
      </c>
      <c r="AO7">
        <f t="shared" si="9"/>
        <v>0</v>
      </c>
      <c r="AP7">
        <f t="shared" si="9"/>
        <v>-15.102130206603654</v>
      </c>
      <c r="AQ7">
        <f t="shared" si="9"/>
        <v>-1595.5711846489471</v>
      </c>
      <c r="AR7">
        <f t="shared" si="9"/>
        <v>-1610.6733148555509</v>
      </c>
      <c r="AS7">
        <f t="shared" si="9"/>
        <v>129.24309418712363</v>
      </c>
      <c r="AT7">
        <f t="shared" si="9"/>
        <v>75.42807327475505</v>
      </c>
      <c r="AU7">
        <f t="shared" si="9"/>
        <v>-1406.0021473936722</v>
      </c>
      <c r="AW7">
        <v>4</v>
      </c>
      <c r="AX7">
        <f>IF(Z7&gt;0, (R7*SUMPRODUCT(K7:$K$98, X7:$X$98)-K7*$AZ$3)/Z7, 0)</f>
        <v>1569.8129945325336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25</v>
      </c>
      <c r="R8">
        <f t="shared" si="0"/>
        <v>1000000</v>
      </c>
      <c r="S8">
        <f t="shared" si="1"/>
        <v>1414.7999932437342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1492.1696832263387</v>
      </c>
      <c r="AC8">
        <f t="shared" si="2"/>
        <v>1327.8600549341463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-2484.7109595465977</v>
      </c>
      <c r="AI8">
        <f t="shared" si="6"/>
        <v>-2508.1747010873673</v>
      </c>
      <c r="AJ8">
        <f t="shared" si="7"/>
        <v>164.30962829219243</v>
      </c>
      <c r="AK8">
        <f>G8*SUM(AB8, AE8:AF8)</f>
        <v>104.45187782584372</v>
      </c>
      <c r="AL8">
        <f t="shared" si="8"/>
        <v>-2239.413194969331</v>
      </c>
      <c r="AN8">
        <f t="shared" si="9"/>
        <v>0</v>
      </c>
      <c r="AO8">
        <f t="shared" si="9"/>
        <v>0</v>
      </c>
      <c r="AP8">
        <f t="shared" si="9"/>
        <v>-13.313957085872817</v>
      </c>
      <c r="AQ8">
        <f t="shared" si="9"/>
        <v>-1409.8917271450698</v>
      </c>
      <c r="AR8">
        <f t="shared" si="9"/>
        <v>-1423.2056842309426</v>
      </c>
      <c r="AS8">
        <f t="shared" si="9"/>
        <v>93.23369574613055</v>
      </c>
      <c r="AT8">
        <f t="shared" si="9"/>
        <v>59.268800608621788</v>
      </c>
      <c r="AU8">
        <f t="shared" si="9"/>
        <v>-1270.70318787619</v>
      </c>
      <c r="AW8">
        <v>5</v>
      </c>
      <c r="AX8">
        <f>IF(Z8&gt;0, (R8*SUMPRODUCT(K8:$K$98, X8:$X$98)-K8*$AZ$3)/Z8, 0)</f>
        <v>1414.7999932437342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25</v>
      </c>
      <c r="R9">
        <f t="shared" si="0"/>
        <v>1000000</v>
      </c>
      <c r="S9">
        <f t="shared" si="1"/>
        <v>1290.4700671305368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1327.8600549341463</v>
      </c>
      <c r="AC9">
        <f t="shared" si="2"/>
        <v>1195.8804316790374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-2462.7543121191848</v>
      </c>
      <c r="AI9">
        <f t="shared" si="6"/>
        <v>-2485.9218473867436</v>
      </c>
      <c r="AJ9">
        <f t="shared" si="7"/>
        <v>131.97962325510889</v>
      </c>
      <c r="AK9">
        <f t="shared" ref="AK9:AK72" si="22">G9*SUM(AB9:AB9, AE9:AF9)</f>
        <v>92.950203845390249</v>
      </c>
      <c r="AL9">
        <f t="shared" si="8"/>
        <v>-2260.9920202862445</v>
      </c>
      <c r="AN9">
        <f t="shared" si="9"/>
        <v>0</v>
      </c>
      <c r="AO9">
        <f t="shared" si="9"/>
        <v>0</v>
      </c>
      <c r="AP9">
        <f t="shared" si="9"/>
        <v>-11.737394367518535</v>
      </c>
      <c r="AQ9">
        <f t="shared" si="9"/>
        <v>-1247.707978333224</v>
      </c>
      <c r="AR9">
        <f t="shared" si="9"/>
        <v>-1259.4453727007424</v>
      </c>
      <c r="AS9">
        <f t="shared" si="9"/>
        <v>66.864984502296224</v>
      </c>
      <c r="AT9">
        <f t="shared" si="9"/>
        <v>47.091465987850576</v>
      </c>
      <c r="AU9">
        <f t="shared" si="9"/>
        <v>-1145.4889222105958</v>
      </c>
      <c r="AW9">
        <v>6</v>
      </c>
      <c r="AX9">
        <f>IF(Z9&gt;0, (R9*SUMPRODUCT(K9:$K$98, X9:$X$98)-K9*$AZ$3)/Z9, 0)</f>
        <v>1290.4700671305368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1000000</v>
      </c>
      <c r="S10">
        <f t="shared" si="1"/>
        <v>1190.3544100787478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1195.8804316790374</v>
      </c>
      <c r="AC10">
        <f t="shared" si="2"/>
        <v>1089.1654032475617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-2441.8582172007186</v>
      </c>
      <c r="AI10">
        <f t="shared" si="6"/>
        <v>-2464.7330306601721</v>
      </c>
      <c r="AJ10">
        <f t="shared" si="7"/>
        <v>106.71502843147573</v>
      </c>
      <c r="AK10">
        <f t="shared" si="22"/>
        <v>83.71163021753263</v>
      </c>
      <c r="AL10">
        <f t="shared" si="8"/>
        <v>-2274.3063720111636</v>
      </c>
      <c r="AN10">
        <f t="shared" si="9"/>
        <v>0</v>
      </c>
      <c r="AO10">
        <f t="shared" si="9"/>
        <v>0</v>
      </c>
      <c r="AP10">
        <f t="shared" si="9"/>
        <v>-10.347403919361554</v>
      </c>
      <c r="AQ10">
        <f t="shared" si="9"/>
        <v>-1104.5726485146909</v>
      </c>
      <c r="AR10">
        <f t="shared" si="9"/>
        <v>-1114.9200524340524</v>
      </c>
      <c r="AS10">
        <f t="shared" si="9"/>
        <v>48.27245937563233</v>
      </c>
      <c r="AT10">
        <f t="shared" si="9"/>
        <v>37.866890243473073</v>
      </c>
      <c r="AU10">
        <f t="shared" si="9"/>
        <v>-1028.7807028149471</v>
      </c>
      <c r="AW10">
        <v>7</v>
      </c>
      <c r="AX10">
        <f>IF(Z10&gt;0, (R10*SUMPRODUCT(K10:$K$98, X10:$X$98)-K10*$AZ$3)/Z10, 0)</f>
        <v>1190.3544100787478</v>
      </c>
    </row>
    <row r="11" spans="1:52" x14ac:dyDescent="0.25">
      <c r="A11" t="s">
        <v>33</v>
      </c>
      <c r="C11" s="12">
        <f>AU100</f>
        <v>8739.8351918194985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25</v>
      </c>
      <c r="R11">
        <f t="shared" si="0"/>
        <v>1000000</v>
      </c>
      <c r="S11">
        <f t="shared" si="1"/>
        <v>1110.59724472574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1089.1654032475617</v>
      </c>
      <c r="AC11">
        <f t="shared" si="2"/>
        <v>1003.3364600022924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-2421.9852490869253</v>
      </c>
      <c r="AI11">
        <f t="shared" si="6"/>
        <v>-2444.5707647805571</v>
      </c>
      <c r="AJ11">
        <f t="shared" si="7"/>
        <v>85.828943245269329</v>
      </c>
      <c r="AK11">
        <f t="shared" si="22"/>
        <v>76.241578227329327</v>
      </c>
      <c r="AL11">
        <f t="shared" si="8"/>
        <v>-2282.5002433079585</v>
      </c>
      <c r="AN11">
        <f t="shared" si="9"/>
        <v>0</v>
      </c>
      <c r="AO11">
        <f t="shared" si="9"/>
        <v>0</v>
      </c>
      <c r="AP11">
        <f t="shared" si="9"/>
        <v>-9.1219109839226675</v>
      </c>
      <c r="AQ11">
        <f t="shared" si="9"/>
        <v>-978.19922051964397</v>
      </c>
      <c r="AR11">
        <f t="shared" si="9"/>
        <v>-987.32113150356668</v>
      </c>
      <c r="AS11">
        <f t="shared" si="9"/>
        <v>34.66487065195745</v>
      </c>
      <c r="AT11">
        <f t="shared" si="9"/>
        <v>30.792694720695362</v>
      </c>
      <c r="AU11">
        <f t="shared" si="9"/>
        <v>-921.86356613091391</v>
      </c>
      <c r="AW11">
        <v>8</v>
      </c>
      <c r="AX11">
        <f>IF(Z11&gt;0, (R11*SUMPRODUCT(K11:$K$98, X11:$X$98)-K11*$AZ$3)/Z11, 0)</f>
        <v>1110.59724472574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1000000</v>
      </c>
      <c r="S12">
        <f t="shared" si="1"/>
        <v>1047.9240547534962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1003.3364600022924</v>
      </c>
      <c r="AC12">
        <f t="shared" si="2"/>
        <v>934.72983347319757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-2404.0022904301568</v>
      </c>
      <c r="AI12">
        <f t="shared" si="6"/>
        <v>-2426.3018509095914</v>
      </c>
      <c r="AJ12">
        <f t="shared" si="7"/>
        <v>68.606626529094797</v>
      </c>
      <c r="AK12">
        <f t="shared" si="22"/>
        <v>70.233552200160474</v>
      </c>
      <c r="AL12">
        <f t="shared" si="8"/>
        <v>-2287.4616721803363</v>
      </c>
      <c r="AN12">
        <f t="shared" si="9"/>
        <v>0</v>
      </c>
      <c r="AO12">
        <f t="shared" si="9"/>
        <v>0</v>
      </c>
      <c r="AP12">
        <f t="shared" si="9"/>
        <v>-8.0414450615671615</v>
      </c>
      <c r="AQ12">
        <f t="shared" si="9"/>
        <v>-866.90732600779347</v>
      </c>
      <c r="AR12">
        <f t="shared" si="9"/>
        <v>-874.94877106936065</v>
      </c>
      <c r="AS12">
        <f t="shared" si="9"/>
        <v>24.740237306558779</v>
      </c>
      <c r="AT12">
        <f t="shared" si="9"/>
        <v>25.326923013444944</v>
      </c>
      <c r="AU12">
        <f t="shared" si="9"/>
        <v>-824.88161074935704</v>
      </c>
      <c r="AW12">
        <v>9</v>
      </c>
      <c r="AX12">
        <f>IF(Z12&gt;0, (R12*SUMPRODUCT(K12:$K$98, X12:$X$98)-K12*$AZ$3)/Z12, 0)</f>
        <v>1047.9240547534962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25</v>
      </c>
      <c r="R13">
        <f t="shared" si="0"/>
        <v>1000000</v>
      </c>
      <c r="S13">
        <f t="shared" si="1"/>
        <v>999.18596825966267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934.72983347319757</v>
      </c>
      <c r="AC13">
        <f t="shared" si="2"/>
        <v>879.95875209982387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-2386.9449537186811</v>
      </c>
      <c r="AI13">
        <f t="shared" si="6"/>
        <v>-2408.9618449694785</v>
      </c>
      <c r="AJ13">
        <f t="shared" si="7"/>
        <v>54.771081373373704</v>
      </c>
      <c r="AK13">
        <f t="shared" si="22"/>
        <v>65.431088343123832</v>
      </c>
      <c r="AL13">
        <f t="shared" si="8"/>
        <v>-2288.7596752529807</v>
      </c>
      <c r="AN13">
        <f t="shared" si="9"/>
        <v>0</v>
      </c>
      <c r="AO13">
        <f t="shared" si="9"/>
        <v>0</v>
      </c>
      <c r="AP13">
        <f t="shared" si="9"/>
        <v>-7.088849735684585</v>
      </c>
      <c r="AQ13">
        <f t="shared" si="9"/>
        <v>-768.53239231263296</v>
      </c>
      <c r="AR13">
        <f t="shared" si="9"/>
        <v>-775.62124204831753</v>
      </c>
      <c r="AS13">
        <f t="shared" si="9"/>
        <v>17.634822341357516</v>
      </c>
      <c r="AT13">
        <f t="shared" si="9"/>
        <v>21.067059287487343</v>
      </c>
      <c r="AU13">
        <f t="shared" si="9"/>
        <v>-736.91936041947258</v>
      </c>
      <c r="AW13">
        <v>10</v>
      </c>
      <c r="AX13">
        <f>IF(Z13&gt;0, (R13*SUMPRODUCT(K13:$K$98, X13:$X$98)-K13*$AZ$3)/Z13, 0)</f>
        <v>999.18596825966267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1000000</v>
      </c>
      <c r="S14">
        <f t="shared" si="1"/>
        <v>962.10542606096817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879.95875209982387</v>
      </c>
      <c r="AC14">
        <f t="shared" si="2"/>
        <v>836.54800678221181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-2371.6595255358857</v>
      </c>
      <c r="AI14">
        <f t="shared" si="6"/>
        <v>-2393.3969563860364</v>
      </c>
      <c r="AJ14">
        <f t="shared" si="7"/>
        <v>43.410745317612054</v>
      </c>
      <c r="AK14">
        <f t="shared" si="22"/>
        <v>61.597112646987675</v>
      </c>
      <c r="AL14">
        <f t="shared" si="8"/>
        <v>-2288.3890984214368</v>
      </c>
      <c r="AN14">
        <f t="shared" si="9"/>
        <v>0</v>
      </c>
      <c r="AO14">
        <f t="shared" si="9"/>
        <v>0</v>
      </c>
      <c r="AP14">
        <f t="shared" si="9"/>
        <v>-6.2489919339192328</v>
      </c>
      <c r="AQ14">
        <f t="shared" si="9"/>
        <v>-681.79544064994957</v>
      </c>
      <c r="AR14">
        <f t="shared" si="9"/>
        <v>-688.0444325838688</v>
      </c>
      <c r="AS14">
        <f t="shared" si="9"/>
        <v>12.479551939933888</v>
      </c>
      <c r="AT14">
        <f t="shared" si="9"/>
        <v>17.707697967493139</v>
      </c>
      <c r="AU14">
        <f t="shared" si="9"/>
        <v>-657.85718267644177</v>
      </c>
      <c r="AW14">
        <v>11</v>
      </c>
      <c r="AX14">
        <f>IF(Z14&gt;0, (R14*SUMPRODUCT(K14:$K$98, X14:$X$98)-K14*$AZ$3)/Z14, 0)</f>
        <v>962.10542606096817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1000000</v>
      </c>
      <c r="S15">
        <f t="shared" si="1"/>
        <v>934.46572826694103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836.54800678221181</v>
      </c>
      <c r="AC15">
        <f t="shared" si="2"/>
        <v>802.18260809210096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-2362.4239847944027</v>
      </c>
      <c r="AI15">
        <f t="shared" si="6"/>
        <v>-2383.8849807364322</v>
      </c>
      <c r="AJ15">
        <f t="shared" si="7"/>
        <v>34.365398690110851</v>
      </c>
      <c r="AK15">
        <f t="shared" si="22"/>
        <v>58.558360474754835</v>
      </c>
      <c r="AL15">
        <f t="shared" si="8"/>
        <v>-2290.9612215715665</v>
      </c>
      <c r="AN15">
        <f t="shared" si="9"/>
        <v>0</v>
      </c>
      <c r="AO15">
        <f t="shared" si="9"/>
        <v>0</v>
      </c>
      <c r="AP15">
        <f t="shared" si="9"/>
        <v>-5.5085031281210561</v>
      </c>
      <c r="AQ15">
        <f t="shared" si="9"/>
        <v>-606.37539587351966</v>
      </c>
      <c r="AR15">
        <f t="shared" si="9"/>
        <v>-611.88389900164066</v>
      </c>
      <c r="AS15">
        <f t="shared" si="9"/>
        <v>8.8207419028895533</v>
      </c>
      <c r="AT15">
        <f t="shared" si="9"/>
        <v>15.030472617587293</v>
      </c>
      <c r="AU15">
        <f t="shared" si="9"/>
        <v>-588.03268448116387</v>
      </c>
      <c r="AW15">
        <v>12</v>
      </c>
      <c r="AX15">
        <f>IF(Z15&gt;0, (R15*SUMPRODUCT(K15:$K$98, X15:$X$98)-K15*$AZ$3)/Z15, 0)</f>
        <v>934.46572826694103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25</v>
      </c>
      <c r="R16">
        <f t="shared" si="0"/>
        <v>1000000</v>
      </c>
      <c r="S16">
        <f t="shared" si="1"/>
        <v>913.12170237340877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802.18260809210096</v>
      </c>
      <c r="AC16">
        <f t="shared" si="2"/>
        <v>773.86974968272443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-2356.4173544348464</v>
      </c>
      <c r="AI16">
        <f t="shared" si="6"/>
        <v>-2377.6048299835948</v>
      </c>
      <c r="AJ16">
        <f t="shared" si="7"/>
        <v>28.312858409376531</v>
      </c>
      <c r="AK16">
        <f t="shared" si="22"/>
        <v>56.152782566447073</v>
      </c>
      <c r="AL16">
        <f t="shared" si="8"/>
        <v>-2293.1391890077712</v>
      </c>
      <c r="AN16">
        <f t="shared" si="9"/>
        <v>0</v>
      </c>
      <c r="AO16">
        <f t="shared" si="9"/>
        <v>0</v>
      </c>
      <c r="AP16">
        <f t="shared" si="9"/>
        <v>-4.8556225497796008</v>
      </c>
      <c r="AQ16">
        <f t="shared" si="9"/>
        <v>-540.03003881043924</v>
      </c>
      <c r="AR16">
        <f t="shared" si="9"/>
        <v>-544.88566136021882</v>
      </c>
      <c r="AS16">
        <f t="shared" si="9"/>
        <v>6.4885763962288934</v>
      </c>
      <c r="AT16">
        <f t="shared" si="9"/>
        <v>12.868768468200914</v>
      </c>
      <c r="AU16">
        <f t="shared" si="9"/>
        <v>-525.528316495789</v>
      </c>
      <c r="AW16">
        <v>13</v>
      </c>
      <c r="AX16">
        <f>IF(Z16&gt;0, (R16*SUMPRODUCT(K16:$K$98, X16:$X$98)-K16*$AZ$3)/Z16, 0)</f>
        <v>913.12170237340877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1000000</v>
      </c>
      <c r="S17">
        <f t="shared" si="1"/>
        <v>896.36710464914472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773.86974968272443</v>
      </c>
      <c r="AC17">
        <f t="shared" si="2"/>
        <v>749.96697646526991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-2350.1147878671723</v>
      </c>
      <c r="AI17">
        <f t="shared" si="6"/>
        <v>-2371.0316357907363</v>
      </c>
      <c r="AJ17">
        <f t="shared" si="7"/>
        <v>23.902773217454524</v>
      </c>
      <c r="AK17">
        <f t="shared" si="22"/>
        <v>54.170882477790713</v>
      </c>
      <c r="AL17">
        <f t="shared" si="8"/>
        <v>-2292.9579800954912</v>
      </c>
      <c r="AN17">
        <f t="shared" si="9"/>
        <v>0</v>
      </c>
      <c r="AO17">
        <f t="shared" si="9"/>
        <v>0</v>
      </c>
      <c r="AP17">
        <f t="shared" si="9"/>
        <v>-4.2800015026350584</v>
      </c>
      <c r="AQ17">
        <f t="shared" si="9"/>
        <v>-480.88004751924393</v>
      </c>
      <c r="AR17">
        <f t="shared" si="9"/>
        <v>-485.16004902187899</v>
      </c>
      <c r="AS17">
        <f t="shared" si="9"/>
        <v>4.8909809767559747</v>
      </c>
      <c r="AT17">
        <f t="shared" si="9"/>
        <v>11.084435821843652</v>
      </c>
      <c r="AU17">
        <f t="shared" si="9"/>
        <v>-469.18463222327938</v>
      </c>
      <c r="AW17">
        <v>14</v>
      </c>
      <c r="AX17">
        <f>IF(Z17&gt;0, (R17*SUMPRODUCT(K17:$K$98, X17:$X$98)-K17*$AZ$3)/Z17, 0)</f>
        <v>896.36710464914472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1000000</v>
      </c>
      <c r="S18">
        <f t="shared" si="1"/>
        <v>883.71392661544087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749.96697646526991</v>
      </c>
      <c r="AC18">
        <f t="shared" si="2"/>
        <v>729.91484465404756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-2344.3603152730793</v>
      </c>
      <c r="AI18">
        <f t="shared" si="6"/>
        <v>-2365.0093857095262</v>
      </c>
      <c r="AJ18">
        <f t="shared" si="7"/>
        <v>20.052131811222353</v>
      </c>
      <c r="AK18">
        <f t="shared" si="22"/>
        <v>52.4976883525689</v>
      </c>
      <c r="AL18">
        <f t="shared" si="8"/>
        <v>-2292.4595655457351</v>
      </c>
      <c r="AN18">
        <f t="shared" si="9"/>
        <v>0</v>
      </c>
      <c r="AO18">
        <f t="shared" si="9"/>
        <v>0</v>
      </c>
      <c r="AP18">
        <f t="shared" si="9"/>
        <v>-3.7725079673199322</v>
      </c>
      <c r="AQ18">
        <f t="shared" si="9"/>
        <v>-428.30586465655114</v>
      </c>
      <c r="AR18">
        <f t="shared" si="9"/>
        <v>-432.07837262387108</v>
      </c>
      <c r="AS18">
        <f t="shared" si="9"/>
        <v>3.663449512287241</v>
      </c>
      <c r="AT18">
        <f t="shared" si="9"/>
        <v>9.5911313870274402</v>
      </c>
      <c r="AU18">
        <f t="shared" si="9"/>
        <v>-418.82379172455643</v>
      </c>
      <c r="AW18">
        <v>15</v>
      </c>
      <c r="AX18">
        <f>IF(Z18&gt;0, (R18*SUMPRODUCT(K18:$K$98, X18:$X$98)-K18*$AZ$3)/Z18, 0)</f>
        <v>883.71392661544087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1000000</v>
      </c>
      <c r="S19">
        <f t="shared" si="1"/>
        <v>874.53705720216499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729.91484465404756</v>
      </c>
      <c r="AC19">
        <f t="shared" si="2"/>
        <v>713.06247616537439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-2343.2565131279789</v>
      </c>
      <c r="AI19">
        <f t="shared" si="6"/>
        <v>-2363.6405114472332</v>
      </c>
      <c r="AJ19">
        <f t="shared" si="7"/>
        <v>16.852368488673164</v>
      </c>
      <c r="AK19">
        <f t="shared" si="22"/>
        <v>51.094039125783333</v>
      </c>
      <c r="AL19">
        <f t="shared" si="8"/>
        <v>-2295.6941038327768</v>
      </c>
      <c r="AN19">
        <f t="shared" si="9"/>
        <v>0</v>
      </c>
      <c r="AO19">
        <f t="shared" si="9"/>
        <v>0</v>
      </c>
      <c r="AP19">
        <f t="shared" si="9"/>
        <v>-3.3250716808423628</v>
      </c>
      <c r="AQ19">
        <f t="shared" si="9"/>
        <v>-382.23589654595168</v>
      </c>
      <c r="AR19">
        <f t="shared" si="9"/>
        <v>-385.56096822679405</v>
      </c>
      <c r="AS19">
        <f t="shared" si="9"/>
        <v>2.7489863538635642</v>
      </c>
      <c r="AT19">
        <f t="shared" si="9"/>
        <v>8.3345445724708327</v>
      </c>
      <c r="AU19">
        <f t="shared" si="9"/>
        <v>-374.47743730045971</v>
      </c>
      <c r="AW19">
        <v>16</v>
      </c>
      <c r="AX19">
        <f>IF(Z19&gt;0, (R19*SUMPRODUCT(K19:$K$98, X19:$X$98)-K19*$AZ$3)/Z19, 0)</f>
        <v>874.53705720216499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1000000</v>
      </c>
      <c r="S20">
        <f t="shared" si="1"/>
        <v>867.46894847208785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713.06247616537439</v>
      </c>
      <c r="AC20">
        <f t="shared" si="2"/>
        <v>698.19577262645544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-2340.8983669831409</v>
      </c>
      <c r="AI20">
        <f t="shared" si="6"/>
        <v>-2361.0200028600279</v>
      </c>
      <c r="AJ20">
        <f t="shared" si="7"/>
        <v>14.866703538918955</v>
      </c>
      <c r="AK20">
        <f t="shared" si="22"/>
        <v>49.914373331576215</v>
      </c>
      <c r="AL20">
        <f t="shared" si="8"/>
        <v>-2296.2389259895326</v>
      </c>
      <c r="AN20">
        <f t="shared" si="9"/>
        <v>0</v>
      </c>
      <c r="AO20">
        <f t="shared" si="9"/>
        <v>0</v>
      </c>
      <c r="AP20">
        <f t="shared" si="9"/>
        <v>-2.9306023957484291</v>
      </c>
      <c r="AQ20">
        <f t="shared" si="9"/>
        <v>-340.93859984637226</v>
      </c>
      <c r="AR20">
        <f t="shared" si="9"/>
        <v>-343.86920224212071</v>
      </c>
      <c r="AS20">
        <f t="shared" si="9"/>
        <v>2.1652512387465985</v>
      </c>
      <c r="AT20">
        <f t="shared" si="9"/>
        <v>7.2697460068753417</v>
      </c>
      <c r="AU20">
        <f t="shared" si="9"/>
        <v>-334.43420499649875</v>
      </c>
      <c r="AW20">
        <v>17</v>
      </c>
      <c r="AX20">
        <f>IF(Z20&gt;0, (R20*SUMPRODUCT(K20:$K$98, X20:$X$98)-K20*$AZ$3)/Z20, 0)</f>
        <v>867.46894847208785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1000000</v>
      </c>
      <c r="S21">
        <f t="shared" si="1"/>
        <v>862.53904351377673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698.19577262645544</v>
      </c>
      <c r="AC21">
        <f t="shared" si="2"/>
        <v>685.26538082207617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-2342.1584160696443</v>
      </c>
      <c r="AI21">
        <f t="shared" si="6"/>
        <v>-2362.0202816273609</v>
      </c>
      <c r="AJ21">
        <f t="shared" si="7"/>
        <v>12.930391804379269</v>
      </c>
      <c r="AK21">
        <f t="shared" si="22"/>
        <v>48.873704083851884</v>
      </c>
      <c r="AL21">
        <f t="shared" si="8"/>
        <v>-2300.2161857391297</v>
      </c>
      <c r="AN21">
        <f t="shared" si="9"/>
        <v>0</v>
      </c>
      <c r="AO21">
        <f t="shared" si="9"/>
        <v>0</v>
      </c>
      <c r="AP21">
        <f t="shared" si="9"/>
        <v>-2.5828288560886756</v>
      </c>
      <c r="AQ21">
        <f t="shared" si="9"/>
        <v>-304.57332041528309</v>
      </c>
      <c r="AR21">
        <f t="shared" si="9"/>
        <v>-307.15614927137182</v>
      </c>
      <c r="AS21">
        <f t="shared" si="9"/>
        <v>1.6814628502964819</v>
      </c>
      <c r="AT21">
        <f t="shared" si="9"/>
        <v>6.3555164465741774</v>
      </c>
      <c r="AU21">
        <f t="shared" si="9"/>
        <v>-299.11916997450112</v>
      </c>
      <c r="AW21">
        <v>18</v>
      </c>
      <c r="AX21">
        <f>IF(Z21&gt;0, (R21*SUMPRODUCT(K21:$K$98, X21:$X$98)-K21*$AZ$3)/Z21, 0)</f>
        <v>862.53904351377673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1000000</v>
      </c>
      <c r="S22">
        <f t="shared" si="1"/>
        <v>858.9260016563145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685.26538082207617</v>
      </c>
      <c r="AC22">
        <f t="shared" si="2"/>
        <v>673.55653187285907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-2345.2890850551489</v>
      </c>
      <c r="AI22">
        <f t="shared" si="6"/>
        <v>-2364.8936997301616</v>
      </c>
      <c r="AJ22">
        <f t="shared" si="7"/>
        <v>11.708848949217099</v>
      </c>
      <c r="AK22">
        <f t="shared" si="22"/>
        <v>47.968576657545334</v>
      </c>
      <c r="AL22">
        <f t="shared" si="8"/>
        <v>-2305.2162741233992</v>
      </c>
      <c r="AN22">
        <f t="shared" si="9"/>
        <v>0</v>
      </c>
      <c r="AO22">
        <f t="shared" si="9"/>
        <v>0</v>
      </c>
      <c r="AP22">
        <f t="shared" si="9"/>
        <v>-2.2762286220934063</v>
      </c>
      <c r="AQ22">
        <f t="shared" si="9"/>
        <v>-272.30395654192034</v>
      </c>
      <c r="AR22">
        <f t="shared" si="9"/>
        <v>-274.58018516401376</v>
      </c>
      <c r="AS22">
        <f t="shared" si="9"/>
        <v>1.3594767125898037</v>
      </c>
      <c r="AT22">
        <f t="shared" si="9"/>
        <v>5.5694768277262705</v>
      </c>
      <c r="AU22">
        <f t="shared" si="9"/>
        <v>-267.65123162369764</v>
      </c>
      <c r="AW22">
        <v>19</v>
      </c>
      <c r="AX22">
        <f>IF(Z22&gt;0, (R22*SUMPRODUCT(K22:$K$98, X22:$X$98)-K22*$AZ$3)/Z22, 0)</f>
        <v>858.9260016563145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1000000</v>
      </c>
      <c r="S23">
        <f t="shared" si="1"/>
        <v>856.26068450301966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673.55653187285907</v>
      </c>
      <c r="AC23">
        <f t="shared" si="2"/>
        <v>662.73871056849657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-2350.985391827538</v>
      </c>
      <c r="AI23">
        <f t="shared" si="6"/>
        <v>-2370.335185721005</v>
      </c>
      <c r="AJ23">
        <f t="shared" si="7"/>
        <v>10.817821304362496</v>
      </c>
      <c r="AK23">
        <f t="shared" si="22"/>
        <v>47.148957231100141</v>
      </c>
      <c r="AL23">
        <f t="shared" si="8"/>
        <v>-2312.3684071855423</v>
      </c>
      <c r="AN23">
        <f t="shared" si="9"/>
        <v>0</v>
      </c>
      <c r="AO23">
        <f t="shared" si="9"/>
        <v>0</v>
      </c>
      <c r="AP23">
        <f t="shared" si="9"/>
        <v>-2.0059305379137822</v>
      </c>
      <c r="AQ23">
        <f t="shared" si="9"/>
        <v>-243.71905032271539</v>
      </c>
      <c r="AR23">
        <f t="shared" si="9"/>
        <v>-245.72498086062916</v>
      </c>
      <c r="AS23">
        <f t="shared" si="9"/>
        <v>1.1214485398442122</v>
      </c>
      <c r="AT23">
        <f t="shared" si="9"/>
        <v>4.8877798730758792</v>
      </c>
      <c r="AU23">
        <f t="shared" si="9"/>
        <v>-239.71575244770906</v>
      </c>
      <c r="AW23">
        <v>20</v>
      </c>
      <c r="AX23">
        <f>IF(Z23&gt;0, (R23*SUMPRODUCT(K23:$K$98, X23:$X$98)-K23*$AZ$3)/Z23, 0)</f>
        <v>856.26068450301966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1000000</v>
      </c>
      <c r="S24">
        <f t="shared" si="1"/>
        <v>854.16283343896419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662.73871056849657</v>
      </c>
      <c r="AC24">
        <f t="shared" si="2"/>
        <v>652.48942385074452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-2358.3528797357594</v>
      </c>
      <c r="AI24">
        <f t="shared" si="6"/>
        <v>-2377.4502168682984</v>
      </c>
      <c r="AJ24">
        <f t="shared" si="7"/>
        <v>10.249286717752057</v>
      </c>
      <c r="AK24">
        <f t="shared" si="22"/>
        <v>46.391709739794763</v>
      </c>
      <c r="AL24">
        <f t="shared" si="8"/>
        <v>-2320.8092204107515</v>
      </c>
      <c r="AN24">
        <f t="shared" si="9"/>
        <v>0</v>
      </c>
      <c r="AO24">
        <f t="shared" si="9"/>
        <v>0</v>
      </c>
      <c r="AP24">
        <f t="shared" si="9"/>
        <v>-1.7676421090943046</v>
      </c>
      <c r="AQ24">
        <f t="shared" si="9"/>
        <v>-218.28822675083194</v>
      </c>
      <c r="AR24">
        <f t="shared" si="9"/>
        <v>-220.05586885992625</v>
      </c>
      <c r="AS24">
        <f t="shared" si="9"/>
        <v>0.94866999858376921</v>
      </c>
      <c r="AT24">
        <f t="shared" si="9"/>
        <v>4.2939986386489144</v>
      </c>
      <c r="AU24">
        <f t="shared" si="9"/>
        <v>-214.81320022269355</v>
      </c>
      <c r="AW24">
        <v>21</v>
      </c>
      <c r="AX24">
        <f>IF(Z24&gt;0, (R24*SUMPRODUCT(K24:$K$98, X24:$X$98)-K24*$AZ$3)/Z24, 0)</f>
        <v>854.16283343896419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25</v>
      </c>
      <c r="R25">
        <f t="shared" si="0"/>
        <v>1000000</v>
      </c>
      <c r="S25">
        <f t="shared" si="1"/>
        <v>852.46116548584052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652.48942385074452</v>
      </c>
      <c r="AC25">
        <f t="shared" si="2"/>
        <v>642.65634317577133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-2371.1253783760358</v>
      </c>
      <c r="AI25">
        <f t="shared" si="6"/>
        <v>-2389.9724640027898</v>
      </c>
      <c r="AJ25">
        <f t="shared" si="7"/>
        <v>9.8330806749731892</v>
      </c>
      <c r="AK25">
        <f t="shared" si="22"/>
        <v>45.674259669552121</v>
      </c>
      <c r="AL25">
        <f t="shared" si="8"/>
        <v>-2334.4651236582645</v>
      </c>
      <c r="AN25">
        <f t="shared" si="9"/>
        <v>0</v>
      </c>
      <c r="AO25">
        <f t="shared" si="9"/>
        <v>0</v>
      </c>
      <c r="AP25">
        <f t="shared" si="9"/>
        <v>-1.5575704704435112</v>
      </c>
      <c r="AQ25">
        <f t="shared" si="9"/>
        <v>-195.95575380816859</v>
      </c>
      <c r="AR25">
        <f t="shared" si="9"/>
        <v>-197.51332427861209</v>
      </c>
      <c r="AS25">
        <f t="shared" si="9"/>
        <v>0.8126304722193094</v>
      </c>
      <c r="AT25">
        <f t="shared" si="9"/>
        <v>3.7746354810250451</v>
      </c>
      <c r="AU25">
        <f t="shared" si="9"/>
        <v>-192.92605832536773</v>
      </c>
      <c r="AW25">
        <v>22</v>
      </c>
      <c r="AX25">
        <f>IF(Z25&gt;0, (R25*SUMPRODUCT(K25:$K$98, X25:$X$98)-K25*$AZ$3)/Z25, 0)</f>
        <v>852.46116548584052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1000000</v>
      </c>
      <c r="S26">
        <f t="shared" si="1"/>
        <v>850.61790341456731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642.65634317577133</v>
      </c>
      <c r="AC26">
        <f t="shared" si="2"/>
        <v>632.82125550676278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-2389.8104574724275</v>
      </c>
      <c r="AI26">
        <f t="shared" si="6"/>
        <v>-2408.4093269814775</v>
      </c>
      <c r="AJ26">
        <f t="shared" si="7"/>
        <v>9.8350876690085443</v>
      </c>
      <c r="AK26">
        <f t="shared" si="22"/>
        <v>44.985944022303997</v>
      </c>
      <c r="AL26">
        <f t="shared" si="8"/>
        <v>-2353.5882952901652</v>
      </c>
      <c r="AN26">
        <f t="shared" si="9"/>
        <v>0</v>
      </c>
      <c r="AO26">
        <f t="shared" si="9"/>
        <v>0</v>
      </c>
      <c r="AP26">
        <f t="shared" si="9"/>
        <v>-1.3723725601319376</v>
      </c>
      <c r="AQ26">
        <f t="shared" si="9"/>
        <v>-176.33922826092612</v>
      </c>
      <c r="AR26">
        <f t="shared" si="9"/>
        <v>-177.71160082105806</v>
      </c>
      <c r="AS26">
        <f t="shared" si="9"/>
        <v>0.72571101361143286</v>
      </c>
      <c r="AT26">
        <f t="shared" si="9"/>
        <v>3.3194208464015116</v>
      </c>
      <c r="AU26">
        <f t="shared" si="9"/>
        <v>-173.66646896104513</v>
      </c>
      <c r="AW26">
        <v>23</v>
      </c>
      <c r="AX26">
        <f>IF(Z26&gt;0, (R26*SUMPRODUCT(K26:$K$98, X26:$X$98)-K26*$AZ$3)/Z26, 0)</f>
        <v>850.61790341456731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1000000</v>
      </c>
      <c r="S27">
        <f t="shared" si="1"/>
        <v>848.1902669091985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632.82125550676278</v>
      </c>
      <c r="AC27">
        <f t="shared" si="2"/>
        <v>622.66119344151548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-2409.6695335924928</v>
      </c>
      <c r="AI27">
        <f t="shared" si="6"/>
        <v>-2428.0221726681125</v>
      </c>
      <c r="AJ27">
        <f t="shared" si="7"/>
        <v>10.160062065247303</v>
      </c>
      <c r="AK27">
        <f t="shared" si="22"/>
        <v>44.297487885473402</v>
      </c>
      <c r="AL27">
        <f t="shared" si="8"/>
        <v>-2373.5646227173916</v>
      </c>
      <c r="AN27">
        <f t="shared" si="9"/>
        <v>0</v>
      </c>
      <c r="AO27">
        <f t="shared" si="9"/>
        <v>0</v>
      </c>
      <c r="AP27">
        <f t="shared" si="9"/>
        <v>-1.2091104641145989</v>
      </c>
      <c r="AQ27">
        <f t="shared" si="9"/>
        <v>-158.75409722383378</v>
      </c>
      <c r="AR27">
        <f t="shared" si="9"/>
        <v>-159.96320768794837</v>
      </c>
      <c r="AS27">
        <f t="shared" si="9"/>
        <v>0.66936625890844137</v>
      </c>
      <c r="AT27">
        <f t="shared" si="9"/>
        <v>2.9184116745077779</v>
      </c>
      <c r="AU27">
        <f t="shared" si="9"/>
        <v>-156.37542975453215</v>
      </c>
      <c r="AW27">
        <v>24</v>
      </c>
      <c r="AX27">
        <f>IF(Z27&gt;0, (R27*SUMPRODUCT(K27:$K$98, X27:$X$98)-K27*$AZ$3)/Z27, 0)</f>
        <v>848.1902669091985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1000000</v>
      </c>
      <c r="S28">
        <f t="shared" si="1"/>
        <v>845.30607714946245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622.66119344151548</v>
      </c>
      <c r="AC28">
        <f t="shared" si="2"/>
        <v>612.28135174953763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-2433.5599414271451</v>
      </c>
      <c r="AI28">
        <f t="shared" si="6"/>
        <v>-2451.6682151134728</v>
      </c>
      <c r="AJ28">
        <f t="shared" si="7"/>
        <v>10.379841691977845</v>
      </c>
      <c r="AK28">
        <f t="shared" si="22"/>
        <v>43.586283540906088</v>
      </c>
      <c r="AL28">
        <f t="shared" si="8"/>
        <v>-2397.7020898805886</v>
      </c>
      <c r="AN28">
        <f t="shared" si="9"/>
        <v>0</v>
      </c>
      <c r="AO28">
        <f t="shared" si="9"/>
        <v>0</v>
      </c>
      <c r="AP28">
        <f t="shared" si="9"/>
        <v>-1.0651885341829581</v>
      </c>
      <c r="AQ28">
        <f t="shared" si="9"/>
        <v>-143.15004244785339</v>
      </c>
      <c r="AR28">
        <f t="shared" si="9"/>
        <v>-144.21523098203636</v>
      </c>
      <c r="AS28">
        <f t="shared" si="9"/>
        <v>0.61057660981107598</v>
      </c>
      <c r="AT28">
        <f t="shared" si="9"/>
        <v>2.5638893182001667</v>
      </c>
      <c r="AU28">
        <f t="shared" si="9"/>
        <v>-141.04076505402509</v>
      </c>
      <c r="AW28">
        <v>25</v>
      </c>
      <c r="AX28">
        <f>IF(Z28&gt;0, (R28*SUMPRODUCT(K28:$K$98, X28:$X$98)-K28*$AZ$3)/Z28, 0)</f>
        <v>845.30607714946245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1000000</v>
      </c>
      <c r="S29">
        <f t="shared" si="1"/>
        <v>841.84931577000373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612.28135174953763</v>
      </c>
      <c r="AC29">
        <f t="shared" si="2"/>
        <v>601.6083231694131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-2460.5522284981976</v>
      </c>
      <c r="AI29">
        <f t="shared" si="6"/>
        <v>-2478.4179056419493</v>
      </c>
      <c r="AJ29">
        <f t="shared" si="7"/>
        <v>10.673028580124537</v>
      </c>
      <c r="AK29">
        <f t="shared" si="22"/>
        <v>42.859694622467636</v>
      </c>
      <c r="AL29">
        <f t="shared" si="8"/>
        <v>-2424.8851824393573</v>
      </c>
      <c r="AN29">
        <f t="shared" si="9"/>
        <v>0</v>
      </c>
      <c r="AO29">
        <f t="shared" si="9"/>
        <v>0</v>
      </c>
      <c r="AP29">
        <f t="shared" si="9"/>
        <v>-0.93831982445581164</v>
      </c>
      <c r="AQ29">
        <f t="shared" si="9"/>
        <v>-129.23019466498243</v>
      </c>
      <c r="AR29">
        <f t="shared" si="9"/>
        <v>-130.16851448943825</v>
      </c>
      <c r="AS29">
        <f t="shared" si="9"/>
        <v>0.56055610000859835</v>
      </c>
      <c r="AT29">
        <f t="shared" si="9"/>
        <v>2.251025853136956</v>
      </c>
      <c r="AU29">
        <f t="shared" si="9"/>
        <v>-127.35693253629269</v>
      </c>
      <c r="AW29">
        <v>26</v>
      </c>
      <c r="AX29">
        <f>IF(Z29&gt;0, (R29*SUMPRODUCT(K29:$K$98, X29:$X$98)-K29*$AZ$3)/Z29, 0)</f>
        <v>841.84931577000373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1000000</v>
      </c>
      <c r="S30">
        <f t="shared" si="1"/>
        <v>837.83384812501197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601.6083231694131</v>
      </c>
      <c r="AC30">
        <f t="shared" si="2"/>
        <v>590.6611766006173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-2494.7631563535147</v>
      </c>
      <c r="AI30">
        <f t="shared" si="6"/>
        <v>-2512.38780764692</v>
      </c>
      <c r="AJ30">
        <f t="shared" si="7"/>
        <v>10.947146568795802</v>
      </c>
      <c r="AK30">
        <f t="shared" si="22"/>
        <v>42.11258262185892</v>
      </c>
      <c r="AL30">
        <f t="shared" si="8"/>
        <v>-2459.3280784562653</v>
      </c>
      <c r="AN30">
        <f t="shared" si="9"/>
        <v>0</v>
      </c>
      <c r="AO30">
        <f t="shared" si="9"/>
        <v>0</v>
      </c>
      <c r="AP30">
        <f t="shared" si="9"/>
        <v>-0.8264829925929269</v>
      </c>
      <c r="AQ30">
        <f t="shared" si="9"/>
        <v>-116.98837525625849</v>
      </c>
      <c r="AR30">
        <f t="shared" si="9"/>
        <v>-117.81485824885142</v>
      </c>
      <c r="AS30">
        <f t="shared" si="9"/>
        <v>0.51335089165236525</v>
      </c>
      <c r="AT30">
        <f t="shared" si="9"/>
        <v>1.9748097554788875</v>
      </c>
      <c r="AU30">
        <f t="shared" si="9"/>
        <v>-115.32669760172017</v>
      </c>
      <c r="AW30">
        <v>27</v>
      </c>
      <c r="AX30">
        <f>IF(Z30&gt;0, (R30*SUMPRODUCT(K30:$K$98, X30:$X$98)-K30*$AZ$3)/Z30, 0)</f>
        <v>837.83384812501197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1000000</v>
      </c>
      <c r="S31">
        <f t="shared" si="1"/>
        <v>833.02206409614075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590.6611766006173</v>
      </c>
      <c r="AC31">
        <f t="shared" si="2"/>
        <v>579.28266571595429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-2537.2448001986613</v>
      </c>
      <c r="AI31">
        <f t="shared" si="6"/>
        <v>-2554.6297738591279</v>
      </c>
      <c r="AJ31">
        <f t="shared" si="7"/>
        <v>11.378510884663001</v>
      </c>
      <c r="AK31">
        <f t="shared" si="22"/>
        <v>41.346282362043212</v>
      </c>
      <c r="AL31">
        <f t="shared" si="8"/>
        <v>-2501.9049806124222</v>
      </c>
      <c r="AN31">
        <f t="shared" si="9"/>
        <v>0</v>
      </c>
      <c r="AO31">
        <f t="shared" si="9"/>
        <v>0</v>
      </c>
      <c r="AP31">
        <f t="shared" si="9"/>
        <v>-0.72789611640772811</v>
      </c>
      <c r="AQ31">
        <f t="shared" si="9"/>
        <v>-106.23258179792656</v>
      </c>
      <c r="AR31">
        <f t="shared" si="9"/>
        <v>-106.96047791433429</v>
      </c>
      <c r="AS31">
        <f t="shared" si="9"/>
        <v>0.47640991842762503</v>
      </c>
      <c r="AT31">
        <f t="shared" si="9"/>
        <v>1.7311385652350193</v>
      </c>
      <c r="AU31">
        <f t="shared" si="9"/>
        <v>-104.75292943067167</v>
      </c>
      <c r="AW31">
        <v>28</v>
      </c>
      <c r="AX31">
        <f>IF(Z31&gt;0, (R31*SUMPRODUCT(K31:$K$98, X31:$X$98)-K31*$AZ$3)/Z31, 0)</f>
        <v>833.02206409614075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1000000</v>
      </c>
      <c r="S32">
        <f t="shared" si="1"/>
        <v>827.20157771979632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579.28266571595429</v>
      </c>
      <c r="AC32">
        <f t="shared" si="2"/>
        <v>567.3446056783805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-2584.7978838381614</v>
      </c>
      <c r="AI32">
        <f t="shared" si="6"/>
        <v>-2601.9443878149273</v>
      </c>
      <c r="AJ32">
        <f t="shared" si="7"/>
        <v>11.938060037573791</v>
      </c>
      <c r="AK32">
        <f t="shared" si="22"/>
        <v>40.549786600116803</v>
      </c>
      <c r="AL32">
        <f t="shared" si="8"/>
        <v>-2549.4565411772364</v>
      </c>
      <c r="AN32">
        <f t="shared" si="9"/>
        <v>0</v>
      </c>
      <c r="AO32">
        <f t="shared" si="9"/>
        <v>0</v>
      </c>
      <c r="AP32">
        <f t="shared" si="9"/>
        <v>-0.64099246908836016</v>
      </c>
      <c r="AQ32">
        <f t="shared" si="9"/>
        <v>-96.628209453125905</v>
      </c>
      <c r="AR32">
        <f t="shared" si="9"/>
        <v>-97.269201922214265</v>
      </c>
      <c r="AS32">
        <f t="shared" si="9"/>
        <v>0.44628377831297322</v>
      </c>
      <c r="AT32">
        <f t="shared" si="9"/>
        <v>1.5158838133438262</v>
      </c>
      <c r="AU32">
        <f t="shared" si="9"/>
        <v>-95.307034330557457</v>
      </c>
      <c r="AW32">
        <v>29</v>
      </c>
      <c r="AX32">
        <f>IF(Z32&gt;0, (R32*SUMPRODUCT(K32:$K$98, X32:$X$98)-K32*$AZ$3)/Z32, 0)</f>
        <v>827.20157771979632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25</v>
      </c>
      <c r="R33">
        <f t="shared" si="0"/>
        <v>1000000</v>
      </c>
      <c r="S33">
        <f t="shared" si="1"/>
        <v>820.43326316374691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567.3446056783805</v>
      </c>
      <c r="AC33">
        <f t="shared" si="2"/>
        <v>554.907933511284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-2641.9333327400896</v>
      </c>
      <c r="AI33">
        <f t="shared" si="6"/>
        <v>-2658.8423233437693</v>
      </c>
      <c r="AJ33">
        <f t="shared" si="7"/>
        <v>12.436672167096503</v>
      </c>
      <c r="AK33">
        <f t="shared" si="22"/>
        <v>39.714122397486641</v>
      </c>
      <c r="AL33">
        <f t="shared" si="8"/>
        <v>-2606.6915287791862</v>
      </c>
      <c r="AN33">
        <f t="shared" si="9"/>
        <v>0</v>
      </c>
      <c r="AO33">
        <f t="shared" si="9"/>
        <v>0</v>
      </c>
      <c r="AP33">
        <f t="shared" si="9"/>
        <v>-0.56438700125584662</v>
      </c>
      <c r="AQ33">
        <f t="shared" si="9"/>
        <v>-88.182249676012972</v>
      </c>
      <c r="AR33">
        <f t="shared" si="9"/>
        <v>-88.746636677268825</v>
      </c>
      <c r="AS33">
        <f t="shared" si="9"/>
        <v>0.41511029691282403</v>
      </c>
      <c r="AT33">
        <f t="shared" si="9"/>
        <v>1.3255749543409985</v>
      </c>
      <c r="AU33">
        <f t="shared" si="9"/>
        <v>-87.005951426015002</v>
      </c>
      <c r="AW33">
        <v>30</v>
      </c>
      <c r="AX33">
        <f>IF(Z33&gt;0, (R33*SUMPRODUCT(K33:$K$98, X33:$X$98)-K33*$AZ$3)/Z33, 0)</f>
        <v>820.43326316374691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1000000</v>
      </c>
      <c r="S34">
        <f t="shared" si="1"/>
        <v>812.57623940705582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554.907933511284</v>
      </c>
      <c r="AC34">
        <f t="shared" si="2"/>
        <v>541.89669926922534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-2708.8202947094937</v>
      </c>
      <c r="AI34">
        <f t="shared" si="6"/>
        <v>-2725.4924748997691</v>
      </c>
      <c r="AJ34">
        <f t="shared" si="7"/>
        <v>13.011234242058663</v>
      </c>
      <c r="AK34">
        <f t="shared" si="22"/>
        <v>38.843555345789881</v>
      </c>
      <c r="AL34">
        <f t="shared" si="8"/>
        <v>-2673.6376853119204</v>
      </c>
      <c r="AN34">
        <f t="shared" si="9"/>
        <v>0</v>
      </c>
      <c r="AO34">
        <f t="shared" si="9"/>
        <v>0</v>
      </c>
      <c r="AP34">
        <f t="shared" si="9"/>
        <v>-0.49685960830648068</v>
      </c>
      <c r="AQ34">
        <f t="shared" si="9"/>
        <v>-80.727497858202341</v>
      </c>
      <c r="AR34">
        <f t="shared" si="9"/>
        <v>-81.22435746650882</v>
      </c>
      <c r="AS34">
        <f t="shared" si="9"/>
        <v>0.3877571304599981</v>
      </c>
      <c r="AT34">
        <f t="shared" si="9"/>
        <v>1.1576046728188398</v>
      </c>
      <c r="AU34">
        <f t="shared" ref="AU34:AU97" si="23">AL34*$K34</f>
        <v>-79.678995663229983</v>
      </c>
      <c r="AW34">
        <v>31</v>
      </c>
      <c r="AX34">
        <f>IF(Z34&gt;0, (R34*SUMPRODUCT(K34:$K$98, X34:$X$98)-K34*$AZ$3)/Z34, 0)</f>
        <v>812.57623940705582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1000000</v>
      </c>
      <c r="S35">
        <f t="shared" si="1"/>
        <v>803.54867468657142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541.89669926922534</v>
      </c>
      <c r="AC35">
        <f t="shared" si="2"/>
        <v>528.28617947705425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-2776.9183324922369</v>
      </c>
      <c r="AI35">
        <f t="shared" ref="AI35:AI66" si="25">SUM(AE35:AH35)</f>
        <v>-2793.3543679222971</v>
      </c>
      <c r="AJ35">
        <f t="shared" si="7"/>
        <v>13.61051979217109</v>
      </c>
      <c r="AK35">
        <f t="shared" si="22"/>
        <v>37.932768948845776</v>
      </c>
      <c r="AL35">
        <f t="shared" ref="AL35:AL98" si="26">SUM(AI35:AK35)</f>
        <v>-2741.8110791812801</v>
      </c>
      <c r="AN35">
        <f t="shared" ref="AN35:AT66" si="27">AE35*$K35</f>
        <v>0</v>
      </c>
      <c r="AO35">
        <f t="shared" si="27"/>
        <v>0</v>
      </c>
      <c r="AP35">
        <f t="shared" si="27"/>
        <v>-0.43734115072716756</v>
      </c>
      <c r="AQ35">
        <f t="shared" si="27"/>
        <v>-73.890121749578043</v>
      </c>
      <c r="AR35">
        <f t="shared" si="27"/>
        <v>-74.327462900305207</v>
      </c>
      <c r="AS35">
        <f t="shared" si="27"/>
        <v>0.36215791899647987</v>
      </c>
      <c r="AT35">
        <f t="shared" si="27"/>
        <v>1.0093407800773571</v>
      </c>
      <c r="AU35">
        <f t="shared" si="23"/>
        <v>-72.955964201231367</v>
      </c>
      <c r="AW35">
        <v>32</v>
      </c>
      <c r="AX35">
        <f>IF(Z35&gt;0, (R35*SUMPRODUCT(K35:$K$98, X35:$X$98)-K35*$AZ$3)/Z35, 0)</f>
        <v>803.54867468657142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1000000</v>
      </c>
      <c r="S36">
        <f t="shared" si="1"/>
        <v>793.68586838996487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528.28617947705425</v>
      </c>
      <c r="AC36">
        <f t="shared" si="2"/>
        <v>514.32193100071811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-2850.0085435724282</v>
      </c>
      <c r="AI36">
        <f t="shared" si="25"/>
        <v>-2866.2089684345983</v>
      </c>
      <c r="AJ36">
        <f t="shared" si="7"/>
        <v>13.964248476336138</v>
      </c>
      <c r="AK36">
        <f t="shared" si="22"/>
        <v>36.980032563393799</v>
      </c>
      <c r="AL36">
        <f t="shared" si="26"/>
        <v>-2815.2646873948684</v>
      </c>
      <c r="AN36">
        <f t="shared" si="27"/>
        <v>0</v>
      </c>
      <c r="AO36">
        <f t="shared" si="27"/>
        <v>0</v>
      </c>
      <c r="AP36">
        <f t="shared" si="27"/>
        <v>-0.38488559404597633</v>
      </c>
      <c r="AQ36">
        <f t="shared" si="27"/>
        <v>-67.70978172865253</v>
      </c>
      <c r="AR36">
        <f t="shared" si="27"/>
        <v>-68.094667322698513</v>
      </c>
      <c r="AS36">
        <f t="shared" si="27"/>
        <v>0.33175908137882393</v>
      </c>
      <c r="AT36">
        <f t="shared" si="27"/>
        <v>0.87856225513178865</v>
      </c>
      <c r="AU36">
        <f t="shared" si="23"/>
        <v>-66.884345986187896</v>
      </c>
      <c r="AW36">
        <v>33</v>
      </c>
      <c r="AX36">
        <f>IF(Z36&gt;0, (R36*SUMPRODUCT(K36:$K$98, X36:$X$98)-K36*$AZ$3)/Z36, 0)</f>
        <v>793.68586838996487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25</v>
      </c>
      <c r="R37">
        <f t="shared" si="0"/>
        <v>1000000</v>
      </c>
      <c r="S37">
        <f t="shared" si="1"/>
        <v>783.13859907731046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514.32193100071811</v>
      </c>
      <c r="AC37">
        <f t="shared" si="2"/>
        <v>500.11739326603163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-2930.3328490693502</v>
      </c>
      <c r="AI37">
        <f t="shared" si="25"/>
        <v>-2946.2980113616718</v>
      </c>
      <c r="AJ37">
        <f t="shared" si="7"/>
        <v>14.204537734686483</v>
      </c>
      <c r="AK37">
        <f t="shared" si="22"/>
        <v>36.002535170050272</v>
      </c>
      <c r="AL37">
        <f t="shared" si="26"/>
        <v>-2896.0909384569354</v>
      </c>
      <c r="AN37">
        <f t="shared" si="27"/>
        <v>0</v>
      </c>
      <c r="AO37">
        <f t="shared" si="27"/>
        <v>0</v>
      </c>
      <c r="AP37">
        <f t="shared" si="27"/>
        <v>-0.33865739772253634</v>
      </c>
      <c r="AQ37">
        <f t="shared" si="27"/>
        <v>-62.159023438425173</v>
      </c>
      <c r="AR37">
        <f t="shared" si="27"/>
        <v>-62.497680836147701</v>
      </c>
      <c r="AS37">
        <f t="shared" si="27"/>
        <v>0.30131054711507821</v>
      </c>
      <c r="AT37">
        <f t="shared" si="27"/>
        <v>0.76369564235292065</v>
      </c>
      <c r="AU37">
        <f t="shared" si="23"/>
        <v>-61.432674646679708</v>
      </c>
      <c r="AW37">
        <v>34</v>
      </c>
      <c r="AX37">
        <f>IF(Z37&gt;0, (R37*SUMPRODUCT(K37:$K$98, X37:$X$98)-K37*$AZ$3)/Z37, 0)</f>
        <v>783.13859907731046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1000000</v>
      </c>
      <c r="S38">
        <f t="shared" si="1"/>
        <v>771.99528063765808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500.11739326603163</v>
      </c>
      <c r="AC38">
        <f t="shared" si="2"/>
        <v>485.7309091079328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-3031.4650160660617</v>
      </c>
      <c r="AI38">
        <f t="shared" si="25"/>
        <v>-3047.1947401100588</v>
      </c>
      <c r="AJ38">
        <f t="shared" si="7"/>
        <v>14.386484158098824</v>
      </c>
      <c r="AK38">
        <f t="shared" si="22"/>
        <v>35.008217528622218</v>
      </c>
      <c r="AL38">
        <f t="shared" si="26"/>
        <v>-2997.8000384233378</v>
      </c>
      <c r="AN38">
        <f t="shared" si="27"/>
        <v>0</v>
      </c>
      <c r="AO38">
        <f t="shared" si="27"/>
        <v>0</v>
      </c>
      <c r="AP38">
        <f t="shared" si="27"/>
        <v>-0.29791358667707324</v>
      </c>
      <c r="AQ38">
        <f t="shared" si="27"/>
        <v>-57.414523821031423</v>
      </c>
      <c r="AR38">
        <f t="shared" si="27"/>
        <v>-57.712437407708499</v>
      </c>
      <c r="AS38">
        <f t="shared" si="27"/>
        <v>0.27247325402684314</v>
      </c>
      <c r="AT38">
        <f t="shared" si="27"/>
        <v>0.66303920004898675</v>
      </c>
      <c r="AU38">
        <f t="shared" si="23"/>
        <v>-56.776924953632673</v>
      </c>
      <c r="AW38">
        <v>35</v>
      </c>
      <c r="AX38">
        <f>IF(Z38&gt;0, (R38*SUMPRODUCT(K38:$K$98, X38:$X$98)-K38*$AZ$3)/Z38, 0)</f>
        <v>771.99528063765808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1000000</v>
      </c>
      <c r="S39">
        <f t="shared" si="1"/>
        <v>759.92475313543412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485.7309091079328</v>
      </c>
      <c r="AC39">
        <f t="shared" si="2"/>
        <v>470.97043821576455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-3137.7653522965056</v>
      </c>
      <c r="AI39">
        <f t="shared" si="25"/>
        <v>-3153.2593349662552</v>
      </c>
      <c r="AJ39">
        <f t="shared" si="7"/>
        <v>14.760470892168257</v>
      </c>
      <c r="AK39">
        <f t="shared" si="22"/>
        <v>34.001163637555301</v>
      </c>
      <c r="AL39">
        <f t="shared" si="26"/>
        <v>-3104.4977004365319</v>
      </c>
      <c r="AN39">
        <f t="shared" si="27"/>
        <v>0</v>
      </c>
      <c r="AO39">
        <f t="shared" si="27"/>
        <v>0</v>
      </c>
      <c r="AP39">
        <f t="shared" si="27"/>
        <v>-0.2620078176370928</v>
      </c>
      <c r="AQ39">
        <f t="shared" si="27"/>
        <v>-53.060537741377289</v>
      </c>
      <c r="AR39">
        <f t="shared" si="27"/>
        <v>-53.32254555901438</v>
      </c>
      <c r="AS39">
        <f t="shared" si="27"/>
        <v>0.24960391709379348</v>
      </c>
      <c r="AT39">
        <f t="shared" si="27"/>
        <v>0.57496970738134612</v>
      </c>
      <c r="AU39">
        <f t="shared" si="23"/>
        <v>-52.497971934539244</v>
      </c>
      <c r="AW39">
        <v>36</v>
      </c>
      <c r="AX39">
        <f>IF(Z39&gt;0, (R39*SUMPRODUCT(K39:$K$98, X39:$X$98)-K39*$AZ$3)/Z39, 0)</f>
        <v>759.92475313543412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1000000</v>
      </c>
      <c r="S40">
        <f t="shared" si="1"/>
        <v>747.1347534767134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470.97043821576455</v>
      </c>
      <c r="AC40">
        <f t="shared" si="2"/>
        <v>455.99387630372922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-3238.2423779776536</v>
      </c>
      <c r="AI40">
        <f t="shared" si="25"/>
        <v>-3253.5004647612564</v>
      </c>
      <c r="AJ40">
        <f t="shared" si="7"/>
        <v>14.976561912035322</v>
      </c>
      <c r="AK40">
        <f t="shared" si="22"/>
        <v>32.967930675103524</v>
      </c>
      <c r="AL40">
        <f t="shared" si="26"/>
        <v>-3205.5559721741174</v>
      </c>
      <c r="AN40">
        <f t="shared" si="27"/>
        <v>0</v>
      </c>
      <c r="AO40">
        <f t="shared" si="27"/>
        <v>0</v>
      </c>
      <c r="AP40">
        <f t="shared" si="27"/>
        <v>-0.23037388269068576</v>
      </c>
      <c r="AQ40">
        <f t="shared" si="27"/>
        <v>-48.892530255493206</v>
      </c>
      <c r="AR40">
        <f t="shared" si="27"/>
        <v>-49.122904138183891</v>
      </c>
      <c r="AS40">
        <f t="shared" si="27"/>
        <v>0.22612328570190407</v>
      </c>
      <c r="AT40">
        <f t="shared" si="27"/>
        <v>0.49776556534355404</v>
      </c>
      <c r="AU40">
        <f t="shared" si="23"/>
        <v>-48.399015287138432</v>
      </c>
      <c r="AW40">
        <v>37</v>
      </c>
      <c r="AX40">
        <f>IF(Z40&gt;0, (R40*SUMPRODUCT(K40:$K$98, X40:$X$98)-K40*$AZ$3)/Z40, 0)</f>
        <v>747.1347534767134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1000000</v>
      </c>
      <c r="S41">
        <f t="shared" si="1"/>
        <v>734.1094117665059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455.99387630372922</v>
      </c>
      <c r="AC41">
        <f t="shared" si="2"/>
        <v>441.10489589586302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-3349.4552107364434</v>
      </c>
      <c r="AI41">
        <f t="shared" si="25"/>
        <v>-3364.4769802719416</v>
      </c>
      <c r="AJ41">
        <f t="shared" si="7"/>
        <v>14.8889804078662</v>
      </c>
      <c r="AK41">
        <f t="shared" si="22"/>
        <v>31.919571341261047</v>
      </c>
      <c r="AL41">
        <f t="shared" si="26"/>
        <v>-3317.6684285228143</v>
      </c>
      <c r="AN41">
        <f t="shared" si="27"/>
        <v>0</v>
      </c>
      <c r="AO41">
        <f t="shared" si="27"/>
        <v>0</v>
      </c>
      <c r="AP41">
        <f t="shared" si="27"/>
        <v>-0.20250522499604678</v>
      </c>
      <c r="AQ41">
        <f t="shared" si="27"/>
        <v>-45.15328100737441</v>
      </c>
      <c r="AR41">
        <f t="shared" si="27"/>
        <v>-45.355786232370455</v>
      </c>
      <c r="AS41">
        <f t="shared" si="27"/>
        <v>0.20071512349671314</v>
      </c>
      <c r="AT41">
        <f t="shared" si="27"/>
        <v>0.43030083512894707</v>
      </c>
      <c r="AU41">
        <f t="shared" si="23"/>
        <v>-44.724770273744795</v>
      </c>
      <c r="AW41">
        <v>38</v>
      </c>
      <c r="AX41">
        <f>IF(Z41&gt;0, (R41*SUMPRODUCT(K41:$K$98, X41:$X$98)-K41*$AZ$3)/Z41, 0)</f>
        <v>734.1094117665059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1000000</v>
      </c>
      <c r="S42">
        <f t="shared" si="1"/>
        <v>720.85592939531557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441.10489589586302</v>
      </c>
      <c r="AC42">
        <f t="shared" si="2"/>
        <v>426.31192725244125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-3465.2217964487168</v>
      </c>
      <c r="AI42">
        <f t="shared" si="25"/>
        <v>-3480.0067177439487</v>
      </c>
      <c r="AJ42">
        <f t="shared" si="7"/>
        <v>14.792968643421773</v>
      </c>
      <c r="AK42">
        <f t="shared" si="22"/>
        <v>30.877342712710416</v>
      </c>
      <c r="AL42">
        <f t="shared" si="26"/>
        <v>-3434.3364063878166</v>
      </c>
      <c r="AN42">
        <f t="shared" si="27"/>
        <v>0</v>
      </c>
      <c r="AO42">
        <f t="shared" si="27"/>
        <v>0</v>
      </c>
      <c r="AP42">
        <f t="shared" si="27"/>
        <v>-0.17795743313708401</v>
      </c>
      <c r="AQ42">
        <f t="shared" si="27"/>
        <v>-41.708844019721489</v>
      </c>
      <c r="AR42">
        <f t="shared" si="27"/>
        <v>-41.886801452858577</v>
      </c>
      <c r="AS42">
        <f t="shared" si="27"/>
        <v>0.17805429435121037</v>
      </c>
      <c r="AT42">
        <f t="shared" si="27"/>
        <v>0.37165247900372961</v>
      </c>
      <c r="AU42">
        <f t="shared" si="23"/>
        <v>-41.337094679503636</v>
      </c>
      <c r="AW42">
        <v>39</v>
      </c>
      <c r="AX42">
        <f>IF(Z42&gt;0, (R42*SUMPRODUCT(K42:$K$98, X42:$X$98)-K42*$AZ$3)/Z42, 0)</f>
        <v>720.85592939531557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1000000</v>
      </c>
      <c r="S43">
        <f t="shared" si="1"/>
        <v>707.54207152103197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426.31192725244125</v>
      </c>
      <c r="AC43">
        <f t="shared" si="2"/>
        <v>411.71050498624891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-3594.5100652967953</v>
      </c>
      <c r="AI43">
        <f t="shared" si="25"/>
        <v>-3609.0572746274424</v>
      </c>
      <c r="AJ43">
        <f t="shared" si="7"/>
        <v>14.601422266192344</v>
      </c>
      <c r="AK43">
        <f t="shared" si="22"/>
        <v>29.84183490767089</v>
      </c>
      <c r="AL43">
        <f t="shared" si="26"/>
        <v>-3564.614017453579</v>
      </c>
      <c r="AN43">
        <f t="shared" si="27"/>
        <v>0</v>
      </c>
      <c r="AO43">
        <f t="shared" si="27"/>
        <v>0</v>
      </c>
      <c r="AP43">
        <f t="shared" si="27"/>
        <v>-0.15633592279205891</v>
      </c>
      <c r="AQ43">
        <f t="shared" si="27"/>
        <v>-38.629474235971308</v>
      </c>
      <c r="AR43">
        <f t="shared" si="27"/>
        <v>-38.785810158763361</v>
      </c>
      <c r="AS43">
        <f t="shared" si="27"/>
        <v>0.15691853826923202</v>
      </c>
      <c r="AT43">
        <f t="shared" si="27"/>
        <v>0.32070417714209359</v>
      </c>
      <c r="AU43">
        <f t="shared" si="23"/>
        <v>-38.308187443352033</v>
      </c>
      <c r="AW43">
        <v>40</v>
      </c>
      <c r="AX43">
        <f>IF(Z43&gt;0, (R43*SUMPRODUCT(K43:$K$98, X43:$X$98)-K43*$AZ$3)/Z43, 0)</f>
        <v>707.54207152103197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1000000</v>
      </c>
      <c r="S44">
        <f t="shared" si="1"/>
        <v>694.15884953975592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411.71050498624891</v>
      </c>
      <c r="AC44">
        <f t="shared" si="2"/>
        <v>397.28408588735704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-3745.0335700818218</v>
      </c>
      <c r="AI44">
        <f t="shared" si="25"/>
        <v>-3759.3416814799107</v>
      </c>
      <c r="AJ44">
        <f t="shared" si="7"/>
        <v>14.42641909889187</v>
      </c>
      <c r="AK44">
        <f t="shared" si="22"/>
        <v>28.819735349037426</v>
      </c>
      <c r="AL44">
        <f t="shared" si="26"/>
        <v>-3716.0955270319814</v>
      </c>
      <c r="AN44">
        <f t="shared" si="27"/>
        <v>0</v>
      </c>
      <c r="AO44">
        <f t="shared" si="27"/>
        <v>0</v>
      </c>
      <c r="AP44">
        <f t="shared" si="27"/>
        <v>-0.13729141568307912</v>
      </c>
      <c r="AQ44">
        <f t="shared" si="27"/>
        <v>-35.934928538917539</v>
      </c>
      <c r="AR44">
        <f t="shared" si="27"/>
        <v>-36.072219954600619</v>
      </c>
      <c r="AS44">
        <f t="shared" si="27"/>
        <v>0.13842662013302812</v>
      </c>
      <c r="AT44">
        <f t="shared" si="27"/>
        <v>0.27653560666361371</v>
      </c>
      <c r="AU44">
        <f t="shared" si="23"/>
        <v>-35.65725772780398</v>
      </c>
      <c r="AW44">
        <v>41</v>
      </c>
      <c r="AX44">
        <f>IF(Z44&gt;0, (R44*SUMPRODUCT(K44:$K$98, X44:$X$98)-K44*$AZ$3)/Z44, 0)</f>
        <v>694.15884953975592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1000000</v>
      </c>
      <c r="S45">
        <f t="shared" si="1"/>
        <v>680.5765369691868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397.28408588735704</v>
      </c>
      <c r="AC45">
        <f t="shared" si="2"/>
        <v>382.95902800654608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-3903.2527893985994</v>
      </c>
      <c r="AI45">
        <f t="shared" si="25"/>
        <v>-3917.3202383629723</v>
      </c>
      <c r="AJ45">
        <f t="shared" si="7"/>
        <v>14.325057880810959</v>
      </c>
      <c r="AK45">
        <f t="shared" si="22"/>
        <v>27.809886012114994</v>
      </c>
      <c r="AL45">
        <f t="shared" si="26"/>
        <v>-3875.1852944700463</v>
      </c>
      <c r="AN45">
        <f t="shared" si="27"/>
        <v>0</v>
      </c>
      <c r="AO45">
        <f t="shared" si="27"/>
        <v>0</v>
      </c>
      <c r="AP45">
        <f t="shared" si="27"/>
        <v>-0.12051979827793724</v>
      </c>
      <c r="AQ45">
        <f t="shared" si="27"/>
        <v>-33.440266248521411</v>
      </c>
      <c r="AR45">
        <f t="shared" si="27"/>
        <v>-33.56078604679935</v>
      </c>
      <c r="AS45">
        <f t="shared" si="27"/>
        <v>0.12272680643715272</v>
      </c>
      <c r="AT45">
        <f t="shared" si="27"/>
        <v>0.2382551279056265</v>
      </c>
      <c r="AU45">
        <f t="shared" si="23"/>
        <v>-33.199804112456569</v>
      </c>
      <c r="AW45">
        <v>42</v>
      </c>
      <c r="AX45">
        <f>IF(Z45&gt;0, (R45*SUMPRODUCT(K45:$K$98, X45:$X$98)-K45*$AZ$3)/Z45, 0)</f>
        <v>680.5765369691868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1000000</v>
      </c>
      <c r="S46">
        <f t="shared" si="1"/>
        <v>666.92654750392774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382.95902800654608</v>
      </c>
      <c r="AC46">
        <f t="shared" si="2"/>
        <v>368.81328913133427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-4066.618146620905</v>
      </c>
      <c r="AI46">
        <f t="shared" si="25"/>
        <v>-4080.4432556419688</v>
      </c>
      <c r="AJ46">
        <f t="shared" si="7"/>
        <v>14.145738875211805</v>
      </c>
      <c r="AK46">
        <f t="shared" si="22"/>
        <v>26.807131960458229</v>
      </c>
      <c r="AL46">
        <f t="shared" si="26"/>
        <v>-4039.4903848062986</v>
      </c>
      <c r="AN46">
        <f t="shared" si="27"/>
        <v>0</v>
      </c>
      <c r="AO46">
        <f t="shared" si="27"/>
        <v>0</v>
      </c>
      <c r="AP46">
        <f t="shared" si="27"/>
        <v>-0.10575321760089573</v>
      </c>
      <c r="AQ46">
        <f t="shared" si="27"/>
        <v>-31.107020791237584</v>
      </c>
      <c r="AR46">
        <f t="shared" si="27"/>
        <v>-31.212774008838483</v>
      </c>
      <c r="AS46">
        <f t="shared" si="27"/>
        <v>0.10820583035667344</v>
      </c>
      <c r="AT46">
        <f t="shared" si="27"/>
        <v>0.20505736737055877</v>
      </c>
      <c r="AU46">
        <f t="shared" si="23"/>
        <v>-30.899510811111249</v>
      </c>
      <c r="AW46">
        <v>43</v>
      </c>
      <c r="AX46">
        <f>IF(Z46&gt;0, (R46*SUMPRODUCT(K46:$K$98, X46:$X$98)-K46*$AZ$3)/Z46, 0)</f>
        <v>666.92654750392774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1000000</v>
      </c>
      <c r="S47">
        <f t="shared" si="1"/>
        <v>653.38345407953091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368.81328913133427</v>
      </c>
      <c r="AC47">
        <f t="shared" si="2"/>
        <v>354.93352492340887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-4250.3915174357944</v>
      </c>
      <c r="AI47">
        <f t="shared" si="25"/>
        <v>-4263.9721155787111</v>
      </c>
      <c r="AJ47">
        <f t="shared" si="7"/>
        <v>13.879764207925405</v>
      </c>
      <c r="AK47">
        <f t="shared" si="22"/>
        <v>25.8169302391934</v>
      </c>
      <c r="AL47">
        <f t="shared" si="26"/>
        <v>-4224.2754211315923</v>
      </c>
      <c r="AN47">
        <f t="shared" si="27"/>
        <v>0</v>
      </c>
      <c r="AO47">
        <f t="shared" si="27"/>
        <v>0</v>
      </c>
      <c r="AP47">
        <f t="shared" si="27"/>
        <v>-9.2752559102148455E-2</v>
      </c>
      <c r="AQ47">
        <f t="shared" si="27"/>
        <v>-29.029258231445873</v>
      </c>
      <c r="AR47">
        <f t="shared" si="27"/>
        <v>-29.122010790548018</v>
      </c>
      <c r="AS47">
        <f t="shared" si="27"/>
        <v>9.4795798864788408E-2</v>
      </c>
      <c r="AT47">
        <f t="shared" si="27"/>
        <v>0.17632407075499248</v>
      </c>
      <c r="AU47">
        <f t="shared" si="23"/>
        <v>-28.850890920928236</v>
      </c>
      <c r="AW47">
        <v>44</v>
      </c>
      <c r="AX47">
        <f>IF(Z47&gt;0, (R47*SUMPRODUCT(K47:$K$98, X47:$X$98)-K47*$AZ$3)/Z47, 0)</f>
        <v>653.38345407953091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1000000</v>
      </c>
      <c r="S48">
        <f t="shared" si="1"/>
        <v>639.9080290235795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354.93352492340887</v>
      </c>
      <c r="AC48">
        <f t="shared" si="2"/>
        <v>341.28574578420569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-4456.0658626539507</v>
      </c>
      <c r="AI48">
        <f t="shared" si="25"/>
        <v>-4469.3992531688718</v>
      </c>
      <c r="AJ48">
        <f t="shared" si="7"/>
        <v>13.64777913920318</v>
      </c>
      <c r="AK48">
        <f t="shared" si="22"/>
        <v>24.845346744638622</v>
      </c>
      <c r="AL48">
        <f t="shared" si="26"/>
        <v>-4430.9061272850295</v>
      </c>
      <c r="AN48">
        <f t="shared" si="27"/>
        <v>0</v>
      </c>
      <c r="AO48">
        <f t="shared" si="27"/>
        <v>0</v>
      </c>
      <c r="AP48">
        <f t="shared" si="27"/>
        <v>-8.1307307382867899E-2</v>
      </c>
      <c r="AQ48">
        <f t="shared" si="27"/>
        <v>-27.173187225532992</v>
      </c>
      <c r="AR48">
        <f t="shared" si="27"/>
        <v>-27.25449453291586</v>
      </c>
      <c r="AS48">
        <f t="shared" si="27"/>
        <v>8.3224456099357996E-2</v>
      </c>
      <c r="AT48">
        <f t="shared" si="27"/>
        <v>0.151507468602194</v>
      </c>
      <c r="AU48">
        <f t="shared" si="23"/>
        <v>-27.019762608214304</v>
      </c>
      <c r="AW48">
        <v>45</v>
      </c>
      <c r="AX48">
        <f>IF(Z48&gt;0, (R48*SUMPRODUCT(K48:$K$98, X48:$X$98)-K48*$AZ$3)/Z48, 0)</f>
        <v>639.9080290235795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1000000</v>
      </c>
      <c r="S49">
        <f t="shared" si="1"/>
        <v>626.48341076763154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341.28574578420569</v>
      </c>
      <c r="AC49">
        <f t="shared" si="2"/>
        <v>327.84602203388965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-4690.6867831494046</v>
      </c>
      <c r="AI49">
        <f t="shared" si="25"/>
        <v>-4703.7695725895983</v>
      </c>
      <c r="AJ49">
        <f t="shared" si="7"/>
        <v>13.439723750316034</v>
      </c>
      <c r="AK49">
        <f t="shared" si="22"/>
        <v>23.890002204894401</v>
      </c>
      <c r="AL49">
        <f t="shared" si="26"/>
        <v>-4666.4398466343873</v>
      </c>
      <c r="AN49">
        <f t="shared" si="27"/>
        <v>0</v>
      </c>
      <c r="AO49">
        <f t="shared" si="27"/>
        <v>0</v>
      </c>
      <c r="AP49">
        <f t="shared" si="27"/>
        <v>-7.1231371911256156E-2</v>
      </c>
      <c r="AQ49">
        <f t="shared" si="27"/>
        <v>-25.539206015440119</v>
      </c>
      <c r="AR49">
        <f t="shared" si="27"/>
        <v>-25.610437387351375</v>
      </c>
      <c r="AS49">
        <f t="shared" si="27"/>
        <v>7.3174758733190834E-2</v>
      </c>
      <c r="AT49">
        <f t="shared" si="27"/>
        <v>0.13007299703146333</v>
      </c>
      <c r="AU49">
        <f t="shared" si="23"/>
        <v>-25.407189631586718</v>
      </c>
      <c r="AW49">
        <v>46</v>
      </c>
      <c r="AX49">
        <f>IF(Z49&gt;0, (R49*SUMPRODUCT(K49:$K$98, X49:$X$98)-K49*$AZ$3)/Z49, 0)</f>
        <v>626.48341076763154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1000000</v>
      </c>
      <c r="S50">
        <f t="shared" si="1"/>
        <v>613.05298477279064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327.84602203388965</v>
      </c>
      <c r="AC50">
        <f t="shared" si="2"/>
        <v>314.56883697846462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-4959.9471325661998</v>
      </c>
      <c r="AI50">
        <f t="shared" si="25"/>
        <v>-4972.7750954336771</v>
      </c>
      <c r="AJ50">
        <f t="shared" si="7"/>
        <v>13.277185055425036</v>
      </c>
      <c r="AK50">
        <f t="shared" si="22"/>
        <v>22.949221542372278</v>
      </c>
      <c r="AL50">
        <f t="shared" si="26"/>
        <v>-4936.5486888358791</v>
      </c>
      <c r="AN50">
        <f t="shared" si="27"/>
        <v>0</v>
      </c>
      <c r="AO50">
        <f t="shared" si="27"/>
        <v>0</v>
      </c>
      <c r="AP50">
        <f t="shared" si="27"/>
        <v>-6.2360649329614909E-2</v>
      </c>
      <c r="AQ50">
        <f t="shared" si="27"/>
        <v>-24.111819391960207</v>
      </c>
      <c r="AR50">
        <f t="shared" si="27"/>
        <v>-24.174180041289823</v>
      </c>
      <c r="AS50">
        <f t="shared" si="27"/>
        <v>6.4544455723746327E-2</v>
      </c>
      <c r="AT50">
        <f t="shared" si="27"/>
        <v>0.11156318207155354</v>
      </c>
      <c r="AU50">
        <f t="shared" si="23"/>
        <v>-23.998072403494518</v>
      </c>
      <c r="AW50">
        <v>47</v>
      </c>
      <c r="AX50">
        <f>IF(Z50&gt;0, (R50*SUMPRODUCT(K50:$K$98, X50:$X$98)-K50*$AZ$3)/Z50, 0)</f>
        <v>613.05298477279064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25</v>
      </c>
      <c r="R51">
        <f t="shared" si="0"/>
        <v>1000000</v>
      </c>
      <c r="S51">
        <f t="shared" si="1"/>
        <v>599.54875450169595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314.56883697846462</v>
      </c>
      <c r="AC51">
        <f t="shared" si="2"/>
        <v>301.40525058651792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-5267.1615533862669</v>
      </c>
      <c r="AI51">
        <f t="shared" si="25"/>
        <v>-5279.7295575862354</v>
      </c>
      <c r="AJ51">
        <f t="shared" si="7"/>
        <v>13.163586391946694</v>
      </c>
      <c r="AK51">
        <f t="shared" si="22"/>
        <v>22.019818588492527</v>
      </c>
      <c r="AL51">
        <f t="shared" si="26"/>
        <v>-5244.5461526057961</v>
      </c>
      <c r="AN51">
        <f t="shared" si="27"/>
        <v>0</v>
      </c>
      <c r="AO51">
        <f t="shared" si="27"/>
        <v>0</v>
      </c>
      <c r="AP51">
        <f t="shared" si="27"/>
        <v>-5.4550813188348458E-2</v>
      </c>
      <c r="AQ51">
        <f t="shared" si="27"/>
        <v>-22.861859477446323</v>
      </c>
      <c r="AR51">
        <f t="shared" si="27"/>
        <v>-22.916410290634673</v>
      </c>
      <c r="AS51">
        <f t="shared" si="27"/>
        <v>5.7135908830902013E-2</v>
      </c>
      <c r="AT51">
        <f t="shared" si="27"/>
        <v>9.5575955509724378E-2</v>
      </c>
      <c r="AU51">
        <f t="shared" si="23"/>
        <v>-22.763698426294045</v>
      </c>
      <c r="AW51">
        <v>48</v>
      </c>
      <c r="AX51">
        <f>IF(Z51&gt;0, (R51*SUMPRODUCT(K51:$K$98, X51:$X$98)-K51*$AZ$3)/Z51, 0)</f>
        <v>599.54875450169595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25</v>
      </c>
      <c r="R52">
        <f t="shared" si="0"/>
        <v>1000000</v>
      </c>
      <c r="S52">
        <f t="shared" si="1"/>
        <v>585.94137359956608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301.40525058651792</v>
      </c>
      <c r="AC52">
        <f t="shared" si="2"/>
        <v>288.31859914479787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-5632.4767622576965</v>
      </c>
      <c r="AI52">
        <f t="shared" si="25"/>
        <v>-5644.778274496608</v>
      </c>
      <c r="AJ52">
        <f t="shared" si="7"/>
        <v>13.086651441720051</v>
      </c>
      <c r="AK52">
        <f t="shared" si="22"/>
        <v>21.098367541056255</v>
      </c>
      <c r="AL52">
        <f t="shared" si="26"/>
        <v>-5610.5932555138315</v>
      </c>
      <c r="AN52">
        <f t="shared" si="27"/>
        <v>0</v>
      </c>
      <c r="AO52">
        <f t="shared" si="27"/>
        <v>0</v>
      </c>
      <c r="AP52">
        <f t="shared" si="27"/>
        <v>-4.7673319415627427E-2</v>
      </c>
      <c r="AQ52">
        <f t="shared" si="27"/>
        <v>-21.828118248652004</v>
      </c>
      <c r="AR52">
        <f t="shared" si="27"/>
        <v>-21.87579156806763</v>
      </c>
      <c r="AS52">
        <f t="shared" si="27"/>
        <v>5.0716050364006476E-2</v>
      </c>
      <c r="AT52">
        <f t="shared" si="27"/>
        <v>8.176468026032252E-2</v>
      </c>
      <c r="AU52">
        <f t="shared" si="23"/>
        <v>-21.7433108374433</v>
      </c>
      <c r="AW52">
        <v>49</v>
      </c>
      <c r="AX52">
        <f>IF(Z52&gt;0, (R52*SUMPRODUCT(K52:$K$98, X52:$X$98)-K52*$AZ$3)/Z52, 0)</f>
        <v>585.94137359956608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1000000</v>
      </c>
      <c r="S53">
        <f t="shared" si="1"/>
        <v>572.06661905500096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288.31859914479787</v>
      </c>
      <c r="AC53">
        <f t="shared" si="2"/>
        <v>275.21834521375865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-6044.9631142013377</v>
      </c>
      <c r="AI53">
        <f t="shared" si="25"/>
        <v>-6056.9904872400057</v>
      </c>
      <c r="AJ53">
        <f t="shared" si="7"/>
        <v>13.100253931039219</v>
      </c>
      <c r="AK53">
        <f t="shared" si="22"/>
        <v>20.182301940135854</v>
      </c>
      <c r="AL53">
        <f t="shared" si="26"/>
        <v>-6023.7079313688309</v>
      </c>
      <c r="AN53">
        <f t="shared" si="27"/>
        <v>0</v>
      </c>
      <c r="AO53">
        <f t="shared" si="27"/>
        <v>0</v>
      </c>
      <c r="AP53">
        <f t="shared" si="27"/>
        <v>-4.1616892403973357E-2</v>
      </c>
      <c r="AQ53">
        <f t="shared" si="27"/>
        <v>-20.916668893606531</v>
      </c>
      <c r="AR53">
        <f t="shared" si="27"/>
        <v>-20.958285786010507</v>
      </c>
      <c r="AS53">
        <f t="shared" si="27"/>
        <v>4.5329254905456522E-2</v>
      </c>
      <c r="AT53">
        <f t="shared" si="27"/>
        <v>6.9834425656108992E-2</v>
      </c>
      <c r="AU53">
        <f t="shared" si="23"/>
        <v>-20.843122105448941</v>
      </c>
      <c r="AW53">
        <v>50</v>
      </c>
      <c r="AX53">
        <f>IF(Z53&gt;0, (R53*SUMPRODUCT(K53:$K$98, X53:$X$98)-K53*$AZ$3)/Z53, 0)</f>
        <v>572.06661905500096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25</v>
      </c>
      <c r="R54">
        <f t="shared" si="0"/>
        <v>1000000</v>
      </c>
      <c r="S54">
        <f t="shared" si="1"/>
        <v>557.91391728008318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275.21834521375865</v>
      </c>
      <c r="AC54">
        <f t="shared" si="2"/>
        <v>262.09441231802066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-6508.2520986839236</v>
      </c>
      <c r="AI54">
        <f t="shared" si="25"/>
        <v>-6519.9964916897379</v>
      </c>
      <c r="AJ54">
        <f t="shared" si="7"/>
        <v>13.123932895737994</v>
      </c>
      <c r="AK54">
        <f t="shared" si="22"/>
        <v>19.265284164963109</v>
      </c>
      <c r="AL54">
        <f t="shared" si="26"/>
        <v>-6487.6072746290365</v>
      </c>
      <c r="AN54">
        <f t="shared" si="27"/>
        <v>0</v>
      </c>
      <c r="AO54">
        <f t="shared" si="27"/>
        <v>0</v>
      </c>
      <c r="AP54">
        <f t="shared" si="27"/>
        <v>-3.6283687642404167E-2</v>
      </c>
      <c r="AQ54">
        <f t="shared" si="27"/>
        <v>-20.106904301462553</v>
      </c>
      <c r="AR54">
        <f t="shared" si="27"/>
        <v>-20.143187989104959</v>
      </c>
      <c r="AS54">
        <f t="shared" si="27"/>
        <v>4.0545703945116293E-2</v>
      </c>
      <c r="AT54">
        <f t="shared" si="27"/>
        <v>5.951908733279198E-2</v>
      </c>
      <c r="AU54">
        <f t="shared" si="23"/>
        <v>-20.04312319782705</v>
      </c>
      <c r="AW54">
        <v>51</v>
      </c>
      <c r="AX54">
        <f>IF(Z54&gt;0, (R54*SUMPRODUCT(K54:$K$98, X54:$X$98)-K54*$AZ$3)/Z54, 0)</f>
        <v>557.91391728008318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1000000</v>
      </c>
      <c r="S55">
        <f t="shared" si="1"/>
        <v>543.49090645198464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262.09441231802066</v>
      </c>
      <c r="AC55">
        <f t="shared" si="2"/>
        <v>248.94530801465513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-7029.2541018398151</v>
      </c>
      <c r="AI55">
        <f t="shared" si="25"/>
        <v>-7040.7053195630251</v>
      </c>
      <c r="AJ55">
        <f t="shared" si="7"/>
        <v>13.149104303365533</v>
      </c>
      <c r="AK55">
        <f t="shared" si="22"/>
        <v>18.346608862261448</v>
      </c>
      <c r="AL55">
        <f t="shared" si="26"/>
        <v>-7009.2096063973977</v>
      </c>
      <c r="AN55">
        <f t="shared" si="27"/>
        <v>0</v>
      </c>
      <c r="AO55">
        <f t="shared" si="27"/>
        <v>0</v>
      </c>
      <c r="AP55">
        <f t="shared" si="27"/>
        <v>-3.1587444596238239E-2</v>
      </c>
      <c r="AQ55">
        <f t="shared" si="27"/>
        <v>-19.389743506903343</v>
      </c>
      <c r="AR55">
        <f t="shared" si="27"/>
        <v>-19.421330951499581</v>
      </c>
      <c r="AS55">
        <f t="shared" si="27"/>
        <v>3.6270955081997222E-2</v>
      </c>
      <c r="AT55">
        <f t="shared" si="27"/>
        <v>5.0607935764851633E-2</v>
      </c>
      <c r="AU55">
        <f t="shared" si="23"/>
        <v>-19.334452060652733</v>
      </c>
      <c r="AW55">
        <v>52</v>
      </c>
      <c r="AX55">
        <f>IF(Z55&gt;0, (R55*SUMPRODUCT(K55:$K$98, X55:$X$98)-K55*$AZ$3)/Z55, 0)</f>
        <v>543.49090645198464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1000000</v>
      </c>
      <c r="S56">
        <f t="shared" si="1"/>
        <v>528.77068157028953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248.94530801465513</v>
      </c>
      <c r="AC56">
        <f t="shared" si="2"/>
        <v>235.76788593462402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-7588.9510095256619</v>
      </c>
      <c r="AI56">
        <f t="shared" si="25"/>
        <v>-7600.0979912964012</v>
      </c>
      <c r="AJ56">
        <f t="shared" si="7"/>
        <v>13.177422080031107</v>
      </c>
      <c r="AK56">
        <f t="shared" si="22"/>
        <v>17.426171561025861</v>
      </c>
      <c r="AL56">
        <f t="shared" si="26"/>
        <v>-7569.494397655345</v>
      </c>
      <c r="AN56">
        <f t="shared" si="27"/>
        <v>0</v>
      </c>
      <c r="AO56">
        <f t="shared" si="27"/>
        <v>0</v>
      </c>
      <c r="AP56">
        <f t="shared" si="27"/>
        <v>-2.745377622161195E-2</v>
      </c>
      <c r="AQ56">
        <f t="shared" si="27"/>
        <v>-18.690742216802686</v>
      </c>
      <c r="AR56">
        <f t="shared" si="27"/>
        <v>-18.718195993024295</v>
      </c>
      <c r="AS56">
        <f t="shared" si="27"/>
        <v>3.2454524857350432E-2</v>
      </c>
      <c r="AT56">
        <f t="shared" si="27"/>
        <v>4.2918722240278422E-2</v>
      </c>
      <c r="AU56">
        <f t="shared" si="23"/>
        <v>-18.642822745926669</v>
      </c>
      <c r="AW56">
        <v>53</v>
      </c>
      <c r="AX56">
        <f>IF(Z56&gt;0, (R56*SUMPRODUCT(K56:$K$98, X56:$X$98)-K56*$AZ$3)/Z56, 0)</f>
        <v>528.77068157028953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1000000</v>
      </c>
      <c r="S57">
        <f t="shared" si="1"/>
        <v>513.86182832779537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235.76788593462402</v>
      </c>
      <c r="AC57">
        <f t="shared" si="2"/>
        <v>222.62385927752871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-8183.6681368062264</v>
      </c>
      <c r="AI57">
        <f t="shared" si="25"/>
        <v>-8194.4990570558384</v>
      </c>
      <c r="AJ57">
        <f t="shared" si="7"/>
        <v>13.14402665709531</v>
      </c>
      <c r="AK57">
        <f t="shared" si="22"/>
        <v>16.503752015423682</v>
      </c>
      <c r="AL57">
        <f t="shared" si="26"/>
        <v>-8164.8512783833194</v>
      </c>
      <c r="AN57">
        <f t="shared" si="27"/>
        <v>0</v>
      </c>
      <c r="AO57">
        <f t="shared" si="27"/>
        <v>0</v>
      </c>
      <c r="AP57">
        <f t="shared" si="27"/>
        <v>-2.381727843805747E-2</v>
      </c>
      <c r="AQ57">
        <f t="shared" si="27"/>
        <v>-17.995950313266633</v>
      </c>
      <c r="AR57">
        <f t="shared" si="27"/>
        <v>-18.019767591704692</v>
      </c>
      <c r="AS57">
        <f t="shared" si="27"/>
        <v>2.8903817540388628E-2</v>
      </c>
      <c r="AT57">
        <f t="shared" si="27"/>
        <v>3.6291879910949898E-2</v>
      </c>
      <c r="AU57">
        <f t="shared" si="23"/>
        <v>-17.954571894253352</v>
      </c>
      <c r="AW57">
        <v>54</v>
      </c>
      <c r="AX57">
        <f>IF(Z57&gt;0, (R57*SUMPRODUCT(K57:$K$98, X57:$X$98)-K57*$AZ$3)/Z57, 0)</f>
        <v>513.86182832779537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1000000</v>
      </c>
      <c r="S58">
        <f t="shared" si="1"/>
        <v>498.87199623902865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222.62385927752871</v>
      </c>
      <c r="AC58">
        <f t="shared" si="2"/>
        <v>209.58033357114363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-8796.0069531149838</v>
      </c>
      <c r="AI58">
        <f t="shared" si="25"/>
        <v>-8806.5096639882722</v>
      </c>
      <c r="AJ58">
        <f t="shared" si="7"/>
        <v>13.043525706385083</v>
      </c>
      <c r="AK58">
        <f t="shared" si="22"/>
        <v>15.583670149427011</v>
      </c>
      <c r="AL58">
        <f t="shared" si="26"/>
        <v>-8777.8824681324604</v>
      </c>
      <c r="AN58">
        <f t="shared" si="27"/>
        <v>0</v>
      </c>
      <c r="AO58">
        <f t="shared" si="27"/>
        <v>0</v>
      </c>
      <c r="AP58">
        <f t="shared" si="27"/>
        <v>-2.0621020937097331E-2</v>
      </c>
      <c r="AQ58">
        <f t="shared" si="27"/>
        <v>-17.270078718852886</v>
      </c>
      <c r="AR58">
        <f t="shared" si="27"/>
        <v>-17.290699739789986</v>
      </c>
      <c r="AS58">
        <f t="shared" si="27"/>
        <v>2.5609656395380397E-2</v>
      </c>
      <c r="AT58">
        <f t="shared" si="27"/>
        <v>3.0596975609930972E-2</v>
      </c>
      <c r="AU58">
        <f t="shared" si="23"/>
        <v>-17.234493107784672</v>
      </c>
      <c r="AW58">
        <v>55</v>
      </c>
      <c r="AX58">
        <f>IF(Z58&gt;0, (R58*SUMPRODUCT(K58:$K$98, X58:$X$98)-K58*$AZ$3)/Z58, 0)</f>
        <v>498.87199623902865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1000000</v>
      </c>
      <c r="S59">
        <f t="shared" si="1"/>
        <v>483.99238766795668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209.58033357114363</v>
      </c>
      <c r="AC59">
        <f t="shared" si="2"/>
        <v>196.73206253700636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-9429.7539304729962</v>
      </c>
      <c r="AI59">
        <f t="shared" si="25"/>
        <v>-9439.9158703892899</v>
      </c>
      <c r="AJ59">
        <f t="shared" si="7"/>
        <v>12.848271034137269</v>
      </c>
      <c r="AK59">
        <f t="shared" si="22"/>
        <v>14.670623349980055</v>
      </c>
      <c r="AL59">
        <f t="shared" si="26"/>
        <v>-9412.3969760051714</v>
      </c>
      <c r="AN59">
        <f t="shared" si="27"/>
        <v>0</v>
      </c>
      <c r="AO59">
        <f t="shared" si="27"/>
        <v>0</v>
      </c>
      <c r="AP59">
        <f t="shared" si="27"/>
        <v>-1.7814242224796665E-2</v>
      </c>
      <c r="AQ59">
        <f t="shared" si="27"/>
        <v>-16.530694141217381</v>
      </c>
      <c r="AR59">
        <f t="shared" si="27"/>
        <v>-16.548508383442179</v>
      </c>
      <c r="AS59">
        <f t="shared" si="27"/>
        <v>2.2523476251318515E-2</v>
      </c>
      <c r="AT59">
        <f t="shared" si="27"/>
        <v>2.5718124698441376E-2</v>
      </c>
      <c r="AU59">
        <f t="shared" si="23"/>
        <v>-16.500266782492417</v>
      </c>
      <c r="AW59">
        <v>56</v>
      </c>
      <c r="AX59">
        <f>IF(Z59&gt;0, (R59*SUMPRODUCT(K59:$K$98, X59:$X$98)-K59*$AZ$3)/Z59, 0)</f>
        <v>483.99238766795668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25</v>
      </c>
      <c r="R60">
        <f t="shared" si="0"/>
        <v>1000000</v>
      </c>
      <c r="S60">
        <f t="shared" si="1"/>
        <v>469.3983998712219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196.73206253700636</v>
      </c>
      <c r="AC60">
        <f t="shared" si="2"/>
        <v>184.14941097142801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-10103.40714237555</v>
      </c>
      <c r="AI60">
        <f t="shared" si="25"/>
        <v>-10113.214877714121</v>
      </c>
      <c r="AJ60">
        <f t="shared" si="7"/>
        <v>12.582651565578345</v>
      </c>
      <c r="AK60">
        <f t="shared" si="22"/>
        <v>13.771244377590445</v>
      </c>
      <c r="AL60">
        <f t="shared" si="26"/>
        <v>-10086.860981770951</v>
      </c>
      <c r="AN60">
        <f t="shared" si="27"/>
        <v>0</v>
      </c>
      <c r="AO60">
        <f t="shared" si="27"/>
        <v>0</v>
      </c>
      <c r="AP60">
        <f t="shared" si="27"/>
        <v>-1.5351168748043886E-2</v>
      </c>
      <c r="AQ60">
        <f t="shared" si="27"/>
        <v>-15.813957312126639</v>
      </c>
      <c r="AR60">
        <f t="shared" si="27"/>
        <v>-15.829308480874682</v>
      </c>
      <c r="AS60">
        <f t="shared" si="27"/>
        <v>1.9694496314699054E-2</v>
      </c>
      <c r="AT60">
        <f t="shared" si="27"/>
        <v>2.1554894072186678E-2</v>
      </c>
      <c r="AU60">
        <f t="shared" si="23"/>
        <v>-15.788059090487794</v>
      </c>
      <c r="AW60">
        <v>57</v>
      </c>
      <c r="AX60">
        <f>IF(Z60&gt;0, (R60*SUMPRODUCT(K60:$K$98, X60:$X$98)-K60*$AZ$3)/Z60, 0)</f>
        <v>469.3983998712219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1000000</v>
      </c>
      <c r="S61">
        <f t="shared" si="1"/>
        <v>455.17239196030692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184.14941097142801</v>
      </c>
      <c r="AC61">
        <f t="shared" si="2"/>
        <v>171.86049167326479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-10814.00898430847</v>
      </c>
      <c r="AI61">
        <f t="shared" si="25"/>
        <v>-10823.448292069048</v>
      </c>
      <c r="AJ61">
        <f t="shared" si="7"/>
        <v>12.288919298163222</v>
      </c>
      <c r="AK61">
        <f t="shared" si="22"/>
        <v>12.890458767999961</v>
      </c>
      <c r="AL61">
        <f t="shared" si="26"/>
        <v>-10798.268914002883</v>
      </c>
      <c r="AN61">
        <f t="shared" si="27"/>
        <v>0</v>
      </c>
      <c r="AO61">
        <f t="shared" si="27"/>
        <v>0</v>
      </c>
      <c r="AP61">
        <f t="shared" si="27"/>
        <v>-1.3191519726806799E-2</v>
      </c>
      <c r="AQ61">
        <f t="shared" si="27"/>
        <v>-15.112677376422486</v>
      </c>
      <c r="AR61">
        <f t="shared" si="27"/>
        <v>-15.125868896149294</v>
      </c>
      <c r="AS61">
        <f t="shared" si="27"/>
        <v>1.7173878154486226E-2</v>
      </c>
      <c r="AT61">
        <f t="shared" si="27"/>
        <v>1.8014535116212267E-2</v>
      </c>
      <c r="AU61">
        <f t="shared" si="23"/>
        <v>-15.090680482878593</v>
      </c>
      <c r="AW61">
        <v>58</v>
      </c>
      <c r="AX61">
        <f>IF(Z61&gt;0, (R61*SUMPRODUCT(K61:$K$98, X61:$X$98)-K61*$AZ$3)/Z61, 0)</f>
        <v>455.17239196030692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1000000</v>
      </c>
      <c r="S62">
        <f t="shared" si="1"/>
        <v>441.41287749303899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171.86049167326479</v>
      </c>
      <c r="AC62">
        <f t="shared" si="2"/>
        <v>159.89516966645249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-11561.641717465936</v>
      </c>
      <c r="AI62">
        <f t="shared" si="25"/>
        <v>-11570.697591105971</v>
      </c>
      <c r="AJ62">
        <f t="shared" si="7"/>
        <v>11.965322006812301</v>
      </c>
      <c r="AK62">
        <f t="shared" si="22"/>
        <v>12.030234417128536</v>
      </c>
      <c r="AL62">
        <f t="shared" si="26"/>
        <v>-11546.70203468203</v>
      </c>
      <c r="AN62">
        <f t="shared" si="27"/>
        <v>0</v>
      </c>
      <c r="AO62">
        <f t="shared" si="27"/>
        <v>0</v>
      </c>
      <c r="AP62">
        <f t="shared" si="27"/>
        <v>-1.1299702682128732E-2</v>
      </c>
      <c r="AQ62">
        <f t="shared" si="27"/>
        <v>-14.426340198376822</v>
      </c>
      <c r="AR62">
        <f t="shared" si="27"/>
        <v>-14.437639901058949</v>
      </c>
      <c r="AS62">
        <f t="shared" si="27"/>
        <v>1.4930042814995031E-2</v>
      </c>
      <c r="AT62">
        <f t="shared" si="27"/>
        <v>1.5011038969105564E-2</v>
      </c>
      <c r="AU62">
        <f t="shared" si="23"/>
        <v>-14.407698819274849</v>
      </c>
      <c r="AW62">
        <v>59</v>
      </c>
      <c r="AX62">
        <f>IF(Z62&gt;0, (R62*SUMPRODUCT(K62:$K$98, X62:$X$98)-K62*$AZ$3)/Z62, 0)</f>
        <v>441.41287749303899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25</v>
      </c>
      <c r="R63">
        <f t="shared" si="0"/>
        <v>1000000</v>
      </c>
      <c r="S63">
        <f t="shared" si="1"/>
        <v>428.14948977854624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159.89516966645249</v>
      </c>
      <c r="AC63">
        <f t="shared" si="2"/>
        <v>148.2789681909419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-12287.371589745402</v>
      </c>
      <c r="AI63">
        <f t="shared" si="25"/>
        <v>-12296.029720359293</v>
      </c>
      <c r="AJ63">
        <f t="shared" si="7"/>
        <v>11.616201475510593</v>
      </c>
      <c r="AK63">
        <f t="shared" si="22"/>
        <v>11.192661876651675</v>
      </c>
      <c r="AL63">
        <f t="shared" si="26"/>
        <v>-12273.220857007131</v>
      </c>
      <c r="AN63">
        <f t="shared" si="27"/>
        <v>0</v>
      </c>
      <c r="AO63">
        <f t="shared" si="27"/>
        <v>0</v>
      </c>
      <c r="AP63">
        <f t="shared" si="27"/>
        <v>-9.6459003934169247E-3</v>
      </c>
      <c r="AQ63">
        <f t="shared" si="27"/>
        <v>-13.689186238588883</v>
      </c>
      <c r="AR63">
        <f t="shared" si="27"/>
        <v>-13.698832138982299</v>
      </c>
      <c r="AS63">
        <f t="shared" si="27"/>
        <v>1.2941445143235092E-2</v>
      </c>
      <c r="AT63">
        <f t="shared" si="27"/>
        <v>1.2469585689335635E-2</v>
      </c>
      <c r="AU63">
        <f t="shared" si="23"/>
        <v>-13.673421108149729</v>
      </c>
      <c r="AW63">
        <v>60</v>
      </c>
      <c r="AX63">
        <f>IF(Z63&gt;0, (R63*SUMPRODUCT(K63:$K$98, X63:$X$98)-K63*$AZ$3)/Z63, 0)</f>
        <v>428.14948977854624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1000000</v>
      </c>
      <c r="S64">
        <f t="shared" si="1"/>
        <v>415.5515704750697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148.2789681909419</v>
      </c>
      <c r="AC64">
        <f t="shared" si="2"/>
        <v>137.09883438348359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-12941.827316420075</v>
      </c>
      <c r="AI64">
        <f t="shared" si="25"/>
        <v>-12950.075320044916</v>
      </c>
      <c r="AJ64">
        <f t="shared" si="7"/>
        <v>11.180133807458304</v>
      </c>
      <c r="AK64">
        <f t="shared" si="22"/>
        <v>10.379527773365934</v>
      </c>
      <c r="AL64">
        <f t="shared" si="26"/>
        <v>-12928.515658464092</v>
      </c>
      <c r="AN64">
        <f t="shared" si="27"/>
        <v>0</v>
      </c>
      <c r="AO64">
        <f t="shared" si="27"/>
        <v>0</v>
      </c>
      <c r="AP64">
        <f t="shared" si="27"/>
        <v>-8.2044497657867491E-3</v>
      </c>
      <c r="AQ64">
        <f t="shared" si="27"/>
        <v>-12.873487564342753</v>
      </c>
      <c r="AR64">
        <f t="shared" si="27"/>
        <v>-12.881692014108539</v>
      </c>
      <c r="AS64">
        <f t="shared" si="27"/>
        <v>1.1121096736887628E-2</v>
      </c>
      <c r="AT64">
        <f t="shared" si="27"/>
        <v>1.0324718329740339E-2</v>
      </c>
      <c r="AU64">
        <f t="shared" si="23"/>
        <v>-12.86024619904191</v>
      </c>
      <c r="AW64">
        <v>61</v>
      </c>
      <c r="AX64">
        <f>IF(Z64&gt;0, (R64*SUMPRODUCT(K64:$K$98, X64:$X$98)-K64*$AZ$3)/Z64, 0)</f>
        <v>415.5515704750697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1000000</v>
      </c>
      <c r="S65">
        <f t="shared" si="1"/>
        <v>408.02707195164373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137.09883438348359</v>
      </c>
      <c r="AC65">
        <f t="shared" si="2"/>
        <v>126.46557220407884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-16676.871452690059</v>
      </c>
      <c r="AI65">
        <f t="shared" si="25"/>
        <v>-16684.620054492334</v>
      </c>
      <c r="AJ65">
        <f t="shared" si="7"/>
        <v>10.633262179404753</v>
      </c>
      <c r="AK65">
        <f t="shared" si="22"/>
        <v>9.5969184068438516</v>
      </c>
      <c r="AL65">
        <f t="shared" si="26"/>
        <v>-16664.389873906082</v>
      </c>
      <c r="AN65">
        <f t="shared" si="27"/>
        <v>0</v>
      </c>
      <c r="AO65">
        <f t="shared" si="27"/>
        <v>0</v>
      </c>
      <c r="AP65">
        <f t="shared" si="27"/>
        <v>-6.8818616529028936E-3</v>
      </c>
      <c r="AQ65">
        <f t="shared" si="27"/>
        <v>-14.811436317058581</v>
      </c>
      <c r="AR65">
        <f t="shared" si="27"/>
        <v>-14.818318178711483</v>
      </c>
      <c r="AS65">
        <f t="shared" si="27"/>
        <v>9.4438507881786492E-3</v>
      </c>
      <c r="AT65">
        <f t="shared" si="27"/>
        <v>8.5234299626412522E-3</v>
      </c>
      <c r="AU65">
        <f t="shared" si="23"/>
        <v>-14.80035089796066</v>
      </c>
      <c r="AW65">
        <v>62</v>
      </c>
      <c r="AX65">
        <f>IF(Z65&gt;0, (R65*SUMPRODUCT(K65:$K$98, X65:$X$98)-K65*$AZ$3)/Z65, 0)</f>
        <v>408.02707195164373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1000000</v>
      </c>
      <c r="S66">
        <f t="shared" si="1"/>
        <v>396.33244620091705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126.46557220407884</v>
      </c>
      <c r="AC66">
        <f t="shared" si="2"/>
        <v>113.65433712357205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-20079.471936391183</v>
      </c>
      <c r="AI66">
        <f t="shared" si="25"/>
        <v>-20086.641065377025</v>
      </c>
      <c r="AJ66">
        <f t="shared" si="7"/>
        <v>12.81123508050679</v>
      </c>
      <c r="AK66">
        <f t="shared" si="22"/>
        <v>8.8525900542855194</v>
      </c>
      <c r="AL66">
        <f t="shared" si="26"/>
        <v>-20064.977240242235</v>
      </c>
      <c r="AN66">
        <f t="shared" si="27"/>
        <v>0</v>
      </c>
      <c r="AO66">
        <f t="shared" si="27"/>
        <v>0</v>
      </c>
      <c r="AP66">
        <f t="shared" si="27"/>
        <v>-5.6850065054293115E-3</v>
      </c>
      <c r="AQ66">
        <f t="shared" si="27"/>
        <v>-15.922705367608403</v>
      </c>
      <c r="AR66">
        <f t="shared" si="27"/>
        <v>-15.928390374113832</v>
      </c>
      <c r="AS66">
        <f t="shared" si="27"/>
        <v>1.0159107880341045E-2</v>
      </c>
      <c r="AT66">
        <f t="shared" si="27"/>
        <v>7.0199646495256668E-3</v>
      </c>
      <c r="AU66">
        <f t="shared" si="23"/>
        <v>-15.911211301583966</v>
      </c>
      <c r="AW66">
        <v>63</v>
      </c>
      <c r="AX66">
        <f>IF(Z66&gt;0, (R66*SUMPRODUCT(K66:$K$98, X66:$X$98)-K66*$AZ$3)/Z66, 0)</f>
        <v>396.33244620091705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8">$C$6</f>
        <v>1000000</v>
      </c>
      <c r="S67">
        <f t="shared" ref="S67:S98" si="29">AX67</f>
        <v>381.55444740265432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113.65433712357205</v>
      </c>
      <c r="AC67">
        <f t="shared" ref="AC67:AC98" si="30">S67*Z67</f>
        <v>99.517525717170642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-6.5205324164489307</v>
      </c>
      <c r="AH67">
        <f t="shared" ref="AH67:AH98" si="33">-X67*R67</f>
        <v>-23076.211181450086</v>
      </c>
      <c r="AI67">
        <f t="shared" ref="AI67:AI98" si="34">SUM(AE67:AH67)</f>
        <v>-23082.731713866535</v>
      </c>
      <c r="AJ67">
        <f t="shared" ref="AJ67:AJ98" si="35">AB67-AC67</f>
        <v>14.136811406401407</v>
      </c>
      <c r="AK67">
        <f t="shared" si="22"/>
        <v>7.9558035986500437</v>
      </c>
      <c r="AL67">
        <f t="shared" si="26"/>
        <v>-23060.639098861484</v>
      </c>
      <c r="AN67">
        <f t="shared" ref="AN67:AU98" si="36">AE67*$K67</f>
        <v>0</v>
      </c>
      <c r="AO67">
        <f t="shared" si="36"/>
        <v>0</v>
      </c>
      <c r="AP67">
        <f t="shared" si="36"/>
        <v>-4.61667824037782E-3</v>
      </c>
      <c r="AQ67">
        <f t="shared" si="36"/>
        <v>-16.338457541137867</v>
      </c>
      <c r="AR67">
        <f t="shared" si="36"/>
        <v>-16.343074219378245</v>
      </c>
      <c r="AS67">
        <f t="shared" si="36"/>
        <v>1.0009168797875802E-2</v>
      </c>
      <c r="AT67">
        <f t="shared" si="36"/>
        <v>5.6328813374123161E-3</v>
      </c>
      <c r="AU67">
        <f t="shared" si="23"/>
        <v>-16.327432169242957</v>
      </c>
      <c r="AW67">
        <v>64</v>
      </c>
      <c r="AX67">
        <f>IF(Z67&gt;0, (R67*SUMPRODUCT(K67:$K$98, X67:$X$98)-K67*$AZ$3)/Z67, 0)</f>
        <v>381.55444740265432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25</v>
      </c>
      <c r="R68">
        <f t="shared" si="28"/>
        <v>1000000</v>
      </c>
      <c r="S68">
        <f t="shared" si="29"/>
        <v>364.30440373968031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99.517525717170642</v>
      </c>
      <c r="AC68">
        <f t="shared" si="30"/>
        <v>84.773616355681852</v>
      </c>
      <c r="AE68">
        <f t="shared" si="31"/>
        <v>0</v>
      </c>
      <c r="AF68">
        <f t="shared" si="32"/>
        <v>0</v>
      </c>
      <c r="AG68">
        <f t="shared" si="32"/>
        <v>-5.8174987376942493</v>
      </c>
      <c r="AH68">
        <f t="shared" si="33"/>
        <v>-25513.134183607668</v>
      </c>
      <c r="AI68">
        <f t="shared" si="34"/>
        <v>-25518.951682345363</v>
      </c>
      <c r="AJ68">
        <f t="shared" si="35"/>
        <v>14.74390936148879</v>
      </c>
      <c r="AK68">
        <f t="shared" si="22"/>
        <v>6.9662268002019454</v>
      </c>
      <c r="AL68">
        <f t="shared" si="26"/>
        <v>-25497.241546183672</v>
      </c>
      <c r="AN68">
        <f t="shared" si="36"/>
        <v>0</v>
      </c>
      <c r="AO68">
        <f t="shared" si="36"/>
        <v>0</v>
      </c>
      <c r="AP68">
        <f t="shared" si="36"/>
        <v>-3.6776028233942771E-3</v>
      </c>
      <c r="AQ68">
        <f t="shared" si="36"/>
        <v>-16.128439134730396</v>
      </c>
      <c r="AR68">
        <f t="shared" si="36"/>
        <v>-16.13211673755379</v>
      </c>
      <c r="AS68">
        <f t="shared" si="36"/>
        <v>9.3205422365370948E-3</v>
      </c>
      <c r="AT68">
        <f t="shared" si="36"/>
        <v>4.4037852871080443E-3</v>
      </c>
      <c r="AU68">
        <f t="shared" si="23"/>
        <v>-16.118392410030143</v>
      </c>
      <c r="AW68">
        <v>65</v>
      </c>
      <c r="AX68">
        <f>IF(Z68&gt;0, (R68*SUMPRODUCT(K68:$K$98, X68:$X$98)-K68*$AZ$3)/Z68, 0)</f>
        <v>364.30440373968031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8"/>
        <v>1000000</v>
      </c>
      <c r="S69">
        <f t="shared" si="29"/>
        <v>344.14748434147612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84.773616355681852</v>
      </c>
      <c r="AC69">
        <f t="shared" si="30"/>
        <v>70.068880952780987</v>
      </c>
      <c r="AE69">
        <f t="shared" si="31"/>
        <v>0</v>
      </c>
      <c r="AF69">
        <f t="shared" si="32"/>
        <v>0</v>
      </c>
      <c r="AG69">
        <f t="shared" si="32"/>
        <v>-5.0900329176353942</v>
      </c>
      <c r="AH69">
        <f t="shared" si="33"/>
        <v>-26771.633307276534</v>
      </c>
      <c r="AI69">
        <f t="shared" si="34"/>
        <v>-26776.72334019417</v>
      </c>
      <c r="AJ69">
        <f t="shared" si="35"/>
        <v>14.704735402900866</v>
      </c>
      <c r="AK69">
        <f t="shared" si="22"/>
        <v>5.9341531448977305</v>
      </c>
      <c r="AL69">
        <f t="shared" si="26"/>
        <v>-26756.084451646369</v>
      </c>
      <c r="AN69">
        <f t="shared" si="36"/>
        <v>0</v>
      </c>
      <c r="AO69">
        <f t="shared" si="36"/>
        <v>0</v>
      </c>
      <c r="AP69">
        <f t="shared" si="36"/>
        <v>-2.8729700243753926E-3</v>
      </c>
      <c r="AQ69">
        <f t="shared" si="36"/>
        <v>-15.110727423567676</v>
      </c>
      <c r="AR69">
        <f t="shared" si="36"/>
        <v>-15.113600393592051</v>
      </c>
      <c r="AS69">
        <f t="shared" si="36"/>
        <v>8.2998017326244636E-3</v>
      </c>
      <c r="AT69">
        <f t="shared" si="36"/>
        <v>3.3494172594200427E-3</v>
      </c>
      <c r="AU69">
        <f t="shared" si="23"/>
        <v>-15.101951174600005</v>
      </c>
      <c r="AW69">
        <v>66</v>
      </c>
      <c r="AX69">
        <f>IF(Z69&gt;0, (R69*SUMPRODUCT(K69:$K$98, X69:$X$98)-K69*$AZ$3)/Z69, 0)</f>
        <v>344.14748434147612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25</v>
      </c>
      <c r="R70">
        <f t="shared" si="28"/>
        <v>1000000</v>
      </c>
      <c r="S70">
        <f t="shared" si="29"/>
        <v>322.50286019398129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70.068880952780987</v>
      </c>
      <c r="AC70">
        <f t="shared" si="30"/>
        <v>56.229317575489695</v>
      </c>
      <c r="AE70">
        <f t="shared" si="31"/>
        <v>0</v>
      </c>
      <c r="AF70">
        <f t="shared" si="32"/>
        <v>0</v>
      </c>
      <c r="AG70">
        <f t="shared" si="32"/>
        <v>-4.3588231699455697</v>
      </c>
      <c r="AH70">
        <f t="shared" si="33"/>
        <v>-27212.37674053885</v>
      </c>
      <c r="AI70">
        <f t="shared" si="34"/>
        <v>-27216.735563708797</v>
      </c>
      <c r="AJ70">
        <f t="shared" si="35"/>
        <v>13.839563377291292</v>
      </c>
      <c r="AK70">
        <f t="shared" si="22"/>
        <v>4.9048216666946693</v>
      </c>
      <c r="AL70">
        <f t="shared" si="26"/>
        <v>-27197.991178664808</v>
      </c>
      <c r="AN70">
        <f t="shared" si="36"/>
        <v>0</v>
      </c>
      <c r="AO70">
        <f t="shared" si="36"/>
        <v>0</v>
      </c>
      <c r="AP70">
        <f t="shared" si="36"/>
        <v>-2.1966543858928937E-3</v>
      </c>
      <c r="AQ70">
        <f t="shared" si="36"/>
        <v>-13.713836140414221</v>
      </c>
      <c r="AR70">
        <f t="shared" si="36"/>
        <v>-13.716032794800116</v>
      </c>
      <c r="AS70">
        <f t="shared" si="36"/>
        <v>6.9745287675776974E-3</v>
      </c>
      <c r="AT70">
        <f t="shared" si="36"/>
        <v>2.4718135161931518E-3</v>
      </c>
      <c r="AU70">
        <f t="shared" si="23"/>
        <v>-13.706586452516342</v>
      </c>
      <c r="AW70">
        <v>67</v>
      </c>
      <c r="AX70">
        <f>IF(Z70&gt;0, (R70*SUMPRODUCT(K70:$K$98, X70:$X$98)-K70*$AZ$3)/Z70, 0)</f>
        <v>322.50286019398129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25</v>
      </c>
      <c r="R71">
        <f t="shared" si="28"/>
        <v>1000000</v>
      </c>
      <c r="S71">
        <f t="shared" si="29"/>
        <v>299.16653707068866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56.229317575489695</v>
      </c>
      <c r="AC71">
        <f t="shared" si="30"/>
        <v>43.650449333536521</v>
      </c>
      <c r="AE71">
        <f t="shared" si="31"/>
        <v>0</v>
      </c>
      <c r="AF71">
        <f t="shared" si="32"/>
        <v>0</v>
      </c>
      <c r="AG71">
        <f t="shared" si="32"/>
        <v>-3.647671440875635</v>
      </c>
      <c r="AH71">
        <f t="shared" si="33"/>
        <v>-26702.539894819172</v>
      </c>
      <c r="AI71">
        <f t="shared" si="34"/>
        <v>-26706.187566260047</v>
      </c>
      <c r="AJ71">
        <f t="shared" si="35"/>
        <v>12.578868241953174</v>
      </c>
      <c r="AK71">
        <f t="shared" si="22"/>
        <v>3.9360522302842789</v>
      </c>
      <c r="AL71">
        <f t="shared" si="26"/>
        <v>-26689.67264578781</v>
      </c>
      <c r="AN71">
        <f t="shared" si="36"/>
        <v>0</v>
      </c>
      <c r="AO71">
        <f t="shared" si="36"/>
        <v>0</v>
      </c>
      <c r="AP71">
        <f t="shared" si="36"/>
        <v>-1.6413083213409631E-3</v>
      </c>
      <c r="AQ71">
        <f t="shared" si="36"/>
        <v>-12.015090076145928</v>
      </c>
      <c r="AR71">
        <f t="shared" si="36"/>
        <v>-12.016731384467267</v>
      </c>
      <c r="AS71">
        <f t="shared" si="36"/>
        <v>5.65999472628303E-3</v>
      </c>
      <c r="AT71">
        <f t="shared" si="36"/>
        <v>1.7710683057702791E-3</v>
      </c>
      <c r="AU71">
        <f t="shared" si="23"/>
        <v>-12.009300321435214</v>
      </c>
      <c r="AW71">
        <v>68</v>
      </c>
      <c r="AX71">
        <f>IF(Z71&gt;0, (R71*SUMPRODUCT(K71:$K$98, X71:$X$98)-K71*$AZ$3)/Z71, 0)</f>
        <v>299.16653707068866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25</v>
      </c>
      <c r="R72">
        <f t="shared" si="28"/>
        <v>1000000</v>
      </c>
      <c r="S72">
        <f t="shared" si="29"/>
        <v>273.98471906571831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43.650449333536521</v>
      </c>
      <c r="AC72">
        <f t="shared" si="30"/>
        <v>32.648723452445076</v>
      </c>
      <c r="AE72">
        <f t="shared" si="31"/>
        <v>0</v>
      </c>
      <c r="AF72">
        <f t="shared" si="32"/>
        <v>0</v>
      </c>
      <c r="AG72">
        <f t="shared" si="32"/>
        <v>-2.9790642671401968</v>
      </c>
      <c r="AH72">
        <f t="shared" si="33"/>
        <v>-25285.218373067273</v>
      </c>
      <c r="AI72">
        <f t="shared" si="34"/>
        <v>-25288.197437334413</v>
      </c>
      <c r="AJ72">
        <f t="shared" si="35"/>
        <v>11.001725881091446</v>
      </c>
      <c r="AK72">
        <f t="shared" si="22"/>
        <v>3.0555314533475566</v>
      </c>
      <c r="AL72">
        <f t="shared" si="26"/>
        <v>-25274.140179999973</v>
      </c>
      <c r="AN72">
        <f t="shared" si="36"/>
        <v>0</v>
      </c>
      <c r="AO72">
        <f t="shared" si="36"/>
        <v>0</v>
      </c>
      <c r="AP72">
        <f t="shared" si="36"/>
        <v>-1.1968405859152337E-3</v>
      </c>
      <c r="AQ72">
        <f t="shared" si="36"/>
        <v>-10.158349353660418</v>
      </c>
      <c r="AR72">
        <f t="shared" si="36"/>
        <v>-10.159546194246333</v>
      </c>
      <c r="AS72">
        <f t="shared" si="36"/>
        <v>4.4199489735226357E-3</v>
      </c>
      <c r="AT72">
        <f t="shared" si="36"/>
        <v>1.2275613169022027E-3</v>
      </c>
      <c r="AU72">
        <f t="shared" si="23"/>
        <v>-10.153898683955909</v>
      </c>
      <c r="AW72">
        <v>69</v>
      </c>
      <c r="AX72">
        <f>IF(Z72&gt;0, (R72*SUMPRODUCT(K72:$K$98, X72:$X$98)-K72*$AZ$3)/Z72, 0)</f>
        <v>273.98471906571831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25</v>
      </c>
      <c r="R73">
        <f t="shared" si="28"/>
        <v>1000000</v>
      </c>
      <c r="S73">
        <f t="shared" si="29"/>
        <v>246.9283515606657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32.648723452445076</v>
      </c>
      <c r="AC73">
        <f t="shared" si="30"/>
        <v>23.395163558654748</v>
      </c>
      <c r="AE73">
        <f t="shared" si="31"/>
        <v>0</v>
      </c>
      <c r="AF73">
        <f t="shared" si="32"/>
        <v>0</v>
      </c>
      <c r="AG73">
        <f t="shared" si="32"/>
        <v>-2.3686186104987415</v>
      </c>
      <c r="AH73">
        <f t="shared" si="33"/>
        <v>-23226.200558802149</v>
      </c>
      <c r="AI73">
        <f t="shared" si="34"/>
        <v>-23228.569177412646</v>
      </c>
      <c r="AJ73">
        <f t="shared" si="35"/>
        <v>9.2535598937903281</v>
      </c>
      <c r="AK73">
        <f t="shared" ref="AK73:AK98" si="49">G73*SUM(AB73:AB73, AE73:AF73)</f>
        <v>2.2854106416711555</v>
      </c>
      <c r="AL73">
        <f t="shared" si="26"/>
        <v>-23217.030206877185</v>
      </c>
      <c r="AN73">
        <f t="shared" si="36"/>
        <v>0</v>
      </c>
      <c r="AO73">
        <f t="shared" si="36"/>
        <v>0</v>
      </c>
      <c r="AP73">
        <f t="shared" si="36"/>
        <v>-8.4963726124275202E-4</v>
      </c>
      <c r="AQ73">
        <f t="shared" si="36"/>
        <v>-8.3313731237213968</v>
      </c>
      <c r="AR73">
        <f t="shared" si="36"/>
        <v>-8.3322227609826385</v>
      </c>
      <c r="AS73">
        <f t="shared" si="36"/>
        <v>3.3193057126450214E-3</v>
      </c>
      <c r="AT73">
        <f t="shared" si="36"/>
        <v>8.1979007924608759E-4</v>
      </c>
      <c r="AU73">
        <f t="shared" si="23"/>
        <v>-8.3280836651907482</v>
      </c>
      <c r="AW73">
        <v>70</v>
      </c>
      <c r="AX73">
        <f>IF(Z73&gt;0, (R73*SUMPRODUCT(K73:$K$98, X73:$X$98)-K73*$AZ$3)/Z73, 0)</f>
        <v>246.9283515606657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25</v>
      </c>
      <c r="R74">
        <f t="shared" si="28"/>
        <v>1000000</v>
      </c>
      <c r="S74">
        <f t="shared" si="29"/>
        <v>216.75358256733944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23.395163558654748</v>
      </c>
      <c r="AC74">
        <f t="shared" si="30"/>
        <v>15.871638166960217</v>
      </c>
      <c r="AE74">
        <f t="shared" si="31"/>
        <v>0</v>
      </c>
      <c r="AF74">
        <f t="shared" si="32"/>
        <v>0</v>
      </c>
      <c r="AG74">
        <f t="shared" si="32"/>
        <v>-1.8306085162432473</v>
      </c>
      <c r="AH74">
        <f t="shared" si="33"/>
        <v>-20572.956326020259</v>
      </c>
      <c r="AI74">
        <f t="shared" si="34"/>
        <v>-20574.786934536503</v>
      </c>
      <c r="AJ74">
        <f t="shared" si="35"/>
        <v>7.5235253916945304</v>
      </c>
      <c r="AK74">
        <f t="shared" si="49"/>
        <v>1.6376614491058326</v>
      </c>
      <c r="AL74">
        <f t="shared" si="26"/>
        <v>-20565.625747695703</v>
      </c>
      <c r="AN74">
        <f t="shared" si="36"/>
        <v>0</v>
      </c>
      <c r="AO74">
        <f t="shared" si="36"/>
        <v>0</v>
      </c>
      <c r="AP74">
        <f t="shared" si="36"/>
        <v>-5.862945657946594E-4</v>
      </c>
      <c r="AQ74">
        <f t="shared" si="36"/>
        <v>-6.588963390725203</v>
      </c>
      <c r="AR74">
        <f t="shared" si="36"/>
        <v>-6.589549685290998</v>
      </c>
      <c r="AS74">
        <f t="shared" si="36"/>
        <v>2.4095823949409154E-3</v>
      </c>
      <c r="AT74">
        <f t="shared" si="36"/>
        <v>5.2449882085797857E-4</v>
      </c>
      <c r="AU74">
        <f t="shared" si="23"/>
        <v>-6.5866156040751997</v>
      </c>
      <c r="AW74">
        <v>71</v>
      </c>
      <c r="AX74">
        <f>IF(Z74&gt;0, (R74*SUMPRODUCT(K74:$K$98, X74:$X$98)-K74*$AZ$3)/Z74, 0)</f>
        <v>216.75358256733944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25</v>
      </c>
      <c r="R75">
        <f t="shared" si="28"/>
        <v>1000000</v>
      </c>
      <c r="S75">
        <f t="shared" si="29"/>
        <v>182.32754598394143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15.871638166960217</v>
      </c>
      <c r="AC75">
        <f t="shared" si="30"/>
        <v>10.003967394116142</v>
      </c>
      <c r="AE75">
        <f t="shared" si="31"/>
        <v>0</v>
      </c>
      <c r="AF75">
        <f t="shared" si="32"/>
        <v>0</v>
      </c>
      <c r="AG75">
        <f t="shared" si="32"/>
        <v>-1.3717026876176521</v>
      </c>
      <c r="AH75">
        <f t="shared" si="33"/>
        <v>-17623.989738526503</v>
      </c>
      <c r="AI75">
        <f t="shared" si="34"/>
        <v>-17625.361441214121</v>
      </c>
      <c r="AJ75">
        <f t="shared" si="35"/>
        <v>5.8676707728440753</v>
      </c>
      <c r="AK75">
        <f t="shared" si="49"/>
        <v>1.1110146716872153</v>
      </c>
      <c r="AL75">
        <f t="shared" si="26"/>
        <v>-17618.382755769591</v>
      </c>
      <c r="AN75">
        <f t="shared" si="36"/>
        <v>0</v>
      </c>
      <c r="AO75">
        <f t="shared" si="36"/>
        <v>0</v>
      </c>
      <c r="AP75">
        <f t="shared" si="36"/>
        <v>-3.9224946264949267E-4</v>
      </c>
      <c r="AQ75">
        <f t="shared" si="36"/>
        <v>-5.0397222131886066</v>
      </c>
      <c r="AR75">
        <f t="shared" si="36"/>
        <v>-5.0401144626512568</v>
      </c>
      <c r="AS75">
        <f t="shared" si="36"/>
        <v>1.6779078501694723E-3</v>
      </c>
      <c r="AT75">
        <f t="shared" si="36"/>
        <v>3.1770361893938788E-4</v>
      </c>
      <c r="AU75">
        <f t="shared" si="23"/>
        <v>-5.0381188511821478</v>
      </c>
      <c r="AW75">
        <v>72</v>
      </c>
      <c r="AX75">
        <f>IF(Z75&gt;0, (R75*SUMPRODUCT(K75:$K$98, X75:$X$98)-K75*$AZ$3)/Z75, 0)</f>
        <v>182.32754598394143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25</v>
      </c>
      <c r="R76">
        <f t="shared" si="28"/>
        <v>1000000</v>
      </c>
      <c r="S76">
        <f t="shared" si="29"/>
        <v>141.10252768444596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10.003967394116142</v>
      </c>
      <c r="AC76">
        <f t="shared" si="30"/>
        <v>5.6082564468928249</v>
      </c>
      <c r="AE76">
        <f t="shared" si="31"/>
        <v>0</v>
      </c>
      <c r="AF76">
        <f t="shared" si="32"/>
        <v>0</v>
      </c>
      <c r="AG76">
        <f t="shared" si="32"/>
        <v>-0.9936491817203349</v>
      </c>
      <c r="AH76">
        <f t="shared" si="33"/>
        <v>-14573.45916084563</v>
      </c>
      <c r="AI76">
        <f t="shared" si="34"/>
        <v>-14574.452810027351</v>
      </c>
      <c r="AJ76">
        <f t="shared" si="35"/>
        <v>4.3957109472233169</v>
      </c>
      <c r="AK76">
        <f t="shared" si="49"/>
        <v>0.70027771758812996</v>
      </c>
      <c r="AL76">
        <f t="shared" si="26"/>
        <v>-14569.35682136254</v>
      </c>
      <c r="AN76">
        <f t="shared" si="36"/>
        <v>0</v>
      </c>
      <c r="AO76">
        <f t="shared" si="36"/>
        <v>0</v>
      </c>
      <c r="AP76">
        <f t="shared" si="36"/>
        <v>-2.5369822243958878E-4</v>
      </c>
      <c r="AQ76">
        <f t="shared" si="36"/>
        <v>-3.7208913889520829</v>
      </c>
      <c r="AR76">
        <f t="shared" si="36"/>
        <v>-3.7211450871745226</v>
      </c>
      <c r="AS76">
        <f t="shared" si="36"/>
        <v>1.1223116510175599E-3</v>
      </c>
      <c r="AT76">
        <f t="shared" si="36"/>
        <v>1.7879470484600426E-4</v>
      </c>
      <c r="AU76">
        <f t="shared" si="23"/>
        <v>-3.7198439808186592</v>
      </c>
      <c r="AW76">
        <v>73</v>
      </c>
      <c r="AX76">
        <f>IF(Z76&gt;0, (R76*SUMPRODUCT(K76:$K$98, X76:$X$98)-K76*$AZ$3)/Z76, 0)</f>
        <v>141.10252768444596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25</v>
      </c>
      <c r="R77">
        <f t="shared" si="28"/>
        <v>1000000</v>
      </c>
      <c r="S77">
        <f t="shared" si="29"/>
        <v>88.629772878700678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5.6082564468928249</v>
      </c>
      <c r="AC77">
        <f t="shared" si="30"/>
        <v>2.4623751168383201</v>
      </c>
      <c r="AE77">
        <f t="shared" si="31"/>
        <v>0</v>
      </c>
      <c r="AF77">
        <f t="shared" si="32"/>
        <v>0</v>
      </c>
      <c r="AG77">
        <f t="shared" si="32"/>
        <v>-0.69456770475095986</v>
      </c>
      <c r="AH77">
        <f t="shared" si="33"/>
        <v>-11565.799406086868</v>
      </c>
      <c r="AI77">
        <f t="shared" si="34"/>
        <v>-11566.493973791619</v>
      </c>
      <c r="AJ77">
        <f t="shared" si="35"/>
        <v>3.1458813300545048</v>
      </c>
      <c r="AK77">
        <f t="shared" si="49"/>
        <v>0.39257795128249778</v>
      </c>
      <c r="AL77">
        <f t="shared" si="26"/>
        <v>-11562.955514510282</v>
      </c>
      <c r="AN77">
        <f t="shared" si="36"/>
        <v>0</v>
      </c>
      <c r="AO77">
        <f t="shared" si="36"/>
        <v>0</v>
      </c>
      <c r="AP77">
        <f t="shared" si="36"/>
        <v>-1.5833645179962606E-4</v>
      </c>
      <c r="AQ77">
        <f t="shared" si="36"/>
        <v>-2.6365862214147038</v>
      </c>
      <c r="AR77">
        <f t="shared" si="36"/>
        <v>-2.6367445578665034</v>
      </c>
      <c r="AS77">
        <f t="shared" si="36"/>
        <v>7.1714778008879229E-4</v>
      </c>
      <c r="AT77">
        <f t="shared" si="36"/>
        <v>8.9493651138192008E-5</v>
      </c>
      <c r="AU77">
        <f t="shared" si="23"/>
        <v>-2.6359379164352768</v>
      </c>
      <c r="AW77">
        <v>74</v>
      </c>
      <c r="AX77">
        <f>IF(Z77&gt;0, (R77*SUMPRODUCT(K77:$K$98, X77:$X$98)-K77*$AZ$3)/Z77, 0)</f>
        <v>88.629772878700678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25</v>
      </c>
      <c r="R78">
        <f t="shared" si="28"/>
        <v>1000000</v>
      </c>
      <c r="S78">
        <f t="shared" si="29"/>
        <v>18.15475860790475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2.4623751168383201</v>
      </c>
      <c r="AC78">
        <f t="shared" si="30"/>
        <v>0.33919073372503128</v>
      </c>
      <c r="AE78">
        <f t="shared" si="31"/>
        <v>0</v>
      </c>
      <c r="AF78">
        <f t="shared" si="32"/>
        <v>0</v>
      </c>
      <c r="AG78">
        <f t="shared" si="32"/>
        <v>-0.46708240667180301</v>
      </c>
      <c r="AH78">
        <f t="shared" si="33"/>
        <v>-8821.5848412658906</v>
      </c>
      <c r="AI78">
        <f t="shared" si="34"/>
        <v>-8822.0519236725631</v>
      </c>
      <c r="AJ78">
        <f t="shared" si="35"/>
        <v>2.1231843831132888</v>
      </c>
      <c r="AK78">
        <f t="shared" si="49"/>
        <v>0.17236625817868242</v>
      </c>
      <c r="AL78">
        <f t="shared" si="26"/>
        <v>-8819.7563730312704</v>
      </c>
      <c r="AN78">
        <f t="shared" si="36"/>
        <v>0</v>
      </c>
      <c r="AO78">
        <f t="shared" si="36"/>
        <v>0</v>
      </c>
      <c r="AP78">
        <f t="shared" si="36"/>
        <v>-9.5069631164323274E-5</v>
      </c>
      <c r="AQ78">
        <f t="shared" si="36"/>
        <v>-1.7955392991995609</v>
      </c>
      <c r="AR78">
        <f t="shared" si="36"/>
        <v>-1.7956343688307255</v>
      </c>
      <c r="AS78">
        <f t="shared" si="36"/>
        <v>4.3215148614720233E-4</v>
      </c>
      <c r="AT78">
        <f t="shared" si="36"/>
        <v>3.5083309403550485E-5</v>
      </c>
      <c r="AU78">
        <f t="shared" si="23"/>
        <v>-1.7951671340351745</v>
      </c>
      <c r="AW78">
        <v>75</v>
      </c>
      <c r="AX78">
        <f>IF(Z78&gt;0, (R78*SUMPRODUCT(K78:$K$98, X78:$X$98)-K78*$AZ$3)/Z78, 0)</f>
        <v>18.15475860790475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25</v>
      </c>
      <c r="R79">
        <f t="shared" si="28"/>
        <v>1000000</v>
      </c>
      <c r="S79">
        <f t="shared" si="29"/>
        <v>-82.713696053339291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0.33919073372503128</v>
      </c>
      <c r="AC79">
        <f t="shared" si="30"/>
        <v>-0.99795406699112543</v>
      </c>
      <c r="AE79">
        <f t="shared" si="31"/>
        <v>0</v>
      </c>
      <c r="AF79">
        <f t="shared" si="32"/>
        <v>0</v>
      </c>
      <c r="AG79">
        <f t="shared" si="32"/>
        <v>-0.30162902717694368</v>
      </c>
      <c r="AH79">
        <f t="shared" si="33"/>
        <v>-6431.3022171256525</v>
      </c>
      <c r="AI79">
        <f t="shared" si="34"/>
        <v>-6431.6038461528296</v>
      </c>
      <c r="AJ79">
        <f t="shared" si="35"/>
        <v>1.3371448007161568</v>
      </c>
      <c r="AK79">
        <f t="shared" si="49"/>
        <v>2.3743351360752191E-2</v>
      </c>
      <c r="AL79">
        <f t="shared" si="26"/>
        <v>-6430.242958000752</v>
      </c>
      <c r="AN79">
        <f t="shared" si="36"/>
        <v>0</v>
      </c>
      <c r="AO79">
        <f t="shared" si="36"/>
        <v>0</v>
      </c>
      <c r="AP79">
        <f t="shared" si="36"/>
        <v>-5.4815503860777262E-5</v>
      </c>
      <c r="AQ79">
        <f t="shared" si="36"/>
        <v>-1.1687703760217683</v>
      </c>
      <c r="AR79">
        <f t="shared" si="36"/>
        <v>-1.1688251915256289</v>
      </c>
      <c r="AS79">
        <f t="shared" si="36"/>
        <v>2.4300136718299724E-4</v>
      </c>
      <c r="AT79">
        <f t="shared" si="36"/>
        <v>4.3149155118270692E-6</v>
      </c>
      <c r="AU79">
        <f t="shared" si="23"/>
        <v>-1.1685778752429341</v>
      </c>
      <c r="AW79">
        <v>76</v>
      </c>
      <c r="AX79">
        <f>IF(Z79&gt;0, (R79*SUMPRODUCT(K79:$K$98, X79:$X$98)-K79*$AZ$3)/Z79, 0)</f>
        <v>-82.713696053339291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25</v>
      </c>
      <c r="R80">
        <f t="shared" si="28"/>
        <v>1000000</v>
      </c>
      <c r="S80">
        <f t="shared" si="29"/>
        <v>-235.12821530962836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-0.99795406699112543</v>
      </c>
      <c r="AC80">
        <f t="shared" si="30"/>
        <v>-1.7574436407955671</v>
      </c>
      <c r="AE80">
        <f t="shared" si="31"/>
        <v>0</v>
      </c>
      <c r="AF80">
        <f t="shared" si="32"/>
        <v>0</v>
      </c>
      <c r="AG80">
        <f t="shared" si="32"/>
        <v>-0.1868601391033908</v>
      </c>
      <c r="AH80">
        <f t="shared" si="33"/>
        <v>-4470.1039120713376</v>
      </c>
      <c r="AI80">
        <f t="shared" si="34"/>
        <v>-4470.290772210441</v>
      </c>
      <c r="AJ80">
        <f t="shared" si="35"/>
        <v>0.75948957380444171</v>
      </c>
      <c r="AK80">
        <f t="shared" si="49"/>
        <v>-6.9856784689378781E-2</v>
      </c>
      <c r="AL80">
        <f t="shared" si="26"/>
        <v>-4469.6011394213256</v>
      </c>
      <c r="AN80">
        <f t="shared" si="36"/>
        <v>0</v>
      </c>
      <c r="AO80">
        <f t="shared" si="36"/>
        <v>0</v>
      </c>
      <c r="AP80">
        <f t="shared" si="36"/>
        <v>-3.0319980818330141E-5</v>
      </c>
      <c r="AQ80">
        <f t="shared" si="36"/>
        <v>-0.72532036805856182</v>
      </c>
      <c r="AR80">
        <f t="shared" si="36"/>
        <v>-0.72535068803938008</v>
      </c>
      <c r="AS80">
        <f t="shared" si="36"/>
        <v>1.2323500035891035E-4</v>
      </c>
      <c r="AT80">
        <f t="shared" si="36"/>
        <v>-1.1334982313377442E-5</v>
      </c>
      <c r="AU80">
        <f t="shared" si="23"/>
        <v>-0.72523878802133457</v>
      </c>
      <c r="AW80">
        <v>77</v>
      </c>
      <c r="AX80">
        <f>IF(Z80&gt;0, (R80*SUMPRODUCT(K80:$K$98, X80:$X$98)-K80*$AZ$3)/Z80, 0)</f>
        <v>-235.12821530962836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25</v>
      </c>
      <c r="R81">
        <f t="shared" si="28"/>
        <v>1000000</v>
      </c>
      <c r="S81">
        <f t="shared" si="29"/>
        <v>-478.02120445837113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-1.7574436407955671</v>
      </c>
      <c r="AC81">
        <f t="shared" si="30"/>
        <v>-2.1173347211600881</v>
      </c>
      <c r="AE81">
        <f t="shared" si="31"/>
        <v>0</v>
      </c>
      <c r="AF81">
        <f t="shared" si="32"/>
        <v>0</v>
      </c>
      <c r="AG81">
        <f t="shared" si="32"/>
        <v>-0.11073435139551838</v>
      </c>
      <c r="AH81">
        <f t="shared" si="33"/>
        <v>-2970.2874526735418</v>
      </c>
      <c r="AI81">
        <f t="shared" si="34"/>
        <v>-2970.3981870249372</v>
      </c>
      <c r="AJ81">
        <f t="shared" si="35"/>
        <v>0.359891080364521</v>
      </c>
      <c r="AK81">
        <f t="shared" si="49"/>
        <v>-0.12302105485568972</v>
      </c>
      <c r="AL81">
        <f t="shared" si="26"/>
        <v>-2970.1613169994284</v>
      </c>
      <c r="AN81">
        <f t="shared" si="36"/>
        <v>0</v>
      </c>
      <c r="AO81">
        <f t="shared" si="36"/>
        <v>0</v>
      </c>
      <c r="AP81">
        <f t="shared" si="36"/>
        <v>-1.6042668073032506E-5</v>
      </c>
      <c r="AQ81">
        <f t="shared" si="36"/>
        <v>-0.43032117029822975</v>
      </c>
      <c r="AR81">
        <f t="shared" si="36"/>
        <v>-0.43033721296630278</v>
      </c>
      <c r="AS81">
        <f t="shared" si="36"/>
        <v>5.2139314241440943E-5</v>
      </c>
      <c r="AT81">
        <f t="shared" si="36"/>
        <v>-1.7822707445090329E-5</v>
      </c>
      <c r="AU81">
        <f t="shared" si="23"/>
        <v>-0.43030289635950647</v>
      </c>
      <c r="AW81">
        <v>78</v>
      </c>
      <c r="AX81">
        <f>IF(Z81&gt;0, (R81*SUMPRODUCT(K81:$K$98, X81:$X$98)-K81*$AZ$3)/Z81, 0)</f>
        <v>-478.02120445837113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25</v>
      </c>
      <c r="R82">
        <f t="shared" si="28"/>
        <v>1000000</v>
      </c>
      <c r="S82">
        <f t="shared" si="29"/>
        <v>-887.25787689450362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-2.1173347211600881</v>
      </c>
      <c r="AC82">
        <f t="shared" si="30"/>
        <v>-2.221379741731496</v>
      </c>
      <c r="AE82">
        <f t="shared" si="31"/>
        <v>0</v>
      </c>
      <c r="AF82">
        <f t="shared" si="32"/>
        <v>0</v>
      </c>
      <c r="AG82">
        <f t="shared" si="32"/>
        <v>-6.259115302268603E-2</v>
      </c>
      <c r="AH82">
        <f t="shared" si="33"/>
        <v>-1881.4341943550867</v>
      </c>
      <c r="AI82">
        <f t="shared" si="34"/>
        <v>-1881.4967855081093</v>
      </c>
      <c r="AJ82">
        <f t="shared" si="35"/>
        <v>0.10404502057140785</v>
      </c>
      <c r="AK82">
        <f t="shared" si="49"/>
        <v>-0.14821343048120619</v>
      </c>
      <c r="AL82">
        <f t="shared" si="26"/>
        <v>-1881.5409539180191</v>
      </c>
      <c r="AN82">
        <f t="shared" si="36"/>
        <v>0</v>
      </c>
      <c r="AO82">
        <f t="shared" si="36"/>
        <v>0</v>
      </c>
      <c r="AP82">
        <f t="shared" si="36"/>
        <v>-8.0963478908637015E-6</v>
      </c>
      <c r="AQ82">
        <f t="shared" si="36"/>
        <v>-0.2433689912333869</v>
      </c>
      <c r="AR82">
        <f t="shared" si="36"/>
        <v>-0.24337708758127774</v>
      </c>
      <c r="AS82">
        <f t="shared" si="36"/>
        <v>1.3458526359993207E-5</v>
      </c>
      <c r="AT82">
        <f t="shared" si="36"/>
        <v>-1.9171838787492137E-5</v>
      </c>
      <c r="AU82">
        <f t="shared" si="23"/>
        <v>-0.24338280089370526</v>
      </c>
      <c r="AW82">
        <v>79</v>
      </c>
      <c r="AX82">
        <f>IF(Z82&gt;0, (R82*SUMPRODUCT(K82:$K$98, X82:$X$98)-K82*$AZ$3)/Z82, 0)</f>
        <v>-887.25787689450362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25</v>
      </c>
      <c r="R83">
        <f t="shared" si="28"/>
        <v>1000000</v>
      </c>
      <c r="S83">
        <f t="shared" si="29"/>
        <v>-1614.85763608399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-2.221379741731496</v>
      </c>
      <c r="AC83">
        <f t="shared" si="30"/>
        <v>-2.1734307421373629</v>
      </c>
      <c r="AE83">
        <f t="shared" si="31"/>
        <v>0</v>
      </c>
      <c r="AF83">
        <f t="shared" si="32"/>
        <v>0</v>
      </c>
      <c r="AG83">
        <f t="shared" si="32"/>
        <v>-3.3647404786218589E-2</v>
      </c>
      <c r="AH83">
        <f t="shared" si="33"/>
        <v>-1132.7134682496232</v>
      </c>
      <c r="AI83">
        <f t="shared" si="34"/>
        <v>-1132.7471156544095</v>
      </c>
      <c r="AJ83">
        <f t="shared" si="35"/>
        <v>-4.7948999594133124E-2</v>
      </c>
      <c r="AK83">
        <f t="shared" si="49"/>
        <v>-0.15549658192120475</v>
      </c>
      <c r="AL83">
        <f t="shared" si="26"/>
        <v>-1132.9505612359249</v>
      </c>
      <c r="AN83">
        <f t="shared" si="36"/>
        <v>0</v>
      </c>
      <c r="AO83">
        <f t="shared" si="36"/>
        <v>0</v>
      </c>
      <c r="AP83">
        <f t="shared" si="36"/>
        <v>-3.8860623041360805E-6</v>
      </c>
      <c r="AQ83">
        <f t="shared" si="36"/>
        <v>-0.13082123683295191</v>
      </c>
      <c r="AR83">
        <f t="shared" si="36"/>
        <v>-0.13082512289525605</v>
      </c>
      <c r="AS83">
        <f t="shared" si="36"/>
        <v>-5.5378059921018255E-6</v>
      </c>
      <c r="AT83">
        <f t="shared" si="36"/>
        <v>-1.7958871100617552E-5</v>
      </c>
      <c r="AU83">
        <f t="shared" si="23"/>
        <v>-0.13084861957234878</v>
      </c>
      <c r="AW83">
        <v>80</v>
      </c>
      <c r="AX83">
        <f>IF(Z83&gt;0, (R83*SUMPRODUCT(K83:$K$98, X83:$X$98)-K83*$AZ$3)/Z83, 0)</f>
        <v>-1614.85763608399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25</v>
      </c>
      <c r="R84">
        <f t="shared" si="28"/>
        <v>1000000</v>
      </c>
      <c r="S84">
        <f t="shared" si="29"/>
        <v>-2979.2503213597925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-2.1734307421373629</v>
      </c>
      <c r="AC84">
        <f t="shared" si="30"/>
        <v>-2.0441466300171722</v>
      </c>
      <c r="AE84">
        <f t="shared" si="31"/>
        <v>0</v>
      </c>
      <c r="AF84">
        <f t="shared" si="32"/>
        <v>0</v>
      </c>
      <c r="AG84">
        <f t="shared" si="32"/>
        <v>-1.7153196354143387E-2</v>
      </c>
      <c r="AH84">
        <f t="shared" si="33"/>
        <v>-646.30937536852048</v>
      </c>
      <c r="AI84">
        <f t="shared" si="34"/>
        <v>-646.32652856487459</v>
      </c>
      <c r="AJ84">
        <f t="shared" si="35"/>
        <v>-0.12928411212019064</v>
      </c>
      <c r="AK84">
        <f t="shared" si="49"/>
        <v>-0.15214015194961542</v>
      </c>
      <c r="AL84">
        <f t="shared" si="26"/>
        <v>-646.60795282894446</v>
      </c>
      <c r="AN84">
        <f t="shared" si="36"/>
        <v>0</v>
      </c>
      <c r="AO84">
        <f t="shared" si="36"/>
        <v>0</v>
      </c>
      <c r="AP84">
        <f t="shared" si="36"/>
        <v>-1.7688264457647611E-6</v>
      </c>
      <c r="AQ84">
        <f t="shared" si="36"/>
        <v>-6.6647002208506667E-2</v>
      </c>
      <c r="AR84">
        <f t="shared" si="36"/>
        <v>-6.6648771034952425E-2</v>
      </c>
      <c r="AS84">
        <f t="shared" si="36"/>
        <v>-1.3331693511464486E-5</v>
      </c>
      <c r="AT84">
        <f t="shared" si="36"/>
        <v>-1.5688593465330735E-5</v>
      </c>
      <c r="AU84">
        <f t="shared" si="23"/>
        <v>-6.6677791321929233E-2</v>
      </c>
      <c r="AW84">
        <v>81</v>
      </c>
      <c r="AX84">
        <f>IF(Z84&gt;0, (R84*SUMPRODUCT(K84:$K$98, X84:$X$98)-K84*$AZ$3)/Z84, 0)</f>
        <v>-2979.2503213597925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25</v>
      </c>
      <c r="R85">
        <f t="shared" si="28"/>
        <v>1000000</v>
      </c>
      <c r="S85">
        <f t="shared" si="29"/>
        <v>-5681.926269460736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-2.0441466300171722</v>
      </c>
      <c r="AC85">
        <f t="shared" si="30"/>
        <v>-1.8785567135175161</v>
      </c>
      <c r="AE85">
        <f t="shared" si="31"/>
        <v>0</v>
      </c>
      <c r="AF85">
        <f t="shared" si="32"/>
        <v>0</v>
      </c>
      <c r="AG85">
        <f t="shared" si="32"/>
        <v>-8.2654923015034448E-3</v>
      </c>
      <c r="AH85">
        <f t="shared" si="33"/>
        <v>-348.64688356394032</v>
      </c>
      <c r="AI85">
        <f t="shared" si="34"/>
        <v>-348.65514905624184</v>
      </c>
      <c r="AJ85">
        <f t="shared" si="35"/>
        <v>-0.16558991649965615</v>
      </c>
      <c r="AK85">
        <f t="shared" si="49"/>
        <v>-0.14309026410120207</v>
      </c>
      <c r="AL85">
        <f t="shared" si="26"/>
        <v>-348.96382923684268</v>
      </c>
      <c r="AN85">
        <f t="shared" si="36"/>
        <v>0</v>
      </c>
      <c r="AO85">
        <f t="shared" si="36"/>
        <v>0</v>
      </c>
      <c r="AP85">
        <f t="shared" si="36"/>
        <v>-7.6101088164543199E-7</v>
      </c>
      <c r="AQ85">
        <f t="shared" si="36"/>
        <v>-3.2100214066579626E-2</v>
      </c>
      <c r="AR85">
        <f t="shared" si="36"/>
        <v>-3.2100975077461277E-2</v>
      </c>
      <c r="AS85">
        <f t="shared" si="36"/>
        <v>-1.5246003958418214E-5</v>
      </c>
      <c r="AT85">
        <f t="shared" si="36"/>
        <v>-1.3174441892435911E-5</v>
      </c>
      <c r="AU85">
        <f t="shared" si="23"/>
        <v>-3.2129395523312128E-2</v>
      </c>
      <c r="AW85">
        <v>82</v>
      </c>
      <c r="AX85">
        <f>IF(Z85&gt;0, (R85*SUMPRODUCT(K85:$K$98, X85:$X$98)-K85*$AZ$3)/Z85, 0)</f>
        <v>-5681.926269460736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25</v>
      </c>
      <c r="R86">
        <f t="shared" si="28"/>
        <v>1000000</v>
      </c>
      <c r="S86">
        <f t="shared" si="29"/>
        <v>-11354.309018631484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-1.8785567135175161</v>
      </c>
      <c r="AC86">
        <f t="shared" si="30"/>
        <v>-1.7033025358803786</v>
      </c>
      <c r="AE86">
        <f t="shared" si="31"/>
        <v>0</v>
      </c>
      <c r="AF86">
        <f t="shared" si="32"/>
        <v>0</v>
      </c>
      <c r="AG86">
        <f t="shared" si="32"/>
        <v>-3.7503438850514811E-3</v>
      </c>
      <c r="AH86">
        <f t="shared" si="33"/>
        <v>-177.29973973747721</v>
      </c>
      <c r="AI86">
        <f t="shared" si="34"/>
        <v>-177.30349008136227</v>
      </c>
      <c r="AJ86">
        <f t="shared" si="35"/>
        <v>-0.17525417763713746</v>
      </c>
      <c r="AK86">
        <f t="shared" si="49"/>
        <v>-0.13149896994622615</v>
      </c>
      <c r="AL86">
        <f t="shared" si="26"/>
        <v>-177.61024322894562</v>
      </c>
      <c r="AN86">
        <f t="shared" si="36"/>
        <v>0</v>
      </c>
      <c r="AO86">
        <f t="shared" si="36"/>
        <v>0</v>
      </c>
      <c r="AP86">
        <f t="shared" si="36"/>
        <v>-3.0830119652978446E-7</v>
      </c>
      <c r="AQ86">
        <f t="shared" si="36"/>
        <v>-1.4575122596986397E-2</v>
      </c>
      <c r="AR86">
        <f t="shared" si="36"/>
        <v>-1.4575430898182928E-2</v>
      </c>
      <c r="AS86">
        <f t="shared" si="36"/>
        <v>-1.440696488600303E-5</v>
      </c>
      <c r="AT86">
        <f t="shared" si="36"/>
        <v>-1.0810019299416638E-5</v>
      </c>
      <c r="AU86">
        <f t="shared" si="23"/>
        <v>-1.4600647882368346E-2</v>
      </c>
      <c r="AW86">
        <v>83</v>
      </c>
      <c r="AX86">
        <f>IF(Z86&gt;0, (R86*SUMPRODUCT(K86:$K$98, X86:$X$98)-K86*$AZ$3)/Z86, 0)</f>
        <v>-11354.309018631484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25</v>
      </c>
      <c r="R87">
        <f t="shared" si="28"/>
        <v>1000000</v>
      </c>
      <c r="S87">
        <f t="shared" si="29"/>
        <v>-24008.684645033569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-1.7033025358803786</v>
      </c>
      <c r="AC87">
        <f t="shared" si="30"/>
        <v>-1.532739808741904</v>
      </c>
      <c r="AE87">
        <f t="shared" si="31"/>
        <v>0</v>
      </c>
      <c r="AF87">
        <f t="shared" si="32"/>
        <v>0</v>
      </c>
      <c r="AG87">
        <f t="shared" si="32"/>
        <v>-1.5960264289811542E-3</v>
      </c>
      <c r="AH87">
        <f t="shared" si="33"/>
        <v>-84.672560688792473</v>
      </c>
      <c r="AI87">
        <f t="shared" si="34"/>
        <v>-84.674156715221457</v>
      </c>
      <c r="AJ87">
        <f t="shared" si="35"/>
        <v>-0.17056272713847465</v>
      </c>
      <c r="AK87">
        <f t="shared" si="49"/>
        <v>-0.11923117751162651</v>
      </c>
      <c r="AL87">
        <f t="shared" si="26"/>
        <v>-84.963950619871554</v>
      </c>
      <c r="AN87">
        <f t="shared" si="36"/>
        <v>0</v>
      </c>
      <c r="AO87">
        <f t="shared" si="36"/>
        <v>0</v>
      </c>
      <c r="AP87">
        <f t="shared" si="36"/>
        <v>-1.1714565213161932E-7</v>
      </c>
      <c r="AQ87">
        <f t="shared" si="36"/>
        <v>-6.2148233634668907E-3</v>
      </c>
      <c r="AR87">
        <f t="shared" si="36"/>
        <v>-6.2149405091190225E-3</v>
      </c>
      <c r="AS87">
        <f t="shared" si="36"/>
        <v>-1.2519016939299059E-5</v>
      </c>
      <c r="AT87">
        <f t="shared" si="36"/>
        <v>-8.7513676405325221E-6</v>
      </c>
      <c r="AU87">
        <f t="shared" si="23"/>
        <v>-6.2362108936988543E-3</v>
      </c>
      <c r="AW87">
        <v>84</v>
      </c>
      <c r="AX87">
        <f>IF(Z87&gt;0, (R87*SUMPRODUCT(K87:$K$98, X87:$X$98)-K87*$AZ$3)/Z87, 0)</f>
        <v>-24008.684645033569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25</v>
      </c>
      <c r="R88">
        <f t="shared" si="28"/>
        <v>1000000</v>
      </c>
      <c r="S88">
        <f t="shared" si="29"/>
        <v>-54126.721366887527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-1.532739808741904</v>
      </c>
      <c r="AC88">
        <f t="shared" si="30"/>
        <v>-1.3736529805558515</v>
      </c>
      <c r="AE88">
        <f t="shared" si="31"/>
        <v>0</v>
      </c>
      <c r="AF88">
        <f t="shared" si="32"/>
        <v>0</v>
      </c>
      <c r="AG88">
        <f t="shared" si="32"/>
        <v>-6.3446156808797359E-4</v>
      </c>
      <c r="AH88">
        <f t="shared" si="33"/>
        <v>-37.82418386413476</v>
      </c>
      <c r="AI88">
        <f t="shared" si="34"/>
        <v>-37.82481832570285</v>
      </c>
      <c r="AJ88">
        <f t="shared" si="35"/>
        <v>-0.15908682818605246</v>
      </c>
      <c r="AK88">
        <f t="shared" si="49"/>
        <v>-0.10729178661193328</v>
      </c>
      <c r="AL88">
        <f t="shared" si="26"/>
        <v>-38.091196940500836</v>
      </c>
      <c r="AN88">
        <f t="shared" si="36"/>
        <v>0</v>
      </c>
      <c r="AO88">
        <f t="shared" si="36"/>
        <v>0</v>
      </c>
      <c r="AP88">
        <f t="shared" si="36"/>
        <v>-4.1578938076479205E-8</v>
      </c>
      <c r="AQ88">
        <f t="shared" si="36"/>
        <v>-2.4787780344516569E-3</v>
      </c>
      <c r="AR88">
        <f t="shared" si="36"/>
        <v>-2.4788196133897337E-3</v>
      </c>
      <c r="AS88">
        <f t="shared" si="36"/>
        <v>-1.0425629716021164E-5</v>
      </c>
      <c r="AT88">
        <f t="shared" si="36"/>
        <v>-7.0312825489121314E-6</v>
      </c>
      <c r="AU88">
        <f t="shared" si="23"/>
        <v>-2.4962765256546669E-3</v>
      </c>
      <c r="AW88">
        <v>85</v>
      </c>
      <c r="AX88">
        <f>IF(Z88&gt;0, (R88*SUMPRODUCT(K88:$K$98, X88:$X$98)-K88*$AZ$3)/Z88, 0)</f>
        <v>-54126.721366887527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25</v>
      </c>
      <c r="R89">
        <f t="shared" si="28"/>
        <v>1000000</v>
      </c>
      <c r="S89">
        <f t="shared" si="29"/>
        <v>-132638.17748241464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-1.3736529805558515</v>
      </c>
      <c r="AC89">
        <f t="shared" si="30"/>
        <v>-1.2285409982782325</v>
      </c>
      <c r="AE89">
        <f t="shared" si="31"/>
        <v>0</v>
      </c>
      <c r="AF89">
        <f t="shared" si="32"/>
        <v>0</v>
      </c>
      <c r="AG89">
        <f t="shared" si="32"/>
        <v>-2.3155870760534127E-4</v>
      </c>
      <c r="AH89">
        <f t="shared" si="33"/>
        <v>-15.862329792070106</v>
      </c>
      <c r="AI89">
        <f t="shared" si="34"/>
        <v>-15.862561350777712</v>
      </c>
      <c r="AJ89">
        <f t="shared" si="35"/>
        <v>-0.14511198227761901</v>
      </c>
      <c r="AK89">
        <f t="shared" si="49"/>
        <v>-9.6155708638909612E-2</v>
      </c>
      <c r="AL89">
        <f t="shared" si="26"/>
        <v>-16.10382904169424</v>
      </c>
      <c r="AN89">
        <f t="shared" si="36"/>
        <v>0</v>
      </c>
      <c r="AO89">
        <f t="shared" si="36"/>
        <v>0</v>
      </c>
      <c r="AP89">
        <f t="shared" si="36"/>
        <v>-1.3549122438246385E-8</v>
      </c>
      <c r="AQ89">
        <f t="shared" si="36"/>
        <v>-9.2814755588851679E-4</v>
      </c>
      <c r="AR89">
        <f t="shared" si="36"/>
        <v>-9.2816110501095506E-4</v>
      </c>
      <c r="AS89">
        <f t="shared" si="36"/>
        <v>-8.4908921606485399E-6</v>
      </c>
      <c r="AT89">
        <f t="shared" si="36"/>
        <v>-5.6263289899916518E-6</v>
      </c>
      <c r="AU89">
        <f t="shared" si="23"/>
        <v>-9.4227832616159519E-4</v>
      </c>
      <c r="AW89">
        <v>86</v>
      </c>
      <c r="AX89">
        <f>IF(Z89&gt;0, (R89*SUMPRODUCT(K89:$K$98, X89:$X$98)-K89*$AZ$3)/Z89, 0)</f>
        <v>-132638.17748241464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25</v>
      </c>
      <c r="R90">
        <f t="shared" si="28"/>
        <v>1000000</v>
      </c>
      <c r="S90">
        <f t="shared" si="29"/>
        <v>-356329.36866376142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-1.2285409982782325</v>
      </c>
      <c r="AC90">
        <f t="shared" si="30"/>
        <v>-1.0976916812697723</v>
      </c>
      <c r="AE90">
        <f t="shared" si="31"/>
        <v>0</v>
      </c>
      <c r="AF90">
        <f t="shared" si="32"/>
        <v>0</v>
      </c>
      <c r="AG90">
        <f t="shared" si="32"/>
        <v>-7.7013837323185481E-5</v>
      </c>
      <c r="AH90">
        <f t="shared" si="33"/>
        <v>-6.0891713282440945</v>
      </c>
      <c r="AI90">
        <f t="shared" si="34"/>
        <v>-6.0892483420814179</v>
      </c>
      <c r="AJ90">
        <f t="shared" si="35"/>
        <v>-0.13084931700846014</v>
      </c>
      <c r="AK90">
        <f t="shared" si="49"/>
        <v>-8.5997869879476288E-2</v>
      </c>
      <c r="AL90">
        <f t="shared" si="26"/>
        <v>-6.3060955289693537</v>
      </c>
      <c r="AN90">
        <f t="shared" si="36"/>
        <v>0</v>
      </c>
      <c r="AO90">
        <f t="shared" si="36"/>
        <v>0</v>
      </c>
      <c r="AP90">
        <f t="shared" si="36"/>
        <v>-4.0234702176534711E-9</v>
      </c>
      <c r="AQ90">
        <f t="shared" si="36"/>
        <v>-3.1811944893185828E-4</v>
      </c>
      <c r="AR90">
        <f t="shared" si="36"/>
        <v>-3.1812347240207592E-4</v>
      </c>
      <c r="AS90">
        <f t="shared" si="36"/>
        <v>-6.8360225679254746E-6</v>
      </c>
      <c r="AT90">
        <f t="shared" si="36"/>
        <v>-4.4928272667377267E-6</v>
      </c>
      <c r="AU90">
        <f t="shared" si="23"/>
        <v>-3.2945232223673913E-4</v>
      </c>
      <c r="AW90">
        <v>87</v>
      </c>
      <c r="AX90">
        <f>IF(Z90&gt;0, (R90*SUMPRODUCT(K90:$K$98, X90:$X$98)-K90*$AZ$3)/Z90, 0)</f>
        <v>-356329.36866376142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25</v>
      </c>
      <c r="R91">
        <f t="shared" si="28"/>
        <v>1000000</v>
      </c>
      <c r="S91">
        <f t="shared" si="29"/>
        <v>-1059292.2395909957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-1.0976916812697723</v>
      </c>
      <c r="AC91">
        <f t="shared" si="30"/>
        <v>-0.98035135021482112</v>
      </c>
      <c r="AE91">
        <f t="shared" si="31"/>
        <v>0</v>
      </c>
      <c r="AF91">
        <f t="shared" si="32"/>
        <v>0</v>
      </c>
      <c r="AG91">
        <f t="shared" si="32"/>
        <v>-2.3136942610694133E-5</v>
      </c>
      <c r="AH91">
        <f t="shared" si="33"/>
        <v>-2.1242702535703799</v>
      </c>
      <c r="AI91">
        <f t="shared" si="34"/>
        <v>-2.1242933905129906</v>
      </c>
      <c r="AJ91">
        <f t="shared" si="35"/>
        <v>-0.11734033105495123</v>
      </c>
      <c r="AK91">
        <f t="shared" si="49"/>
        <v>-7.6838417688884067E-2</v>
      </c>
      <c r="AL91">
        <f t="shared" si="26"/>
        <v>-2.3184721392568255</v>
      </c>
      <c r="AN91">
        <f t="shared" si="36"/>
        <v>0</v>
      </c>
      <c r="AO91">
        <f t="shared" si="36"/>
        <v>0</v>
      </c>
      <c r="AP91">
        <f t="shared" si="36"/>
        <v>-1.0792448237376206E-9</v>
      </c>
      <c r="AQ91">
        <f t="shared" si="36"/>
        <v>-9.9088618317528631E-5</v>
      </c>
      <c r="AR91">
        <f t="shared" si="36"/>
        <v>-9.9089697562352363E-5</v>
      </c>
      <c r="AS91">
        <f t="shared" si="36"/>
        <v>-5.4734520043361765E-6</v>
      </c>
      <c r="AT91">
        <f t="shared" si="36"/>
        <v>-3.5842015062347705E-6</v>
      </c>
      <c r="AU91">
        <f t="shared" si="23"/>
        <v>-1.081473510729233E-4</v>
      </c>
      <c r="AW91">
        <v>88</v>
      </c>
      <c r="AX91">
        <f>IF(Z91&gt;0, (R91*SUMPRODUCT(K91:$K$98, X91:$X$98)-K91*$AZ$3)/Z91, 0)</f>
        <v>-1059292.2395909957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25</v>
      </c>
      <c r="R92">
        <f t="shared" si="28"/>
        <v>1000000</v>
      </c>
      <c r="S92">
        <f t="shared" si="29"/>
        <v>-3522599.3449869892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-0.98035135021482112</v>
      </c>
      <c r="AC92">
        <f t="shared" si="30"/>
        <v>-0.87539825088324319</v>
      </c>
      <c r="AE92">
        <f t="shared" si="31"/>
        <v>0</v>
      </c>
      <c r="AF92">
        <f t="shared" si="32"/>
        <v>0</v>
      </c>
      <c r="AG92">
        <f t="shared" si="32"/>
        <v>-6.2127293310337894E-6</v>
      </c>
      <c r="AH92">
        <f t="shared" si="33"/>
        <v>-0.66771375414213618</v>
      </c>
      <c r="AI92">
        <f t="shared" si="34"/>
        <v>-0.66771996687146717</v>
      </c>
      <c r="AJ92">
        <f t="shared" si="35"/>
        <v>-0.10495309933157793</v>
      </c>
      <c r="AK92">
        <f t="shared" si="49"/>
        <v>-6.8624594515037482E-2</v>
      </c>
      <c r="AL92">
        <f t="shared" si="26"/>
        <v>-0.84129766071808254</v>
      </c>
      <c r="AN92">
        <f t="shared" si="36"/>
        <v>0</v>
      </c>
      <c r="AO92">
        <f t="shared" si="36"/>
        <v>0</v>
      </c>
      <c r="AP92">
        <f t="shared" si="36"/>
        <v>-2.5874884242105804E-10</v>
      </c>
      <c r="AQ92">
        <f t="shared" si="36"/>
        <v>-2.7809059713880692E-5</v>
      </c>
      <c r="AR92">
        <f t="shared" si="36"/>
        <v>-2.7809318462723112E-5</v>
      </c>
      <c r="AS92">
        <f t="shared" si="36"/>
        <v>-4.3711051155723389E-6</v>
      </c>
      <c r="AT92">
        <f t="shared" si="36"/>
        <v>-2.8580891660100336E-6</v>
      </c>
      <c r="AU92">
        <f t="shared" si="23"/>
        <v>-3.5038512744305482E-5</v>
      </c>
      <c r="AW92">
        <v>89</v>
      </c>
      <c r="AX92">
        <f>IF(Z92&gt;0, (R92*SUMPRODUCT(K92:$K$98, X92:$X$98)-K92*$AZ$3)/Z92, 0)</f>
        <v>-3522599.3449869892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25</v>
      </c>
      <c r="R93">
        <f t="shared" si="28"/>
        <v>1000000</v>
      </c>
      <c r="S93">
        <f t="shared" si="29"/>
        <v>-13276229.31576643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-0.87539825088324319</v>
      </c>
      <c r="AC93">
        <f t="shared" si="30"/>
        <v>-0.781629463559122</v>
      </c>
      <c r="AE93">
        <f t="shared" si="31"/>
        <v>0</v>
      </c>
      <c r="AF93">
        <f t="shared" si="32"/>
        <v>0</v>
      </c>
      <c r="AG93">
        <f t="shared" si="32"/>
        <v>-1.4718589235101633E-6</v>
      </c>
      <c r="AH93">
        <f t="shared" si="33"/>
        <v>-0.18714972456853152</v>
      </c>
      <c r="AI93">
        <f t="shared" si="34"/>
        <v>-0.18715119642745504</v>
      </c>
      <c r="AJ93">
        <f t="shared" si="35"/>
        <v>-9.3768787324121194E-2</v>
      </c>
      <c r="AK93">
        <f t="shared" si="49"/>
        <v>-6.1277877561827031E-2</v>
      </c>
      <c r="AL93">
        <f t="shared" si="26"/>
        <v>-0.34219786131340324</v>
      </c>
      <c r="AN93">
        <f t="shared" si="36"/>
        <v>0</v>
      </c>
      <c r="AO93">
        <f t="shared" si="36"/>
        <v>0</v>
      </c>
      <c r="AP93">
        <f t="shared" si="36"/>
        <v>-5.4732356225666023E-11</v>
      </c>
      <c r="AQ93">
        <f t="shared" si="36"/>
        <v>-6.9593255365750531E-6</v>
      </c>
      <c r="AR93">
        <f t="shared" si="36"/>
        <v>-6.9593802689312795E-6</v>
      </c>
      <c r="AS93">
        <f t="shared" si="36"/>
        <v>-3.4868740398251083E-6</v>
      </c>
      <c r="AT93">
        <f t="shared" si="36"/>
        <v>-2.278671257071402E-6</v>
      </c>
      <c r="AU93">
        <f t="shared" si="23"/>
        <v>-1.2724925565827789E-5</v>
      </c>
      <c r="AW93">
        <v>90</v>
      </c>
      <c r="AX93">
        <f>IF(Z93&gt;0, (R93*SUMPRODUCT(K93:$K$98, X93:$X$98)-K93*$AZ$3)/Z93, 0)</f>
        <v>-13276229.31576643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25</v>
      </c>
      <c r="R94">
        <f t="shared" si="28"/>
        <v>1000000</v>
      </c>
      <c r="S94">
        <f t="shared" si="29"/>
        <v>-57694033.670014359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-0.781629463559122</v>
      </c>
      <c r="AC94">
        <f t="shared" si="30"/>
        <v>-0.69788946182766276</v>
      </c>
      <c r="AE94">
        <f t="shared" si="31"/>
        <v>0</v>
      </c>
      <c r="AF94">
        <f t="shared" si="32"/>
        <v>0</v>
      </c>
      <c r="AG94">
        <f t="shared" si="32"/>
        <v>-3.0240971961645867E-7</v>
      </c>
      <c r="AH94">
        <f t="shared" si="33"/>
        <v>-4.618922458634412E-2</v>
      </c>
      <c r="AI94">
        <f t="shared" si="34"/>
        <v>-4.6189526996063733E-2</v>
      </c>
      <c r="AJ94">
        <f t="shared" si="35"/>
        <v>-8.3740001731459235E-2</v>
      </c>
      <c r="AK94">
        <f t="shared" si="49"/>
        <v>-5.4714062449138547E-2</v>
      </c>
      <c r="AL94">
        <f t="shared" si="26"/>
        <v>-0.18464359117666151</v>
      </c>
      <c r="AN94">
        <f t="shared" si="36"/>
        <v>0</v>
      </c>
      <c r="AO94">
        <f t="shared" si="36"/>
        <v>0</v>
      </c>
      <c r="AP94">
        <f t="shared" si="36"/>
        <v>-1.0040507907922315E-11</v>
      </c>
      <c r="AQ94">
        <f t="shared" si="36"/>
        <v>-1.5335594216620131E-6</v>
      </c>
      <c r="AR94">
        <f t="shared" si="36"/>
        <v>-1.5335694621699209E-6</v>
      </c>
      <c r="AS94">
        <f t="shared" si="36"/>
        <v>-2.7803079565713287E-6</v>
      </c>
      <c r="AT94">
        <f t="shared" si="36"/>
        <v>-1.8165982806103965E-6</v>
      </c>
      <c r="AU94">
        <f t="shared" si="23"/>
        <v>-6.1304756993516466E-6</v>
      </c>
      <c r="AW94">
        <v>91</v>
      </c>
      <c r="AX94">
        <f>IF(Z94&gt;0, (R94*SUMPRODUCT(K94:$K$98, X94:$X$98)-K94*$AZ$3)/Z94, 0)</f>
        <v>-57694033.670014359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25</v>
      </c>
      <c r="R95">
        <f t="shared" si="28"/>
        <v>1000000</v>
      </c>
      <c r="S95">
        <f t="shared" si="29"/>
        <v>-296027466.090904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-0.69788946182766276</v>
      </c>
      <c r="AC95">
        <f t="shared" si="30"/>
        <v>-0.62311692301476684</v>
      </c>
      <c r="AE95">
        <f t="shared" si="31"/>
        <v>0</v>
      </c>
      <c r="AF95">
        <f t="shared" si="32"/>
        <v>0</v>
      </c>
      <c r="AG95">
        <f t="shared" si="32"/>
        <v>-5.2623235543236752E-8</v>
      </c>
      <c r="AH95">
        <f t="shared" si="33"/>
        <v>-9.8704954750822929E-3</v>
      </c>
      <c r="AI95">
        <f t="shared" si="34"/>
        <v>-9.8705480983178363E-3</v>
      </c>
      <c r="AJ95">
        <f t="shared" si="35"/>
        <v>-7.4772538812895917E-2</v>
      </c>
      <c r="AK95">
        <f t="shared" si="49"/>
        <v>-4.8852262327936401E-2</v>
      </c>
      <c r="AL95">
        <f t="shared" si="26"/>
        <v>-0.13349534923915016</v>
      </c>
      <c r="AN95">
        <f t="shared" si="36"/>
        <v>0</v>
      </c>
      <c r="AO95">
        <f t="shared" si="36"/>
        <v>0</v>
      </c>
      <c r="AP95">
        <f t="shared" si="36"/>
        <v>-1.5599815485027902E-12</v>
      </c>
      <c r="AQ95">
        <f t="shared" si="36"/>
        <v>-2.9260441051857016E-7</v>
      </c>
      <c r="AR95">
        <f t="shared" si="36"/>
        <v>-2.9260597050011871E-7</v>
      </c>
      <c r="AS95">
        <f t="shared" si="36"/>
        <v>-2.2165832199160105E-6</v>
      </c>
      <c r="AT95">
        <f t="shared" si="36"/>
        <v>-1.4481935032592889E-6</v>
      </c>
      <c r="AU95">
        <f t="shared" si="23"/>
        <v>-3.9573826936754175E-6</v>
      </c>
      <c r="AW95">
        <v>92</v>
      </c>
      <c r="AX95">
        <f>IF(Z95&gt;0, (R95*SUMPRODUCT(K95:$K$98, X95:$X$98)-K95*$AZ$3)/Z95, 0)</f>
        <v>-296027466.090904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25</v>
      </c>
      <c r="R96">
        <f t="shared" si="28"/>
        <v>1000000</v>
      </c>
      <c r="S96">
        <f t="shared" si="29"/>
        <v>-1853977861.469135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-0.62311692301476684</v>
      </c>
      <c r="AC96">
        <f t="shared" si="30"/>
        <v>-0.55635465100103676</v>
      </c>
      <c r="AE96">
        <f t="shared" si="31"/>
        <v>0</v>
      </c>
      <c r="AF96">
        <f t="shared" si="32"/>
        <v>0</v>
      </c>
      <c r="AG96">
        <f t="shared" si="32"/>
        <v>-7.5021749526200982E-9</v>
      </c>
      <c r="AH96">
        <f t="shared" si="33"/>
        <v>-1.7837931294073714E-3</v>
      </c>
      <c r="AI96">
        <f t="shared" si="34"/>
        <v>-1.7838006315823241E-3</v>
      </c>
      <c r="AJ96">
        <f t="shared" si="35"/>
        <v>-6.6762272013730084E-2</v>
      </c>
      <c r="AK96">
        <f t="shared" si="49"/>
        <v>-4.3618184611033686E-2</v>
      </c>
      <c r="AL96">
        <f t="shared" si="26"/>
        <v>-0.1121642572563461</v>
      </c>
      <c r="AN96">
        <f t="shared" si="36"/>
        <v>0</v>
      </c>
      <c r="AO96">
        <f t="shared" si="36"/>
        <v>0</v>
      </c>
      <c r="AP96">
        <f t="shared" si="36"/>
        <v>-1.985688311804946E-13</v>
      </c>
      <c r="AQ96">
        <f t="shared" si="36"/>
        <v>-4.7213737217700293E-8</v>
      </c>
      <c r="AR96">
        <f t="shared" si="36"/>
        <v>-4.7213935786531479E-8</v>
      </c>
      <c r="AS96">
        <f t="shared" si="36"/>
        <v>-1.7670750688226375E-6</v>
      </c>
      <c r="AT96">
        <f t="shared" si="36"/>
        <v>-1.1544934623796142E-6</v>
      </c>
      <c r="AU96">
        <f t="shared" si="23"/>
        <v>-2.9687824669887835E-6</v>
      </c>
      <c r="AW96">
        <v>93</v>
      </c>
      <c r="AX96">
        <f>IF(Z96&gt;0, (R96*SUMPRODUCT(K96:$K$98, X96:$X$98)-K96*$AZ$3)/Z96, 0)</f>
        <v>-1853977861.469135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25</v>
      </c>
      <c r="R97">
        <f t="shared" si="28"/>
        <v>1000000</v>
      </c>
      <c r="S97">
        <f t="shared" si="29"/>
        <v>-14897542360.007719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-0.55635465100103676</v>
      </c>
      <c r="AC97">
        <f t="shared" si="30"/>
        <v>-0.49674526552000547</v>
      </c>
      <c r="AE97">
        <f t="shared" si="31"/>
        <v>0</v>
      </c>
      <c r="AF97">
        <f t="shared" si="32"/>
        <v>0</v>
      </c>
      <c r="AG97">
        <f t="shared" si="32"/>
        <v>-8.3360270693626691E-10</v>
      </c>
      <c r="AH97">
        <f t="shared" si="33"/>
        <v>-2.6374201984630518E-4</v>
      </c>
      <c r="AI97">
        <f t="shared" si="34"/>
        <v>-2.6374285344901211E-4</v>
      </c>
      <c r="AJ97">
        <f t="shared" si="35"/>
        <v>-5.9609385481031285E-2</v>
      </c>
      <c r="AK97">
        <f t="shared" si="49"/>
        <v>-3.8944825570072575E-2</v>
      </c>
      <c r="AL97">
        <f t="shared" si="26"/>
        <v>-9.8817953904552863E-2</v>
      </c>
      <c r="AN97">
        <f t="shared" si="36"/>
        <v>0</v>
      </c>
      <c r="AO97">
        <f t="shared" si="36"/>
        <v>0</v>
      </c>
      <c r="AP97">
        <f t="shared" si="36"/>
        <v>-1.9699943710445167E-14</v>
      </c>
      <c r="AQ97">
        <f t="shared" si="36"/>
        <v>-6.2328287826068223E-9</v>
      </c>
      <c r="AR97">
        <f t="shared" si="36"/>
        <v>-6.2328484825505331E-9</v>
      </c>
      <c r="AS97">
        <f t="shared" si="36"/>
        <v>-1.4087064842992707E-6</v>
      </c>
      <c r="AT97">
        <f t="shared" si="36"/>
        <v>-9.2035554246609766E-7</v>
      </c>
      <c r="AU97">
        <f t="shared" si="23"/>
        <v>-2.3352948752479185E-6</v>
      </c>
      <c r="AW97">
        <v>94</v>
      </c>
      <c r="AX97">
        <f>IF(Z97&gt;0, (R97*SUMPRODUCT(K97:$K$98, X97:$X$98)-K97*$AZ$3)/Z97, 0)</f>
        <v>-14897542360.007719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-0.49674526552000547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-3.3344108277450677E-5</v>
      </c>
      <c r="AI98">
        <f t="shared" si="34"/>
        <v>-3.3344108277450677E-5</v>
      </c>
      <c r="AJ98">
        <f t="shared" si="35"/>
        <v>-0.49674526552000547</v>
      </c>
      <c r="AK98">
        <f t="shared" si="49"/>
        <v>-3.4772168586400386E-2</v>
      </c>
      <c r="AL98">
        <f t="shared" si="26"/>
        <v>-0.53155077821468333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-7.0356941823018451E-10</v>
      </c>
      <c r="AR98">
        <f t="shared" si="36"/>
        <v>-7.0356941823018451E-10</v>
      </c>
      <c r="AS98">
        <f t="shared" si="36"/>
        <v>-1.0481455211290161E-5</v>
      </c>
      <c r="AT98">
        <f t="shared" si="36"/>
        <v>-7.3370186479031133E-7</v>
      </c>
      <c r="AU98">
        <f t="shared" si="36"/>
        <v>-1.1215860645498702E-5</v>
      </c>
      <c r="AW98">
        <v>95</v>
      </c>
    </row>
    <row r="100" spans="5:50" x14ac:dyDescent="0.25">
      <c r="AN100" s="8">
        <f t="shared" ref="AN100:AU100" si="50">SUM(AN3:AN98)</f>
        <v>33988.247968186944</v>
      </c>
      <c r="AO100" s="8">
        <f t="shared" si="50"/>
        <v>-3398.8247968186947</v>
      </c>
      <c r="AP100" s="8">
        <f t="shared" si="50"/>
        <v>-363.81699102596588</v>
      </c>
      <c r="AQ100" s="8">
        <f t="shared" si="50"/>
        <v>-21019.765836076815</v>
      </c>
      <c r="AR100" s="8">
        <f t="shared" si="50"/>
        <v>9205.840344265469</v>
      </c>
      <c r="AS100" s="8">
        <f t="shared" si="50"/>
        <v>-1118.4123658703336</v>
      </c>
      <c r="AT100" s="8">
        <f t="shared" si="50"/>
        <v>652.40721342436041</v>
      </c>
      <c r="AU100" s="8">
        <f t="shared" si="50"/>
        <v>8739.8351918194985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86B9B-577A-4DCE-8EAC-F554D464600A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38765.837831437348</v>
      </c>
      <c r="K3">
        <v>1</v>
      </c>
      <c r="L3" s="2">
        <v>0</v>
      </c>
      <c r="O3">
        <f>$C$3</f>
        <v>38765.837831437348</v>
      </c>
      <c r="P3">
        <f>O3*C5</f>
        <v>3876.5837831437348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38765.837831437348</v>
      </c>
      <c r="AF3">
        <f t="shared" ref="AF3:AG34" si="4">-$Z3*P3</f>
        <v>-3876.5837831437348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34689.254048293617</v>
      </c>
      <c r="AJ3">
        <f t="shared" ref="AJ3:AJ66" si="7">AB3-AC3</f>
        <v>0</v>
      </c>
      <c r="AL3">
        <f t="shared" ref="AL3:AL34" si="8">SUM(AI3:AK3)</f>
        <v>34689.254048293617</v>
      </c>
      <c r="AN3">
        <f t="shared" ref="AN3:AU34" si="9">AE3*$K3</f>
        <v>38765.837831437348</v>
      </c>
      <c r="AO3">
        <f t="shared" si="9"/>
        <v>-3876.5837831437348</v>
      </c>
      <c r="AP3">
        <f t="shared" si="9"/>
        <v>-200</v>
      </c>
      <c r="AQ3">
        <f t="shared" si="9"/>
        <v>0</v>
      </c>
      <c r="AR3">
        <f t="shared" si="9"/>
        <v>34689.254048293617</v>
      </c>
      <c r="AS3">
        <f t="shared" si="9"/>
        <v>0</v>
      </c>
      <c r="AT3">
        <f t="shared" si="9"/>
        <v>0</v>
      </c>
      <c r="AU3">
        <f t="shared" si="9"/>
        <v>34689.254048293617</v>
      </c>
      <c r="AW3">
        <v>0</v>
      </c>
      <c r="AX3">
        <f>IF(Z3&gt;0, (R3*SUMPRODUCT(K3:$K$98, X3:$X$98)-K3*$AZ$3)/Z3, 0)</f>
        <v>0</v>
      </c>
      <c r="AZ3">
        <f>C6*SUMPRODUCT(X4:X89, K4:K89)/1</f>
        <v>23776.077347314411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2580.1427481159485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2547.4368586408309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-2547.4368586408309</v>
      </c>
      <c r="AK4">
        <f>G4*SUM(AB4, AE4:AF4)</f>
        <v>0</v>
      </c>
      <c r="AL4">
        <f t="shared" si="8"/>
        <v>-5223.4368586408309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-2389.2857142857142</v>
      </c>
      <c r="AR4">
        <f t="shared" si="9"/>
        <v>-2389.2857142857142</v>
      </c>
      <c r="AS4">
        <f t="shared" si="9"/>
        <v>-2274.4971952150277</v>
      </c>
      <c r="AT4">
        <f t="shared" si="9"/>
        <v>0</v>
      </c>
      <c r="AU4">
        <f t="shared" si="9"/>
        <v>-4663.7829095007419</v>
      </c>
      <c r="AW4">
        <v>1</v>
      </c>
      <c r="AX4">
        <f>IF(Z4&gt;0, (R4*SUMPRODUCT(K4:$K$98, X4:$X$98)-K4*$AZ$3)/Z4, 0)</f>
        <v>2580.1427481159485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1000000</v>
      </c>
      <c r="S5">
        <f t="shared" si="1"/>
        <v>2495.5565884210255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2547.4368586408309</v>
      </c>
      <c r="AC5">
        <f t="shared" si="2"/>
        <v>2432.6483395701434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-2658.8635319999999</v>
      </c>
      <c r="AI5">
        <f t="shared" si="6"/>
        <v>-2683.2333294116997</v>
      </c>
      <c r="AJ5">
        <f t="shared" si="7"/>
        <v>114.78851907068747</v>
      </c>
      <c r="AK5">
        <f>G5*SUM(AB5, AE5:AF5)</f>
        <v>178.32058010485818</v>
      </c>
      <c r="AL5">
        <f t="shared" si="8"/>
        <v>-2390.1242302361543</v>
      </c>
      <c r="AN5">
        <f t="shared" si="9"/>
        <v>0</v>
      </c>
      <c r="AO5">
        <f t="shared" si="9"/>
        <v>0</v>
      </c>
      <c r="AP5">
        <f t="shared" si="9"/>
        <v>-19.427453293765939</v>
      </c>
      <c r="AQ5">
        <f t="shared" si="9"/>
        <v>-2119.6297289540812</v>
      </c>
      <c r="AR5">
        <f t="shared" si="9"/>
        <v>-2139.0571822478473</v>
      </c>
      <c r="AS5">
        <f t="shared" si="9"/>
        <v>91.508704616300591</v>
      </c>
      <c r="AT5">
        <f t="shared" si="9"/>
        <v>142.15607470093923</v>
      </c>
      <c r="AU5">
        <f t="shared" si="9"/>
        <v>-1905.3924029306074</v>
      </c>
      <c r="AW5">
        <v>2</v>
      </c>
      <c r="AX5">
        <f>IF(Z5&gt;0, (R5*SUMPRODUCT(K5:$K$98, X5:$X$98)-K5*$AZ$3)/Z5, 0)</f>
        <v>2495.5565884210255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1000000</v>
      </c>
      <c r="S6">
        <f t="shared" si="1"/>
        <v>2435.4018237808928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2432.6483395701434</v>
      </c>
      <c r="AC6">
        <f t="shared" si="2"/>
        <v>2343.8196777723351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-2648.5095827035557</v>
      </c>
      <c r="AI6">
        <f t="shared" si="6"/>
        <v>-2672.569469401571</v>
      </c>
      <c r="AJ6">
        <f t="shared" si="7"/>
        <v>88.828661797808309</v>
      </c>
      <c r="AK6">
        <f>G6*SUM(AB6, AE6:AF6)</f>
        <v>170.28538376991006</v>
      </c>
      <c r="AL6">
        <f t="shared" si="8"/>
        <v>-2413.4554238338528</v>
      </c>
      <c r="AN6">
        <f t="shared" si="9"/>
        <v>0</v>
      </c>
      <c r="AO6">
        <f t="shared" si="9"/>
        <v>0</v>
      </c>
      <c r="AP6">
        <f t="shared" si="9"/>
        <v>-17.125352116276002</v>
      </c>
      <c r="AQ6">
        <f t="shared" si="9"/>
        <v>-1885.1568071129307</v>
      </c>
      <c r="AR6">
        <f t="shared" si="9"/>
        <v>-1902.2821592292066</v>
      </c>
      <c r="AS6">
        <f t="shared" si="9"/>
        <v>63.226486907377669</v>
      </c>
      <c r="AT6">
        <f t="shared" si="9"/>
        <v>121.20577265874837</v>
      </c>
      <c r="AU6">
        <f t="shared" si="9"/>
        <v>-1717.8498996630806</v>
      </c>
      <c r="AW6">
        <v>3</v>
      </c>
      <c r="AX6">
        <f>IF(Z6&gt;0, (R6*SUMPRODUCT(K6:$K$98, X6:$X$98)-K6*$AZ$3)/Z6, 0)</f>
        <v>2435.4018237808928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25</v>
      </c>
      <c r="R7">
        <f t="shared" si="0"/>
        <v>1000000</v>
      </c>
      <c r="S7">
        <f t="shared" si="1"/>
        <v>2391.1240950467468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2343.8196777723351</v>
      </c>
      <c r="AC7">
        <f t="shared" si="2"/>
        <v>2271.878109191799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-2641.7755594420923</v>
      </c>
      <c r="AI7">
        <f t="shared" si="6"/>
        <v>-2665.5288028841414</v>
      </c>
      <c r="AJ7">
        <f t="shared" si="7"/>
        <v>71.941568580536114</v>
      </c>
      <c r="AK7">
        <f>G7*SUM(AB7, AE7:AF7)</f>
        <v>164.06737744406348</v>
      </c>
      <c r="AL7">
        <f t="shared" si="8"/>
        <v>-2429.519856859542</v>
      </c>
      <c r="AN7">
        <f t="shared" si="9"/>
        <v>0</v>
      </c>
      <c r="AO7">
        <f t="shared" si="9"/>
        <v>0</v>
      </c>
      <c r="AP7">
        <f t="shared" si="9"/>
        <v>-15.095615628173269</v>
      </c>
      <c r="AQ7">
        <f t="shared" si="9"/>
        <v>-1678.8961271134865</v>
      </c>
      <c r="AR7">
        <f t="shared" si="9"/>
        <v>-1693.9917427416597</v>
      </c>
      <c r="AS7">
        <f t="shared" si="9"/>
        <v>45.720167421731695</v>
      </c>
      <c r="AT7">
        <f t="shared" si="9"/>
        <v>104.26778444217138</v>
      </c>
      <c r="AU7">
        <f t="shared" si="9"/>
        <v>-1544.0037908777567</v>
      </c>
      <c r="AW7">
        <v>4</v>
      </c>
      <c r="AX7">
        <f>IF(Z7&gt;0, (R7*SUMPRODUCT(K7:$K$98, X7:$X$98)-K7*$AZ$3)/Z7, 0)</f>
        <v>2391.1240950467468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1000000</v>
      </c>
      <c r="S8">
        <f t="shared" si="1"/>
        <v>2358.1438631364213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2271.878109191799</v>
      </c>
      <c r="AC8">
        <f t="shared" si="2"/>
        <v>2211.9241593393672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-2634.7097625920978</v>
      </c>
      <c r="AI8">
        <f t="shared" si="6"/>
        <v>-2658.1596058556615</v>
      </c>
      <c r="AJ8">
        <f t="shared" si="7"/>
        <v>59.953949852431833</v>
      </c>
      <c r="AK8">
        <f t="shared" ref="AK8:AK71" si="22">G8*SUM(AB8:AB8, AE8:AF8)</f>
        <v>159.03146764342594</v>
      </c>
      <c r="AL8">
        <f t="shared" si="8"/>
        <v>-2439.1741883598038</v>
      </c>
      <c r="AN8">
        <f t="shared" si="9"/>
        <v>0</v>
      </c>
      <c r="AO8">
        <f t="shared" si="9"/>
        <v>0</v>
      </c>
      <c r="AP8">
        <f t="shared" si="9"/>
        <v>-13.306070830138045</v>
      </c>
      <c r="AQ8">
        <f t="shared" si="9"/>
        <v>-1495.0050763187312</v>
      </c>
      <c r="AR8">
        <f t="shared" si="9"/>
        <v>-1508.3111471488692</v>
      </c>
      <c r="AS8">
        <f t="shared" si="9"/>
        <v>34.019481252675973</v>
      </c>
      <c r="AT8">
        <f t="shared" si="9"/>
        <v>90.23872564522334</v>
      </c>
      <c r="AU8">
        <f t="shared" si="9"/>
        <v>-1384.0529402509699</v>
      </c>
      <c r="AW8">
        <v>5</v>
      </c>
      <c r="AX8">
        <f>IF(Z8&gt;0, (R8*SUMPRODUCT(K8:$K$98, X8:$X$98)-K8*$AZ$3)/Z8, 0)</f>
        <v>2358.1438631364213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1000000</v>
      </c>
      <c r="S9">
        <f t="shared" si="1"/>
        <v>2335.2450860025911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2211.9241593393672</v>
      </c>
      <c r="AC9">
        <f t="shared" si="2"/>
        <v>2162.4031698608742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-2628.258432980243</v>
      </c>
      <c r="AI9">
        <f t="shared" si="6"/>
        <v>-2651.4080713503467</v>
      </c>
      <c r="AJ9">
        <f t="shared" si="7"/>
        <v>49.520989478492993</v>
      </c>
      <c r="AK9">
        <f t="shared" si="22"/>
        <v>154.83469115375573</v>
      </c>
      <c r="AL9">
        <f t="shared" si="8"/>
        <v>-2447.0523907180982</v>
      </c>
      <c r="AN9">
        <f t="shared" si="9"/>
        <v>0</v>
      </c>
      <c r="AO9">
        <f t="shared" si="9"/>
        <v>0</v>
      </c>
      <c r="AP9">
        <f t="shared" si="9"/>
        <v>-11.728327242295196</v>
      </c>
      <c r="AQ9">
        <f t="shared" si="9"/>
        <v>-1331.5575166445287</v>
      </c>
      <c r="AR9">
        <f t="shared" si="9"/>
        <v>-1343.2858438868238</v>
      </c>
      <c r="AS9">
        <f t="shared" si="9"/>
        <v>25.088874421299213</v>
      </c>
      <c r="AT9">
        <f t="shared" si="9"/>
        <v>78.444073176371461</v>
      </c>
      <c r="AU9">
        <f t="shared" si="9"/>
        <v>-1239.7528962891533</v>
      </c>
      <c r="AW9">
        <v>6</v>
      </c>
      <c r="AX9">
        <f>IF(Z9&gt;0, (R9*SUMPRODUCT(K9:$K$98, X9:$X$98)-K9*$AZ$3)/Z9, 0)</f>
        <v>2335.2450860025911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1000000</v>
      </c>
      <c r="S10">
        <f t="shared" si="1"/>
        <v>2320.817808149322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2162.4031698608742</v>
      </c>
      <c r="AC10">
        <f t="shared" si="2"/>
        <v>2121.4564450379785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-2627.0209622393759</v>
      </c>
      <c r="AI10">
        <f t="shared" si="6"/>
        <v>-2649.8734287017228</v>
      </c>
      <c r="AJ10">
        <f t="shared" si="7"/>
        <v>40.946724822895703</v>
      </c>
      <c r="AK10">
        <f t="shared" si="22"/>
        <v>151.3682218902612</v>
      </c>
      <c r="AL10">
        <f t="shared" si="8"/>
        <v>-2457.5584819885657</v>
      </c>
      <c r="AN10">
        <f t="shared" si="9"/>
        <v>0</v>
      </c>
      <c r="AO10">
        <f t="shared" si="9"/>
        <v>0</v>
      </c>
      <c r="AP10">
        <f t="shared" si="9"/>
        <v>-10.337295272755226</v>
      </c>
      <c r="AQ10">
        <f t="shared" si="9"/>
        <v>-1188.3308709425528</v>
      </c>
      <c r="AR10">
        <f t="shared" si="9"/>
        <v>-1198.668166215308</v>
      </c>
      <c r="AS10">
        <f t="shared" si="9"/>
        <v>18.522218844252574</v>
      </c>
      <c r="AT10">
        <f t="shared" si="9"/>
        <v>68.471296399000451</v>
      </c>
      <c r="AU10">
        <f t="shared" si="9"/>
        <v>-1111.6746509720549</v>
      </c>
      <c r="AW10">
        <v>7</v>
      </c>
      <c r="AX10">
        <f>IF(Z10&gt;0, (R10*SUMPRODUCT(K10:$K$98, X10:$X$98)-K10*$AZ$3)/Z10, 0)</f>
        <v>2320.817808149322</v>
      </c>
    </row>
    <row r="11" spans="1:52" x14ac:dyDescent="0.25">
      <c r="A11" t="s">
        <v>33</v>
      </c>
      <c r="C11" s="12">
        <f>AU91</f>
        <v>9968.3582995124652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1000000</v>
      </c>
      <c r="S11">
        <f t="shared" si="1"/>
        <v>2311.1821879594677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2121.4564450379785</v>
      </c>
      <c r="AC11">
        <f t="shared" si="2"/>
        <v>2085.4566382218873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-2624.3772485359</v>
      </c>
      <c r="AI11">
        <f t="shared" si="6"/>
        <v>-2646.93558090241</v>
      </c>
      <c r="AJ11">
        <f t="shared" si="7"/>
        <v>35.999806816091223</v>
      </c>
      <c r="AK11">
        <f t="shared" si="22"/>
        <v>148.50195115265851</v>
      </c>
      <c r="AL11">
        <f t="shared" si="8"/>
        <v>-2462.4338229336604</v>
      </c>
      <c r="AN11">
        <f t="shared" si="9"/>
        <v>0</v>
      </c>
      <c r="AO11">
        <f t="shared" si="9"/>
        <v>0</v>
      </c>
      <c r="AP11">
        <f t="shared" si="9"/>
        <v>-9.1109320940174925</v>
      </c>
      <c r="AQ11">
        <f t="shared" si="9"/>
        <v>-1059.9419545742946</v>
      </c>
      <c r="AR11">
        <f t="shared" si="9"/>
        <v>-1069.0528866683121</v>
      </c>
      <c r="AS11">
        <f t="shared" si="9"/>
        <v>14.539718183516621</v>
      </c>
      <c r="AT11">
        <f t="shared" si="9"/>
        <v>59.977447392770323</v>
      </c>
      <c r="AU11">
        <f t="shared" si="9"/>
        <v>-994.53572109202526</v>
      </c>
      <c r="AW11">
        <v>8</v>
      </c>
      <c r="AX11">
        <f>IF(Z11&gt;0, (R11*SUMPRODUCT(K11:$K$98, X11:$X$98)-K11*$AZ$3)/Z11, 0)</f>
        <v>2311.1821879594677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1000000</v>
      </c>
      <c r="S12">
        <f t="shared" si="1"/>
        <v>2306.520953411135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2085.4566382218873</v>
      </c>
      <c r="AC12">
        <f t="shared" si="2"/>
        <v>2054.3817051890728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-2625.7898874617499</v>
      </c>
      <c r="AI12">
        <f t="shared" si="6"/>
        <v>-2648.056991757408</v>
      </c>
      <c r="AJ12">
        <f t="shared" si="7"/>
        <v>31.074933032814442</v>
      </c>
      <c r="AK12">
        <f t="shared" si="22"/>
        <v>145.98196467553211</v>
      </c>
      <c r="AL12">
        <f t="shared" si="8"/>
        <v>-2471.0000940490613</v>
      </c>
      <c r="AN12">
        <f t="shared" si="9"/>
        <v>0</v>
      </c>
      <c r="AO12">
        <f t="shared" si="9"/>
        <v>0</v>
      </c>
      <c r="AP12">
        <f t="shared" si="9"/>
        <v>-8.0297410363247561</v>
      </c>
      <c r="AQ12">
        <f t="shared" si="9"/>
        <v>-946.8861569139608</v>
      </c>
      <c r="AR12">
        <f t="shared" si="9"/>
        <v>-954.91589795028551</v>
      </c>
      <c r="AS12">
        <f t="shared" si="9"/>
        <v>11.20593237726413</v>
      </c>
      <c r="AT12">
        <f t="shared" si="9"/>
        <v>52.642559928503708</v>
      </c>
      <c r="AU12">
        <f t="shared" si="9"/>
        <v>-891.06740564451763</v>
      </c>
      <c r="AW12">
        <v>9</v>
      </c>
      <c r="AX12">
        <f>IF(Z12&gt;0, (R12*SUMPRODUCT(K12:$K$98, X12:$X$98)-K12*$AZ$3)/Z12, 0)</f>
        <v>2306.520953411135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1000000</v>
      </c>
      <c r="S13">
        <f t="shared" si="1"/>
        <v>2304.6480767420326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2054.3817051890728</v>
      </c>
      <c r="AC13">
        <f t="shared" si="2"/>
        <v>2026.1268175085791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-2629.2996752313252</v>
      </c>
      <c r="AI13">
        <f t="shared" si="6"/>
        <v>-2651.2783759921463</v>
      </c>
      <c r="AJ13">
        <f t="shared" si="7"/>
        <v>28.254887680493766</v>
      </c>
      <c r="AK13">
        <f t="shared" si="22"/>
        <v>143.80671936323512</v>
      </c>
      <c r="AL13">
        <f t="shared" si="8"/>
        <v>-2479.2167689484177</v>
      </c>
      <c r="AN13">
        <f t="shared" si="9"/>
        <v>0</v>
      </c>
      <c r="AO13">
        <f t="shared" si="9"/>
        <v>0</v>
      </c>
      <c r="AP13">
        <f t="shared" si="9"/>
        <v>-7.0765534200198905</v>
      </c>
      <c r="AQ13">
        <f t="shared" si="9"/>
        <v>-846.56412640109568</v>
      </c>
      <c r="AR13">
        <f t="shared" si="9"/>
        <v>-853.64067982111567</v>
      </c>
      <c r="AS13">
        <f t="shared" si="9"/>
        <v>9.0973176359951626</v>
      </c>
      <c r="AT13">
        <f t="shared" si="9"/>
        <v>46.301914876870732</v>
      </c>
      <c r="AU13">
        <f t="shared" si="9"/>
        <v>-798.24144730824992</v>
      </c>
      <c r="AW13">
        <v>10</v>
      </c>
      <c r="AX13">
        <f>IF(Z13&gt;0, (R13*SUMPRODUCT(K13:$K$98, X13:$X$98)-K13*$AZ$3)/Z13, 0)</f>
        <v>2304.6480767420326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1000000</v>
      </c>
      <c r="S14">
        <f t="shared" si="1"/>
        <v>2304.6226772835189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2026.1268175085791</v>
      </c>
      <c r="AC14">
        <f t="shared" si="2"/>
        <v>1999.7691814945074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-2635.685795237639</v>
      </c>
      <c r="AI14">
        <f t="shared" si="6"/>
        <v>-2657.378816845971</v>
      </c>
      <c r="AJ14">
        <f t="shared" si="7"/>
        <v>26.357636014071659</v>
      </c>
      <c r="AK14">
        <f t="shared" si="22"/>
        <v>141.82887722560054</v>
      </c>
      <c r="AL14">
        <f t="shared" si="8"/>
        <v>-2489.1923036062985</v>
      </c>
      <c r="AN14">
        <f t="shared" si="9"/>
        <v>0</v>
      </c>
      <c r="AO14">
        <f t="shared" si="9"/>
        <v>0</v>
      </c>
      <c r="AP14">
        <f t="shared" si="9"/>
        <v>-6.2362253380950641</v>
      </c>
      <c r="AQ14">
        <f t="shared" si="9"/>
        <v>-757.69668404355809</v>
      </c>
      <c r="AR14">
        <f t="shared" si="9"/>
        <v>-763.9329093816533</v>
      </c>
      <c r="AS14">
        <f t="shared" si="9"/>
        <v>7.5771905145804856</v>
      </c>
      <c r="AT14">
        <f t="shared" si="9"/>
        <v>40.77241307352773</v>
      </c>
      <c r="AU14">
        <f t="shared" si="9"/>
        <v>-715.58330579354504</v>
      </c>
      <c r="AW14">
        <v>11</v>
      </c>
      <c r="AX14">
        <f>IF(Z14&gt;0, (R14*SUMPRODUCT(K14:$K$98, X14:$X$98)-K14*$AZ$3)/Z14, 0)</f>
        <v>2304.6226772835189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1000000</v>
      </c>
      <c r="S15">
        <f t="shared" si="1"/>
        <v>2305.4651904448833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1999.7691814945074</v>
      </c>
      <c r="AC15">
        <f t="shared" si="2"/>
        <v>1974.3997210107948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-2643.9454736234702</v>
      </c>
      <c r="AI15">
        <f t="shared" si="6"/>
        <v>-2665.3554663788782</v>
      </c>
      <c r="AJ15">
        <f t="shared" si="7"/>
        <v>25.369460483712601</v>
      </c>
      <c r="AK15">
        <f t="shared" si="22"/>
        <v>139.98384270461554</v>
      </c>
      <c r="AL15">
        <f t="shared" si="8"/>
        <v>-2500.0021631905497</v>
      </c>
      <c r="AN15">
        <f t="shared" si="9"/>
        <v>0</v>
      </c>
      <c r="AO15">
        <f t="shared" si="9"/>
        <v>0</v>
      </c>
      <c r="AP15">
        <f t="shared" si="9"/>
        <v>-5.4954118804544088</v>
      </c>
      <c r="AQ15">
        <f t="shared" si="9"/>
        <v>-678.63495018484491</v>
      </c>
      <c r="AR15">
        <f t="shared" si="9"/>
        <v>-684.13036206529932</v>
      </c>
      <c r="AS15">
        <f t="shared" si="9"/>
        <v>6.5117086276313065</v>
      </c>
      <c r="AT15">
        <f t="shared" si="9"/>
        <v>35.930365837059917</v>
      </c>
      <c r="AU15">
        <f t="shared" si="9"/>
        <v>-641.68828760060796</v>
      </c>
      <c r="AW15">
        <v>12</v>
      </c>
      <c r="AX15">
        <f>IF(Z15&gt;0, (R15*SUMPRODUCT(K15:$K$98, X15:$X$98)-K15*$AZ$3)/Z15, 0)</f>
        <v>2305.4651904448833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25</v>
      </c>
      <c r="R16">
        <f t="shared" si="0"/>
        <v>1000000</v>
      </c>
      <c r="S16">
        <f t="shared" si="1"/>
        <v>2306.7680839680006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1974.3997210107948</v>
      </c>
      <c r="AC16">
        <f t="shared" si="2"/>
        <v>1949.628363290092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-2658.2647005114354</v>
      </c>
      <c r="AI16">
        <f t="shared" si="6"/>
        <v>-2679.3941367217762</v>
      </c>
      <c r="AJ16">
        <f t="shared" si="7"/>
        <v>24.771357720702781</v>
      </c>
      <c r="AK16">
        <f t="shared" si="22"/>
        <v>138.20798047075564</v>
      </c>
      <c r="AL16">
        <f t="shared" si="8"/>
        <v>-2516.414798530318</v>
      </c>
      <c r="AN16">
        <f t="shared" si="9"/>
        <v>0</v>
      </c>
      <c r="AO16">
        <f t="shared" si="9"/>
        <v>0</v>
      </c>
      <c r="AP16">
        <f t="shared" si="9"/>
        <v>-4.8423214314044047</v>
      </c>
      <c r="AQ16">
        <f t="shared" si="9"/>
        <v>-609.20565989037448</v>
      </c>
      <c r="AR16">
        <f t="shared" si="9"/>
        <v>-614.04798132177882</v>
      </c>
      <c r="AS16">
        <f t="shared" si="9"/>
        <v>5.6769558440579164</v>
      </c>
      <c r="AT16">
        <f t="shared" si="9"/>
        <v>31.673701993862245</v>
      </c>
      <c r="AU16">
        <f t="shared" si="9"/>
        <v>-576.69732348385878</v>
      </c>
      <c r="AW16">
        <v>13</v>
      </c>
      <c r="AX16">
        <f>IF(Z16&gt;0, (R16*SUMPRODUCT(K16:$K$98, X16:$X$98)-K16*$AZ$3)/Z16, 0)</f>
        <v>2306.7680839680006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1000000</v>
      </c>
      <c r="S17">
        <f t="shared" si="1"/>
        <v>2307.1010685831802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1949.628363290092</v>
      </c>
      <c r="AC17">
        <f t="shared" si="2"/>
        <v>1924.2294823855589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-2679.212511471233</v>
      </c>
      <c r="AI17">
        <f t="shared" si="6"/>
        <v>-2700.063673006684</v>
      </c>
      <c r="AJ17">
        <f t="shared" si="7"/>
        <v>25.398880904533144</v>
      </c>
      <c r="AK17">
        <f t="shared" si="22"/>
        <v>136.47398543030644</v>
      </c>
      <c r="AL17">
        <f t="shared" si="8"/>
        <v>-2538.1908066718443</v>
      </c>
      <c r="AN17">
        <f t="shared" si="9"/>
        <v>0</v>
      </c>
      <c r="AO17">
        <f t="shared" si="9"/>
        <v>0</v>
      </c>
      <c r="AP17">
        <f t="shared" si="9"/>
        <v>-4.2665607662078653</v>
      </c>
      <c r="AQ17">
        <f t="shared" si="9"/>
        <v>-548.21996205542723</v>
      </c>
      <c r="AR17">
        <f t="shared" si="9"/>
        <v>-552.48652282163505</v>
      </c>
      <c r="AS17">
        <f t="shared" si="9"/>
        <v>5.1971142513392143</v>
      </c>
      <c r="AT17">
        <f t="shared" si="9"/>
        <v>27.925281325694812</v>
      </c>
      <c r="AU17">
        <f t="shared" si="9"/>
        <v>-519.36412724460104</v>
      </c>
      <c r="AW17">
        <v>14</v>
      </c>
      <c r="AX17">
        <f>IF(Z17&gt;0, (R17*SUMPRODUCT(K17:$K$98, X17:$X$98)-K17*$AZ$3)/Z17, 0)</f>
        <v>2307.1010685831802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1000000</v>
      </c>
      <c r="S18">
        <f t="shared" si="1"/>
        <v>2305.2918011545862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1924.2294823855589</v>
      </c>
      <c r="AC18">
        <f t="shared" si="2"/>
        <v>1897.2655729960645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-2701.4764885330019</v>
      </c>
      <c r="AI18">
        <f t="shared" si="6"/>
        <v>-2722.0516015408848</v>
      </c>
      <c r="AJ18">
        <f t="shared" si="7"/>
        <v>26.963909389494347</v>
      </c>
      <c r="AK18">
        <f t="shared" si="22"/>
        <v>134.69606376698914</v>
      </c>
      <c r="AL18">
        <f t="shared" si="8"/>
        <v>-2560.3916283844014</v>
      </c>
      <c r="AN18">
        <f t="shared" si="9"/>
        <v>0</v>
      </c>
      <c r="AO18">
        <f t="shared" si="9"/>
        <v>0</v>
      </c>
      <c r="AP18">
        <f t="shared" si="9"/>
        <v>-3.7589962216286064</v>
      </c>
      <c r="AQ18">
        <f t="shared" si="9"/>
        <v>-493.54965434811703</v>
      </c>
      <c r="AR18">
        <f t="shared" si="9"/>
        <v>-497.30865056974562</v>
      </c>
      <c r="AS18">
        <f t="shared" si="9"/>
        <v>4.9262054345272555</v>
      </c>
      <c r="AT18">
        <f t="shared" si="9"/>
        <v>24.608467257233098</v>
      </c>
      <c r="AU18">
        <f t="shared" si="9"/>
        <v>-467.77397787798526</v>
      </c>
      <c r="AW18">
        <v>15</v>
      </c>
      <c r="AX18">
        <f>IF(Z18&gt;0, (R18*SUMPRODUCT(K18:$K$98, X18:$X$98)-K18*$AZ$3)/Z18, 0)</f>
        <v>2305.2918011545862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1000000</v>
      </c>
      <c r="S19">
        <f t="shared" si="1"/>
        <v>2301.7447451992466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1897.2655729960645</v>
      </c>
      <c r="AC19">
        <f t="shared" si="2"/>
        <v>1869.1231085282434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-2728.2599848452774</v>
      </c>
      <c r="AI19">
        <f t="shared" si="6"/>
        <v>-2748.5611402234604</v>
      </c>
      <c r="AJ19">
        <f t="shared" si="7"/>
        <v>28.142464467821128</v>
      </c>
      <c r="AK19">
        <f t="shared" si="22"/>
        <v>132.80859010972452</v>
      </c>
      <c r="AL19">
        <f t="shared" si="8"/>
        <v>-2587.6100856459143</v>
      </c>
      <c r="AN19">
        <f t="shared" si="9"/>
        <v>0</v>
      </c>
      <c r="AO19">
        <f t="shared" si="9"/>
        <v>0</v>
      </c>
      <c r="AP19">
        <f t="shared" si="9"/>
        <v>-3.3115582026228765</v>
      </c>
      <c r="AQ19">
        <f t="shared" si="9"/>
        <v>-445.03830266781534</v>
      </c>
      <c r="AR19">
        <f t="shared" si="9"/>
        <v>-448.34986087043825</v>
      </c>
      <c r="AS19">
        <f t="shared" si="9"/>
        <v>4.5906455723495485</v>
      </c>
      <c r="AT19">
        <f t="shared" si="9"/>
        <v>21.663957925728738</v>
      </c>
      <c r="AU19">
        <f t="shared" si="9"/>
        <v>-422.09525737235987</v>
      </c>
      <c r="AW19">
        <v>16</v>
      </c>
      <c r="AX19">
        <f>IF(Z19&gt;0, (R19*SUMPRODUCT(K19:$K$98, X19:$X$98)-K19*$AZ$3)/Z19, 0)</f>
        <v>2301.7447451992466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1000000</v>
      </c>
      <c r="S20">
        <f t="shared" si="1"/>
        <v>2296.183451148142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1869.1231085282434</v>
      </c>
      <c r="AC20">
        <f t="shared" si="2"/>
        <v>1839.6269396821222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-2758.5209927875026</v>
      </c>
      <c r="AI20">
        <f t="shared" si="6"/>
        <v>-2778.5501735870839</v>
      </c>
      <c r="AJ20">
        <f t="shared" si="7"/>
        <v>29.496168846121236</v>
      </c>
      <c r="AK20">
        <f t="shared" si="22"/>
        <v>130.83861759697706</v>
      </c>
      <c r="AL20">
        <f t="shared" si="8"/>
        <v>-2618.2153871439855</v>
      </c>
      <c r="AN20">
        <f t="shared" si="9"/>
        <v>0</v>
      </c>
      <c r="AO20">
        <f t="shared" si="9"/>
        <v>0</v>
      </c>
      <c r="AP20">
        <f t="shared" si="9"/>
        <v>-2.9171368369485156</v>
      </c>
      <c r="AQ20">
        <f t="shared" si="9"/>
        <v>-401.76297193963961</v>
      </c>
      <c r="AR20">
        <f t="shared" si="9"/>
        <v>-404.6801087765881</v>
      </c>
      <c r="AS20">
        <f t="shared" si="9"/>
        <v>4.2959500715911201</v>
      </c>
      <c r="AT20">
        <f t="shared" si="9"/>
        <v>19.055904228271668</v>
      </c>
      <c r="AU20">
        <f t="shared" si="9"/>
        <v>-381.32825447672531</v>
      </c>
      <c r="AW20">
        <v>17</v>
      </c>
      <c r="AX20">
        <f>IF(Z20&gt;0, (R20*SUMPRODUCT(K20:$K$98, X20:$X$98)-K20*$AZ$3)/Z20, 0)</f>
        <v>2296.183451148142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1000000</v>
      </c>
      <c r="S21">
        <f t="shared" si="1"/>
        <v>2288.6871046549477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1839.6269396821222</v>
      </c>
      <c r="AC21">
        <f t="shared" si="2"/>
        <v>1808.8837300832806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-2796.8748068535547</v>
      </c>
      <c r="AI21">
        <f t="shared" si="6"/>
        <v>-2816.6337739749688</v>
      </c>
      <c r="AJ21">
        <f t="shared" si="7"/>
        <v>30.743209598841531</v>
      </c>
      <c r="AK21">
        <f t="shared" si="22"/>
        <v>128.77388577774857</v>
      </c>
      <c r="AL21">
        <f t="shared" si="8"/>
        <v>-2657.1166785983787</v>
      </c>
      <c r="AN21">
        <f t="shared" si="9"/>
        <v>0</v>
      </c>
      <c r="AO21">
        <f t="shared" si="9"/>
        <v>0</v>
      </c>
      <c r="AP21">
        <f t="shared" si="9"/>
        <v>-2.5694479856082526</v>
      </c>
      <c r="AQ21">
        <f t="shared" si="9"/>
        <v>-363.70445349240237</v>
      </c>
      <c r="AR21">
        <f t="shared" si="9"/>
        <v>-366.2739014780106</v>
      </c>
      <c r="AS21">
        <f t="shared" si="9"/>
        <v>3.9978343751209962</v>
      </c>
      <c r="AT21">
        <f t="shared" si="9"/>
        <v>16.745703324339544</v>
      </c>
      <c r="AU21">
        <f t="shared" si="9"/>
        <v>-345.53036377855005</v>
      </c>
      <c r="AW21">
        <v>18</v>
      </c>
      <c r="AX21">
        <f>IF(Z21&gt;0, (R21*SUMPRODUCT(K21:$K$98, X21:$X$98)-K21*$AZ$3)/Z21, 0)</f>
        <v>2288.6871046549477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1000000</v>
      </c>
      <c r="S22">
        <f t="shared" si="1"/>
        <v>2278.6336257399571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1808.8837300832806</v>
      </c>
      <c r="AC22">
        <f t="shared" si="2"/>
        <v>1776.4469215380179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-2844.500906798804</v>
      </c>
      <c r="AI22">
        <f t="shared" si="6"/>
        <v>-2863.991171726334</v>
      </c>
      <c r="AJ22">
        <f t="shared" si="7"/>
        <v>32.436808545262693</v>
      </c>
      <c r="AK22">
        <f t="shared" si="22"/>
        <v>126.62186110582965</v>
      </c>
      <c r="AL22">
        <f t="shared" si="8"/>
        <v>-2704.9325020752417</v>
      </c>
      <c r="AN22">
        <f t="shared" si="9"/>
        <v>0</v>
      </c>
      <c r="AO22">
        <f t="shared" si="9"/>
        <v>0</v>
      </c>
      <c r="AP22">
        <f t="shared" si="9"/>
        <v>-2.2629518414749699</v>
      </c>
      <c r="AQ22">
        <f t="shared" si="9"/>
        <v>-330.26583215014654</v>
      </c>
      <c r="AR22">
        <f t="shared" si="9"/>
        <v>-332.52878399162148</v>
      </c>
      <c r="AS22">
        <f t="shared" si="9"/>
        <v>3.7661332928004927</v>
      </c>
      <c r="AT22">
        <f t="shared" si="9"/>
        <v>14.7016561768581</v>
      </c>
      <c r="AU22">
        <f t="shared" si="9"/>
        <v>-314.06099452196287</v>
      </c>
      <c r="AW22">
        <v>19</v>
      </c>
      <c r="AX22">
        <f>IF(Z22&gt;0, (R22*SUMPRODUCT(K22:$K$98, X22:$X$98)-K22*$AZ$3)/Z22, 0)</f>
        <v>2278.6336257399571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1000000</v>
      </c>
      <c r="S23">
        <f t="shared" si="1"/>
        <v>2265.4675350289272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1776.4469215380179</v>
      </c>
      <c r="AC23">
        <f t="shared" si="2"/>
        <v>1741.9557723763892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-2897.8125894251889</v>
      </c>
      <c r="AI23">
        <f t="shared" si="6"/>
        <v>-2917.0355063887082</v>
      </c>
      <c r="AJ23">
        <f t="shared" si="7"/>
        <v>34.491149161628755</v>
      </c>
      <c r="AK23">
        <f t="shared" si="22"/>
        <v>124.35128450766126</v>
      </c>
      <c r="AL23">
        <f t="shared" si="8"/>
        <v>-2758.1930727194185</v>
      </c>
      <c r="AN23">
        <f t="shared" si="9"/>
        <v>0</v>
      </c>
      <c r="AO23">
        <f t="shared" si="9"/>
        <v>0</v>
      </c>
      <c r="AP23">
        <f t="shared" si="9"/>
        <v>-1.9927776170227298</v>
      </c>
      <c r="AQ23">
        <f t="shared" si="9"/>
        <v>-300.4068569558022</v>
      </c>
      <c r="AR23">
        <f t="shared" si="9"/>
        <v>-302.39963457282494</v>
      </c>
      <c r="AS23">
        <f t="shared" si="9"/>
        <v>3.5755858575015482</v>
      </c>
      <c r="AT23">
        <f t="shared" si="9"/>
        <v>12.891095398537558</v>
      </c>
      <c r="AU23">
        <f t="shared" si="9"/>
        <v>-285.93295331678587</v>
      </c>
      <c r="AW23">
        <v>20</v>
      </c>
      <c r="AX23">
        <f>IF(Z23&gt;0, (R23*SUMPRODUCT(K23:$K$98, X23:$X$98)-K23*$AZ$3)/Z23, 0)</f>
        <v>2265.4675350289272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25</v>
      </c>
      <c r="R24">
        <f t="shared" si="0"/>
        <v>1000000</v>
      </c>
      <c r="S24">
        <f t="shared" si="1"/>
        <v>2249.387751777097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1741.9557723763892</v>
      </c>
      <c r="AC24">
        <f t="shared" si="2"/>
        <v>1705.6334538031913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-2961.8670457390476</v>
      </c>
      <c r="AI24">
        <f t="shared" si="6"/>
        <v>-2980.8236868567883</v>
      </c>
      <c r="AJ24">
        <f t="shared" si="7"/>
        <v>36.32231857319789</v>
      </c>
      <c r="AK24">
        <f t="shared" si="22"/>
        <v>121.93690406634725</v>
      </c>
      <c r="AL24">
        <f t="shared" si="8"/>
        <v>-2822.5644642172433</v>
      </c>
      <c r="AN24">
        <f t="shared" si="9"/>
        <v>0</v>
      </c>
      <c r="AO24">
        <f t="shared" si="9"/>
        <v>0</v>
      </c>
      <c r="AP24">
        <f t="shared" si="9"/>
        <v>-1.7546193405997597</v>
      </c>
      <c r="AQ24">
        <f t="shared" si="9"/>
        <v>-274.14926359898408</v>
      </c>
      <c r="AR24">
        <f t="shared" si="9"/>
        <v>-275.90388293958387</v>
      </c>
      <c r="AS24">
        <f t="shared" si="9"/>
        <v>3.3619797024228819</v>
      </c>
      <c r="AT24">
        <f t="shared" si="9"/>
        <v>11.286432489743257</v>
      </c>
      <c r="AU24">
        <f t="shared" si="9"/>
        <v>-261.25547074741775</v>
      </c>
      <c r="AW24">
        <v>21</v>
      </c>
      <c r="AX24">
        <f>IF(Z24&gt;0, (R24*SUMPRODUCT(K24:$K$98, X24:$X$98)-K24*$AZ$3)/Z24, 0)</f>
        <v>2249.387751777097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1000000</v>
      </c>
      <c r="S25">
        <f t="shared" si="1"/>
        <v>2230.0308662126404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1705.6334538031913</v>
      </c>
      <c r="AC25">
        <f t="shared" si="2"/>
        <v>1667.2739566172506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-3036.8539070620427</v>
      </c>
      <c r="AI25">
        <f t="shared" si="6"/>
        <v>-3055.5450604209295</v>
      </c>
      <c r="AJ25">
        <f t="shared" si="7"/>
        <v>38.359497185940654</v>
      </c>
      <c r="AK25">
        <f t="shared" si="22"/>
        <v>119.39434176622341</v>
      </c>
      <c r="AL25">
        <f t="shared" si="8"/>
        <v>-2897.7912214687653</v>
      </c>
      <c r="AN25">
        <f t="shared" si="9"/>
        <v>0</v>
      </c>
      <c r="AO25">
        <f t="shared" si="9"/>
        <v>0</v>
      </c>
      <c r="AP25">
        <f t="shared" si="9"/>
        <v>-1.5446838363702322</v>
      </c>
      <c r="AQ25">
        <f t="shared" si="9"/>
        <v>-250.97323068221559</v>
      </c>
      <c r="AR25">
        <f t="shared" si="9"/>
        <v>-252.51791451858585</v>
      </c>
      <c r="AS25">
        <f t="shared" si="9"/>
        <v>3.1701251461959776</v>
      </c>
      <c r="AT25">
        <f t="shared" si="9"/>
        <v>9.8670481344407648</v>
      </c>
      <c r="AU25">
        <f t="shared" si="9"/>
        <v>-239.48074123794908</v>
      </c>
      <c r="AW25">
        <v>22</v>
      </c>
      <c r="AX25">
        <f>IF(Z25&gt;0, (R25*SUMPRODUCT(K25:$K$98, X25:$X$98)-K25*$AZ$3)/Z25, 0)</f>
        <v>2230.0308662126404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1000000</v>
      </c>
      <c r="S26">
        <f t="shared" si="1"/>
        <v>2207.1949156602577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1667.2739566172506</v>
      </c>
      <c r="AC26">
        <f t="shared" si="2"/>
        <v>1626.8273030895355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-3113.1985034561585</v>
      </c>
      <c r="AI26">
        <f t="shared" si="6"/>
        <v>-3131.6249153188701</v>
      </c>
      <c r="AJ26">
        <f t="shared" si="7"/>
        <v>40.446653527715171</v>
      </c>
      <c r="AK26">
        <f t="shared" si="22"/>
        <v>116.70917696320755</v>
      </c>
      <c r="AL26">
        <f t="shared" si="8"/>
        <v>-2974.4690848279474</v>
      </c>
      <c r="AN26">
        <f t="shared" si="9"/>
        <v>0</v>
      </c>
      <c r="AO26">
        <f t="shared" si="9"/>
        <v>0</v>
      </c>
      <c r="AP26">
        <f t="shared" si="9"/>
        <v>-1.3596472629570397</v>
      </c>
      <c r="AQ26">
        <f t="shared" si="9"/>
        <v>-229.7165533802017</v>
      </c>
      <c r="AR26">
        <f t="shared" si="9"/>
        <v>-231.07620064315876</v>
      </c>
      <c r="AS26">
        <f t="shared" si="9"/>
        <v>2.9844758802996609</v>
      </c>
      <c r="AT26">
        <f t="shared" si="9"/>
        <v>8.6117315841134339</v>
      </c>
      <c r="AU26">
        <f t="shared" si="9"/>
        <v>-219.47999317874564</v>
      </c>
      <c r="AW26">
        <v>23</v>
      </c>
      <c r="AX26">
        <f>IF(Z26&gt;0, (R26*SUMPRODUCT(K26:$K$98, X26:$X$98)-K26*$AZ$3)/Z26, 0)</f>
        <v>2207.1949156602577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1000000</v>
      </c>
      <c r="S27">
        <f t="shared" si="1"/>
        <v>2181.8321353208576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1626.8273030895355</v>
      </c>
      <c r="AC27">
        <f t="shared" si="2"/>
        <v>1585.0809078829955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-3195.1398169941513</v>
      </c>
      <c r="AI27">
        <f t="shared" si="6"/>
        <v>-3213.3020862428107</v>
      </c>
      <c r="AJ27">
        <f t="shared" si="7"/>
        <v>41.746395206540001</v>
      </c>
      <c r="AK27">
        <f t="shared" si="22"/>
        <v>113.87791121626749</v>
      </c>
      <c r="AL27">
        <f t="shared" si="8"/>
        <v>-3057.6777798200033</v>
      </c>
      <c r="AN27">
        <f t="shared" si="9"/>
        <v>0</v>
      </c>
      <c r="AO27">
        <f t="shared" si="9"/>
        <v>0</v>
      </c>
      <c r="AP27">
        <f t="shared" si="9"/>
        <v>-1.1965684995022769</v>
      </c>
      <c r="AQ27">
        <f t="shared" si="9"/>
        <v>-210.50253160424163</v>
      </c>
      <c r="AR27">
        <f t="shared" si="9"/>
        <v>-211.69910010374392</v>
      </c>
      <c r="AS27">
        <f t="shared" si="9"/>
        <v>2.7503403230081354</v>
      </c>
      <c r="AT27">
        <f t="shared" si="9"/>
        <v>7.5025163147254066</v>
      </c>
      <c r="AU27">
        <f t="shared" si="9"/>
        <v>-201.44624346601037</v>
      </c>
      <c r="AW27">
        <v>24</v>
      </c>
      <c r="AX27">
        <f>IF(Z27&gt;0, (R27*SUMPRODUCT(K27:$K$98, X27:$X$98)-K27*$AZ$3)/Z27, 0)</f>
        <v>2181.8321353208576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25</v>
      </c>
      <c r="R28">
        <f t="shared" si="0"/>
        <v>1000000</v>
      </c>
      <c r="S28">
        <f t="shared" si="1"/>
        <v>2154.3808546671421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1585.0809078829955</v>
      </c>
      <c r="AC28">
        <f t="shared" si="2"/>
        <v>1542.4088746480941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-3285.1912616975119</v>
      </c>
      <c r="AI28">
        <f t="shared" si="6"/>
        <v>-3303.0897784721424</v>
      </c>
      <c r="AJ28">
        <f t="shared" si="7"/>
        <v>42.672033234901392</v>
      </c>
      <c r="AK28">
        <f t="shared" si="22"/>
        <v>110.95566355180969</v>
      </c>
      <c r="AL28">
        <f t="shared" si="8"/>
        <v>-3149.4620816854313</v>
      </c>
      <c r="AN28">
        <f t="shared" si="9"/>
        <v>0</v>
      </c>
      <c r="AO28">
        <f t="shared" si="9"/>
        <v>0</v>
      </c>
      <c r="AP28">
        <f t="shared" si="9"/>
        <v>-1.0528499390647366</v>
      </c>
      <c r="AQ28">
        <f t="shared" si="9"/>
        <v>-193.24581266961769</v>
      </c>
      <c r="AR28">
        <f t="shared" si="9"/>
        <v>-194.29866260868243</v>
      </c>
      <c r="AS28">
        <f t="shared" si="9"/>
        <v>2.5101100921845605</v>
      </c>
      <c r="AT28">
        <f t="shared" si="9"/>
        <v>6.5267790108168189</v>
      </c>
      <c r="AU28">
        <f t="shared" si="9"/>
        <v>-185.26177350568105</v>
      </c>
      <c r="AW28">
        <v>25</v>
      </c>
      <c r="AX28">
        <f>IF(Z28&gt;0, (R28*SUMPRODUCT(K28:$K$98, X28:$X$98)-K28*$AZ$3)/Z28, 0)</f>
        <v>2154.3808546671421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1000000</v>
      </c>
      <c r="S29">
        <f t="shared" si="1"/>
        <v>2125.104194047125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1542.4088746480941</v>
      </c>
      <c r="AC29">
        <f t="shared" si="2"/>
        <v>1499.0117212368166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-3398.570365166815</v>
      </c>
      <c r="AI29">
        <f t="shared" si="6"/>
        <v>-3416.2049325145699</v>
      </c>
      <c r="AJ29">
        <f t="shared" si="7"/>
        <v>43.397153411277486</v>
      </c>
      <c r="AK29">
        <f t="shared" si="22"/>
        <v>107.96862122536659</v>
      </c>
      <c r="AL29">
        <f t="shared" si="8"/>
        <v>-3264.839157877926</v>
      </c>
      <c r="AN29">
        <f t="shared" si="9"/>
        <v>0</v>
      </c>
      <c r="AO29">
        <f t="shared" si="9"/>
        <v>0</v>
      </c>
      <c r="AP29">
        <f t="shared" si="9"/>
        <v>-0.92618175090477561</v>
      </c>
      <c r="AQ29">
        <f t="shared" si="9"/>
        <v>-178.49566645501088</v>
      </c>
      <c r="AR29">
        <f t="shared" si="9"/>
        <v>-179.42184820591564</v>
      </c>
      <c r="AS29">
        <f t="shared" si="9"/>
        <v>2.2792536237560319</v>
      </c>
      <c r="AT29">
        <f t="shared" si="9"/>
        <v>5.6705993788963376</v>
      </c>
      <c r="AU29">
        <f t="shared" si="9"/>
        <v>-171.47199520326328</v>
      </c>
      <c r="AW29">
        <v>26</v>
      </c>
      <c r="AX29">
        <f>IF(Z29&gt;0, (R29*SUMPRODUCT(K29:$K$98, X29:$X$98)-K29*$AZ$3)/Z29, 0)</f>
        <v>2125.104194047125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1000000</v>
      </c>
      <c r="S30">
        <f t="shared" si="1"/>
        <v>2093.1004864622546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1499.0117212368166</v>
      </c>
      <c r="AC30">
        <f t="shared" si="2"/>
        <v>1454.3095005481812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-3517.7434945301466</v>
      </c>
      <c r="AI30">
        <f t="shared" si="6"/>
        <v>-3535.1137726170605</v>
      </c>
      <c r="AJ30">
        <f t="shared" si="7"/>
        <v>44.702220688635407</v>
      </c>
      <c r="AK30">
        <f t="shared" si="22"/>
        <v>104.93082048657718</v>
      </c>
      <c r="AL30">
        <f t="shared" si="8"/>
        <v>-3385.4807314418481</v>
      </c>
      <c r="AN30">
        <f t="shared" si="9"/>
        <v>0</v>
      </c>
      <c r="AO30">
        <f t="shared" si="9"/>
        <v>0</v>
      </c>
      <c r="AP30">
        <f t="shared" si="9"/>
        <v>-0.81455452232496928</v>
      </c>
      <c r="AQ30">
        <f t="shared" si="9"/>
        <v>-164.95958542007554</v>
      </c>
      <c r="AR30">
        <f t="shared" si="9"/>
        <v>-165.77413994240052</v>
      </c>
      <c r="AS30">
        <f t="shared" si="9"/>
        <v>2.0962471549219508</v>
      </c>
      <c r="AT30">
        <f t="shared" si="9"/>
        <v>4.9205818082441208</v>
      </c>
      <c r="AU30">
        <f t="shared" si="9"/>
        <v>-158.75731097923446</v>
      </c>
      <c r="AW30">
        <v>27</v>
      </c>
      <c r="AX30">
        <f>IF(Z30&gt;0, (R30*SUMPRODUCT(K30:$K$98, X30:$X$98)-K30*$AZ$3)/Z30, 0)</f>
        <v>2093.1004864622546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1000000</v>
      </c>
      <c r="S31">
        <f t="shared" si="1"/>
        <v>2058.9610889375599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1454.3095005481812</v>
      </c>
      <c r="AC31">
        <f t="shared" si="2"/>
        <v>1408.8083488480816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-3630.3881201650452</v>
      </c>
      <c r="AI31">
        <f t="shared" si="6"/>
        <v>-3647.493935768086</v>
      </c>
      <c r="AJ31">
        <f t="shared" si="7"/>
        <v>45.501151700099626</v>
      </c>
      <c r="AK31">
        <f t="shared" si="22"/>
        <v>101.80166503837269</v>
      </c>
      <c r="AL31">
        <f t="shared" si="8"/>
        <v>-3500.1911190296137</v>
      </c>
      <c r="AN31">
        <f t="shared" si="9"/>
        <v>0</v>
      </c>
      <c r="AO31">
        <f t="shared" si="9"/>
        <v>0</v>
      </c>
      <c r="AP31">
        <f t="shared" si="9"/>
        <v>-0.71620797296658167</v>
      </c>
      <c r="AQ31">
        <f t="shared" si="9"/>
        <v>-152.00169211242729</v>
      </c>
      <c r="AR31">
        <f t="shared" si="9"/>
        <v>-152.71790008539386</v>
      </c>
      <c r="AS31">
        <f t="shared" si="9"/>
        <v>1.9050999018708124</v>
      </c>
      <c r="AT31">
        <f t="shared" si="9"/>
        <v>4.2623611673210569</v>
      </c>
      <c r="AU31">
        <f t="shared" si="9"/>
        <v>-146.55043901620201</v>
      </c>
      <c r="AW31">
        <v>28</v>
      </c>
      <c r="AX31">
        <f>IF(Z31&gt;0, (R31*SUMPRODUCT(K31:$K$98, X31:$X$98)-K31*$AZ$3)/Z31, 0)</f>
        <v>2058.9610889375599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1000000</v>
      </c>
      <c r="S32">
        <f t="shared" si="1"/>
        <v>2024.0419642198331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1408.8083488480816</v>
      </c>
      <c r="AC32">
        <f t="shared" si="2"/>
        <v>1363.4659725570632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-3755.0686411795218</v>
      </c>
      <c r="AI32">
        <f t="shared" si="6"/>
        <v>-3771.9095219105029</v>
      </c>
      <c r="AJ32">
        <f t="shared" si="7"/>
        <v>45.342376291018354</v>
      </c>
      <c r="AK32">
        <f t="shared" si="22"/>
        <v>98.616584419365722</v>
      </c>
      <c r="AL32">
        <f t="shared" si="8"/>
        <v>-3627.950561200119</v>
      </c>
      <c r="AN32">
        <f t="shared" si="9"/>
        <v>0</v>
      </c>
      <c r="AO32">
        <f t="shared" si="9"/>
        <v>0</v>
      </c>
      <c r="AP32">
        <f t="shared" si="9"/>
        <v>-0.62956727132256729</v>
      </c>
      <c r="AQ32">
        <f t="shared" si="9"/>
        <v>-140.37676270144999</v>
      </c>
      <c r="AR32">
        <f t="shared" si="9"/>
        <v>-141.00632997277256</v>
      </c>
      <c r="AS32">
        <f t="shared" si="9"/>
        <v>1.6950465105012813</v>
      </c>
      <c r="AT32">
        <f t="shared" si="9"/>
        <v>3.686610869812589</v>
      </c>
      <c r="AU32">
        <f t="shared" si="9"/>
        <v>-135.62467259245872</v>
      </c>
      <c r="AW32">
        <v>29</v>
      </c>
      <c r="AX32">
        <f>IF(Z32&gt;0, (R32*SUMPRODUCT(K32:$K$98, X32:$X$98)-K32*$AZ$3)/Z32, 0)</f>
        <v>2024.0419642198331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1000000</v>
      </c>
      <c r="S33">
        <f t="shared" si="1"/>
        <v>1988.375353977219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1363.4659725570632</v>
      </c>
      <c r="AC33">
        <f t="shared" si="2"/>
        <v>1318.3207418390139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-3884.8543670226813</v>
      </c>
      <c r="AI33">
        <f t="shared" si="6"/>
        <v>-3901.429717587177</v>
      </c>
      <c r="AJ33">
        <f t="shared" si="7"/>
        <v>45.145230718049334</v>
      </c>
      <c r="AK33">
        <f t="shared" si="22"/>
        <v>95.442618078994428</v>
      </c>
      <c r="AL33">
        <f t="shared" si="8"/>
        <v>-3760.841868790133</v>
      </c>
      <c r="AN33">
        <f t="shared" si="9"/>
        <v>0</v>
      </c>
      <c r="AO33">
        <f t="shared" si="9"/>
        <v>0</v>
      </c>
      <c r="AP33">
        <f t="shared" si="9"/>
        <v>-0.55325078942466466</v>
      </c>
      <c r="AQ33">
        <f t="shared" si="9"/>
        <v>-129.66837334704448</v>
      </c>
      <c r="AR33">
        <f t="shared" si="9"/>
        <v>-130.22162413646916</v>
      </c>
      <c r="AS33">
        <f t="shared" si="9"/>
        <v>1.5068540744483214</v>
      </c>
      <c r="AT33">
        <f t="shared" si="9"/>
        <v>3.185676441140624</v>
      </c>
      <c r="AU33">
        <f t="shared" si="9"/>
        <v>-125.5290936208802</v>
      </c>
      <c r="AW33">
        <v>30</v>
      </c>
      <c r="AX33">
        <f>IF(Z33&gt;0, (R33*SUMPRODUCT(K33:$K$98, X33:$X$98)-K33*$AZ$3)/Z33, 0)</f>
        <v>1988.375353977219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1000000</v>
      </c>
      <c r="S34">
        <f t="shared" si="1"/>
        <v>1952.4374185681982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1318.3207418390139</v>
      </c>
      <c r="AC34">
        <f t="shared" si="2"/>
        <v>1273.6805220485767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-4029.7992292401595</v>
      </c>
      <c r="AI34">
        <f t="shared" si="6"/>
        <v>-4046.1080813182793</v>
      </c>
      <c r="AJ34">
        <f t="shared" si="7"/>
        <v>44.640219790437186</v>
      </c>
      <c r="AK34">
        <f t="shared" si="22"/>
        <v>92.282451928730978</v>
      </c>
      <c r="AL34">
        <f t="shared" si="8"/>
        <v>-3909.1854095991112</v>
      </c>
      <c r="AN34">
        <f t="shared" si="9"/>
        <v>0</v>
      </c>
      <c r="AO34">
        <f t="shared" si="9"/>
        <v>0</v>
      </c>
      <c r="AP34">
        <f t="shared" si="9"/>
        <v>-0.48603180645740612</v>
      </c>
      <c r="AQ34">
        <f t="shared" si="9"/>
        <v>-120.09493921868255</v>
      </c>
      <c r="AR34">
        <f t="shared" si="9"/>
        <v>-120.58097102513997</v>
      </c>
      <c r="AS34">
        <f t="shared" si="9"/>
        <v>1.3303552304892474</v>
      </c>
      <c r="AT34">
        <f t="shared" si="9"/>
        <v>2.7501755856511085</v>
      </c>
      <c r="AU34">
        <f t="shared" ref="AU34:AU89" si="23">AL34*$K34</f>
        <v>-116.50044020899961</v>
      </c>
      <c r="AW34">
        <v>31</v>
      </c>
      <c r="AX34">
        <f>IF(Z34&gt;0, (R34*SUMPRODUCT(K34:$K$98, X34:$X$98)-K34*$AZ$3)/Z34, 0)</f>
        <v>1952.4374185681982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1000000</v>
      </c>
      <c r="S35">
        <f t="shared" si="1"/>
        <v>1916.2130216828757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1273.6805220485767</v>
      </c>
      <c r="AC35">
        <f t="shared" si="2"/>
        <v>1229.5035770768659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-4198.5508789911091</v>
      </c>
      <c r="AI35">
        <f t="shared" ref="AI35:AI66" si="25">SUM(AE35:AH35)</f>
        <v>-4214.5916787764727</v>
      </c>
      <c r="AJ35">
        <f t="shared" si="7"/>
        <v>44.176944971710782</v>
      </c>
      <c r="AK35">
        <f t="shared" si="22"/>
        <v>89.157636543400372</v>
      </c>
      <c r="AL35">
        <f t="shared" ref="AL35:AL89" si="26">SUM(AI35:AK35)</f>
        <v>-4081.2570972613621</v>
      </c>
      <c r="AN35">
        <f t="shared" ref="AN35:AT66" si="27">AE35*$K35</f>
        <v>0</v>
      </c>
      <c r="AO35">
        <f t="shared" si="27"/>
        <v>0</v>
      </c>
      <c r="AP35">
        <f t="shared" si="27"/>
        <v>-0.42682445329149299</v>
      </c>
      <c r="AQ35">
        <f t="shared" si="27"/>
        <v>-111.71788236999521</v>
      </c>
      <c r="AR35">
        <f t="shared" si="27"/>
        <v>-112.1447068232867</v>
      </c>
      <c r="AS35">
        <f t="shared" si="27"/>
        <v>1.1754900402686743</v>
      </c>
      <c r="AT35">
        <f t="shared" si="27"/>
        <v>2.3723667138543401</v>
      </c>
      <c r="AU35">
        <f t="shared" si="23"/>
        <v>-108.59685006916371</v>
      </c>
      <c r="AW35">
        <v>32</v>
      </c>
      <c r="AX35">
        <f>IF(Z35&gt;0, (R35*SUMPRODUCT(K35:$K$98, X35:$X$98)-K35*$AZ$3)/Z35, 0)</f>
        <v>1916.2130216828757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1000000</v>
      </c>
      <c r="S36">
        <f t="shared" si="1"/>
        <v>1879.3515063950967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1229.5035770768659</v>
      </c>
      <c r="AC36">
        <f t="shared" si="2"/>
        <v>1185.5696181416658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-4375.9301814471955</v>
      </c>
      <c r="AI36">
        <f t="shared" si="25"/>
        <v>-4391.7011749801695</v>
      </c>
      <c r="AJ36">
        <f t="shared" si="7"/>
        <v>43.933958935200053</v>
      </c>
      <c r="AK36">
        <f t="shared" si="22"/>
        <v>86.065250395380616</v>
      </c>
      <c r="AL36">
        <f t="shared" si="26"/>
        <v>-4261.7019656495886</v>
      </c>
      <c r="AN36">
        <f t="shared" si="27"/>
        <v>0</v>
      </c>
      <c r="AO36">
        <f t="shared" si="27"/>
        <v>0</v>
      </c>
      <c r="AP36">
        <f t="shared" si="27"/>
        <v>-0.37468327320279465</v>
      </c>
      <c r="AQ36">
        <f t="shared" si="27"/>
        <v>-103.96224183742791</v>
      </c>
      <c r="AR36">
        <f t="shared" si="27"/>
        <v>-104.33692511063072</v>
      </c>
      <c r="AS36">
        <f t="shared" si="27"/>
        <v>1.0437718780481897</v>
      </c>
      <c r="AT36">
        <f t="shared" si="27"/>
        <v>2.0447164384245826</v>
      </c>
      <c r="AU36">
        <f t="shared" si="23"/>
        <v>-101.24843679415794</v>
      </c>
      <c r="AW36">
        <v>33</v>
      </c>
      <c r="AX36">
        <f>IF(Z36&gt;0, (R36*SUMPRODUCT(K36:$K$98, X36:$X$98)-K36*$AZ$3)/Z36, 0)</f>
        <v>1879.3515063950967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1000000</v>
      </c>
      <c r="S37">
        <f t="shared" si="1"/>
        <v>1842.2255330057446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1185.5696181416658</v>
      </c>
      <c r="AC37">
        <f t="shared" si="2"/>
        <v>1142.1287365138767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-4559.0788105120673</v>
      </c>
      <c r="AI37">
        <f t="shared" si="25"/>
        <v>-4574.5781171394483</v>
      </c>
      <c r="AJ37">
        <f t="shared" si="7"/>
        <v>43.440881627789167</v>
      </c>
      <c r="AK37">
        <f t="shared" si="22"/>
        <v>82.989873269916615</v>
      </c>
      <c r="AL37">
        <f t="shared" si="26"/>
        <v>-4448.1473622417425</v>
      </c>
      <c r="AN37">
        <f t="shared" si="27"/>
        <v>0</v>
      </c>
      <c r="AO37">
        <f t="shared" si="27"/>
        <v>0</v>
      </c>
      <c r="AP37">
        <f t="shared" si="27"/>
        <v>-0.32877553969225898</v>
      </c>
      <c r="AQ37">
        <f t="shared" si="27"/>
        <v>-96.708429122735595</v>
      </c>
      <c r="AR37">
        <f t="shared" si="27"/>
        <v>-97.037204662427854</v>
      </c>
      <c r="AS37">
        <f t="shared" si="27"/>
        <v>0.92147988585841889</v>
      </c>
      <c r="AT37">
        <f t="shared" si="27"/>
        <v>1.7604039347867941</v>
      </c>
      <c r="AU37">
        <f t="shared" si="23"/>
        <v>-94.355320841782643</v>
      </c>
      <c r="AW37">
        <v>34</v>
      </c>
      <c r="AX37">
        <f>IF(Z37&gt;0, (R37*SUMPRODUCT(K37:$K$98, X37:$X$98)-K37*$AZ$3)/Z37, 0)</f>
        <v>1842.2255330057446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1000000</v>
      </c>
      <c r="S38">
        <f t="shared" si="1"/>
        <v>1805.3264572047071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1142.1287365138767</v>
      </c>
      <c r="AC38">
        <f t="shared" si="2"/>
        <v>1099.4572361497471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-4765.1068295220948</v>
      </c>
      <c r="AI38">
        <f t="shared" si="25"/>
        <v>-4780.332015412464</v>
      </c>
      <c r="AJ38">
        <f t="shared" si="7"/>
        <v>42.671500364129543</v>
      </c>
      <c r="AK38">
        <f t="shared" si="22"/>
        <v>79.949011555971381</v>
      </c>
      <c r="AL38">
        <f t="shared" si="26"/>
        <v>-4657.7115034923636</v>
      </c>
      <c r="AN38">
        <f t="shared" si="27"/>
        <v>0</v>
      </c>
      <c r="AO38">
        <f t="shared" si="27"/>
        <v>0</v>
      </c>
      <c r="AP38">
        <f t="shared" si="27"/>
        <v>-0.28835787097969795</v>
      </c>
      <c r="AQ38">
        <f t="shared" si="27"/>
        <v>-90.248885645525078</v>
      </c>
      <c r="AR38">
        <f t="shared" si="27"/>
        <v>-90.537243516504773</v>
      </c>
      <c r="AS38">
        <f t="shared" si="27"/>
        <v>0.80817817825745186</v>
      </c>
      <c r="AT38">
        <f t="shared" si="27"/>
        <v>1.5141967346220582</v>
      </c>
      <c r="AU38">
        <f t="shared" si="23"/>
        <v>-88.214868603625277</v>
      </c>
      <c r="AW38">
        <v>35</v>
      </c>
      <c r="AX38">
        <f>IF(Z38&gt;0, (R38*SUMPRODUCT(K38:$K$98, X38:$X$98)-K38*$AZ$3)/Z38, 0)</f>
        <v>1805.3264572047071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1000000</v>
      </c>
      <c r="S39">
        <f t="shared" si="1"/>
        <v>1768.552062264873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1099.4572361497471</v>
      </c>
      <c r="AC39">
        <f t="shared" si="2"/>
        <v>1057.4556083244063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-4995.6879943480071</v>
      </c>
      <c r="AI39">
        <f t="shared" si="25"/>
        <v>-5010.6360361796142</v>
      </c>
      <c r="AJ39">
        <f t="shared" si="7"/>
        <v>42.001627825340847</v>
      </c>
      <c r="AK39">
        <f t="shared" si="22"/>
        <v>76.962006530482313</v>
      </c>
      <c r="AL39">
        <f t="shared" si="26"/>
        <v>-4891.672401823791</v>
      </c>
      <c r="AN39">
        <f t="shared" si="27"/>
        <v>0</v>
      </c>
      <c r="AO39">
        <f t="shared" si="27"/>
        <v>0</v>
      </c>
      <c r="AP39">
        <f t="shared" si="27"/>
        <v>-0.25277579701272718</v>
      </c>
      <c r="AQ39">
        <f t="shared" si="27"/>
        <v>-84.478557701659355</v>
      </c>
      <c r="AR39">
        <f t="shared" si="27"/>
        <v>-84.731333498672086</v>
      </c>
      <c r="AS39">
        <f t="shared" si="27"/>
        <v>0.71025991691656121</v>
      </c>
      <c r="AT39">
        <f t="shared" si="27"/>
        <v>1.3014502340571752</v>
      </c>
      <c r="AU39">
        <f t="shared" si="23"/>
        <v>-82.719623347698345</v>
      </c>
      <c r="AW39">
        <v>36</v>
      </c>
      <c r="AX39">
        <f>IF(Z39&gt;0, (R39*SUMPRODUCT(K39:$K$98, X39:$X$98)-K39*$AZ$3)/Z39, 0)</f>
        <v>1768.552062264873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1000000</v>
      </c>
      <c r="S40">
        <f t="shared" si="1"/>
        <v>1731.8614750271956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1057.4556083244063</v>
      </c>
      <c r="AC40">
        <f t="shared" si="2"/>
        <v>1016.0549593907683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-5258.7211163593438</v>
      </c>
      <c r="AI40">
        <f t="shared" si="25"/>
        <v>-5273.3882097447258</v>
      </c>
      <c r="AJ40">
        <f t="shared" si="7"/>
        <v>41.400648933637967</v>
      </c>
      <c r="AK40">
        <f t="shared" si="22"/>
        <v>74.021892582708446</v>
      </c>
      <c r="AL40">
        <f t="shared" si="26"/>
        <v>-5157.9656682283794</v>
      </c>
      <c r="AN40">
        <f t="shared" si="27"/>
        <v>0</v>
      </c>
      <c r="AO40">
        <f t="shared" si="27"/>
        <v>0</v>
      </c>
      <c r="AP40">
        <f t="shared" si="27"/>
        <v>-0.22145078206060087</v>
      </c>
      <c r="AQ40">
        <f t="shared" si="27"/>
        <v>-79.398683383104839</v>
      </c>
      <c r="AR40">
        <f t="shared" si="27"/>
        <v>-79.620134165165439</v>
      </c>
      <c r="AS40">
        <f t="shared" si="27"/>
        <v>0.62508677372355581</v>
      </c>
      <c r="AT40">
        <f t="shared" si="27"/>
        <v>1.1176178927437641</v>
      </c>
      <c r="AU40">
        <f t="shared" si="23"/>
        <v>-77.87742949869812</v>
      </c>
      <c r="AW40">
        <v>37</v>
      </c>
      <c r="AX40">
        <f>IF(Z40&gt;0, (R40*SUMPRODUCT(K40:$K$98, X40:$X$98)-K40*$AZ$3)/Z40, 0)</f>
        <v>1731.8614750271956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1000000</v>
      </c>
      <c r="S41">
        <f t="shared" si="1"/>
        <v>1695.1029971318403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1016.0549593907683</v>
      </c>
      <c r="AC41">
        <f t="shared" si="2"/>
        <v>975.11869455053977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-5560.5884442660054</v>
      </c>
      <c r="AI41">
        <f t="shared" si="25"/>
        <v>-5574.9698520064267</v>
      </c>
      <c r="AJ41">
        <f t="shared" si="7"/>
        <v>40.936264840228546</v>
      </c>
      <c r="AK41">
        <f t="shared" si="22"/>
        <v>71.123847157353794</v>
      </c>
      <c r="AL41">
        <f t="shared" si="26"/>
        <v>-5462.9097400088449</v>
      </c>
      <c r="AN41">
        <f t="shared" si="27"/>
        <v>0</v>
      </c>
      <c r="AO41">
        <f t="shared" si="27"/>
        <v>0</v>
      </c>
      <c r="AP41">
        <f t="shared" si="27"/>
        <v>-0.19387264618537897</v>
      </c>
      <c r="AQ41">
        <f t="shared" si="27"/>
        <v>-74.961089727513396</v>
      </c>
      <c r="AR41">
        <f t="shared" si="27"/>
        <v>-75.15496237369878</v>
      </c>
      <c r="AS41">
        <f t="shared" si="27"/>
        <v>0.55185292933555363</v>
      </c>
      <c r="AT41">
        <f t="shared" si="27"/>
        <v>0.95880519516349572</v>
      </c>
      <c r="AU41">
        <f t="shared" si="23"/>
        <v>-73.644304249199735</v>
      </c>
      <c r="AW41">
        <v>38</v>
      </c>
      <c r="AX41">
        <f>IF(Z41&gt;0, (R41*SUMPRODUCT(K41:$K$98, X41:$X$98)-K41*$AZ$3)/Z41, 0)</f>
        <v>1695.1029971318403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25</v>
      </c>
      <c r="R42">
        <f t="shared" si="0"/>
        <v>1000000</v>
      </c>
      <c r="S42">
        <f t="shared" si="1"/>
        <v>1658.0928642910856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975.11869455053977</v>
      </c>
      <c r="AC42">
        <f t="shared" si="2"/>
        <v>934.49904995059455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-5905.0060182170591</v>
      </c>
      <c r="AI42">
        <f t="shared" si="25"/>
        <v>-5919.0959867296206</v>
      </c>
      <c r="AJ42">
        <f t="shared" si="7"/>
        <v>40.619644599945218</v>
      </c>
      <c r="AK42">
        <f t="shared" si="22"/>
        <v>68.258308618537797</v>
      </c>
      <c r="AL42">
        <f t="shared" si="26"/>
        <v>-5810.2180335111379</v>
      </c>
      <c r="AN42">
        <f t="shared" si="27"/>
        <v>0</v>
      </c>
      <c r="AO42">
        <f t="shared" si="27"/>
        <v>0</v>
      </c>
      <c r="AP42">
        <f t="shared" si="27"/>
        <v>-0.16959269375931452</v>
      </c>
      <c r="AQ42">
        <f t="shared" si="27"/>
        <v>-71.075096896175538</v>
      </c>
      <c r="AR42">
        <f t="shared" si="27"/>
        <v>-71.24468958993485</v>
      </c>
      <c r="AS42">
        <f t="shared" si="27"/>
        <v>0.48891485748240204</v>
      </c>
      <c r="AT42">
        <f t="shared" si="27"/>
        <v>0.82158525902679191</v>
      </c>
      <c r="AU42">
        <f t="shared" si="23"/>
        <v>-69.934189473425661</v>
      </c>
      <c r="AW42">
        <v>39</v>
      </c>
      <c r="AX42">
        <f>IF(Z42&gt;0, (R42*SUMPRODUCT(K42:$K$98, X42:$X$98)-K42*$AZ$3)/Z42, 0)</f>
        <v>1658.0928642910856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25</v>
      </c>
      <c r="R43">
        <f t="shared" si="0"/>
        <v>1000000</v>
      </c>
      <c r="S43">
        <f t="shared" si="1"/>
        <v>1620.7538958482496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934.49904995059455</v>
      </c>
      <c r="AC43">
        <f t="shared" si="2"/>
        <v>894.08595763260473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-6314.5602885897133</v>
      </c>
      <c r="AI43">
        <f t="shared" si="25"/>
        <v>-6328.3514934099348</v>
      </c>
      <c r="AJ43">
        <f t="shared" si="7"/>
        <v>40.413092317989822</v>
      </c>
      <c r="AK43">
        <f t="shared" si="22"/>
        <v>65.414933496541622</v>
      </c>
      <c r="AL43">
        <f t="shared" si="26"/>
        <v>-6222.5234675954034</v>
      </c>
      <c r="AN43">
        <f t="shared" si="27"/>
        <v>0</v>
      </c>
      <c r="AO43">
        <f t="shared" si="27"/>
        <v>0</v>
      </c>
      <c r="AP43">
        <f t="shared" si="27"/>
        <v>-0.14821129489360896</v>
      </c>
      <c r="AQ43">
        <f t="shared" si="27"/>
        <v>-67.861305031405706</v>
      </c>
      <c r="AR43">
        <f t="shared" si="27"/>
        <v>-68.00951632629932</v>
      </c>
      <c r="AS43">
        <f t="shared" si="27"/>
        <v>0.43431134706387758</v>
      </c>
      <c r="AT43">
        <f t="shared" si="27"/>
        <v>0.70300108839555675</v>
      </c>
      <c r="AU43">
        <f t="shared" si="23"/>
        <v>-66.872203890839884</v>
      </c>
      <c r="AW43">
        <v>40</v>
      </c>
      <c r="AX43">
        <f>IF(Z43&gt;0, (R43*SUMPRODUCT(K43:$K$98, X43:$X$98)-K43*$AZ$3)/Z43, 0)</f>
        <v>1620.7538958482496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1000000</v>
      </c>
      <c r="S44">
        <f t="shared" si="1"/>
        <v>1582.6346226232999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894.08595763260473</v>
      </c>
      <c r="AC44">
        <f t="shared" si="2"/>
        <v>853.60144240315049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-6776.9980486568347</v>
      </c>
      <c r="AI44">
        <f t="shared" si="25"/>
        <v>-6790.4819164776372</v>
      </c>
      <c r="AJ44">
        <f t="shared" si="7"/>
        <v>40.484515229454246</v>
      </c>
      <c r="AK44">
        <f t="shared" si="22"/>
        <v>62.586017034282335</v>
      </c>
      <c r="AL44">
        <f t="shared" si="26"/>
        <v>-6687.4113842139013</v>
      </c>
      <c r="AN44">
        <f t="shared" si="27"/>
        <v>0</v>
      </c>
      <c r="AO44">
        <f t="shared" si="27"/>
        <v>0</v>
      </c>
      <c r="AP44">
        <f t="shared" si="27"/>
        <v>-0.1293825055240222</v>
      </c>
      <c r="AQ44">
        <f t="shared" si="27"/>
        <v>-65.027705634570921</v>
      </c>
      <c r="AR44">
        <f t="shared" si="27"/>
        <v>-65.157088140094942</v>
      </c>
      <c r="AS44">
        <f t="shared" si="27"/>
        <v>0.3884633166776586</v>
      </c>
      <c r="AT44">
        <f t="shared" si="27"/>
        <v>0.60053508401882616</v>
      </c>
      <c r="AU44">
        <f t="shared" si="23"/>
        <v>-64.168089739398468</v>
      </c>
      <c r="AW44">
        <v>41</v>
      </c>
      <c r="AX44">
        <f>IF(Z44&gt;0, (R44*SUMPRODUCT(K44:$K$98, X44:$X$98)-K44*$AZ$3)/Z44, 0)</f>
        <v>1582.6346226232999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25</v>
      </c>
      <c r="R45">
        <f t="shared" si="0"/>
        <v>1000000</v>
      </c>
      <c r="S45">
        <f t="shared" si="1"/>
        <v>1543.7092766691221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853.60144240315049</v>
      </c>
      <c r="AC45">
        <f t="shared" si="2"/>
        <v>813.0172990917506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-7296.3905551928337</v>
      </c>
      <c r="AI45">
        <f t="shared" si="25"/>
        <v>-7309.5571745715488</v>
      </c>
      <c r="AJ45">
        <f t="shared" si="7"/>
        <v>40.584143311399885</v>
      </c>
      <c r="AK45">
        <f t="shared" si="22"/>
        <v>59.752100968220539</v>
      </c>
      <c r="AL45">
        <f t="shared" si="26"/>
        <v>-7209.2209302919282</v>
      </c>
      <c r="AN45">
        <f t="shared" si="27"/>
        <v>0</v>
      </c>
      <c r="AO45">
        <f t="shared" si="27"/>
        <v>0</v>
      </c>
      <c r="AP45">
        <f t="shared" si="27"/>
        <v>-0.11280213744111872</v>
      </c>
      <c r="AQ45">
        <f t="shared" si="27"/>
        <v>-62.510233383177571</v>
      </c>
      <c r="AR45">
        <f t="shared" si="27"/>
        <v>-62.623035520618693</v>
      </c>
      <c r="AS45">
        <f t="shared" si="27"/>
        <v>0.34769578887829755</v>
      </c>
      <c r="AT45">
        <f t="shared" si="27"/>
        <v>0.51191308201016972</v>
      </c>
      <c r="AU45">
        <f t="shared" si="23"/>
        <v>-61.763426649730221</v>
      </c>
      <c r="AW45">
        <v>42</v>
      </c>
      <c r="AX45">
        <f>IF(Z45&gt;0, (R45*SUMPRODUCT(K45:$K$98, X45:$X$98)-K45*$AZ$3)/Z45, 0)</f>
        <v>1543.7092766691221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1000000</v>
      </c>
      <c r="S46">
        <f t="shared" si="1"/>
        <v>1504.0022215524482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813.0172990917506</v>
      </c>
      <c r="AC46">
        <f t="shared" si="2"/>
        <v>772.33167492568964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-7880.485030548497</v>
      </c>
      <c r="AI46">
        <f t="shared" si="25"/>
        <v>-7893.3229716076612</v>
      </c>
      <c r="AJ46">
        <f t="shared" si="7"/>
        <v>40.685624166060961</v>
      </c>
      <c r="AK46">
        <f t="shared" si="22"/>
        <v>56.911210936422549</v>
      </c>
      <c r="AL46">
        <f t="shared" si="26"/>
        <v>-7795.7261365051781</v>
      </c>
      <c r="AN46">
        <f t="shared" si="27"/>
        <v>0</v>
      </c>
      <c r="AO46">
        <f t="shared" si="27"/>
        <v>0</v>
      </c>
      <c r="AP46">
        <f t="shared" si="27"/>
        <v>-9.8202015789442917E-2</v>
      </c>
      <c r="AQ46">
        <f t="shared" si="27"/>
        <v>-60.280656518980699</v>
      </c>
      <c r="AR46">
        <f t="shared" si="27"/>
        <v>-60.378858534770139</v>
      </c>
      <c r="AS46">
        <f t="shared" si="27"/>
        <v>0.31121893209712226</v>
      </c>
      <c r="AT46">
        <f t="shared" si="27"/>
        <v>0.43533426498990074</v>
      </c>
      <c r="AU46">
        <f t="shared" si="23"/>
        <v>-59.632305337683121</v>
      </c>
      <c r="AW46">
        <v>43</v>
      </c>
      <c r="AX46">
        <f>IF(Z46&gt;0, (R46*SUMPRODUCT(K46:$K$98, X46:$X$98)-K46*$AZ$3)/Z46, 0)</f>
        <v>1504.0022215524482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1000000</v>
      </c>
      <c r="S47">
        <f t="shared" si="1"/>
        <v>1463.441860659751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772.33167492568964</v>
      </c>
      <c r="AC47">
        <f t="shared" si="2"/>
        <v>731.53727663627774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-8507.960298729251</v>
      </c>
      <c r="AI47">
        <f t="shared" si="25"/>
        <v>-8520.4571613703556</v>
      </c>
      <c r="AJ47">
        <f t="shared" si="7"/>
        <v>40.794398289411902</v>
      </c>
      <c r="AK47">
        <f t="shared" si="22"/>
        <v>54.063217244798281</v>
      </c>
      <c r="AL47">
        <f t="shared" si="26"/>
        <v>-8425.5995458361449</v>
      </c>
      <c r="AN47">
        <f t="shared" si="27"/>
        <v>0</v>
      </c>
      <c r="AO47">
        <f t="shared" si="27"/>
        <v>0</v>
      </c>
      <c r="AP47">
        <f t="shared" si="27"/>
        <v>-8.5350879137454455E-2</v>
      </c>
      <c r="AQ47">
        <f t="shared" si="27"/>
        <v>-58.107535628553215</v>
      </c>
      <c r="AR47">
        <f t="shared" si="27"/>
        <v>-58.192886507690673</v>
      </c>
      <c r="AS47">
        <f t="shared" si="27"/>
        <v>0.27861695034019429</v>
      </c>
      <c r="AT47">
        <f t="shared" si="27"/>
        <v>0.3692401247706269</v>
      </c>
      <c r="AU47">
        <f t="shared" si="23"/>
        <v>-57.545029432579845</v>
      </c>
      <c r="AW47">
        <v>44</v>
      </c>
      <c r="AX47">
        <f>IF(Z47&gt;0, (R47*SUMPRODUCT(K47:$K$98, X47:$X$98)-K47*$AZ$3)/Z47, 0)</f>
        <v>1463.441860659751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1000000</v>
      </c>
      <c r="S48">
        <f t="shared" si="1"/>
        <v>1422.3320416319877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731.53727663627774</v>
      </c>
      <c r="AC48">
        <f t="shared" si="2"/>
        <v>690.82818585555378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-9174.6966765931011</v>
      </c>
      <c r="AI48">
        <f t="shared" si="25"/>
        <v>-9186.8392031908788</v>
      </c>
      <c r="AJ48">
        <f t="shared" si="7"/>
        <v>40.709090780723955</v>
      </c>
      <c r="AK48">
        <f t="shared" si="22"/>
        <v>51.207609364539444</v>
      </c>
      <c r="AL48">
        <f t="shared" si="26"/>
        <v>-9094.9225030456164</v>
      </c>
      <c r="AN48">
        <f t="shared" si="27"/>
        <v>0</v>
      </c>
      <c r="AO48">
        <f t="shared" si="27"/>
        <v>0</v>
      </c>
      <c r="AP48">
        <f t="shared" si="27"/>
        <v>-7.4045393134277729E-2</v>
      </c>
      <c r="AQ48">
        <f t="shared" si="27"/>
        <v>-55.947501274601393</v>
      </c>
      <c r="AR48">
        <f t="shared" si="27"/>
        <v>-56.021546667735663</v>
      </c>
      <c r="AS48">
        <f t="shared" si="27"/>
        <v>0.24824492717596444</v>
      </c>
      <c r="AT48">
        <f t="shared" si="27"/>
        <v>0.31226512343465468</v>
      </c>
      <c r="AU48">
        <f t="shared" si="23"/>
        <v>-55.461036617125053</v>
      </c>
      <c r="AW48">
        <v>45</v>
      </c>
      <c r="AX48">
        <f>IF(Z48&gt;0, (R48*SUMPRODUCT(K48:$K$98, X48:$X$98)-K48*$AZ$3)/Z48, 0)</f>
        <v>1422.3320416319877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1000000</v>
      </c>
      <c r="S49">
        <f t="shared" si="1"/>
        <v>1380.9738299710286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690.82818585555378</v>
      </c>
      <c r="AC49">
        <f t="shared" si="2"/>
        <v>650.4150103379427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-9861.1887005877834</v>
      </c>
      <c r="AI49">
        <f t="shared" si="25"/>
        <v>-9872.9632722020688</v>
      </c>
      <c r="AJ49">
        <f t="shared" si="7"/>
        <v>40.41317551761108</v>
      </c>
      <c r="AK49">
        <f t="shared" si="22"/>
        <v>48.357973009888767</v>
      </c>
      <c r="AL49">
        <f t="shared" si="26"/>
        <v>-9784.1921236745693</v>
      </c>
      <c r="AN49">
        <f t="shared" si="27"/>
        <v>0</v>
      </c>
      <c r="AO49">
        <f t="shared" si="27"/>
        <v>0</v>
      </c>
      <c r="AP49">
        <f t="shared" si="27"/>
        <v>-6.4108567487615814E-2</v>
      </c>
      <c r="AQ49">
        <f t="shared" si="27"/>
        <v>-53.690843457330026</v>
      </c>
      <c r="AR49">
        <f t="shared" si="27"/>
        <v>-53.754952024817641</v>
      </c>
      <c r="AS49">
        <f t="shared" si="27"/>
        <v>0.22003609769685528</v>
      </c>
      <c r="AT49">
        <f t="shared" si="27"/>
        <v>0.26329283797530101</v>
      </c>
      <c r="AU49">
        <f t="shared" si="23"/>
        <v>-53.271623089145486</v>
      </c>
      <c r="AW49">
        <v>46</v>
      </c>
      <c r="AX49">
        <f>IF(Z49&gt;0, (R49*SUMPRODUCT(K49:$K$98, X49:$X$98)-K49*$AZ$3)/Z49, 0)</f>
        <v>1380.9738299710286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1000000</v>
      </c>
      <c r="S50">
        <f t="shared" si="1"/>
        <v>1339.8996832002986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650.4150103379427</v>
      </c>
      <c r="AC50">
        <f t="shared" si="2"/>
        <v>610.59410059221125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-10571.68137817046</v>
      </c>
      <c r="AI50">
        <f t="shared" si="25"/>
        <v>-10583.07391203415</v>
      </c>
      <c r="AJ50">
        <f t="shared" si="7"/>
        <v>39.820909745731456</v>
      </c>
      <c r="AK50">
        <f t="shared" si="22"/>
        <v>45.529050723655992</v>
      </c>
      <c r="AL50">
        <f t="shared" si="26"/>
        <v>-10497.723951564762</v>
      </c>
      <c r="AN50">
        <f t="shared" si="27"/>
        <v>0</v>
      </c>
      <c r="AO50">
        <f t="shared" si="27"/>
        <v>0</v>
      </c>
      <c r="AP50">
        <f t="shared" si="27"/>
        <v>-5.5382590095457707E-2</v>
      </c>
      <c r="AQ50">
        <f t="shared" si="27"/>
        <v>-51.392175208108021</v>
      </c>
      <c r="AR50">
        <f t="shared" si="27"/>
        <v>-51.447557798203476</v>
      </c>
      <c r="AS50">
        <f t="shared" si="27"/>
        <v>0.19358161652740355</v>
      </c>
      <c r="AT50">
        <f t="shared" si="27"/>
        <v>0.22133063494332245</v>
      </c>
      <c r="AU50">
        <f t="shared" si="23"/>
        <v>-51.032645546732752</v>
      </c>
      <c r="AW50">
        <v>47</v>
      </c>
      <c r="AX50">
        <f>IF(Z50&gt;0, (R50*SUMPRODUCT(K50:$K$98, X50:$X$98)-K50*$AZ$3)/Z50, 0)</f>
        <v>1339.8996832002986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25</v>
      </c>
      <c r="R51">
        <f t="shared" si="0"/>
        <v>1000000</v>
      </c>
      <c r="S51">
        <f t="shared" si="1"/>
        <v>1299.5978744981385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610.59410059221125</v>
      </c>
      <c r="AC51">
        <f t="shared" si="2"/>
        <v>571.58579476945908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-11326.912868633941</v>
      </c>
      <c r="AI51">
        <f t="shared" si="25"/>
        <v>-11337.908304337278</v>
      </c>
      <c r="AJ51">
        <f t="shared" si="7"/>
        <v>39.008305822752163</v>
      </c>
      <c r="AK51">
        <f t="shared" si="22"/>
        <v>42.741587041454792</v>
      </c>
      <c r="AL51">
        <f t="shared" si="26"/>
        <v>-11256.15841147307</v>
      </c>
      <c r="AN51">
        <f t="shared" si="27"/>
        <v>0</v>
      </c>
      <c r="AO51">
        <f t="shared" si="27"/>
        <v>0</v>
      </c>
      <c r="AP51">
        <f t="shared" si="27"/>
        <v>-4.7725155834902173E-2</v>
      </c>
      <c r="AQ51">
        <f t="shared" si="27"/>
        <v>-49.163916407596311</v>
      </c>
      <c r="AR51">
        <f t="shared" si="27"/>
        <v>-49.211641563431222</v>
      </c>
      <c r="AS51">
        <f t="shared" si="27"/>
        <v>0.16931366109316884</v>
      </c>
      <c r="AT51">
        <f t="shared" si="27"/>
        <v>0.18551778730928947</v>
      </c>
      <c r="AU51">
        <f t="shared" si="23"/>
        <v>-48.856810115028757</v>
      </c>
      <c r="AW51">
        <v>48</v>
      </c>
      <c r="AX51">
        <f>IF(Z51&gt;0, (R51*SUMPRODUCT(K51:$K$98, X51:$X$98)-K51*$AZ$3)/Z51, 0)</f>
        <v>1299.5978744981385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1000000</v>
      </c>
      <c r="S52">
        <f t="shared" si="1"/>
        <v>1260.298466725189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571.58579476945908</v>
      </c>
      <c r="AC52">
        <f t="shared" si="2"/>
        <v>533.47890459878772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-12123.56740649833</v>
      </c>
      <c r="AI52">
        <f t="shared" si="25"/>
        <v>-12134.149798659471</v>
      </c>
      <c r="AJ52">
        <f t="shared" si="7"/>
        <v>38.106890170671363</v>
      </c>
      <c r="AK52">
        <f t="shared" si="22"/>
        <v>40.01100563386214</v>
      </c>
      <c r="AL52">
        <f t="shared" si="26"/>
        <v>-12056.031902854938</v>
      </c>
      <c r="AN52">
        <f t="shared" si="27"/>
        <v>0</v>
      </c>
      <c r="AO52">
        <f t="shared" si="27"/>
        <v>0</v>
      </c>
      <c r="AP52">
        <f t="shared" si="27"/>
        <v>-4.1011036032110773E-2</v>
      </c>
      <c r="AQ52">
        <f t="shared" si="27"/>
        <v>-46.983711449609935</v>
      </c>
      <c r="AR52">
        <f t="shared" si="27"/>
        <v>-47.024722485642052</v>
      </c>
      <c r="AS52">
        <f t="shared" si="27"/>
        <v>0.14767956262289017</v>
      </c>
      <c r="AT52">
        <f t="shared" si="27"/>
        <v>0.15505877770782825</v>
      </c>
      <c r="AU52">
        <f t="shared" si="23"/>
        <v>-46.721984145311332</v>
      </c>
      <c r="AW52">
        <v>49</v>
      </c>
      <c r="AX52">
        <f>IF(Z52&gt;0, (R52*SUMPRODUCT(K52:$K$98, X52:$X$98)-K52*$AZ$3)/Z52, 0)</f>
        <v>1260.298466725189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1000000</v>
      </c>
      <c r="S53">
        <f t="shared" si="1"/>
        <v>1222.2761020874534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533.47890459878772</v>
      </c>
      <c r="AC53">
        <f t="shared" si="2"/>
        <v>496.36753800357502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-12961.737214651001</v>
      </c>
      <c r="AI53">
        <f t="shared" si="25"/>
        <v>-12971.889739460163</v>
      </c>
      <c r="AJ53">
        <f t="shared" si="7"/>
        <v>37.111366595212701</v>
      </c>
      <c r="AK53">
        <f t="shared" si="22"/>
        <v>37.343523321915143</v>
      </c>
      <c r="AL53">
        <f t="shared" si="26"/>
        <v>-12897.434849543035</v>
      </c>
      <c r="AN53">
        <f t="shared" si="27"/>
        <v>0</v>
      </c>
      <c r="AO53">
        <f t="shared" si="27"/>
        <v>0</v>
      </c>
      <c r="AP53">
        <f t="shared" si="27"/>
        <v>-3.5129577444152141E-2</v>
      </c>
      <c r="AQ53">
        <f t="shared" si="27"/>
        <v>-44.84996194068799</v>
      </c>
      <c r="AR53">
        <f t="shared" si="27"/>
        <v>-44.885091518132143</v>
      </c>
      <c r="AS53">
        <f t="shared" si="27"/>
        <v>0.12841206018903423</v>
      </c>
      <c r="AT53">
        <f t="shared" si="27"/>
        <v>0.12921536457520172</v>
      </c>
      <c r="AU53">
        <f t="shared" si="23"/>
        <v>-44.627464093367905</v>
      </c>
      <c r="AW53">
        <v>50</v>
      </c>
      <c r="AX53">
        <f>IF(Z53&gt;0, (R53*SUMPRODUCT(K53:$K$98, X53:$X$98)-K53*$AZ$3)/Z53, 0)</f>
        <v>1222.2761020874534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25</v>
      </c>
      <c r="R54">
        <f t="shared" si="0"/>
        <v>1000000</v>
      </c>
      <c r="S54">
        <f t="shared" si="1"/>
        <v>1185.6144838012938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496.36753800357502</v>
      </c>
      <c r="AC54">
        <f t="shared" si="2"/>
        <v>460.33216968288468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-13775.351762064121</v>
      </c>
      <c r="AI54">
        <f t="shared" si="25"/>
        <v>-13785.058377831141</v>
      </c>
      <c r="AJ54">
        <f t="shared" si="7"/>
        <v>36.035368320690338</v>
      </c>
      <c r="AK54">
        <f t="shared" si="22"/>
        <v>34.745727660250253</v>
      </c>
      <c r="AL54">
        <f t="shared" si="26"/>
        <v>-13714.2772818502</v>
      </c>
      <c r="AN54">
        <f t="shared" si="27"/>
        <v>0</v>
      </c>
      <c r="AO54">
        <f t="shared" si="27"/>
        <v>0</v>
      </c>
      <c r="AP54">
        <f t="shared" si="27"/>
        <v>-2.9988081493953149E-2</v>
      </c>
      <c r="AQ54">
        <f t="shared" si="27"/>
        <v>-42.558228445824454</v>
      </c>
      <c r="AR54">
        <f t="shared" si="27"/>
        <v>-42.588216527318409</v>
      </c>
      <c r="AS54">
        <f t="shared" si="27"/>
        <v>0.11132938480342425</v>
      </c>
      <c r="AT54">
        <f t="shared" si="27"/>
        <v>0.107345107466044</v>
      </c>
      <c r="AU54">
        <f t="shared" si="23"/>
        <v>-42.369542035048937</v>
      </c>
      <c r="AW54">
        <v>51</v>
      </c>
      <c r="AX54">
        <f>IF(Z54&gt;0, (R54*SUMPRODUCT(K54:$K$98, X54:$X$98)-K54*$AZ$3)/Z54, 0)</f>
        <v>1185.6144838012938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1000000</v>
      </c>
      <c r="S55">
        <f t="shared" si="1"/>
        <v>1150.784734959331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460.33216968288468</v>
      </c>
      <c r="AC55">
        <f t="shared" si="2"/>
        <v>425.64411411205799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-14509.060983909809</v>
      </c>
      <c r="AI55">
        <f t="shared" si="25"/>
        <v>-14518.30780699456</v>
      </c>
      <c r="AJ55">
        <f t="shared" si="7"/>
        <v>34.688055570826691</v>
      </c>
      <c r="AK55">
        <f t="shared" si="22"/>
        <v>32.223251877801928</v>
      </c>
      <c r="AL55">
        <f t="shared" si="26"/>
        <v>-14451.396499545932</v>
      </c>
      <c r="AN55">
        <f t="shared" si="27"/>
        <v>0</v>
      </c>
      <c r="AO55">
        <f t="shared" si="27"/>
        <v>0</v>
      </c>
      <c r="AP55">
        <f t="shared" si="27"/>
        <v>-2.5506764340773286E-2</v>
      </c>
      <c r="AQ55">
        <f t="shared" si="27"/>
        <v>-40.022307762411977</v>
      </c>
      <c r="AR55">
        <f t="shared" si="27"/>
        <v>-40.047814526752752</v>
      </c>
      <c r="AS55">
        <f t="shared" si="27"/>
        <v>9.5684761217480666E-2</v>
      </c>
      <c r="AT55">
        <f t="shared" si="27"/>
        <v>8.8885759401610989E-2</v>
      </c>
      <c r="AU55">
        <f t="shared" si="23"/>
        <v>-39.863244006133655</v>
      </c>
      <c r="AW55">
        <v>52</v>
      </c>
      <c r="AX55">
        <f>IF(Z55&gt;0, (R55*SUMPRODUCT(K55:$K$98, X55:$X$98)-K55*$AZ$3)/Z55, 0)</f>
        <v>1150.784734959331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1000000</v>
      </c>
      <c r="S56">
        <f t="shared" si="1"/>
        <v>1129.9967002200688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425.64411411205799</v>
      </c>
      <c r="AC56">
        <f t="shared" si="2"/>
        <v>392.64874641660805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-18696.412725342743</v>
      </c>
      <c r="AI56">
        <f t="shared" si="25"/>
        <v>-18705.099669878513</v>
      </c>
      <c r="AJ56">
        <f t="shared" si="7"/>
        <v>32.995367695449943</v>
      </c>
      <c r="AK56">
        <f t="shared" si="22"/>
        <v>29.795087987844063</v>
      </c>
      <c r="AL56">
        <f t="shared" si="26"/>
        <v>-18642.309214195218</v>
      </c>
      <c r="AN56">
        <f t="shared" si="27"/>
        <v>0</v>
      </c>
      <c r="AO56">
        <f t="shared" si="27"/>
        <v>0</v>
      </c>
      <c r="AP56">
        <f t="shared" si="27"/>
        <v>-2.1394978142030976E-2</v>
      </c>
      <c r="AQ56">
        <f t="shared" si="27"/>
        <v>-46.047184938959369</v>
      </c>
      <c r="AR56">
        <f t="shared" si="27"/>
        <v>-46.068579917101395</v>
      </c>
      <c r="AS56">
        <f t="shared" si="27"/>
        <v>8.1263920556369537E-2</v>
      </c>
      <c r="AT56">
        <f t="shared" si="27"/>
        <v>7.3381987603917273E-2</v>
      </c>
      <c r="AU56">
        <f t="shared" si="23"/>
        <v>-45.913934008941112</v>
      </c>
      <c r="AW56">
        <v>53</v>
      </c>
      <c r="AX56">
        <f>IF(Z56&gt;0, (R56*SUMPRODUCT(K56:$K$98, X56:$X$98)-K56*$AZ$3)/Z56, 0)</f>
        <v>1129.9967002200688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1000000</v>
      </c>
      <c r="S57">
        <f t="shared" si="1"/>
        <v>1097.6188511011783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392.64874641660805</v>
      </c>
      <c r="AC57">
        <f t="shared" si="2"/>
        <v>352.87561510886508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-22511.06244325883</v>
      </c>
      <c r="AI57">
        <f t="shared" si="25"/>
        <v>-22519.099741788163</v>
      </c>
      <c r="AJ57">
        <f t="shared" si="7"/>
        <v>39.773131307742972</v>
      </c>
      <c r="AK57">
        <f t="shared" si="22"/>
        <v>27.485412249162565</v>
      </c>
      <c r="AL57">
        <f t="shared" si="26"/>
        <v>-22451.841198231257</v>
      </c>
      <c r="AN57">
        <f t="shared" si="27"/>
        <v>0</v>
      </c>
      <c r="AO57">
        <f t="shared" si="27"/>
        <v>0</v>
      </c>
      <c r="AP57">
        <f t="shared" si="27"/>
        <v>-1.7674082400313592E-2</v>
      </c>
      <c r="AQ57">
        <f t="shared" si="27"/>
        <v>-49.502002580694423</v>
      </c>
      <c r="AR57">
        <f t="shared" si="27"/>
        <v>-49.519676663094735</v>
      </c>
      <c r="AS57">
        <f t="shared" si="27"/>
        <v>8.7461427180563087E-2</v>
      </c>
      <c r="AT57">
        <f t="shared" si="27"/>
        <v>6.0440636754438747E-2</v>
      </c>
      <c r="AU57">
        <f t="shared" si="23"/>
        <v>-49.371774599159735</v>
      </c>
      <c r="AW57">
        <v>54</v>
      </c>
      <c r="AX57">
        <f>IF(Z57&gt;0, (R57*SUMPRODUCT(K57:$K$98, X57:$X$98)-K57*$AZ$3)/Z57, 0)</f>
        <v>1097.6188511011783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1000000</v>
      </c>
      <c r="S58">
        <f t="shared" si="1"/>
        <v>1056.6647334194406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352.87561510886508</v>
      </c>
      <c r="AC58">
        <f t="shared" si="2"/>
        <v>308.97544612747095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-25870.701804562159</v>
      </c>
      <c r="AI58">
        <f t="shared" si="25"/>
        <v>-25878.011962561082</v>
      </c>
      <c r="AJ58">
        <f t="shared" si="7"/>
        <v>43.900168981394131</v>
      </c>
      <c r="AK58">
        <f t="shared" si="22"/>
        <v>24.701293057620557</v>
      </c>
      <c r="AL58">
        <f t="shared" si="26"/>
        <v>-25809.410500522066</v>
      </c>
      <c r="AN58">
        <f t="shared" si="27"/>
        <v>0</v>
      </c>
      <c r="AO58">
        <f t="shared" si="27"/>
        <v>0</v>
      </c>
      <c r="AP58">
        <f t="shared" si="27"/>
        <v>-1.4352763107350308E-2</v>
      </c>
      <c r="AQ58">
        <f t="shared" si="27"/>
        <v>-50.794532002789488</v>
      </c>
      <c r="AR58">
        <f t="shared" si="27"/>
        <v>-50.808884765896835</v>
      </c>
      <c r="AS58">
        <f t="shared" si="27"/>
        <v>8.619358512570624E-2</v>
      </c>
      <c r="AT58">
        <f t="shared" si="27"/>
        <v>4.8498515046249392E-2</v>
      </c>
      <c r="AU58">
        <f t="shared" si="23"/>
        <v>-50.674192665724881</v>
      </c>
      <c r="AW58">
        <v>55</v>
      </c>
      <c r="AX58">
        <f>IF(Z58&gt;0, (R58*SUMPRODUCT(K58:$K$98, X58:$X$98)-K58*$AZ$3)/Z58, 0)</f>
        <v>1056.6647334194406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1000000</v>
      </c>
      <c r="S59">
        <f t="shared" si="1"/>
        <v>1008.8279316816066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308.97544612747095</v>
      </c>
      <c r="AC59">
        <f t="shared" si="2"/>
        <v>263.18255126691383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-28602.73211117402</v>
      </c>
      <c r="AI59">
        <f t="shared" si="25"/>
        <v>-28609.254099290174</v>
      </c>
      <c r="AJ59">
        <f t="shared" si="7"/>
        <v>45.792894860557112</v>
      </c>
      <c r="AK59">
        <f t="shared" si="22"/>
        <v>21.628281228922969</v>
      </c>
      <c r="AL59">
        <f t="shared" si="26"/>
        <v>-28541.832923200691</v>
      </c>
      <c r="AN59">
        <f t="shared" si="27"/>
        <v>0</v>
      </c>
      <c r="AO59">
        <f t="shared" si="27"/>
        <v>0</v>
      </c>
      <c r="AP59">
        <f t="shared" si="27"/>
        <v>-1.1433277213354378E-2</v>
      </c>
      <c r="AQ59">
        <f t="shared" si="27"/>
        <v>-50.141607047139338</v>
      </c>
      <c r="AR59">
        <f t="shared" si="27"/>
        <v>-50.153040324352688</v>
      </c>
      <c r="AS59">
        <f t="shared" si="27"/>
        <v>8.0276573955395295E-2</v>
      </c>
      <c r="AT59">
        <f t="shared" si="27"/>
        <v>3.7915146506651745E-2</v>
      </c>
      <c r="AU59">
        <f t="shared" si="23"/>
        <v>-50.034848603890637</v>
      </c>
      <c r="AW59">
        <v>56</v>
      </c>
      <c r="AX59">
        <f>IF(Z59&gt;0, (R59*SUMPRODUCT(K59:$K$98, X59:$X$98)-K59*$AZ$3)/Z59, 0)</f>
        <v>1008.8279316816066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25</v>
      </c>
      <c r="R60">
        <f t="shared" si="0"/>
        <v>1000000</v>
      </c>
      <c r="S60">
        <f t="shared" si="1"/>
        <v>952.90221183675976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263.18255126691383</v>
      </c>
      <c r="AC60">
        <f t="shared" si="2"/>
        <v>217.50669166819637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-30013.633376279107</v>
      </c>
      <c r="AI60">
        <f t="shared" si="25"/>
        <v>-30019.339803679693</v>
      </c>
      <c r="AJ60">
        <f t="shared" si="7"/>
        <v>45.675859598717466</v>
      </c>
      <c r="AK60">
        <f t="shared" si="22"/>
        <v>18.422778588683968</v>
      </c>
      <c r="AL60">
        <f t="shared" si="26"/>
        <v>-29955.241165492294</v>
      </c>
      <c r="AN60">
        <f t="shared" si="27"/>
        <v>0</v>
      </c>
      <c r="AO60">
        <f t="shared" si="27"/>
        <v>0</v>
      </c>
      <c r="AP60">
        <f t="shared" si="27"/>
        <v>-8.9317591626233532E-3</v>
      </c>
      <c r="AQ60">
        <f t="shared" si="27"/>
        <v>-46.977649252952837</v>
      </c>
      <c r="AR60">
        <f t="shared" si="27"/>
        <v>-46.986581012115458</v>
      </c>
      <c r="AS60">
        <f t="shared" si="27"/>
        <v>7.1492327658387742E-2</v>
      </c>
      <c r="AT60">
        <f t="shared" si="27"/>
        <v>2.8835523508726847E-2</v>
      </c>
      <c r="AU60">
        <f t="shared" si="23"/>
        <v>-46.88625316094835</v>
      </c>
      <c r="AW60">
        <v>57</v>
      </c>
      <c r="AX60">
        <f>IF(Z60&gt;0, (R60*SUMPRODUCT(K60:$K$98, X60:$X$98)-K60*$AZ$3)/Z60, 0)</f>
        <v>952.90221183675976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25</v>
      </c>
      <c r="R61">
        <f t="shared" si="0"/>
        <v>1000000</v>
      </c>
      <c r="S61">
        <f t="shared" si="1"/>
        <v>892.81831635210131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217.50669166819637</v>
      </c>
      <c r="AC61">
        <f t="shared" si="2"/>
        <v>174.51631692276297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-30507.750103006507</v>
      </c>
      <c r="AI61">
        <f t="shared" si="25"/>
        <v>-30512.636772380512</v>
      </c>
      <c r="AJ61">
        <f t="shared" si="7"/>
        <v>42.9903747454334</v>
      </c>
      <c r="AK61">
        <f t="shared" si="22"/>
        <v>15.225468416773747</v>
      </c>
      <c r="AL61">
        <f t="shared" si="26"/>
        <v>-30454.420929218304</v>
      </c>
      <c r="AN61">
        <f t="shared" si="27"/>
        <v>0</v>
      </c>
      <c r="AO61">
        <f t="shared" si="27"/>
        <v>0</v>
      </c>
      <c r="AP61">
        <f t="shared" si="27"/>
        <v>-6.829165557542205E-3</v>
      </c>
      <c r="AQ61">
        <f t="shared" si="27"/>
        <v>-42.634862376780291</v>
      </c>
      <c r="AR61">
        <f t="shared" si="27"/>
        <v>-42.641691542337831</v>
      </c>
      <c r="AS61">
        <f t="shared" si="27"/>
        <v>6.0079445537910538E-2</v>
      </c>
      <c r="AT61">
        <f t="shared" si="27"/>
        <v>2.1277732654142595E-2</v>
      </c>
      <c r="AU61">
        <f t="shared" si="23"/>
        <v>-42.560334364145781</v>
      </c>
      <c r="AW61">
        <v>58</v>
      </c>
      <c r="AX61">
        <f>IF(Z61&gt;0, (R61*SUMPRODUCT(K61:$K$98, X61:$X$98)-K61*$AZ$3)/Z61, 0)</f>
        <v>892.81831635210131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25</v>
      </c>
      <c r="R62">
        <f t="shared" si="0"/>
        <v>1000000</v>
      </c>
      <c r="S62">
        <f t="shared" si="1"/>
        <v>828.0039580029719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174.51631692276297</v>
      </c>
      <c r="AC62">
        <f t="shared" si="2"/>
        <v>135.44152107055362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-29936.172867000139</v>
      </c>
      <c r="AI62">
        <f t="shared" si="25"/>
        <v>-29940.262265358731</v>
      </c>
      <c r="AJ62">
        <f t="shared" si="7"/>
        <v>39.074795852209348</v>
      </c>
      <c r="AK62">
        <f t="shared" si="22"/>
        <v>12.216142184593409</v>
      </c>
      <c r="AL62">
        <f t="shared" si="26"/>
        <v>-29888.971327321931</v>
      </c>
      <c r="AN62">
        <f t="shared" si="27"/>
        <v>0</v>
      </c>
      <c r="AO62">
        <f t="shared" si="27"/>
        <v>0</v>
      </c>
      <c r="AP62">
        <f t="shared" si="27"/>
        <v>-5.1026535304747045E-3</v>
      </c>
      <c r="AQ62">
        <f t="shared" si="27"/>
        <v>-37.353640994111181</v>
      </c>
      <c r="AR62">
        <f t="shared" si="27"/>
        <v>-37.35874364764166</v>
      </c>
      <c r="AS62">
        <f t="shared" si="27"/>
        <v>4.875659633134246E-2</v>
      </c>
      <c r="AT62">
        <f t="shared" si="27"/>
        <v>1.5243010237936477E-2</v>
      </c>
      <c r="AU62">
        <f t="shared" si="23"/>
        <v>-37.294744041072384</v>
      </c>
      <c r="AW62">
        <v>59</v>
      </c>
      <c r="AX62">
        <f>IF(Z62&gt;0, (R62*SUMPRODUCT(K62:$K$98, X62:$X$98)-K62*$AZ$3)/Z62, 0)</f>
        <v>828.0039580029719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1000000</v>
      </c>
      <c r="S63">
        <f t="shared" si="1"/>
        <v>758.02281585794867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135.44152107055362</v>
      </c>
      <c r="AC63">
        <f t="shared" si="2"/>
        <v>101.2665109019522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-28347.216076731784</v>
      </c>
      <c r="AI63">
        <f t="shared" si="25"/>
        <v>-28350.555900704869</v>
      </c>
      <c r="AJ63">
        <f t="shared" si="7"/>
        <v>34.175010168601418</v>
      </c>
      <c r="AK63">
        <f t="shared" si="22"/>
        <v>9.4809064749387542</v>
      </c>
      <c r="AL63">
        <f t="shared" si="26"/>
        <v>-28306.899984061329</v>
      </c>
      <c r="AN63">
        <f t="shared" si="27"/>
        <v>0</v>
      </c>
      <c r="AO63">
        <f t="shared" si="27"/>
        <v>0</v>
      </c>
      <c r="AP63">
        <f t="shared" si="27"/>
        <v>-3.720850471376554E-3</v>
      </c>
      <c r="AQ63">
        <f t="shared" si="27"/>
        <v>-31.581230972436376</v>
      </c>
      <c r="AR63">
        <f t="shared" si="27"/>
        <v>-31.584951822907751</v>
      </c>
      <c r="AS63">
        <f t="shared" si="27"/>
        <v>3.8073893630276967E-2</v>
      </c>
      <c r="AT63">
        <f t="shared" si="27"/>
        <v>1.0562543298877236E-2</v>
      </c>
      <c r="AU63">
        <f t="shared" si="23"/>
        <v>-31.536315385978597</v>
      </c>
      <c r="AW63">
        <v>60</v>
      </c>
      <c r="AX63">
        <f>IF(Z63&gt;0, (R63*SUMPRODUCT(K63:$K$98, X63:$X$98)-K63*$AZ$3)/Z63, 0)</f>
        <v>758.02281585794867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1000000</v>
      </c>
      <c r="S64">
        <f t="shared" si="1"/>
        <v>682.77715540425152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101.2665109019522</v>
      </c>
      <c r="AC64">
        <f t="shared" si="2"/>
        <v>72.523343166578172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-26038.854644940322</v>
      </c>
      <c r="AI64">
        <f t="shared" si="25"/>
        <v>-26041.510099307554</v>
      </c>
      <c r="AJ64">
        <f t="shared" si="7"/>
        <v>28.74316773537403</v>
      </c>
      <c r="AK64">
        <f t="shared" si="22"/>
        <v>7.0886557631366545</v>
      </c>
      <c r="AL64">
        <f t="shared" si="26"/>
        <v>-26005.678275809041</v>
      </c>
      <c r="AN64">
        <f t="shared" si="27"/>
        <v>0</v>
      </c>
      <c r="AO64">
        <f t="shared" si="27"/>
        <v>0</v>
      </c>
      <c r="AP64">
        <f t="shared" si="27"/>
        <v>-2.6414321516149541E-3</v>
      </c>
      <c r="AQ64">
        <f t="shared" si="27"/>
        <v>-25.901355601929996</v>
      </c>
      <c r="AR64">
        <f t="shared" si="27"/>
        <v>-25.903997034081609</v>
      </c>
      <c r="AS64">
        <f t="shared" si="27"/>
        <v>2.8591388476624367E-2</v>
      </c>
      <c r="AT64">
        <f t="shared" si="27"/>
        <v>7.0512238792480777E-3</v>
      </c>
      <c r="AU64">
        <f t="shared" si="23"/>
        <v>-25.868354421725737</v>
      </c>
      <c r="AW64">
        <v>61</v>
      </c>
      <c r="AX64">
        <f>IF(Z64&gt;0, (R64*SUMPRODUCT(K64:$K$98, X64:$X$98)-K64*$AZ$3)/Z64, 0)</f>
        <v>682.77715540425152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1000000</v>
      </c>
      <c r="S65">
        <f t="shared" si="1"/>
        <v>598.79355642802477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72.523343166578172</v>
      </c>
      <c r="AC65">
        <f t="shared" si="2"/>
        <v>49.155972597739535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-23064.306968060318</v>
      </c>
      <c r="AI65">
        <f t="shared" si="25"/>
        <v>-23066.359260209676</v>
      </c>
      <c r="AJ65">
        <f t="shared" si="7"/>
        <v>23.367370568838638</v>
      </c>
      <c r="AK65">
        <f t="shared" si="22"/>
        <v>5.0766340216604728</v>
      </c>
      <c r="AL65">
        <f t="shared" si="26"/>
        <v>-23037.915255619177</v>
      </c>
      <c r="AN65">
        <f t="shared" si="27"/>
        <v>0</v>
      </c>
      <c r="AO65">
        <f t="shared" si="27"/>
        <v>0</v>
      </c>
      <c r="AP65">
        <f t="shared" si="27"/>
        <v>-1.8227276357229724E-3</v>
      </c>
      <c r="AQ65">
        <f t="shared" si="27"/>
        <v>-20.484388503181254</v>
      </c>
      <c r="AR65">
        <f t="shared" si="27"/>
        <v>-20.486211230816973</v>
      </c>
      <c r="AS65">
        <f t="shared" si="27"/>
        <v>2.0753552131124339E-2</v>
      </c>
      <c r="AT65">
        <f t="shared" si="27"/>
        <v>4.5087738266824749E-3</v>
      </c>
      <c r="AU65">
        <f t="shared" si="23"/>
        <v>-20.460948904859169</v>
      </c>
      <c r="AW65">
        <v>62</v>
      </c>
      <c r="AX65">
        <f>IF(Z65&gt;0, (R65*SUMPRODUCT(K65:$K$98, X65:$X$98)-K65*$AZ$3)/Z65, 0)</f>
        <v>598.79355642802477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25</v>
      </c>
      <c r="R66">
        <f t="shared" si="0"/>
        <v>1000000</v>
      </c>
      <c r="S66">
        <f t="shared" si="1"/>
        <v>502.89044949281958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49.155972597739535</v>
      </c>
      <c r="AC66">
        <f t="shared" si="2"/>
        <v>30.934070731246955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-19758.22545334461</v>
      </c>
      <c r="AI66">
        <f t="shared" si="25"/>
        <v>-19759.763266936141</v>
      </c>
      <c r="AJ66">
        <f t="shared" si="7"/>
        <v>18.22190186649258</v>
      </c>
      <c r="AK66">
        <f t="shared" si="22"/>
        <v>3.440918081841768</v>
      </c>
      <c r="AL66">
        <f t="shared" si="26"/>
        <v>-19738.10044698781</v>
      </c>
      <c r="AN66">
        <f t="shared" si="27"/>
        <v>0</v>
      </c>
      <c r="AO66">
        <f t="shared" si="27"/>
        <v>0</v>
      </c>
      <c r="AP66">
        <f t="shared" si="27"/>
        <v>-1.2194619861428516E-3</v>
      </c>
      <c r="AQ66">
        <f t="shared" si="27"/>
        <v>-15.667961960205314</v>
      </c>
      <c r="AR66">
        <f t="shared" si="27"/>
        <v>-15.669181422191457</v>
      </c>
      <c r="AS66">
        <f t="shared" si="27"/>
        <v>1.4449681524333017E-2</v>
      </c>
      <c r="AT66">
        <f t="shared" si="27"/>
        <v>2.72859390848551E-3</v>
      </c>
      <c r="AU66">
        <f t="shared" si="23"/>
        <v>-15.652003146758641</v>
      </c>
      <c r="AW66">
        <v>63</v>
      </c>
      <c r="AX66">
        <f>IF(Z66&gt;0, (R66*SUMPRODUCT(K66:$K$98, X66:$X$98)-K66*$AZ$3)/Z66, 0)</f>
        <v>502.89044949281958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8">$C$6</f>
        <v>1000000</v>
      </c>
      <c r="S67">
        <f t="shared" ref="S67:S89" si="29">AX67</f>
        <v>387.9380771902828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30.934070731246955</v>
      </c>
      <c r="AC67">
        <f t="shared" ref="AC67:AC89" si="30">S67*Z67</f>
        <v>17.286186125227964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-1.1139784376430988</v>
      </c>
      <c r="AH67">
        <f t="shared" ref="AH67:AH89" si="33">-X67*R67</f>
        <v>-16338.28071890223</v>
      </c>
      <c r="AI67">
        <f t="shared" ref="AI67:AI89" si="34">SUM(AE67:AH67)</f>
        <v>-16339.394697339872</v>
      </c>
      <c r="AJ67">
        <f t="shared" ref="AJ67:AJ89" si="35">AB67-AC67</f>
        <v>13.647884606018991</v>
      </c>
      <c r="AK67">
        <f t="shared" si="22"/>
        <v>2.1653849511872871</v>
      </c>
      <c r="AL67">
        <f t="shared" si="26"/>
        <v>-16323.581427782667</v>
      </c>
      <c r="AN67">
        <f t="shared" ref="AN67:AT89" si="36">AE67*$K67</f>
        <v>0</v>
      </c>
      <c r="AO67">
        <f t="shared" si="36"/>
        <v>0</v>
      </c>
      <c r="AP67">
        <f t="shared" si="36"/>
        <v>-7.8872087198636714E-4</v>
      </c>
      <c r="AQ67">
        <f t="shared" si="36"/>
        <v>-11.567856773453274</v>
      </c>
      <c r="AR67">
        <f t="shared" si="36"/>
        <v>-11.56864549432526</v>
      </c>
      <c r="AS67">
        <f t="shared" si="36"/>
        <v>9.6629980289415184E-3</v>
      </c>
      <c r="AT67">
        <f t="shared" si="36"/>
        <v>1.5331394658769631E-3</v>
      </c>
      <c r="AU67">
        <f t="shared" si="23"/>
        <v>-11.557449356830443</v>
      </c>
      <c r="AW67">
        <v>64</v>
      </c>
      <c r="AX67">
        <f>IF(Z67&gt;0, (R67*SUMPRODUCT(K67:$K$98, X67:$X$98)-K67*$AZ$3)/Z67, 0)</f>
        <v>387.9380771902828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25</v>
      </c>
      <c r="R68">
        <f t="shared" si="28"/>
        <v>1000000</v>
      </c>
      <c r="S68">
        <f t="shared" si="29"/>
        <v>241.4978703602761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17.286186125227964</v>
      </c>
      <c r="AC68">
        <f t="shared" si="30"/>
        <v>7.5219698465839251</v>
      </c>
      <c r="AE68">
        <f t="shared" si="31"/>
        <v>0</v>
      </c>
      <c r="AF68">
        <f t="shared" si="32"/>
        <v>0</v>
      </c>
      <c r="AG68">
        <f t="shared" si="32"/>
        <v>-0.77867869345621477</v>
      </c>
      <c r="AH68">
        <f t="shared" si="33"/>
        <v>-12966.398392418119</v>
      </c>
      <c r="AI68">
        <f t="shared" si="34"/>
        <v>-12967.177071111575</v>
      </c>
      <c r="AJ68">
        <f t="shared" si="35"/>
        <v>9.7642162786440387</v>
      </c>
      <c r="AK68">
        <f t="shared" si="22"/>
        <v>1.2100330287659575</v>
      </c>
      <c r="AL68">
        <f t="shared" si="26"/>
        <v>-12956.202821804165</v>
      </c>
      <c r="AN68">
        <f t="shared" si="36"/>
        <v>0</v>
      </c>
      <c r="AO68">
        <f t="shared" si="36"/>
        <v>0</v>
      </c>
      <c r="AP68">
        <f t="shared" si="36"/>
        <v>-4.9225123901041896E-4</v>
      </c>
      <c r="AQ68">
        <f t="shared" si="36"/>
        <v>-8.1968669848155091</v>
      </c>
      <c r="AR68">
        <f t="shared" si="36"/>
        <v>-8.1973592360545187</v>
      </c>
      <c r="AS68">
        <f t="shared" si="36"/>
        <v>6.1725684823794365E-3</v>
      </c>
      <c r="AT68">
        <f t="shared" si="36"/>
        <v>7.6493714629558614E-4</v>
      </c>
      <c r="AU68">
        <f t="shared" si="23"/>
        <v>-8.1904217304258449</v>
      </c>
      <c r="AW68">
        <v>65</v>
      </c>
      <c r="AX68">
        <f>IF(Z68&gt;0, (R68*SUMPRODUCT(K68:$K$98, X68:$X$98)-K68*$AZ$3)/Z68, 0)</f>
        <v>241.4978703602761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8"/>
        <v>1000000</v>
      </c>
      <c r="S69">
        <f t="shared" si="29"/>
        <v>44.662682464473626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7.5219698465839251</v>
      </c>
      <c r="AC69">
        <f t="shared" si="30"/>
        <v>0.93549616070521679</v>
      </c>
      <c r="AE69">
        <f t="shared" si="31"/>
        <v>0</v>
      </c>
      <c r="AF69">
        <f t="shared" si="32"/>
        <v>0</v>
      </c>
      <c r="AG69">
        <f t="shared" si="32"/>
        <v>-0.52364530581506474</v>
      </c>
      <c r="AH69">
        <f t="shared" si="33"/>
        <v>-9889.8640282635188</v>
      </c>
      <c r="AI69">
        <f t="shared" si="34"/>
        <v>-9890.3876735693339</v>
      </c>
      <c r="AJ69">
        <f t="shared" si="35"/>
        <v>6.5864736858787083</v>
      </c>
      <c r="AK69">
        <f t="shared" si="22"/>
        <v>0.52653788926087486</v>
      </c>
      <c r="AL69">
        <f t="shared" si="26"/>
        <v>-9883.2746619941954</v>
      </c>
      <c r="AN69">
        <f t="shared" si="36"/>
        <v>0</v>
      </c>
      <c r="AO69">
        <f t="shared" si="36"/>
        <v>0</v>
      </c>
      <c r="AP69">
        <f t="shared" si="36"/>
        <v>-2.9556140232398588E-4</v>
      </c>
      <c r="AQ69">
        <f t="shared" si="36"/>
        <v>-5.5821412863375199</v>
      </c>
      <c r="AR69">
        <f t="shared" si="36"/>
        <v>-5.5824368477398441</v>
      </c>
      <c r="AS69">
        <f t="shared" si="36"/>
        <v>3.7176068941136651E-3</v>
      </c>
      <c r="AT69">
        <f t="shared" si="36"/>
        <v>2.9719406475805864E-4</v>
      </c>
      <c r="AU69">
        <f t="shared" si="23"/>
        <v>-5.5784220467809735</v>
      </c>
      <c r="AW69">
        <v>66</v>
      </c>
      <c r="AX69">
        <f>IF(Z69&gt;0, (R69*SUMPRODUCT(K69:$K$98, X69:$X$98)-K69*$AZ$3)/Z69, 0)</f>
        <v>44.662682464473626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25</v>
      </c>
      <c r="R70">
        <f t="shared" si="28"/>
        <v>1000000</v>
      </c>
      <c r="S70">
        <f t="shared" si="29"/>
        <v>-237.22748363315409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0.93549616070521679</v>
      </c>
      <c r="AC70">
        <f t="shared" si="30"/>
        <v>-3.2087939658672937</v>
      </c>
      <c r="AE70">
        <f t="shared" si="31"/>
        <v>0</v>
      </c>
      <c r="AF70">
        <f t="shared" si="32"/>
        <v>0</v>
      </c>
      <c r="AG70">
        <f t="shared" si="32"/>
        <v>-0.33815579846866906</v>
      </c>
      <c r="AH70">
        <f t="shared" si="33"/>
        <v>-7210.1221715297997</v>
      </c>
      <c r="AI70">
        <f t="shared" si="34"/>
        <v>-7210.4603273282682</v>
      </c>
      <c r="AJ70">
        <f t="shared" si="35"/>
        <v>4.1442901265725105</v>
      </c>
      <c r="AK70">
        <f t="shared" si="22"/>
        <v>6.5484731249365186E-2</v>
      </c>
      <c r="AL70">
        <f t="shared" si="26"/>
        <v>-7206.2505524704466</v>
      </c>
      <c r="AN70">
        <f t="shared" si="36"/>
        <v>0</v>
      </c>
      <c r="AO70">
        <f t="shared" si="36"/>
        <v>0</v>
      </c>
      <c r="AP70">
        <f t="shared" si="36"/>
        <v>-1.7041558899270307E-4</v>
      </c>
      <c r="AQ70">
        <f t="shared" si="36"/>
        <v>-3.6335831653185204</v>
      </c>
      <c r="AR70">
        <f t="shared" si="36"/>
        <v>-3.6337535809075128</v>
      </c>
      <c r="AS70">
        <f t="shared" si="36"/>
        <v>2.0885392061136998E-3</v>
      </c>
      <c r="AT70">
        <f t="shared" si="36"/>
        <v>3.3001412651876805E-5</v>
      </c>
      <c r="AU70">
        <f t="shared" si="23"/>
        <v>-3.6316320402887476</v>
      </c>
      <c r="AW70">
        <v>67</v>
      </c>
      <c r="AX70">
        <f>IF(Z70&gt;0, (R70*SUMPRODUCT(K70:$K$98, X70:$X$98)-K70*$AZ$3)/Z70, 0)</f>
        <v>-237.22748363315409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25</v>
      </c>
      <c r="R71">
        <f t="shared" si="28"/>
        <v>1000000</v>
      </c>
      <c r="S71">
        <f t="shared" si="29"/>
        <v>-663.35133796797811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-3.2087939658672937</v>
      </c>
      <c r="AC71">
        <f t="shared" si="30"/>
        <v>-5.5585814528241979</v>
      </c>
      <c r="AE71">
        <f t="shared" si="31"/>
        <v>0</v>
      </c>
      <c r="AF71">
        <f t="shared" si="32"/>
        <v>0</v>
      </c>
      <c r="AG71">
        <f t="shared" si="32"/>
        <v>-0.2094885897815332</v>
      </c>
      <c r="AH71">
        <f t="shared" si="33"/>
        <v>-5011.4260280979661</v>
      </c>
      <c r="AI71">
        <f t="shared" si="34"/>
        <v>-5011.6355166877474</v>
      </c>
      <c r="AJ71">
        <f t="shared" si="35"/>
        <v>2.3497874869569042</v>
      </c>
      <c r="AK71">
        <f t="shared" si="22"/>
        <v>-0.22461557761071058</v>
      </c>
      <c r="AL71">
        <f t="shared" si="26"/>
        <v>-5009.5103447784013</v>
      </c>
      <c r="AN71">
        <f t="shared" si="36"/>
        <v>0</v>
      </c>
      <c r="AO71">
        <f t="shared" si="36"/>
        <v>0</v>
      </c>
      <c r="AP71">
        <f t="shared" si="36"/>
        <v>-9.426160530288198E-5</v>
      </c>
      <c r="AQ71">
        <f t="shared" si="36"/>
        <v>-2.2549441129838645</v>
      </c>
      <c r="AR71">
        <f t="shared" si="36"/>
        <v>-2.2550383745891671</v>
      </c>
      <c r="AS71">
        <f t="shared" si="36"/>
        <v>1.057311717417021E-3</v>
      </c>
      <c r="AT71">
        <f t="shared" si="36"/>
        <v>-1.0106815337150196E-4</v>
      </c>
      <c r="AU71">
        <f t="shared" si="23"/>
        <v>-2.2540821310251218</v>
      </c>
      <c r="AW71">
        <v>68</v>
      </c>
      <c r="AX71">
        <f>IF(Z71&gt;0, (R71*SUMPRODUCT(K71:$K$98, X71:$X$98)-K71*$AZ$3)/Z71, 0)</f>
        <v>-663.35133796797811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25</v>
      </c>
      <c r="R72">
        <f t="shared" si="28"/>
        <v>1000000</v>
      </c>
      <c r="S72">
        <f t="shared" si="29"/>
        <v>-1342.6493123797002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-5.5585814528241979</v>
      </c>
      <c r="AC72">
        <f t="shared" si="30"/>
        <v>-6.6672794244137634</v>
      </c>
      <c r="AE72">
        <f t="shared" si="31"/>
        <v>0</v>
      </c>
      <c r="AF72">
        <f t="shared" si="32"/>
        <v>0</v>
      </c>
      <c r="AG72">
        <f t="shared" si="32"/>
        <v>-0.12414409635746086</v>
      </c>
      <c r="AH72">
        <f t="shared" si="33"/>
        <v>-3329.9843010502791</v>
      </c>
      <c r="AI72">
        <f t="shared" si="34"/>
        <v>-3330.1084451466368</v>
      </c>
      <c r="AJ72">
        <f t="shared" si="35"/>
        <v>1.1086979715895655</v>
      </c>
      <c r="AK72">
        <f t="shared" ref="AK72:AK89" si="49">G72*SUM(AB72:AB72, AE72:AF72)</f>
        <v>-0.3891007016976939</v>
      </c>
      <c r="AL72">
        <f t="shared" si="26"/>
        <v>-3329.3888478767449</v>
      </c>
      <c r="AN72">
        <f t="shared" si="36"/>
        <v>0</v>
      </c>
      <c r="AO72">
        <f t="shared" si="36"/>
        <v>0</v>
      </c>
      <c r="AP72">
        <f t="shared" si="36"/>
        <v>-4.9874953911287461E-5</v>
      </c>
      <c r="AQ72">
        <f t="shared" si="36"/>
        <v>-1.3378228881861136</v>
      </c>
      <c r="AR72">
        <f t="shared" si="36"/>
        <v>-1.3378727631400249</v>
      </c>
      <c r="AS72">
        <f t="shared" si="36"/>
        <v>4.4541997450565246E-4</v>
      </c>
      <c r="AT72">
        <f t="shared" si="36"/>
        <v>-1.5632140499169056E-4</v>
      </c>
      <c r="AU72">
        <f t="shared" si="23"/>
        <v>-1.337583664570511</v>
      </c>
      <c r="AW72">
        <v>69</v>
      </c>
      <c r="AX72">
        <f>IF(Z72&gt;0, (R72*SUMPRODUCT(K72:$K$98, X72:$X$98)-K72*$AZ$3)/Z72, 0)</f>
        <v>-1342.6493123797002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25</v>
      </c>
      <c r="R73">
        <f t="shared" si="28"/>
        <v>1000000</v>
      </c>
      <c r="S73">
        <f t="shared" si="29"/>
        <v>-2487.3824181728073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-6.6672794244137634</v>
      </c>
      <c r="AC73">
        <f t="shared" si="30"/>
        <v>-6.9816682577835358</v>
      </c>
      <c r="AE73">
        <f t="shared" si="31"/>
        <v>0</v>
      </c>
      <c r="AF73">
        <f t="shared" si="32"/>
        <v>0</v>
      </c>
      <c r="AG73">
        <f t="shared" si="32"/>
        <v>-7.0170837089378491E-2</v>
      </c>
      <c r="AH73">
        <f t="shared" si="33"/>
        <v>-2109.2727321803104</v>
      </c>
      <c r="AI73">
        <f t="shared" si="34"/>
        <v>-2109.3429030173997</v>
      </c>
      <c r="AJ73">
        <f t="shared" si="35"/>
        <v>0.31438883336977241</v>
      </c>
      <c r="AK73">
        <f t="shared" si="49"/>
        <v>-0.4667095597089635</v>
      </c>
      <c r="AL73">
        <f t="shared" si="26"/>
        <v>-2109.4952237437387</v>
      </c>
      <c r="AN73">
        <f t="shared" si="36"/>
        <v>0</v>
      </c>
      <c r="AO73">
        <f t="shared" si="36"/>
        <v>0</v>
      </c>
      <c r="AP73">
        <f t="shared" si="36"/>
        <v>-2.5170687074512683E-5</v>
      </c>
      <c r="AQ73">
        <f t="shared" si="36"/>
        <v>-0.75660838745429926</v>
      </c>
      <c r="AR73">
        <f t="shared" si="36"/>
        <v>-0.75663355814137379</v>
      </c>
      <c r="AS73">
        <f t="shared" si="36"/>
        <v>1.1277310165749003E-4</v>
      </c>
      <c r="AT73">
        <f t="shared" si="36"/>
        <v>-1.674114314348984E-4</v>
      </c>
      <c r="AU73">
        <f t="shared" si="23"/>
        <v>-0.75668819647115104</v>
      </c>
      <c r="AW73">
        <v>70</v>
      </c>
      <c r="AX73">
        <f>IF(Z73&gt;0, (R73*SUMPRODUCT(K73:$K$98, X73:$X$98)-K73*$AZ$3)/Z73, 0)</f>
        <v>-2487.3824181728073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25</v>
      </c>
      <c r="R74">
        <f t="shared" si="28"/>
        <v>1000000</v>
      </c>
      <c r="S74">
        <f t="shared" si="29"/>
        <v>-4522.8827481212438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-6.9816682577835358</v>
      </c>
      <c r="AC74">
        <f t="shared" si="30"/>
        <v>-6.82449623915182</v>
      </c>
      <c r="AE74">
        <f t="shared" si="31"/>
        <v>0</v>
      </c>
      <c r="AF74">
        <f t="shared" si="32"/>
        <v>0</v>
      </c>
      <c r="AG74">
        <f t="shared" si="32"/>
        <v>-3.7722049294703922E-2</v>
      </c>
      <c r="AH74">
        <f t="shared" si="33"/>
        <v>-1269.8831769512317</v>
      </c>
      <c r="AI74">
        <f t="shared" si="34"/>
        <v>-1269.9208990005263</v>
      </c>
      <c r="AJ74">
        <f t="shared" si="35"/>
        <v>-0.15717201863171582</v>
      </c>
      <c r="AK74">
        <f t="shared" si="49"/>
        <v>-0.48871677804484753</v>
      </c>
      <c r="AL74">
        <f t="shared" si="26"/>
        <v>-1270.5667877972028</v>
      </c>
      <c r="AN74">
        <f t="shared" si="36"/>
        <v>0</v>
      </c>
      <c r="AO74">
        <f t="shared" si="36"/>
        <v>0</v>
      </c>
      <c r="AP74">
        <f t="shared" si="36"/>
        <v>-1.2081355634414856E-5</v>
      </c>
      <c r="AQ74">
        <f t="shared" si="36"/>
        <v>-0.4067093533293899</v>
      </c>
      <c r="AR74">
        <f t="shared" si="36"/>
        <v>-0.40672143468502431</v>
      </c>
      <c r="AS74">
        <f t="shared" si="36"/>
        <v>-5.0337961175805745E-5</v>
      </c>
      <c r="AT74">
        <f t="shared" si="36"/>
        <v>-1.5652281120618095E-4</v>
      </c>
      <c r="AU74">
        <f t="shared" si="23"/>
        <v>-0.40692829545740627</v>
      </c>
      <c r="AW74">
        <v>71</v>
      </c>
      <c r="AX74">
        <f>IF(Z74&gt;0, (R74*SUMPRODUCT(K74:$K$98, X74:$X$98)-K74*$AZ$3)/Z74, 0)</f>
        <v>-4522.8827481212438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25</v>
      </c>
      <c r="R75">
        <f t="shared" si="28"/>
        <v>1000000</v>
      </c>
      <c r="S75">
        <f t="shared" si="29"/>
        <v>-8340.0808516217166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-6.82449623915182</v>
      </c>
      <c r="AC75">
        <f t="shared" si="30"/>
        <v>-6.4153302299044102</v>
      </c>
      <c r="AE75">
        <f t="shared" si="31"/>
        <v>0</v>
      </c>
      <c r="AF75">
        <f t="shared" si="32"/>
        <v>0</v>
      </c>
      <c r="AG75">
        <f t="shared" si="32"/>
        <v>-1.9230419776616912E-2</v>
      </c>
      <c r="AH75">
        <f t="shared" si="33"/>
        <v>-724.57636100559876</v>
      </c>
      <c r="AI75">
        <f t="shared" si="34"/>
        <v>-724.59559142537535</v>
      </c>
      <c r="AJ75">
        <f t="shared" si="35"/>
        <v>-0.40916600924740987</v>
      </c>
      <c r="AK75">
        <f t="shared" si="49"/>
        <v>-0.47771473674062742</v>
      </c>
      <c r="AL75">
        <f t="shared" si="26"/>
        <v>-725.48247217136338</v>
      </c>
      <c r="AN75">
        <f t="shared" si="36"/>
        <v>0</v>
      </c>
      <c r="AO75">
        <f t="shared" si="36"/>
        <v>0</v>
      </c>
      <c r="AP75">
        <f t="shared" si="36"/>
        <v>-5.499093857578507E-6</v>
      </c>
      <c r="AQ75">
        <f t="shared" si="36"/>
        <v>-0.20719846277081352</v>
      </c>
      <c r="AR75">
        <f t="shared" si="36"/>
        <v>-0.20720396186467108</v>
      </c>
      <c r="AS75">
        <f t="shared" si="36"/>
        <v>-1.1700432514313935E-4</v>
      </c>
      <c r="AT75">
        <f t="shared" si="36"/>
        <v>-1.3660638743203085E-4</v>
      </c>
      <c r="AU75">
        <f t="shared" si="23"/>
        <v>-0.20745757257724626</v>
      </c>
      <c r="AW75">
        <v>72</v>
      </c>
      <c r="AX75">
        <f>IF(Z75&gt;0, (R75*SUMPRODUCT(K75:$K$98, X75:$X$98)-K75*$AZ$3)/Z75, 0)</f>
        <v>-8340.0808516217166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25</v>
      </c>
      <c r="R76">
        <f t="shared" si="28"/>
        <v>1000000</v>
      </c>
      <c r="S76">
        <f t="shared" si="29"/>
        <v>-15901.670856482398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-6.4153302299044102</v>
      </c>
      <c r="AC76">
        <f t="shared" si="30"/>
        <v>-5.8940685475173664</v>
      </c>
      <c r="AE76">
        <f t="shared" si="31"/>
        <v>0</v>
      </c>
      <c r="AF76">
        <f t="shared" si="32"/>
        <v>0</v>
      </c>
      <c r="AG76">
        <f t="shared" si="32"/>
        <v>-9.2664296109402529E-3</v>
      </c>
      <c r="AH76">
        <f t="shared" si="33"/>
        <v>-390.86743871641949</v>
      </c>
      <c r="AI76">
        <f t="shared" si="34"/>
        <v>-390.87670514603042</v>
      </c>
      <c r="AJ76">
        <f t="shared" si="35"/>
        <v>-0.52126168238704373</v>
      </c>
      <c r="AK76">
        <f t="shared" si="49"/>
        <v>-0.44907311609330874</v>
      </c>
      <c r="AL76">
        <f t="shared" si="26"/>
        <v>-391.84703994451075</v>
      </c>
      <c r="AN76">
        <f t="shared" si="36"/>
        <v>0</v>
      </c>
      <c r="AO76">
        <f t="shared" si="36"/>
        <v>0</v>
      </c>
      <c r="AP76">
        <f t="shared" si="36"/>
        <v>-2.3659021351851448E-6</v>
      </c>
      <c r="AQ76">
        <f t="shared" si="36"/>
        <v>-9.979616169983424E-2</v>
      </c>
      <c r="AR76">
        <f t="shared" si="36"/>
        <v>-9.9798527601969431E-2</v>
      </c>
      <c r="AS76">
        <f t="shared" si="36"/>
        <v>-1.3308838237908666E-4</v>
      </c>
      <c r="AT76">
        <f t="shared" si="36"/>
        <v>-1.1465721845715275E-4</v>
      </c>
      <c r="AU76">
        <f t="shared" si="23"/>
        <v>-0.10004627320280567</v>
      </c>
      <c r="AW76">
        <v>73</v>
      </c>
      <c r="AX76">
        <f>IF(Z76&gt;0, (R76*SUMPRODUCT(K76:$K$98, X76:$X$98)-K76*$AZ$3)/Z76, 0)</f>
        <v>-15901.670856482398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25</v>
      </c>
      <c r="R77">
        <f t="shared" si="28"/>
        <v>1000000</v>
      </c>
      <c r="S77">
        <f t="shared" si="29"/>
        <v>-31772.199107889537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-5.8940685475173664</v>
      </c>
      <c r="AC77">
        <f t="shared" si="30"/>
        <v>-5.3434538653262571</v>
      </c>
      <c r="AE77">
        <f t="shared" si="31"/>
        <v>0</v>
      </c>
      <c r="AF77">
        <f t="shared" si="32"/>
        <v>0</v>
      </c>
      <c r="AG77">
        <f t="shared" si="32"/>
        <v>-4.2045042642322112E-3</v>
      </c>
      <c r="AH77">
        <f t="shared" si="33"/>
        <v>-198.77044202394558</v>
      </c>
      <c r="AI77">
        <f t="shared" si="34"/>
        <v>-198.77464652820981</v>
      </c>
      <c r="AJ77">
        <f t="shared" si="35"/>
        <v>-0.55061468219110932</v>
      </c>
      <c r="AK77">
        <f t="shared" si="49"/>
        <v>-0.4125847983262157</v>
      </c>
      <c r="AL77">
        <f t="shared" si="26"/>
        <v>-199.73784600872713</v>
      </c>
      <c r="AN77">
        <f t="shared" si="36"/>
        <v>0</v>
      </c>
      <c r="AO77">
        <f t="shared" si="36"/>
        <v>0</v>
      </c>
      <c r="AP77">
        <f t="shared" si="36"/>
        <v>-9.5847572845850153E-7</v>
      </c>
      <c r="AQ77">
        <f t="shared" si="36"/>
        <v>-4.5312510641420417E-2</v>
      </c>
      <c r="AR77">
        <f t="shared" si="36"/>
        <v>-4.5313469117148876E-2</v>
      </c>
      <c r="AS77">
        <f t="shared" si="36"/>
        <v>-1.255203409121629E-4</v>
      </c>
      <c r="AT77">
        <f t="shared" si="36"/>
        <v>-9.4054492580907762E-5</v>
      </c>
      <c r="AU77">
        <f t="shared" si="23"/>
        <v>-4.5533043950641942E-2</v>
      </c>
      <c r="AW77">
        <v>74</v>
      </c>
      <c r="AX77">
        <f>IF(Z77&gt;0, (R77*SUMPRODUCT(K77:$K$98, X77:$X$98)-K77*$AZ$3)/Z77, 0)</f>
        <v>-31772.199107889537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25</v>
      </c>
      <c r="R78">
        <f t="shared" si="28"/>
        <v>1000000</v>
      </c>
      <c r="S78">
        <f t="shared" si="29"/>
        <v>-67177.604657814081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-5.3434538653262571</v>
      </c>
      <c r="AC78">
        <f t="shared" si="30"/>
        <v>-4.808042408207907</v>
      </c>
      <c r="AE78">
        <f t="shared" si="31"/>
        <v>0</v>
      </c>
      <c r="AF78">
        <f t="shared" si="32"/>
        <v>0</v>
      </c>
      <c r="AG78">
        <f t="shared" si="32"/>
        <v>-1.7893025632198679E-3</v>
      </c>
      <c r="AH78">
        <f t="shared" si="33"/>
        <v>-94.926266334800872</v>
      </c>
      <c r="AI78">
        <f t="shared" si="34"/>
        <v>-94.928055637364096</v>
      </c>
      <c r="AJ78">
        <f t="shared" si="35"/>
        <v>-0.53541145711835014</v>
      </c>
      <c r="AK78">
        <f t="shared" si="49"/>
        <v>-0.37404177057283805</v>
      </c>
      <c r="AL78">
        <f t="shared" si="26"/>
        <v>-95.837508865055284</v>
      </c>
      <c r="AN78">
        <f t="shared" si="36"/>
        <v>0</v>
      </c>
      <c r="AO78">
        <f t="shared" si="36"/>
        <v>0</v>
      </c>
      <c r="AP78">
        <f t="shared" si="36"/>
        <v>-3.6419341062061936E-7</v>
      </c>
      <c r="AQ78">
        <f t="shared" si="36"/>
        <v>-1.9321226831386533E-2</v>
      </c>
      <c r="AR78">
        <f t="shared" si="36"/>
        <v>-1.9321591024797153E-2</v>
      </c>
      <c r="AS78">
        <f t="shared" si="36"/>
        <v>-1.0897727900327544E-4</v>
      </c>
      <c r="AT78">
        <f t="shared" si="36"/>
        <v>-7.6132204211657454E-5</v>
      </c>
      <c r="AU78">
        <f t="shared" si="23"/>
        <v>-1.9506700508012086E-2</v>
      </c>
      <c r="AW78">
        <v>75</v>
      </c>
      <c r="AX78">
        <f>IF(Z78&gt;0, (R78*SUMPRODUCT(K78:$K$98, X78:$X$98)-K78*$AZ$3)/Z78, 0)</f>
        <v>-67177.604657814081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25</v>
      </c>
      <c r="R79">
        <f t="shared" si="28"/>
        <v>1000000</v>
      </c>
      <c r="S79">
        <f t="shared" si="29"/>
        <v>-151444.45473251748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-4.808042408207907</v>
      </c>
      <c r="AC79">
        <f t="shared" si="30"/>
        <v>-4.3088600923966398</v>
      </c>
      <c r="AE79">
        <f t="shared" si="31"/>
        <v>0</v>
      </c>
      <c r="AF79">
        <f t="shared" si="32"/>
        <v>0</v>
      </c>
      <c r="AG79">
        <f t="shared" si="32"/>
        <v>-7.1129380405624389E-4</v>
      </c>
      <c r="AH79">
        <f t="shared" si="33"/>
        <v>-42.404629341257007</v>
      </c>
      <c r="AI79">
        <f t="shared" si="34"/>
        <v>-42.405340635061066</v>
      </c>
      <c r="AJ79">
        <f t="shared" si="35"/>
        <v>-0.49918231581126715</v>
      </c>
      <c r="AK79">
        <f t="shared" si="49"/>
        <v>-0.33656296857455353</v>
      </c>
      <c r="AL79">
        <f t="shared" si="26"/>
        <v>-43.241085919446888</v>
      </c>
      <c r="AN79">
        <f t="shared" si="36"/>
        <v>0</v>
      </c>
      <c r="AO79">
        <f t="shared" si="36"/>
        <v>0</v>
      </c>
      <c r="AP79">
        <f t="shared" si="36"/>
        <v>-1.2926450954443268E-7</v>
      </c>
      <c r="AQ79">
        <f t="shared" si="36"/>
        <v>-7.7062580651660181E-3</v>
      </c>
      <c r="AR79">
        <f t="shared" si="36"/>
        <v>-7.7063873296755632E-3</v>
      </c>
      <c r="AS79">
        <f t="shared" si="36"/>
        <v>-9.0717164775830478E-5</v>
      </c>
      <c r="AT79">
        <f t="shared" si="36"/>
        <v>-6.1164102394132303E-5</v>
      </c>
      <c r="AU79">
        <f t="shared" si="23"/>
        <v>-7.858268596845526E-3</v>
      </c>
      <c r="AW79">
        <v>76</v>
      </c>
      <c r="AX79">
        <f>IF(Z79&gt;0, (R79*SUMPRODUCT(K79:$K$98, X79:$X$98)-K79*$AZ$3)/Z79, 0)</f>
        <v>-151444.45473251748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25</v>
      </c>
      <c r="R80">
        <f t="shared" si="28"/>
        <v>1000000</v>
      </c>
      <c r="S80">
        <f t="shared" si="29"/>
        <v>-371110.89825330762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-4.3088600923966398</v>
      </c>
      <c r="AC80">
        <f t="shared" si="30"/>
        <v>-3.8536167588165799</v>
      </c>
      <c r="AE80">
        <f t="shared" si="31"/>
        <v>0</v>
      </c>
      <c r="AF80">
        <f t="shared" si="32"/>
        <v>0</v>
      </c>
      <c r="AG80">
        <f t="shared" si="32"/>
        <v>-2.5960008025594498E-4</v>
      </c>
      <c r="AH80">
        <f t="shared" si="33"/>
        <v>-17.78323143038946</v>
      </c>
      <c r="AI80">
        <f t="shared" si="34"/>
        <v>-17.783491030469715</v>
      </c>
      <c r="AJ80">
        <f t="shared" si="35"/>
        <v>-0.45524333358005986</v>
      </c>
      <c r="AK80">
        <f t="shared" si="49"/>
        <v>-0.30162020646776483</v>
      </c>
      <c r="AL80">
        <f t="shared" si="26"/>
        <v>-18.54035457051754</v>
      </c>
      <c r="AN80">
        <f t="shared" si="36"/>
        <v>0</v>
      </c>
      <c r="AO80">
        <f t="shared" si="36"/>
        <v>0</v>
      </c>
      <c r="AP80">
        <f t="shared" si="36"/>
        <v>-4.2122784942604095E-8</v>
      </c>
      <c r="AQ80">
        <f t="shared" si="36"/>
        <v>-2.8855123326168488E-3</v>
      </c>
      <c r="AR80">
        <f t="shared" si="36"/>
        <v>-2.8855544554017916E-3</v>
      </c>
      <c r="AS80">
        <f t="shared" si="36"/>
        <v>-7.3867916443018494E-5</v>
      </c>
      <c r="AT80">
        <f t="shared" si="36"/>
        <v>-4.8940982910557283E-5</v>
      </c>
      <c r="AU80">
        <f t="shared" si="23"/>
        <v>-3.008363354755367E-3</v>
      </c>
      <c r="AW80">
        <v>77</v>
      </c>
      <c r="AX80">
        <f>IF(Z80&gt;0, (R80*SUMPRODUCT(K80:$K$98, X80:$X$98)-K80*$AZ$3)/Z80, 0)</f>
        <v>-371110.89825330762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25</v>
      </c>
      <c r="R81">
        <f t="shared" si="28"/>
        <v>1000000</v>
      </c>
      <c r="S81">
        <f t="shared" si="29"/>
        <v>-996974.4779669306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-3.8536167588165799</v>
      </c>
      <c r="AC81">
        <f t="shared" si="30"/>
        <v>-3.4431544214659597</v>
      </c>
      <c r="AE81">
        <f t="shared" si="31"/>
        <v>0</v>
      </c>
      <c r="AF81">
        <f t="shared" si="32"/>
        <v>0</v>
      </c>
      <c r="AG81">
        <f t="shared" si="32"/>
        <v>-8.6340084364230042E-5</v>
      </c>
      <c r="AH81">
        <f t="shared" si="33"/>
        <v>-6.8265598035662203</v>
      </c>
      <c r="AI81">
        <f t="shared" si="34"/>
        <v>-6.8266461436505841</v>
      </c>
      <c r="AJ81">
        <f t="shared" si="35"/>
        <v>-0.41046233735062021</v>
      </c>
      <c r="AK81">
        <f t="shared" si="49"/>
        <v>-0.26975317311716063</v>
      </c>
      <c r="AL81">
        <f t="shared" si="26"/>
        <v>-7.5068616541183646</v>
      </c>
      <c r="AN81">
        <f t="shared" si="36"/>
        <v>0</v>
      </c>
      <c r="AO81">
        <f t="shared" si="36"/>
        <v>0</v>
      </c>
      <c r="AP81">
        <f t="shared" si="36"/>
        <v>-1.2508542267120056E-8</v>
      </c>
      <c r="AQ81">
        <f t="shared" si="36"/>
        <v>-9.8899963407155672E-4</v>
      </c>
      <c r="AR81">
        <f t="shared" si="36"/>
        <v>-9.890121426138238E-4</v>
      </c>
      <c r="AS81">
        <f t="shared" si="36"/>
        <v>-5.9465838302310192E-5</v>
      </c>
      <c r="AT81">
        <f t="shared" si="36"/>
        <v>-3.9080561392451771E-5</v>
      </c>
      <c r="AU81">
        <f t="shared" si="23"/>
        <v>-1.0875585423085858E-3</v>
      </c>
      <c r="AW81">
        <v>78</v>
      </c>
      <c r="AX81">
        <f>IF(Z81&gt;0, (R81*SUMPRODUCT(K81:$K$98, X81:$X$98)-K81*$AZ$3)/Z81, 0)</f>
        <v>-996974.4779669306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25</v>
      </c>
      <c r="R82">
        <f t="shared" si="28"/>
        <v>1000000</v>
      </c>
      <c r="S82">
        <f t="shared" si="29"/>
        <v>-2963788.126484327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-3.4431544214659597</v>
      </c>
      <c r="AC82">
        <f t="shared" si="30"/>
        <v>-3.0750828410257118</v>
      </c>
      <c r="AE82">
        <f t="shared" si="31"/>
        <v>0</v>
      </c>
      <c r="AF82">
        <f t="shared" si="32"/>
        <v>0</v>
      </c>
      <c r="AG82">
        <f t="shared" si="32"/>
        <v>-2.5938787708430118E-5</v>
      </c>
      <c r="AH82">
        <f t="shared" si="33"/>
        <v>-2.3815158324863046</v>
      </c>
      <c r="AI82">
        <f t="shared" si="34"/>
        <v>-2.381541771274013</v>
      </c>
      <c r="AJ82">
        <f t="shared" si="35"/>
        <v>-0.3680715804402479</v>
      </c>
      <c r="AK82">
        <f t="shared" si="49"/>
        <v>-0.2410208095026172</v>
      </c>
      <c r="AL82">
        <f t="shared" si="26"/>
        <v>-2.9906341612168781</v>
      </c>
      <c r="AN82">
        <f t="shared" si="36"/>
        <v>0</v>
      </c>
      <c r="AO82">
        <f t="shared" si="36"/>
        <v>0</v>
      </c>
      <c r="AP82">
        <f t="shared" si="36"/>
        <v>-3.3552577163515748E-9</v>
      </c>
      <c r="AQ82">
        <f t="shared" si="36"/>
        <v>-3.0805600721911031E-4</v>
      </c>
      <c r="AR82">
        <f t="shared" si="36"/>
        <v>-3.0805936247682667E-4</v>
      </c>
      <c r="AS82">
        <f t="shared" si="36"/>
        <v>-4.761113064819501E-5</v>
      </c>
      <c r="AT82">
        <f t="shared" si="36"/>
        <v>-3.117674349222326E-5</v>
      </c>
      <c r="AU82">
        <f t="shared" si="23"/>
        <v>-3.868472366172449E-4</v>
      </c>
      <c r="AW82">
        <v>79</v>
      </c>
      <c r="AX82">
        <f>IF(Z82&gt;0, (R82*SUMPRODUCT(K82:$K$98, X82:$X$98)-K82*$AZ$3)/Z82, 0)</f>
        <v>-2963788.126484327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25</v>
      </c>
      <c r="R83">
        <f t="shared" si="28"/>
        <v>1000000</v>
      </c>
      <c r="S83">
        <f t="shared" si="29"/>
        <v>-9855853.5403348245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-3.0750828410257118</v>
      </c>
      <c r="AC83">
        <f t="shared" si="30"/>
        <v>-2.7458725219665747</v>
      </c>
      <c r="AE83">
        <f t="shared" si="31"/>
        <v>0</v>
      </c>
      <c r="AF83">
        <f t="shared" si="32"/>
        <v>0</v>
      </c>
      <c r="AG83">
        <f t="shared" si="32"/>
        <v>-6.965080474078584E-6</v>
      </c>
      <c r="AH83">
        <f t="shared" si="33"/>
        <v>-0.74857277429068936</v>
      </c>
      <c r="AI83">
        <f t="shared" si="34"/>
        <v>-0.7485797393711634</v>
      </c>
      <c r="AJ83">
        <f t="shared" si="35"/>
        <v>-0.32921031905913711</v>
      </c>
      <c r="AK83">
        <f t="shared" si="49"/>
        <v>-0.21525579887179985</v>
      </c>
      <c r="AL83">
        <f t="shared" si="26"/>
        <v>-1.2930458573021002</v>
      </c>
      <c r="AN83">
        <f t="shared" si="36"/>
        <v>0</v>
      </c>
      <c r="AO83">
        <f t="shared" si="36"/>
        <v>0</v>
      </c>
      <c r="AP83">
        <f t="shared" si="36"/>
        <v>-8.0442271395258172E-10</v>
      </c>
      <c r="AQ83">
        <f t="shared" si="36"/>
        <v>-8.6455417841470257E-5</v>
      </c>
      <c r="AR83">
        <f t="shared" si="36"/>
        <v>-8.6456222264184204E-5</v>
      </c>
      <c r="AS83">
        <f t="shared" si="36"/>
        <v>-3.802170833550638E-5</v>
      </c>
      <c r="AT83">
        <f t="shared" si="36"/>
        <v>-2.4860682452544291E-5</v>
      </c>
      <c r="AU83">
        <f t="shared" si="23"/>
        <v>-1.4933861305223487E-4</v>
      </c>
      <c r="AW83">
        <v>80</v>
      </c>
      <c r="AX83">
        <f>IF(Z83&gt;0, (R83*SUMPRODUCT(K83:$K$98, X83:$X$98)-K83*$AZ$3)/Z83, 0)</f>
        <v>-9855853.5403348245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25</v>
      </c>
      <c r="R84">
        <f t="shared" si="28"/>
        <v>1000000</v>
      </c>
      <c r="S84">
        <f t="shared" si="29"/>
        <v>-37145449.547974452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-2.7458725219665747</v>
      </c>
      <c r="AC84">
        <f t="shared" si="30"/>
        <v>-2.4517461425037417</v>
      </c>
      <c r="AE84">
        <f t="shared" si="31"/>
        <v>0</v>
      </c>
      <c r="AF84">
        <f t="shared" si="32"/>
        <v>0</v>
      </c>
      <c r="AG84">
        <f t="shared" si="32"/>
        <v>-1.6500985802697303E-6</v>
      </c>
      <c r="AH84">
        <f t="shared" si="33"/>
        <v>-0.20981324356272271</v>
      </c>
      <c r="AI84">
        <f t="shared" si="34"/>
        <v>-0.20981489366130299</v>
      </c>
      <c r="AJ84">
        <f t="shared" si="35"/>
        <v>-0.29412637946283304</v>
      </c>
      <c r="AK84">
        <f t="shared" si="49"/>
        <v>-0.19221107653766026</v>
      </c>
      <c r="AL84">
        <f t="shared" si="26"/>
        <v>-0.69615234966179629</v>
      </c>
      <c r="AN84">
        <f t="shared" si="36"/>
        <v>0</v>
      </c>
      <c r="AO84">
        <f t="shared" si="36"/>
        <v>0</v>
      </c>
      <c r="AP84">
        <f t="shared" si="36"/>
        <v>-1.7015709181192685E-10</v>
      </c>
      <c r="AQ84">
        <f t="shared" si="36"/>
        <v>-2.1635805142274922E-5</v>
      </c>
      <c r="AR84">
        <f t="shared" si="36"/>
        <v>-2.1635975299366735E-5</v>
      </c>
      <c r="AS84">
        <f t="shared" si="36"/>
        <v>-3.0330120850346995E-5</v>
      </c>
      <c r="AT84">
        <f t="shared" si="36"/>
        <v>-1.9820681133088252E-5</v>
      </c>
      <c r="AU84">
        <f t="shared" si="23"/>
        <v>-7.1786777282801986E-5</v>
      </c>
      <c r="AW84">
        <v>81</v>
      </c>
      <c r="AX84">
        <f>IF(Z84&gt;0, (R84*SUMPRODUCT(K84:$K$98, X84:$X$98)-K84*$AZ$3)/Z84, 0)</f>
        <v>-37145449.547974452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25</v>
      </c>
      <c r="R85">
        <f t="shared" si="28"/>
        <v>1000000</v>
      </c>
      <c r="S85">
        <f t="shared" si="29"/>
        <v>-161421635.78277764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-2.4517461425037417</v>
      </c>
      <c r="AC85">
        <f t="shared" si="30"/>
        <v>-2.1890777471654239</v>
      </c>
      <c r="AE85">
        <f t="shared" si="31"/>
        <v>0</v>
      </c>
      <c r="AF85">
        <f t="shared" si="32"/>
        <v>0</v>
      </c>
      <c r="AG85">
        <f t="shared" si="32"/>
        <v>-3.3903103145838963E-7</v>
      </c>
      <c r="AH85">
        <f t="shared" si="33"/>
        <v>-5.1782662520345732E-2</v>
      </c>
      <c r="AI85">
        <f t="shared" si="34"/>
        <v>-5.1783001551377189E-2</v>
      </c>
      <c r="AJ85">
        <f t="shared" si="35"/>
        <v>-0.26266839533831776</v>
      </c>
      <c r="AK85">
        <f t="shared" si="49"/>
        <v>-0.17162222997526194</v>
      </c>
      <c r="AL85">
        <f t="shared" si="26"/>
        <v>-0.48607362686495686</v>
      </c>
      <c r="AN85">
        <f t="shared" si="36"/>
        <v>0</v>
      </c>
      <c r="AO85">
        <f t="shared" si="36"/>
        <v>0</v>
      </c>
      <c r="AP85">
        <f t="shared" si="36"/>
        <v>-3.1214874413273539E-11</v>
      </c>
      <c r="AQ85">
        <f t="shared" si="36"/>
        <v>-4.767673626819329E-6</v>
      </c>
      <c r="AR85">
        <f t="shared" si="36"/>
        <v>-4.7677048416937422E-6</v>
      </c>
      <c r="AS85">
        <f t="shared" si="36"/>
        <v>-2.4184101784287502E-5</v>
      </c>
      <c r="AT85">
        <f t="shared" si="36"/>
        <v>-1.5801404172824969E-5</v>
      </c>
      <c r="AU85">
        <f t="shared" si="23"/>
        <v>-4.4753210798806209E-5</v>
      </c>
      <c r="AW85">
        <v>82</v>
      </c>
      <c r="AX85">
        <f>IF(Z85&gt;0, (R85*SUMPRODUCT(K85:$K$98, X85:$X$98)-K85*$AZ$3)/Z85, 0)</f>
        <v>-161421635.78277764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25</v>
      </c>
      <c r="R86">
        <f t="shared" si="28"/>
        <v>1000000</v>
      </c>
      <c r="S86">
        <f t="shared" si="29"/>
        <v>-828252660.93185639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-2.1890777471654239</v>
      </c>
      <c r="AC86">
        <f t="shared" si="30"/>
        <v>-1.9545378441752466</v>
      </c>
      <c r="AE86">
        <f t="shared" si="31"/>
        <v>0</v>
      </c>
      <c r="AF86">
        <f t="shared" si="32"/>
        <v>0</v>
      </c>
      <c r="AG86">
        <f t="shared" si="32"/>
        <v>-5.8995821455503125E-8</v>
      </c>
      <c r="AH86">
        <f t="shared" si="33"/>
        <v>-1.1065795987532104E-2</v>
      </c>
      <c r="AI86">
        <f t="shared" si="34"/>
        <v>-1.106585498335356E-2</v>
      </c>
      <c r="AJ86">
        <f t="shared" si="35"/>
        <v>-0.23453990299017735</v>
      </c>
      <c r="AK86">
        <f t="shared" si="49"/>
        <v>-0.15323544230157968</v>
      </c>
      <c r="AL86">
        <f t="shared" si="26"/>
        <v>-0.39884120027511061</v>
      </c>
      <c r="AN86">
        <f t="shared" si="36"/>
        <v>0</v>
      </c>
      <c r="AO86">
        <f t="shared" si="36"/>
        <v>0</v>
      </c>
      <c r="AP86">
        <f t="shared" si="36"/>
        <v>-4.849817217425508E-12</v>
      </c>
      <c r="AQ86">
        <f t="shared" si="36"/>
        <v>-9.0967608520086541E-7</v>
      </c>
      <c r="AR86">
        <f t="shared" si="36"/>
        <v>-9.0968093501808281E-7</v>
      </c>
      <c r="AS86">
        <f t="shared" si="36"/>
        <v>-1.9280613976245718E-5</v>
      </c>
      <c r="AT86">
        <f t="shared" si="36"/>
        <v>-1.2596890221361463E-5</v>
      </c>
      <c r="AU86">
        <f t="shared" si="23"/>
        <v>-3.2787185132625264E-5</v>
      </c>
      <c r="AW86">
        <v>83</v>
      </c>
      <c r="AX86">
        <f>IF(Z86&gt;0, (R86*SUMPRODUCT(K86:$K$98, X86:$X$98)-K86*$AZ$3)/Z86, 0)</f>
        <v>-828252660.93185639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25</v>
      </c>
      <c r="R87">
        <f t="shared" si="28"/>
        <v>1000000</v>
      </c>
      <c r="S87">
        <f t="shared" si="29"/>
        <v>-5187228438.9528971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-1.9545378441752466</v>
      </c>
      <c r="AC87">
        <f t="shared" si="30"/>
        <v>-1.745123869330079</v>
      </c>
      <c r="AE87">
        <f t="shared" si="31"/>
        <v>0</v>
      </c>
      <c r="AF87">
        <f t="shared" si="32"/>
        <v>0</v>
      </c>
      <c r="AG87">
        <f t="shared" si="32"/>
        <v>-8.4106758062999093E-9</v>
      </c>
      <c r="AH87">
        <f t="shared" si="33"/>
        <v>-1.9998074973859273E-3</v>
      </c>
      <c r="AI87">
        <f t="shared" si="34"/>
        <v>-1.9998159080617337E-3</v>
      </c>
      <c r="AJ87">
        <f t="shared" si="35"/>
        <v>-0.20941397484516755</v>
      </c>
      <c r="AK87">
        <f t="shared" si="49"/>
        <v>-0.13681764909226726</v>
      </c>
      <c r="AL87">
        <f t="shared" si="26"/>
        <v>-0.34823143984549654</v>
      </c>
      <c r="AN87">
        <f t="shared" si="36"/>
        <v>0</v>
      </c>
      <c r="AO87">
        <f t="shared" si="36"/>
        <v>0</v>
      </c>
      <c r="AP87">
        <f t="shared" si="36"/>
        <v>-6.1732944035619724E-13</v>
      </c>
      <c r="AQ87">
        <f t="shared" si="36"/>
        <v>-1.4678250257329685E-7</v>
      </c>
      <c r="AR87">
        <f t="shared" si="36"/>
        <v>-1.467831199027372E-7</v>
      </c>
      <c r="AS87">
        <f t="shared" si="36"/>
        <v>-1.5370633094322867E-5</v>
      </c>
      <c r="AT87">
        <f t="shared" si="36"/>
        <v>-1.004218503841452E-5</v>
      </c>
      <c r="AU87">
        <f t="shared" si="23"/>
        <v>-2.5559601252640124E-5</v>
      </c>
      <c r="AW87">
        <v>84</v>
      </c>
      <c r="AX87">
        <f>IF(Z87&gt;0, (R87*SUMPRODUCT(K87:$K$98, X87:$X$98)-K87*$AZ$3)/Z87, 0)</f>
        <v>-5187228438.9528971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25</v>
      </c>
      <c r="R88">
        <f t="shared" si="28"/>
        <v>1000000</v>
      </c>
      <c r="S88">
        <f t="shared" si="29"/>
        <v>-41681703406.085548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-1.745123869330079</v>
      </c>
      <c r="AC88">
        <f t="shared" si="30"/>
        <v>-1.5581464406471772</v>
      </c>
      <c r="AE88">
        <f t="shared" si="31"/>
        <v>0</v>
      </c>
      <c r="AF88">
        <f t="shared" si="32"/>
        <v>0</v>
      </c>
      <c r="AG88">
        <f t="shared" si="32"/>
        <v>-9.3455060213523278E-10</v>
      </c>
      <c r="AH88">
        <f t="shared" si="33"/>
        <v>-2.9568073784406708E-4</v>
      </c>
      <c r="AI88">
        <f t="shared" si="34"/>
        <v>-2.9568167239466924E-4</v>
      </c>
      <c r="AJ88">
        <f t="shared" si="35"/>
        <v>-0.18697742868290179</v>
      </c>
      <c r="AK88">
        <f t="shared" si="49"/>
        <v>-0.12215867085310554</v>
      </c>
      <c r="AL88">
        <f t="shared" si="26"/>
        <v>-0.30943178120840198</v>
      </c>
      <c r="AN88">
        <f t="shared" si="36"/>
        <v>0</v>
      </c>
      <c r="AO88">
        <f t="shared" si="36"/>
        <v>0</v>
      </c>
      <c r="AP88">
        <f t="shared" si="36"/>
        <v>-6.1245036058873234E-14</v>
      </c>
      <c r="AQ88">
        <f t="shared" si="36"/>
        <v>-1.9377203770239184E-8</v>
      </c>
      <c r="AR88">
        <f t="shared" si="36"/>
        <v>-1.9377265015275247E-8</v>
      </c>
      <c r="AS88">
        <f t="shared" si="36"/>
        <v>-1.2253418205194903E-5</v>
      </c>
      <c r="AT88">
        <f t="shared" si="36"/>
        <v>-8.0055720730463563E-6</v>
      </c>
      <c r="AU88">
        <f t="shared" si="23"/>
        <v>-2.0278367543256533E-5</v>
      </c>
      <c r="AW88">
        <v>85</v>
      </c>
      <c r="AX88">
        <f>IF(Z88&gt;0, (R88*SUMPRODUCT(K88:$K$98, X88:$X$98)-K88*$AZ$3)/Z88, 0)</f>
        <v>-41681703406.085548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-1.5581464406471772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-3.7382024085409308E-5</v>
      </c>
      <c r="AI89">
        <f t="shared" si="34"/>
        <v>-3.7382024085409308E-5</v>
      </c>
      <c r="AJ89">
        <f t="shared" si="35"/>
        <v>-1.5581464406471772</v>
      </c>
      <c r="AK89">
        <f t="shared" si="49"/>
        <v>-0.10907025084530242</v>
      </c>
      <c r="AL89">
        <f t="shared" si="26"/>
        <v>-1.6672540735165651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-2.1873227163883296E-9</v>
      </c>
      <c r="AR89">
        <f t="shared" si="36"/>
        <v>-2.1873227163883296E-9</v>
      </c>
      <c r="AS89">
        <f t="shared" si="36"/>
        <v>-9.117133671789174E-5</v>
      </c>
      <c r="AT89">
        <f t="shared" si="36"/>
        <v>-6.3819935702524228E-6</v>
      </c>
      <c r="AU89">
        <f t="shared" si="23"/>
        <v>-9.7555517610860556E-5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38765.837831437348</v>
      </c>
      <c r="AO91" s="8">
        <f t="shared" si="50"/>
        <v>-3876.5837831437348</v>
      </c>
      <c r="AP91" s="8">
        <f t="shared" si="50"/>
        <v>-363.22513196695184</v>
      </c>
      <c r="AQ91" s="8">
        <f t="shared" si="50"/>
        <v>-23776.077347314393</v>
      </c>
      <c r="AR91" s="8">
        <f t="shared" si="50"/>
        <v>10749.951569012248</v>
      </c>
      <c r="AS91" s="8">
        <f t="shared" si="50"/>
        <v>-1875.8238467994997</v>
      </c>
      <c r="AT91" s="8">
        <f t="shared" si="50"/>
        <v>1094.2305772997072</v>
      </c>
      <c r="AU91" s="8">
        <f t="shared" si="50"/>
        <v>9968.3582995124652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92D22-979A-484D-A84F-E02761BB7204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51508.906972631259</v>
      </c>
      <c r="K3">
        <v>1</v>
      </c>
      <c r="L3" s="2">
        <v>0</v>
      </c>
      <c r="O3">
        <f>$C$3</f>
        <v>51508.906972631259</v>
      </c>
      <c r="P3">
        <f>O3*C5</f>
        <v>5150.8906972631266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51508.906972631259</v>
      </c>
      <c r="AF3">
        <f t="shared" ref="AF3:AG34" si="4">-$Z3*P3</f>
        <v>-5150.8906972631266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46158.016275368136</v>
      </c>
      <c r="AJ3">
        <f t="shared" ref="AJ3:AJ66" si="7">AB3-AC3</f>
        <v>0</v>
      </c>
      <c r="AL3">
        <f t="shared" ref="AL3:AL34" si="8">SUM(AI3:AK3)</f>
        <v>46158.016275368136</v>
      </c>
      <c r="AN3">
        <f t="shared" ref="AN3:AU34" si="9">AE3*$K3</f>
        <v>51508.906972631259</v>
      </c>
      <c r="AO3">
        <f t="shared" si="9"/>
        <v>-5150.8906972631266</v>
      </c>
      <c r="AP3">
        <f t="shared" si="9"/>
        <v>-200</v>
      </c>
      <c r="AQ3">
        <f t="shared" si="9"/>
        <v>0</v>
      </c>
      <c r="AR3">
        <f t="shared" si="9"/>
        <v>46158.016275368136</v>
      </c>
      <c r="AS3">
        <f t="shared" si="9"/>
        <v>0</v>
      </c>
      <c r="AT3">
        <f t="shared" si="9"/>
        <v>0</v>
      </c>
      <c r="AU3">
        <f t="shared" si="9"/>
        <v>46158.016275368136</v>
      </c>
      <c r="AW3">
        <v>0</v>
      </c>
      <c r="AX3">
        <f>IF(Z3&gt;0, (R3*SUMPRODUCT(K3:$K$98, X3:$X$98)-K3*$AZ$3)/Z3, 0)</f>
        <v>0</v>
      </c>
      <c r="AZ3">
        <f>C6*ABS(SUMPRODUCT(X4:X79, K4:K79))/1</f>
        <v>31211.603812171197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3388.1394449524082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3344.1004084469168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-3344.1004084469168</v>
      </c>
      <c r="AK4">
        <f>G4*SUM(AB4, AE4:AF4)</f>
        <v>0</v>
      </c>
      <c r="AL4">
        <f t="shared" si="8"/>
        <v>-6342.1004084469168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-2676.7857142857142</v>
      </c>
      <c r="AR4">
        <f t="shared" si="9"/>
        <v>-2676.7857142857142</v>
      </c>
      <c r="AS4">
        <f t="shared" si="9"/>
        <v>-2985.8039361133183</v>
      </c>
      <c r="AT4">
        <f t="shared" si="9"/>
        <v>0</v>
      </c>
      <c r="AU4">
        <f t="shared" si="9"/>
        <v>-5662.5896503990325</v>
      </c>
      <c r="AW4">
        <v>1</v>
      </c>
      <c r="AX4">
        <f>IF(Z4&gt;0, (R4*SUMPRODUCT(K4:$K$98, X4:$X$98)-K4*$AZ$3)/Z4, 0)</f>
        <v>3388.1394449524082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1000000</v>
      </c>
      <c r="S5">
        <f t="shared" si="1"/>
        <v>3750.1554594549425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3344.1004084469168</v>
      </c>
      <c r="AC5">
        <f t="shared" si="2"/>
        <v>3653.1186302745155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-3007.395094</v>
      </c>
      <c r="AI5">
        <f t="shared" si="6"/>
        <v>-3031.7482086226501</v>
      </c>
      <c r="AJ5">
        <f t="shared" si="7"/>
        <v>-309.01822182759861</v>
      </c>
      <c r="AK5">
        <f>G5*SUM(AB5, AE5:AF5)</f>
        <v>234.0870285912842</v>
      </c>
      <c r="AL5">
        <f t="shared" si="8"/>
        <v>-3106.6794018589644</v>
      </c>
      <c r="AN5">
        <f t="shared" si="9"/>
        <v>0</v>
      </c>
      <c r="AO5">
        <f t="shared" si="9"/>
        <v>0</v>
      </c>
      <c r="AP5">
        <f t="shared" si="9"/>
        <v>-19.414153876474806</v>
      </c>
      <c r="AQ5">
        <f t="shared" si="9"/>
        <v>-2397.4769563137752</v>
      </c>
      <c r="AR5">
        <f t="shared" si="9"/>
        <v>-2416.8911101902499</v>
      </c>
      <c r="AS5">
        <f t="shared" si="9"/>
        <v>-246.34743449266469</v>
      </c>
      <c r="AT5">
        <f t="shared" si="9"/>
        <v>186.61274600708242</v>
      </c>
      <c r="AU5">
        <f t="shared" si="9"/>
        <v>-2476.6257986758324</v>
      </c>
      <c r="AW5">
        <v>2</v>
      </c>
      <c r="AX5">
        <f>IF(Z5&gt;0, (R5*SUMPRODUCT(K5:$K$98, X5:$X$98)-K5*$AZ$3)/Z5, 0)</f>
        <v>3750.1554594549425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25</v>
      </c>
      <c r="R6">
        <f t="shared" si="0"/>
        <v>1000000</v>
      </c>
      <c r="S6">
        <f t="shared" si="1"/>
        <v>4079.1581169509577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3653.1186302745155</v>
      </c>
      <c r="AC6">
        <f t="shared" si="2"/>
        <v>3921.538045490488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-3023.6827115482238</v>
      </c>
      <c r="AI6">
        <f t="shared" si="6"/>
        <v>-3047.7167029568586</v>
      </c>
      <c r="AJ6">
        <f t="shared" si="7"/>
        <v>-268.41941521597255</v>
      </c>
      <c r="AK6">
        <f>G6*SUM(AB6, AE6:AF6)</f>
        <v>255.7183041192161</v>
      </c>
      <c r="AL6">
        <f t="shared" si="8"/>
        <v>-3060.4178140536151</v>
      </c>
      <c r="AN6">
        <f t="shared" si="9"/>
        <v>0</v>
      </c>
      <c r="AO6">
        <f t="shared" si="9"/>
        <v>0</v>
      </c>
      <c r="AP6">
        <f t="shared" si="9"/>
        <v>-17.106920360783462</v>
      </c>
      <c r="AQ6">
        <f t="shared" si="9"/>
        <v>-2152.1976297349211</v>
      </c>
      <c r="AR6">
        <f t="shared" si="9"/>
        <v>-2169.3045500957046</v>
      </c>
      <c r="AS6">
        <f t="shared" si="9"/>
        <v>-191.05563788035579</v>
      </c>
      <c r="AT6">
        <f t="shared" si="9"/>
        <v>182.01523787640082</v>
      </c>
      <c r="AU6">
        <f t="shared" si="9"/>
        <v>-2178.3449500996599</v>
      </c>
      <c r="AW6">
        <v>3</v>
      </c>
      <c r="AX6">
        <f>IF(Z6&gt;0, (R6*SUMPRODUCT(K6:$K$98, X6:$X$98)-K6*$AZ$3)/Z6, 0)</f>
        <v>4079.1581169509577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1000000</v>
      </c>
      <c r="S7">
        <f t="shared" si="1"/>
        <v>4373.9974459015148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3921.538045490488</v>
      </c>
      <c r="AC7">
        <f t="shared" si="2"/>
        <v>4149.6050331928382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-3047.5101106148923</v>
      </c>
      <c r="AI7">
        <f t="shared" si="6"/>
        <v>-3071.2275743566752</v>
      </c>
      <c r="AJ7">
        <f t="shared" si="7"/>
        <v>-228.06698770235016</v>
      </c>
      <c r="AK7">
        <f>G7*SUM(AB7, AE7:AF7)</f>
        <v>274.50766318433421</v>
      </c>
      <c r="AL7">
        <f t="shared" si="8"/>
        <v>-3024.7868988746914</v>
      </c>
      <c r="AN7">
        <f t="shared" si="9"/>
        <v>0</v>
      </c>
      <c r="AO7">
        <f t="shared" si="9"/>
        <v>0</v>
      </c>
      <c r="AP7">
        <f t="shared" si="9"/>
        <v>-15.072876981814238</v>
      </c>
      <c r="AQ7">
        <f t="shared" si="9"/>
        <v>-1936.747769417271</v>
      </c>
      <c r="AR7">
        <f t="shared" si="9"/>
        <v>-1951.820646399085</v>
      </c>
      <c r="AS7">
        <f t="shared" si="9"/>
        <v>-144.94069377217585</v>
      </c>
      <c r="AT7">
        <f t="shared" si="9"/>
        <v>174.45458261430869</v>
      </c>
      <c r="AU7">
        <f t="shared" si="9"/>
        <v>-1922.3067575569523</v>
      </c>
      <c r="AW7">
        <v>4</v>
      </c>
      <c r="AX7">
        <f>IF(Z7&gt;0, (R7*SUMPRODUCT(K7:$K$98, X7:$X$98)-K7*$AZ$3)/Z7, 0)</f>
        <v>4373.9974459015148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1000000</v>
      </c>
      <c r="S8">
        <f t="shared" si="1"/>
        <v>4634.0284749535895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4149.6050331928382</v>
      </c>
      <c r="AC8">
        <f t="shared" si="2"/>
        <v>4338.0935293445655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-3072.8346023854151</v>
      </c>
      <c r="AI8">
        <f t="shared" si="6"/>
        <v>-3096.2380706247209</v>
      </c>
      <c r="AJ8">
        <f t="shared" si="7"/>
        <v>-188.4884961517273</v>
      </c>
      <c r="AK8">
        <f t="shared" ref="AK8:AK71" si="22">G8*SUM(AB8:AB8, AE8:AF8)</f>
        <v>290.47235232349868</v>
      </c>
      <c r="AL8">
        <f t="shared" si="8"/>
        <v>-2994.2542144529493</v>
      </c>
      <c r="AN8">
        <f t="shared" si="9"/>
        <v>0</v>
      </c>
      <c r="AO8">
        <f t="shared" si="9"/>
        <v>0</v>
      </c>
      <c r="AP8">
        <f t="shared" si="9"/>
        <v>-13.279756395939284</v>
      </c>
      <c r="AQ8">
        <f t="shared" si="9"/>
        <v>-1743.6088765748684</v>
      </c>
      <c r="AR8">
        <f t="shared" si="9"/>
        <v>-1756.8886329708077</v>
      </c>
      <c r="AS8">
        <f t="shared" si="9"/>
        <v>-106.95343471050192</v>
      </c>
      <c r="AT8">
        <f t="shared" si="9"/>
        <v>164.82181355210804</v>
      </c>
      <c r="AU8">
        <f t="shared" si="9"/>
        <v>-1699.0202541292015</v>
      </c>
      <c r="AW8">
        <v>5</v>
      </c>
      <c r="AX8">
        <f>IF(Z8&gt;0, (R8*SUMPRODUCT(K8:$K$98, X8:$X$98)-K8*$AZ$3)/Z8, 0)</f>
        <v>4634.0284749535895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1000000</v>
      </c>
      <c r="S9">
        <f t="shared" si="1"/>
        <v>4863.2058784815636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4338.0935293445655</v>
      </c>
      <c r="AC9">
        <f t="shared" si="2"/>
        <v>4492.0170327420055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-3103.2998885319234</v>
      </c>
      <c r="AI9">
        <f t="shared" si="6"/>
        <v>-3126.3917395916228</v>
      </c>
      <c r="AJ9">
        <f t="shared" si="7"/>
        <v>-153.92350339744007</v>
      </c>
      <c r="AK9">
        <f t="shared" si="22"/>
        <v>303.66654705411963</v>
      </c>
      <c r="AL9">
        <f t="shared" si="8"/>
        <v>-2976.6486959349431</v>
      </c>
      <c r="AN9">
        <f t="shared" si="9"/>
        <v>0</v>
      </c>
      <c r="AO9">
        <f t="shared" si="9"/>
        <v>0</v>
      </c>
      <c r="AP9">
        <f t="shared" si="9"/>
        <v>-11.699050392435135</v>
      </c>
      <c r="AQ9">
        <f t="shared" si="9"/>
        <v>-1572.2283018763831</v>
      </c>
      <c r="AR9">
        <f t="shared" si="9"/>
        <v>-1583.9273522688181</v>
      </c>
      <c r="AS9">
        <f t="shared" si="9"/>
        <v>-77.982437101786203</v>
      </c>
      <c r="AT9">
        <f t="shared" si="9"/>
        <v>153.84692319807428</v>
      </c>
      <c r="AU9">
        <f t="shared" si="9"/>
        <v>-1508.06286617253</v>
      </c>
      <c r="AW9">
        <v>6</v>
      </c>
      <c r="AX9">
        <f>IF(Z9&gt;0, (R9*SUMPRODUCT(K9:$K$98, X9:$X$98)-K9*$AZ$3)/Z9, 0)</f>
        <v>4863.2058784815636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1000000</v>
      </c>
      <c r="S10">
        <f t="shared" si="1"/>
        <v>5063.1144412880494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4492.0170327420055</v>
      </c>
      <c r="AC10">
        <f t="shared" si="2"/>
        <v>4614.0140701266209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-3137.7207219919342</v>
      </c>
      <c r="AI10">
        <f t="shared" si="6"/>
        <v>-3160.5032115229865</v>
      </c>
      <c r="AJ10">
        <f t="shared" si="7"/>
        <v>-121.9970373846154</v>
      </c>
      <c r="AK10">
        <f t="shared" si="22"/>
        <v>314.44119229194041</v>
      </c>
      <c r="AL10">
        <f t="shared" si="8"/>
        <v>-2968.0590566156616</v>
      </c>
      <c r="AN10">
        <f t="shared" si="9"/>
        <v>0</v>
      </c>
      <c r="AO10">
        <f t="shared" si="9"/>
        <v>0</v>
      </c>
      <c r="AP10">
        <f t="shared" si="9"/>
        <v>-10.305641262792573</v>
      </c>
      <c r="AQ10">
        <f t="shared" si="9"/>
        <v>-1419.3455065393625</v>
      </c>
      <c r="AR10">
        <f t="shared" si="9"/>
        <v>-1429.651147802155</v>
      </c>
      <c r="AS10">
        <f t="shared" si="9"/>
        <v>-55.185264134356444</v>
      </c>
      <c r="AT10">
        <f t="shared" si="9"/>
        <v>142.23722660285651</v>
      </c>
      <c r="AU10">
        <f t="shared" si="9"/>
        <v>-1342.599185333655</v>
      </c>
      <c r="AW10">
        <v>7</v>
      </c>
      <c r="AX10">
        <f>IF(Z10&gt;0, (R10*SUMPRODUCT(K10:$K$98, X10:$X$98)-K10*$AZ$3)/Z10, 0)</f>
        <v>5063.1144412880494</v>
      </c>
    </row>
    <row r="11" spans="1:52" x14ac:dyDescent="0.25">
      <c r="A11" t="s">
        <v>33</v>
      </c>
      <c r="C11" s="12">
        <f>AU81</f>
        <v>13245.147507248043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1000000</v>
      </c>
      <c r="S11">
        <f t="shared" si="1"/>
        <v>5236.1983637947042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4614.0140701266209</v>
      </c>
      <c r="AC11">
        <f t="shared" si="2"/>
        <v>4707.3697593560009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-3181.3468381161661</v>
      </c>
      <c r="AI11">
        <f t="shared" si="6"/>
        <v>-3203.8219690809551</v>
      </c>
      <c r="AJ11">
        <f t="shared" si="7"/>
        <v>-93.355689229380005</v>
      </c>
      <c r="AK11">
        <f t="shared" si="22"/>
        <v>322.98098490886349</v>
      </c>
      <c r="AL11">
        <f t="shared" si="8"/>
        <v>-2974.1966734014718</v>
      </c>
      <c r="AN11">
        <f t="shared" si="9"/>
        <v>0</v>
      </c>
      <c r="AO11">
        <f t="shared" si="9"/>
        <v>0</v>
      </c>
      <c r="AP11">
        <f t="shared" si="9"/>
        <v>-9.0773284433180699</v>
      </c>
      <c r="AQ11">
        <f t="shared" si="9"/>
        <v>-1284.8926303003168</v>
      </c>
      <c r="AR11">
        <f t="shared" si="9"/>
        <v>-1293.9699587436351</v>
      </c>
      <c r="AS11">
        <f t="shared" si="9"/>
        <v>-37.70479711620083</v>
      </c>
      <c r="AT11">
        <f t="shared" si="9"/>
        <v>130.44660276094771</v>
      </c>
      <c r="AU11">
        <f t="shared" si="9"/>
        <v>-1201.2281530988882</v>
      </c>
      <c r="AW11">
        <v>8</v>
      </c>
      <c r="AX11">
        <f>IF(Z11&gt;0, (R11*SUMPRODUCT(K11:$K$98, X11:$X$98)-K11*$AZ$3)/Z11, 0)</f>
        <v>5236.1983637947042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1000000</v>
      </c>
      <c r="S12">
        <f t="shared" si="1"/>
        <v>5382.5131290414029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4707.3697593560009</v>
      </c>
      <c r="AC12">
        <f t="shared" si="2"/>
        <v>4773.10319670635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-3235.5198536910293</v>
      </c>
      <c r="AI12">
        <f t="shared" si="6"/>
        <v>-3257.6893453498283</v>
      </c>
      <c r="AJ12">
        <f t="shared" si="7"/>
        <v>-65.73343735034905</v>
      </c>
      <c r="AK12">
        <f t="shared" si="22"/>
        <v>329.51588315492012</v>
      </c>
      <c r="AL12">
        <f t="shared" si="8"/>
        <v>-2993.9068995452571</v>
      </c>
      <c r="AN12">
        <f t="shared" si="9"/>
        <v>0</v>
      </c>
      <c r="AO12">
        <f t="shared" si="9"/>
        <v>0</v>
      </c>
      <c r="AP12">
        <f t="shared" si="9"/>
        <v>-7.9945409409083794</v>
      </c>
      <c r="AQ12">
        <f t="shared" si="9"/>
        <v>-1166.7608952679188</v>
      </c>
      <c r="AR12">
        <f t="shared" si="9"/>
        <v>-1174.7554362088274</v>
      </c>
      <c r="AS12">
        <f t="shared" si="9"/>
        <v>-23.704136485034471</v>
      </c>
      <c r="AT12">
        <f t="shared" si="9"/>
        <v>118.82673085632301</v>
      </c>
      <c r="AU12">
        <f t="shared" si="9"/>
        <v>-1079.6328418375388</v>
      </c>
      <c r="AW12">
        <v>9</v>
      </c>
      <c r="AX12">
        <f>IF(Z12&gt;0, (R12*SUMPRODUCT(K12:$K$98, X12:$X$98)-K12*$AZ$3)/Z12, 0)</f>
        <v>5382.5131290414029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1000000</v>
      </c>
      <c r="S13">
        <f t="shared" si="1"/>
        <v>5502.1404030036938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4773.10319670635</v>
      </c>
      <c r="AC13">
        <f t="shared" si="2"/>
        <v>4812.2584332693787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-3296.1600198302149</v>
      </c>
      <c r="AI13">
        <f t="shared" si="6"/>
        <v>-3318.0254125719298</v>
      </c>
      <c r="AJ13">
        <f t="shared" si="7"/>
        <v>-39.155236563028666</v>
      </c>
      <c r="AK13">
        <f t="shared" si="22"/>
        <v>334.11722376944454</v>
      </c>
      <c r="AL13">
        <f t="shared" si="8"/>
        <v>-3023.0634253655139</v>
      </c>
      <c r="AN13">
        <f t="shared" si="9"/>
        <v>0</v>
      </c>
      <c r="AO13">
        <f t="shared" si="9"/>
        <v>0</v>
      </c>
      <c r="AP13">
        <f t="shared" si="9"/>
        <v>-7.0400712703767301</v>
      </c>
      <c r="AQ13">
        <f t="shared" si="9"/>
        <v>-1061.2753099055872</v>
      </c>
      <c r="AR13">
        <f t="shared" si="9"/>
        <v>-1068.3153811759637</v>
      </c>
      <c r="AS13">
        <f t="shared" si="9"/>
        <v>-12.606938245672701</v>
      </c>
      <c r="AT13">
        <f t="shared" si="9"/>
        <v>107.57680393774589</v>
      </c>
      <c r="AU13">
        <f t="shared" si="9"/>
        <v>-973.34551548389061</v>
      </c>
      <c r="AW13">
        <v>10</v>
      </c>
      <c r="AX13">
        <f>IF(Z13&gt;0, (R13*SUMPRODUCT(K13:$K$98, X13:$X$98)-K13*$AZ$3)/Z13, 0)</f>
        <v>5502.1404030036938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25</v>
      </c>
      <c r="R14">
        <f t="shared" si="0"/>
        <v>1000000</v>
      </c>
      <c r="S14">
        <f t="shared" si="1"/>
        <v>5597.3228669865575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4812.2584332693787</v>
      </c>
      <c r="AC14">
        <f t="shared" si="2"/>
        <v>4827.6939553557149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-3369.0197136434654</v>
      </c>
      <c r="AI14">
        <f t="shared" si="6"/>
        <v>-3390.582226964922</v>
      </c>
      <c r="AJ14">
        <f t="shared" si="7"/>
        <v>-15.435522086336277</v>
      </c>
      <c r="AK14">
        <f t="shared" si="22"/>
        <v>336.85809032885652</v>
      </c>
      <c r="AL14">
        <f t="shared" si="8"/>
        <v>-3069.1596587224017</v>
      </c>
      <c r="AN14">
        <f t="shared" si="9"/>
        <v>0</v>
      </c>
      <c r="AO14">
        <f t="shared" si="9"/>
        <v>0</v>
      </c>
      <c r="AP14">
        <f t="shared" si="9"/>
        <v>-6.1987073242316715</v>
      </c>
      <c r="AQ14">
        <f t="shared" si="9"/>
        <v>-968.51266191039861</v>
      </c>
      <c r="AR14">
        <f t="shared" si="9"/>
        <v>-974.71136923463018</v>
      </c>
      <c r="AS14">
        <f t="shared" si="9"/>
        <v>-4.4373437541114855</v>
      </c>
      <c r="AT14">
        <f t="shared" si="9"/>
        <v>96.83865144191337</v>
      </c>
      <c r="AU14">
        <f t="shared" si="9"/>
        <v>-882.31006154682825</v>
      </c>
      <c r="AW14">
        <v>11</v>
      </c>
      <c r="AX14">
        <f>IF(Z14&gt;0, (R14*SUMPRODUCT(K14:$K$98, X14:$X$98)-K14*$AZ$3)/Z14, 0)</f>
        <v>5597.3228669865575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1000000</v>
      </c>
      <c r="S15">
        <f t="shared" si="1"/>
        <v>5668.4031130497806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4827.6939553557149</v>
      </c>
      <c r="AC15">
        <f t="shared" si="2"/>
        <v>4820.5302505809614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-3454.3146340973926</v>
      </c>
      <c r="AI15">
        <f t="shared" si="6"/>
        <v>-3475.5751644197826</v>
      </c>
      <c r="AJ15">
        <f t="shared" si="7"/>
        <v>7.1637047747535689</v>
      </c>
      <c r="AK15">
        <f t="shared" si="22"/>
        <v>337.93857687490009</v>
      </c>
      <c r="AL15">
        <f t="shared" si="8"/>
        <v>-3130.4728827701288</v>
      </c>
      <c r="AN15">
        <f t="shared" si="9"/>
        <v>0</v>
      </c>
      <c r="AO15">
        <f t="shared" si="9"/>
        <v>0</v>
      </c>
      <c r="AP15">
        <f t="shared" si="9"/>
        <v>-5.4570485965676845</v>
      </c>
      <c r="AQ15">
        <f t="shared" si="9"/>
        <v>-886.63652976956575</v>
      </c>
      <c r="AR15">
        <f t="shared" si="9"/>
        <v>-892.09357836613344</v>
      </c>
      <c r="AS15">
        <f t="shared" si="9"/>
        <v>1.8387445888931995</v>
      </c>
      <c r="AT15">
        <f t="shared" si="9"/>
        <v>86.740415629197486</v>
      </c>
      <c r="AU15">
        <f t="shared" si="9"/>
        <v>-803.51441814804275</v>
      </c>
      <c r="AW15">
        <v>12</v>
      </c>
      <c r="AX15">
        <f>IF(Z15&gt;0, (R15*SUMPRODUCT(K15:$K$98, X15:$X$98)-K15*$AZ$3)/Z15, 0)</f>
        <v>5668.4031130497806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1000000</v>
      </c>
      <c r="S16">
        <f t="shared" si="1"/>
        <v>5716.1009850810387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4820.5302505809614</v>
      </c>
      <c r="AC16">
        <f t="shared" si="2"/>
        <v>4792.2410039682209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-3541.1539304972584</v>
      </c>
      <c r="AI16">
        <f t="shared" si="6"/>
        <v>-3562.1133266681618</v>
      </c>
      <c r="AJ16">
        <f t="shared" si="7"/>
        <v>28.289246612740499</v>
      </c>
      <c r="AK16">
        <f t="shared" si="22"/>
        <v>337.43711754066732</v>
      </c>
      <c r="AL16">
        <f t="shared" si="8"/>
        <v>-3196.386962514754</v>
      </c>
      <c r="AN16">
        <f t="shared" si="9"/>
        <v>0</v>
      </c>
      <c r="AO16">
        <f t="shared" si="9"/>
        <v>0</v>
      </c>
      <c r="AP16">
        <f t="shared" si="9"/>
        <v>-4.8033526430766962</v>
      </c>
      <c r="AQ16">
        <f t="shared" si="9"/>
        <v>-811.5410841467085</v>
      </c>
      <c r="AR16">
        <f t="shared" si="9"/>
        <v>-816.34443678978516</v>
      </c>
      <c r="AS16">
        <f t="shared" si="9"/>
        <v>6.4831651818573208</v>
      </c>
      <c r="AT16">
        <f t="shared" si="9"/>
        <v>77.331878132120494</v>
      </c>
      <c r="AU16">
        <f t="shared" si="9"/>
        <v>-732.5293934758073</v>
      </c>
      <c r="AW16">
        <v>13</v>
      </c>
      <c r="AX16">
        <f>IF(Z16&gt;0, (R16*SUMPRODUCT(K16:$K$98, X16:$X$98)-K16*$AZ$3)/Z16, 0)</f>
        <v>5716.1009850810387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1000000</v>
      </c>
      <c r="S17">
        <f t="shared" si="1"/>
        <v>5744.5840410696501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4792.2410039682209</v>
      </c>
      <c r="AC17">
        <f t="shared" si="2"/>
        <v>4747.0814226401089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-3634.3592960346755</v>
      </c>
      <c r="AI17">
        <f t="shared" si="6"/>
        <v>-3655.0182392614693</v>
      </c>
      <c r="AJ17">
        <f t="shared" si="7"/>
        <v>45.159581328111926</v>
      </c>
      <c r="AK17">
        <f t="shared" si="22"/>
        <v>335.45687027777547</v>
      </c>
      <c r="AL17">
        <f t="shared" si="8"/>
        <v>-3274.4017876555818</v>
      </c>
      <c r="AN17">
        <f t="shared" si="9"/>
        <v>0</v>
      </c>
      <c r="AO17">
        <f t="shared" si="9"/>
        <v>0</v>
      </c>
      <c r="AP17">
        <f t="shared" si="9"/>
        <v>-4.2272290919090993</v>
      </c>
      <c r="AQ17">
        <f t="shared" si="9"/>
        <v>-743.66191813348132</v>
      </c>
      <c r="AR17">
        <f t="shared" si="9"/>
        <v>-747.88914722539039</v>
      </c>
      <c r="AS17">
        <f t="shared" si="9"/>
        <v>9.2405450691709046</v>
      </c>
      <c r="AT17">
        <f t="shared" si="9"/>
        <v>68.64112193695577</v>
      </c>
      <c r="AU17">
        <f t="shared" si="9"/>
        <v>-670.0074802192637</v>
      </c>
      <c r="AW17">
        <v>14</v>
      </c>
      <c r="AX17">
        <f>IF(Z17&gt;0, (R17*SUMPRODUCT(K17:$K$98, X17:$X$98)-K17*$AZ$3)/Z17, 0)</f>
        <v>5744.5840410696501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25</v>
      </c>
      <c r="R18">
        <f t="shared" si="0"/>
        <v>1000000</v>
      </c>
      <c r="S18">
        <f t="shared" si="1"/>
        <v>5756.3041994118148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4747.0814226401089</v>
      </c>
      <c r="AC18">
        <f t="shared" si="2"/>
        <v>4687.6887034518022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-3736.7896508624344</v>
      </c>
      <c r="AI18">
        <f t="shared" si="6"/>
        <v>-3757.1485849156884</v>
      </c>
      <c r="AJ18">
        <f t="shared" si="7"/>
        <v>59.392719188306728</v>
      </c>
      <c r="AK18">
        <f t="shared" si="22"/>
        <v>332.29569958480766</v>
      </c>
      <c r="AL18">
        <f t="shared" si="8"/>
        <v>-3365.4601661425741</v>
      </c>
      <c r="AN18">
        <f t="shared" si="9"/>
        <v>0</v>
      </c>
      <c r="AO18">
        <f t="shared" si="9"/>
        <v>0</v>
      </c>
      <c r="AP18">
        <f t="shared" si="9"/>
        <v>-3.7195011348539242</v>
      </c>
      <c r="AQ18">
        <f t="shared" si="9"/>
        <v>-682.69749834331935</v>
      </c>
      <c r="AR18">
        <f t="shared" si="9"/>
        <v>-686.41699947817324</v>
      </c>
      <c r="AS18">
        <f t="shared" si="9"/>
        <v>10.85082774201811</v>
      </c>
      <c r="AT18">
        <f t="shared" si="9"/>
        <v>60.709181948315901</v>
      </c>
      <c r="AU18">
        <f t="shared" si="9"/>
        <v>-614.85698978783932</v>
      </c>
      <c r="AW18">
        <v>15</v>
      </c>
      <c r="AX18">
        <f>IF(Z18&gt;0, (R18*SUMPRODUCT(K18:$K$98, X18:$X$98)-K18*$AZ$3)/Z18, 0)</f>
        <v>5756.3041994118148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1000000</v>
      </c>
      <c r="S19">
        <f t="shared" si="1"/>
        <v>5753.0468709121233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4687.6887034518022</v>
      </c>
      <c r="AC19">
        <f t="shared" si="2"/>
        <v>4615.9458470238178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-3865.7543980318983</v>
      </c>
      <c r="AI19">
        <f t="shared" si="6"/>
        <v>-3885.8130988846692</v>
      </c>
      <c r="AJ19">
        <f t="shared" si="7"/>
        <v>71.742856427984407</v>
      </c>
      <c r="AK19">
        <f t="shared" si="22"/>
        <v>328.13820924162621</v>
      </c>
      <c r="AL19">
        <f t="shared" si="8"/>
        <v>-3485.9320332150587</v>
      </c>
      <c r="AN19">
        <f t="shared" si="9"/>
        <v>0</v>
      </c>
      <c r="AO19">
        <f t="shared" si="9"/>
        <v>0</v>
      </c>
      <c r="AP19">
        <f t="shared" si="9"/>
        <v>-3.2720086175162795</v>
      </c>
      <c r="AQ19">
        <f t="shared" si="9"/>
        <v>-630.58828168398497</v>
      </c>
      <c r="AR19">
        <f t="shared" si="9"/>
        <v>-633.86029030150132</v>
      </c>
      <c r="AS19">
        <f t="shared" si="9"/>
        <v>11.702813965899088</v>
      </c>
      <c r="AT19">
        <f t="shared" si="9"/>
        <v>53.526450005691643</v>
      </c>
      <c r="AU19">
        <f t="shared" si="9"/>
        <v>-568.63102632991058</v>
      </c>
      <c r="AW19">
        <v>16</v>
      </c>
      <c r="AX19">
        <f>IF(Z19&gt;0, (R19*SUMPRODUCT(K19:$K$98, X19:$X$98)-K19*$AZ$3)/Z19, 0)</f>
        <v>5753.0468709121233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1000000</v>
      </c>
      <c r="S20">
        <f t="shared" si="1"/>
        <v>5732.9109513410676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4615.9458470238178</v>
      </c>
      <c r="AC20">
        <f t="shared" si="2"/>
        <v>4530.8527813356632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-4001.3096461107211</v>
      </c>
      <c r="AI20">
        <f t="shared" si="6"/>
        <v>-4021.0677272138114</v>
      </c>
      <c r="AJ20">
        <f t="shared" si="7"/>
        <v>85.093065688154638</v>
      </c>
      <c r="AK20">
        <f t="shared" si="22"/>
        <v>323.1162092916673</v>
      </c>
      <c r="AL20">
        <f t="shared" si="8"/>
        <v>-3612.8584522339893</v>
      </c>
      <c r="AN20">
        <f t="shared" si="9"/>
        <v>0</v>
      </c>
      <c r="AO20">
        <f t="shared" si="9"/>
        <v>0</v>
      </c>
      <c r="AP20">
        <f t="shared" si="9"/>
        <v>-2.8776527003263954</v>
      </c>
      <c r="AQ20">
        <f t="shared" si="9"/>
        <v>-582.76810626977442</v>
      </c>
      <c r="AR20">
        <f t="shared" si="9"/>
        <v>-585.64575897010081</v>
      </c>
      <c r="AS20">
        <f t="shared" si="9"/>
        <v>12.39332346997351</v>
      </c>
      <c r="AT20">
        <f t="shared" si="9"/>
        <v>47.060047346498841</v>
      </c>
      <c r="AU20">
        <f t="shared" si="9"/>
        <v>-526.19238815362849</v>
      </c>
      <c r="AW20">
        <v>17</v>
      </c>
      <c r="AX20">
        <f>IF(Z20&gt;0, (R20*SUMPRODUCT(K20:$K$98, X20:$X$98)-K20*$AZ$3)/Z20, 0)</f>
        <v>5732.9109513410676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1000000</v>
      </c>
      <c r="S21">
        <f t="shared" si="1"/>
        <v>5698.5580070624128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4530.8527813356632</v>
      </c>
      <c r="AC21">
        <f t="shared" si="2"/>
        <v>4435.1339750621682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-4129.4389505458794</v>
      </c>
      <c r="AI21">
        <f t="shared" si="6"/>
        <v>-4148.8962148641749</v>
      </c>
      <c r="AJ21">
        <f t="shared" si="7"/>
        <v>95.71880627349492</v>
      </c>
      <c r="AK21">
        <f t="shared" si="22"/>
        <v>317.15969469349648</v>
      </c>
      <c r="AL21">
        <f t="shared" si="8"/>
        <v>-3736.0177138971835</v>
      </c>
      <c r="AN21">
        <f t="shared" si="9"/>
        <v>0</v>
      </c>
      <c r="AO21">
        <f t="shared" si="9"/>
        <v>0</v>
      </c>
      <c r="AP21">
        <f t="shared" si="9"/>
        <v>-2.5302146767535052</v>
      </c>
      <c r="AQ21">
        <f t="shared" si="9"/>
        <v>-536.99054854305041</v>
      </c>
      <c r="AR21">
        <f t="shared" si="9"/>
        <v>-539.52076321980394</v>
      </c>
      <c r="AS21">
        <f t="shared" si="9"/>
        <v>12.44723433431443</v>
      </c>
      <c r="AT21">
        <f t="shared" si="9"/>
        <v>41.243316699643472</v>
      </c>
      <c r="AU21">
        <f t="shared" si="9"/>
        <v>-485.83021218584599</v>
      </c>
      <c r="AW21">
        <v>18</v>
      </c>
      <c r="AX21">
        <f>IF(Z21&gt;0, (R21*SUMPRODUCT(K21:$K$98, X21:$X$98)-K21*$AZ$3)/Z21, 0)</f>
        <v>5698.5580070624128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1000000</v>
      </c>
      <c r="S22">
        <f t="shared" si="1"/>
        <v>5654.9242841694877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4435.1339750621682</v>
      </c>
      <c r="AC22">
        <f t="shared" si="2"/>
        <v>4333.0088729443687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-4271.25866315229</v>
      </c>
      <c r="AI22">
        <f t="shared" si="6"/>
        <v>-4290.4145733608239</v>
      </c>
      <c r="AJ22">
        <f t="shared" si="7"/>
        <v>102.12510211779954</v>
      </c>
      <c r="AK22">
        <f t="shared" si="22"/>
        <v>310.4593782543518</v>
      </c>
      <c r="AL22">
        <f t="shared" si="8"/>
        <v>-3877.8300929886727</v>
      </c>
      <c r="AN22">
        <f t="shared" si="9"/>
        <v>0</v>
      </c>
      <c r="AO22">
        <f t="shared" si="9"/>
        <v>0</v>
      </c>
      <c r="AP22">
        <f t="shared" si="9"/>
        <v>-2.2241309927142381</v>
      </c>
      <c r="AQ22">
        <f t="shared" si="9"/>
        <v>-495.92207664368692</v>
      </c>
      <c r="AR22">
        <f t="shared" si="9"/>
        <v>-498.14620763640113</v>
      </c>
      <c r="AS22">
        <f t="shared" si="9"/>
        <v>11.857416446497698</v>
      </c>
      <c r="AT22">
        <f t="shared" si="9"/>
        <v>36.046437764501299</v>
      </c>
      <c r="AU22">
        <f t="shared" si="9"/>
        <v>-450.24235342540214</v>
      </c>
      <c r="AW22">
        <v>19</v>
      </c>
      <c r="AX22">
        <f>IF(Z22&gt;0, (R22*SUMPRODUCT(K22:$K$98, X22:$X$98)-K22*$AZ$3)/Z22, 0)</f>
        <v>5654.9242841694877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1000000</v>
      </c>
      <c r="S23">
        <f t="shared" si="1"/>
        <v>5602.7721437806813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4333.0088729443687</v>
      </c>
      <c r="AC23">
        <f t="shared" si="2"/>
        <v>4225.3595163232267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-4418.8853669046284</v>
      </c>
      <c r="AI23">
        <f t="shared" si="6"/>
        <v>-4437.7392458769045</v>
      </c>
      <c r="AJ23">
        <f t="shared" si="7"/>
        <v>107.64935662114203</v>
      </c>
      <c r="AK23">
        <f t="shared" si="22"/>
        <v>303.31062110610583</v>
      </c>
      <c r="AL23">
        <f t="shared" si="8"/>
        <v>-4026.7792681496567</v>
      </c>
      <c r="AN23">
        <f t="shared" si="9"/>
        <v>0</v>
      </c>
      <c r="AO23">
        <f t="shared" si="9"/>
        <v>0</v>
      </c>
      <c r="AP23">
        <f t="shared" si="9"/>
        <v>-1.9545206422786721</v>
      </c>
      <c r="AQ23">
        <f t="shared" si="9"/>
        <v>-458.09155124939338</v>
      </c>
      <c r="AR23">
        <f t="shared" si="9"/>
        <v>-460.046071891672</v>
      </c>
      <c r="AS23">
        <f t="shared" si="9"/>
        <v>11.159660563931171</v>
      </c>
      <c r="AT23">
        <f t="shared" si="9"/>
        <v>31.443230904684338</v>
      </c>
      <c r="AU23">
        <f t="shared" si="9"/>
        <v>-417.4431804230565</v>
      </c>
      <c r="AW23">
        <v>20</v>
      </c>
      <c r="AX23">
        <f>IF(Z23&gt;0, (R23*SUMPRODUCT(K23:$K$98, X23:$X$98)-K23*$AZ$3)/Z23, 0)</f>
        <v>5602.7721437806813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1000000</v>
      </c>
      <c r="S24">
        <f t="shared" si="1"/>
        <v>5544.1705263853646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4225.3595163232267</v>
      </c>
      <c r="AC24">
        <f t="shared" si="2"/>
        <v>4113.9400365225356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-4583.7550557397562</v>
      </c>
      <c r="AI24">
        <f t="shared" si="6"/>
        <v>-4602.3058020459157</v>
      </c>
      <c r="AJ24">
        <f t="shared" si="7"/>
        <v>111.41947980069108</v>
      </c>
      <c r="AK24">
        <f t="shared" si="22"/>
        <v>295.77516614262589</v>
      </c>
      <c r="AL24">
        <f t="shared" si="8"/>
        <v>-4195.1111561025991</v>
      </c>
      <c r="AN24">
        <f t="shared" si="9"/>
        <v>0</v>
      </c>
      <c r="AO24">
        <f t="shared" si="9"/>
        <v>0</v>
      </c>
      <c r="AP24">
        <f t="shared" si="9"/>
        <v>-1.717049874457246</v>
      </c>
      <c r="AQ24">
        <f t="shared" si="9"/>
        <v>-424.2705879917774</v>
      </c>
      <c r="AR24">
        <f t="shared" si="9"/>
        <v>-425.98763786623465</v>
      </c>
      <c r="AS24">
        <f t="shared" si="9"/>
        <v>10.312943783848874</v>
      </c>
      <c r="AT24">
        <f t="shared" si="9"/>
        <v>27.376834522508176</v>
      </c>
      <c r="AU24">
        <f t="shared" si="9"/>
        <v>-388.29785955987762</v>
      </c>
      <c r="AW24">
        <v>21</v>
      </c>
      <c r="AX24">
        <f>IF(Z24&gt;0, (R24*SUMPRODUCT(K24:$K$98, X24:$X$98)-K24*$AZ$3)/Z24, 0)</f>
        <v>5544.1705263853646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1000000</v>
      </c>
      <c r="S25">
        <f t="shared" si="1"/>
        <v>5479.600714563674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4113.9400365225356</v>
      </c>
      <c r="AC25">
        <f t="shared" si="2"/>
        <v>3999.1980837528099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-4775.7041290577818</v>
      </c>
      <c r="AI25">
        <f t="shared" si="6"/>
        <v>-4793.9499752976535</v>
      </c>
      <c r="AJ25">
        <f t="shared" si="7"/>
        <v>114.74195276972569</v>
      </c>
      <c r="AK25">
        <f t="shared" si="22"/>
        <v>287.97580255657749</v>
      </c>
      <c r="AL25">
        <f t="shared" si="8"/>
        <v>-4391.2322199713508</v>
      </c>
      <c r="AN25">
        <f t="shared" si="9"/>
        <v>0</v>
      </c>
      <c r="AO25">
        <f t="shared" si="9"/>
        <v>0</v>
      </c>
      <c r="AP25">
        <f t="shared" si="9"/>
        <v>-1.5078825381434524</v>
      </c>
      <c r="AQ25">
        <f t="shared" si="9"/>
        <v>-394.67617828595843</v>
      </c>
      <c r="AR25">
        <f t="shared" si="9"/>
        <v>-396.18406082410189</v>
      </c>
      <c r="AS25">
        <f t="shared" si="9"/>
        <v>9.4825630282833124</v>
      </c>
      <c r="AT25">
        <f t="shared" si="9"/>
        <v>23.799043265748885</v>
      </c>
      <c r="AU25">
        <f t="shared" si="9"/>
        <v>-362.90245453006969</v>
      </c>
      <c r="AW25">
        <v>22</v>
      </c>
      <c r="AX25">
        <f>IF(Z25&gt;0, (R25*SUMPRODUCT(K25:$K$98, X25:$X$98)-K25*$AZ$3)/Z25, 0)</f>
        <v>5479.600714563674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1000000</v>
      </c>
      <c r="S26">
        <f t="shared" si="1"/>
        <v>5408.4638719767681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3999.1980837528099</v>
      </c>
      <c r="AC26">
        <f t="shared" si="2"/>
        <v>3880.8867583436854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-4977.4668542370182</v>
      </c>
      <c r="AI26">
        <f t="shared" si="6"/>
        <v>-4995.4058053431354</v>
      </c>
      <c r="AJ26">
        <f t="shared" si="7"/>
        <v>118.31132540912449</v>
      </c>
      <c r="AK26">
        <f t="shared" si="22"/>
        <v>279.94386586269673</v>
      </c>
      <c r="AL26">
        <f t="shared" si="8"/>
        <v>-4597.1506140713136</v>
      </c>
      <c r="AN26">
        <f t="shared" si="9"/>
        <v>0</v>
      </c>
      <c r="AO26">
        <f t="shared" si="9"/>
        <v>0</v>
      </c>
      <c r="AP26">
        <f t="shared" si="9"/>
        <v>-1.3236785302248921</v>
      </c>
      <c r="AQ26">
        <f t="shared" si="9"/>
        <v>-367.27710393351231</v>
      </c>
      <c r="AR26">
        <f t="shared" si="9"/>
        <v>-368.60078246373723</v>
      </c>
      <c r="AS26">
        <f t="shared" si="9"/>
        <v>8.7299508427282948</v>
      </c>
      <c r="AT26">
        <f t="shared" si="9"/>
        <v>20.656485583722368</v>
      </c>
      <c r="AU26">
        <f t="shared" si="9"/>
        <v>-339.21434603728653</v>
      </c>
      <c r="AW26">
        <v>23</v>
      </c>
      <c r="AX26">
        <f>IF(Z26&gt;0, (R26*SUMPRODUCT(K26:$K$98, X26:$X$98)-K26*$AZ$3)/Z26, 0)</f>
        <v>5408.4638719767681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1000000</v>
      </c>
      <c r="S27">
        <f t="shared" si="1"/>
        <v>5332.3620737599058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3880.8867583436854</v>
      </c>
      <c r="AC27">
        <f t="shared" si="2"/>
        <v>3760.363987335918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-5185.7919857563375</v>
      </c>
      <c r="AI27">
        <f t="shared" si="6"/>
        <v>-5203.4219025517496</v>
      </c>
      <c r="AJ27">
        <f t="shared" si="7"/>
        <v>120.52277100776746</v>
      </c>
      <c r="AK27">
        <f t="shared" si="22"/>
        <v>271.66207308405802</v>
      </c>
      <c r="AL27">
        <f t="shared" si="8"/>
        <v>-4811.2370584599239</v>
      </c>
      <c r="AN27">
        <f t="shared" si="9"/>
        <v>0</v>
      </c>
      <c r="AO27">
        <f t="shared" si="9"/>
        <v>0</v>
      </c>
      <c r="AP27">
        <f t="shared" si="9"/>
        <v>-1.1614960001649177</v>
      </c>
      <c r="AQ27">
        <f t="shared" si="9"/>
        <v>-341.65088349768911</v>
      </c>
      <c r="AR27">
        <f t="shared" si="9"/>
        <v>-342.81237949785401</v>
      </c>
      <c r="AS27">
        <f t="shared" si="9"/>
        <v>7.9402936541790119</v>
      </c>
      <c r="AT27">
        <f t="shared" si="9"/>
        <v>17.897668772081595</v>
      </c>
      <c r="AU27">
        <f t="shared" si="9"/>
        <v>-316.97441707159339</v>
      </c>
      <c r="AW27">
        <v>24</v>
      </c>
      <c r="AX27">
        <f>IF(Z27&gt;0, (R27*SUMPRODUCT(K27:$K$98, X27:$X$98)-K27*$AZ$3)/Z27, 0)</f>
        <v>5332.3620737599058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1000000</v>
      </c>
      <c r="S28">
        <f t="shared" si="1"/>
        <v>5253.2126971900534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3760.363987335918</v>
      </c>
      <c r="AC28">
        <f t="shared" si="2"/>
        <v>3639.0294725219301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-5420.1416195814791</v>
      </c>
      <c r="AI28">
        <f t="shared" si="6"/>
        <v>-5437.4597336684474</v>
      </c>
      <c r="AJ28">
        <f t="shared" si="7"/>
        <v>121.33451481398788</v>
      </c>
      <c r="AK28">
        <f t="shared" si="22"/>
        <v>263.22547911351427</v>
      </c>
      <c r="AL28">
        <f t="shared" si="8"/>
        <v>-5052.8997397409448</v>
      </c>
      <c r="AN28">
        <f t="shared" si="9"/>
        <v>0</v>
      </c>
      <c r="AO28">
        <f t="shared" si="9"/>
        <v>0</v>
      </c>
      <c r="AP28">
        <f t="shared" si="9"/>
        <v>-1.0187087338446437</v>
      </c>
      <c r="AQ28">
        <f t="shared" si="9"/>
        <v>-318.83065204526991</v>
      </c>
      <c r="AR28">
        <f t="shared" si="9"/>
        <v>-319.84936077911459</v>
      </c>
      <c r="AS28">
        <f t="shared" si="9"/>
        <v>7.1372973602721714</v>
      </c>
      <c r="AT28">
        <f t="shared" si="9"/>
        <v>15.483793050258091</v>
      </c>
      <c r="AU28">
        <f t="shared" si="9"/>
        <v>-297.22827036858428</v>
      </c>
      <c r="AW28">
        <v>25</v>
      </c>
      <c r="AX28">
        <f>IF(Z28&gt;0, (R28*SUMPRODUCT(K28:$K$98, X28:$X$98)-K28*$AZ$3)/Z28, 0)</f>
        <v>5253.2126971900534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1000000</v>
      </c>
      <c r="S29">
        <f t="shared" si="1"/>
        <v>5171.0525280286865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3639.0294725219301</v>
      </c>
      <c r="AC29">
        <f t="shared" si="2"/>
        <v>3516.9098639442495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-5682.4195942160668</v>
      </c>
      <c r="AI29">
        <f t="shared" si="6"/>
        <v>-5699.4224666723103</v>
      </c>
      <c r="AJ29">
        <f t="shared" si="7"/>
        <v>122.11960857768054</v>
      </c>
      <c r="AK29">
        <f t="shared" si="22"/>
        <v>254.73206307653513</v>
      </c>
      <c r="AL29">
        <f t="shared" si="8"/>
        <v>-5322.5707950180949</v>
      </c>
      <c r="AN29">
        <f t="shared" si="9"/>
        <v>0</v>
      </c>
      <c r="AO29">
        <f t="shared" si="9"/>
        <v>0</v>
      </c>
      <c r="AP29">
        <f t="shared" si="9"/>
        <v>-0.89300462389506219</v>
      </c>
      <c r="AQ29">
        <f t="shared" si="9"/>
        <v>-298.44527656170038</v>
      </c>
      <c r="AR29">
        <f t="shared" si="9"/>
        <v>-299.33828118559546</v>
      </c>
      <c r="AS29">
        <f t="shared" si="9"/>
        <v>6.4138206887554698</v>
      </c>
      <c r="AT29">
        <f t="shared" si="9"/>
        <v>13.378734138427712</v>
      </c>
      <c r="AU29">
        <f t="shared" si="9"/>
        <v>-279.54572635841231</v>
      </c>
      <c r="AW29">
        <v>26</v>
      </c>
      <c r="AX29">
        <f>IF(Z29&gt;0, (R29*SUMPRODUCT(K29:$K$98, X29:$X$98)-K29*$AZ$3)/Z29, 0)</f>
        <v>5171.0525280286865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1000000</v>
      </c>
      <c r="S30">
        <f t="shared" si="1"/>
        <v>5086.0722129231244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3516.9098639442495</v>
      </c>
      <c r="AC30">
        <f t="shared" si="2"/>
        <v>3394.0994476214678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-5981.6105301063935</v>
      </c>
      <c r="AI30">
        <f t="shared" si="6"/>
        <v>-5998.2938335748213</v>
      </c>
      <c r="AJ30">
        <f t="shared" si="7"/>
        <v>122.81041632278175</v>
      </c>
      <c r="AK30">
        <f t="shared" si="22"/>
        <v>246.1836904760975</v>
      </c>
      <c r="AL30">
        <f t="shared" si="8"/>
        <v>-5629.299726775942</v>
      </c>
      <c r="AN30">
        <f t="shared" si="9"/>
        <v>0</v>
      </c>
      <c r="AO30">
        <f t="shared" si="9"/>
        <v>0</v>
      </c>
      <c r="AP30">
        <f t="shared" si="9"/>
        <v>-0.78233982320442363</v>
      </c>
      <c r="AQ30">
        <f t="shared" si="9"/>
        <v>-280.49913096989536</v>
      </c>
      <c r="AR30">
        <f t="shared" si="9"/>
        <v>-281.2814707930998</v>
      </c>
      <c r="AS30">
        <f t="shared" si="9"/>
        <v>5.7590200631097614</v>
      </c>
      <c r="AT30">
        <f t="shared" si="9"/>
        <v>11.544434544834667</v>
      </c>
      <c r="AU30">
        <f t="shared" si="9"/>
        <v>-263.97801618515535</v>
      </c>
      <c r="AW30">
        <v>27</v>
      </c>
      <c r="AX30">
        <f>IF(Z30&gt;0, (R30*SUMPRODUCT(K30:$K$98, X30:$X$98)-K30*$AZ$3)/Z30, 0)</f>
        <v>5086.0722129231244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1000000</v>
      </c>
      <c r="S31">
        <f t="shared" si="1"/>
        <v>4998.086511104123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3394.0994476214678</v>
      </c>
      <c r="AC31">
        <f t="shared" si="2"/>
        <v>3270.4171561506073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-6324.9740109505028</v>
      </c>
      <c r="AI31">
        <f t="shared" si="6"/>
        <v>-6341.3323570339726</v>
      </c>
      <c r="AJ31">
        <f t="shared" si="7"/>
        <v>123.68229147086049</v>
      </c>
      <c r="AK31">
        <f t="shared" si="22"/>
        <v>237.58696133350276</v>
      </c>
      <c r="AL31">
        <f t="shared" si="8"/>
        <v>-5980.0631042296091</v>
      </c>
      <c r="AN31">
        <f t="shared" si="9"/>
        <v>0</v>
      </c>
      <c r="AO31">
        <f t="shared" si="9"/>
        <v>0</v>
      </c>
      <c r="AP31">
        <f t="shared" si="9"/>
        <v>-0.68491197154289973</v>
      </c>
      <c r="AQ31">
        <f t="shared" si="9"/>
        <v>-264.82203015469736</v>
      </c>
      <c r="AR31">
        <f t="shared" si="9"/>
        <v>-265.50694212624023</v>
      </c>
      <c r="AS31">
        <f t="shared" si="9"/>
        <v>5.1784869731940795</v>
      </c>
      <c r="AT31">
        <f t="shared" si="9"/>
        <v>9.9475920896580199</v>
      </c>
      <c r="AU31">
        <f t="shared" si="9"/>
        <v>-250.38086306338812</v>
      </c>
      <c r="AW31">
        <v>28</v>
      </c>
      <c r="AX31">
        <f>IF(Z31&gt;0, (R31*SUMPRODUCT(K31:$K$98, X31:$X$98)-K31*$AZ$3)/Z31, 0)</f>
        <v>4998.086511104123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25</v>
      </c>
      <c r="R32">
        <f t="shared" si="0"/>
        <v>1000000</v>
      </c>
      <c r="S32">
        <f t="shared" si="1"/>
        <v>4906.7834596618659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3270.4171561506073</v>
      </c>
      <c r="AC32">
        <f t="shared" si="2"/>
        <v>3145.6101612629063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-6716.7369018728486</v>
      </c>
      <c r="AI32">
        <f t="shared" si="6"/>
        <v>-6732.7637460729375</v>
      </c>
      <c r="AJ32">
        <f t="shared" si="7"/>
        <v>124.80699488770097</v>
      </c>
      <c r="AK32">
        <f t="shared" si="22"/>
        <v>228.92920093054252</v>
      </c>
      <c r="AL32">
        <f t="shared" si="8"/>
        <v>-6379.0275502546938</v>
      </c>
      <c r="AN32">
        <f t="shared" si="9"/>
        <v>0</v>
      </c>
      <c r="AO32">
        <f t="shared" si="9"/>
        <v>0</v>
      </c>
      <c r="AP32">
        <f t="shared" si="9"/>
        <v>-0.59913592003534166</v>
      </c>
      <c r="AQ32">
        <f t="shared" si="9"/>
        <v>-251.09362099599514</v>
      </c>
      <c r="AR32">
        <f t="shared" si="9"/>
        <v>-251.6927569160305</v>
      </c>
      <c r="AS32">
        <f t="shared" si="9"/>
        <v>4.6656941800479563</v>
      </c>
      <c r="AT32">
        <f t="shared" si="9"/>
        <v>8.5581232156557441</v>
      </c>
      <c r="AU32">
        <f t="shared" si="9"/>
        <v>-238.46893952032678</v>
      </c>
      <c r="AW32">
        <v>29</v>
      </c>
      <c r="AX32">
        <f>IF(Z32&gt;0, (R32*SUMPRODUCT(K32:$K$98, X32:$X$98)-K32*$AZ$3)/Z32, 0)</f>
        <v>4906.7834596618659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25</v>
      </c>
      <c r="R33">
        <f t="shared" si="0"/>
        <v>1000000</v>
      </c>
      <c r="S33">
        <f t="shared" si="1"/>
        <v>4812.1499459742763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3145.6101612629063</v>
      </c>
      <c r="AC33">
        <f t="shared" si="2"/>
        <v>3019.5299646124436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-7182.5904967117258</v>
      </c>
      <c r="AI33">
        <f t="shared" si="6"/>
        <v>-7198.2775077073957</v>
      </c>
      <c r="AJ33">
        <f t="shared" si="7"/>
        <v>126.08019665046277</v>
      </c>
      <c r="AK33">
        <f t="shared" si="22"/>
        <v>220.19271128840347</v>
      </c>
      <c r="AL33">
        <f t="shared" si="8"/>
        <v>-6852.0045997685293</v>
      </c>
      <c r="AN33">
        <f t="shared" si="9"/>
        <v>0</v>
      </c>
      <c r="AO33">
        <f t="shared" si="9"/>
        <v>0</v>
      </c>
      <c r="AP33">
        <f t="shared" si="9"/>
        <v>-0.5235998589168861</v>
      </c>
      <c r="AQ33">
        <f t="shared" si="9"/>
        <v>-239.73995885985605</v>
      </c>
      <c r="AR33">
        <f t="shared" si="9"/>
        <v>-240.26355871877294</v>
      </c>
      <c r="AS33">
        <f t="shared" si="9"/>
        <v>4.2082952065640571</v>
      </c>
      <c r="AT33">
        <f t="shared" si="9"/>
        <v>7.3495755562967746</v>
      </c>
      <c r="AU33">
        <f t="shared" si="9"/>
        <v>-228.70568795591211</v>
      </c>
      <c r="AW33">
        <v>30</v>
      </c>
      <c r="AX33">
        <f>IF(Z33&gt;0, (R33*SUMPRODUCT(K33:$K$98, X33:$X$98)-K33*$AZ$3)/Z33, 0)</f>
        <v>4812.1499459742763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1000000</v>
      </c>
      <c r="S34">
        <f t="shared" si="1"/>
        <v>4712.9960773679968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3019.5299646124436</v>
      </c>
      <c r="AC34">
        <f t="shared" si="2"/>
        <v>2891.4091346325263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-7708.5972032722193</v>
      </c>
      <c r="AI34">
        <f t="shared" si="6"/>
        <v>-7723.9346292278506</v>
      </c>
      <c r="AJ34">
        <f t="shared" si="7"/>
        <v>128.12082997991729</v>
      </c>
      <c r="AK34">
        <f t="shared" si="22"/>
        <v>211.36709752287106</v>
      </c>
      <c r="AL34">
        <f t="shared" si="8"/>
        <v>-7384.4467017250627</v>
      </c>
      <c r="AN34">
        <f t="shared" si="9"/>
        <v>0</v>
      </c>
      <c r="AO34">
        <f t="shared" si="9"/>
        <v>0</v>
      </c>
      <c r="AP34">
        <f t="shared" si="9"/>
        <v>-0.45708163934011004</v>
      </c>
      <c r="AQ34">
        <f t="shared" si="9"/>
        <v>-229.72943809978375</v>
      </c>
      <c r="AR34">
        <f t="shared" si="9"/>
        <v>-230.18651973912387</v>
      </c>
      <c r="AS34">
        <f t="shared" si="9"/>
        <v>3.818220812947688</v>
      </c>
      <c r="AT34">
        <f t="shared" si="9"/>
        <v>6.2991025819975803</v>
      </c>
      <c r="AU34">
        <f t="shared" ref="AU34:AU79" si="23">AL34*$K34</f>
        <v>-220.06919634417861</v>
      </c>
      <c r="AW34">
        <v>31</v>
      </c>
      <c r="AX34">
        <f>IF(Z34&gt;0, (R34*SUMPRODUCT(K34:$K$98, X34:$X$98)-K34*$AZ$3)/Z34, 0)</f>
        <v>4712.9960773679968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25</v>
      </c>
      <c r="R35">
        <f t="shared" si="0"/>
        <v>1000000</v>
      </c>
      <c r="S35">
        <f t="shared" si="1"/>
        <v>4609.4335795513489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2891.4091346325263</v>
      </c>
      <c r="AC35">
        <f t="shared" si="2"/>
        <v>2761.3396330326882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-8299.387933111293</v>
      </c>
      <c r="AI35">
        <f t="shared" ref="AI35:AI66" si="25">SUM(AE35:AH35)</f>
        <v>-8314.3645001090408</v>
      </c>
      <c r="AJ35">
        <f t="shared" si="7"/>
        <v>130.06950159983808</v>
      </c>
      <c r="AK35">
        <f t="shared" si="22"/>
        <v>202.39863942427687</v>
      </c>
      <c r="AL35">
        <f t="shared" ref="AL35:AL79" si="26">SUM(AI35:AK35)</f>
        <v>-7981.8963590849262</v>
      </c>
      <c r="AN35">
        <f t="shared" ref="AN35:AT66" si="27">AE35*$K35</f>
        <v>0</v>
      </c>
      <c r="AO35">
        <f t="shared" si="27"/>
        <v>0</v>
      </c>
      <c r="AP35">
        <f t="shared" si="27"/>
        <v>-0.39850662725867486</v>
      </c>
      <c r="AQ35">
        <f t="shared" si="27"/>
        <v>-220.83572917832171</v>
      </c>
      <c r="AR35">
        <f t="shared" si="27"/>
        <v>-221.2342358055804</v>
      </c>
      <c r="AS35">
        <f t="shared" si="27"/>
        <v>3.4609772987070153</v>
      </c>
      <c r="AT35">
        <f t="shared" si="27"/>
        <v>5.3855599331171806</v>
      </c>
      <c r="AU35">
        <f t="shared" si="23"/>
        <v>-212.38769857375621</v>
      </c>
      <c r="AW35">
        <v>32</v>
      </c>
      <c r="AX35">
        <f>IF(Z35&gt;0, (R35*SUMPRODUCT(K35:$K$98, X35:$X$98)-K35*$AZ$3)/Z35, 0)</f>
        <v>4609.4335795513489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1000000</v>
      </c>
      <c r="S36">
        <f t="shared" si="1"/>
        <v>4501.7098507440942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2761.3396330326882</v>
      </c>
      <c r="AC36">
        <f t="shared" si="2"/>
        <v>2629.4859900150323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-8963.7748794917497</v>
      </c>
      <c r="AI36">
        <f t="shared" si="25"/>
        <v>-8978.3775864475319</v>
      </c>
      <c r="AJ36">
        <f t="shared" si="7"/>
        <v>131.85364301765594</v>
      </c>
      <c r="AK36">
        <f t="shared" si="22"/>
        <v>193.29377431228818</v>
      </c>
      <c r="AL36">
        <f t="shared" si="26"/>
        <v>-8653.230169117589</v>
      </c>
      <c r="AN36">
        <f t="shared" si="27"/>
        <v>0</v>
      </c>
      <c r="AO36">
        <f t="shared" si="27"/>
        <v>0</v>
      </c>
      <c r="AP36">
        <f t="shared" si="27"/>
        <v>-0.34692741635930052</v>
      </c>
      <c r="AQ36">
        <f t="shared" si="27"/>
        <v>-212.95909513112687</v>
      </c>
      <c r="AR36">
        <f t="shared" si="27"/>
        <v>-213.30602254748615</v>
      </c>
      <c r="AS36">
        <f t="shared" si="27"/>
        <v>3.1325454827101535</v>
      </c>
      <c r="AT36">
        <f t="shared" si="27"/>
        <v>4.5922245733997222</v>
      </c>
      <c r="AU36">
        <f t="shared" si="23"/>
        <v>-205.58125249137632</v>
      </c>
      <c r="AW36">
        <v>33</v>
      </c>
      <c r="AX36">
        <f>IF(Z36&gt;0, (R36*SUMPRODUCT(K36:$K$98, X36:$X$98)-K36*$AZ$3)/Z36, 0)</f>
        <v>4501.7098507440942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1000000</v>
      </c>
      <c r="S37">
        <f t="shared" si="1"/>
        <v>4389.7651192277153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2629.4859900150323</v>
      </c>
      <c r="AC37">
        <f t="shared" si="2"/>
        <v>2495.9751860987853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-9677.5059537362413</v>
      </c>
      <c r="AI37">
        <f t="shared" si="25"/>
        <v>-9691.7206959736232</v>
      </c>
      <c r="AJ37">
        <f t="shared" si="7"/>
        <v>133.51080391624691</v>
      </c>
      <c r="AK37">
        <f t="shared" si="22"/>
        <v>184.06401930105227</v>
      </c>
      <c r="AL37">
        <f t="shared" si="26"/>
        <v>-9374.145872756324</v>
      </c>
      <c r="AN37">
        <f t="shared" si="27"/>
        <v>0</v>
      </c>
      <c r="AO37">
        <f t="shared" si="27"/>
        <v>0</v>
      </c>
      <c r="AP37">
        <f t="shared" si="27"/>
        <v>-0.30152700782273806</v>
      </c>
      <c r="AQ37">
        <f t="shared" si="27"/>
        <v>-205.28190836574612</v>
      </c>
      <c r="AR37">
        <f t="shared" si="27"/>
        <v>-205.58343537356888</v>
      </c>
      <c r="AS37">
        <f t="shared" si="27"/>
        <v>2.8320677606807165</v>
      </c>
      <c r="AT37">
        <f t="shared" si="27"/>
        <v>3.9044164192946527</v>
      </c>
      <c r="AU37">
        <f t="shared" si="23"/>
        <v>-198.84695119359353</v>
      </c>
      <c r="AW37">
        <v>34</v>
      </c>
      <c r="AX37">
        <f>IF(Z37&gt;0, (R37*SUMPRODUCT(K37:$K$98, X37:$X$98)-K37*$AZ$3)/Z37, 0)</f>
        <v>4389.7651192277153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1000000</v>
      </c>
      <c r="S38">
        <f t="shared" si="1"/>
        <v>4274.6904625195657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2495.9751860987853</v>
      </c>
      <c r="AC38">
        <f t="shared" si="2"/>
        <v>2361.6292520320389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-10435.8951609959</v>
      </c>
      <c r="AI38">
        <f t="shared" si="25"/>
        <v>-10449.706858431882</v>
      </c>
      <c r="AJ38">
        <f t="shared" si="7"/>
        <v>134.34593406674639</v>
      </c>
      <c r="AK38">
        <f t="shared" si="22"/>
        <v>174.718263026915</v>
      </c>
      <c r="AL38">
        <f t="shared" si="26"/>
        <v>-10140.642661338221</v>
      </c>
      <c r="AN38">
        <f t="shared" si="27"/>
        <v>0</v>
      </c>
      <c r="AO38">
        <f t="shared" si="27"/>
        <v>0</v>
      </c>
      <c r="AP38">
        <f t="shared" si="27"/>
        <v>-0.26158706343118943</v>
      </c>
      <c r="AQ38">
        <f t="shared" si="27"/>
        <v>-197.6509536278048</v>
      </c>
      <c r="AR38">
        <f t="shared" si="27"/>
        <v>-197.91254069123599</v>
      </c>
      <c r="AS38">
        <f t="shared" si="27"/>
        <v>2.544448902050545</v>
      </c>
      <c r="AT38">
        <f t="shared" si="27"/>
        <v>3.3090818536133955</v>
      </c>
      <c r="AU38">
        <f t="shared" si="23"/>
        <v>-192.05900993557205</v>
      </c>
      <c r="AW38">
        <v>35</v>
      </c>
      <c r="AX38">
        <f>IF(Z38&gt;0, (R38*SUMPRODUCT(K38:$K$98, X38:$X$98)-K38*$AZ$3)/Z38, 0)</f>
        <v>4274.6904625195657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1000000</v>
      </c>
      <c r="S39">
        <f t="shared" si="1"/>
        <v>4157.5582776658102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2361.6292520320389</v>
      </c>
      <c r="AC39">
        <f t="shared" si="2"/>
        <v>2227.3139897426272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-11216.755721710231</v>
      </c>
      <c r="AI39">
        <f t="shared" si="25"/>
        <v>-11230.148883278811</v>
      </c>
      <c r="AJ39">
        <f t="shared" si="7"/>
        <v>134.31526228941175</v>
      </c>
      <c r="AK39">
        <f t="shared" si="22"/>
        <v>165.31404764224274</v>
      </c>
      <c r="AL39">
        <f t="shared" si="26"/>
        <v>-10930.519573347156</v>
      </c>
      <c r="AN39">
        <f t="shared" si="27"/>
        <v>0</v>
      </c>
      <c r="AO39">
        <f t="shared" si="27"/>
        <v>0</v>
      </c>
      <c r="AP39">
        <f t="shared" si="27"/>
        <v>-0.22648231307860184</v>
      </c>
      <c r="AQ39">
        <f t="shared" si="27"/>
        <v>-189.67864817297996</v>
      </c>
      <c r="AR39">
        <f t="shared" si="27"/>
        <v>-189.90513048605854</v>
      </c>
      <c r="AS39">
        <f t="shared" si="27"/>
        <v>2.2713107080280062</v>
      </c>
      <c r="AT39">
        <f t="shared" si="27"/>
        <v>2.7955093129195148</v>
      </c>
      <c r="AU39">
        <f t="shared" si="23"/>
        <v>-184.83831046511102</v>
      </c>
      <c r="AW39">
        <v>36</v>
      </c>
      <c r="AX39">
        <f>IF(Z39&gt;0, (R39*SUMPRODUCT(K39:$K$98, X39:$X$98)-K39*$AZ$3)/Z39, 0)</f>
        <v>4157.5582776658102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1000000</v>
      </c>
      <c r="S40">
        <f t="shared" si="1"/>
        <v>4040.1430843785547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2227.3139897426272</v>
      </c>
      <c r="AC40">
        <f t="shared" si="2"/>
        <v>2094.1850659789266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-12024.91618273393</v>
      </c>
      <c r="AI40">
        <f t="shared" si="25"/>
        <v>-12037.874789782256</v>
      </c>
      <c r="AJ40">
        <f t="shared" si="7"/>
        <v>133.12892376370064</v>
      </c>
      <c r="AK40">
        <f t="shared" si="22"/>
        <v>155.91197928198392</v>
      </c>
      <c r="AL40">
        <f t="shared" si="26"/>
        <v>-11748.833886736571</v>
      </c>
      <c r="AN40">
        <f t="shared" si="27"/>
        <v>0</v>
      </c>
      <c r="AO40">
        <f t="shared" si="27"/>
        <v>0</v>
      </c>
      <c r="AP40">
        <f t="shared" si="27"/>
        <v>-0.19565523923969064</v>
      </c>
      <c r="AQ40">
        <f t="shared" si="27"/>
        <v>-181.55792854865348</v>
      </c>
      <c r="AR40">
        <f t="shared" si="27"/>
        <v>-181.75358378789315</v>
      </c>
      <c r="AS40">
        <f t="shared" si="27"/>
        <v>2.0100440835633147</v>
      </c>
      <c r="AT40">
        <f t="shared" si="27"/>
        <v>2.3540335387121023</v>
      </c>
      <c r="AU40">
        <f t="shared" si="23"/>
        <v>-177.38950616561775</v>
      </c>
      <c r="AW40">
        <v>37</v>
      </c>
      <c r="AX40">
        <f>IF(Z40&gt;0, (R40*SUMPRODUCT(K40:$K$98, X40:$X$98)-K40*$AZ$3)/Z40, 0)</f>
        <v>4040.1430843785547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25</v>
      </c>
      <c r="R41">
        <f t="shared" si="0"/>
        <v>1000000</v>
      </c>
      <c r="S41">
        <f t="shared" si="1"/>
        <v>3924.0629863706199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2094.1850659789266</v>
      </c>
      <c r="AC41">
        <f t="shared" si="2"/>
        <v>1963.117962795701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-12883.965471727564</v>
      </c>
      <c r="AI41">
        <f t="shared" si="25"/>
        <v>-12896.472393568614</v>
      </c>
      <c r="AJ41">
        <f t="shared" si="7"/>
        <v>131.06710318322553</v>
      </c>
      <c r="AK41">
        <f t="shared" si="22"/>
        <v>146.59295461852489</v>
      </c>
      <c r="AL41">
        <f t="shared" si="26"/>
        <v>-12618.812335766863</v>
      </c>
      <c r="AN41">
        <f t="shared" si="27"/>
        <v>0</v>
      </c>
      <c r="AO41">
        <f t="shared" si="27"/>
        <v>0</v>
      </c>
      <c r="AP41">
        <f t="shared" si="27"/>
        <v>-0.16860310733995715</v>
      </c>
      <c r="AQ41">
        <f t="shared" si="27"/>
        <v>-173.68595094791968</v>
      </c>
      <c r="AR41">
        <f t="shared" si="27"/>
        <v>-173.85455405525965</v>
      </c>
      <c r="AS41">
        <f t="shared" si="27"/>
        <v>1.7668872603176284</v>
      </c>
      <c r="AT41">
        <f t="shared" si="27"/>
        <v>1.9761879043416699</v>
      </c>
      <c r="AU41">
        <f t="shared" si="23"/>
        <v>-170.11147889060032</v>
      </c>
      <c r="AW41">
        <v>38</v>
      </c>
      <c r="AX41">
        <f>IF(Z41&gt;0, (R41*SUMPRODUCT(K41:$K$98, X41:$X$98)-K41*$AZ$3)/Z41, 0)</f>
        <v>3924.0629863706199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1000000</v>
      </c>
      <c r="S42">
        <f t="shared" si="1"/>
        <v>3810.1228893188641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1963.117962795701</v>
      </c>
      <c r="AC42">
        <f t="shared" si="2"/>
        <v>1834.5131059240562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-13790.132021941148</v>
      </c>
      <c r="AI42">
        <f t="shared" si="25"/>
        <v>-13802.16912126324</v>
      </c>
      <c r="AJ42">
        <f t="shared" si="7"/>
        <v>128.60485687164487</v>
      </c>
      <c r="AK42">
        <f t="shared" si="22"/>
        <v>137.41825739569907</v>
      </c>
      <c r="AL42">
        <f t="shared" si="26"/>
        <v>-13536.146006995896</v>
      </c>
      <c r="AN42">
        <f t="shared" si="27"/>
        <v>0</v>
      </c>
      <c r="AO42">
        <f t="shared" si="27"/>
        <v>0</v>
      </c>
      <c r="AP42">
        <f t="shared" si="27"/>
        <v>-0.14488351036851041</v>
      </c>
      <c r="AQ42">
        <f t="shared" si="27"/>
        <v>-165.98373763663994</v>
      </c>
      <c r="AR42">
        <f t="shared" si="27"/>
        <v>-166.12862114700846</v>
      </c>
      <c r="AS42">
        <f t="shared" si="27"/>
        <v>1.5479412951099469</v>
      </c>
      <c r="AT42">
        <f t="shared" si="27"/>
        <v>1.654023032249496</v>
      </c>
      <c r="AU42">
        <f t="shared" si="23"/>
        <v>-162.926656819649</v>
      </c>
      <c r="AW42">
        <v>39</v>
      </c>
      <c r="AX42">
        <f>IF(Z42&gt;0, (R42*SUMPRODUCT(K42:$K$98, X42:$X$98)-K42*$AZ$3)/Z42, 0)</f>
        <v>3810.1228893188641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1000000</v>
      </c>
      <c r="S43">
        <f t="shared" si="1"/>
        <v>3699.2543803425879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1834.5131059240562</v>
      </c>
      <c r="AC43">
        <f t="shared" si="2"/>
        <v>1708.7803451412333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-14743.520733669266</v>
      </c>
      <c r="AI43">
        <f t="shared" si="25"/>
        <v>-14755.068873979793</v>
      </c>
      <c r="AJ43">
        <f t="shared" si="7"/>
        <v>125.73276078282288</v>
      </c>
      <c r="AK43">
        <f t="shared" si="22"/>
        <v>128.41591741468395</v>
      </c>
      <c r="AL43">
        <f t="shared" si="26"/>
        <v>-14500.920195782286</v>
      </c>
      <c r="AN43">
        <f t="shared" si="27"/>
        <v>0</v>
      </c>
      <c r="AO43">
        <f t="shared" si="27"/>
        <v>0</v>
      </c>
      <c r="AP43">
        <f t="shared" si="27"/>
        <v>-0.12410553329806352</v>
      </c>
      <c r="AQ43">
        <f t="shared" si="27"/>
        <v>-158.44564182121985</v>
      </c>
      <c r="AR43">
        <f t="shared" si="27"/>
        <v>-158.56974735451792</v>
      </c>
      <c r="AS43">
        <f t="shared" si="27"/>
        <v>1.3512246050357248</v>
      </c>
      <c r="AT43">
        <f t="shared" si="27"/>
        <v>1.380059947849821</v>
      </c>
      <c r="AU43">
        <f t="shared" si="23"/>
        <v>-155.83846280163237</v>
      </c>
      <c r="AW43">
        <v>40</v>
      </c>
      <c r="AX43">
        <f>IF(Z43&gt;0, (R43*SUMPRODUCT(K43:$K$98, X43:$X$98)-K43*$AZ$3)/Z43, 0)</f>
        <v>3699.2543803425879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25</v>
      </c>
      <c r="R44">
        <f t="shared" si="0"/>
        <v>1000000</v>
      </c>
      <c r="S44">
        <f t="shared" si="1"/>
        <v>3591.7998701526367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1708.7803451412333</v>
      </c>
      <c r="AC44">
        <f t="shared" si="2"/>
        <v>1586.2730755109212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-15668.978698936558</v>
      </c>
      <c r="AI44">
        <f t="shared" si="25"/>
        <v>-15680.019633376507</v>
      </c>
      <c r="AJ44">
        <f t="shared" si="7"/>
        <v>122.50726963031207</v>
      </c>
      <c r="AK44">
        <f t="shared" si="22"/>
        <v>119.61462415988635</v>
      </c>
      <c r="AL44">
        <f t="shared" si="26"/>
        <v>-15437.897739586308</v>
      </c>
      <c r="AN44">
        <f t="shared" si="27"/>
        <v>0</v>
      </c>
      <c r="AO44">
        <f t="shared" si="27"/>
        <v>0</v>
      </c>
      <c r="AP44">
        <f t="shared" si="27"/>
        <v>-0.10594169122328506</v>
      </c>
      <c r="AQ44">
        <f t="shared" si="27"/>
        <v>-150.34942125012901</v>
      </c>
      <c r="AR44">
        <f t="shared" si="27"/>
        <v>-150.45536294135229</v>
      </c>
      <c r="AS44">
        <f t="shared" si="27"/>
        <v>1.1755008058758163</v>
      </c>
      <c r="AT44">
        <f t="shared" si="27"/>
        <v>1.1477448441940361</v>
      </c>
      <c r="AU44">
        <f t="shared" si="23"/>
        <v>-148.13211729128241</v>
      </c>
      <c r="AW44">
        <v>41</v>
      </c>
      <c r="AX44">
        <f>IF(Z44&gt;0, (R44*SUMPRODUCT(K44:$K$98, X44:$X$98)-K44*$AZ$3)/Z44, 0)</f>
        <v>3591.7998701526367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1000000</v>
      </c>
      <c r="S45">
        <f t="shared" si="1"/>
        <v>3489.3049084141207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1586.2730755109212</v>
      </c>
      <c r="AC45">
        <f t="shared" si="2"/>
        <v>1468.0114865741029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-16503.547163458352</v>
      </c>
      <c r="AI45">
        <f t="shared" si="25"/>
        <v>-16514.065099874813</v>
      </c>
      <c r="AJ45">
        <f t="shared" si="7"/>
        <v>118.26158893681827</v>
      </c>
      <c r="AK45">
        <f t="shared" si="22"/>
        <v>111.0391152857645</v>
      </c>
      <c r="AL45">
        <f t="shared" si="26"/>
        <v>-16284.764395652232</v>
      </c>
      <c r="AN45">
        <f t="shared" si="27"/>
        <v>0</v>
      </c>
      <c r="AO45">
        <f t="shared" si="27"/>
        <v>0</v>
      </c>
      <c r="AP45">
        <f t="shared" si="27"/>
        <v>-9.0110124331901117E-2</v>
      </c>
      <c r="AQ45">
        <f t="shared" si="27"/>
        <v>-141.39053783296211</v>
      </c>
      <c r="AR45">
        <f t="shared" si="27"/>
        <v>-141.480647957294</v>
      </c>
      <c r="AS45">
        <f t="shared" si="27"/>
        <v>1.0131803483908415</v>
      </c>
      <c r="AT45">
        <f t="shared" si="27"/>
        <v>0.95130338194886488</v>
      </c>
      <c r="AU45">
        <f t="shared" si="23"/>
        <v>-139.51616422695429</v>
      </c>
      <c r="AW45">
        <v>42</v>
      </c>
      <c r="AX45">
        <f>IF(Z45&gt;0, (R45*SUMPRODUCT(K45:$K$98, X45:$X$98)-K45*$AZ$3)/Z45, 0)</f>
        <v>3489.3049084141207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1000000</v>
      </c>
      <c r="S46">
        <f t="shared" si="1"/>
        <v>3428.9491798760796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1468.0114865741029</v>
      </c>
      <c r="AC46">
        <f t="shared" si="2"/>
        <v>1355.2707990208824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-21266.512666971288</v>
      </c>
      <c r="AI46">
        <f t="shared" si="25"/>
        <v>-21276.393761206913</v>
      </c>
      <c r="AJ46">
        <f t="shared" si="7"/>
        <v>112.7406875532206</v>
      </c>
      <c r="AK46">
        <f t="shared" si="22"/>
        <v>102.76080406018721</v>
      </c>
      <c r="AL46">
        <f t="shared" si="26"/>
        <v>-21060.892269593503</v>
      </c>
      <c r="AN46">
        <f t="shared" si="27"/>
        <v>0</v>
      </c>
      <c r="AO46">
        <f t="shared" si="27"/>
        <v>0</v>
      </c>
      <c r="AP46">
        <f t="shared" si="27"/>
        <v>-7.5584033893899602E-2</v>
      </c>
      <c r="AQ46">
        <f t="shared" si="27"/>
        <v>-162.67518312194821</v>
      </c>
      <c r="AR46">
        <f t="shared" si="27"/>
        <v>-162.75076715584211</v>
      </c>
      <c r="AS46">
        <f t="shared" si="27"/>
        <v>0.8623939561796734</v>
      </c>
      <c r="AT46">
        <f t="shared" si="27"/>
        <v>0.78605424782277311</v>
      </c>
      <c r="AU46">
        <f t="shared" si="23"/>
        <v>-161.10231895183966</v>
      </c>
      <c r="AW46">
        <v>43</v>
      </c>
      <c r="AX46">
        <f>IF(Z46&gt;0, (R46*SUMPRODUCT(K46:$K$98, X46:$X$98)-K46*$AZ$3)/Z46, 0)</f>
        <v>3428.9491798760796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1000000</v>
      </c>
      <c r="S47">
        <f t="shared" si="1"/>
        <v>3331.2091307437208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1355.2707990208824</v>
      </c>
      <c r="AC47">
        <f t="shared" si="2"/>
        <v>1218.1758393629896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-25605.542711818238</v>
      </c>
      <c r="AI47">
        <f t="shared" si="25"/>
        <v>-25614.68485654371</v>
      </c>
      <c r="AJ47">
        <f t="shared" si="7"/>
        <v>137.09495965789279</v>
      </c>
      <c r="AK47">
        <f t="shared" si="22"/>
        <v>94.86895593146177</v>
      </c>
      <c r="AL47">
        <f t="shared" si="26"/>
        <v>-25382.720940954354</v>
      </c>
      <c r="AN47">
        <f t="shared" si="27"/>
        <v>0</v>
      </c>
      <c r="AO47">
        <f t="shared" si="27"/>
        <v>0</v>
      </c>
      <c r="AP47">
        <f t="shared" si="27"/>
        <v>-6.2438878615375157E-2</v>
      </c>
      <c r="AQ47">
        <f t="shared" si="27"/>
        <v>-174.88033949072945</v>
      </c>
      <c r="AR47">
        <f t="shared" si="27"/>
        <v>-174.94277836934484</v>
      </c>
      <c r="AS47">
        <f t="shared" si="27"/>
        <v>0.93632903458728056</v>
      </c>
      <c r="AT47">
        <f t="shared" si="27"/>
        <v>0.64793452758053205</v>
      </c>
      <c r="AU47">
        <f t="shared" si="23"/>
        <v>-173.35851480717699</v>
      </c>
      <c r="AW47">
        <v>44</v>
      </c>
      <c r="AX47">
        <f>IF(Z47&gt;0, (R47*SUMPRODUCT(K47:$K$98, X47:$X$98)-K47*$AZ$3)/Z47, 0)</f>
        <v>3331.2091307437208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1000000</v>
      </c>
      <c r="S48">
        <f t="shared" si="1"/>
        <v>3205.4384887140982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1218.1758393629896</v>
      </c>
      <c r="AC48">
        <f t="shared" si="2"/>
        <v>1066.1349851080238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-29427.014460608098</v>
      </c>
      <c r="AI48">
        <f t="shared" si="25"/>
        <v>-29435.329508524799</v>
      </c>
      <c r="AJ48">
        <f t="shared" si="7"/>
        <v>152.04085425496578</v>
      </c>
      <c r="AK48">
        <f t="shared" si="22"/>
        <v>85.272308755409284</v>
      </c>
      <c r="AL48">
        <f t="shared" si="26"/>
        <v>-29198.016345514425</v>
      </c>
      <c r="AN48">
        <f t="shared" si="27"/>
        <v>0</v>
      </c>
      <c r="AO48">
        <f t="shared" si="27"/>
        <v>0</v>
      </c>
      <c r="AP48">
        <f t="shared" si="27"/>
        <v>-5.0705344309087297E-2</v>
      </c>
      <c r="AQ48">
        <f t="shared" si="27"/>
        <v>-179.44657868012933</v>
      </c>
      <c r="AR48">
        <f t="shared" si="27"/>
        <v>-179.49728402443841</v>
      </c>
      <c r="AS48">
        <f t="shared" si="27"/>
        <v>0.9271484591880681</v>
      </c>
      <c r="AT48">
        <f t="shared" si="27"/>
        <v>0.51999240639234146</v>
      </c>
      <c r="AU48">
        <f t="shared" si="23"/>
        <v>-178.05014315885802</v>
      </c>
      <c r="AW48">
        <v>45</v>
      </c>
      <c r="AX48">
        <f>IF(Z48&gt;0, (R48*SUMPRODUCT(K48:$K$98, X48:$X$98)-K48*$AZ$3)/Z48, 0)</f>
        <v>3205.4384887140982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1000000</v>
      </c>
      <c r="S49">
        <f t="shared" si="1"/>
        <v>3056.806789747834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1066.1349851080238</v>
      </c>
      <c r="AC49">
        <f t="shared" si="2"/>
        <v>907.08080395982586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-32534.602957697472</v>
      </c>
      <c r="AI49">
        <f t="shared" si="25"/>
        <v>-32542.021490061066</v>
      </c>
      <c r="AJ49">
        <f t="shared" si="7"/>
        <v>159.05418114819793</v>
      </c>
      <c r="AK49">
        <f t="shared" si="22"/>
        <v>74.629448957561678</v>
      </c>
      <c r="AL49">
        <f t="shared" si="26"/>
        <v>-32308.337859955307</v>
      </c>
      <c r="AN49">
        <f t="shared" si="27"/>
        <v>0</v>
      </c>
      <c r="AO49">
        <f t="shared" si="27"/>
        <v>0</v>
      </c>
      <c r="AP49">
        <f t="shared" si="27"/>
        <v>-4.0391404313465377E-2</v>
      </c>
      <c r="AQ49">
        <f t="shared" si="27"/>
        <v>-177.13992981840025</v>
      </c>
      <c r="AR49">
        <f t="shared" si="27"/>
        <v>-177.18032122271373</v>
      </c>
      <c r="AS49">
        <f t="shared" si="27"/>
        <v>0.86599632159484885</v>
      </c>
      <c r="AT49">
        <f t="shared" si="27"/>
        <v>0.40633215557962199</v>
      </c>
      <c r="AU49">
        <f t="shared" si="23"/>
        <v>-175.90799274553925</v>
      </c>
      <c r="AW49">
        <v>46</v>
      </c>
      <c r="AX49">
        <f>IF(Z49&gt;0, (R49*SUMPRODUCT(K49:$K$98, X49:$X$98)-K49*$AZ$3)/Z49, 0)</f>
        <v>3056.806789747834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25</v>
      </c>
      <c r="R50">
        <f t="shared" si="0"/>
        <v>1000000</v>
      </c>
      <c r="S50">
        <f t="shared" si="1"/>
        <v>2881.5453237564398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907.08080395982586</v>
      </c>
      <c r="AC50">
        <f t="shared" si="2"/>
        <v>748.14837193779317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-34139.453581557093</v>
      </c>
      <c r="AI50">
        <f t="shared" si="25"/>
        <v>-34145.944442257511</v>
      </c>
      <c r="AJ50">
        <f t="shared" si="7"/>
        <v>158.93243202203269</v>
      </c>
      <c r="AK50">
        <f t="shared" si="22"/>
        <v>63.495656277187813</v>
      </c>
      <c r="AL50">
        <f t="shared" si="26"/>
        <v>-33923.516353958286</v>
      </c>
      <c r="AN50">
        <f t="shared" si="27"/>
        <v>0</v>
      </c>
      <c r="AO50">
        <f t="shared" si="27"/>
        <v>0</v>
      </c>
      <c r="AP50">
        <f t="shared" si="27"/>
        <v>-3.1554058284061701E-2</v>
      </c>
      <c r="AQ50">
        <f t="shared" si="27"/>
        <v>-165.96232114934281</v>
      </c>
      <c r="AR50">
        <f t="shared" si="27"/>
        <v>-165.99387520762687</v>
      </c>
      <c r="AS50">
        <f t="shared" si="27"/>
        <v>0.77261914169991364</v>
      </c>
      <c r="AT50">
        <f t="shared" si="27"/>
        <v>0.30867179738212724</v>
      </c>
      <c r="AU50">
        <f t="shared" si="23"/>
        <v>-164.9125842685448</v>
      </c>
      <c r="AW50">
        <v>47</v>
      </c>
      <c r="AX50">
        <f>IF(Z50&gt;0, (R50*SUMPRODUCT(K50:$K$98, X50:$X$98)-K50*$AZ$3)/Z50, 0)</f>
        <v>2881.5453237564398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25</v>
      </c>
      <c r="R51">
        <f t="shared" si="0"/>
        <v>1000000</v>
      </c>
      <c r="S51">
        <f t="shared" si="1"/>
        <v>2691.6071077551146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748.14837193779317</v>
      </c>
      <c r="AC51">
        <f t="shared" si="2"/>
        <v>598.44274524949287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-34701.493999806247</v>
      </c>
      <c r="AI51">
        <f t="shared" si="25"/>
        <v>-34707.052414549667</v>
      </c>
      <c r="AJ51">
        <f t="shared" si="7"/>
        <v>149.7056266883003</v>
      </c>
      <c r="AK51">
        <f t="shared" si="22"/>
        <v>52.370386035645524</v>
      </c>
      <c r="AL51">
        <f t="shared" si="26"/>
        <v>-34504.976401825719</v>
      </c>
      <c r="AN51">
        <f t="shared" si="27"/>
        <v>0</v>
      </c>
      <c r="AO51">
        <f t="shared" si="27"/>
        <v>0</v>
      </c>
      <c r="AP51">
        <f t="shared" si="27"/>
        <v>-2.4126029834743379E-2</v>
      </c>
      <c r="AQ51">
        <f t="shared" si="27"/>
        <v>-150.62015308244668</v>
      </c>
      <c r="AR51">
        <f t="shared" si="27"/>
        <v>-150.64427911228142</v>
      </c>
      <c r="AS51">
        <f t="shared" si="27"/>
        <v>0.64979001795200242</v>
      </c>
      <c r="AT51">
        <f t="shared" si="27"/>
        <v>0.22731112273494042</v>
      </c>
      <c r="AU51">
        <f t="shared" si="23"/>
        <v>-149.76717797159446</v>
      </c>
      <c r="AW51">
        <v>48</v>
      </c>
      <c r="AX51">
        <f>IF(Z51&gt;0, (R51*SUMPRODUCT(K51:$K$98, X51:$X$98)-K51*$AZ$3)/Z51, 0)</f>
        <v>2691.6071077551146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25</v>
      </c>
      <c r="R52">
        <f t="shared" si="0"/>
        <v>1000000</v>
      </c>
      <c r="S52">
        <f t="shared" si="1"/>
        <v>2484.8588047901985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598.44274524949287</v>
      </c>
      <c r="AC52">
        <f t="shared" si="2"/>
        <v>462.33749793583411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-34051.344973452899</v>
      </c>
      <c r="AI52">
        <f t="shared" si="25"/>
        <v>-34055.996520424545</v>
      </c>
      <c r="AJ52">
        <f t="shared" si="7"/>
        <v>136.10524731365877</v>
      </c>
      <c r="AK52">
        <f t="shared" si="22"/>
        <v>41.890992167464503</v>
      </c>
      <c r="AL52">
        <f t="shared" si="26"/>
        <v>-33878.000280943423</v>
      </c>
      <c r="AN52">
        <f t="shared" si="27"/>
        <v>0</v>
      </c>
      <c r="AO52">
        <f t="shared" si="27"/>
        <v>0</v>
      </c>
      <c r="AP52">
        <f t="shared" si="27"/>
        <v>-1.8026619837416429E-2</v>
      </c>
      <c r="AQ52">
        <f t="shared" si="27"/>
        <v>-131.96268994605495</v>
      </c>
      <c r="AR52">
        <f t="shared" si="27"/>
        <v>-131.98071656589235</v>
      </c>
      <c r="AS52">
        <f t="shared" si="27"/>
        <v>0.52746270566657749</v>
      </c>
      <c r="AT52">
        <f t="shared" si="27"/>
        <v>0.16234448346276806</v>
      </c>
      <c r="AU52">
        <f t="shared" si="23"/>
        <v>-131.29090937676301</v>
      </c>
      <c r="AW52">
        <v>49</v>
      </c>
      <c r="AX52">
        <f>IF(Z52&gt;0, (R52*SUMPRODUCT(K52:$K$98, X52:$X$98)-K52*$AZ$3)/Z52, 0)</f>
        <v>2484.8588047901985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1000000</v>
      </c>
      <c r="S53">
        <f t="shared" si="1"/>
        <v>2259.4146555160119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462.33749793583411</v>
      </c>
      <c r="AC53">
        <f t="shared" si="2"/>
        <v>343.33454528333993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-32243.962444840443</v>
      </c>
      <c r="AI53">
        <f t="shared" si="25"/>
        <v>-32247.761377281255</v>
      </c>
      <c r="AJ53">
        <f t="shared" si="7"/>
        <v>119.00295265249417</v>
      </c>
      <c r="AK53">
        <f t="shared" si="22"/>
        <v>32.363624855508391</v>
      </c>
      <c r="AL53">
        <f t="shared" si="26"/>
        <v>-32096.39479977325</v>
      </c>
      <c r="AN53">
        <f t="shared" si="27"/>
        <v>0</v>
      </c>
      <c r="AO53">
        <f t="shared" si="27"/>
        <v>0</v>
      </c>
      <c r="AP53">
        <f t="shared" si="27"/>
        <v>-1.3144995347770914E-2</v>
      </c>
      <c r="AQ53">
        <f t="shared" si="27"/>
        <v>-111.56995891210133</v>
      </c>
      <c r="AR53">
        <f t="shared" si="27"/>
        <v>-111.5831039074491</v>
      </c>
      <c r="AS53">
        <f t="shared" si="27"/>
        <v>0.41177180256833085</v>
      </c>
      <c r="AT53">
        <f t="shared" si="27"/>
        <v>0.11198401255902468</v>
      </c>
      <c r="AU53">
        <f t="shared" si="23"/>
        <v>-111.05934809232173</v>
      </c>
      <c r="AW53">
        <v>50</v>
      </c>
      <c r="AX53">
        <f>IF(Z53&gt;0, (R53*SUMPRODUCT(K53:$K$98, X53:$X$98)-K53*$AZ$3)/Z53, 0)</f>
        <v>2259.4146555160119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1000000</v>
      </c>
      <c r="S54">
        <f t="shared" si="1"/>
        <v>2014.0448909394352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343.33454528333993</v>
      </c>
      <c r="AC54">
        <f t="shared" si="2"/>
        <v>243.33578038334633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-29618.282409300824</v>
      </c>
      <c r="AI54">
        <f t="shared" si="25"/>
        <v>-29621.302895356996</v>
      </c>
      <c r="AJ54">
        <f t="shared" si="7"/>
        <v>99.998764899993603</v>
      </c>
      <c r="AK54">
        <f t="shared" si="22"/>
        <v>24.033418169833798</v>
      </c>
      <c r="AL54">
        <f t="shared" si="26"/>
        <v>-29497.270712287169</v>
      </c>
      <c r="AN54">
        <f t="shared" si="27"/>
        <v>0</v>
      </c>
      <c r="AO54">
        <f t="shared" si="27"/>
        <v>0</v>
      </c>
      <c r="AP54">
        <f t="shared" si="27"/>
        <v>-9.3316336175115321E-3</v>
      </c>
      <c r="AQ54">
        <f t="shared" si="27"/>
        <v>-91.504133667153098</v>
      </c>
      <c r="AR54">
        <f t="shared" si="27"/>
        <v>-91.513465300770619</v>
      </c>
      <c r="AS54">
        <f t="shared" si="27"/>
        <v>0.30894095152140988</v>
      </c>
      <c r="AT54">
        <f t="shared" si="27"/>
        <v>7.4249987838608492E-2</v>
      </c>
      <c r="AU54">
        <f t="shared" si="23"/>
        <v>-91.130274361410599</v>
      </c>
      <c r="AW54">
        <v>51</v>
      </c>
      <c r="AX54">
        <f>IF(Z54&gt;0, (R54*SUMPRODUCT(K54:$K$98, X54:$X$98)-K54*$AZ$3)/Z54, 0)</f>
        <v>2014.0448909394352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1000000</v>
      </c>
      <c r="S55">
        <f t="shared" si="1"/>
        <v>1736.6599535111616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243.33578038334633</v>
      </c>
      <c r="AC55">
        <f t="shared" si="2"/>
        <v>162.16306994128931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-26234.838923207222</v>
      </c>
      <c r="AI55">
        <f t="shared" si="25"/>
        <v>-26237.17333342975</v>
      </c>
      <c r="AJ55">
        <f t="shared" si="7"/>
        <v>81.172710442057024</v>
      </c>
      <c r="AK55">
        <f t="shared" si="22"/>
        <v>17.033504626834244</v>
      </c>
      <c r="AL55">
        <f t="shared" si="26"/>
        <v>-26138.967118360859</v>
      </c>
      <c r="AN55">
        <f t="shared" si="27"/>
        <v>0</v>
      </c>
      <c r="AO55">
        <f t="shared" si="27"/>
        <v>0</v>
      </c>
      <c r="AP55">
        <f t="shared" si="27"/>
        <v>-6.4393198480152515E-3</v>
      </c>
      <c r="AQ55">
        <f t="shared" si="27"/>
        <v>-72.367108984261961</v>
      </c>
      <c r="AR55">
        <f t="shared" si="27"/>
        <v>-72.373548304109974</v>
      </c>
      <c r="AS55">
        <f t="shared" si="27"/>
        <v>0.22390967980794263</v>
      </c>
      <c r="AT55">
        <f t="shared" si="27"/>
        <v>4.6985822528669452E-2</v>
      </c>
      <c r="AU55">
        <f t="shared" si="23"/>
        <v>-72.10265280177336</v>
      </c>
      <c r="AW55">
        <v>52</v>
      </c>
      <c r="AX55">
        <f>IF(Z55&gt;0, (R55*SUMPRODUCT(K55:$K$98, X55:$X$98)-K55*$AZ$3)/Z55, 0)</f>
        <v>1736.6599535111616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25</v>
      </c>
      <c r="R56">
        <f t="shared" si="0"/>
        <v>1000000</v>
      </c>
      <c r="S56">
        <f t="shared" si="1"/>
        <v>1415.2175292054571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162.16306994128931</v>
      </c>
      <c r="AC56">
        <f t="shared" si="2"/>
        <v>99.020445979434527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-22474.287343414668</v>
      </c>
      <c r="AI56">
        <f t="shared" si="25"/>
        <v>-22476.036552351386</v>
      </c>
      <c r="AJ56">
        <f t="shared" si="7"/>
        <v>63.142623961854781</v>
      </c>
      <c r="AK56">
        <f t="shared" si="22"/>
        <v>11.351414895890253</v>
      </c>
      <c r="AL56">
        <f t="shared" si="26"/>
        <v>-22401.542513493641</v>
      </c>
      <c r="AN56">
        <f t="shared" si="27"/>
        <v>0</v>
      </c>
      <c r="AO56">
        <f t="shared" si="27"/>
        <v>0</v>
      </c>
      <c r="AP56">
        <f t="shared" si="27"/>
        <v>-4.3081070464787907E-3</v>
      </c>
      <c r="AQ56">
        <f t="shared" si="27"/>
        <v>-55.351669909959028</v>
      </c>
      <c r="AR56">
        <f t="shared" si="27"/>
        <v>-55.355978017005512</v>
      </c>
      <c r="AS56">
        <f t="shared" si="27"/>
        <v>0.15551325945867475</v>
      </c>
      <c r="AT56">
        <f t="shared" si="27"/>
        <v>2.795727226974417E-2</v>
      </c>
      <c r="AU56">
        <f t="shared" si="23"/>
        <v>-55.172507485277094</v>
      </c>
      <c r="AW56">
        <v>53</v>
      </c>
      <c r="AX56">
        <f>IF(Z56&gt;0, (R56*SUMPRODUCT(K56:$K$98, X56:$X$98)-K56*$AZ$3)/Z56, 0)</f>
        <v>1415.2175292054571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1000000</v>
      </c>
      <c r="S57">
        <f t="shared" si="1"/>
        <v>1024.0797677156008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99.020445979434527</v>
      </c>
      <c r="AC57">
        <f t="shared" si="2"/>
        <v>51.904923410910683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-18584.22035121698</v>
      </c>
      <c r="AI57">
        <f t="shared" si="25"/>
        <v>-18585.487462555549</v>
      </c>
      <c r="AJ57">
        <f t="shared" si="7"/>
        <v>47.115522568523843</v>
      </c>
      <c r="AK57">
        <f t="shared" si="22"/>
        <v>6.9314312185604177</v>
      </c>
      <c r="AL57">
        <f t="shared" si="26"/>
        <v>-18531.440508768464</v>
      </c>
      <c r="AN57">
        <f t="shared" si="27"/>
        <v>0</v>
      </c>
      <c r="AO57">
        <f t="shared" si="27"/>
        <v>0</v>
      </c>
      <c r="AP57">
        <f t="shared" si="27"/>
        <v>-2.7863877553550281E-3</v>
      </c>
      <c r="AQ57">
        <f t="shared" si="27"/>
        <v>-40.866846072013232</v>
      </c>
      <c r="AR57">
        <f t="shared" si="27"/>
        <v>-40.869632459768582</v>
      </c>
      <c r="AS57">
        <f t="shared" si="27"/>
        <v>0.10360740305601474</v>
      </c>
      <c r="AT57">
        <f t="shared" si="27"/>
        <v>1.5242271524675834E-2</v>
      </c>
      <c r="AU57">
        <f t="shared" si="23"/>
        <v>-40.750782785187894</v>
      </c>
      <c r="AW57">
        <v>54</v>
      </c>
      <c r="AX57">
        <f>IF(Z57&gt;0, (R57*SUMPRODUCT(K57:$K$98, X57:$X$98)-K57*$AZ$3)/Z57, 0)</f>
        <v>1024.0797677156008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1000000</v>
      </c>
      <c r="S58">
        <f t="shared" si="1"/>
        <v>519.11968255978854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51.904923410910683</v>
      </c>
      <c r="AC58">
        <f t="shared" si="2"/>
        <v>18.391780322321633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-14748.822659631398</v>
      </c>
      <c r="AI58">
        <f t="shared" si="25"/>
        <v>-14749.708379290092</v>
      </c>
      <c r="AJ58">
        <f t="shared" si="7"/>
        <v>33.513143088589047</v>
      </c>
      <c r="AK58">
        <f t="shared" si="22"/>
        <v>3.6333446387637482</v>
      </c>
      <c r="AL58">
        <f t="shared" si="26"/>
        <v>-14712.56189156274</v>
      </c>
      <c r="AN58">
        <f t="shared" si="27"/>
        <v>0</v>
      </c>
      <c r="AO58">
        <f t="shared" si="27"/>
        <v>0</v>
      </c>
      <c r="AP58">
        <f t="shared" si="27"/>
        <v>-1.7390218436626847E-3</v>
      </c>
      <c r="AQ58">
        <f t="shared" si="27"/>
        <v>-28.957836174973945</v>
      </c>
      <c r="AR58">
        <f t="shared" si="27"/>
        <v>-28.95957519681761</v>
      </c>
      <c r="AS58">
        <f t="shared" si="27"/>
        <v>6.5799700061759087E-2</v>
      </c>
      <c r="AT58">
        <f t="shared" si="27"/>
        <v>7.1337083131739285E-3</v>
      </c>
      <c r="AU58">
        <f t="shared" si="23"/>
        <v>-28.886641788442677</v>
      </c>
      <c r="AW58">
        <v>55</v>
      </c>
      <c r="AX58">
        <f>IF(Z58&gt;0, (R58*SUMPRODUCT(K58:$K$98, X58:$X$98)-K58*$AZ$3)/Z58, 0)</f>
        <v>519.11968255978854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1000000</v>
      </c>
      <c r="S59">
        <f t="shared" si="1"/>
        <v>-167.90046303140261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18.391780322321633</v>
      </c>
      <c r="AC59">
        <f t="shared" si="2"/>
        <v>-4.0002496174521838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-11249.372899572318</v>
      </c>
      <c r="AI59">
        <f t="shared" si="25"/>
        <v>-11249.968527711935</v>
      </c>
      <c r="AJ59">
        <f t="shared" si="7"/>
        <v>22.392029939773817</v>
      </c>
      <c r="AK59">
        <f t="shared" si="22"/>
        <v>1.2874246225625146</v>
      </c>
      <c r="AL59">
        <f t="shared" si="26"/>
        <v>-11226.289073149599</v>
      </c>
      <c r="AN59">
        <f t="shared" si="27"/>
        <v>0</v>
      </c>
      <c r="AO59">
        <f t="shared" si="27"/>
        <v>0</v>
      </c>
      <c r="AP59">
        <f t="shared" si="27"/>
        <v>-1.044157320595606E-3</v>
      </c>
      <c r="AQ59">
        <f t="shared" si="27"/>
        <v>-19.720550934249243</v>
      </c>
      <c r="AR59">
        <f t="shared" si="27"/>
        <v>-19.721595091569835</v>
      </c>
      <c r="AS59">
        <f t="shared" si="27"/>
        <v>3.9254025170179202E-2</v>
      </c>
      <c r="AT59">
        <f t="shared" si="27"/>
        <v>2.2569011686167776E-3</v>
      </c>
      <c r="AU59">
        <f t="shared" si="23"/>
        <v>-19.68008416523104</v>
      </c>
      <c r="AW59">
        <v>56</v>
      </c>
      <c r="AX59">
        <f>IF(Z59&gt;0, (R59*SUMPRODUCT(K59:$K$98, X59:$X$98)-K59*$AZ$3)/Z59, 0)</f>
        <v>-167.90046303140261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25</v>
      </c>
      <c r="R60">
        <f t="shared" si="0"/>
        <v>1000000</v>
      </c>
      <c r="S60">
        <f t="shared" si="1"/>
        <v>-1160.7254647399984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-4.0002496174521838</v>
      </c>
      <c r="AC60">
        <f t="shared" si="2"/>
        <v>-17.858473555986997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-8201.2606773173375</v>
      </c>
      <c r="AI60">
        <f t="shared" si="25"/>
        <v>-8201.6453176586256</v>
      </c>
      <c r="AJ60">
        <f t="shared" si="7"/>
        <v>13.858223938534813</v>
      </c>
      <c r="AK60">
        <f t="shared" si="22"/>
        <v>-0.28001747322165288</v>
      </c>
      <c r="AL60">
        <f t="shared" si="26"/>
        <v>-8188.0671111933125</v>
      </c>
      <c r="AN60">
        <f t="shared" si="27"/>
        <v>0</v>
      </c>
      <c r="AO60">
        <f t="shared" si="27"/>
        <v>0</v>
      </c>
      <c r="AP60">
        <f t="shared" si="27"/>
        <v>-6.0204303874323033E-4</v>
      </c>
      <c r="AQ60">
        <f t="shared" si="27"/>
        <v>-12.836697999901146</v>
      </c>
      <c r="AR60">
        <f t="shared" si="27"/>
        <v>-12.837300042939889</v>
      </c>
      <c r="AS60">
        <f t="shared" si="27"/>
        <v>2.1691035380204709E-2</v>
      </c>
      <c r="AT60">
        <f t="shared" si="27"/>
        <v>-4.3828624401407736E-4</v>
      </c>
      <c r="AU60">
        <f t="shared" si="23"/>
        <v>-12.816047293803699</v>
      </c>
      <c r="AW60">
        <v>57</v>
      </c>
      <c r="AX60">
        <f>IF(Z60&gt;0, (R60*SUMPRODUCT(K60:$K$98, X60:$X$98)-K60*$AZ$3)/Z60, 0)</f>
        <v>-1160.7254647399984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25</v>
      </c>
      <c r="R61">
        <f t="shared" si="0"/>
        <v>1000000</v>
      </c>
      <c r="S61">
        <f t="shared" si="1"/>
        <v>-2671.2606363239138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-17.858473555986997</v>
      </c>
      <c r="AC61">
        <f t="shared" si="2"/>
        <v>-25.460951024000252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-5700.3210547268854</v>
      </c>
      <c r="AI61">
        <f t="shared" si="25"/>
        <v>-5700.5593406383923</v>
      </c>
      <c r="AJ61">
        <f t="shared" si="7"/>
        <v>7.6024774680132552</v>
      </c>
      <c r="AK61">
        <f t="shared" si="22"/>
        <v>-1.2500931489190898</v>
      </c>
      <c r="AL61">
        <f t="shared" si="26"/>
        <v>-5694.2069563192981</v>
      </c>
      <c r="AN61">
        <f t="shared" si="27"/>
        <v>0</v>
      </c>
      <c r="AO61">
        <f t="shared" si="27"/>
        <v>0</v>
      </c>
      <c r="AP61">
        <f t="shared" si="27"/>
        <v>-3.3300676087674106E-4</v>
      </c>
      <c r="AQ61">
        <f t="shared" si="27"/>
        <v>-7.9662512919231379</v>
      </c>
      <c r="AR61">
        <f t="shared" si="27"/>
        <v>-7.9665842986840145</v>
      </c>
      <c r="AS61">
        <f t="shared" si="27"/>
        <v>1.0624532437722291E-2</v>
      </c>
      <c r="AT61">
        <f t="shared" si="27"/>
        <v>-1.7470167148467919E-3</v>
      </c>
      <c r="AU61">
        <f t="shared" si="23"/>
        <v>-7.9577067829611385</v>
      </c>
      <c r="AW61">
        <v>58</v>
      </c>
      <c r="AX61">
        <f>IF(Z61&gt;0, (R61*SUMPRODUCT(K61:$K$98, X61:$X$98)-K61*$AZ$3)/Z61, 0)</f>
        <v>-2671.2606363239138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25</v>
      </c>
      <c r="R62">
        <f t="shared" si="0"/>
        <v>1000000</v>
      </c>
      <c r="S62">
        <f t="shared" si="1"/>
        <v>-5090.6244393129855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-25.460951024000252</v>
      </c>
      <c r="AC62">
        <f t="shared" si="2"/>
        <v>-28.753791126737784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-3787.740159539243</v>
      </c>
      <c r="AI62">
        <f t="shared" si="25"/>
        <v>-3787.8813690876468</v>
      </c>
      <c r="AJ62">
        <f t="shared" si="7"/>
        <v>3.2928401027375322</v>
      </c>
      <c r="AK62">
        <f t="shared" si="22"/>
        <v>-1.7822665716800179</v>
      </c>
      <c r="AL62">
        <f t="shared" si="26"/>
        <v>-3786.3707955565892</v>
      </c>
      <c r="AN62">
        <f t="shared" si="27"/>
        <v>0</v>
      </c>
      <c r="AO62">
        <f t="shared" si="27"/>
        <v>0</v>
      </c>
      <c r="AP62">
        <f t="shared" si="27"/>
        <v>-1.7619789942583113E-4</v>
      </c>
      <c r="AQ62">
        <f t="shared" si="27"/>
        <v>-4.7262516396800995</v>
      </c>
      <c r="AR62">
        <f t="shared" si="27"/>
        <v>-4.726427837579525</v>
      </c>
      <c r="AS62">
        <f t="shared" si="27"/>
        <v>4.1087271774895911E-3</v>
      </c>
      <c r="AT62">
        <f t="shared" si="27"/>
        <v>-2.223869629899422E-3</v>
      </c>
      <c r="AU62">
        <f t="shared" si="23"/>
        <v>-4.7245429800319352</v>
      </c>
      <c r="AW62">
        <v>59</v>
      </c>
      <c r="AX62">
        <f>IF(Z62&gt;0, (R62*SUMPRODUCT(K62:$K$98, X62:$X$98)-K62*$AZ$3)/Z62, 0)</f>
        <v>-5090.6244393129855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25</v>
      </c>
      <c r="R63">
        <f t="shared" si="0"/>
        <v>1000000</v>
      </c>
      <c r="S63">
        <f t="shared" si="1"/>
        <v>-9179.5622636626522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-28.753791126737784</v>
      </c>
      <c r="AC63">
        <f t="shared" si="2"/>
        <v>-29.307354204645012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-2399.2236337512377</v>
      </c>
      <c r="AI63">
        <f t="shared" si="25"/>
        <v>-2399.3034506133135</v>
      </c>
      <c r="AJ63">
        <f t="shared" si="7"/>
        <v>0.55356307790722781</v>
      </c>
      <c r="AK63">
        <f t="shared" si="22"/>
        <v>-2.0127653788716451</v>
      </c>
      <c r="AL63">
        <f t="shared" si="26"/>
        <v>-2400.7626529142781</v>
      </c>
      <c r="AN63">
        <f t="shared" si="27"/>
        <v>0</v>
      </c>
      <c r="AO63">
        <f t="shared" si="27"/>
        <v>0</v>
      </c>
      <c r="AP63">
        <f t="shared" si="27"/>
        <v>-8.8922832841562601E-5</v>
      </c>
      <c r="AQ63">
        <f t="shared" si="27"/>
        <v>-2.6729409874650973</v>
      </c>
      <c r="AR63">
        <f t="shared" si="27"/>
        <v>-2.6730299102979389</v>
      </c>
      <c r="AS63">
        <f t="shared" si="27"/>
        <v>6.1671676590319049E-4</v>
      </c>
      <c r="AT63">
        <f t="shared" si="27"/>
        <v>-2.242393332431869E-3</v>
      </c>
      <c r="AU63">
        <f t="shared" si="23"/>
        <v>-2.6746555868644677</v>
      </c>
      <c r="AW63">
        <v>60</v>
      </c>
      <c r="AX63">
        <f>IF(Z63&gt;0, (R63*SUMPRODUCT(K63:$K$98, X63:$X$98)-K63*$AZ$3)/Z63, 0)</f>
        <v>-9179.5622636626522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1000000</v>
      </c>
      <c r="S64">
        <f t="shared" si="1"/>
        <v>-16462.551142395107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-29.307354204645012</v>
      </c>
      <c r="AC64">
        <f t="shared" si="2"/>
        <v>-28.254680404812916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-1444.4475025736265</v>
      </c>
      <c r="AI64">
        <f t="shared" si="25"/>
        <v>-1444.4904100795172</v>
      </c>
      <c r="AJ64">
        <f t="shared" si="7"/>
        <v>-1.0526737998320961</v>
      </c>
      <c r="AK64">
        <f t="shared" si="22"/>
        <v>-2.051514794325151</v>
      </c>
      <c r="AL64">
        <f t="shared" si="26"/>
        <v>-1447.5945986736745</v>
      </c>
      <c r="AN64">
        <f t="shared" si="27"/>
        <v>0</v>
      </c>
      <c r="AO64">
        <f t="shared" si="27"/>
        <v>0</v>
      </c>
      <c r="AP64">
        <f t="shared" si="27"/>
        <v>-4.2680931370616615E-5</v>
      </c>
      <c r="AQ64">
        <f t="shared" si="27"/>
        <v>-1.4368200492162984</v>
      </c>
      <c r="AR64">
        <f t="shared" si="27"/>
        <v>-1.4368627301476689</v>
      </c>
      <c r="AS64">
        <f t="shared" si="27"/>
        <v>-1.047115120617798E-3</v>
      </c>
      <c r="AT64">
        <f t="shared" si="27"/>
        <v>-2.0406817018259753E-3</v>
      </c>
      <c r="AU64">
        <f t="shared" si="23"/>
        <v>-1.4399505269701127</v>
      </c>
      <c r="AW64">
        <v>61</v>
      </c>
      <c r="AX64">
        <f>IF(Z64&gt;0, (R64*SUMPRODUCT(K64:$K$98, X64:$X$98)-K64*$AZ$3)/Z64, 0)</f>
        <v>-16462.551142395107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1000000</v>
      </c>
      <c r="S65">
        <f t="shared" si="1"/>
        <v>-30132.973798432638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-28.254680404812916</v>
      </c>
      <c r="AC65">
        <f t="shared" si="2"/>
        <v>-26.365058679656713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-824.18015615511808</v>
      </c>
      <c r="AI65">
        <f t="shared" si="25"/>
        <v>-824.20203008204612</v>
      </c>
      <c r="AJ65">
        <f t="shared" si="7"/>
        <v>-1.8896217251562035</v>
      </c>
      <c r="AK65">
        <f t="shared" si="22"/>
        <v>-1.9778276283369043</v>
      </c>
      <c r="AL65">
        <f t="shared" si="26"/>
        <v>-828.06947943553917</v>
      </c>
      <c r="AN65">
        <f t="shared" si="27"/>
        <v>0</v>
      </c>
      <c r="AO65">
        <f t="shared" si="27"/>
        <v>0</v>
      </c>
      <c r="AP65">
        <f t="shared" si="27"/>
        <v>-1.9427161540324556E-5</v>
      </c>
      <c r="AQ65">
        <f t="shared" si="27"/>
        <v>-0.73198932613381951</v>
      </c>
      <c r="AR65">
        <f t="shared" si="27"/>
        <v>-0.73200875329535986</v>
      </c>
      <c r="AS65">
        <f t="shared" si="27"/>
        <v>-1.6782531378789804E-3</v>
      </c>
      <c r="AT65">
        <f t="shared" si="27"/>
        <v>-1.7565925387345795E-3</v>
      </c>
      <c r="AU65">
        <f t="shared" si="23"/>
        <v>-0.73544359897197331</v>
      </c>
      <c r="AW65">
        <v>62</v>
      </c>
      <c r="AX65">
        <f>IF(Z65&gt;0, (R65*SUMPRODUCT(K65:$K$98, X65:$X$98)-K65*$AZ$3)/Z65, 0)</f>
        <v>-30132.973798432638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25</v>
      </c>
      <c r="R66">
        <f t="shared" si="0"/>
        <v>1000000</v>
      </c>
      <c r="S66">
        <f t="shared" si="1"/>
        <v>-57225.961978016137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-26.365058679656713</v>
      </c>
      <c r="AC66">
        <f t="shared" si="2"/>
        <v>-24.127010707243656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-444.59798030143099</v>
      </c>
      <c r="AI66">
        <f t="shared" si="25"/>
        <v>-444.60852053958223</v>
      </c>
      <c r="AJ66">
        <f t="shared" si="7"/>
        <v>-2.2380479724130566</v>
      </c>
      <c r="AK66">
        <f t="shared" si="22"/>
        <v>-1.84555410757597</v>
      </c>
      <c r="AL66">
        <f t="shared" si="26"/>
        <v>-448.69212261957131</v>
      </c>
      <c r="AN66">
        <f t="shared" si="27"/>
        <v>0</v>
      </c>
      <c r="AO66">
        <f t="shared" si="27"/>
        <v>0</v>
      </c>
      <c r="AP66">
        <f t="shared" si="27"/>
        <v>-8.3582430413508203E-6</v>
      </c>
      <c r="AQ66">
        <f t="shared" si="27"/>
        <v>-0.352559204236014</v>
      </c>
      <c r="AR66">
        <f t="shared" si="27"/>
        <v>-0.35256756247905535</v>
      </c>
      <c r="AS66">
        <f t="shared" si="27"/>
        <v>-1.7747368345241046E-3</v>
      </c>
      <c r="AT66">
        <f t="shared" si="27"/>
        <v>-1.4634953741812953E-3</v>
      </c>
      <c r="AU66">
        <f t="shared" si="23"/>
        <v>-0.3558057946877608</v>
      </c>
      <c r="AW66">
        <v>63</v>
      </c>
      <c r="AX66">
        <f>IF(Z66&gt;0, (R66*SUMPRODUCT(K66:$K$98, X66:$X$98)-K66*$AZ$3)/Z66, 0)</f>
        <v>-57225.961978016137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8">$C$6</f>
        <v>1000000</v>
      </c>
      <c r="S67">
        <f t="shared" ref="S67:S79" si="29">AX67</f>
        <v>-114102.77527421962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-24.127010707243656</v>
      </c>
      <c r="AC67">
        <f t="shared" ref="AC67:AC79" si="30">S67*Z67</f>
        <v>-21.827750894919962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-4.7824758956261171E-3</v>
      </c>
      <c r="AH67">
        <f t="shared" ref="AH67:AH79" si="33">-X67*R67</f>
        <v>-226.09439496336461</v>
      </c>
      <c r="AI67">
        <f t="shared" ref="AI67:AI79" si="34">SUM(AE67:AH67)</f>
        <v>-226.09917743926025</v>
      </c>
      <c r="AJ67">
        <f t="shared" ref="AJ67:AJ79" si="35">AB67-AC67</f>
        <v>-2.2992598123236938</v>
      </c>
      <c r="AK67">
        <f t="shared" si="22"/>
        <v>-1.688890749507056</v>
      </c>
      <c r="AL67">
        <f t="shared" si="26"/>
        <v>-230.08732800109101</v>
      </c>
      <c r="AN67">
        <f t="shared" ref="AN67:AT79" si="36">AE67*$K67</f>
        <v>0</v>
      </c>
      <c r="AO67">
        <f t="shared" si="36"/>
        <v>0</v>
      </c>
      <c r="AP67">
        <f t="shared" si="36"/>
        <v>-3.3860965627240583E-6</v>
      </c>
      <c r="AQ67">
        <f t="shared" si="36"/>
        <v>-0.1600797307387988</v>
      </c>
      <c r="AR67">
        <f t="shared" si="36"/>
        <v>-0.16008311683536153</v>
      </c>
      <c r="AS67">
        <f t="shared" si="36"/>
        <v>-1.6279257684161418E-3</v>
      </c>
      <c r="AT67">
        <f t="shared" si="36"/>
        <v>-1.1957712462184E-3</v>
      </c>
      <c r="AU67">
        <f t="shared" si="23"/>
        <v>-0.16290681384999608</v>
      </c>
      <c r="AW67">
        <v>64</v>
      </c>
      <c r="AX67">
        <f>IF(Z67&gt;0, (R67*SUMPRODUCT(K67:$K$98, X67:$X$98)-K67*$AZ$3)/Z67, 0)</f>
        <v>-114102.77527421962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25</v>
      </c>
      <c r="R68">
        <f t="shared" si="28"/>
        <v>1000000</v>
      </c>
      <c r="S68">
        <f t="shared" si="29"/>
        <v>-241001.76603324834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-21.827750894919962</v>
      </c>
      <c r="AC68">
        <f t="shared" si="30"/>
        <v>-19.62013507515902</v>
      </c>
      <c r="AE68">
        <f t="shared" si="31"/>
        <v>0</v>
      </c>
      <c r="AF68">
        <f t="shared" si="32"/>
        <v>0</v>
      </c>
      <c r="AG68">
        <f t="shared" si="32"/>
        <v>-2.0352688071642853E-3</v>
      </c>
      <c r="AH68">
        <f t="shared" si="33"/>
        <v>-107.97529318022283</v>
      </c>
      <c r="AI68">
        <f t="shared" si="34"/>
        <v>-107.97732844903</v>
      </c>
      <c r="AJ68">
        <f t="shared" si="35"/>
        <v>-2.2076158197609423</v>
      </c>
      <c r="AK68">
        <f t="shared" si="22"/>
        <v>-1.5279425626443974</v>
      </c>
      <c r="AL68">
        <f t="shared" si="26"/>
        <v>-111.71288683143534</v>
      </c>
      <c r="AN68">
        <f t="shared" si="36"/>
        <v>0</v>
      </c>
      <c r="AO68">
        <f t="shared" si="36"/>
        <v>0</v>
      </c>
      <c r="AP68">
        <f t="shared" si="36"/>
        <v>-1.2866200147316754E-6</v>
      </c>
      <c r="AQ68">
        <f t="shared" si="36"/>
        <v>-6.8257899307047898E-2</v>
      </c>
      <c r="AR68">
        <f t="shared" si="36"/>
        <v>-6.8259185927062635E-2</v>
      </c>
      <c r="AS68">
        <f t="shared" si="36"/>
        <v>-1.3955712820559291E-3</v>
      </c>
      <c r="AT68">
        <f t="shared" si="36"/>
        <v>-9.6590753788327677E-4</v>
      </c>
      <c r="AU68">
        <f t="shared" si="23"/>
        <v>-7.0620664747001835E-2</v>
      </c>
      <c r="AW68">
        <v>65</v>
      </c>
      <c r="AX68">
        <f>IF(Z68&gt;0, (R68*SUMPRODUCT(K68:$K$98, X68:$X$98)-K68*$AZ$3)/Z68, 0)</f>
        <v>-241001.76603324834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8"/>
        <v>1000000</v>
      </c>
      <c r="S69">
        <f t="shared" si="29"/>
        <v>-543041.45048872323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-19.62013507515902</v>
      </c>
      <c r="AC69">
        <f t="shared" si="30"/>
        <v>-17.574379090091302</v>
      </c>
      <c r="AE69">
        <f t="shared" si="31"/>
        <v>0</v>
      </c>
      <c r="AF69">
        <f t="shared" si="32"/>
        <v>0</v>
      </c>
      <c r="AG69">
        <f t="shared" si="32"/>
        <v>-8.0907171424367404E-4</v>
      </c>
      <c r="AH69">
        <f t="shared" si="33"/>
        <v>-48.233776193958732</v>
      </c>
      <c r="AI69">
        <f t="shared" si="34"/>
        <v>-48.234585265672976</v>
      </c>
      <c r="AJ69">
        <f t="shared" si="35"/>
        <v>-2.0457559850677178</v>
      </c>
      <c r="AK69">
        <f t="shared" si="22"/>
        <v>-1.3734094552611316</v>
      </c>
      <c r="AL69">
        <f t="shared" si="26"/>
        <v>-51.653750706001823</v>
      </c>
      <c r="AN69">
        <f t="shared" si="36"/>
        <v>0</v>
      </c>
      <c r="AO69">
        <f t="shared" si="36"/>
        <v>0</v>
      </c>
      <c r="AP69">
        <f t="shared" si="36"/>
        <v>-4.5666478394248207E-7</v>
      </c>
      <c r="AQ69">
        <f t="shared" si="36"/>
        <v>-2.7224616306027807E-2</v>
      </c>
      <c r="AR69">
        <f t="shared" si="36"/>
        <v>-2.722507297081175E-2</v>
      </c>
      <c r="AS69">
        <f t="shared" si="36"/>
        <v>-1.1546871537751247E-3</v>
      </c>
      <c r="AT69">
        <f t="shared" si="36"/>
        <v>-7.7519423941014448E-4</v>
      </c>
      <c r="AU69">
        <f t="shared" si="23"/>
        <v>-2.915495436399702E-2</v>
      </c>
      <c r="AW69">
        <v>66</v>
      </c>
      <c r="AX69">
        <f>IF(Z69&gt;0, (R69*SUMPRODUCT(K69:$K$98, X69:$X$98)-K69*$AZ$3)/Z69, 0)</f>
        <v>-543041.45048872323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25</v>
      </c>
      <c r="R70">
        <f t="shared" si="28"/>
        <v>1000000</v>
      </c>
      <c r="S70">
        <f t="shared" si="29"/>
        <v>-1330412.957816316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-17.574379090091302</v>
      </c>
      <c r="AC70">
        <f t="shared" si="30"/>
        <v>-15.714091309634144</v>
      </c>
      <c r="AE70">
        <f t="shared" si="31"/>
        <v>0</v>
      </c>
      <c r="AF70">
        <f t="shared" si="32"/>
        <v>0</v>
      </c>
      <c r="AG70">
        <f t="shared" si="32"/>
        <v>-2.9528597149689888E-4</v>
      </c>
      <c r="AH70">
        <f t="shared" si="33"/>
        <v>-20.227801024173537</v>
      </c>
      <c r="AI70">
        <f t="shared" si="34"/>
        <v>-20.228096310145034</v>
      </c>
      <c r="AJ70">
        <f t="shared" si="35"/>
        <v>-1.860287780457158</v>
      </c>
      <c r="AK70">
        <f t="shared" si="22"/>
        <v>-1.2302065363063912</v>
      </c>
      <c r="AL70">
        <f t="shared" si="26"/>
        <v>-23.318590626908581</v>
      </c>
      <c r="AN70">
        <f t="shared" si="36"/>
        <v>0</v>
      </c>
      <c r="AO70">
        <f t="shared" si="36"/>
        <v>0</v>
      </c>
      <c r="AP70">
        <f t="shared" si="36"/>
        <v>-1.4881108939076481E-7</v>
      </c>
      <c r="AQ70">
        <f t="shared" si="36"/>
        <v>-1.0193918428050026E-2</v>
      </c>
      <c r="AR70">
        <f t="shared" si="36"/>
        <v>-1.0194067239139416E-2</v>
      </c>
      <c r="AS70">
        <f t="shared" si="36"/>
        <v>-9.375028884264652E-4</v>
      </c>
      <c r="AT70">
        <f t="shared" si="36"/>
        <v>-6.1996976664811224E-4</v>
      </c>
      <c r="AU70">
        <f t="shared" si="23"/>
        <v>-1.1751539894213991E-2</v>
      </c>
      <c r="AW70">
        <v>67</v>
      </c>
      <c r="AX70">
        <f>IF(Z70&gt;0, (R70*SUMPRODUCT(K70:$K$98, X70:$X$98)-K70*$AZ$3)/Z70, 0)</f>
        <v>-1330412.957816316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25</v>
      </c>
      <c r="R71">
        <f t="shared" si="28"/>
        <v>1000000</v>
      </c>
      <c r="S71">
        <f t="shared" si="29"/>
        <v>-3573764.3850060799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-15.714091309634144</v>
      </c>
      <c r="AC71">
        <f t="shared" si="30"/>
        <v>-14.039006302380779</v>
      </c>
      <c r="AE71">
        <f t="shared" si="31"/>
        <v>0</v>
      </c>
      <c r="AF71">
        <f t="shared" si="32"/>
        <v>0</v>
      </c>
      <c r="AG71">
        <f t="shared" si="32"/>
        <v>-9.8208812822707218E-5</v>
      </c>
      <c r="AH71">
        <f t="shared" si="33"/>
        <v>-7.7649719583689061</v>
      </c>
      <c r="AI71">
        <f t="shared" si="34"/>
        <v>-7.7650701671817286</v>
      </c>
      <c r="AJ71">
        <f t="shared" si="35"/>
        <v>-1.6750850072533652</v>
      </c>
      <c r="AK71">
        <f t="shared" si="22"/>
        <v>-1.0999863916743902</v>
      </c>
      <c r="AL71">
        <f t="shared" si="26"/>
        <v>-10.540141566109485</v>
      </c>
      <c r="AN71">
        <f t="shared" si="36"/>
        <v>0</v>
      </c>
      <c r="AO71">
        <f t="shared" si="36"/>
        <v>0</v>
      </c>
      <c r="AP71">
        <f t="shared" si="36"/>
        <v>-4.4190093413740152E-8</v>
      </c>
      <c r="AQ71">
        <f t="shared" si="36"/>
        <v>-3.4939312097667197E-3</v>
      </c>
      <c r="AR71">
        <f t="shared" si="36"/>
        <v>-3.4939753998601331E-3</v>
      </c>
      <c r="AS71">
        <f t="shared" si="36"/>
        <v>-7.5372220495233263E-4</v>
      </c>
      <c r="AT71">
        <f t="shared" si="36"/>
        <v>-4.9495050398058889E-4</v>
      </c>
      <c r="AU71">
        <f t="shared" si="23"/>
        <v>-4.7426481087930556E-3</v>
      </c>
      <c r="AW71">
        <v>68</v>
      </c>
      <c r="AX71">
        <f>IF(Z71&gt;0, (R71*SUMPRODUCT(K71:$K$98, X71:$X$98)-K71*$AZ$3)/Z71, 0)</f>
        <v>-3573764.3850060799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25</v>
      </c>
      <c r="R72">
        <f t="shared" si="28"/>
        <v>1000000</v>
      </c>
      <c r="S72">
        <f t="shared" si="29"/>
        <v>-10623637.069372162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-14.039006302380779</v>
      </c>
      <c r="AC72">
        <f t="shared" si="30"/>
        <v>-12.537786907089279</v>
      </c>
      <c r="AE72">
        <f t="shared" si="31"/>
        <v>0</v>
      </c>
      <c r="AF72">
        <f t="shared" si="32"/>
        <v>0</v>
      </c>
      <c r="AG72">
        <f t="shared" si="32"/>
        <v>-2.9504459784388697E-5</v>
      </c>
      <c r="AH72">
        <f t="shared" si="33"/>
        <v>-2.7088905964036578</v>
      </c>
      <c r="AI72">
        <f t="shared" si="34"/>
        <v>-2.708920100863442</v>
      </c>
      <c r="AJ72">
        <f t="shared" si="35"/>
        <v>-1.5012193952914998</v>
      </c>
      <c r="AK72">
        <f t="shared" ref="AK72:AK79" si="49">G72*SUM(AB72:AB72, AE72:AF72)</f>
        <v>-0.98273044116665464</v>
      </c>
      <c r="AL72">
        <f t="shared" si="26"/>
        <v>-5.1928699373215963</v>
      </c>
      <c r="AN72">
        <f t="shared" si="36"/>
        <v>0</v>
      </c>
      <c r="AO72">
        <f t="shared" si="36"/>
        <v>0</v>
      </c>
      <c r="AP72">
        <f t="shared" si="36"/>
        <v>-1.1853431738603846E-8</v>
      </c>
      <c r="AQ72">
        <f t="shared" si="36"/>
        <v>-1.0882981761559441E-3</v>
      </c>
      <c r="AR72">
        <f t="shared" si="36"/>
        <v>-1.0883100295876827E-3</v>
      </c>
      <c r="AS72">
        <f t="shared" si="36"/>
        <v>-6.0311565630397882E-4</v>
      </c>
      <c r="AT72">
        <f t="shared" si="36"/>
        <v>-3.9481245503029076E-4</v>
      </c>
      <c r="AU72">
        <f t="shared" si="23"/>
        <v>-2.0862381409219523E-3</v>
      </c>
      <c r="AW72">
        <v>69</v>
      </c>
      <c r="AX72">
        <f>IF(Z72&gt;0, (R72*SUMPRODUCT(K72:$K$98, X72:$X$98)-K72*$AZ$3)/Z72, 0)</f>
        <v>-10623637.069372162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25</v>
      </c>
      <c r="R73">
        <f t="shared" si="28"/>
        <v>1000000</v>
      </c>
      <c r="S73">
        <f t="shared" si="29"/>
        <v>-35327651.046826601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-12.537786907089279</v>
      </c>
      <c r="AC73">
        <f t="shared" si="30"/>
        <v>-11.19538116374645</v>
      </c>
      <c r="AE73">
        <f t="shared" si="31"/>
        <v>0</v>
      </c>
      <c r="AF73">
        <f t="shared" si="32"/>
        <v>0</v>
      </c>
      <c r="AG73">
        <f t="shared" si="32"/>
        <v>-7.9225343548223985E-6</v>
      </c>
      <c r="AH73">
        <f t="shared" si="33"/>
        <v>-0.85147523326889651</v>
      </c>
      <c r="AI73">
        <f t="shared" si="34"/>
        <v>-0.85148315580325129</v>
      </c>
      <c r="AJ73">
        <f t="shared" si="35"/>
        <v>-1.3424057433428285</v>
      </c>
      <c r="AK73">
        <f t="shared" si="49"/>
        <v>-0.87764508349624959</v>
      </c>
      <c r="AL73">
        <f t="shared" si="26"/>
        <v>-3.0715339826423294</v>
      </c>
      <c r="AN73">
        <f t="shared" si="36"/>
        <v>0</v>
      </c>
      <c r="AO73">
        <f t="shared" si="36"/>
        <v>0</v>
      </c>
      <c r="AP73">
        <f t="shared" si="36"/>
        <v>-2.8418591163207835E-9</v>
      </c>
      <c r="AQ73">
        <f t="shared" si="36"/>
        <v>-3.0542911467637605E-4</v>
      </c>
      <c r="AR73">
        <f t="shared" si="36"/>
        <v>-3.0543195653549236E-4</v>
      </c>
      <c r="AS73">
        <f t="shared" si="36"/>
        <v>-4.8152874177163674E-4</v>
      </c>
      <c r="AT73">
        <f t="shared" si="36"/>
        <v>-3.1481639204376089E-4</v>
      </c>
      <c r="AU73">
        <f t="shared" si="23"/>
        <v>-1.1017770903508899E-3</v>
      </c>
      <c r="AW73">
        <v>70</v>
      </c>
      <c r="AX73">
        <f>IF(Z73&gt;0, (R73*SUMPRODUCT(K73:$K$98, X73:$X$98)-K73*$AZ$3)/Z73, 0)</f>
        <v>-35327651.046826601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25</v>
      </c>
      <c r="R74">
        <f t="shared" si="28"/>
        <v>1000000</v>
      </c>
      <c r="S74">
        <f t="shared" si="29"/>
        <v>-133144853.28251788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-11.19538116374645</v>
      </c>
      <c r="AC74">
        <f t="shared" si="30"/>
        <v>-9.9961383415048868</v>
      </c>
      <c r="AE74">
        <f t="shared" si="31"/>
        <v>0</v>
      </c>
      <c r="AF74">
        <f t="shared" si="32"/>
        <v>0</v>
      </c>
      <c r="AG74">
        <f t="shared" si="32"/>
        <v>-1.8769291668177075E-6</v>
      </c>
      <c r="AH74">
        <f t="shared" si="33"/>
        <v>-0.23865519377825872</v>
      </c>
      <c r="AI74">
        <f t="shared" si="34"/>
        <v>-0.23865707070742553</v>
      </c>
      <c r="AJ74">
        <f t="shared" si="35"/>
        <v>-1.1992428222415636</v>
      </c>
      <c r="AK74">
        <f t="shared" si="49"/>
        <v>-0.78367668146225156</v>
      </c>
      <c r="AL74">
        <f t="shared" si="26"/>
        <v>-2.221576574411241</v>
      </c>
      <c r="AN74">
        <f t="shared" si="36"/>
        <v>0</v>
      </c>
      <c r="AO74">
        <f t="shared" si="36"/>
        <v>0</v>
      </c>
      <c r="AP74">
        <f t="shared" si="36"/>
        <v>-6.0112982165352091E-10</v>
      </c>
      <c r="AQ74">
        <f t="shared" si="36"/>
        <v>-7.6434825889486866E-5</v>
      </c>
      <c r="AR74">
        <f t="shared" si="36"/>
        <v>-7.6435427019308527E-5</v>
      </c>
      <c r="AS74">
        <f t="shared" si="36"/>
        <v>-3.8408515174582082E-4</v>
      </c>
      <c r="AT74">
        <f t="shared" si="36"/>
        <v>-2.5099051796405916E-4</v>
      </c>
      <c r="AU74">
        <f t="shared" si="23"/>
        <v>-7.1151109672918853E-4</v>
      </c>
      <c r="AW74">
        <v>71</v>
      </c>
      <c r="AX74">
        <f>IF(Z74&gt;0, (R74*SUMPRODUCT(K74:$K$98, X74:$X$98)-K74*$AZ$3)/Z74, 0)</f>
        <v>-133144853.28251788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25</v>
      </c>
      <c r="R75">
        <f t="shared" si="28"/>
        <v>1000000</v>
      </c>
      <c r="S75">
        <f t="shared" si="29"/>
        <v>-578602110.7009294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-9.9961383415048868</v>
      </c>
      <c r="AC75">
        <f t="shared" si="30"/>
        <v>-8.9251895519055662</v>
      </c>
      <c r="AE75">
        <f t="shared" si="31"/>
        <v>0</v>
      </c>
      <c r="AF75">
        <f t="shared" si="32"/>
        <v>0</v>
      </c>
      <c r="AG75">
        <f t="shared" si="32"/>
        <v>-3.8563588806707878E-7</v>
      </c>
      <c r="AH75">
        <f t="shared" si="33"/>
        <v>-5.8900959483298064E-2</v>
      </c>
      <c r="AI75">
        <f t="shared" si="34"/>
        <v>-5.8901345119186134E-2</v>
      </c>
      <c r="AJ75">
        <f t="shared" si="35"/>
        <v>-1.0709487895993206</v>
      </c>
      <c r="AK75">
        <f t="shared" si="49"/>
        <v>-0.69972968390534218</v>
      </c>
      <c r="AL75">
        <f t="shared" si="26"/>
        <v>-1.829579818623849</v>
      </c>
      <c r="AN75">
        <f t="shared" si="36"/>
        <v>0</v>
      </c>
      <c r="AO75">
        <f t="shared" si="36"/>
        <v>0</v>
      </c>
      <c r="AP75">
        <f t="shared" si="36"/>
        <v>-1.1027569694084848E-10</v>
      </c>
      <c r="AQ75">
        <f t="shared" si="36"/>
        <v>-1.6843205102258407E-5</v>
      </c>
      <c r="AR75">
        <f t="shared" si="36"/>
        <v>-1.6843315377955347E-5</v>
      </c>
      <c r="AS75">
        <f t="shared" si="36"/>
        <v>-3.0624645634765339E-4</v>
      </c>
      <c r="AT75">
        <f t="shared" si="36"/>
        <v>-2.0009335476951046E-4</v>
      </c>
      <c r="AU75">
        <f t="shared" si="23"/>
        <v>-5.2318312649511916E-4</v>
      </c>
      <c r="AW75">
        <v>72</v>
      </c>
      <c r="AX75">
        <f>IF(Z75&gt;0, (R75*SUMPRODUCT(K75:$K$98, X75:$X$98)-K75*$AZ$3)/Z75, 0)</f>
        <v>-578602110.7009294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25</v>
      </c>
      <c r="R76">
        <f t="shared" si="28"/>
        <v>1000000</v>
      </c>
      <c r="S76">
        <f t="shared" si="29"/>
        <v>-2968800309.2928562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-8.9251895519055662</v>
      </c>
      <c r="AC76">
        <f t="shared" si="30"/>
        <v>-7.9689338733024435</v>
      </c>
      <c r="AE76">
        <f t="shared" si="31"/>
        <v>0</v>
      </c>
      <c r="AF76">
        <f t="shared" si="32"/>
        <v>0</v>
      </c>
      <c r="AG76">
        <f t="shared" si="32"/>
        <v>-6.7105674372559753E-8</v>
      </c>
      <c r="AH76">
        <f t="shared" si="33"/>
        <v>-1.2586954192553929E-2</v>
      </c>
      <c r="AI76">
        <f t="shared" si="34"/>
        <v>-1.2587021298228302E-2</v>
      </c>
      <c r="AJ76">
        <f t="shared" si="35"/>
        <v>-0.95625567860312266</v>
      </c>
      <c r="AK76">
        <f t="shared" si="49"/>
        <v>-0.62476326863338971</v>
      </c>
      <c r="AL76">
        <f t="shared" si="26"/>
        <v>-1.5936059685347406</v>
      </c>
      <c r="AN76">
        <f t="shared" si="36"/>
        <v>0</v>
      </c>
      <c r="AO76">
        <f t="shared" si="36"/>
        <v>0</v>
      </c>
      <c r="AP76">
        <f t="shared" si="36"/>
        <v>-1.7133401422877527E-11</v>
      </c>
      <c r="AQ76">
        <f t="shared" si="36"/>
        <v>-3.2136975134934696E-6</v>
      </c>
      <c r="AR76">
        <f t="shared" si="36"/>
        <v>-3.2137146468948927E-6</v>
      </c>
      <c r="AS76">
        <f t="shared" si="36"/>
        <v>-2.4415092401057844E-4</v>
      </c>
      <c r="AT76">
        <f t="shared" si="36"/>
        <v>-1.595143775224774E-4</v>
      </c>
      <c r="AU76">
        <f t="shared" si="23"/>
        <v>-4.0687901617995068E-4</v>
      </c>
      <c r="AW76">
        <v>73</v>
      </c>
      <c r="AX76">
        <f>IF(Z76&gt;0, (R76*SUMPRODUCT(K76:$K$98, X76:$X$98)-K76*$AZ$3)/Z76, 0)</f>
        <v>-2968800309.2928562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25</v>
      </c>
      <c r="R77">
        <f t="shared" si="28"/>
        <v>1000000</v>
      </c>
      <c r="S77">
        <f t="shared" si="29"/>
        <v>-18593172330.924355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-7.9689338733024435</v>
      </c>
      <c r="AC77">
        <f t="shared" si="30"/>
        <v>-7.1151223353854709</v>
      </c>
      <c r="AE77">
        <f t="shared" si="31"/>
        <v>0</v>
      </c>
      <c r="AF77">
        <f t="shared" si="32"/>
        <v>0</v>
      </c>
      <c r="AG77">
        <f t="shared" si="32"/>
        <v>-9.5668482612183485E-9</v>
      </c>
      <c r="AH77">
        <f t="shared" si="33"/>
        <v>-2.2747107747046321E-3</v>
      </c>
      <c r="AI77">
        <f t="shared" si="34"/>
        <v>-2.2747203415528932E-3</v>
      </c>
      <c r="AJ77">
        <f t="shared" si="35"/>
        <v>-0.85381153791697262</v>
      </c>
      <c r="AK77">
        <f t="shared" si="49"/>
        <v>-0.55782537113117114</v>
      </c>
      <c r="AL77">
        <f t="shared" si="26"/>
        <v>-1.4139116293896965</v>
      </c>
      <c r="AN77">
        <f t="shared" si="36"/>
        <v>0</v>
      </c>
      <c r="AO77">
        <f t="shared" si="36"/>
        <v>0</v>
      </c>
      <c r="AP77">
        <f t="shared" si="36"/>
        <v>-2.1808972663505372E-12</v>
      </c>
      <c r="AQ77">
        <f t="shared" si="36"/>
        <v>-5.1855223108343384E-7</v>
      </c>
      <c r="AR77">
        <f t="shared" si="36"/>
        <v>-5.1855441198070015E-7</v>
      </c>
      <c r="AS77">
        <f t="shared" si="36"/>
        <v>-1.9463831746658602E-4</v>
      </c>
      <c r="AT77">
        <f t="shared" si="36"/>
        <v>-1.2716411860869367E-4</v>
      </c>
      <c r="AU77">
        <f t="shared" si="23"/>
        <v>-3.2232099048726037E-4</v>
      </c>
      <c r="AW77">
        <v>74</v>
      </c>
      <c r="AX77">
        <f>IF(Z77&gt;0, (R77*SUMPRODUCT(K77:$K$98, X77:$X$98)-K77*$AZ$3)/Z77, 0)</f>
        <v>-18593172330.924355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25</v>
      </c>
      <c r="R78">
        <f t="shared" si="28"/>
        <v>1000000</v>
      </c>
      <c r="S78">
        <f t="shared" si="29"/>
        <v>-149404464261.9743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-7.1151223353854709</v>
      </c>
      <c r="AC78">
        <f t="shared" si="30"/>
        <v>-6.3527882542819105</v>
      </c>
      <c r="AE78">
        <f t="shared" si="31"/>
        <v>0</v>
      </c>
      <c r="AF78">
        <f t="shared" si="32"/>
        <v>0</v>
      </c>
      <c r="AG78">
        <f t="shared" si="32"/>
        <v>-1.0630184790098658E-9</v>
      </c>
      <c r="AH78">
        <f t="shared" si="33"/>
        <v>-3.36326451983852E-4</v>
      </c>
      <c r="AI78">
        <f t="shared" si="34"/>
        <v>-3.3632751500233102E-4</v>
      </c>
      <c r="AJ78">
        <f t="shared" si="35"/>
        <v>-0.76233408110356038</v>
      </c>
      <c r="AK78">
        <f t="shared" si="49"/>
        <v>-0.49805856347698302</v>
      </c>
      <c r="AL78">
        <f t="shared" si="26"/>
        <v>-1.2607289720955457</v>
      </c>
      <c r="AN78">
        <f t="shared" si="36"/>
        <v>0</v>
      </c>
      <c r="AO78">
        <f t="shared" si="36"/>
        <v>0</v>
      </c>
      <c r="AP78">
        <f t="shared" si="36"/>
        <v>-2.1636604863890443E-13</v>
      </c>
      <c r="AQ78">
        <f t="shared" si="36"/>
        <v>-6.8455654257552097E-8</v>
      </c>
      <c r="AR78">
        <f t="shared" si="36"/>
        <v>-6.8455870623600736E-8</v>
      </c>
      <c r="AS78">
        <f t="shared" si="36"/>
        <v>-1.551649535055887E-4</v>
      </c>
      <c r="AT78">
        <f t="shared" si="36"/>
        <v>-1.0137449677324343E-4</v>
      </c>
      <c r="AU78">
        <f t="shared" si="23"/>
        <v>-2.5660790614945571E-4</v>
      </c>
      <c r="AW78">
        <v>75</v>
      </c>
      <c r="AX78">
        <f>IF(Z78&gt;0, (R78*SUMPRODUCT(K78:$K$98, X78:$X$98)-K78*$AZ$3)/Z78, 0)</f>
        <v>-149404464261.9743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-6.3527882542819105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-4.2520739160394627E-5</v>
      </c>
      <c r="AI79">
        <f t="shared" si="34"/>
        <v>-4.2520739160394627E-5</v>
      </c>
      <c r="AJ79">
        <f t="shared" si="35"/>
        <v>-6.3527882542819105</v>
      </c>
      <c r="AK79">
        <f t="shared" si="49"/>
        <v>-0.44469517779973378</v>
      </c>
      <c r="AL79">
        <f t="shared" si="26"/>
        <v>-6.7975259528208047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-7.7273588799608719E-9</v>
      </c>
      <c r="AR79">
        <f t="shared" si="36"/>
        <v>-7.7273588799608719E-9</v>
      </c>
      <c r="AS79">
        <f t="shared" si="36"/>
        <v>-1.1545019136205638E-3</v>
      </c>
      <c r="AT79">
        <f t="shared" si="36"/>
        <v>-8.0815133953439478E-5</v>
      </c>
      <c r="AU79">
        <f t="shared" si="23"/>
        <v>-1.2353247749328834E-3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51508.906972631259</v>
      </c>
      <c r="AO81" s="8">
        <f t="shared" si="50"/>
        <v>-5150.8906972631266</v>
      </c>
      <c r="AP81" s="8">
        <f t="shared" si="50"/>
        <v>-361.63082145913688</v>
      </c>
      <c r="AQ81" s="8">
        <f t="shared" si="50"/>
        <v>-31211.60381217119</v>
      </c>
      <c r="AR81" s="8">
        <f t="shared" si="50"/>
        <v>14784.781641737818</v>
      </c>
      <c r="AS81" s="8">
        <f t="shared" si="50"/>
        <v>-3695.1219227754545</v>
      </c>
      <c r="AT81" s="8">
        <f t="shared" si="50"/>
        <v>2155.4877882856804</v>
      </c>
      <c r="AU81" s="8">
        <f t="shared" si="50"/>
        <v>13245.147507248043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CB2C-E555-4662-9CBC-F8464CAD620F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81703.844775198348</v>
      </c>
      <c r="K3">
        <v>1</v>
      </c>
      <c r="L3" s="2">
        <v>0</v>
      </c>
      <c r="O3">
        <f>$C$3</f>
        <v>81703.844775198348</v>
      </c>
      <c r="P3" s="2">
        <f>O3*C5</f>
        <v>8170.3844775198349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81703.844775198348</v>
      </c>
      <c r="AF3">
        <f t="shared" ref="AF3:AG34" si="4">-$Z3*P3</f>
        <v>-8170.3844775198349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73333.46029767851</v>
      </c>
      <c r="AJ3">
        <f t="shared" ref="AJ3:AJ66" si="7">AB3-AC3</f>
        <v>0</v>
      </c>
      <c r="AL3">
        <f t="shared" ref="AL3:AL34" si="8">SUM(AI3:AK3)</f>
        <v>73333.46029767851</v>
      </c>
      <c r="AN3">
        <f t="shared" ref="AN3:AU34" si="9">AE3*$K3</f>
        <v>81703.844775198348</v>
      </c>
      <c r="AO3">
        <f t="shared" si="9"/>
        <v>-8170.3844775198349</v>
      </c>
      <c r="AP3">
        <f t="shared" si="9"/>
        <v>-200</v>
      </c>
      <c r="AQ3">
        <f t="shared" si="9"/>
        <v>0</v>
      </c>
      <c r="AR3">
        <f t="shared" si="9"/>
        <v>73333.46029767851</v>
      </c>
      <c r="AS3">
        <f t="shared" si="9"/>
        <v>0</v>
      </c>
      <c r="AT3">
        <f t="shared" si="9"/>
        <v>0</v>
      </c>
      <c r="AU3">
        <f t="shared" si="9"/>
        <v>73333.46029767851</v>
      </c>
      <c r="AW3">
        <v>0</v>
      </c>
      <c r="AX3">
        <f>IF(Z3&gt;0, (R3*SUMPRODUCT(K3:$K$98, X3:$X$98)-K3*$AZ$3)/Z3, 0)</f>
        <v>0</v>
      </c>
      <c r="AZ3">
        <f>C6*ABS(SUMPRODUCT(X4:X69, K4:K69))/1</f>
        <v>49006.195008365947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5324.4175832596666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5250.663750896354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-5250.663750896354</v>
      </c>
      <c r="AK4">
        <f>G4*SUM(AB4, AE4:AF4)</f>
        <v>0</v>
      </c>
      <c r="AL4">
        <f t="shared" si="8"/>
        <v>-9102.663750896354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-3439.2857142857142</v>
      </c>
      <c r="AR4">
        <f t="shared" si="9"/>
        <v>-3439.2857142857142</v>
      </c>
      <c r="AS4">
        <f t="shared" si="9"/>
        <v>-4688.0926347288869</v>
      </c>
      <c r="AT4">
        <f t="shared" si="9"/>
        <v>0</v>
      </c>
      <c r="AU4">
        <f t="shared" si="9"/>
        <v>-8127.3783490146016</v>
      </c>
      <c r="AW4">
        <v>1</v>
      </c>
      <c r="AX4">
        <f>IF(Z4&gt;0, (R4*SUMPRODUCT(K4:$K$98, X4:$X$98)-K4*$AZ$3)/Z4, 0)</f>
        <v>5324.4175832596666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1000000</v>
      </c>
      <c r="S5">
        <f t="shared" si="1"/>
        <v>6684.3807133275104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5250.663750896354</v>
      </c>
      <c r="AC5">
        <f t="shared" si="2"/>
        <v>6499.4706713395281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-3949.5227399999999</v>
      </c>
      <c r="AI5">
        <f t="shared" si="6"/>
        <v>-3973.8311649315001</v>
      </c>
      <c r="AJ5">
        <f t="shared" si="7"/>
        <v>-1248.806920443174</v>
      </c>
      <c r="AK5">
        <f>G5*SUM(AB5, AE5:AF5)</f>
        <v>367.54646256274481</v>
      </c>
      <c r="AL5">
        <f t="shared" si="8"/>
        <v>-4855.0916228119295</v>
      </c>
      <c r="AN5">
        <f t="shared" si="9"/>
        <v>0</v>
      </c>
      <c r="AO5">
        <f t="shared" si="9"/>
        <v>0</v>
      </c>
      <c r="AP5">
        <f t="shared" si="9"/>
        <v>-19.378527528300381</v>
      </c>
      <c r="AQ5">
        <f t="shared" si="9"/>
        <v>-3148.5353475765301</v>
      </c>
      <c r="AR5">
        <f t="shared" si="9"/>
        <v>-3167.9138751048308</v>
      </c>
      <c r="AS5">
        <f t="shared" si="9"/>
        <v>-995.54123122064243</v>
      </c>
      <c r="AT5">
        <f t="shared" si="9"/>
        <v>293.00578967055549</v>
      </c>
      <c r="AU5">
        <f t="shared" si="9"/>
        <v>-3870.4493166549178</v>
      </c>
      <c r="AW5">
        <v>2</v>
      </c>
      <c r="AX5">
        <f>IF(Z5&gt;0, (R5*SUMPRODUCT(K5:$K$98, X5:$X$98)-K5*$AZ$3)/Z5, 0)</f>
        <v>6684.3807133275104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1000000</v>
      </c>
      <c r="S6">
        <f t="shared" si="1"/>
        <v>7862.5171642168998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6499.4706713395281</v>
      </c>
      <c r="AC6">
        <f t="shared" si="2"/>
        <v>7536.7323190566531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-4048.8112565906404</v>
      </c>
      <c r="AI6">
        <f t="shared" si="6"/>
        <v>-4072.7753769914107</v>
      </c>
      <c r="AJ6">
        <f t="shared" si="7"/>
        <v>-1037.261647717125</v>
      </c>
      <c r="AK6">
        <f>G6*SUM(AB6, AE6:AF6)</f>
        <v>454.96294699376699</v>
      </c>
      <c r="AL6">
        <f t="shared" si="8"/>
        <v>-4655.0740777147685</v>
      </c>
      <c r="AN6">
        <f t="shared" si="9"/>
        <v>0</v>
      </c>
      <c r="AO6">
        <f t="shared" si="9"/>
        <v>0</v>
      </c>
      <c r="AP6">
        <f t="shared" si="9"/>
        <v>-17.057187557490654</v>
      </c>
      <c r="AQ6">
        <f t="shared" si="9"/>
        <v>-2881.8638795658139</v>
      </c>
      <c r="AR6">
        <f t="shared" si="9"/>
        <v>-2898.9210671233045</v>
      </c>
      <c r="AS6">
        <f t="shared" si="9"/>
        <v>-738.30235265944225</v>
      </c>
      <c r="AT6">
        <f t="shared" si="9"/>
        <v>323.83363915714324</v>
      </c>
      <c r="AU6">
        <f t="shared" si="9"/>
        <v>-3313.3897806256036</v>
      </c>
      <c r="AW6">
        <v>3</v>
      </c>
      <c r="AX6">
        <f>IF(Z6&gt;0, (R6*SUMPRODUCT(K6:$K$98, X6:$X$98)-K6*$AZ$3)/Z6, 0)</f>
        <v>7862.5171642168998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1000000</v>
      </c>
      <c r="S7">
        <f t="shared" si="1"/>
        <v>8882.2776050973607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7536.7323190566531</v>
      </c>
      <c r="AC7">
        <f t="shared" si="2"/>
        <v>8392.187185288738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-4155.3784774935593</v>
      </c>
      <c r="AI7">
        <f t="shared" si="6"/>
        <v>-4178.9990722283846</v>
      </c>
      <c r="AJ7">
        <f t="shared" si="7"/>
        <v>-855.4548662320849</v>
      </c>
      <c r="AK7">
        <f>G7*SUM(AB7, AE7:AF7)</f>
        <v>527.57126233396582</v>
      </c>
      <c r="AL7">
        <f t="shared" si="8"/>
        <v>-4506.8826761265036</v>
      </c>
      <c r="AN7">
        <f t="shared" si="9"/>
        <v>0</v>
      </c>
      <c r="AO7">
        <f t="shared" si="9"/>
        <v>0</v>
      </c>
      <c r="AP7">
        <f t="shared" si="9"/>
        <v>-15.011314976655381</v>
      </c>
      <c r="AQ7">
        <f t="shared" si="9"/>
        <v>-2640.8181450614998</v>
      </c>
      <c r="AR7">
        <f t="shared" si="9"/>
        <v>-2655.8294600381555</v>
      </c>
      <c r="AS7">
        <f t="shared" si="9"/>
        <v>-543.65703274987652</v>
      </c>
      <c r="AT7">
        <f t="shared" si="9"/>
        <v>335.28107486009304</v>
      </c>
      <c r="AU7">
        <f t="shared" si="9"/>
        <v>-2864.2054179279389</v>
      </c>
      <c r="AW7">
        <v>4</v>
      </c>
      <c r="AX7">
        <f>IF(Z7&gt;0, (R7*SUMPRODUCT(K7:$K$98, X7:$X$98)-K7*$AZ$3)/Z7, 0)</f>
        <v>8882.2776050973607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25</v>
      </c>
      <c r="R8">
        <f t="shared" si="0"/>
        <v>1000000</v>
      </c>
      <c r="S8">
        <f t="shared" si="1"/>
        <v>9760.7463495085431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8392.187185288738</v>
      </c>
      <c r="AC8">
        <f t="shared" si="2"/>
        <v>9088.2607775467804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-4272.4931756351807</v>
      </c>
      <c r="AI8">
        <f t="shared" si="6"/>
        <v>-4295.7707520932672</v>
      </c>
      <c r="AJ8">
        <f t="shared" si="7"/>
        <v>-696.07359225804248</v>
      </c>
      <c r="AK8">
        <f t="shared" ref="AK8:AK69" si="22">G8*SUM(AB8:AB8, AE8:AF8)</f>
        <v>587.45310297021172</v>
      </c>
      <c r="AL8">
        <f t="shared" si="8"/>
        <v>-4404.3912413810976</v>
      </c>
      <c r="AN8">
        <f t="shared" si="9"/>
        <v>0</v>
      </c>
      <c r="AO8">
        <f t="shared" si="9"/>
        <v>0</v>
      </c>
      <c r="AP8">
        <f t="shared" si="9"/>
        <v>-13.208322018361063</v>
      </c>
      <c r="AQ8">
        <f t="shared" si="9"/>
        <v>-2424.3273687298438</v>
      </c>
      <c r="AR8">
        <f t="shared" si="9"/>
        <v>-2437.5356907482051</v>
      </c>
      <c r="AS8">
        <f t="shared" si="9"/>
        <v>-394.97084980373137</v>
      </c>
      <c r="AT8">
        <f t="shared" si="9"/>
        <v>333.33666710052177</v>
      </c>
      <c r="AU8">
        <f t="shared" si="9"/>
        <v>-2499.1698734514143</v>
      </c>
      <c r="AW8">
        <v>5</v>
      </c>
      <c r="AX8">
        <f>IF(Z8&gt;0, (R8*SUMPRODUCT(K8:$K$98, X8:$X$98)-K8*$AZ$3)/Z8, 0)</f>
        <v>9760.7463495085431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1000000</v>
      </c>
      <c r="S9">
        <f t="shared" si="1"/>
        <v>10511.875416375187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9088.2607775467804</v>
      </c>
      <c r="AC9">
        <f t="shared" si="2"/>
        <v>9643.301031423689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-4419.9462178613821</v>
      </c>
      <c r="AI9">
        <f t="shared" si="6"/>
        <v>-4442.8805198994405</v>
      </c>
      <c r="AJ9">
        <f t="shared" si="7"/>
        <v>-555.04025387690854</v>
      </c>
      <c r="AK9">
        <f t="shared" si="22"/>
        <v>636.17825442827473</v>
      </c>
      <c r="AL9">
        <f t="shared" si="8"/>
        <v>-4361.742519348074</v>
      </c>
      <c r="AN9">
        <f t="shared" si="9"/>
        <v>0</v>
      </c>
      <c r="AO9">
        <f t="shared" si="9"/>
        <v>0</v>
      </c>
      <c r="AP9">
        <f t="shared" si="9"/>
        <v>-11.619231154960975</v>
      </c>
      <c r="AQ9">
        <f t="shared" si="9"/>
        <v>-2239.2823078985707</v>
      </c>
      <c r="AR9">
        <f t="shared" si="9"/>
        <v>-2250.9015390535315</v>
      </c>
      <c r="AS9">
        <f t="shared" si="9"/>
        <v>-281.20066612020292</v>
      </c>
      <c r="AT9">
        <f t="shared" si="9"/>
        <v>322.30770230962764</v>
      </c>
      <c r="AU9">
        <f t="shared" si="9"/>
        <v>-2209.7945028641066</v>
      </c>
      <c r="AW9">
        <v>6</v>
      </c>
      <c r="AX9">
        <f>IF(Z9&gt;0, (R9*SUMPRODUCT(K9:$K$98, X9:$X$98)-K9*$AZ$3)/Z9, 0)</f>
        <v>10511.875416375187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1000000</v>
      </c>
      <c r="S10">
        <f t="shared" si="1"/>
        <v>11137.569141601451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9643.301031423689</v>
      </c>
      <c r="AC10">
        <f t="shared" si="2"/>
        <v>10064.168386566853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-4574.9345705519427</v>
      </c>
      <c r="AI10">
        <f t="shared" si="6"/>
        <v>-4597.5251562053572</v>
      </c>
      <c r="AJ10">
        <f t="shared" si="7"/>
        <v>-420.86735514316388</v>
      </c>
      <c r="AK10">
        <f t="shared" si="22"/>
        <v>675.0310721996583</v>
      </c>
      <c r="AL10">
        <f t="shared" si="8"/>
        <v>-4343.3614391488627</v>
      </c>
      <c r="AN10">
        <f t="shared" si="9"/>
        <v>0</v>
      </c>
      <c r="AO10">
        <f t="shared" si="9"/>
        <v>0</v>
      </c>
      <c r="AP10">
        <f t="shared" si="9"/>
        <v>-10.218833694322834</v>
      </c>
      <c r="AQ10">
        <f t="shared" si="9"/>
        <v>-2069.4680632067993</v>
      </c>
      <c r="AR10">
        <f t="shared" si="9"/>
        <v>-2079.6868969011221</v>
      </c>
      <c r="AS10">
        <f t="shared" si="9"/>
        <v>-190.37901785992389</v>
      </c>
      <c r="AT10">
        <f t="shared" si="9"/>
        <v>305.34977583753738</v>
      </c>
      <c r="AU10">
        <f t="shared" si="9"/>
        <v>-1964.7161389235087</v>
      </c>
      <c r="AW10">
        <v>7</v>
      </c>
      <c r="AX10">
        <f>IF(Z10&gt;0, (R10*SUMPRODUCT(K10:$K$98, X10:$X$98)-K10*$AZ$3)/Z10, 0)</f>
        <v>11137.569141601451</v>
      </c>
    </row>
    <row r="11" spans="1:52" x14ac:dyDescent="0.25">
      <c r="A11" t="s">
        <v>33</v>
      </c>
      <c r="C11" s="12">
        <f>AU71</f>
        <v>21009.560085051013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1000000</v>
      </c>
      <c r="S11">
        <f t="shared" si="1"/>
        <v>11653.256506025898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10064.168386566853</v>
      </c>
      <c r="AC11">
        <f t="shared" si="2"/>
        <v>10369.833951075896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-4721.4324015635839</v>
      </c>
      <c r="AI11">
        <f t="shared" si="6"/>
        <v>-4743.6790455504251</v>
      </c>
      <c r="AJ11">
        <f t="shared" si="7"/>
        <v>-305.66556450904318</v>
      </c>
      <c r="AK11">
        <f t="shared" si="22"/>
        <v>704.49178705967972</v>
      </c>
      <c r="AL11">
        <f t="shared" si="8"/>
        <v>-4344.8528229997883</v>
      </c>
      <c r="AN11">
        <f t="shared" si="9"/>
        <v>0</v>
      </c>
      <c r="AO11">
        <f t="shared" si="9"/>
        <v>0</v>
      </c>
      <c r="AP11">
        <f t="shared" si="9"/>
        <v>-8.9850463851131863</v>
      </c>
      <c r="AQ11">
        <f t="shared" si="9"/>
        <v>-1906.9073590298856</v>
      </c>
      <c r="AR11">
        <f t="shared" si="9"/>
        <v>-1915.8924054149988</v>
      </c>
      <c r="AS11">
        <f t="shared" si="9"/>
        <v>-123.45319487604847</v>
      </c>
      <c r="AT11">
        <f t="shared" si="9"/>
        <v>284.53241704261785</v>
      </c>
      <c r="AU11">
        <f t="shared" si="9"/>
        <v>-1754.8131832484294</v>
      </c>
      <c r="AW11">
        <v>8</v>
      </c>
      <c r="AX11">
        <f>IF(Z11&gt;0, (R11*SUMPRODUCT(K11:$K$98, X11:$X$98)-K11*$AZ$3)/Z11, 0)</f>
        <v>11653.256506025898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1000000</v>
      </c>
      <c r="S12">
        <f t="shared" si="1"/>
        <v>12080.562403245345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10369.833951075896</v>
      </c>
      <c r="AC12">
        <f t="shared" si="2"/>
        <v>10583.581616792293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-4883.5832879913469</v>
      </c>
      <c r="AI12">
        <f t="shared" si="6"/>
        <v>-4905.4853759561202</v>
      </c>
      <c r="AJ12">
        <f t="shared" si="7"/>
        <v>-213.74766571639702</v>
      </c>
      <c r="AK12">
        <f t="shared" si="22"/>
        <v>725.8883765753128</v>
      </c>
      <c r="AL12">
        <f t="shared" si="8"/>
        <v>-4393.3446650972046</v>
      </c>
      <c r="AN12">
        <f t="shared" si="9"/>
        <v>0</v>
      </c>
      <c r="AO12">
        <f t="shared" si="9"/>
        <v>0</v>
      </c>
      <c r="AP12">
        <f t="shared" si="9"/>
        <v>-7.898112488125494</v>
      </c>
      <c r="AQ12">
        <f t="shared" si="9"/>
        <v>-1761.0690914821844</v>
      </c>
      <c r="AR12">
        <f t="shared" si="9"/>
        <v>-1768.96720397031</v>
      </c>
      <c r="AS12">
        <f t="shared" si="9"/>
        <v>-77.079551073744256</v>
      </c>
      <c r="AT12">
        <f t="shared" si="9"/>
        <v>261.76262561066181</v>
      </c>
      <c r="AU12">
        <f t="shared" si="9"/>
        <v>-1584.2841294333925</v>
      </c>
      <c r="AW12">
        <v>9</v>
      </c>
      <c r="AX12">
        <f>IF(Z12&gt;0, (R12*SUMPRODUCT(K12:$K$98, X12:$X$98)-K12*$AZ$3)/Z12, 0)</f>
        <v>12080.562403245345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1000000</v>
      </c>
      <c r="S13">
        <f t="shared" si="1"/>
        <v>12427.604650746604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10583.581616792293</v>
      </c>
      <c r="AC13">
        <f t="shared" si="2"/>
        <v>10715.954511690717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-5052.3736517138032</v>
      </c>
      <c r="AI13">
        <f t="shared" si="6"/>
        <v>-5073.9304094576355</v>
      </c>
      <c r="AJ13">
        <f t="shared" si="7"/>
        <v>-132.37289489842442</v>
      </c>
      <c r="AK13">
        <f t="shared" si="22"/>
        <v>740.85071317546056</v>
      </c>
      <c r="AL13">
        <f t="shared" si="8"/>
        <v>-4465.4525911805995</v>
      </c>
      <c r="AN13">
        <f t="shared" si="9"/>
        <v>0</v>
      </c>
      <c r="AO13">
        <f t="shared" si="9"/>
        <v>0</v>
      </c>
      <c r="AP13">
        <f t="shared" si="9"/>
        <v>-6.9406990611832304</v>
      </c>
      <c r="AQ13">
        <f t="shared" si="9"/>
        <v>-1626.7290971078473</v>
      </c>
      <c r="AR13">
        <f t="shared" si="9"/>
        <v>-1633.6697961690306</v>
      </c>
      <c r="AS13">
        <f t="shared" si="9"/>
        <v>-42.620529407325748</v>
      </c>
      <c r="AT13">
        <f t="shared" si="9"/>
        <v>238.53410195162846</v>
      </c>
      <c r="AU13">
        <f t="shared" si="9"/>
        <v>-1437.7562236247279</v>
      </c>
      <c r="AW13">
        <v>10</v>
      </c>
      <c r="AX13">
        <f>IF(Z13&gt;0, (R13*SUMPRODUCT(K13:$K$98, X13:$X$98)-K13*$AZ$3)/Z13, 0)</f>
        <v>12427.604650746604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1000000</v>
      </c>
      <c r="S14">
        <f t="shared" si="1"/>
        <v>12705.932502168964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10715.954511690717</v>
      </c>
      <c r="AC14">
        <f t="shared" si="2"/>
        <v>10779.798616708411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-5240.8789426805051</v>
      </c>
      <c r="AI14">
        <f t="shared" si="6"/>
        <v>-5262.0891108733322</v>
      </c>
      <c r="AJ14">
        <f t="shared" si="7"/>
        <v>-63.844105017693437</v>
      </c>
      <c r="AK14">
        <f t="shared" si="22"/>
        <v>750.11681581835035</v>
      </c>
      <c r="AL14">
        <f t="shared" si="8"/>
        <v>-4575.8164000726756</v>
      </c>
      <c r="AN14">
        <f t="shared" si="9"/>
        <v>0</v>
      </c>
      <c r="AO14">
        <f t="shared" si="9"/>
        <v>0</v>
      </c>
      <c r="AP14">
        <f t="shared" si="9"/>
        <v>-6.0974165193549341</v>
      </c>
      <c r="AQ14">
        <f t="shared" si="9"/>
        <v>-1506.6274604954169</v>
      </c>
      <c r="AR14">
        <f t="shared" si="9"/>
        <v>-1512.7248770147719</v>
      </c>
      <c r="AS14">
        <f t="shared" si="9"/>
        <v>-18.35365458016344</v>
      </c>
      <c r="AT14">
        <f t="shared" si="9"/>
        <v>215.64065983048326</v>
      </c>
      <c r="AU14">
        <f t="shared" si="9"/>
        <v>-1315.4378717644522</v>
      </c>
      <c r="AW14">
        <v>11</v>
      </c>
      <c r="AX14">
        <f>IF(Z14&gt;0, (R14*SUMPRODUCT(K14:$K$98, X14:$X$98)-K14*$AZ$3)/Z14, 0)</f>
        <v>12705.932502168964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1000000</v>
      </c>
      <c r="S15">
        <f t="shared" si="1"/>
        <v>12921.627885208914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10779.798616708411</v>
      </c>
      <c r="AC15">
        <f t="shared" si="2"/>
        <v>10782.61151525366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-5460.3456995613687</v>
      </c>
      <c r="AI15">
        <f t="shared" si="6"/>
        <v>-5481.2072574297781</v>
      </c>
      <c r="AJ15">
        <f t="shared" si="7"/>
        <v>-2.8128985452494817</v>
      </c>
      <c r="AK15">
        <f t="shared" si="22"/>
        <v>754.58590316958885</v>
      </c>
      <c r="AL15">
        <f t="shared" si="8"/>
        <v>-4729.4342528054385</v>
      </c>
      <c r="AN15">
        <f t="shared" si="9"/>
        <v>0</v>
      </c>
      <c r="AO15">
        <f t="shared" si="9"/>
        <v>0</v>
      </c>
      <c r="AP15">
        <f t="shared" si="9"/>
        <v>-5.3546423048596576</v>
      </c>
      <c r="AQ15">
        <f t="shared" si="9"/>
        <v>-1401.5347399488696</v>
      </c>
      <c r="AR15">
        <f t="shared" si="9"/>
        <v>-1406.8893822537293</v>
      </c>
      <c r="AS15">
        <f t="shared" si="9"/>
        <v>-0.72200099554786035</v>
      </c>
      <c r="AT15">
        <f t="shared" si="9"/>
        <v>193.68340683133454</v>
      </c>
      <c r="AU15">
        <f t="shared" si="9"/>
        <v>-1213.9279764179425</v>
      </c>
      <c r="AW15">
        <v>12</v>
      </c>
      <c r="AX15">
        <f>IF(Z15&gt;0, (R15*SUMPRODUCT(K15:$K$98, X15:$X$98)-K15*$AZ$3)/Z15, 0)</f>
        <v>12921.627885208914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1000000</v>
      </c>
      <c r="S16">
        <f t="shared" si="1"/>
        <v>13077.087719048617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10782.61151525366</v>
      </c>
      <c r="AC16">
        <f t="shared" si="2"/>
        <v>10728.791381591103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-5691.0329865021504</v>
      </c>
      <c r="AI16">
        <f t="shared" si="6"/>
        <v>-5711.5436529672133</v>
      </c>
      <c r="AJ16">
        <f t="shared" si="7"/>
        <v>53.820133662557055</v>
      </c>
      <c r="AK16">
        <f t="shared" si="22"/>
        <v>754.78280606775627</v>
      </c>
      <c r="AL16">
        <f t="shared" si="8"/>
        <v>-4902.9407132368997</v>
      </c>
      <c r="AN16">
        <f t="shared" si="9"/>
        <v>0</v>
      </c>
      <c r="AO16">
        <f t="shared" si="9"/>
        <v>0</v>
      </c>
      <c r="AP16">
        <f t="shared" si="9"/>
        <v>-4.7005153761534979</v>
      </c>
      <c r="AQ16">
        <f t="shared" si="9"/>
        <v>-1304.2378756836736</v>
      </c>
      <c r="AR16">
        <f t="shared" si="9"/>
        <v>-1308.9383910598269</v>
      </c>
      <c r="AS16">
        <f t="shared" si="9"/>
        <v>12.334185544794726</v>
      </c>
      <c r="AT16">
        <f t="shared" si="9"/>
        <v>172.97673830448471</v>
      </c>
      <c r="AU16">
        <f t="shared" si="9"/>
        <v>-1123.6274672105476</v>
      </c>
      <c r="AW16">
        <v>13</v>
      </c>
      <c r="AX16">
        <f>IF(Z16&gt;0, (R16*SUMPRODUCT(K16:$K$98, X16:$X$98)-K16*$AZ$3)/Z16, 0)</f>
        <v>13077.087719048617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1000000</v>
      </c>
      <c r="S17">
        <f t="shared" si="1"/>
        <v>13181.14866049627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10728.791381591103</v>
      </c>
      <c r="AC17">
        <f t="shared" si="2"/>
        <v>10627.870118663053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-5929.2234617204103</v>
      </c>
      <c r="AI17">
        <f t="shared" si="6"/>
        <v>-5949.3807909342795</v>
      </c>
      <c r="AJ17">
        <f t="shared" si="7"/>
        <v>100.92126292805006</v>
      </c>
      <c r="AK17">
        <f t="shared" si="22"/>
        <v>751.01539671137732</v>
      </c>
      <c r="AL17">
        <f t="shared" si="8"/>
        <v>-5097.444131294852</v>
      </c>
      <c r="AN17">
        <f t="shared" si="9"/>
        <v>0</v>
      </c>
      <c r="AO17">
        <f t="shared" si="9"/>
        <v>0</v>
      </c>
      <c r="AP17">
        <f t="shared" si="9"/>
        <v>-4.124588926579019</v>
      </c>
      <c r="AQ17">
        <f t="shared" si="9"/>
        <v>-1213.2365936950475</v>
      </c>
      <c r="AR17">
        <f t="shared" si="9"/>
        <v>-1217.3611826216263</v>
      </c>
      <c r="AS17">
        <f t="shared" si="9"/>
        <v>20.650489909297903</v>
      </c>
      <c r="AT17">
        <f t="shared" si="9"/>
        <v>153.67262974674026</v>
      </c>
      <c r="AU17">
        <f t="shared" si="9"/>
        <v>-1043.0380629655883</v>
      </c>
      <c r="AW17">
        <v>14</v>
      </c>
      <c r="AX17">
        <f>IF(Z17&gt;0, (R17*SUMPRODUCT(K17:$K$98, X17:$X$98)-K17*$AZ$3)/Z17, 0)</f>
        <v>13181.14866049627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1000000</v>
      </c>
      <c r="S18">
        <f t="shared" si="1"/>
        <v>13243.163432419238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10627.870118663053</v>
      </c>
      <c r="AC18">
        <f t="shared" si="2"/>
        <v>10489.023357785536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-6197.1692935119936</v>
      </c>
      <c r="AI18">
        <f t="shared" si="6"/>
        <v>-6216.9701202013866</v>
      </c>
      <c r="AJ18">
        <f t="shared" si="7"/>
        <v>138.84676087751723</v>
      </c>
      <c r="AK18">
        <f t="shared" si="22"/>
        <v>743.95090830641379</v>
      </c>
      <c r="AL18">
        <f t="shared" si="8"/>
        <v>-5334.1724510174554</v>
      </c>
      <c r="AN18">
        <f t="shared" si="9"/>
        <v>0</v>
      </c>
      <c r="AO18">
        <f t="shared" si="9"/>
        <v>0</v>
      </c>
      <c r="AP18">
        <f t="shared" si="9"/>
        <v>-3.6175370060924483</v>
      </c>
      <c r="AQ18">
        <f t="shared" si="9"/>
        <v>-1132.1996603459406</v>
      </c>
      <c r="AR18">
        <f t="shared" si="9"/>
        <v>-1135.817197352033</v>
      </c>
      <c r="AS18">
        <f t="shared" si="9"/>
        <v>25.366784100966694</v>
      </c>
      <c r="AT18">
        <f t="shared" si="9"/>
        <v>135.91704951168694</v>
      </c>
      <c r="AU18">
        <f t="shared" si="9"/>
        <v>-974.53336373937941</v>
      </c>
      <c r="AW18">
        <v>15</v>
      </c>
      <c r="AX18">
        <f>IF(Z18&gt;0, (R18*SUMPRODUCT(K18:$K$98, X18:$X$98)-K18*$AZ$3)/Z18, 0)</f>
        <v>13243.163432419238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1000000</v>
      </c>
      <c r="S19">
        <f t="shared" si="1"/>
        <v>13266.322260770856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10489.023357785536</v>
      </c>
      <c r="AC19">
        <f t="shared" si="2"/>
        <v>10316.100333883816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-6497.0472533235852</v>
      </c>
      <c r="AI19">
        <f t="shared" si="6"/>
        <v>-6516.4876455647509</v>
      </c>
      <c r="AJ19">
        <f t="shared" si="7"/>
        <v>172.92302390171972</v>
      </c>
      <c r="AK19">
        <f t="shared" si="22"/>
        <v>734.23163504498757</v>
      </c>
      <c r="AL19">
        <f t="shared" si="8"/>
        <v>-5609.3329866180438</v>
      </c>
      <c r="AN19">
        <f t="shared" si="9"/>
        <v>0</v>
      </c>
      <c r="AO19">
        <f t="shared" si="9"/>
        <v>0</v>
      </c>
      <c r="AP19">
        <f t="shared" si="9"/>
        <v>-3.1711490892594174</v>
      </c>
      <c r="AQ19">
        <f t="shared" si="9"/>
        <v>-1059.8091450348697</v>
      </c>
      <c r="AR19">
        <f t="shared" si="9"/>
        <v>-1062.9802941241292</v>
      </c>
      <c r="AS19">
        <f t="shared" si="9"/>
        <v>28.207491029771397</v>
      </c>
      <c r="AT19">
        <f t="shared" si="9"/>
        <v>119.76908448626722</v>
      </c>
      <c r="AU19">
        <f t="shared" si="9"/>
        <v>-915.00371860809059</v>
      </c>
      <c r="AW19">
        <v>16</v>
      </c>
      <c r="AX19">
        <f>IF(Z19&gt;0, (R19*SUMPRODUCT(K19:$K$98, X19:$X$98)-K19*$AZ$3)/Z19, 0)</f>
        <v>13266.322260770856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1000000</v>
      </c>
      <c r="S20">
        <f t="shared" si="1"/>
        <v>13253.974898436252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10316.100333883816</v>
      </c>
      <c r="AC20">
        <f t="shared" si="2"/>
        <v>10112.788185674148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-6839.129990442143</v>
      </c>
      <c r="AI20">
        <f t="shared" si="6"/>
        <v>-6858.2050005111359</v>
      </c>
      <c r="AJ20">
        <f t="shared" si="7"/>
        <v>203.31214820966852</v>
      </c>
      <c r="AK20">
        <f t="shared" si="22"/>
        <v>722.12702337186727</v>
      </c>
      <c r="AL20">
        <f t="shared" si="8"/>
        <v>-5932.7658289296005</v>
      </c>
      <c r="AN20">
        <f t="shared" si="9"/>
        <v>0</v>
      </c>
      <c r="AO20">
        <f t="shared" si="9"/>
        <v>0</v>
      </c>
      <c r="AP20">
        <f t="shared" si="9"/>
        <v>-2.7781672697560595</v>
      </c>
      <c r="AQ20">
        <f t="shared" si="9"/>
        <v>-996.0805800013062</v>
      </c>
      <c r="AR20">
        <f t="shared" si="9"/>
        <v>-998.85874727106227</v>
      </c>
      <c r="AS20">
        <f t="shared" si="9"/>
        <v>29.611263829320158</v>
      </c>
      <c r="AT20">
        <f t="shared" si="9"/>
        <v>105.17371438766358</v>
      </c>
      <c r="AU20">
        <f t="shared" si="9"/>
        <v>-864.07376905407853</v>
      </c>
      <c r="AW20">
        <v>17</v>
      </c>
      <c r="AX20">
        <f>IF(Z20&gt;0, (R20*SUMPRODUCT(K20:$K$98, X20:$X$98)-K20*$AZ$3)/Z20, 0)</f>
        <v>13253.974898436252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1000000</v>
      </c>
      <c r="S21">
        <f t="shared" si="1"/>
        <v>13208.028563690334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10112.788185674148</v>
      </c>
      <c r="AC21">
        <f t="shared" si="2"/>
        <v>9881.4370671239067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-7231.7178173566745</v>
      </c>
      <c r="AI21">
        <f t="shared" si="6"/>
        <v>-7250.421284379544</v>
      </c>
      <c r="AJ21">
        <f t="shared" si="7"/>
        <v>231.35111855024115</v>
      </c>
      <c r="AK21">
        <f t="shared" si="22"/>
        <v>707.89517299719046</v>
      </c>
      <c r="AL21">
        <f t="shared" si="8"/>
        <v>-6311.1749928321124</v>
      </c>
      <c r="AN21">
        <f t="shared" si="9"/>
        <v>0</v>
      </c>
      <c r="AO21">
        <f t="shared" si="9"/>
        <v>0</v>
      </c>
      <c r="AP21">
        <f t="shared" si="9"/>
        <v>-2.4321911854247769</v>
      </c>
      <c r="AQ21">
        <f t="shared" si="9"/>
        <v>-940.40962081242583</v>
      </c>
      <c r="AR21">
        <f t="shared" si="9"/>
        <v>-942.84181199785064</v>
      </c>
      <c r="AS21">
        <f t="shared" si="9"/>
        <v>30.084804629432679</v>
      </c>
      <c r="AT21">
        <f t="shared" si="9"/>
        <v>92.054398142509967</v>
      </c>
      <c r="AU21">
        <f t="shared" si="9"/>
        <v>-820.70260922590796</v>
      </c>
      <c r="AW21">
        <v>18</v>
      </c>
      <c r="AX21">
        <f>IF(Z21&gt;0, (R21*SUMPRODUCT(K21:$K$98, X21:$X$98)-K21*$AZ$3)/Z21, 0)</f>
        <v>13208.028563690334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25</v>
      </c>
      <c r="R22">
        <f t="shared" si="0"/>
        <v>1000000</v>
      </c>
      <c r="S22">
        <f t="shared" si="1"/>
        <v>13129.76132512645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9881.4370671239067</v>
      </c>
      <c r="AC22">
        <f t="shared" si="2"/>
        <v>9623.8216083213592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-7679.6435595901257</v>
      </c>
      <c r="AI22">
        <f t="shared" si="6"/>
        <v>-7697.9680008537762</v>
      </c>
      <c r="AJ22">
        <f t="shared" si="7"/>
        <v>257.61545880254744</v>
      </c>
      <c r="AK22">
        <f t="shared" si="22"/>
        <v>691.70059469867351</v>
      </c>
      <c r="AL22">
        <f t="shared" si="8"/>
        <v>-6748.651947352555</v>
      </c>
      <c r="AN22">
        <f t="shared" si="9"/>
        <v>0</v>
      </c>
      <c r="AO22">
        <f t="shared" si="9"/>
        <v>0</v>
      </c>
      <c r="AP22">
        <f t="shared" si="9"/>
        <v>-2.1275918134394138</v>
      </c>
      <c r="AQ22">
        <f t="shared" si="9"/>
        <v>-891.65866137090472</v>
      </c>
      <c r="AR22">
        <f t="shared" si="9"/>
        <v>-893.7862531843441</v>
      </c>
      <c r="AS22">
        <f t="shared" si="9"/>
        <v>29.910900598697918</v>
      </c>
      <c r="AT22">
        <f t="shared" si="9"/>
        <v>80.311126623615777</v>
      </c>
      <c r="AU22">
        <f t="shared" si="9"/>
        <v>-783.56422596203038</v>
      </c>
      <c r="AW22">
        <v>19</v>
      </c>
      <c r="AX22">
        <f>IF(Z22&gt;0, (R22*SUMPRODUCT(K22:$K$98, X22:$X$98)-K22*$AZ$3)/Z22, 0)</f>
        <v>13129.76132512645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25</v>
      </c>
      <c r="R23">
        <f t="shared" si="0"/>
        <v>1000000</v>
      </c>
      <c r="S23">
        <f t="shared" si="1"/>
        <v>13021.099998371212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9623.8216083213592</v>
      </c>
      <c r="AC23">
        <f t="shared" si="2"/>
        <v>9341.8005916021339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-8212.2815967177594</v>
      </c>
      <c r="AI23">
        <f t="shared" si="6"/>
        <v>-8230.2174865288562</v>
      </c>
      <c r="AJ23">
        <f t="shared" si="7"/>
        <v>282.02101671922537</v>
      </c>
      <c r="AK23">
        <f t="shared" si="22"/>
        <v>673.66751258249519</v>
      </c>
      <c r="AL23">
        <f t="shared" si="8"/>
        <v>-7274.5289572271358</v>
      </c>
      <c r="AN23">
        <f t="shared" si="9"/>
        <v>0</v>
      </c>
      <c r="AO23">
        <f t="shared" si="9"/>
        <v>0</v>
      </c>
      <c r="AP23">
        <f t="shared" si="9"/>
        <v>-1.8593556755600402</v>
      </c>
      <c r="AQ23">
        <f t="shared" si="9"/>
        <v>-851.34066706340002</v>
      </c>
      <c r="AR23">
        <f t="shared" si="9"/>
        <v>-853.20002273896012</v>
      </c>
      <c r="AS23">
        <f t="shared" si="9"/>
        <v>29.236206488048811</v>
      </c>
      <c r="AT23">
        <f t="shared" si="9"/>
        <v>69.836931769381181</v>
      </c>
      <c r="AU23">
        <f t="shared" si="9"/>
        <v>-754.12688448153006</v>
      </c>
      <c r="AW23">
        <v>20</v>
      </c>
      <c r="AX23">
        <f>IF(Z23&gt;0, (R23*SUMPRODUCT(K23:$K$98, X23:$X$98)-K23*$AZ$3)/Z23, 0)</f>
        <v>13021.099998371212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1000000</v>
      </c>
      <c r="S24">
        <f t="shared" si="1"/>
        <v>12880.192361486244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9341.8005916021339</v>
      </c>
      <c r="AC24">
        <f t="shared" si="2"/>
        <v>9034.7792501205913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-8813.696253172764</v>
      </c>
      <c r="AI24">
        <f t="shared" si="6"/>
        <v>-8831.2324416794199</v>
      </c>
      <c r="AJ24">
        <f t="shared" si="7"/>
        <v>307.02134148154255</v>
      </c>
      <c r="AK24">
        <f t="shared" si="22"/>
        <v>653.9260414121494</v>
      </c>
      <c r="AL24">
        <f t="shared" si="8"/>
        <v>-7870.2850587857283</v>
      </c>
      <c r="AN24">
        <f t="shared" si="9"/>
        <v>0</v>
      </c>
      <c r="AO24">
        <f t="shared" si="9"/>
        <v>0</v>
      </c>
      <c r="AP24">
        <f t="shared" si="9"/>
        <v>-1.6231427985090932</v>
      </c>
      <c r="AQ24">
        <f t="shared" si="9"/>
        <v>-815.7923026519677</v>
      </c>
      <c r="AR24">
        <f t="shared" si="9"/>
        <v>-817.41544545047668</v>
      </c>
      <c r="AS24">
        <f t="shared" si="9"/>
        <v>28.417776144754338</v>
      </c>
      <c r="AT24">
        <f t="shared" si="9"/>
        <v>60.52714046001585</v>
      </c>
      <c r="AU24">
        <f t="shared" si="9"/>
        <v>-728.47052884570655</v>
      </c>
      <c r="AW24">
        <v>21</v>
      </c>
      <c r="AX24">
        <f>IF(Z24&gt;0, (R24*SUMPRODUCT(K24:$K$98, X24:$X$98)-K24*$AZ$3)/Z24, 0)</f>
        <v>12880.192361486244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25</v>
      </c>
      <c r="R25">
        <f t="shared" si="0"/>
        <v>1000000</v>
      </c>
      <c r="S25">
        <f t="shared" si="1"/>
        <v>12709.050430588664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9034.7792501205913</v>
      </c>
      <c r="AC25">
        <f t="shared" si="2"/>
        <v>8704.9863453095677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-9489.182324721749</v>
      </c>
      <c r="AI25">
        <f t="shared" si="6"/>
        <v>-9506.3059217852206</v>
      </c>
      <c r="AJ25">
        <f t="shared" si="7"/>
        <v>329.79290481102362</v>
      </c>
      <c r="AK25">
        <f t="shared" si="22"/>
        <v>632.43454750844148</v>
      </c>
      <c r="AL25">
        <f t="shared" si="8"/>
        <v>-8544.0784694657559</v>
      </c>
      <c r="AN25">
        <f t="shared" si="9"/>
        <v>0</v>
      </c>
      <c r="AO25">
        <f t="shared" si="9"/>
        <v>0</v>
      </c>
      <c r="AP25">
        <f t="shared" si="9"/>
        <v>-1.4151370488801529</v>
      </c>
      <c r="AQ25">
        <f t="shared" si="9"/>
        <v>-784.20984922253615</v>
      </c>
      <c r="AR25">
        <f t="shared" si="9"/>
        <v>-785.62498627141633</v>
      </c>
      <c r="AS25">
        <f t="shared" si="9"/>
        <v>27.254913574874195</v>
      </c>
      <c r="AT25">
        <f t="shared" si="9"/>
        <v>52.265978687395581</v>
      </c>
      <c r="AU25">
        <f t="shared" si="9"/>
        <v>-706.10409400914659</v>
      </c>
      <c r="AW25">
        <v>22</v>
      </c>
      <c r="AX25">
        <f>IF(Z25&gt;0, (R25*SUMPRODUCT(K25:$K$98, X25:$X$98)-K25*$AZ$3)/Z25, 0)</f>
        <v>12709.050430588664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1000000</v>
      </c>
      <c r="S26">
        <f t="shared" si="1"/>
        <v>12509.933695158668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8704.9863453095677</v>
      </c>
      <c r="AC26">
        <f t="shared" si="2"/>
        <v>8354.7045298735939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-10248.815314428961</v>
      </c>
      <c r="AI26">
        <f t="shared" si="6"/>
        <v>-10265.511455138936</v>
      </c>
      <c r="AJ26">
        <f t="shared" si="7"/>
        <v>350.28181543597384</v>
      </c>
      <c r="AK26">
        <f t="shared" si="22"/>
        <v>609.34904417166979</v>
      </c>
      <c r="AL26">
        <f t="shared" si="8"/>
        <v>-9305.8805955312928</v>
      </c>
      <c r="AN26">
        <f t="shared" si="9"/>
        <v>0</v>
      </c>
      <c r="AO26">
        <f t="shared" si="9"/>
        <v>0</v>
      </c>
      <c r="AP26">
        <f t="shared" si="9"/>
        <v>-1.2319740917222834</v>
      </c>
      <c r="AQ26">
        <f t="shared" si="9"/>
        <v>-756.23913079977604</v>
      </c>
      <c r="AR26">
        <f t="shared" si="9"/>
        <v>-757.47110489149827</v>
      </c>
      <c r="AS26">
        <f t="shared" si="9"/>
        <v>25.846579093617695</v>
      </c>
      <c r="AT26">
        <f t="shared" si="9"/>
        <v>44.962620301030697</v>
      </c>
      <c r="AU26">
        <f t="shared" si="9"/>
        <v>-686.66190549684995</v>
      </c>
      <c r="AW26">
        <v>23</v>
      </c>
      <c r="AX26">
        <f>IF(Z26&gt;0, (R26*SUMPRODUCT(K26:$K$98, X26:$X$98)-K26*$AZ$3)/Z26, 0)</f>
        <v>12509.933695158668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1000000</v>
      </c>
      <c r="S27">
        <f t="shared" si="1"/>
        <v>12284.068327353478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8354.7045298735939</v>
      </c>
      <c r="AC27">
        <f t="shared" si="2"/>
        <v>7985.9011435261009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-11064.866371315333</v>
      </c>
      <c r="AI27">
        <f t="shared" si="6"/>
        <v>-11081.118928958926</v>
      </c>
      <c r="AJ27">
        <f t="shared" si="7"/>
        <v>368.80338634749296</v>
      </c>
      <c r="AK27">
        <f t="shared" si="22"/>
        <v>584.82931709115167</v>
      </c>
      <c r="AL27">
        <f t="shared" si="8"/>
        <v>-10127.486225520281</v>
      </c>
      <c r="AN27">
        <f t="shared" si="9"/>
        <v>0</v>
      </c>
      <c r="AO27">
        <f t="shared" si="9"/>
        <v>0</v>
      </c>
      <c r="AP27">
        <f t="shared" si="9"/>
        <v>-1.0707526821905409</v>
      </c>
      <c r="AQ27">
        <f t="shared" si="9"/>
        <v>-728.97666970195689</v>
      </c>
      <c r="AR27">
        <f t="shared" si="9"/>
        <v>-730.04742238414735</v>
      </c>
      <c r="AS27">
        <f t="shared" si="9"/>
        <v>24.297542810943156</v>
      </c>
      <c r="AT27">
        <f t="shared" si="9"/>
        <v>38.529785503997729</v>
      </c>
      <c r="AU27">
        <f t="shared" si="9"/>
        <v>-667.22009406920643</v>
      </c>
      <c r="AW27">
        <v>24</v>
      </c>
      <c r="AX27">
        <f>IF(Z27&gt;0, (R27*SUMPRODUCT(K27:$K$98, X27:$X$98)-K27*$AZ$3)/Z27, 0)</f>
        <v>12284.068327353478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1000000</v>
      </c>
      <c r="S28">
        <f t="shared" si="1"/>
        <v>12036.122676655312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7985.9011435261009</v>
      </c>
      <c r="AC28">
        <f t="shared" si="2"/>
        <v>7602.84924565654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-11931.977719620538</v>
      </c>
      <c r="AI28">
        <f t="shared" si="6"/>
        <v>-11947.769452244705</v>
      </c>
      <c r="AJ28">
        <f t="shared" si="7"/>
        <v>383.05189786956089</v>
      </c>
      <c r="AK28">
        <f t="shared" si="22"/>
        <v>559.0130800468271</v>
      </c>
      <c r="AL28">
        <f t="shared" si="8"/>
        <v>-11005.704474328317</v>
      </c>
      <c r="AN28">
        <f t="shared" si="9"/>
        <v>0</v>
      </c>
      <c r="AO28">
        <f t="shared" si="9"/>
        <v>0</v>
      </c>
      <c r="AP28">
        <f t="shared" si="9"/>
        <v>-0.92892192914259841</v>
      </c>
      <c r="AQ28">
        <f t="shared" si="9"/>
        <v>-701.87838317589933</v>
      </c>
      <c r="AR28">
        <f t="shared" si="9"/>
        <v>-702.80730510504202</v>
      </c>
      <c r="AS28">
        <f t="shared" si="9"/>
        <v>22.532379213803736</v>
      </c>
      <c r="AT28">
        <f t="shared" si="9"/>
        <v>32.88299777431402</v>
      </c>
      <c r="AU28">
        <f t="shared" si="9"/>
        <v>-647.39192811692419</v>
      </c>
      <c r="AW28">
        <v>25</v>
      </c>
      <c r="AX28">
        <f>IF(Z28&gt;0, (R28*SUMPRODUCT(K28:$K$98, X28:$X$98)-K28*$AZ$3)/Z28, 0)</f>
        <v>12036.122676655312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1000000</v>
      </c>
      <c r="S29">
        <f t="shared" si="1"/>
        <v>11770.619900955904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7602.84924565654</v>
      </c>
      <c r="AC29">
        <f t="shared" si="2"/>
        <v>7209.8322659024243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-12824.781898738476</v>
      </c>
      <c r="AI29">
        <f t="shared" si="6"/>
        <v>-12840.095094488934</v>
      </c>
      <c r="AJ29">
        <f t="shared" si="7"/>
        <v>393.01697975411571</v>
      </c>
      <c r="AK29">
        <f t="shared" si="22"/>
        <v>532.19944719595787</v>
      </c>
      <c r="AL29">
        <f t="shared" si="8"/>
        <v>-11914.878667538858</v>
      </c>
      <c r="AN29">
        <f t="shared" si="9"/>
        <v>0</v>
      </c>
      <c r="AO29">
        <f t="shared" si="9"/>
        <v>0</v>
      </c>
      <c r="AP29">
        <f t="shared" si="9"/>
        <v>-0.8042614356462412</v>
      </c>
      <c r="AQ29">
        <f t="shared" si="9"/>
        <v>-673.56792597793481</v>
      </c>
      <c r="AR29">
        <f t="shared" si="9"/>
        <v>-674.37218741358106</v>
      </c>
      <c r="AS29">
        <f t="shared" si="9"/>
        <v>20.641569893140367</v>
      </c>
      <c r="AT29">
        <f t="shared" si="9"/>
        <v>27.951545740489067</v>
      </c>
      <c r="AU29">
        <f t="shared" si="9"/>
        <v>-625.77907177995155</v>
      </c>
      <c r="AW29">
        <v>26</v>
      </c>
      <c r="AX29">
        <f>IF(Z29&gt;0, (R29*SUMPRODUCT(K29:$K$98, X29:$X$98)-K29*$AZ$3)/Z29, 0)</f>
        <v>11770.619900955904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1000000</v>
      </c>
      <c r="S30">
        <f t="shared" si="1"/>
        <v>11494.120178285011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7209.8322659024243</v>
      </c>
      <c r="AC30">
        <f t="shared" si="2"/>
        <v>6812.0334501225097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-13748.799672590165</v>
      </c>
      <c r="AI30">
        <f t="shared" si="6"/>
        <v>-13763.616016391303</v>
      </c>
      <c r="AJ30">
        <f t="shared" si="7"/>
        <v>397.79881577991455</v>
      </c>
      <c r="AK30">
        <f t="shared" si="22"/>
        <v>504.68825861316975</v>
      </c>
      <c r="AL30">
        <f t="shared" si="8"/>
        <v>-12861.128941998219</v>
      </c>
      <c r="AN30">
        <f t="shared" si="9"/>
        <v>0</v>
      </c>
      <c r="AO30">
        <f t="shared" si="9"/>
        <v>0</v>
      </c>
      <c r="AP30">
        <f t="shared" si="9"/>
        <v>-0.69479140098684222</v>
      </c>
      <c r="AQ30">
        <f t="shared" si="9"/>
        <v>-644.73043516126893</v>
      </c>
      <c r="AR30">
        <f t="shared" si="9"/>
        <v>-645.42522656225572</v>
      </c>
      <c r="AS30">
        <f t="shared" si="9"/>
        <v>18.654210528336563</v>
      </c>
      <c r="AT30">
        <f t="shared" si="9"/>
        <v>23.666639149972532</v>
      </c>
      <c r="AU30">
        <f t="shared" si="9"/>
        <v>-603.10437688394666</v>
      </c>
      <c r="AW30">
        <v>27</v>
      </c>
      <c r="AX30">
        <f>IF(Z30&gt;0, (R30*SUMPRODUCT(K30:$K$98, X30:$X$98)-K30*$AZ$3)/Z30, 0)</f>
        <v>11494.120178285011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25</v>
      </c>
      <c r="R31">
        <f t="shared" si="0"/>
        <v>1000000</v>
      </c>
      <c r="S31">
        <f t="shared" si="1"/>
        <v>11212.531290488687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6812.0334501225097</v>
      </c>
      <c r="AC31">
        <f t="shared" si="2"/>
        <v>6413.5254347808986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-14731.001660842961</v>
      </c>
      <c r="AI31">
        <f t="shared" si="6"/>
        <v>-14745.301566164566</v>
      </c>
      <c r="AJ31">
        <f t="shared" si="7"/>
        <v>398.5080153416111</v>
      </c>
      <c r="AK31">
        <f t="shared" si="22"/>
        <v>476.84234150857571</v>
      </c>
      <c r="AL31">
        <f t="shared" si="8"/>
        <v>-13869.951209314379</v>
      </c>
      <c r="AN31">
        <f t="shared" si="9"/>
        <v>0</v>
      </c>
      <c r="AO31">
        <f t="shared" si="9"/>
        <v>0</v>
      </c>
      <c r="AP31">
        <f t="shared" si="9"/>
        <v>-0.59872656420896853</v>
      </c>
      <c r="AQ31">
        <f t="shared" si="9"/>
        <v>-616.77625224746248</v>
      </c>
      <c r="AR31">
        <f t="shared" si="9"/>
        <v>-617.37497881167133</v>
      </c>
      <c r="AS31">
        <f t="shared" si="9"/>
        <v>16.685238780898224</v>
      </c>
      <c r="AT31">
        <f t="shared" si="9"/>
        <v>19.96503965445444</v>
      </c>
      <c r="AU31">
        <f t="shared" si="9"/>
        <v>-580.72470037631865</v>
      </c>
      <c r="AW31">
        <v>28</v>
      </c>
      <c r="AX31">
        <f>IF(Z31&gt;0, (R31*SUMPRODUCT(K31:$K$98, X31:$X$98)-K31*$AZ$3)/Z31, 0)</f>
        <v>11212.531290488687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1000000</v>
      </c>
      <c r="S32">
        <f t="shared" si="1"/>
        <v>10929.137788489199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6413.5254347808986</v>
      </c>
      <c r="AC32">
        <f t="shared" si="2"/>
        <v>6016.5906288009928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-15767.075607601742</v>
      </c>
      <c r="AI32">
        <f t="shared" si="6"/>
        <v>-15780.838336979941</v>
      </c>
      <c r="AJ32">
        <f t="shared" si="7"/>
        <v>396.93480597990583</v>
      </c>
      <c r="AK32">
        <f t="shared" si="22"/>
        <v>448.94678043466297</v>
      </c>
      <c r="AL32">
        <f t="shared" si="8"/>
        <v>-14934.956750565374</v>
      </c>
      <c r="AN32">
        <f t="shared" si="9"/>
        <v>0</v>
      </c>
      <c r="AO32">
        <f t="shared" si="9"/>
        <v>0</v>
      </c>
      <c r="AP32">
        <f t="shared" si="9"/>
        <v>-0.51449589359326664</v>
      </c>
      <c r="AQ32">
        <f t="shared" si="9"/>
        <v>-589.4249193721505</v>
      </c>
      <c r="AR32">
        <f t="shared" si="9"/>
        <v>-589.93941526574372</v>
      </c>
      <c r="AS32">
        <f t="shared" si="9"/>
        <v>14.838722908001154</v>
      </c>
      <c r="AT32">
        <f t="shared" si="9"/>
        <v>16.78310083909961</v>
      </c>
      <c r="AU32">
        <f t="shared" si="9"/>
        <v>-558.3175915186431</v>
      </c>
      <c r="AW32">
        <v>29</v>
      </c>
      <c r="AX32">
        <f>IF(Z32&gt;0, (R32*SUMPRODUCT(K32:$K$98, X32:$X$98)-K32*$AZ$3)/Z32, 0)</f>
        <v>10929.137788489199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1000000</v>
      </c>
      <c r="S33">
        <f t="shared" si="1"/>
        <v>10647.515432973043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6016.5906288009928</v>
      </c>
      <c r="AC33">
        <f t="shared" si="2"/>
        <v>5623.4527150248714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-16857.141451593227</v>
      </c>
      <c r="AI33">
        <f t="shared" si="6"/>
        <v>-16870.345125141353</v>
      </c>
      <c r="AJ33">
        <f t="shared" si="7"/>
        <v>393.13791377612142</v>
      </c>
      <c r="AK33">
        <f t="shared" si="22"/>
        <v>421.16134401606956</v>
      </c>
      <c r="AL33">
        <f t="shared" si="8"/>
        <v>-16056.045867349163</v>
      </c>
      <c r="AN33">
        <f t="shared" si="9"/>
        <v>0</v>
      </c>
      <c r="AO33">
        <f t="shared" si="9"/>
        <v>0</v>
      </c>
      <c r="AP33">
        <f t="shared" si="9"/>
        <v>-0.44071121062465585</v>
      </c>
      <c r="AQ33">
        <f t="shared" si="9"/>
        <v>-562.6563842042649</v>
      </c>
      <c r="AR33">
        <f t="shared" si="9"/>
        <v>-563.09709541488951</v>
      </c>
      <c r="AS33">
        <f t="shared" si="9"/>
        <v>13.12212736032858</v>
      </c>
      <c r="AT33">
        <f t="shared" si="9"/>
        <v>14.057491281731721</v>
      </c>
      <c r="AU33">
        <f t="shared" si="9"/>
        <v>-535.91747677282922</v>
      </c>
      <c r="AW33">
        <v>30</v>
      </c>
      <c r="AX33">
        <f>IF(Z33&gt;0, (R33*SUMPRODUCT(K33:$K$98, X33:$X$98)-K33*$AZ$3)/Z33, 0)</f>
        <v>10647.515432973043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25</v>
      </c>
      <c r="R34">
        <f t="shared" si="0"/>
        <v>1000000</v>
      </c>
      <c r="S34">
        <f t="shared" si="1"/>
        <v>10369.443531057748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5623.4527150248714</v>
      </c>
      <c r="AC34">
        <f t="shared" si="2"/>
        <v>5236.052585817064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-17915.272417040844</v>
      </c>
      <c r="AI34">
        <f t="shared" si="6"/>
        <v>-17927.896172043063</v>
      </c>
      <c r="AJ34">
        <f t="shared" si="7"/>
        <v>387.40012920780737</v>
      </c>
      <c r="AK34">
        <f t="shared" si="22"/>
        <v>393.64169005174102</v>
      </c>
      <c r="AL34">
        <f t="shared" si="8"/>
        <v>-17146.854352783517</v>
      </c>
      <c r="AN34">
        <f t="shared" si="9"/>
        <v>0</v>
      </c>
      <c r="AO34">
        <f t="shared" si="9"/>
        <v>0</v>
      </c>
      <c r="AP34">
        <f t="shared" si="9"/>
        <v>-0.37620958352036632</v>
      </c>
      <c r="AQ34">
        <f t="shared" si="9"/>
        <v>-533.90589198567682</v>
      </c>
      <c r="AR34">
        <f t="shared" si="9"/>
        <v>-534.28210156919715</v>
      </c>
      <c r="AS34">
        <f t="shared" si="9"/>
        <v>11.545189306935745</v>
      </c>
      <c r="AT34">
        <f t="shared" si="9"/>
        <v>11.731198541525641</v>
      </c>
      <c r="AU34">
        <f t="shared" ref="AU34:AU69" si="23">AL34*$K34</f>
        <v>-511.00571372073586</v>
      </c>
      <c r="AW34">
        <v>31</v>
      </c>
      <c r="AX34">
        <f>IF(Z34&gt;0, (R34*SUMPRODUCT(K34:$K$98, X34:$X$98)-K34*$AZ$3)/Z34, 0)</f>
        <v>10369.443531057748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1000000</v>
      </c>
      <c r="S35">
        <f t="shared" si="1"/>
        <v>10100.437042161209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5236.052585817064</v>
      </c>
      <c r="AC35">
        <f t="shared" si="2"/>
        <v>4858.6254929353636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-18869.484027118153</v>
      </c>
      <c r="AI35">
        <f t="shared" ref="AI35:AI66" si="25">SUM(AE35:AH35)</f>
        <v>-18881.509807469673</v>
      </c>
      <c r="AJ35">
        <f t="shared" si="7"/>
        <v>377.42709288170045</v>
      </c>
      <c r="AK35">
        <f t="shared" si="22"/>
        <v>366.52368100719451</v>
      </c>
      <c r="AL35">
        <f t="shared" ref="AL35:AL69" si="26">SUM(AI35:AK35)</f>
        <v>-18137.559033580779</v>
      </c>
      <c r="AN35">
        <f t="shared" ref="AN35:AT69" si="27">AE35*$K35</f>
        <v>0</v>
      </c>
      <c r="AO35">
        <f t="shared" si="27"/>
        <v>0</v>
      </c>
      <c r="AP35">
        <f t="shared" si="27"/>
        <v>-0.31999009978445547</v>
      </c>
      <c r="AQ35">
        <f t="shared" si="27"/>
        <v>-502.09199737759172</v>
      </c>
      <c r="AR35">
        <f t="shared" si="27"/>
        <v>-502.41198747737616</v>
      </c>
      <c r="AS35">
        <f t="shared" si="27"/>
        <v>10.042835440388707</v>
      </c>
      <c r="AT35">
        <f t="shared" si="27"/>
        <v>9.7527100803929816</v>
      </c>
      <c r="AU35">
        <f t="shared" si="23"/>
        <v>-482.61644195659449</v>
      </c>
      <c r="AW35">
        <v>32</v>
      </c>
      <c r="AX35">
        <f>IF(Z35&gt;0, (R35*SUMPRODUCT(K35:$K$98, X35:$X$98)-K35*$AZ$3)/Z35, 0)</f>
        <v>10100.437042161209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1000000</v>
      </c>
      <c r="S36">
        <f t="shared" si="1"/>
        <v>9949.5256104769305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4858.6254929353636</v>
      </c>
      <c r="AC36">
        <f t="shared" si="2"/>
        <v>4496.2467090434675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-24315.264900774819</v>
      </c>
      <c r="AI36">
        <f t="shared" si="25"/>
        <v>-24326.562541700303</v>
      </c>
      <c r="AJ36">
        <f t="shared" si="7"/>
        <v>362.37878389189609</v>
      </c>
      <c r="AK36">
        <f t="shared" si="22"/>
        <v>340.10378450547546</v>
      </c>
      <c r="AL36">
        <f t="shared" si="26"/>
        <v>-23624.079973302934</v>
      </c>
      <c r="AN36">
        <f t="shared" si="27"/>
        <v>0</v>
      </c>
      <c r="AO36">
        <f t="shared" si="27"/>
        <v>0</v>
      </c>
      <c r="AP36">
        <f t="shared" si="27"/>
        <v>-0.26840649402209432</v>
      </c>
      <c r="AQ36">
        <f t="shared" si="27"/>
        <v>-577.67591006661451</v>
      </c>
      <c r="AR36">
        <f t="shared" si="27"/>
        <v>-577.94431656063659</v>
      </c>
      <c r="AS36">
        <f t="shared" si="27"/>
        <v>8.6093034407745019</v>
      </c>
      <c r="AT36">
        <f t="shared" si="27"/>
        <v>8.0800996424694382</v>
      </c>
      <c r="AU36">
        <f t="shared" si="23"/>
        <v>-561.25491347739273</v>
      </c>
      <c r="AW36">
        <v>33</v>
      </c>
      <c r="AX36">
        <f>IF(Z36&gt;0, (R36*SUMPRODUCT(K36:$K$98, X36:$X$98)-K36*$AZ$3)/Z36, 0)</f>
        <v>9949.5256104769305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1000000</v>
      </c>
      <c r="S37">
        <f t="shared" si="1"/>
        <v>9670.4512359282307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4496.2467090434675</v>
      </c>
      <c r="AC37">
        <f t="shared" si="2"/>
        <v>4043.3147395890819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-29276.335227868556</v>
      </c>
      <c r="AI37">
        <f t="shared" si="25"/>
        <v>-29286.787984004091</v>
      </c>
      <c r="AJ37">
        <f t="shared" si="7"/>
        <v>452.93196945438558</v>
      </c>
      <c r="AK37">
        <f t="shared" si="22"/>
        <v>314.73726963304273</v>
      </c>
      <c r="AL37">
        <f t="shared" si="26"/>
        <v>-28519.118744916665</v>
      </c>
      <c r="AN37">
        <f t="shared" si="27"/>
        <v>0</v>
      </c>
      <c r="AO37">
        <f t="shared" si="27"/>
        <v>0</v>
      </c>
      <c r="AP37">
        <f t="shared" si="27"/>
        <v>-0.22172672767570548</v>
      </c>
      <c r="AQ37">
        <f t="shared" si="27"/>
        <v>-621.01764589583195</v>
      </c>
      <c r="AR37">
        <f t="shared" si="27"/>
        <v>-621.23937262350762</v>
      </c>
      <c r="AS37">
        <f t="shared" si="27"/>
        <v>9.6077170599471824</v>
      </c>
      <c r="AT37">
        <f t="shared" si="27"/>
        <v>6.6762932157278776</v>
      </c>
      <c r="AU37">
        <f t="shared" si="23"/>
        <v>-604.95536234783265</v>
      </c>
      <c r="AW37">
        <v>34</v>
      </c>
      <c r="AX37">
        <f>IF(Z37&gt;0, (R37*SUMPRODUCT(K37:$K$98, X37:$X$98)-K37*$AZ$3)/Z37, 0)</f>
        <v>9670.4512359282307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1000000</v>
      </c>
      <c r="S38">
        <f t="shared" si="1"/>
        <v>9292.2140502783604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4043.3147395890819</v>
      </c>
      <c r="AC38">
        <f t="shared" si="2"/>
        <v>3533.675612097024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-33645.650467172723</v>
      </c>
      <c r="AI38">
        <f t="shared" si="25"/>
        <v>-33655.157554485224</v>
      </c>
      <c r="AJ38">
        <f t="shared" si="7"/>
        <v>509.63912749205792</v>
      </c>
      <c r="AK38">
        <f t="shared" si="22"/>
        <v>283.03203177123578</v>
      </c>
      <c r="AL38">
        <f t="shared" si="26"/>
        <v>-32862.486395221931</v>
      </c>
      <c r="AN38">
        <f t="shared" si="27"/>
        <v>0</v>
      </c>
      <c r="AO38">
        <f t="shared" si="27"/>
        <v>0</v>
      </c>
      <c r="AP38">
        <f t="shared" si="27"/>
        <v>-0.18005976914767066</v>
      </c>
      <c r="AQ38">
        <f t="shared" si="27"/>
        <v>-637.2328197699012</v>
      </c>
      <c r="AR38">
        <f t="shared" si="27"/>
        <v>-637.41287953904896</v>
      </c>
      <c r="AS38">
        <f t="shared" si="27"/>
        <v>9.6523257469400345</v>
      </c>
      <c r="AT38">
        <f t="shared" si="27"/>
        <v>5.3604937692246208</v>
      </c>
      <c r="AU38">
        <f t="shared" si="23"/>
        <v>-622.4000600228843</v>
      </c>
      <c r="AW38">
        <v>35</v>
      </c>
      <c r="AX38">
        <f>IF(Z38&gt;0, (R38*SUMPRODUCT(K38:$K$98, X38:$X$98)-K38*$AZ$3)/Z38, 0)</f>
        <v>9292.2140502783604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1000000</v>
      </c>
      <c r="S39">
        <f t="shared" si="1"/>
        <v>8830.0842121247406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3533.675612097024</v>
      </c>
      <c r="AC39">
        <f t="shared" si="2"/>
        <v>2995.8878980447789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-37198.740656081929</v>
      </c>
      <c r="AI39">
        <f t="shared" si="25"/>
        <v>-37207.222704004904</v>
      </c>
      <c r="AJ39">
        <f t="shared" si="7"/>
        <v>537.78771405224506</v>
      </c>
      <c r="AK39">
        <f t="shared" si="22"/>
        <v>247.35729284679169</v>
      </c>
      <c r="AL39">
        <f t="shared" si="26"/>
        <v>-36422.077697105866</v>
      </c>
      <c r="AN39">
        <f t="shared" si="27"/>
        <v>0</v>
      </c>
      <c r="AO39">
        <f t="shared" si="27"/>
        <v>0</v>
      </c>
      <c r="AP39">
        <f t="shared" si="27"/>
        <v>-0.14343393256338421</v>
      </c>
      <c r="AQ39">
        <f t="shared" si="27"/>
        <v>-629.04167804298788</v>
      </c>
      <c r="AR39">
        <f t="shared" si="27"/>
        <v>-629.18511197555131</v>
      </c>
      <c r="AS39">
        <f t="shared" si="27"/>
        <v>9.094148890844691</v>
      </c>
      <c r="AT39">
        <f t="shared" si="27"/>
        <v>4.1828847919096583</v>
      </c>
      <c r="AU39">
        <f t="shared" si="23"/>
        <v>-615.90807829279697</v>
      </c>
      <c r="AW39">
        <v>36</v>
      </c>
      <c r="AX39">
        <f>IF(Z39&gt;0, (R39*SUMPRODUCT(K39:$K$98, X39:$X$98)-K39*$AZ$3)/Z39, 0)</f>
        <v>8830.0842121247406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25</v>
      </c>
      <c r="R40">
        <f t="shared" si="0"/>
        <v>1000000</v>
      </c>
      <c r="S40">
        <f t="shared" si="1"/>
        <v>8272.16278822393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2995.8878980447789</v>
      </c>
      <c r="AC40">
        <f t="shared" si="2"/>
        <v>2455.6364929639835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-39033.661531751655</v>
      </c>
      <c r="AI40">
        <f t="shared" si="25"/>
        <v>-39041.082917657106</v>
      </c>
      <c r="AJ40">
        <f t="shared" si="7"/>
        <v>540.25140508079539</v>
      </c>
      <c r="AK40">
        <f t="shared" si="22"/>
        <v>209.71215286313455</v>
      </c>
      <c r="AL40">
        <f t="shared" si="26"/>
        <v>-38291.119359713179</v>
      </c>
      <c r="AN40">
        <f t="shared" si="27"/>
        <v>0</v>
      </c>
      <c r="AO40">
        <f t="shared" si="27"/>
        <v>0</v>
      </c>
      <c r="AP40">
        <f t="shared" si="27"/>
        <v>-0.11205162942325293</v>
      </c>
      <c r="AQ40">
        <f t="shared" si="27"/>
        <v>-589.34886727525213</v>
      </c>
      <c r="AR40">
        <f t="shared" si="27"/>
        <v>-589.4609189046754</v>
      </c>
      <c r="AS40">
        <f t="shared" si="27"/>
        <v>8.1569737793937875</v>
      </c>
      <c r="AT40">
        <f t="shared" si="27"/>
        <v>3.1663342585272591</v>
      </c>
      <c r="AU40">
        <f t="shared" si="23"/>
        <v>-578.13761086675447</v>
      </c>
      <c r="AW40">
        <v>37</v>
      </c>
      <c r="AX40">
        <f>IF(Z40&gt;0, (R40*SUMPRODUCT(K40:$K$98, X40:$X$98)-K40*$AZ$3)/Z40, 0)</f>
        <v>8272.16278822393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25</v>
      </c>
      <c r="R41">
        <f t="shared" si="0"/>
        <v>1000000</v>
      </c>
      <c r="S41">
        <f t="shared" si="1"/>
        <v>7653.3575222952095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2455.6364929639835</v>
      </c>
      <c r="AC41">
        <f t="shared" si="2"/>
        <v>1945.564655119261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-39676.275667349692</v>
      </c>
      <c r="AI41">
        <f t="shared" si="25"/>
        <v>-39682.630932504399</v>
      </c>
      <c r="AJ41">
        <f t="shared" si="7"/>
        <v>510.07183784472249</v>
      </c>
      <c r="AK41">
        <f t="shared" si="22"/>
        <v>171.89455450747886</v>
      </c>
      <c r="AL41">
        <f t="shared" si="26"/>
        <v>-39000.664540152196</v>
      </c>
      <c r="AN41">
        <f t="shared" si="27"/>
        <v>0</v>
      </c>
      <c r="AO41">
        <f t="shared" si="27"/>
        <v>0</v>
      </c>
      <c r="AP41">
        <f t="shared" si="27"/>
        <v>-8.5673954524654775E-2</v>
      </c>
      <c r="AQ41">
        <f t="shared" si="27"/>
        <v>-534.8672879073946</v>
      </c>
      <c r="AR41">
        <f t="shared" si="27"/>
        <v>-534.95296186191922</v>
      </c>
      <c r="AS41">
        <f t="shared" si="27"/>
        <v>6.8761680867757473</v>
      </c>
      <c r="AT41">
        <f t="shared" si="27"/>
        <v>2.3172732981872266</v>
      </c>
      <c r="AU41">
        <f t="shared" si="23"/>
        <v>-525.75952047695614</v>
      </c>
      <c r="AW41">
        <v>38</v>
      </c>
      <c r="AX41">
        <f>IF(Z41&gt;0, (R41*SUMPRODUCT(K41:$K$98, X41:$X$98)-K41*$AZ$3)/Z41, 0)</f>
        <v>7653.3575222952095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25</v>
      </c>
      <c r="R42">
        <f t="shared" si="0"/>
        <v>1000000</v>
      </c>
      <c r="S42">
        <f t="shared" si="1"/>
        <v>6963.9523412610979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1945.564655119261</v>
      </c>
      <c r="AC42">
        <f t="shared" si="2"/>
        <v>1481.4804292034103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-38932.921735827367</v>
      </c>
      <c r="AI42">
        <f t="shared" si="25"/>
        <v>-38938.240125287135</v>
      </c>
      <c r="AJ42">
        <f t="shared" si="7"/>
        <v>464.08422591585077</v>
      </c>
      <c r="AK42">
        <f t="shared" si="22"/>
        <v>136.18952585834828</v>
      </c>
      <c r="AL42">
        <f t="shared" si="26"/>
        <v>-38337.966373512936</v>
      </c>
      <c r="AN42">
        <f t="shared" si="27"/>
        <v>0</v>
      </c>
      <c r="AO42">
        <f t="shared" si="27"/>
        <v>0</v>
      </c>
      <c r="AP42">
        <f t="shared" si="27"/>
        <v>-6.4014337160438264E-2</v>
      </c>
      <c r="AQ42">
        <f t="shared" si="27"/>
        <v>-468.61276284704917</v>
      </c>
      <c r="AR42">
        <f t="shared" si="27"/>
        <v>-468.67677718420958</v>
      </c>
      <c r="AS42">
        <f t="shared" si="27"/>
        <v>5.585909857364558</v>
      </c>
      <c r="AT42">
        <f t="shared" si="27"/>
        <v>1.6392335108151108</v>
      </c>
      <c r="AU42">
        <f t="shared" si="23"/>
        <v>-461.45163381602993</v>
      </c>
      <c r="AW42">
        <v>39</v>
      </c>
      <c r="AX42">
        <f>IF(Z42&gt;0, (R42*SUMPRODUCT(K42:$K$98, X42:$X$98)-K42*$AZ$3)/Z42, 0)</f>
        <v>6963.9523412610979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1000000</v>
      </c>
      <c r="S43">
        <f t="shared" si="1"/>
        <v>6193.4830891829479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1481.4804292034103</v>
      </c>
      <c r="AC43">
        <f t="shared" si="2"/>
        <v>1076.0668288488109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-36866.434124602914</v>
      </c>
      <c r="AI43">
        <f t="shared" si="25"/>
        <v>-36870.777669314972</v>
      </c>
      <c r="AJ43">
        <f t="shared" si="7"/>
        <v>405.41360035459934</v>
      </c>
      <c r="AK43">
        <f t="shared" si="22"/>
        <v>103.70363004423872</v>
      </c>
      <c r="AL43">
        <f t="shared" si="26"/>
        <v>-36361.660438916129</v>
      </c>
      <c r="AN43">
        <f t="shared" si="27"/>
        <v>0</v>
      </c>
      <c r="AO43">
        <f t="shared" si="27"/>
        <v>0</v>
      </c>
      <c r="AP43">
        <f t="shared" si="27"/>
        <v>-4.6679198416223922E-2</v>
      </c>
      <c r="AQ43">
        <f t="shared" si="27"/>
        <v>-396.19612723796683</v>
      </c>
      <c r="AR43">
        <f t="shared" si="27"/>
        <v>-396.24280643638309</v>
      </c>
      <c r="AS43">
        <f t="shared" si="27"/>
        <v>4.3568981433683245</v>
      </c>
      <c r="AT43">
        <f t="shared" si="27"/>
        <v>1.114481982856778</v>
      </c>
      <c r="AU43">
        <f t="shared" si="23"/>
        <v>-390.77142631015795</v>
      </c>
      <c r="AW43">
        <v>40</v>
      </c>
      <c r="AX43">
        <f>IF(Z43&gt;0, (R43*SUMPRODUCT(K43:$K$98, X43:$X$98)-K43*$AZ$3)/Z43, 0)</f>
        <v>6193.4830891829479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1000000</v>
      </c>
      <c r="S44">
        <f t="shared" si="1"/>
        <v>5330.0879827511426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1076.0668288488109</v>
      </c>
      <c r="AC44">
        <f t="shared" si="2"/>
        <v>736.29852526481704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-33864.338453883152</v>
      </c>
      <c r="AI44">
        <f t="shared" si="25"/>
        <v>-33867.791954686742</v>
      </c>
      <c r="AJ44">
        <f t="shared" si="7"/>
        <v>339.76830358399388</v>
      </c>
      <c r="AK44">
        <f t="shared" si="22"/>
        <v>75.324678019416766</v>
      </c>
      <c r="AL44">
        <f t="shared" si="26"/>
        <v>-33452.69897308333</v>
      </c>
      <c r="AN44">
        <f t="shared" si="27"/>
        <v>0</v>
      </c>
      <c r="AO44">
        <f t="shared" si="27"/>
        <v>0</v>
      </c>
      <c r="AP44">
        <f t="shared" si="27"/>
        <v>-3.3137567998697916E-2</v>
      </c>
      <c r="AQ44">
        <f t="shared" si="27"/>
        <v>-324.94036691142963</v>
      </c>
      <c r="AR44">
        <f t="shared" si="27"/>
        <v>-324.97350447942836</v>
      </c>
      <c r="AS44">
        <f t="shared" si="27"/>
        <v>3.2601976672837423</v>
      </c>
      <c r="AT44">
        <f t="shared" si="27"/>
        <v>0.72276706501874588</v>
      </c>
      <c r="AU44">
        <f t="shared" si="23"/>
        <v>-320.99053974712581</v>
      </c>
      <c r="AW44">
        <v>41</v>
      </c>
      <c r="AX44">
        <f>IF(Z44&gt;0, (R44*SUMPRODUCT(K44:$K$98, X44:$X$98)-K44*$AZ$3)/Z44, 0)</f>
        <v>5330.0879827511426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1000000</v>
      </c>
      <c r="S45">
        <f t="shared" si="1"/>
        <v>4324.9166279631409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736.29852526481704</v>
      </c>
      <c r="AC45">
        <f t="shared" si="2"/>
        <v>461.74014375872025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-29995.846899603155</v>
      </c>
      <c r="AI45">
        <f t="shared" si="25"/>
        <v>-29998.515969226217</v>
      </c>
      <c r="AJ45">
        <f t="shared" si="7"/>
        <v>274.55838150609679</v>
      </c>
      <c r="AK45">
        <f t="shared" si="22"/>
        <v>51.540896768537195</v>
      </c>
      <c r="AL45">
        <f t="shared" si="26"/>
        <v>-29672.416690951584</v>
      </c>
      <c r="AN45">
        <f t="shared" si="27"/>
        <v>0</v>
      </c>
      <c r="AO45">
        <f t="shared" si="27"/>
        <v>0</v>
      </c>
      <c r="AP45">
        <f t="shared" si="27"/>
        <v>-2.2866671375582081E-2</v>
      </c>
      <c r="AQ45">
        <f t="shared" si="27"/>
        <v>-256.98287064496395</v>
      </c>
      <c r="AR45">
        <f t="shared" si="27"/>
        <v>-257.00573731633955</v>
      </c>
      <c r="AS45">
        <f t="shared" si="27"/>
        <v>2.352219001357998</v>
      </c>
      <c r="AT45">
        <f t="shared" si="27"/>
        <v>0.44156538241864635</v>
      </c>
      <c r="AU45">
        <f t="shared" si="23"/>
        <v>-254.21195293256289</v>
      </c>
      <c r="AW45">
        <v>42</v>
      </c>
      <c r="AX45">
        <f>IF(Z45&gt;0, (R45*SUMPRODUCT(K45:$K$98, X45:$X$98)-K45*$AZ$3)/Z45, 0)</f>
        <v>4324.9166279631409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25</v>
      </c>
      <c r="R46">
        <f t="shared" si="0"/>
        <v>1000000</v>
      </c>
      <c r="S46">
        <f t="shared" si="1"/>
        <v>3121.804982287571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461.74014375872025</v>
      </c>
      <c r="AC46">
        <f t="shared" si="2"/>
        <v>249.74118865423245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-25696.185301691261</v>
      </c>
      <c r="AI46">
        <f t="shared" si="25"/>
        <v>-25698.18527598555</v>
      </c>
      <c r="AJ46">
        <f t="shared" si="7"/>
        <v>211.99895510448781</v>
      </c>
      <c r="AK46">
        <f t="shared" si="22"/>
        <v>32.321810063110419</v>
      </c>
      <c r="AL46">
        <f t="shared" si="26"/>
        <v>-25453.864510817952</v>
      </c>
      <c r="AN46">
        <f t="shared" si="27"/>
        <v>0</v>
      </c>
      <c r="AO46">
        <f t="shared" si="27"/>
        <v>0</v>
      </c>
      <c r="AP46">
        <f t="shared" si="27"/>
        <v>-1.5298520714578849E-2</v>
      </c>
      <c r="AQ46">
        <f t="shared" si="27"/>
        <v>-196.55933791064115</v>
      </c>
      <c r="AR46">
        <f t="shared" si="27"/>
        <v>-196.57463643135574</v>
      </c>
      <c r="AS46">
        <f t="shared" si="27"/>
        <v>1.621656045979059</v>
      </c>
      <c r="AT46">
        <f t="shared" si="27"/>
        <v>0.24724111814605934</v>
      </c>
      <c r="AU46">
        <f t="shared" si="23"/>
        <v>-194.70573926723063</v>
      </c>
      <c r="AW46">
        <v>43</v>
      </c>
      <c r="AX46">
        <f>IF(Z46&gt;0, (R46*SUMPRODUCT(K46:$K$98, X46:$X$98)-K46*$AZ$3)/Z46, 0)</f>
        <v>3121.804982287571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1000000</v>
      </c>
      <c r="S47">
        <f t="shared" si="1"/>
        <v>1610.7884315838721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249.74118865423245</v>
      </c>
      <c r="AC47">
        <f t="shared" si="2"/>
        <v>93.346061047587796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-21248.441053338294</v>
      </c>
      <c r="AI47">
        <f t="shared" si="25"/>
        <v>-21249.889816863306</v>
      </c>
      <c r="AJ47">
        <f t="shared" si="7"/>
        <v>156.39512760664465</v>
      </c>
      <c r="AK47">
        <f t="shared" si="22"/>
        <v>17.481883205796272</v>
      </c>
      <c r="AL47">
        <f t="shared" si="26"/>
        <v>-21076.012806050865</v>
      </c>
      <c r="AN47">
        <f t="shared" si="27"/>
        <v>0</v>
      </c>
      <c r="AO47">
        <f t="shared" si="27"/>
        <v>0</v>
      </c>
      <c r="AP47">
        <f t="shared" si="27"/>
        <v>-9.8947427104879426E-3</v>
      </c>
      <c r="AQ47">
        <f t="shared" si="27"/>
        <v>-145.12227398880572</v>
      </c>
      <c r="AR47">
        <f t="shared" si="27"/>
        <v>-145.1321687315162</v>
      </c>
      <c r="AS47">
        <f t="shared" si="27"/>
        <v>1.0681450230665246</v>
      </c>
      <c r="AT47">
        <f t="shared" si="27"/>
        <v>0.11939749547100463</v>
      </c>
      <c r="AU47">
        <f t="shared" si="23"/>
        <v>-143.94462621297868</v>
      </c>
      <c r="AW47">
        <v>44</v>
      </c>
      <c r="AX47">
        <f>IF(Z47&gt;0, (R47*SUMPRODUCT(K47:$K$98, X47:$X$98)-K47*$AZ$3)/Z47, 0)</f>
        <v>1610.7884315838721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1000000</v>
      </c>
      <c r="S48">
        <f t="shared" si="1"/>
        <v>-392.89465879091125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93.346061047587796</v>
      </c>
      <c r="AC48">
        <f t="shared" si="2"/>
        <v>-15.915310884078337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-16863.203457916148</v>
      </c>
      <c r="AI48">
        <f t="shared" si="25"/>
        <v>-16864.216153719462</v>
      </c>
      <c r="AJ48">
        <f t="shared" si="7"/>
        <v>109.26137193166613</v>
      </c>
      <c r="AK48">
        <f t="shared" si="22"/>
        <v>6.5342242733311462</v>
      </c>
      <c r="AL48">
        <f t="shared" si="26"/>
        <v>-16748.420557514466</v>
      </c>
      <c r="AN48">
        <f t="shared" si="27"/>
        <v>0</v>
      </c>
      <c r="AO48">
        <f t="shared" si="27"/>
        <v>0</v>
      </c>
      <c r="AP48">
        <f t="shared" si="27"/>
        <v>-6.1754411882879523E-3</v>
      </c>
      <c r="AQ48">
        <f t="shared" si="27"/>
        <v>-102.832184017877</v>
      </c>
      <c r="AR48">
        <f t="shared" si="27"/>
        <v>-102.83835945906529</v>
      </c>
      <c r="AS48">
        <f t="shared" si="27"/>
        <v>0.66627823904054451</v>
      </c>
      <c r="AT48">
        <f t="shared" si="27"/>
        <v>3.9845842728882065E-2</v>
      </c>
      <c r="AU48">
        <f t="shared" si="23"/>
        <v>-102.13223537729587</v>
      </c>
      <c r="AW48">
        <v>45</v>
      </c>
      <c r="AX48">
        <f>IF(Z48&gt;0, (R48*SUMPRODUCT(K48:$K$98, X48:$X$98)-K48*$AZ$3)/Z48, 0)</f>
        <v>-392.89465879091125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1000000</v>
      </c>
      <c r="S49">
        <f t="shared" si="1"/>
        <v>-3183.7985065674461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-15.915310884078337</v>
      </c>
      <c r="AC49">
        <f t="shared" si="2"/>
        <v>-86.728832350937637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-12862.07505217892</v>
      </c>
      <c r="AI49">
        <f t="shared" si="25"/>
        <v>-12862.756069147896</v>
      </c>
      <c r="AJ49">
        <f t="shared" si="7"/>
        <v>70.813521466859299</v>
      </c>
      <c r="AK49">
        <f t="shared" si="22"/>
        <v>-1.1140717618854836</v>
      </c>
      <c r="AL49">
        <f t="shared" si="26"/>
        <v>-12793.056619442921</v>
      </c>
      <c r="AN49">
        <f t="shared" si="27"/>
        <v>0</v>
      </c>
      <c r="AO49">
        <f t="shared" si="27"/>
        <v>0</v>
      </c>
      <c r="AP49">
        <f t="shared" si="27"/>
        <v>-3.7079074930292987E-3</v>
      </c>
      <c r="AQ49">
        <f t="shared" si="27"/>
        <v>-70.029656579009185</v>
      </c>
      <c r="AR49">
        <f t="shared" si="27"/>
        <v>-70.033364486502222</v>
      </c>
      <c r="AS49">
        <f t="shared" si="27"/>
        <v>0.38555571860345789</v>
      </c>
      <c r="AT49">
        <f t="shared" si="27"/>
        <v>-6.0657446463893358E-3</v>
      </c>
      <c r="AU49">
        <f t="shared" si="23"/>
        <v>-69.653874512545144</v>
      </c>
      <c r="AW49">
        <v>46</v>
      </c>
      <c r="AX49">
        <f>IF(Z49&gt;0, (R49*SUMPRODUCT(K49:$K$98, X49:$X$98)-K49*$AZ$3)/Z49, 0)</f>
        <v>-3183.7985065674461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25</v>
      </c>
      <c r="R50">
        <f t="shared" si="0"/>
        <v>1000000</v>
      </c>
      <c r="S50">
        <f t="shared" si="1"/>
        <v>-7286.0170279957774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-86.728832350937637</v>
      </c>
      <c r="AC50">
        <f t="shared" si="2"/>
        <v>-128.1703973665382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-9376.9876148518197</v>
      </c>
      <c r="AI50">
        <f t="shared" si="25"/>
        <v>-9377.4273969607348</v>
      </c>
      <c r="AJ50">
        <f t="shared" si="7"/>
        <v>41.44156501560056</v>
      </c>
      <c r="AK50">
        <f t="shared" si="22"/>
        <v>-6.0710182645656348</v>
      </c>
      <c r="AL50">
        <f t="shared" si="26"/>
        <v>-9342.0568502096994</v>
      </c>
      <c r="AN50">
        <f t="shared" si="27"/>
        <v>0</v>
      </c>
      <c r="AO50">
        <f t="shared" si="27"/>
        <v>0</v>
      </c>
      <c r="AP50">
        <f t="shared" si="27"/>
        <v>-2.1379152838853785E-3</v>
      </c>
      <c r="AQ50">
        <f t="shared" si="27"/>
        <v>-45.584403576692182</v>
      </c>
      <c r="AR50">
        <f t="shared" si="27"/>
        <v>-45.586541491976064</v>
      </c>
      <c r="AS50">
        <f t="shared" si="27"/>
        <v>0.20146011726930452</v>
      </c>
      <c r="AT50">
        <f t="shared" si="27"/>
        <v>-2.9513075846992309E-2</v>
      </c>
      <c r="AU50">
        <f t="shared" si="23"/>
        <v>-45.41459445055375</v>
      </c>
      <c r="AW50">
        <v>47</v>
      </c>
      <c r="AX50">
        <f>IF(Z50&gt;0, (R50*SUMPRODUCT(K50:$K$98, X50:$X$98)-K50*$AZ$3)/Z50, 0)</f>
        <v>-7286.0170279957774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25</v>
      </c>
      <c r="R51">
        <f t="shared" si="0"/>
        <v>1000000</v>
      </c>
      <c r="S51">
        <f t="shared" si="1"/>
        <v>-13601.731657510647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-128.1703973665382</v>
      </c>
      <c r="AC51">
        <f t="shared" si="2"/>
        <v>-148.22971919018701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-6517.5150545680926</v>
      </c>
      <c r="AI51">
        <f t="shared" si="25"/>
        <v>-6517.7875009795544</v>
      </c>
      <c r="AJ51">
        <f t="shared" si="7"/>
        <v>20.059321823648816</v>
      </c>
      <c r="AK51">
        <f t="shared" si="22"/>
        <v>-8.9719278156576738</v>
      </c>
      <c r="AL51">
        <f t="shared" si="26"/>
        <v>-6506.7001069715634</v>
      </c>
      <c r="AN51">
        <f t="shared" si="27"/>
        <v>0</v>
      </c>
      <c r="AO51">
        <f t="shared" si="27"/>
        <v>0</v>
      </c>
      <c r="AP51">
        <f t="shared" si="27"/>
        <v>-1.1825404462806005E-3</v>
      </c>
      <c r="AQ51">
        <f t="shared" si="27"/>
        <v>-28.288958257580436</v>
      </c>
      <c r="AR51">
        <f t="shared" si="27"/>
        <v>-28.290140798026716</v>
      </c>
      <c r="AS51">
        <f t="shared" si="27"/>
        <v>8.7066514306989709E-2</v>
      </c>
      <c r="AT51">
        <f t="shared" si="27"/>
        <v>-3.8942217907003238E-2</v>
      </c>
      <c r="AU51">
        <f t="shared" si="23"/>
        <v>-28.242016501626733</v>
      </c>
      <c r="AW51">
        <v>48</v>
      </c>
      <c r="AX51">
        <f>IF(Z51&gt;0, (R51*SUMPRODUCT(K51:$K$98, X51:$X$98)-K51*$AZ$3)/Z51, 0)</f>
        <v>-13601.731657510647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25</v>
      </c>
      <c r="R52">
        <f t="shared" si="0"/>
        <v>1000000</v>
      </c>
      <c r="S52">
        <f t="shared" si="1"/>
        <v>-23803.860613426492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-148.22971919018701</v>
      </c>
      <c r="AC52">
        <f t="shared" si="2"/>
        <v>-153.72842588255017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-4330.7479132457311</v>
      </c>
      <c r="AI52">
        <f t="shared" si="25"/>
        <v>-4330.909366495247</v>
      </c>
      <c r="AJ52">
        <f t="shared" si="7"/>
        <v>5.4987066923631573</v>
      </c>
      <c r="AK52">
        <f t="shared" si="22"/>
        <v>-10.376080343313092</v>
      </c>
      <c r="AL52">
        <f t="shared" si="26"/>
        <v>-4335.7867401461972</v>
      </c>
      <c r="AN52">
        <f t="shared" si="27"/>
        <v>0</v>
      </c>
      <c r="AO52">
        <f t="shared" si="27"/>
        <v>0</v>
      </c>
      <c r="AP52">
        <f t="shared" si="27"/>
        <v>-6.2569643352631318E-4</v>
      </c>
      <c r="AQ52">
        <f t="shared" si="27"/>
        <v>-16.783394152440128</v>
      </c>
      <c r="AR52">
        <f t="shared" si="27"/>
        <v>-16.784019848873655</v>
      </c>
      <c r="AS52">
        <f t="shared" si="27"/>
        <v>2.1309705296936952E-2</v>
      </c>
      <c r="AT52">
        <f t="shared" si="27"/>
        <v>-4.0211494561154033E-2</v>
      </c>
      <c r="AU52">
        <f t="shared" si="23"/>
        <v>-16.802921638137871</v>
      </c>
      <c r="AW52">
        <v>49</v>
      </c>
      <c r="AX52">
        <f>IF(Z52&gt;0, (R52*SUMPRODUCT(K52:$K$98, X52:$X$98)-K52*$AZ$3)/Z52, 0)</f>
        <v>-23803.860613426492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25</v>
      </c>
      <c r="R53">
        <f t="shared" si="0"/>
        <v>1000000</v>
      </c>
      <c r="S53">
        <f t="shared" si="1"/>
        <v>-41136.436820473718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-153.72842588255017</v>
      </c>
      <c r="AC53">
        <f t="shared" si="2"/>
        <v>-150.16338113747486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-2743.1746391341553</v>
      </c>
      <c r="AI53">
        <f t="shared" si="25"/>
        <v>-2743.2658984851978</v>
      </c>
      <c r="AJ53">
        <f t="shared" si="7"/>
        <v>-3.565044745075312</v>
      </c>
      <c r="AK53">
        <f t="shared" si="22"/>
        <v>-10.760989811778513</v>
      </c>
      <c r="AL53">
        <f t="shared" si="26"/>
        <v>-2757.5919330420516</v>
      </c>
      <c r="AN53">
        <f t="shared" si="27"/>
        <v>0</v>
      </c>
      <c r="AO53">
        <f t="shared" si="27"/>
        <v>0</v>
      </c>
      <c r="AP53">
        <f t="shared" si="27"/>
        <v>-3.1577390848205216E-4</v>
      </c>
      <c r="AQ53">
        <f t="shared" si="27"/>
        <v>-9.4918818461125571</v>
      </c>
      <c r="AR53">
        <f t="shared" si="27"/>
        <v>-9.4921976200210398</v>
      </c>
      <c r="AS53">
        <f t="shared" si="27"/>
        <v>-1.2335701494761604E-2</v>
      </c>
      <c r="AT53">
        <f t="shared" si="27"/>
        <v>-3.7234976724946085E-2</v>
      </c>
      <c r="AU53">
        <f t="shared" si="23"/>
        <v>-9.541768298240747</v>
      </c>
      <c r="AW53">
        <v>50</v>
      </c>
      <c r="AX53">
        <f>IF(Z53&gt;0, (R53*SUMPRODUCT(K53:$K$98, X53:$X$98)-K53*$AZ$3)/Z53, 0)</f>
        <v>-41136.436820473718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1000000</v>
      </c>
      <c r="S54">
        <f t="shared" si="1"/>
        <v>-72100.884542983127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-150.16338113747486</v>
      </c>
      <c r="AC54">
        <f t="shared" si="2"/>
        <v>-141.48701396794863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-1651.522476220938</v>
      </c>
      <c r="AI54">
        <f t="shared" si="25"/>
        <v>-1651.5715349165646</v>
      </c>
      <c r="AJ54">
        <f t="shared" si="7"/>
        <v>-8.6763671695262303</v>
      </c>
      <c r="AK54">
        <f t="shared" si="22"/>
        <v>-10.511436679623241</v>
      </c>
      <c r="AL54">
        <f t="shared" si="26"/>
        <v>-1670.7593387657141</v>
      </c>
      <c r="AN54">
        <f t="shared" si="27"/>
        <v>0</v>
      </c>
      <c r="AO54">
        <f t="shared" si="27"/>
        <v>0</v>
      </c>
      <c r="AP54">
        <f t="shared" si="27"/>
        <v>-1.5156427304297975E-4</v>
      </c>
      <c r="AQ54">
        <f t="shared" si="27"/>
        <v>-5.1022922710390812</v>
      </c>
      <c r="AR54">
        <f t="shared" si="27"/>
        <v>-5.1024438353121244</v>
      </c>
      <c r="AS54">
        <f t="shared" si="27"/>
        <v>-2.6805182361834618E-2</v>
      </c>
      <c r="AT54">
        <f t="shared" si="27"/>
        <v>-3.2474533589564973E-2</v>
      </c>
      <c r="AU54">
        <f t="shared" si="23"/>
        <v>-5.1617235512635249</v>
      </c>
      <c r="AW54">
        <v>51</v>
      </c>
      <c r="AX54">
        <f>IF(Z54&gt;0, (R54*SUMPRODUCT(K54:$K$98, X54:$X$98)-K54*$AZ$3)/Z54, 0)</f>
        <v>-72100.884542983127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1000000</v>
      </c>
      <c r="S55">
        <f t="shared" si="1"/>
        <v>-130316.79195199684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-141.48701396794863</v>
      </c>
      <c r="AC55">
        <f t="shared" si="2"/>
        <v>-130.36765533216737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-942.33404116123563</v>
      </c>
      <c r="AI55">
        <f t="shared" si="25"/>
        <v>-942.35905091887685</v>
      </c>
      <c r="AJ55">
        <f t="shared" si="7"/>
        <v>-11.119358635781253</v>
      </c>
      <c r="AK55">
        <f t="shared" si="22"/>
        <v>-9.9040909777564057</v>
      </c>
      <c r="AL55">
        <f t="shared" si="26"/>
        <v>-963.3825005324145</v>
      </c>
      <c r="AN55">
        <f t="shared" si="27"/>
        <v>0</v>
      </c>
      <c r="AO55">
        <f t="shared" si="27"/>
        <v>0</v>
      </c>
      <c r="AP55">
        <f t="shared" si="27"/>
        <v>-6.8987801380897713E-5</v>
      </c>
      <c r="AQ55">
        <f t="shared" si="27"/>
        <v>-2.5993675987837315</v>
      </c>
      <c r="AR55">
        <f t="shared" si="27"/>
        <v>-2.5994365865851123</v>
      </c>
      <c r="AS55">
        <f t="shared" si="27"/>
        <v>-3.0672032734260994E-2</v>
      </c>
      <c r="AT55">
        <f t="shared" si="27"/>
        <v>-2.7319795378782635E-2</v>
      </c>
      <c r="AU55">
        <f t="shared" si="23"/>
        <v>-2.6574284146981562</v>
      </c>
      <c r="AW55">
        <v>52</v>
      </c>
      <c r="AX55">
        <f>IF(Z55&gt;0, (R55*SUMPRODUCT(K55:$K$98, X55:$X$98)-K55*$AZ$3)/Z55, 0)</f>
        <v>-130316.79195199684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25</v>
      </c>
      <c r="R56">
        <f t="shared" si="0"/>
        <v>1000000</v>
      </c>
      <c r="S56">
        <f t="shared" si="1"/>
        <v>-245790.10165494776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-130.36765533216737</v>
      </c>
      <c r="AC56">
        <f t="shared" si="2"/>
        <v>-118.48340604986153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-508.33523270453378</v>
      </c>
      <c r="AI56">
        <f t="shared" si="25"/>
        <v>-508.34728398378098</v>
      </c>
      <c r="AJ56">
        <f t="shared" si="7"/>
        <v>-11.884249282305845</v>
      </c>
      <c r="AK56">
        <f t="shared" si="22"/>
        <v>-9.1257358732517169</v>
      </c>
      <c r="AL56">
        <f t="shared" si="26"/>
        <v>-529.35726913933854</v>
      </c>
      <c r="AN56">
        <f t="shared" si="27"/>
        <v>0</v>
      </c>
      <c r="AO56">
        <f t="shared" si="27"/>
        <v>0</v>
      </c>
      <c r="AP56">
        <f t="shared" si="27"/>
        <v>-2.9680960321100405E-5</v>
      </c>
      <c r="AQ56">
        <f t="shared" si="27"/>
        <v>-1.2519731359805819</v>
      </c>
      <c r="AR56">
        <f t="shared" si="27"/>
        <v>-1.252002816940903</v>
      </c>
      <c r="AS56">
        <f t="shared" si="27"/>
        <v>-2.9269584096272162E-2</v>
      </c>
      <c r="AT56">
        <f t="shared" si="27"/>
        <v>-2.2475672399450322E-2</v>
      </c>
      <c r="AU56">
        <f t="shared" si="23"/>
        <v>-1.3037480734366256</v>
      </c>
      <c r="AW56">
        <v>53</v>
      </c>
      <c r="AX56">
        <f>IF(Z56&gt;0, (R56*SUMPRODUCT(K56:$K$98, X56:$X$98)-K56*$AZ$3)/Z56, 0)</f>
        <v>-245790.10165494776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1000000</v>
      </c>
      <c r="S57">
        <f t="shared" si="1"/>
        <v>-488304.01634723728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-118.48340604986153</v>
      </c>
      <c r="AC57">
        <f t="shared" si="2"/>
        <v>-106.80357839915497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-258.50712771787823</v>
      </c>
      <c r="AI57">
        <f t="shared" si="25"/>
        <v>-258.51259580614004</v>
      </c>
      <c r="AJ57">
        <f t="shared" si="7"/>
        <v>-11.679827650706557</v>
      </c>
      <c r="AK57">
        <f t="shared" si="22"/>
        <v>-8.2938384234903086</v>
      </c>
      <c r="AL57">
        <f t="shared" si="26"/>
        <v>-278.48626188033688</v>
      </c>
      <c r="AN57">
        <f t="shared" si="27"/>
        <v>0</v>
      </c>
      <c r="AO57">
        <f t="shared" si="27"/>
        <v>0</v>
      </c>
      <c r="AP57">
        <f t="shared" si="27"/>
        <v>-1.2024368904374964E-5</v>
      </c>
      <c r="AQ57">
        <f t="shared" si="27"/>
        <v>-0.56845919803533707</v>
      </c>
      <c r="AR57">
        <f t="shared" si="27"/>
        <v>-0.56847122240424142</v>
      </c>
      <c r="AS57">
        <f t="shared" si="27"/>
        <v>-2.5684032460248557E-2</v>
      </c>
      <c r="AT57">
        <f t="shared" si="27"/>
        <v>-1.823821563634935E-2</v>
      </c>
      <c r="AU57">
        <f t="shared" si="23"/>
        <v>-0.61239347050083937</v>
      </c>
      <c r="AW57">
        <v>54</v>
      </c>
      <c r="AX57">
        <f>IF(Z57&gt;0, (R57*SUMPRODUCT(K57:$K$98, X57:$X$98)-K57*$AZ$3)/Z57, 0)</f>
        <v>-488304.01634723728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25</v>
      </c>
      <c r="R58">
        <f t="shared" si="0"/>
        <v>1000000</v>
      </c>
      <c r="S58">
        <f t="shared" si="1"/>
        <v>-1029479.9673944867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-106.80357839915497</v>
      </c>
      <c r="AC58">
        <f t="shared" si="2"/>
        <v>-95.825786894791094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-123.45455493948894</v>
      </c>
      <c r="AI58">
        <f t="shared" si="25"/>
        <v>-123.45688198299464</v>
      </c>
      <c r="AJ58">
        <f t="shared" si="7"/>
        <v>-10.977791504363879</v>
      </c>
      <c r="AK58">
        <f t="shared" si="22"/>
        <v>-7.4762504879408489</v>
      </c>
      <c r="AL58">
        <f t="shared" si="26"/>
        <v>-141.91092397529937</v>
      </c>
      <c r="AN58">
        <f t="shared" si="27"/>
        <v>0</v>
      </c>
      <c r="AO58">
        <f t="shared" si="27"/>
        <v>0</v>
      </c>
      <c r="AP58">
        <f t="shared" si="27"/>
        <v>-4.5689168664581783E-6</v>
      </c>
      <c r="AQ58">
        <f t="shared" si="27"/>
        <v>-0.24239065446064473</v>
      </c>
      <c r="AR58">
        <f t="shared" si="27"/>
        <v>-0.24239522337751118</v>
      </c>
      <c r="AS58">
        <f t="shared" si="27"/>
        <v>-2.1553794176160684E-2</v>
      </c>
      <c r="AT58">
        <f t="shared" si="27"/>
        <v>-1.4678869075117808E-2</v>
      </c>
      <c r="AU58">
        <f t="shared" si="23"/>
        <v>-0.27862788662878968</v>
      </c>
      <c r="AW58">
        <v>55</v>
      </c>
      <c r="AX58">
        <f>IF(Z58&gt;0, (R58*SUMPRODUCT(K58:$K$98, X58:$X$98)-K58*$AZ$3)/Z58, 0)</f>
        <v>-1029479.9673944867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1000000</v>
      </c>
      <c r="S59">
        <f t="shared" si="1"/>
        <v>-2317661.9979933538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-95.825786894791094</v>
      </c>
      <c r="AC59">
        <f t="shared" si="2"/>
        <v>-85.759025136395294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-55.148536277989699</v>
      </c>
      <c r="AI59">
        <f t="shared" si="25"/>
        <v>-55.149461337653385</v>
      </c>
      <c r="AJ59">
        <f t="shared" si="7"/>
        <v>-10.066761758395799</v>
      </c>
      <c r="AK59">
        <f t="shared" si="22"/>
        <v>-6.7078050826353772</v>
      </c>
      <c r="AL59">
        <f t="shared" si="26"/>
        <v>-71.924028178684566</v>
      </c>
      <c r="AN59">
        <f t="shared" si="27"/>
        <v>0</v>
      </c>
      <c r="AO59">
        <f t="shared" si="27"/>
        <v>0</v>
      </c>
      <c r="AP59">
        <f t="shared" si="27"/>
        <v>-1.6216625031341661E-6</v>
      </c>
      <c r="AQ59">
        <f t="shared" si="27"/>
        <v>-9.6677346224404659E-2</v>
      </c>
      <c r="AR59">
        <f t="shared" si="27"/>
        <v>-9.6678967886907788E-2</v>
      </c>
      <c r="AS59">
        <f t="shared" si="27"/>
        <v>-1.7647391527659668E-2</v>
      </c>
      <c r="AT59">
        <f t="shared" si="27"/>
        <v>-1.1759020966773713E-2</v>
      </c>
      <c r="AU59">
        <f t="shared" si="23"/>
        <v>-0.12608538038134118</v>
      </c>
      <c r="AW59">
        <v>56</v>
      </c>
      <c r="AX59">
        <f>IF(Z59&gt;0, (R59*SUMPRODUCT(K59:$K$98, X59:$X$98)-K59*$AZ$3)/Z59, 0)</f>
        <v>-2317661.9979933538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1000000</v>
      </c>
      <c r="S60">
        <f t="shared" si="1"/>
        <v>-5675875.637815305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-85.759025136395294</v>
      </c>
      <c r="AC60">
        <f t="shared" si="2"/>
        <v>-76.651102113997865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-23.127644290585561</v>
      </c>
      <c r="AI60">
        <f t="shared" si="25"/>
        <v>-23.127981908545348</v>
      </c>
      <c r="AJ60">
        <f t="shared" si="7"/>
        <v>-9.1079230223974292</v>
      </c>
      <c r="AK60">
        <f t="shared" si="22"/>
        <v>-6.0031317595476708</v>
      </c>
      <c r="AL60">
        <f t="shared" si="26"/>
        <v>-38.239036690490451</v>
      </c>
      <c r="AN60">
        <f t="shared" si="27"/>
        <v>0</v>
      </c>
      <c r="AO60">
        <f t="shared" si="27"/>
        <v>0</v>
      </c>
      <c r="AP60">
        <f t="shared" si="27"/>
        <v>-5.2844312108363649E-7</v>
      </c>
      <c r="AQ60">
        <f t="shared" si="27"/>
        <v>-3.6199627946041119E-2</v>
      </c>
      <c r="AR60">
        <f t="shared" si="27"/>
        <v>-3.62001563891622E-2</v>
      </c>
      <c r="AS60">
        <f t="shared" si="27"/>
        <v>-1.4255815275841984E-2</v>
      </c>
      <c r="AT60">
        <f t="shared" si="27"/>
        <v>-9.3961638927120856E-3</v>
      </c>
      <c r="AU60">
        <f t="shared" si="23"/>
        <v>-5.9852135557716277E-2</v>
      </c>
      <c r="AW60">
        <v>57</v>
      </c>
      <c r="AX60">
        <f>IF(Z60&gt;0, (R60*SUMPRODUCT(K60:$K$98, X60:$X$98)-K60*$AZ$3)/Z60, 0)</f>
        <v>-5675875.637815305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1000000</v>
      </c>
      <c r="S61">
        <f t="shared" si="1"/>
        <v>-15244045.143576456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-76.651102113997865</v>
      </c>
      <c r="AC61">
        <f t="shared" si="2"/>
        <v>-68.468908555674417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-8.8781528533383955</v>
      </c>
      <c r="AI61">
        <f t="shared" si="25"/>
        <v>-8.878265141297252</v>
      </c>
      <c r="AJ61">
        <f t="shared" si="7"/>
        <v>-8.1821935583234477</v>
      </c>
      <c r="AK61">
        <f t="shared" si="22"/>
        <v>-5.3655771479798506</v>
      </c>
      <c r="AL61">
        <f t="shared" si="26"/>
        <v>-22.426035847600552</v>
      </c>
      <c r="AN61">
        <f t="shared" si="27"/>
        <v>0</v>
      </c>
      <c r="AO61">
        <f t="shared" si="27"/>
        <v>0</v>
      </c>
      <c r="AP61">
        <f t="shared" si="27"/>
        <v>-1.5692345899850332E-7</v>
      </c>
      <c r="AQ61">
        <f t="shared" si="27"/>
        <v>-1.2407300564088439E-2</v>
      </c>
      <c r="AR61">
        <f t="shared" si="27"/>
        <v>-1.2407457487547437E-2</v>
      </c>
      <c r="AS61">
        <f t="shared" si="27"/>
        <v>-1.1434691025114957E-2</v>
      </c>
      <c r="AT61">
        <f t="shared" si="27"/>
        <v>-7.498443592324237E-3</v>
      </c>
      <c r="AU61">
        <f t="shared" si="23"/>
        <v>-3.1340592104986631E-2</v>
      </c>
      <c r="AW61">
        <v>58</v>
      </c>
      <c r="AX61">
        <f>IF(Z61&gt;0, (R61*SUMPRODUCT(K61:$K$98, X61:$X$98)-K61*$AZ$3)/Z61, 0)</f>
        <v>-15244045.143576456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1000000</v>
      </c>
      <c r="S62">
        <f t="shared" si="1"/>
        <v>-45312670.733410373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-68.468908555674417</v>
      </c>
      <c r="AC62">
        <f t="shared" si="2"/>
        <v>-61.143464797069328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-3.0972352388114177</v>
      </c>
      <c r="AI62">
        <f t="shared" si="25"/>
        <v>-3.0972689730097156</v>
      </c>
      <c r="AJ62">
        <f t="shared" si="7"/>
        <v>-7.3254437586050898</v>
      </c>
      <c r="AK62">
        <f t="shared" si="22"/>
        <v>-4.7928235988972094</v>
      </c>
      <c r="AL62">
        <f t="shared" si="26"/>
        <v>-15.215536330512014</v>
      </c>
      <c r="AN62">
        <f t="shared" si="27"/>
        <v>0</v>
      </c>
      <c r="AO62">
        <f t="shared" si="27"/>
        <v>0</v>
      </c>
      <c r="AP62">
        <f t="shared" si="27"/>
        <v>-4.2092726349521545E-8</v>
      </c>
      <c r="AQ62">
        <f t="shared" si="27"/>
        <v>-3.8646561034662193E-3</v>
      </c>
      <c r="AR62">
        <f t="shared" si="27"/>
        <v>-3.8646981961925689E-3</v>
      </c>
      <c r="AS62">
        <f t="shared" si="27"/>
        <v>-9.140513635365952E-3</v>
      </c>
      <c r="AT62">
        <f t="shared" si="27"/>
        <v>-5.9803707326483843E-3</v>
      </c>
      <c r="AU62">
        <f t="shared" si="23"/>
        <v>-1.8985582564206904E-2</v>
      </c>
      <c r="AW62">
        <v>59</v>
      </c>
      <c r="AX62">
        <f>IF(Z62&gt;0, (R62*SUMPRODUCT(K62:$K$98, X62:$X$98)-K62*$AZ$3)/Z62, 0)</f>
        <v>-45312670.733410373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1000000</v>
      </c>
      <c r="S63">
        <f t="shared" si="1"/>
        <v>-150678540.48428589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-61.143464797069328</v>
      </c>
      <c r="AC63">
        <f t="shared" si="2"/>
        <v>-54.595676721771746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-0.97354212124948458</v>
      </c>
      <c r="AI63">
        <f t="shared" si="25"/>
        <v>-0.97355117955276826</v>
      </c>
      <c r="AJ63">
        <f t="shared" si="7"/>
        <v>-6.5477880752975821</v>
      </c>
      <c r="AK63">
        <f t="shared" si="22"/>
        <v>-4.2800425357948537</v>
      </c>
      <c r="AL63">
        <f t="shared" si="26"/>
        <v>-11.801381790645204</v>
      </c>
      <c r="AN63">
        <f t="shared" si="27"/>
        <v>0</v>
      </c>
      <c r="AO63">
        <f t="shared" si="27"/>
        <v>0</v>
      </c>
      <c r="AP63">
        <f t="shared" si="27"/>
        <v>-1.0091727083356323E-8</v>
      </c>
      <c r="AQ63">
        <f t="shared" si="27"/>
        <v>-1.0846094554524018E-3</v>
      </c>
      <c r="AR63">
        <f t="shared" si="27"/>
        <v>-1.0846195471794853E-3</v>
      </c>
      <c r="AS63">
        <f t="shared" si="27"/>
        <v>-7.2947977326872143E-3</v>
      </c>
      <c r="AT63">
        <f t="shared" si="27"/>
        <v>-4.7683346233685434E-3</v>
      </c>
      <c r="AU63">
        <f t="shared" si="23"/>
        <v>-1.3147751903235241E-2</v>
      </c>
      <c r="AW63">
        <v>60</v>
      </c>
      <c r="AX63">
        <f>IF(Z63&gt;0, (R63*SUMPRODUCT(K63:$K$98, X63:$X$98)-K63*$AZ$3)/Z63, 0)</f>
        <v>-150678540.48428589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1000000</v>
      </c>
      <c r="S64">
        <f t="shared" si="1"/>
        <v>-567881771.91155505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-54.595676721771746</v>
      </c>
      <c r="AC64">
        <f t="shared" si="2"/>
        <v>-48.747071392476258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-0.27286863377824083</v>
      </c>
      <c r="AI64">
        <f t="shared" si="25"/>
        <v>-0.27287077978264718</v>
      </c>
      <c r="AJ64">
        <f t="shared" si="7"/>
        <v>-5.8486053292954878</v>
      </c>
      <c r="AK64">
        <f t="shared" si="22"/>
        <v>-3.8216973705240225</v>
      </c>
      <c r="AL64">
        <f t="shared" si="26"/>
        <v>-9.9431734796021587</v>
      </c>
      <c r="AN64">
        <f t="shared" si="27"/>
        <v>0</v>
      </c>
      <c r="AO64">
        <f t="shared" si="27"/>
        <v>0</v>
      </c>
      <c r="AP64">
        <f t="shared" si="27"/>
        <v>-2.1346723583004067E-9</v>
      </c>
      <c r="AQ64">
        <f t="shared" si="27"/>
        <v>-2.7142774182951088E-4</v>
      </c>
      <c r="AR64">
        <f t="shared" si="27"/>
        <v>-2.7142987650186919E-4</v>
      </c>
      <c r="AS64">
        <f t="shared" si="27"/>
        <v>-5.8177215732052607E-3</v>
      </c>
      <c r="AT64">
        <f t="shared" si="27"/>
        <v>-3.8015167697146761E-3</v>
      </c>
      <c r="AU64">
        <f t="shared" si="23"/>
        <v>-9.8906682194218071E-3</v>
      </c>
      <c r="AW64">
        <v>61</v>
      </c>
      <c r="AX64">
        <f>IF(Z64&gt;0, (R64*SUMPRODUCT(K64:$K$98, X64:$X$98)-K64*$AZ$3)/Z64, 0)</f>
        <v>-567881771.91155505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1000000</v>
      </c>
      <c r="S65">
        <f t="shared" si="1"/>
        <v>-2467815488.1849852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-48.747071392476258</v>
      </c>
      <c r="AC65">
        <f t="shared" si="2"/>
        <v>-43.524405374904738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-6.7344959428656842E-2</v>
      </c>
      <c r="AI65">
        <f t="shared" si="25"/>
        <v>-6.7345400349033413E-2</v>
      </c>
      <c r="AJ65">
        <f t="shared" si="7"/>
        <v>-5.2226660175715196</v>
      </c>
      <c r="AK65">
        <f t="shared" si="22"/>
        <v>-3.4122949974733383</v>
      </c>
      <c r="AL65">
        <f t="shared" si="26"/>
        <v>-8.7023064153938918</v>
      </c>
      <c r="AN65">
        <f t="shared" si="27"/>
        <v>0</v>
      </c>
      <c r="AO65">
        <f t="shared" si="27"/>
        <v>0</v>
      </c>
      <c r="AP65">
        <f t="shared" si="27"/>
        <v>-3.9160007301654569E-10</v>
      </c>
      <c r="AQ65">
        <f t="shared" si="27"/>
        <v>-5.9811912604959667E-5</v>
      </c>
      <c r="AR65">
        <f t="shared" si="27"/>
        <v>-5.9812304205032681E-5</v>
      </c>
      <c r="AS65">
        <f t="shared" si="27"/>
        <v>-4.6384710312106382E-3</v>
      </c>
      <c r="AT65">
        <f t="shared" si="27"/>
        <v>-3.0306038032056315E-3</v>
      </c>
      <c r="AU65">
        <f t="shared" si="23"/>
        <v>-7.7288871386213031E-3</v>
      </c>
      <c r="AW65">
        <v>62</v>
      </c>
      <c r="AX65">
        <f>IF(Z65&gt;0, (R65*SUMPRODUCT(K65:$K$98, X65:$X$98)-K65*$AZ$3)/Z65, 0)</f>
        <v>-2467815488.1849852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1000000</v>
      </c>
      <c r="S66">
        <f t="shared" si="1"/>
        <v>-12662324580.328236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-43.524405374904738</v>
      </c>
      <c r="AC66">
        <f t="shared" si="2"/>
        <v>-38.861128182073294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-1.4391411054488353E-2</v>
      </c>
      <c r="AI66">
        <f t="shared" si="25"/>
        <v>-1.4391487780384802E-2</v>
      </c>
      <c r="AJ66">
        <f t="shared" si="7"/>
        <v>-4.663277192831444</v>
      </c>
      <c r="AK66">
        <f t="shared" si="22"/>
        <v>-3.0467083762433318</v>
      </c>
      <c r="AL66">
        <f t="shared" si="26"/>
        <v>-7.7243770568551611</v>
      </c>
      <c r="AN66">
        <f t="shared" si="27"/>
        <v>0</v>
      </c>
      <c r="AO66">
        <f t="shared" si="27"/>
        <v>0</v>
      </c>
      <c r="AP66">
        <f t="shared" si="27"/>
        <v>-6.0842428879135077E-11</v>
      </c>
      <c r="AQ66">
        <f t="shared" si="27"/>
        <v>-1.1412162569348176E-5</v>
      </c>
      <c r="AR66">
        <f t="shared" si="27"/>
        <v>-1.1412223411777055E-5</v>
      </c>
      <c r="AS66">
        <f t="shared" si="27"/>
        <v>-3.6979054540957289E-3</v>
      </c>
      <c r="AT66">
        <f t="shared" si="27"/>
        <v>-2.4159918134115063E-3</v>
      </c>
      <c r="AU66">
        <f t="shared" si="23"/>
        <v>-6.1253094909190118E-3</v>
      </c>
      <c r="AW66">
        <v>63</v>
      </c>
      <c r="AX66">
        <f>IF(Z66&gt;0, (R66*SUMPRODUCT(K66:$K$98, X66:$X$98)-K66*$AZ$3)/Z66, 0)</f>
        <v>-12662324580.328236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8">$C$6</f>
        <v>1000000</v>
      </c>
      <c r="S67">
        <f t="shared" ref="S67:S69" si="29">AX67</f>
        <v>-79302321904.849915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-38.861128182073294</v>
      </c>
      <c r="AC67">
        <f t="shared" ref="AC67:AC69" si="30">S67*Z67</f>
        <v>-34.6974458400001</v>
      </c>
      <c r="AE67">
        <f t="shared" ref="AE67:AE69" si="31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2">-X67*R67</f>
        <v>-2.6008117045674033E-3</v>
      </c>
      <c r="AI67">
        <f t="shared" ref="AI67:AI69" si="33">SUM(AE67:AH67)</f>
        <v>-2.6008226429122734E-3</v>
      </c>
      <c r="AJ67">
        <f t="shared" ref="AJ67:AJ69" si="34">AB67-AC67</f>
        <v>-4.1636823420731943</v>
      </c>
      <c r="AK67">
        <f t="shared" si="22"/>
        <v>-2.7202789727451306</v>
      </c>
      <c r="AL67">
        <f t="shared" si="26"/>
        <v>-6.8865621374612367</v>
      </c>
      <c r="AN67">
        <f t="shared" si="27"/>
        <v>0</v>
      </c>
      <c r="AO67">
        <f t="shared" si="27"/>
        <v>0</v>
      </c>
      <c r="AP67">
        <f t="shared" si="27"/>
        <v>-7.7445851845539396E-12</v>
      </c>
      <c r="AQ67">
        <f t="shared" si="27"/>
        <v>-1.8414310422729754E-6</v>
      </c>
      <c r="AR67">
        <f t="shared" si="27"/>
        <v>-1.8414387868581599E-6</v>
      </c>
      <c r="AS67">
        <f t="shared" si="27"/>
        <v>-2.9479773185397563E-3</v>
      </c>
      <c r="AT67">
        <f t="shared" si="27"/>
        <v>-1.9260164568078615E-3</v>
      </c>
      <c r="AU67">
        <f t="shared" si="23"/>
        <v>-4.8758352141344751E-3</v>
      </c>
      <c r="AW67">
        <v>64</v>
      </c>
      <c r="AX67">
        <f>IF(Z67&gt;0, (R67*SUMPRODUCT(K67:$K$98, X67:$X$98)-K67*$AZ$3)/Z67, 0)</f>
        <v>-79302321904.849915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25</v>
      </c>
      <c r="R68">
        <f t="shared" si="28"/>
        <v>1000000</v>
      </c>
      <c r="S68">
        <f t="shared" si="29"/>
        <v>-637229649544.77454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-34.6974458400001</v>
      </c>
      <c r="AC68">
        <f t="shared" si="30"/>
        <v>-30.979863972292069</v>
      </c>
      <c r="AE68">
        <f t="shared" si="31"/>
        <v>0</v>
      </c>
      <c r="AF68">
        <f t="shared" si="24"/>
        <v>0</v>
      </c>
      <c r="AG68">
        <f t="shared" si="24"/>
        <v>-1.215412057271014E-9</v>
      </c>
      <c r="AH68">
        <f t="shared" si="32"/>
        <v>-3.8454197456765045E-4</v>
      </c>
      <c r="AI68">
        <f t="shared" si="33"/>
        <v>-3.8454318997970774E-4</v>
      </c>
      <c r="AJ68">
        <f t="shared" si="34"/>
        <v>-3.7175818677080308</v>
      </c>
      <c r="AK68">
        <f t="shared" si="22"/>
        <v>-2.4288212088000072</v>
      </c>
      <c r="AL68">
        <f t="shared" si="26"/>
        <v>-6.1467876196980171</v>
      </c>
      <c r="AN68">
        <f t="shared" si="27"/>
        <v>0</v>
      </c>
      <c r="AO68">
        <f t="shared" si="27"/>
        <v>0</v>
      </c>
      <c r="AP68">
        <f t="shared" si="27"/>
        <v>-7.683375648103575E-13</v>
      </c>
      <c r="AQ68">
        <f t="shared" si="27"/>
        <v>-2.4309290214717143E-7</v>
      </c>
      <c r="AR68">
        <f t="shared" si="27"/>
        <v>-2.4309367048473627E-7</v>
      </c>
      <c r="AS68">
        <f t="shared" si="27"/>
        <v>-2.3501147467891335E-3</v>
      </c>
      <c r="AT68">
        <f t="shared" si="27"/>
        <v>-1.5354089683125704E-3</v>
      </c>
      <c r="AU68">
        <f t="shared" si="23"/>
        <v>-3.8857668087721882E-3</v>
      </c>
      <c r="AW68">
        <v>65</v>
      </c>
      <c r="AX68">
        <f>IF(Z68&gt;0, (R68*SUMPRODUCT(K68:$K$98, X68:$X$98)-K68*$AZ$3)/Z68, 0)</f>
        <v>-637229649544.77454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-30.979863972292069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-4.8616482290840562E-5</v>
      </c>
      <c r="AI69">
        <f t="shared" si="33"/>
        <v>-4.8616482290840562E-5</v>
      </c>
      <c r="AJ69">
        <f t="shared" si="34"/>
        <v>-30.979863972292069</v>
      </c>
      <c r="AK69">
        <f t="shared" si="22"/>
        <v>-2.168590478060445</v>
      </c>
      <c r="AL69">
        <f t="shared" si="26"/>
        <v>-33.148503066834806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-2.7440627314655625E-8</v>
      </c>
      <c r="AR69">
        <f t="shared" si="27"/>
        <v>-2.7440627314655625E-8</v>
      </c>
      <c r="AS69">
        <f t="shared" si="27"/>
        <v>-1.748598132700677E-2</v>
      </c>
      <c r="AT69">
        <f t="shared" si="27"/>
        <v>-1.2240186928904741E-3</v>
      </c>
      <c r="AU69">
        <f t="shared" si="23"/>
        <v>-1.871002746052456E-2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81703.844775198348</v>
      </c>
      <c r="AO71" s="8">
        <f t="shared" si="47"/>
        <v>-8170.3844775198349</v>
      </c>
      <c r="AP71" s="8">
        <f t="shared" si="47"/>
        <v>-357.81720277841794</v>
      </c>
      <c r="AQ71" s="8">
        <f t="shared" si="47"/>
        <v>-49006.195008365969</v>
      </c>
      <c r="AR71" s="8">
        <f t="shared" si="47"/>
        <v>24169.448086534154</v>
      </c>
      <c r="AS71" s="8">
        <f t="shared" si="47"/>
        <v>-7583.7312035595442</v>
      </c>
      <c r="AT71" s="8">
        <f t="shared" si="47"/>
        <v>4423.8432020764003</v>
      </c>
      <c r="AU71" s="8">
        <f t="shared" si="47"/>
        <v>21009.560085051013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9362C-25D6-4AAA-ADA7-DDDE35509E30}">
  <dimension ref="A1:AZ100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67410.558394777952</v>
      </c>
      <c r="K3">
        <v>1</v>
      </c>
      <c r="L3" s="2">
        <v>0</v>
      </c>
      <c r="O3">
        <f>$C$3</f>
        <v>67410.558394777952</v>
      </c>
      <c r="P3">
        <f>O3*C5</f>
        <v>6741.0558394777954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67410.558394777952</v>
      </c>
      <c r="AF3">
        <f t="shared" ref="AF3:AG34" si="4">-$Z3*P3</f>
        <v>-6741.0558394777954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60469.502555300154</v>
      </c>
      <c r="AJ3">
        <f t="shared" ref="AJ3:AJ66" si="7">AB3-AC3</f>
        <v>0</v>
      </c>
      <c r="AL3">
        <f t="shared" ref="AL3:AL34" si="8">SUM(AI3:AK3)</f>
        <v>60469.502555300154</v>
      </c>
      <c r="AN3">
        <f t="shared" ref="AN3:AU34" si="9">AE3*$K3</f>
        <v>67410.558394777952</v>
      </c>
      <c r="AO3">
        <f t="shared" si="9"/>
        <v>-6741.0558394777954</v>
      </c>
      <c r="AP3">
        <f t="shared" si="9"/>
        <v>-200</v>
      </c>
      <c r="AQ3">
        <f t="shared" si="9"/>
        <v>0</v>
      </c>
      <c r="AR3">
        <f t="shared" si="9"/>
        <v>60469.502555300154</v>
      </c>
      <c r="AS3">
        <f t="shared" si="9"/>
        <v>0</v>
      </c>
      <c r="AT3">
        <f t="shared" si="9"/>
        <v>0</v>
      </c>
      <c r="AU3">
        <f t="shared" si="9"/>
        <v>60469.502555300154</v>
      </c>
      <c r="AW3">
        <v>0</v>
      </c>
      <c r="AX3">
        <f>IF(Z3&gt;0, (R3*SUMPRODUCT(K3:$K$98, X3:$X$98)-K3*$AZ$3)/Z3, 0)</f>
        <v>0</v>
      </c>
      <c r="AZ3">
        <f>C6*SUMPRODUCT(X4:X98, K4:K98)/1</f>
        <v>42039.531672153615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4561.690022130917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4504.2355363021779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-4504.2355363021779</v>
      </c>
      <c r="AK4">
        <f>G4*SUM(AB4, AE4:AF4)</f>
        <v>0</v>
      </c>
      <c r="AL4">
        <f t="shared" si="8"/>
        <v>-9694.2355363021779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-4633.9285714285706</v>
      </c>
      <c r="AR4">
        <f t="shared" si="9"/>
        <v>-4633.9285714285706</v>
      </c>
      <c r="AS4">
        <f t="shared" si="9"/>
        <v>-4021.6388716983729</v>
      </c>
      <c r="AT4">
        <f t="shared" si="9"/>
        <v>0</v>
      </c>
      <c r="AU4">
        <f t="shared" si="9"/>
        <v>-8655.5674431269435</v>
      </c>
      <c r="AW4">
        <v>1</v>
      </c>
      <c r="AX4">
        <f>IF(Z4&gt;0, (R4*SUMPRODUCT(K4:$K$98, X4:$X$98)-K4*$AZ$3)/Z4, 0)</f>
        <v>4561.690022130917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2000000</v>
      </c>
      <c r="S5">
        <f t="shared" si="1"/>
        <v>3991.8839100794171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4504.2355363021779</v>
      </c>
      <c r="AC5">
        <f t="shared" si="2"/>
        <v>3891.9458365719765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-5132.5311900000006</v>
      </c>
      <c r="AI5">
        <f t="shared" si="6"/>
        <v>-5156.9053071101252</v>
      </c>
      <c r="AJ5">
        <f t="shared" si="7"/>
        <v>612.28969973020139</v>
      </c>
      <c r="AK5">
        <f>G5*SUM(AB5, AE5:AF5)</f>
        <v>315.29648754115249</v>
      </c>
      <c r="AL5">
        <f t="shared" si="8"/>
        <v>-4229.3191198387713</v>
      </c>
      <c r="AN5">
        <f t="shared" si="9"/>
        <v>0</v>
      </c>
      <c r="AO5">
        <f t="shared" si="9"/>
        <v>0</v>
      </c>
      <c r="AP5">
        <f t="shared" si="9"/>
        <v>-19.43089693090322</v>
      </c>
      <c r="AQ5">
        <f t="shared" si="9"/>
        <v>-4091.6224410076534</v>
      </c>
      <c r="AR5">
        <f t="shared" si="9"/>
        <v>-4111.0533379385561</v>
      </c>
      <c r="AS5">
        <f t="shared" si="9"/>
        <v>488.11359991246917</v>
      </c>
      <c r="AT5">
        <f t="shared" si="9"/>
        <v>251.35242948114833</v>
      </c>
      <c r="AU5">
        <f t="shared" si="9"/>
        <v>-3371.5873085449384</v>
      </c>
      <c r="AW5">
        <v>2</v>
      </c>
      <c r="AX5">
        <f>IF(Z5&gt;0, (R5*SUMPRODUCT(K5:$K$98, X5:$X$98)-K5*$AZ$3)/Z5, 0)</f>
        <v>3991.8839100794171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2000000</v>
      </c>
      <c r="S6">
        <f t="shared" si="1"/>
        <v>3522.5435611697735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3891.9458365719765</v>
      </c>
      <c r="AC6">
        <f t="shared" si="2"/>
        <v>3391.0723881521626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-5075.66614701243</v>
      </c>
      <c r="AI6">
        <f t="shared" si="6"/>
        <v>-5099.7330771246161</v>
      </c>
      <c r="AJ6">
        <f t="shared" si="7"/>
        <v>500.87344841981394</v>
      </c>
      <c r="AK6">
        <f>G6*SUM(AB6, AE6:AF6)</f>
        <v>272.43620856003838</v>
      </c>
      <c r="AL6">
        <f t="shared" si="8"/>
        <v>-4326.4234201447634</v>
      </c>
      <c r="AN6">
        <f t="shared" si="9"/>
        <v>0</v>
      </c>
      <c r="AO6">
        <f t="shared" si="9"/>
        <v>0</v>
      </c>
      <c r="AP6">
        <f t="shared" si="9"/>
        <v>-17.130365479359863</v>
      </c>
      <c r="AQ6">
        <f t="shared" si="9"/>
        <v>-3612.7589079386485</v>
      </c>
      <c r="AR6">
        <f t="shared" si="9"/>
        <v>-3629.8892734180081</v>
      </c>
      <c r="AS6">
        <f t="shared" si="9"/>
        <v>356.51182723941287</v>
      </c>
      <c r="AT6">
        <f t="shared" si="9"/>
        <v>193.91471204221023</v>
      </c>
      <c r="AU6">
        <f t="shared" si="9"/>
        <v>-3079.4627341363848</v>
      </c>
      <c r="AW6">
        <v>3</v>
      </c>
      <c r="AX6">
        <f>IF(Z6&gt;0, (R6*SUMPRODUCT(K6:$K$98, X6:$X$98)-K6*$AZ$3)/Z6, 0)</f>
        <v>3522.5435611697735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2000000</v>
      </c>
      <c r="S7">
        <f t="shared" si="1"/>
        <v>3139.6259890650672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3391.0723881521626</v>
      </c>
      <c r="AC7">
        <f t="shared" si="2"/>
        <v>2984.3393664526775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-5021.324298606507</v>
      </c>
      <c r="AI7">
        <f t="shared" si="6"/>
        <v>-5045.0877928638383</v>
      </c>
      <c r="AJ7">
        <f t="shared" si="7"/>
        <v>406.73302169948511</v>
      </c>
      <c r="AK7">
        <f>G7*SUM(AB7, AE7:AF7)</f>
        <v>237.37506717065139</v>
      </c>
      <c r="AL7">
        <f t="shared" si="8"/>
        <v>-4400.9797039937021</v>
      </c>
      <c r="AN7">
        <f t="shared" si="9"/>
        <v>0</v>
      </c>
      <c r="AO7">
        <f t="shared" si="9"/>
        <v>0</v>
      </c>
      <c r="AP7">
        <f t="shared" si="9"/>
        <v>-15.102130206603654</v>
      </c>
      <c r="AQ7">
        <f t="shared" si="9"/>
        <v>-3191.1423692978942</v>
      </c>
      <c r="AR7">
        <f t="shared" si="9"/>
        <v>-3206.2444995044975</v>
      </c>
      <c r="AS7">
        <f t="shared" si="9"/>
        <v>258.48618837424726</v>
      </c>
      <c r="AT7">
        <f t="shared" si="9"/>
        <v>150.8561465495101</v>
      </c>
      <c r="AU7">
        <f t="shared" si="9"/>
        <v>-2796.9021645807402</v>
      </c>
      <c r="AW7">
        <v>4</v>
      </c>
      <c r="AX7">
        <f>IF(Z7&gt;0, (R7*SUMPRODUCT(K7:$K$98, X7:$X$98)-K7*$AZ$3)/Z7, 0)</f>
        <v>3139.6259890650672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2.614E-3</v>
      </c>
      <c r="Q8" s="4">
        <f t="shared" si="21"/>
        <v>25</v>
      </c>
      <c r="R8">
        <f t="shared" si="0"/>
        <v>2000000</v>
      </c>
      <c r="S8">
        <f t="shared" si="1"/>
        <v>2829.5999864874684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2984.3393664526775</v>
      </c>
      <c r="AC8">
        <f t="shared" si="2"/>
        <v>2655.7201098682926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-4969.4219190931954</v>
      </c>
      <c r="AI8">
        <f t="shared" si="6"/>
        <v>-4992.885660633965</v>
      </c>
      <c r="AJ8">
        <f t="shared" si="7"/>
        <v>328.61925658438486</v>
      </c>
      <c r="AK8">
        <f>G8*SUM(AB8, AE8:AF8)</f>
        <v>208.90375565168745</v>
      </c>
      <c r="AL8">
        <f t="shared" si="8"/>
        <v>-4455.3626483978924</v>
      </c>
      <c r="AN8">
        <f t="shared" si="9"/>
        <v>0</v>
      </c>
      <c r="AO8">
        <f t="shared" si="9"/>
        <v>0</v>
      </c>
      <c r="AP8">
        <f t="shared" si="9"/>
        <v>-13.313957085872817</v>
      </c>
      <c r="AQ8">
        <f t="shared" si="9"/>
        <v>-2819.7834542901396</v>
      </c>
      <c r="AR8">
        <f t="shared" si="9"/>
        <v>-2833.0974113760121</v>
      </c>
      <c r="AS8">
        <f t="shared" si="9"/>
        <v>186.4673914922611</v>
      </c>
      <c r="AT8">
        <f t="shared" si="9"/>
        <v>118.53760121724358</v>
      </c>
      <c r="AU8">
        <f t="shared" si="9"/>
        <v>-2528.0924186665075</v>
      </c>
      <c r="AW8">
        <v>5</v>
      </c>
      <c r="AX8">
        <f>IF(Z8&gt;0, (R8*SUMPRODUCT(K8:$K$98, X8:$X$98)-K8*$AZ$3)/Z8, 0)</f>
        <v>2829.5999864874684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2.624E-3</v>
      </c>
      <c r="Q9" s="4">
        <f t="shared" si="21"/>
        <v>25</v>
      </c>
      <c r="R9">
        <f t="shared" si="0"/>
        <v>2000000</v>
      </c>
      <c r="S9">
        <f t="shared" si="1"/>
        <v>2580.9401342610736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2655.7201098682926</v>
      </c>
      <c r="AC9">
        <f t="shared" si="2"/>
        <v>2391.7608633580749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-4925.5086242383695</v>
      </c>
      <c r="AI9">
        <f t="shared" si="6"/>
        <v>-4948.6761595059288</v>
      </c>
      <c r="AJ9">
        <f t="shared" si="7"/>
        <v>263.95924651021778</v>
      </c>
      <c r="AK9">
        <f t="shared" ref="AK9:AK72" si="22">G9*SUM(AB9:AB9, AE9:AF9)</f>
        <v>185.9004076907805</v>
      </c>
      <c r="AL9">
        <f t="shared" si="8"/>
        <v>-4498.8165053049306</v>
      </c>
      <c r="AN9">
        <f t="shared" si="9"/>
        <v>0</v>
      </c>
      <c r="AO9">
        <f t="shared" si="9"/>
        <v>0</v>
      </c>
      <c r="AP9">
        <f t="shared" si="9"/>
        <v>-11.737394367518535</v>
      </c>
      <c r="AQ9">
        <f t="shared" si="9"/>
        <v>-2495.415956666448</v>
      </c>
      <c r="AR9">
        <f t="shared" si="9"/>
        <v>-2507.1533510339668</v>
      </c>
      <c r="AS9">
        <f t="shared" si="9"/>
        <v>133.72996900459245</v>
      </c>
      <c r="AT9">
        <f t="shared" si="9"/>
        <v>94.182931975701152</v>
      </c>
      <c r="AU9">
        <f t="shared" si="9"/>
        <v>-2279.2404500536732</v>
      </c>
      <c r="AW9">
        <v>6</v>
      </c>
      <c r="AX9">
        <f>IF(Z9&gt;0, (R9*SUMPRODUCT(K9:$K$98, X9:$X$98)-K9*$AZ$3)/Z9, 0)</f>
        <v>2580.9401342610736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2000000</v>
      </c>
      <c r="S10">
        <f t="shared" si="1"/>
        <v>2380.7088201574957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2391.7608633580749</v>
      </c>
      <c r="AC10">
        <f t="shared" si="2"/>
        <v>2178.3308064951234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-4883.7164344014373</v>
      </c>
      <c r="AI10">
        <f t="shared" si="6"/>
        <v>-4906.5912478608907</v>
      </c>
      <c r="AJ10">
        <f t="shared" si="7"/>
        <v>213.43005686295146</v>
      </c>
      <c r="AK10">
        <f t="shared" si="22"/>
        <v>167.42326043506526</v>
      </c>
      <c r="AL10">
        <f t="shared" si="8"/>
        <v>-4525.7379305628738</v>
      </c>
      <c r="AN10">
        <f t="shared" si="9"/>
        <v>0</v>
      </c>
      <c r="AO10">
        <f t="shared" si="9"/>
        <v>0</v>
      </c>
      <c r="AP10">
        <f t="shared" si="9"/>
        <v>-10.347403919361554</v>
      </c>
      <c r="AQ10">
        <f t="shared" si="9"/>
        <v>-2209.1452970293817</v>
      </c>
      <c r="AR10">
        <f t="shared" si="9"/>
        <v>-2219.4927009487433</v>
      </c>
      <c r="AS10">
        <f t="shared" si="9"/>
        <v>96.54491875126466</v>
      </c>
      <c r="AT10">
        <f t="shared" si="9"/>
        <v>75.733780486946145</v>
      </c>
      <c r="AU10">
        <f t="shared" si="9"/>
        <v>-2047.2140017105323</v>
      </c>
      <c r="AW10">
        <v>7</v>
      </c>
      <c r="AX10">
        <f>IF(Z10&gt;0, (R10*SUMPRODUCT(K10:$K$98, X10:$X$98)-K10*$AZ$3)/Z10, 0)</f>
        <v>2380.7088201574957</v>
      </c>
    </row>
    <row r="11" spans="1:52" x14ac:dyDescent="0.25">
      <c r="A11" t="s">
        <v>33</v>
      </c>
      <c r="C11" s="12">
        <f>AU100</f>
        <v>17334.143587228627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2.647E-3</v>
      </c>
      <c r="Q11" s="4">
        <f t="shared" si="21"/>
        <v>25</v>
      </c>
      <c r="R11">
        <f t="shared" si="0"/>
        <v>2000000</v>
      </c>
      <c r="S11">
        <f t="shared" si="1"/>
        <v>2221.19448945148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2178.3308064951234</v>
      </c>
      <c r="AC11">
        <f t="shared" si="2"/>
        <v>2006.6729200045847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-4843.9704981738505</v>
      </c>
      <c r="AI11">
        <f t="shared" si="6"/>
        <v>-4866.5560138674819</v>
      </c>
      <c r="AJ11">
        <f t="shared" si="7"/>
        <v>171.65788649053866</v>
      </c>
      <c r="AK11">
        <f t="shared" si="22"/>
        <v>152.48315645465865</v>
      </c>
      <c r="AL11">
        <f t="shared" si="8"/>
        <v>-4542.4149709222847</v>
      </c>
      <c r="AN11">
        <f t="shared" si="9"/>
        <v>0</v>
      </c>
      <c r="AO11">
        <f t="shared" si="9"/>
        <v>0</v>
      </c>
      <c r="AP11">
        <f t="shared" si="9"/>
        <v>-9.1219109839226675</v>
      </c>
      <c r="AQ11">
        <f t="shared" si="9"/>
        <v>-1956.3984410392879</v>
      </c>
      <c r="AR11">
        <f t="shared" si="9"/>
        <v>-1965.5203520232105</v>
      </c>
      <c r="AS11">
        <f t="shared" si="9"/>
        <v>69.329741303914901</v>
      </c>
      <c r="AT11">
        <f t="shared" si="9"/>
        <v>61.585389441390724</v>
      </c>
      <c r="AU11">
        <f t="shared" si="9"/>
        <v>-1834.6052212779048</v>
      </c>
      <c r="AW11">
        <v>8</v>
      </c>
      <c r="AX11">
        <f>IF(Z11&gt;0, (R11*SUMPRODUCT(K11:$K$98, X11:$X$98)-K11*$AZ$3)/Z11, 0)</f>
        <v>2221.19448945148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2000000</v>
      </c>
      <c r="S12">
        <f t="shared" si="1"/>
        <v>2095.8481095069924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2006.6729200045847</v>
      </c>
      <c r="AC12">
        <f t="shared" si="2"/>
        <v>1869.4596669463951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-4808.0045808603136</v>
      </c>
      <c r="AI12">
        <f t="shared" si="6"/>
        <v>-4830.3041413397486</v>
      </c>
      <c r="AJ12">
        <f t="shared" si="7"/>
        <v>137.21325305818959</v>
      </c>
      <c r="AK12">
        <f t="shared" si="22"/>
        <v>140.46710440032095</v>
      </c>
      <c r="AL12">
        <f t="shared" si="8"/>
        <v>-4552.6237838812385</v>
      </c>
      <c r="AN12">
        <f t="shared" si="9"/>
        <v>0</v>
      </c>
      <c r="AO12">
        <f t="shared" si="9"/>
        <v>0</v>
      </c>
      <c r="AP12">
        <f t="shared" si="9"/>
        <v>-8.0414450615671615</v>
      </c>
      <c r="AQ12">
        <f t="shared" si="9"/>
        <v>-1733.8146520155869</v>
      </c>
      <c r="AR12">
        <f t="shared" si="9"/>
        <v>-1741.8560970771543</v>
      </c>
      <c r="AS12">
        <f t="shared" si="9"/>
        <v>49.480474613117558</v>
      </c>
      <c r="AT12">
        <f t="shared" si="9"/>
        <v>50.653846026889887</v>
      </c>
      <c r="AU12">
        <f t="shared" si="9"/>
        <v>-1641.7217764371469</v>
      </c>
      <c r="AW12">
        <v>9</v>
      </c>
      <c r="AX12">
        <f>IF(Z12&gt;0, (R12*SUMPRODUCT(K12:$K$98, X12:$X$98)-K12*$AZ$3)/Z12, 0)</f>
        <v>2095.8481095069924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2.676E-3</v>
      </c>
      <c r="Q13" s="4">
        <f t="shared" si="21"/>
        <v>25</v>
      </c>
      <c r="R13">
        <f t="shared" si="0"/>
        <v>2000000</v>
      </c>
      <c r="S13">
        <f t="shared" si="1"/>
        <v>1998.3719365193253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1869.4596669463951</v>
      </c>
      <c r="AC13">
        <f t="shared" si="2"/>
        <v>1759.9175041996477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-4773.8899074373621</v>
      </c>
      <c r="AI13">
        <f t="shared" si="6"/>
        <v>-4795.9067986881591</v>
      </c>
      <c r="AJ13">
        <f t="shared" si="7"/>
        <v>109.54216274674741</v>
      </c>
      <c r="AK13">
        <f t="shared" si="22"/>
        <v>130.86217668624766</v>
      </c>
      <c r="AL13">
        <f t="shared" si="8"/>
        <v>-4555.5024592551636</v>
      </c>
      <c r="AN13">
        <f t="shared" si="9"/>
        <v>0</v>
      </c>
      <c r="AO13">
        <f t="shared" si="9"/>
        <v>0</v>
      </c>
      <c r="AP13">
        <f t="shared" si="9"/>
        <v>-7.088849735684585</v>
      </c>
      <c r="AQ13">
        <f t="shared" si="9"/>
        <v>-1537.0647846252659</v>
      </c>
      <c r="AR13">
        <f t="shared" si="9"/>
        <v>-1544.1536343609503</v>
      </c>
      <c r="AS13">
        <f t="shared" si="9"/>
        <v>35.269644682715033</v>
      </c>
      <c r="AT13">
        <f t="shared" si="9"/>
        <v>42.134118574974686</v>
      </c>
      <c r="AU13">
        <f t="shared" si="9"/>
        <v>-1466.7498711032604</v>
      </c>
      <c r="AW13">
        <v>10</v>
      </c>
      <c r="AX13">
        <f>IF(Z13&gt;0, (R13*SUMPRODUCT(K13:$K$98, X13:$X$98)-K13*$AZ$3)/Z13, 0)</f>
        <v>1998.3719365193253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2000000</v>
      </c>
      <c r="S14">
        <f t="shared" si="1"/>
        <v>1924.2108521219363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1759.9175041996477</v>
      </c>
      <c r="AC14">
        <f t="shared" si="2"/>
        <v>1673.0960135644236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-4743.3190510717714</v>
      </c>
      <c r="AI14">
        <f t="shared" si="6"/>
        <v>-4765.0564819219226</v>
      </c>
      <c r="AJ14">
        <f t="shared" si="7"/>
        <v>86.821490635224109</v>
      </c>
      <c r="AK14">
        <f t="shared" si="22"/>
        <v>123.19422529397535</v>
      </c>
      <c r="AL14">
        <f t="shared" si="8"/>
        <v>-4555.0407659927232</v>
      </c>
      <c r="AN14">
        <f t="shared" si="9"/>
        <v>0</v>
      </c>
      <c r="AO14">
        <f t="shared" si="9"/>
        <v>0</v>
      </c>
      <c r="AP14">
        <f t="shared" si="9"/>
        <v>-6.2489919339192328</v>
      </c>
      <c r="AQ14">
        <f t="shared" si="9"/>
        <v>-1363.5908812998991</v>
      </c>
      <c r="AR14">
        <f t="shared" si="9"/>
        <v>-1369.8398732338185</v>
      </c>
      <c r="AS14">
        <f t="shared" si="9"/>
        <v>24.959103879867776</v>
      </c>
      <c r="AT14">
        <f t="shared" si="9"/>
        <v>35.415395934986279</v>
      </c>
      <c r="AU14">
        <f t="shared" si="9"/>
        <v>-1309.4653734189644</v>
      </c>
      <c r="AW14">
        <v>11</v>
      </c>
      <c r="AX14">
        <f>IF(Z14&gt;0, (R14*SUMPRODUCT(K14:$K$98, X14:$X$98)-K14*$AZ$3)/Z14, 0)</f>
        <v>1924.2108521219363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2000000</v>
      </c>
      <c r="S15">
        <f t="shared" si="1"/>
        <v>1868.9314565338821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1673.0960135644236</v>
      </c>
      <c r="AC15">
        <f t="shared" si="2"/>
        <v>1604.3652161842019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-4724.8479695888054</v>
      </c>
      <c r="AI15">
        <f t="shared" si="6"/>
        <v>-4746.3089655308349</v>
      </c>
      <c r="AJ15">
        <f t="shared" si="7"/>
        <v>68.730797380221702</v>
      </c>
      <c r="AK15">
        <f t="shared" si="22"/>
        <v>117.11672094950967</v>
      </c>
      <c r="AL15">
        <f t="shared" si="8"/>
        <v>-4560.4614472011035</v>
      </c>
      <c r="AN15">
        <f t="shared" si="9"/>
        <v>0</v>
      </c>
      <c r="AO15">
        <f t="shared" si="9"/>
        <v>0</v>
      </c>
      <c r="AP15">
        <f t="shared" si="9"/>
        <v>-5.5085031281210561</v>
      </c>
      <c r="AQ15">
        <f t="shared" si="9"/>
        <v>-1212.7507917470393</v>
      </c>
      <c r="AR15">
        <f t="shared" si="9"/>
        <v>-1218.2592948751603</v>
      </c>
      <c r="AS15">
        <f t="shared" si="9"/>
        <v>17.641483805779107</v>
      </c>
      <c r="AT15">
        <f t="shared" si="9"/>
        <v>30.060945235174586</v>
      </c>
      <c r="AU15">
        <f t="shared" si="9"/>
        <v>-1170.5568658342067</v>
      </c>
      <c r="AW15">
        <v>12</v>
      </c>
      <c r="AX15">
        <f>IF(Z15&gt;0, (R15*SUMPRODUCT(K15:$K$98, X15:$X$98)-K15*$AZ$3)/Z15, 0)</f>
        <v>1868.9314565338821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2.745E-3</v>
      </c>
      <c r="Q16" s="4">
        <f t="shared" si="21"/>
        <v>25</v>
      </c>
      <c r="R16">
        <f t="shared" si="0"/>
        <v>2000000</v>
      </c>
      <c r="S16">
        <f t="shared" si="1"/>
        <v>1826.2434047468175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1604.3652161842019</v>
      </c>
      <c r="AC16">
        <f t="shared" si="2"/>
        <v>1547.7394993654489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-4712.8347088696928</v>
      </c>
      <c r="AI16">
        <f t="shared" si="6"/>
        <v>-4734.0221844184416</v>
      </c>
      <c r="AJ16">
        <f t="shared" si="7"/>
        <v>56.625716818753062</v>
      </c>
      <c r="AK16">
        <f t="shared" si="22"/>
        <v>112.30556513289415</v>
      </c>
      <c r="AL16">
        <f t="shared" si="8"/>
        <v>-4565.0909024667944</v>
      </c>
      <c r="AN16">
        <f t="shared" si="9"/>
        <v>0</v>
      </c>
      <c r="AO16">
        <f t="shared" si="9"/>
        <v>0</v>
      </c>
      <c r="AP16">
        <f t="shared" si="9"/>
        <v>-4.8556225497796008</v>
      </c>
      <c r="AQ16">
        <f t="shared" si="9"/>
        <v>-1080.0600776208785</v>
      </c>
      <c r="AR16">
        <f t="shared" si="9"/>
        <v>-1084.9157001706581</v>
      </c>
      <c r="AS16">
        <f t="shared" si="9"/>
        <v>12.977152792457787</v>
      </c>
      <c r="AT16">
        <f t="shared" si="9"/>
        <v>25.737536936401828</v>
      </c>
      <c r="AU16">
        <f t="shared" si="9"/>
        <v>-1046.2010104417984</v>
      </c>
      <c r="AW16">
        <v>13</v>
      </c>
      <c r="AX16">
        <f>IF(Z16&gt;0, (R16*SUMPRODUCT(K16:$K$98, X16:$X$98)-K16*$AZ$3)/Z16, 0)</f>
        <v>1826.2434047468175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2000000</v>
      </c>
      <c r="S17">
        <f t="shared" si="1"/>
        <v>1792.7342092982894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1547.7394993654489</v>
      </c>
      <c r="AC17">
        <f t="shared" si="2"/>
        <v>1499.9339529305398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-4700.2295757343445</v>
      </c>
      <c r="AI17">
        <f t="shared" si="6"/>
        <v>-4721.1464236579086</v>
      </c>
      <c r="AJ17">
        <f t="shared" si="7"/>
        <v>47.805546434909047</v>
      </c>
      <c r="AK17">
        <f t="shared" si="22"/>
        <v>108.34176495558143</v>
      </c>
      <c r="AL17">
        <f t="shared" si="8"/>
        <v>-4564.9991122674182</v>
      </c>
      <c r="AN17">
        <f t="shared" si="9"/>
        <v>0</v>
      </c>
      <c r="AO17">
        <f t="shared" si="9"/>
        <v>0</v>
      </c>
      <c r="AP17">
        <f t="shared" si="9"/>
        <v>-4.2800015026350584</v>
      </c>
      <c r="AQ17">
        <f t="shared" si="9"/>
        <v>-961.76009503848786</v>
      </c>
      <c r="AR17">
        <f t="shared" si="9"/>
        <v>-966.04009654112292</v>
      </c>
      <c r="AS17">
        <f t="shared" si="9"/>
        <v>9.7819619535119493</v>
      </c>
      <c r="AT17">
        <f t="shared" si="9"/>
        <v>22.168871643687304</v>
      </c>
      <c r="AU17">
        <f t="shared" si="9"/>
        <v>-934.0892629439237</v>
      </c>
      <c r="AW17">
        <v>14</v>
      </c>
      <c r="AX17">
        <f>IF(Z17&gt;0, (R17*SUMPRODUCT(K17:$K$98, X17:$X$98)-K17*$AZ$3)/Z17, 0)</f>
        <v>1792.7342092982894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2000000</v>
      </c>
      <c r="S18">
        <f t="shared" si="1"/>
        <v>1767.4278532308817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1499.9339529305398</v>
      </c>
      <c r="AC18">
        <f t="shared" si="2"/>
        <v>1459.8296893080951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-4688.7206305461586</v>
      </c>
      <c r="AI18">
        <f t="shared" si="6"/>
        <v>-4709.3697009826055</v>
      </c>
      <c r="AJ18">
        <f t="shared" si="7"/>
        <v>40.104263622444705</v>
      </c>
      <c r="AK18">
        <f t="shared" si="22"/>
        <v>104.9953767051378</v>
      </c>
      <c r="AL18">
        <f t="shared" si="8"/>
        <v>-4564.2700606550234</v>
      </c>
      <c r="AN18">
        <f t="shared" si="9"/>
        <v>0</v>
      </c>
      <c r="AO18">
        <f t="shared" si="9"/>
        <v>0</v>
      </c>
      <c r="AP18">
        <f t="shared" si="9"/>
        <v>-3.7725079673199322</v>
      </c>
      <c r="AQ18">
        <f t="shared" si="9"/>
        <v>-856.61172931310227</v>
      </c>
      <c r="AR18">
        <f t="shared" si="9"/>
        <v>-860.38423728042221</v>
      </c>
      <c r="AS18">
        <f t="shared" si="9"/>
        <v>7.3268990245744821</v>
      </c>
      <c r="AT18">
        <f t="shared" si="9"/>
        <v>19.18226277405488</v>
      </c>
      <c r="AU18">
        <f t="shared" si="9"/>
        <v>-833.87507548179292</v>
      </c>
      <c r="AW18">
        <v>15</v>
      </c>
      <c r="AX18">
        <f>IF(Z18&gt;0, (R18*SUMPRODUCT(K18:$K$98, X18:$X$98)-K18*$AZ$3)/Z18, 0)</f>
        <v>1767.4278532308817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2000000</v>
      </c>
      <c r="S19">
        <f t="shared" si="1"/>
        <v>1749.07411440433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1459.8296893080951</v>
      </c>
      <c r="AC19">
        <f t="shared" si="2"/>
        <v>1426.1249523307488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-4686.5130262559578</v>
      </c>
      <c r="AI19">
        <f t="shared" si="6"/>
        <v>-4706.8970245752116</v>
      </c>
      <c r="AJ19">
        <f t="shared" si="7"/>
        <v>33.704736977346329</v>
      </c>
      <c r="AK19">
        <f t="shared" si="22"/>
        <v>102.18807825156667</v>
      </c>
      <c r="AL19">
        <f t="shared" si="8"/>
        <v>-4571.0042093462989</v>
      </c>
      <c r="AN19">
        <f t="shared" si="9"/>
        <v>0</v>
      </c>
      <c r="AO19">
        <f t="shared" si="9"/>
        <v>0</v>
      </c>
      <c r="AP19">
        <f t="shared" si="9"/>
        <v>-3.3250716808423628</v>
      </c>
      <c r="AQ19">
        <f t="shared" si="9"/>
        <v>-764.47179309190335</v>
      </c>
      <c r="AR19">
        <f t="shared" si="9"/>
        <v>-767.79686477274572</v>
      </c>
      <c r="AS19">
        <f t="shared" si="9"/>
        <v>5.4979727077271283</v>
      </c>
      <c r="AT19">
        <f t="shared" si="9"/>
        <v>16.669089144941665</v>
      </c>
      <c r="AU19">
        <f t="shared" si="9"/>
        <v>-745.62980292007694</v>
      </c>
      <c r="AW19">
        <v>16</v>
      </c>
      <c r="AX19">
        <f>IF(Z19&gt;0, (R19*SUMPRODUCT(K19:$K$98, X19:$X$98)-K19*$AZ$3)/Z19, 0)</f>
        <v>1749.07411440433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2000000</v>
      </c>
      <c r="S20">
        <f t="shared" si="1"/>
        <v>1734.9378969441757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1426.1249523307488</v>
      </c>
      <c r="AC20">
        <f t="shared" si="2"/>
        <v>1396.3915452529109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-4681.7967339662819</v>
      </c>
      <c r="AI20">
        <f t="shared" si="6"/>
        <v>-4701.9183698431689</v>
      </c>
      <c r="AJ20">
        <f t="shared" si="7"/>
        <v>29.73340707783791</v>
      </c>
      <c r="AK20">
        <f t="shared" si="22"/>
        <v>99.82874666315243</v>
      </c>
      <c r="AL20">
        <f t="shared" si="8"/>
        <v>-4572.3562161021782</v>
      </c>
      <c r="AN20">
        <f t="shared" si="9"/>
        <v>0</v>
      </c>
      <c r="AO20">
        <f t="shared" si="9"/>
        <v>0</v>
      </c>
      <c r="AP20">
        <f t="shared" si="9"/>
        <v>-2.9306023957484291</v>
      </c>
      <c r="AQ20">
        <f t="shared" si="9"/>
        <v>-681.87719969274451</v>
      </c>
      <c r="AR20">
        <f t="shared" si="9"/>
        <v>-684.80780208849296</v>
      </c>
      <c r="AS20">
        <f t="shared" si="9"/>
        <v>4.3305024774931971</v>
      </c>
      <c r="AT20">
        <f t="shared" si="9"/>
        <v>14.539492013750683</v>
      </c>
      <c r="AU20">
        <f t="shared" si="9"/>
        <v>-665.93780759724905</v>
      </c>
      <c r="AW20">
        <v>17</v>
      </c>
      <c r="AX20">
        <f>IF(Z20&gt;0, (R20*SUMPRODUCT(K20:$K$98, X20:$X$98)-K20*$AZ$3)/Z20, 0)</f>
        <v>1734.9378969441757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2000000</v>
      </c>
      <c r="S21">
        <f t="shared" si="1"/>
        <v>1725.0780870275535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1396.3915452529109</v>
      </c>
      <c r="AC21">
        <f t="shared" si="2"/>
        <v>1370.5307616441523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-4684.3168321392886</v>
      </c>
      <c r="AI21">
        <f t="shared" si="6"/>
        <v>-4704.1786976970052</v>
      </c>
      <c r="AJ21">
        <f t="shared" si="7"/>
        <v>25.860783608758538</v>
      </c>
      <c r="AK21">
        <f t="shared" si="22"/>
        <v>97.747408167703767</v>
      </c>
      <c r="AL21">
        <f t="shared" si="8"/>
        <v>-4580.5705059205429</v>
      </c>
      <c r="AN21">
        <f t="shared" si="9"/>
        <v>0</v>
      </c>
      <c r="AO21">
        <f t="shared" si="9"/>
        <v>0</v>
      </c>
      <c r="AP21">
        <f t="shared" si="9"/>
        <v>-2.5828288560886756</v>
      </c>
      <c r="AQ21">
        <f t="shared" si="9"/>
        <v>-609.14664083056618</v>
      </c>
      <c r="AR21">
        <f t="shared" si="9"/>
        <v>-611.72946968665485</v>
      </c>
      <c r="AS21">
        <f t="shared" si="9"/>
        <v>3.3629257005929638</v>
      </c>
      <c r="AT21">
        <f t="shared" si="9"/>
        <v>12.711032893148355</v>
      </c>
      <c r="AU21">
        <f t="shared" si="9"/>
        <v>-595.65551109291357</v>
      </c>
      <c r="AW21">
        <v>18</v>
      </c>
      <c r="AX21">
        <f>IF(Z21&gt;0, (R21*SUMPRODUCT(K21:$K$98, X21:$X$98)-K21*$AZ$3)/Z21, 0)</f>
        <v>1725.0780870275535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2000000</v>
      </c>
      <c r="S22">
        <f t="shared" si="1"/>
        <v>1717.852003312629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1370.5307616441523</v>
      </c>
      <c r="AC22">
        <f t="shared" si="2"/>
        <v>1347.1130637457181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-4690.5781701102978</v>
      </c>
      <c r="AI22">
        <f t="shared" si="6"/>
        <v>-4710.182784785311</v>
      </c>
      <c r="AJ22">
        <f t="shared" si="7"/>
        <v>23.417697898434199</v>
      </c>
      <c r="AK22">
        <f t="shared" si="22"/>
        <v>95.937153315090669</v>
      </c>
      <c r="AL22">
        <f t="shared" si="8"/>
        <v>-4590.8279335717862</v>
      </c>
      <c r="AN22">
        <f t="shared" si="9"/>
        <v>0</v>
      </c>
      <c r="AO22">
        <f t="shared" si="9"/>
        <v>0</v>
      </c>
      <c r="AP22">
        <f t="shared" si="9"/>
        <v>-2.2762286220934063</v>
      </c>
      <c r="AQ22">
        <f t="shared" si="9"/>
        <v>-544.60791308384069</v>
      </c>
      <c r="AR22">
        <f t="shared" si="9"/>
        <v>-546.8841417059341</v>
      </c>
      <c r="AS22">
        <f t="shared" si="9"/>
        <v>2.7189534251796075</v>
      </c>
      <c r="AT22">
        <f t="shared" si="9"/>
        <v>11.138953655452541</v>
      </c>
      <c r="AU22">
        <f t="shared" si="9"/>
        <v>-533.02623462530198</v>
      </c>
      <c r="AW22">
        <v>19</v>
      </c>
      <c r="AX22">
        <f>IF(Z22&gt;0, (R22*SUMPRODUCT(K22:$K$98, X22:$X$98)-K22*$AZ$3)/Z22, 0)</f>
        <v>1717.852003312629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2000000</v>
      </c>
      <c r="S23">
        <f t="shared" si="1"/>
        <v>1712.5213690060393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1347.1130637457181</v>
      </c>
      <c r="AC23">
        <f t="shared" si="2"/>
        <v>1325.4774211369931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-4701.970783655076</v>
      </c>
      <c r="AI23">
        <f t="shared" si="6"/>
        <v>-4721.320577548543</v>
      </c>
      <c r="AJ23">
        <f t="shared" si="7"/>
        <v>21.635642608724993</v>
      </c>
      <c r="AK23">
        <f t="shared" si="22"/>
        <v>94.297914462200282</v>
      </c>
      <c r="AL23">
        <f t="shared" si="8"/>
        <v>-4605.3870204776176</v>
      </c>
      <c r="AN23">
        <f t="shared" si="9"/>
        <v>0</v>
      </c>
      <c r="AO23">
        <f t="shared" si="9"/>
        <v>0</v>
      </c>
      <c r="AP23">
        <f t="shared" si="9"/>
        <v>-2.0059305379137822</v>
      </c>
      <c r="AQ23">
        <f t="shared" si="9"/>
        <v>-487.43810064543078</v>
      </c>
      <c r="AR23">
        <f t="shared" si="9"/>
        <v>-489.44403118334452</v>
      </c>
      <c r="AS23">
        <f t="shared" si="9"/>
        <v>2.2428970796884244</v>
      </c>
      <c r="AT23">
        <f t="shared" si="9"/>
        <v>9.7755597461517585</v>
      </c>
      <c r="AU23">
        <f t="shared" si="9"/>
        <v>-477.42557435750433</v>
      </c>
      <c r="AW23">
        <v>20</v>
      </c>
      <c r="AX23">
        <f>IF(Z23&gt;0, (R23*SUMPRODUCT(K23:$K$98, X23:$X$98)-K23*$AZ$3)/Z23, 0)</f>
        <v>1712.5213690060393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2000000</v>
      </c>
      <c r="S24">
        <f t="shared" si="1"/>
        <v>1708.3256668779284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1325.4774211369931</v>
      </c>
      <c r="AC24">
        <f t="shared" si="2"/>
        <v>1304.978847701489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-4716.7057594715188</v>
      </c>
      <c r="AI24">
        <f t="shared" si="6"/>
        <v>-4735.8030966040578</v>
      </c>
      <c r="AJ24">
        <f t="shared" si="7"/>
        <v>20.498573435504113</v>
      </c>
      <c r="AK24">
        <f t="shared" si="22"/>
        <v>92.783419479589526</v>
      </c>
      <c r="AL24">
        <f t="shared" si="8"/>
        <v>-4622.5211036889641</v>
      </c>
      <c r="AN24">
        <f t="shared" si="9"/>
        <v>0</v>
      </c>
      <c r="AO24">
        <f t="shared" si="9"/>
        <v>0</v>
      </c>
      <c r="AP24">
        <f t="shared" si="9"/>
        <v>-1.7676421090943046</v>
      </c>
      <c r="AQ24">
        <f t="shared" si="9"/>
        <v>-436.57645350166388</v>
      </c>
      <c r="AR24">
        <f t="shared" si="9"/>
        <v>-438.34409561075819</v>
      </c>
      <c r="AS24">
        <f t="shared" si="9"/>
        <v>1.8973399971675384</v>
      </c>
      <c r="AT24">
        <f t="shared" si="9"/>
        <v>8.5879972772978288</v>
      </c>
      <c r="AU24">
        <f t="shared" si="9"/>
        <v>-427.85875833629279</v>
      </c>
      <c r="AW24">
        <v>21</v>
      </c>
      <c r="AX24">
        <f>IF(Z24&gt;0, (R24*SUMPRODUCT(K24:$K$98, X24:$X$98)-K24*$AZ$3)/Z24, 0)</f>
        <v>1708.3256668779284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3.104E-3</v>
      </c>
      <c r="Q25" s="4">
        <f t="shared" si="21"/>
        <v>25</v>
      </c>
      <c r="R25">
        <f t="shared" si="0"/>
        <v>2000000</v>
      </c>
      <c r="S25">
        <f t="shared" si="1"/>
        <v>1704.922330971681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1304.978847701489</v>
      </c>
      <c r="AC25">
        <f t="shared" si="2"/>
        <v>1285.3126863515427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-4742.2507567520715</v>
      </c>
      <c r="AI25">
        <f t="shared" si="6"/>
        <v>-4761.0978423788256</v>
      </c>
      <c r="AJ25">
        <f t="shared" si="7"/>
        <v>19.666161349946378</v>
      </c>
      <c r="AK25">
        <f t="shared" si="22"/>
        <v>91.348519339104243</v>
      </c>
      <c r="AL25">
        <f t="shared" si="8"/>
        <v>-4650.0831616897749</v>
      </c>
      <c r="AN25">
        <f t="shared" si="9"/>
        <v>0</v>
      </c>
      <c r="AO25">
        <f t="shared" si="9"/>
        <v>0</v>
      </c>
      <c r="AP25">
        <f t="shared" si="9"/>
        <v>-1.5575704704435112</v>
      </c>
      <c r="AQ25">
        <f t="shared" si="9"/>
        <v>-391.91150761633719</v>
      </c>
      <c r="AR25">
        <f t="shared" si="9"/>
        <v>-393.46907808678071</v>
      </c>
      <c r="AS25">
        <f t="shared" si="9"/>
        <v>1.6252609444386188</v>
      </c>
      <c r="AT25">
        <f t="shared" si="9"/>
        <v>7.5492709620500902</v>
      </c>
      <c r="AU25">
        <f t="shared" si="9"/>
        <v>-384.294546180292</v>
      </c>
      <c r="AW25">
        <v>22</v>
      </c>
      <c r="AX25">
        <f>IF(Z25&gt;0, (R25*SUMPRODUCT(K25:$K$98, X25:$X$98)-K25*$AZ$3)/Z25, 0)</f>
        <v>1704.922330971681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2000000</v>
      </c>
      <c r="S26">
        <f t="shared" si="1"/>
        <v>1701.2358068291346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1285.3126863515427</v>
      </c>
      <c r="AC26">
        <f t="shared" si="2"/>
        <v>1265.6425110135256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-4779.620914944855</v>
      </c>
      <c r="AI26">
        <f t="shared" si="6"/>
        <v>-4798.219784453905</v>
      </c>
      <c r="AJ26">
        <f t="shared" si="7"/>
        <v>19.670175338017089</v>
      </c>
      <c r="AK26">
        <f t="shared" si="22"/>
        <v>89.971888044607994</v>
      </c>
      <c r="AL26">
        <f t="shared" si="8"/>
        <v>-4688.5777210712795</v>
      </c>
      <c r="AN26">
        <f t="shared" si="9"/>
        <v>0</v>
      </c>
      <c r="AO26">
        <f t="shared" si="9"/>
        <v>0</v>
      </c>
      <c r="AP26">
        <f t="shared" si="9"/>
        <v>-1.3723725601319376</v>
      </c>
      <c r="AQ26">
        <f t="shared" si="9"/>
        <v>-352.67845652185224</v>
      </c>
      <c r="AR26">
        <f t="shared" si="9"/>
        <v>-354.0508290819842</v>
      </c>
      <c r="AS26">
        <f t="shared" si="9"/>
        <v>1.4514220272228657</v>
      </c>
      <c r="AT26">
        <f t="shared" si="9"/>
        <v>6.6388416928030232</v>
      </c>
      <c r="AU26">
        <f t="shared" si="9"/>
        <v>-345.96056536195829</v>
      </c>
      <c r="AW26">
        <v>23</v>
      </c>
      <c r="AX26">
        <f>IF(Z26&gt;0, (R26*SUMPRODUCT(K26:$K$98, X26:$X$98)-K26*$AZ$3)/Z26, 0)</f>
        <v>1701.2358068291346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2000000</v>
      </c>
      <c r="S27">
        <f t="shared" si="1"/>
        <v>1696.380533818397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1265.6425110135256</v>
      </c>
      <c r="AC27">
        <f t="shared" si="2"/>
        <v>1245.322386883031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-4819.3390671849857</v>
      </c>
      <c r="AI27">
        <f t="shared" si="6"/>
        <v>-4837.6917062606053</v>
      </c>
      <c r="AJ27">
        <f t="shared" si="7"/>
        <v>20.320124130494605</v>
      </c>
      <c r="AK27">
        <f t="shared" si="22"/>
        <v>88.594975770946803</v>
      </c>
      <c r="AL27">
        <f t="shared" si="8"/>
        <v>-4728.7766063591635</v>
      </c>
      <c r="AN27">
        <f t="shared" si="9"/>
        <v>0</v>
      </c>
      <c r="AO27">
        <f t="shared" si="9"/>
        <v>0</v>
      </c>
      <c r="AP27">
        <f t="shared" si="9"/>
        <v>-1.2091104641145989</v>
      </c>
      <c r="AQ27">
        <f t="shared" si="9"/>
        <v>-317.50819444766756</v>
      </c>
      <c r="AR27">
        <f t="shared" si="9"/>
        <v>-318.71730491178215</v>
      </c>
      <c r="AS27">
        <f t="shared" si="9"/>
        <v>1.3387325178168827</v>
      </c>
      <c r="AT27">
        <f t="shared" si="9"/>
        <v>5.8368233490155559</v>
      </c>
      <c r="AU27">
        <f t="shared" si="9"/>
        <v>-311.54174904494971</v>
      </c>
      <c r="AW27">
        <v>24</v>
      </c>
      <c r="AX27">
        <f>IF(Z27&gt;0, (R27*SUMPRODUCT(K27:$K$98, X27:$X$98)-K27*$AZ$3)/Z27, 0)</f>
        <v>1696.380533818397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2000000</v>
      </c>
      <c r="S28">
        <f t="shared" si="1"/>
        <v>1690.6121542989249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1245.322386883031</v>
      </c>
      <c r="AC28">
        <f t="shared" si="2"/>
        <v>1224.5627034990753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-4867.1198828542902</v>
      </c>
      <c r="AI28">
        <f t="shared" si="6"/>
        <v>-4885.2281565406174</v>
      </c>
      <c r="AJ28">
        <f t="shared" si="7"/>
        <v>20.759683383955689</v>
      </c>
      <c r="AK28">
        <f t="shared" si="22"/>
        <v>87.172567081812176</v>
      </c>
      <c r="AL28">
        <f t="shared" si="8"/>
        <v>-4777.295906074849</v>
      </c>
      <c r="AN28">
        <f t="shared" si="9"/>
        <v>0</v>
      </c>
      <c r="AO28">
        <f t="shared" si="9"/>
        <v>0</v>
      </c>
      <c r="AP28">
        <f t="shared" si="9"/>
        <v>-1.0651885341829581</v>
      </c>
      <c r="AQ28">
        <f t="shared" si="9"/>
        <v>-286.30008489570679</v>
      </c>
      <c r="AR28">
        <f t="shared" si="9"/>
        <v>-287.36527342988973</v>
      </c>
      <c r="AS28">
        <f t="shared" si="9"/>
        <v>1.221153219622152</v>
      </c>
      <c r="AT28">
        <f t="shared" si="9"/>
        <v>5.1277786364003335</v>
      </c>
      <c r="AU28">
        <f t="shared" si="9"/>
        <v>-281.01634157386718</v>
      </c>
      <c r="AW28">
        <v>25</v>
      </c>
      <c r="AX28">
        <f>IF(Z28&gt;0, (R28*SUMPRODUCT(K28:$K$98, X28:$X$98)-K28*$AZ$3)/Z28, 0)</f>
        <v>1690.6121542989249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2000000</v>
      </c>
      <c r="S29">
        <f t="shared" si="1"/>
        <v>1683.6986315400075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1224.5627034990753</v>
      </c>
      <c r="AC29">
        <f t="shared" si="2"/>
        <v>1203.2166463388262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-4921.1044569963951</v>
      </c>
      <c r="AI29">
        <f t="shared" si="6"/>
        <v>-4938.9701341401469</v>
      </c>
      <c r="AJ29">
        <f t="shared" si="7"/>
        <v>21.346057160249075</v>
      </c>
      <c r="AK29">
        <f t="shared" si="22"/>
        <v>85.719389244935272</v>
      </c>
      <c r="AL29">
        <f t="shared" si="8"/>
        <v>-4831.9046877349629</v>
      </c>
      <c r="AN29">
        <f t="shared" si="9"/>
        <v>0</v>
      </c>
      <c r="AO29">
        <f t="shared" si="9"/>
        <v>0</v>
      </c>
      <c r="AP29">
        <f t="shared" si="9"/>
        <v>-0.93831982445581164</v>
      </c>
      <c r="AQ29">
        <f t="shared" si="9"/>
        <v>-258.46038932996487</v>
      </c>
      <c r="AR29">
        <f t="shared" si="9"/>
        <v>-259.39870915442066</v>
      </c>
      <c r="AS29">
        <f t="shared" si="9"/>
        <v>1.1211122000171967</v>
      </c>
      <c r="AT29">
        <f t="shared" si="9"/>
        <v>4.502051706273912</v>
      </c>
      <c r="AU29">
        <f t="shared" si="9"/>
        <v>-253.77554524812959</v>
      </c>
      <c r="AW29">
        <v>26</v>
      </c>
      <c r="AX29">
        <f>IF(Z29&gt;0, (R29*SUMPRODUCT(K29:$K$98, X29:$X$98)-K29*$AZ$3)/Z29, 0)</f>
        <v>1683.6986315400075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2000000</v>
      </c>
      <c r="S30">
        <f t="shared" si="1"/>
        <v>1675.6676962500239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1203.2166463388262</v>
      </c>
      <c r="AC30">
        <f t="shared" si="2"/>
        <v>1181.3223532012346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-4989.5263127070293</v>
      </c>
      <c r="AI30">
        <f t="shared" si="6"/>
        <v>-5007.1509640004351</v>
      </c>
      <c r="AJ30">
        <f t="shared" si="7"/>
        <v>21.894293137591603</v>
      </c>
      <c r="AK30">
        <f t="shared" si="22"/>
        <v>84.225165243717839</v>
      </c>
      <c r="AL30">
        <f t="shared" si="8"/>
        <v>-4901.0315056191257</v>
      </c>
      <c r="AN30">
        <f t="shared" si="9"/>
        <v>0</v>
      </c>
      <c r="AO30">
        <f t="shared" si="9"/>
        <v>0</v>
      </c>
      <c r="AP30">
        <f t="shared" si="9"/>
        <v>-0.8264829925929269</v>
      </c>
      <c r="AQ30">
        <f t="shared" si="9"/>
        <v>-233.97675051251699</v>
      </c>
      <c r="AR30">
        <f t="shared" si="9"/>
        <v>-234.80323350510994</v>
      </c>
      <c r="AS30">
        <f t="shared" si="9"/>
        <v>1.0267017833047305</v>
      </c>
      <c r="AT30">
        <f t="shared" si="9"/>
        <v>3.949619510957775</v>
      </c>
      <c r="AU30">
        <f t="shared" si="9"/>
        <v>-229.82691221084744</v>
      </c>
      <c r="AW30">
        <v>27</v>
      </c>
      <c r="AX30">
        <f>IF(Z30&gt;0, (R30*SUMPRODUCT(K30:$K$98, X30:$X$98)-K30*$AZ$3)/Z30, 0)</f>
        <v>1675.6676962500239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2000000</v>
      </c>
      <c r="S31">
        <f t="shared" si="1"/>
        <v>1666.0441281922815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1181.3223532012346</v>
      </c>
      <c r="AC31">
        <f t="shared" si="2"/>
        <v>1158.5653314319086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-5074.4896003973226</v>
      </c>
      <c r="AI31">
        <f t="shared" si="6"/>
        <v>-5091.8745740577888</v>
      </c>
      <c r="AJ31">
        <f t="shared" si="7"/>
        <v>22.757021769326002</v>
      </c>
      <c r="AK31">
        <f t="shared" si="22"/>
        <v>82.692564724086424</v>
      </c>
      <c r="AL31">
        <f t="shared" si="8"/>
        <v>-4986.4249875643764</v>
      </c>
      <c r="AN31">
        <f t="shared" si="9"/>
        <v>0</v>
      </c>
      <c r="AO31">
        <f t="shared" si="9"/>
        <v>0</v>
      </c>
      <c r="AP31">
        <f t="shared" si="9"/>
        <v>-0.72789611640772811</v>
      </c>
      <c r="AQ31">
        <f t="shared" si="9"/>
        <v>-212.46516359585311</v>
      </c>
      <c r="AR31">
        <f t="shared" si="9"/>
        <v>-213.19305971226083</v>
      </c>
      <c r="AS31">
        <f t="shared" si="9"/>
        <v>0.95281983685525007</v>
      </c>
      <c r="AT31">
        <f t="shared" si="9"/>
        <v>3.4622771304700386</v>
      </c>
      <c r="AU31">
        <f t="shared" si="9"/>
        <v>-208.77796274493554</v>
      </c>
      <c r="AW31">
        <v>28</v>
      </c>
      <c r="AX31">
        <f>IF(Z31&gt;0, (R31*SUMPRODUCT(K31:$K$98, X31:$X$98)-K31*$AZ$3)/Z31, 0)</f>
        <v>1666.0441281922815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2000000</v>
      </c>
      <c r="S32">
        <f t="shared" si="1"/>
        <v>1654.4031554395926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1158.5653314319086</v>
      </c>
      <c r="AC32">
        <f t="shared" si="2"/>
        <v>1134.689211356761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-5169.5957676763228</v>
      </c>
      <c r="AI32">
        <f t="shared" si="6"/>
        <v>-5186.7422716530891</v>
      </c>
      <c r="AJ32">
        <f t="shared" si="7"/>
        <v>23.876120075147583</v>
      </c>
      <c r="AK32">
        <f t="shared" si="22"/>
        <v>81.099573200233607</v>
      </c>
      <c r="AL32">
        <f t="shared" si="8"/>
        <v>-5081.7665783777074</v>
      </c>
      <c r="AN32">
        <f t="shared" si="9"/>
        <v>0</v>
      </c>
      <c r="AO32">
        <f t="shared" si="9"/>
        <v>0</v>
      </c>
      <c r="AP32">
        <f t="shared" si="9"/>
        <v>-0.64099246908836016</v>
      </c>
      <c r="AQ32">
        <f t="shared" si="9"/>
        <v>-193.25641890625181</v>
      </c>
      <c r="AR32">
        <f t="shared" si="9"/>
        <v>-193.89741137534017</v>
      </c>
      <c r="AS32">
        <f t="shared" si="9"/>
        <v>0.89256755662594645</v>
      </c>
      <c r="AT32">
        <f t="shared" si="9"/>
        <v>3.0317676266876523</v>
      </c>
      <c r="AU32">
        <f t="shared" si="9"/>
        <v>-189.97307619202655</v>
      </c>
      <c r="AW32">
        <v>29</v>
      </c>
      <c r="AX32">
        <f>IF(Z32&gt;0, (R32*SUMPRODUCT(K32:$K$98, X32:$X$98)-K32*$AZ$3)/Z32, 0)</f>
        <v>1654.4031554395926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3.852E-3</v>
      </c>
      <c r="Q33" s="4">
        <f t="shared" si="21"/>
        <v>25</v>
      </c>
      <c r="R33">
        <f t="shared" si="0"/>
        <v>2000000</v>
      </c>
      <c r="S33">
        <f t="shared" si="1"/>
        <v>1640.8665263274938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1134.689211356761</v>
      </c>
      <c r="AC33">
        <f t="shared" si="2"/>
        <v>1109.815867022568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-5283.8666654801791</v>
      </c>
      <c r="AI33">
        <f t="shared" si="6"/>
        <v>-5300.7756560838588</v>
      </c>
      <c r="AJ33">
        <f t="shared" si="7"/>
        <v>24.873344334193007</v>
      </c>
      <c r="AK33">
        <f t="shared" si="22"/>
        <v>79.428244794973281</v>
      </c>
      <c r="AL33">
        <f t="shared" si="8"/>
        <v>-5196.4740669546918</v>
      </c>
      <c r="AN33">
        <f t="shared" si="9"/>
        <v>0</v>
      </c>
      <c r="AO33">
        <f t="shared" si="9"/>
        <v>0</v>
      </c>
      <c r="AP33">
        <f t="shared" si="9"/>
        <v>-0.56438700125584662</v>
      </c>
      <c r="AQ33">
        <f t="shared" si="9"/>
        <v>-176.36449935202594</v>
      </c>
      <c r="AR33">
        <f t="shared" si="9"/>
        <v>-176.9288863532818</v>
      </c>
      <c r="AS33">
        <f t="shared" si="9"/>
        <v>0.83022059382564806</v>
      </c>
      <c r="AT33">
        <f t="shared" si="9"/>
        <v>2.651149908681997</v>
      </c>
      <c r="AU33">
        <f t="shared" si="9"/>
        <v>-173.44751585077412</v>
      </c>
      <c r="AW33">
        <v>30</v>
      </c>
      <c r="AX33">
        <f>IF(Z33&gt;0, (R33*SUMPRODUCT(K33:$K$98, X33:$X$98)-K33*$AZ$3)/Z33, 0)</f>
        <v>1640.8665263274938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2000000</v>
      </c>
      <c r="S34">
        <f t="shared" si="1"/>
        <v>1625.1524788141116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1109.815867022568</v>
      </c>
      <c r="AC34">
        <f t="shared" si="2"/>
        <v>1083.7933985384507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-5417.6405894189875</v>
      </c>
      <c r="AI34">
        <f t="shared" si="6"/>
        <v>-5434.3127696092624</v>
      </c>
      <c r="AJ34">
        <f t="shared" si="7"/>
        <v>26.022468484117326</v>
      </c>
      <c r="AK34">
        <f t="shared" si="22"/>
        <v>77.687110691579761</v>
      </c>
      <c r="AL34">
        <f t="shared" si="8"/>
        <v>-5330.6031904335659</v>
      </c>
      <c r="AN34">
        <f t="shared" si="9"/>
        <v>0</v>
      </c>
      <c r="AO34">
        <f t="shared" si="9"/>
        <v>0</v>
      </c>
      <c r="AP34">
        <f t="shared" si="9"/>
        <v>-0.49685960830648068</v>
      </c>
      <c r="AQ34">
        <f t="shared" si="9"/>
        <v>-161.45499571640468</v>
      </c>
      <c r="AR34">
        <f t="shared" si="9"/>
        <v>-161.95185532471115</v>
      </c>
      <c r="AS34">
        <f t="shared" si="9"/>
        <v>0.7755142609199962</v>
      </c>
      <c r="AT34">
        <f t="shared" si="9"/>
        <v>2.3152093456376797</v>
      </c>
      <c r="AU34">
        <f t="shared" ref="AU34:AU97" si="23">AL34*$K34</f>
        <v>-158.8611317181535</v>
      </c>
      <c r="AW34">
        <v>31</v>
      </c>
      <c r="AX34">
        <f>IF(Z34&gt;0, (R34*SUMPRODUCT(K34:$K$98, X34:$X$98)-K34*$AZ$3)/Z34, 0)</f>
        <v>1625.1524788141116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2000000</v>
      </c>
      <c r="S35">
        <f t="shared" si="1"/>
        <v>1607.0973493731428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1083.7933985384507</v>
      </c>
      <c r="AC35">
        <f t="shared" si="2"/>
        <v>1056.5723589541085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-5553.8366649844738</v>
      </c>
      <c r="AI35">
        <f t="shared" ref="AI35:AI66" si="25">SUM(AE35:AH35)</f>
        <v>-5570.2727004145336</v>
      </c>
      <c r="AJ35">
        <f t="shared" si="7"/>
        <v>27.221039584342179</v>
      </c>
      <c r="AK35">
        <f t="shared" si="22"/>
        <v>75.865537897691553</v>
      </c>
      <c r="AL35">
        <f t="shared" ref="AL35:AL98" si="26">SUM(AI35:AK35)</f>
        <v>-5467.1861229324995</v>
      </c>
      <c r="AN35">
        <f t="shared" ref="AN35:AT66" si="27">AE35*$K35</f>
        <v>0</v>
      </c>
      <c r="AO35">
        <f t="shared" si="27"/>
        <v>0</v>
      </c>
      <c r="AP35">
        <f t="shared" si="27"/>
        <v>-0.43734115072716756</v>
      </c>
      <c r="AQ35">
        <f t="shared" si="27"/>
        <v>-147.78024349915609</v>
      </c>
      <c r="AR35">
        <f t="shared" si="27"/>
        <v>-148.21758464988324</v>
      </c>
      <c r="AS35">
        <f t="shared" si="27"/>
        <v>0.72431583799295973</v>
      </c>
      <c r="AT35">
        <f t="shared" si="27"/>
        <v>2.0186815601547141</v>
      </c>
      <c r="AU35">
        <f t="shared" si="23"/>
        <v>-145.47458725173556</v>
      </c>
      <c r="AW35">
        <v>32</v>
      </c>
      <c r="AX35">
        <f>IF(Z35&gt;0, (R35*SUMPRODUCT(K35:$K$98, X35:$X$98)-K35*$AZ$3)/Z35, 0)</f>
        <v>1607.0973493731428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2000000</v>
      </c>
      <c r="S36">
        <f t="shared" si="1"/>
        <v>1587.3717367799297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1056.5723589541085</v>
      </c>
      <c r="AC36">
        <f t="shared" si="2"/>
        <v>1028.6438620014362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-5700.0170871448563</v>
      </c>
      <c r="AI36">
        <f t="shared" si="25"/>
        <v>-5716.2175120070269</v>
      </c>
      <c r="AJ36">
        <f t="shared" si="7"/>
        <v>27.928496952672276</v>
      </c>
      <c r="AK36">
        <f t="shared" si="22"/>
        <v>73.960065126787597</v>
      </c>
      <c r="AL36">
        <f t="shared" si="26"/>
        <v>-5614.328949927567</v>
      </c>
      <c r="AN36">
        <f t="shared" si="27"/>
        <v>0</v>
      </c>
      <c r="AO36">
        <f t="shared" si="27"/>
        <v>0</v>
      </c>
      <c r="AP36">
        <f t="shared" si="27"/>
        <v>-0.38488559404597633</v>
      </c>
      <c r="AQ36">
        <f t="shared" si="27"/>
        <v>-135.41956345730506</v>
      </c>
      <c r="AR36">
        <f t="shared" si="27"/>
        <v>-135.80444905135104</v>
      </c>
      <c r="AS36">
        <f t="shared" si="27"/>
        <v>0.66351816275764786</v>
      </c>
      <c r="AT36">
        <f t="shared" si="27"/>
        <v>1.7571245102635773</v>
      </c>
      <c r="AU36">
        <f t="shared" si="23"/>
        <v>-133.38380637832984</v>
      </c>
      <c r="AW36">
        <v>33</v>
      </c>
      <c r="AX36">
        <f>IF(Z36&gt;0, (R36*SUMPRODUCT(K36:$K$98, X36:$X$98)-K36*$AZ$3)/Z36, 0)</f>
        <v>1587.3717367799297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4.522E-3</v>
      </c>
      <c r="Q37" s="4">
        <f t="shared" si="21"/>
        <v>25</v>
      </c>
      <c r="R37">
        <f t="shared" si="0"/>
        <v>2000000</v>
      </c>
      <c r="S37">
        <f t="shared" si="1"/>
        <v>1566.2771981546209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1028.6438620014362</v>
      </c>
      <c r="AC37">
        <f t="shared" si="2"/>
        <v>1000.2347865320633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-5860.6656981387005</v>
      </c>
      <c r="AI37">
        <f t="shared" si="25"/>
        <v>-5876.6308604310225</v>
      </c>
      <c r="AJ37">
        <f t="shared" si="7"/>
        <v>28.409075469372965</v>
      </c>
      <c r="AK37">
        <f t="shared" si="22"/>
        <v>72.005070340100545</v>
      </c>
      <c r="AL37">
        <f t="shared" si="26"/>
        <v>-5776.2167146215497</v>
      </c>
      <c r="AN37">
        <f t="shared" si="27"/>
        <v>0</v>
      </c>
      <c r="AO37">
        <f t="shared" si="27"/>
        <v>0</v>
      </c>
      <c r="AP37">
        <f t="shared" si="27"/>
        <v>-0.33865739772253634</v>
      </c>
      <c r="AQ37">
        <f t="shared" si="27"/>
        <v>-124.31804687685035</v>
      </c>
      <c r="AR37">
        <f t="shared" si="27"/>
        <v>-124.65670427457287</v>
      </c>
      <c r="AS37">
        <f t="shared" si="27"/>
        <v>0.60262109423015642</v>
      </c>
      <c r="AT37">
        <f t="shared" si="27"/>
        <v>1.5273912847058413</v>
      </c>
      <c r="AU37">
        <f t="shared" si="23"/>
        <v>-122.5266918956369</v>
      </c>
      <c r="AW37">
        <v>34</v>
      </c>
      <c r="AX37">
        <f>IF(Z37&gt;0, (R37*SUMPRODUCT(K37:$K$98, X37:$X$98)-K37*$AZ$3)/Z37, 0)</f>
        <v>1566.2771981546209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2000000</v>
      </c>
      <c r="S38">
        <f t="shared" si="1"/>
        <v>1543.9905612753162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1000.2347865320633</v>
      </c>
      <c r="AC38">
        <f t="shared" si="2"/>
        <v>971.46181821586561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-6062.9300321321234</v>
      </c>
      <c r="AI38">
        <f t="shared" si="25"/>
        <v>-6078.65975617612</v>
      </c>
      <c r="AJ38">
        <f t="shared" si="7"/>
        <v>28.772968316197648</v>
      </c>
      <c r="AK38">
        <f t="shared" si="22"/>
        <v>70.016435057244436</v>
      </c>
      <c r="AL38">
        <f t="shared" si="26"/>
        <v>-5979.8703528026781</v>
      </c>
      <c r="AN38">
        <f t="shared" si="27"/>
        <v>0</v>
      </c>
      <c r="AO38">
        <f t="shared" si="27"/>
        <v>0</v>
      </c>
      <c r="AP38">
        <f t="shared" si="27"/>
        <v>-0.29791358667707324</v>
      </c>
      <c r="AQ38">
        <f t="shared" si="27"/>
        <v>-114.82904764206285</v>
      </c>
      <c r="AR38">
        <f t="shared" si="27"/>
        <v>-115.12696122873992</v>
      </c>
      <c r="AS38">
        <f t="shared" si="27"/>
        <v>0.54494650805368627</v>
      </c>
      <c r="AT38">
        <f t="shared" si="27"/>
        <v>1.3260784000979735</v>
      </c>
      <c r="AU38">
        <f t="shared" si="23"/>
        <v>-113.25593632058826</v>
      </c>
      <c r="AW38">
        <v>35</v>
      </c>
      <c r="AX38">
        <f>IF(Z38&gt;0, (R38*SUMPRODUCT(K38:$K$98, X38:$X$98)-K38*$AZ$3)/Z38, 0)</f>
        <v>1543.9905612753162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2000000</v>
      </c>
      <c r="S39">
        <f t="shared" si="1"/>
        <v>1519.8495062708682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971.46181821586561</v>
      </c>
      <c r="AC39">
        <f t="shared" si="2"/>
        <v>941.94087643152909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-6275.5307045930113</v>
      </c>
      <c r="AI39">
        <f t="shared" si="25"/>
        <v>-6291.0246872627604</v>
      </c>
      <c r="AJ39">
        <f t="shared" si="7"/>
        <v>29.520941784336515</v>
      </c>
      <c r="AK39">
        <f t="shared" si="22"/>
        <v>68.002327275110602</v>
      </c>
      <c r="AL39">
        <f t="shared" si="26"/>
        <v>-6193.5014182033137</v>
      </c>
      <c r="AN39">
        <f t="shared" si="27"/>
        <v>0</v>
      </c>
      <c r="AO39">
        <f t="shared" si="27"/>
        <v>0</v>
      </c>
      <c r="AP39">
        <f t="shared" si="27"/>
        <v>-0.2620078176370928</v>
      </c>
      <c r="AQ39">
        <f t="shared" si="27"/>
        <v>-106.12107548275458</v>
      </c>
      <c r="AR39">
        <f t="shared" si="27"/>
        <v>-106.38308330039166</v>
      </c>
      <c r="AS39">
        <f t="shared" si="27"/>
        <v>0.49920783418758696</v>
      </c>
      <c r="AT39">
        <f t="shared" si="27"/>
        <v>1.1499394147626922</v>
      </c>
      <c r="AU39">
        <f t="shared" si="23"/>
        <v>-104.73393605144139</v>
      </c>
      <c r="AW39">
        <v>36</v>
      </c>
      <c r="AX39">
        <f>IF(Z39&gt;0, (R39*SUMPRODUCT(K39:$K$98, X39:$X$98)-K39*$AZ$3)/Z39, 0)</f>
        <v>1519.8495062708682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2000000</v>
      </c>
      <c r="S40">
        <f t="shared" si="1"/>
        <v>1494.2695069534268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941.94087643152909</v>
      </c>
      <c r="AC40">
        <f t="shared" si="2"/>
        <v>911.98775260745845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-6476.4847559553073</v>
      </c>
      <c r="AI40">
        <f t="shared" si="25"/>
        <v>-6491.7428427389095</v>
      </c>
      <c r="AJ40">
        <f t="shared" si="7"/>
        <v>29.953123824070644</v>
      </c>
      <c r="AK40">
        <f t="shared" si="22"/>
        <v>65.935861350207048</v>
      </c>
      <c r="AL40">
        <f t="shared" si="26"/>
        <v>-6395.8538575646317</v>
      </c>
      <c r="AN40">
        <f t="shared" si="27"/>
        <v>0</v>
      </c>
      <c r="AO40">
        <f t="shared" si="27"/>
        <v>0</v>
      </c>
      <c r="AP40">
        <f t="shared" si="27"/>
        <v>-0.23037388269068576</v>
      </c>
      <c r="AQ40">
        <f t="shared" si="27"/>
        <v>-97.785060510986412</v>
      </c>
      <c r="AR40">
        <f t="shared" si="27"/>
        <v>-98.015434393677097</v>
      </c>
      <c r="AS40">
        <f t="shared" si="27"/>
        <v>0.45224657140380814</v>
      </c>
      <c r="AT40">
        <f t="shared" si="27"/>
        <v>0.99553113068710808</v>
      </c>
      <c r="AU40">
        <f t="shared" si="23"/>
        <v>-96.56765669158618</v>
      </c>
      <c r="AW40">
        <v>37</v>
      </c>
      <c r="AX40">
        <f>IF(Z40&gt;0, (R40*SUMPRODUCT(K40:$K$98, X40:$X$98)-K40*$AZ$3)/Z40, 0)</f>
        <v>1494.2695069534268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2000000</v>
      </c>
      <c r="S41">
        <f t="shared" si="1"/>
        <v>1468.2188235330118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911.98775260745845</v>
      </c>
      <c r="AC41">
        <f t="shared" si="2"/>
        <v>882.20979179172605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-6698.9104214728868</v>
      </c>
      <c r="AI41">
        <f t="shared" si="25"/>
        <v>-6713.9321910083854</v>
      </c>
      <c r="AJ41">
        <f t="shared" si="7"/>
        <v>29.777960815732399</v>
      </c>
      <c r="AK41">
        <f t="shared" si="22"/>
        <v>63.839142682522095</v>
      </c>
      <c r="AL41">
        <f t="shared" si="26"/>
        <v>-6620.315087510131</v>
      </c>
      <c r="AN41">
        <f t="shared" si="27"/>
        <v>0</v>
      </c>
      <c r="AO41">
        <f t="shared" si="27"/>
        <v>0</v>
      </c>
      <c r="AP41">
        <f t="shared" si="27"/>
        <v>-0.20250522499604678</v>
      </c>
      <c r="AQ41">
        <f t="shared" si="27"/>
        <v>-90.30656201474882</v>
      </c>
      <c r="AR41">
        <f t="shared" si="27"/>
        <v>-90.509067239744866</v>
      </c>
      <c r="AS41">
        <f t="shared" si="27"/>
        <v>0.40143024699342628</v>
      </c>
      <c r="AT41">
        <f t="shared" si="27"/>
        <v>0.86060167025789414</v>
      </c>
      <c r="AU41">
        <f t="shared" si="23"/>
        <v>-89.247035322493545</v>
      </c>
      <c r="AW41">
        <v>38</v>
      </c>
      <c r="AX41">
        <f>IF(Z41&gt;0, (R41*SUMPRODUCT(K41:$K$98, X41:$X$98)-K41*$AZ$3)/Z41, 0)</f>
        <v>1468.2188235330118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2000000</v>
      </c>
      <c r="S42">
        <f t="shared" si="1"/>
        <v>1441.7118587906311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882.20979179172605</v>
      </c>
      <c r="AC42">
        <f t="shared" si="2"/>
        <v>852.6238545048825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-6930.4435928974335</v>
      </c>
      <c r="AI42">
        <f t="shared" si="25"/>
        <v>-6945.2285141926659</v>
      </c>
      <c r="AJ42">
        <f t="shared" si="7"/>
        <v>29.585937286843546</v>
      </c>
      <c r="AK42">
        <f t="shared" si="22"/>
        <v>61.754685425420831</v>
      </c>
      <c r="AL42">
        <f t="shared" si="26"/>
        <v>-6853.8878914804018</v>
      </c>
      <c r="AN42">
        <f t="shared" si="27"/>
        <v>0</v>
      </c>
      <c r="AO42">
        <f t="shared" si="27"/>
        <v>0</v>
      </c>
      <c r="AP42">
        <f t="shared" si="27"/>
        <v>-0.17795743313708401</v>
      </c>
      <c r="AQ42">
        <f t="shared" si="27"/>
        <v>-83.417688039442979</v>
      </c>
      <c r="AR42">
        <f t="shared" si="27"/>
        <v>-83.595645472580074</v>
      </c>
      <c r="AS42">
        <f t="shared" si="27"/>
        <v>0.35610858870242074</v>
      </c>
      <c r="AT42">
        <f t="shared" si="27"/>
        <v>0.74330495800745922</v>
      </c>
      <c r="AU42">
        <f t="shared" si="23"/>
        <v>-82.496231925870191</v>
      </c>
      <c r="AW42">
        <v>39</v>
      </c>
      <c r="AX42">
        <f>IF(Z42&gt;0, (R42*SUMPRODUCT(K42:$K$98, X42:$X$98)-K42*$AZ$3)/Z42, 0)</f>
        <v>1441.7118587906311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2000000</v>
      </c>
      <c r="S43">
        <f t="shared" si="1"/>
        <v>1415.0841430420639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852.6238545048825</v>
      </c>
      <c r="AC43">
        <f t="shared" si="2"/>
        <v>823.42100997249781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-7189.0201305935907</v>
      </c>
      <c r="AI43">
        <f t="shared" si="25"/>
        <v>-7203.5673399242378</v>
      </c>
      <c r="AJ43">
        <f t="shared" si="7"/>
        <v>29.202844532384688</v>
      </c>
      <c r="AK43">
        <f t="shared" si="22"/>
        <v>59.68366981534178</v>
      </c>
      <c r="AL43">
        <f t="shared" si="26"/>
        <v>-7114.6808255765109</v>
      </c>
      <c r="AN43">
        <f t="shared" si="27"/>
        <v>0</v>
      </c>
      <c r="AO43">
        <f t="shared" si="27"/>
        <v>0</v>
      </c>
      <c r="AP43">
        <f t="shared" si="27"/>
        <v>-0.15633592279205891</v>
      </c>
      <c r="AQ43">
        <f t="shared" si="27"/>
        <v>-77.258948471942617</v>
      </c>
      <c r="AR43">
        <f t="shared" si="27"/>
        <v>-77.41528439473467</v>
      </c>
      <c r="AS43">
        <f t="shared" si="27"/>
        <v>0.31383707653846404</v>
      </c>
      <c r="AT43">
        <f t="shared" si="27"/>
        <v>0.64140835428418719</v>
      </c>
      <c r="AU43">
        <f t="shared" si="23"/>
        <v>-76.460038963912012</v>
      </c>
      <c r="AW43">
        <v>40</v>
      </c>
      <c r="AX43">
        <f>IF(Z43&gt;0, (R43*SUMPRODUCT(K43:$K$98, X43:$X$98)-K43*$AZ$3)/Z43, 0)</f>
        <v>1415.0841430420639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2000000</v>
      </c>
      <c r="S44">
        <f t="shared" si="1"/>
        <v>1388.3176990795118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823.42100997249781</v>
      </c>
      <c r="AC44">
        <f t="shared" si="2"/>
        <v>794.56817177471407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-7490.0671401636437</v>
      </c>
      <c r="AI44">
        <f t="shared" si="25"/>
        <v>-7504.3752515617325</v>
      </c>
      <c r="AJ44">
        <f t="shared" si="7"/>
        <v>28.85283819778374</v>
      </c>
      <c r="AK44">
        <f t="shared" si="22"/>
        <v>57.639470698074852</v>
      </c>
      <c r="AL44">
        <f t="shared" si="26"/>
        <v>-7417.882942665874</v>
      </c>
      <c r="AN44">
        <f t="shared" si="27"/>
        <v>0</v>
      </c>
      <c r="AO44">
        <f t="shared" si="27"/>
        <v>0</v>
      </c>
      <c r="AP44">
        <f t="shared" si="27"/>
        <v>-0.13729141568307912</v>
      </c>
      <c r="AQ44">
        <f t="shared" si="27"/>
        <v>-71.869857077835078</v>
      </c>
      <c r="AR44">
        <f t="shared" si="27"/>
        <v>-72.007148493518159</v>
      </c>
      <c r="AS44">
        <f t="shared" si="27"/>
        <v>0.27685324026605623</v>
      </c>
      <c r="AT44">
        <f t="shared" si="27"/>
        <v>0.55307121332722742</v>
      </c>
      <c r="AU44">
        <f t="shared" si="23"/>
        <v>-71.17722403992488</v>
      </c>
      <c r="AW44">
        <v>41</v>
      </c>
      <c r="AX44">
        <f>IF(Z44&gt;0, (R44*SUMPRODUCT(K44:$K$98, X44:$X$98)-K44*$AZ$3)/Z44, 0)</f>
        <v>1388.3176990795118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2000000</v>
      </c>
      <c r="S45">
        <f t="shared" si="1"/>
        <v>1361.1530739383736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794.56817177471407</v>
      </c>
      <c r="AC45">
        <f t="shared" si="2"/>
        <v>765.91805601309215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-7806.5055787971987</v>
      </c>
      <c r="AI45">
        <f t="shared" si="25"/>
        <v>-7820.5730277615712</v>
      </c>
      <c r="AJ45">
        <f t="shared" si="7"/>
        <v>28.650115761621919</v>
      </c>
      <c r="AK45">
        <f t="shared" si="22"/>
        <v>55.619772024229988</v>
      </c>
      <c r="AL45">
        <f t="shared" si="26"/>
        <v>-7736.3031399757192</v>
      </c>
      <c r="AN45">
        <f t="shared" si="27"/>
        <v>0</v>
      </c>
      <c r="AO45">
        <f t="shared" si="27"/>
        <v>0</v>
      </c>
      <c r="AP45">
        <f t="shared" si="27"/>
        <v>-0.12051979827793724</v>
      </c>
      <c r="AQ45">
        <f t="shared" si="27"/>
        <v>-66.880532497042822</v>
      </c>
      <c r="AR45">
        <f t="shared" si="27"/>
        <v>-67.001052295320747</v>
      </c>
      <c r="AS45">
        <f t="shared" si="27"/>
        <v>0.24545361287430545</v>
      </c>
      <c r="AT45">
        <f t="shared" si="27"/>
        <v>0.476510255811253</v>
      </c>
      <c r="AU45">
        <f t="shared" si="23"/>
        <v>-66.279088426635198</v>
      </c>
      <c r="AW45">
        <v>42</v>
      </c>
      <c r="AX45">
        <f>IF(Z45&gt;0, (R45*SUMPRODUCT(K45:$K$98, X45:$X$98)-K45*$AZ$3)/Z45, 0)</f>
        <v>1361.1530739383736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2000000</v>
      </c>
      <c r="S46">
        <f t="shared" si="1"/>
        <v>1333.8530950078555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765.91805601309215</v>
      </c>
      <c r="AC46">
        <f t="shared" si="2"/>
        <v>737.62657826266854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-8133.23629324181</v>
      </c>
      <c r="AI46">
        <f t="shared" si="25"/>
        <v>-8147.0614022628733</v>
      </c>
      <c r="AJ46">
        <f t="shared" si="7"/>
        <v>28.29147775042361</v>
      </c>
      <c r="AK46">
        <f t="shared" si="22"/>
        <v>53.614263920916457</v>
      </c>
      <c r="AL46">
        <f t="shared" si="26"/>
        <v>-8065.155660591533</v>
      </c>
      <c r="AN46">
        <f t="shared" si="27"/>
        <v>0</v>
      </c>
      <c r="AO46">
        <f t="shared" si="27"/>
        <v>0</v>
      </c>
      <c r="AP46">
        <f t="shared" si="27"/>
        <v>-0.10575321760089573</v>
      </c>
      <c r="AQ46">
        <f t="shared" si="27"/>
        <v>-62.214041582475168</v>
      </c>
      <c r="AR46">
        <f t="shared" si="27"/>
        <v>-62.319794800076068</v>
      </c>
      <c r="AS46">
        <f t="shared" si="27"/>
        <v>0.21641166071334689</v>
      </c>
      <c r="AT46">
        <f t="shared" si="27"/>
        <v>0.41011473474111754</v>
      </c>
      <c r="AU46">
        <f t="shared" si="23"/>
        <v>-61.693268404621598</v>
      </c>
      <c r="AW46">
        <v>43</v>
      </c>
      <c r="AX46">
        <f>IF(Z46&gt;0, (R46*SUMPRODUCT(K46:$K$98, X46:$X$98)-K46*$AZ$3)/Z46, 0)</f>
        <v>1333.8530950078555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2000000</v>
      </c>
      <c r="S47">
        <f t="shared" si="1"/>
        <v>1306.7669081590618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737.62657826266854</v>
      </c>
      <c r="AC47">
        <f t="shared" si="2"/>
        <v>709.86704984681774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-8500.7830348715888</v>
      </c>
      <c r="AI47">
        <f t="shared" si="25"/>
        <v>-8514.3636330145055</v>
      </c>
      <c r="AJ47">
        <f t="shared" si="7"/>
        <v>27.759528415850809</v>
      </c>
      <c r="AK47">
        <f t="shared" si="22"/>
        <v>51.633860478386801</v>
      </c>
      <c r="AL47">
        <f t="shared" si="26"/>
        <v>-8434.970244120268</v>
      </c>
      <c r="AN47">
        <f t="shared" si="27"/>
        <v>0</v>
      </c>
      <c r="AO47">
        <f t="shared" si="27"/>
        <v>0</v>
      </c>
      <c r="AP47">
        <f t="shared" si="27"/>
        <v>-9.2752559102148455E-2</v>
      </c>
      <c r="AQ47">
        <f t="shared" si="27"/>
        <v>-58.058516462891745</v>
      </c>
      <c r="AR47">
        <f t="shared" si="27"/>
        <v>-58.15126902199389</v>
      </c>
      <c r="AS47">
        <f t="shared" si="27"/>
        <v>0.18959159772957682</v>
      </c>
      <c r="AT47">
        <f t="shared" si="27"/>
        <v>0.35264814150998497</v>
      </c>
      <c r="AU47">
        <f t="shared" si="23"/>
        <v>-57.609029282754328</v>
      </c>
      <c r="AW47">
        <v>44</v>
      </c>
      <c r="AX47">
        <f>IF(Z47&gt;0, (R47*SUMPRODUCT(K47:$K$98, X47:$X$98)-K47*$AZ$3)/Z47, 0)</f>
        <v>1306.7669081590618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2000000</v>
      </c>
      <c r="S48">
        <f t="shared" si="1"/>
        <v>1279.816058047159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709.86704984681774</v>
      </c>
      <c r="AC48">
        <f t="shared" si="2"/>
        <v>682.57149156841137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-8912.1317253079014</v>
      </c>
      <c r="AI48">
        <f t="shared" si="25"/>
        <v>-8925.4651158228226</v>
      </c>
      <c r="AJ48">
        <f t="shared" si="7"/>
        <v>27.295558278406361</v>
      </c>
      <c r="AK48">
        <f t="shared" si="22"/>
        <v>49.690693489277244</v>
      </c>
      <c r="AL48">
        <f t="shared" si="26"/>
        <v>-8848.4788640551378</v>
      </c>
      <c r="AN48">
        <f t="shared" si="27"/>
        <v>0</v>
      </c>
      <c r="AO48">
        <f t="shared" si="27"/>
        <v>0</v>
      </c>
      <c r="AP48">
        <f t="shared" si="27"/>
        <v>-8.1307307382867899E-2</v>
      </c>
      <c r="AQ48">
        <f t="shared" si="27"/>
        <v>-54.346374451065984</v>
      </c>
      <c r="AR48">
        <f t="shared" si="27"/>
        <v>-54.427681758448848</v>
      </c>
      <c r="AS48">
        <f t="shared" si="27"/>
        <v>0.16644891219871599</v>
      </c>
      <c r="AT48">
        <f t="shared" si="27"/>
        <v>0.30301493720438799</v>
      </c>
      <c r="AU48">
        <f t="shared" si="23"/>
        <v>-53.958217909045743</v>
      </c>
      <c r="AW48">
        <v>45</v>
      </c>
      <c r="AX48">
        <f>IF(Z48&gt;0, (R48*SUMPRODUCT(K48:$K$98, X48:$X$98)-K48*$AZ$3)/Z48, 0)</f>
        <v>1279.816058047159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2000000</v>
      </c>
      <c r="S49">
        <f t="shared" si="1"/>
        <v>1252.9668215352631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682.57149156841137</v>
      </c>
      <c r="AC49">
        <f t="shared" si="2"/>
        <v>655.69204406777931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-9381.3735662988092</v>
      </c>
      <c r="AI49">
        <f t="shared" si="25"/>
        <v>-9394.4563557390029</v>
      </c>
      <c r="AJ49">
        <f t="shared" si="7"/>
        <v>26.879447500632068</v>
      </c>
      <c r="AK49">
        <f t="shared" si="22"/>
        <v>47.780004409788802</v>
      </c>
      <c r="AL49">
        <f t="shared" si="26"/>
        <v>-9319.796903828581</v>
      </c>
      <c r="AN49">
        <f t="shared" si="27"/>
        <v>0</v>
      </c>
      <c r="AO49">
        <f t="shared" si="27"/>
        <v>0</v>
      </c>
      <c r="AP49">
        <f t="shared" si="27"/>
        <v>-7.1231371911256156E-2</v>
      </c>
      <c r="AQ49">
        <f t="shared" si="27"/>
        <v>-51.078412030880237</v>
      </c>
      <c r="AR49">
        <f t="shared" si="27"/>
        <v>-51.149643402791497</v>
      </c>
      <c r="AS49">
        <f t="shared" si="27"/>
        <v>0.14634951746638167</v>
      </c>
      <c r="AT49">
        <f t="shared" si="27"/>
        <v>0.26014599406292666</v>
      </c>
      <c r="AU49">
        <f t="shared" si="23"/>
        <v>-50.743147891262183</v>
      </c>
      <c r="AW49">
        <v>46</v>
      </c>
      <c r="AX49">
        <f>IF(Z49&gt;0, (R49*SUMPRODUCT(K49:$K$98, X49:$X$98)-K49*$AZ$3)/Z49, 0)</f>
        <v>1252.9668215352631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2000000</v>
      </c>
      <c r="S50">
        <f t="shared" si="1"/>
        <v>1226.1059695455813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655.69204406777931</v>
      </c>
      <c r="AC50">
        <f t="shared" si="2"/>
        <v>629.13767395692923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-9919.8942651323996</v>
      </c>
      <c r="AI50">
        <f t="shared" si="25"/>
        <v>-9932.7222279998768</v>
      </c>
      <c r="AJ50">
        <f t="shared" si="7"/>
        <v>26.554370110850073</v>
      </c>
      <c r="AK50">
        <f t="shared" si="22"/>
        <v>45.898443084744557</v>
      </c>
      <c r="AL50">
        <f t="shared" si="26"/>
        <v>-9860.269414804281</v>
      </c>
      <c r="AN50">
        <f t="shared" si="27"/>
        <v>0</v>
      </c>
      <c r="AO50">
        <f t="shared" si="27"/>
        <v>0</v>
      </c>
      <c r="AP50">
        <f t="shared" si="27"/>
        <v>-6.2360649329614909E-2</v>
      </c>
      <c r="AQ50">
        <f t="shared" si="27"/>
        <v>-48.223638783920414</v>
      </c>
      <c r="AR50">
        <f t="shared" si="27"/>
        <v>-48.285999433250026</v>
      </c>
      <c r="AS50">
        <f t="shared" si="27"/>
        <v>0.12908891144749265</v>
      </c>
      <c r="AT50">
        <f t="shared" si="27"/>
        <v>0.22312636414310708</v>
      </c>
      <c r="AU50">
        <f t="shared" si="23"/>
        <v>-47.933784157659424</v>
      </c>
      <c r="AW50">
        <v>47</v>
      </c>
      <c r="AX50">
        <f>IF(Z50&gt;0, (R50*SUMPRODUCT(K50:$K$98, X50:$X$98)-K50*$AZ$3)/Z50, 0)</f>
        <v>1226.1059695455813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1.0265E-2</v>
      </c>
      <c r="Q51" s="4">
        <f t="shared" si="21"/>
        <v>25</v>
      </c>
      <c r="R51">
        <f t="shared" si="0"/>
        <v>2000000</v>
      </c>
      <c r="S51">
        <f t="shared" si="1"/>
        <v>1199.0975090033919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629.13767395692923</v>
      </c>
      <c r="AC51">
        <f t="shared" si="2"/>
        <v>602.81050117303585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-10534.323106772534</v>
      </c>
      <c r="AI51">
        <f t="shared" si="25"/>
        <v>-10546.891110972501</v>
      </c>
      <c r="AJ51">
        <f t="shared" si="7"/>
        <v>26.327172783893388</v>
      </c>
      <c r="AK51">
        <f t="shared" si="22"/>
        <v>44.039637176985053</v>
      </c>
      <c r="AL51">
        <f t="shared" si="26"/>
        <v>-10476.524301011623</v>
      </c>
      <c r="AN51">
        <f t="shared" si="27"/>
        <v>0</v>
      </c>
      <c r="AO51">
        <f t="shared" si="27"/>
        <v>0</v>
      </c>
      <c r="AP51">
        <f t="shared" si="27"/>
        <v>-5.4550813188348458E-2</v>
      </c>
      <c r="AQ51">
        <f t="shared" si="27"/>
        <v>-45.723718954892647</v>
      </c>
      <c r="AR51">
        <f t="shared" si="27"/>
        <v>-45.778269768080989</v>
      </c>
      <c r="AS51">
        <f t="shared" si="27"/>
        <v>0.11427181766180403</v>
      </c>
      <c r="AT51">
        <f t="shared" si="27"/>
        <v>0.19115191101944876</v>
      </c>
      <c r="AU51">
        <f t="shared" si="23"/>
        <v>-45.472846039399741</v>
      </c>
      <c r="AW51">
        <v>48</v>
      </c>
      <c r="AX51">
        <f>IF(Z51&gt;0, (R51*SUMPRODUCT(K51:$K$98, X51:$X$98)-K51*$AZ$3)/Z51, 0)</f>
        <v>1199.0975090033919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1.1204E-2</v>
      </c>
      <c r="Q52" s="4">
        <f t="shared" si="21"/>
        <v>25</v>
      </c>
      <c r="R52">
        <f t="shared" si="0"/>
        <v>2000000</v>
      </c>
      <c r="S52">
        <f t="shared" si="1"/>
        <v>1171.8827471991322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602.81050117303585</v>
      </c>
      <c r="AC52">
        <f t="shared" si="2"/>
        <v>576.63719828959574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-11264.953524515393</v>
      </c>
      <c r="AI52">
        <f t="shared" si="25"/>
        <v>-11277.255036754304</v>
      </c>
      <c r="AJ52">
        <f t="shared" si="7"/>
        <v>26.173302883440101</v>
      </c>
      <c r="AK52">
        <f t="shared" si="22"/>
        <v>42.196735082112511</v>
      </c>
      <c r="AL52">
        <f t="shared" si="26"/>
        <v>-11208.884998788752</v>
      </c>
      <c r="AN52">
        <f t="shared" si="27"/>
        <v>0</v>
      </c>
      <c r="AO52">
        <f t="shared" si="27"/>
        <v>0</v>
      </c>
      <c r="AP52">
        <f t="shared" si="27"/>
        <v>-4.7673319415627427E-2</v>
      </c>
      <c r="AQ52">
        <f t="shared" si="27"/>
        <v>-43.656236497304008</v>
      </c>
      <c r="AR52">
        <f t="shared" si="27"/>
        <v>-43.70390981671963</v>
      </c>
      <c r="AS52">
        <f t="shared" si="27"/>
        <v>0.10143210072801295</v>
      </c>
      <c r="AT52">
        <f t="shared" si="27"/>
        <v>0.16352936052064504</v>
      </c>
      <c r="AU52">
        <f t="shared" si="23"/>
        <v>-43.43894835547097</v>
      </c>
      <c r="AW52">
        <v>49</v>
      </c>
      <c r="AX52">
        <f>IF(Z52&gt;0, (R52*SUMPRODUCT(K52:$K$98, X52:$X$98)-K52*$AZ$3)/Z52, 0)</f>
        <v>1171.8827471991322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2000000</v>
      </c>
      <c r="S53">
        <f t="shared" si="1"/>
        <v>1144.1332381100019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576.63719828959574</v>
      </c>
      <c r="AC53">
        <f t="shared" si="2"/>
        <v>550.43669042751731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-12089.926228402675</v>
      </c>
      <c r="AI53">
        <f t="shared" si="25"/>
        <v>-12101.953601441342</v>
      </c>
      <c r="AJ53">
        <f t="shared" si="7"/>
        <v>26.200507862078439</v>
      </c>
      <c r="AK53">
        <f t="shared" si="22"/>
        <v>40.364603880271709</v>
      </c>
      <c r="AL53">
        <f t="shared" si="26"/>
        <v>-12035.388489698993</v>
      </c>
      <c r="AN53">
        <f t="shared" si="27"/>
        <v>0</v>
      </c>
      <c r="AO53">
        <f t="shared" si="27"/>
        <v>0</v>
      </c>
      <c r="AP53">
        <f t="shared" si="27"/>
        <v>-4.1616892403973357E-2</v>
      </c>
      <c r="AQ53">
        <f t="shared" si="27"/>
        <v>-41.833337787213061</v>
      </c>
      <c r="AR53">
        <f t="shared" si="27"/>
        <v>-41.874954679617034</v>
      </c>
      <c r="AS53">
        <f t="shared" si="27"/>
        <v>9.0658509810913043E-2</v>
      </c>
      <c r="AT53">
        <f t="shared" si="27"/>
        <v>0.13966885131221798</v>
      </c>
      <c r="AU53">
        <f t="shared" si="23"/>
        <v>-41.644627318493903</v>
      </c>
      <c r="AW53">
        <v>50</v>
      </c>
      <c r="AX53">
        <f>IF(Z53&gt;0, (R53*SUMPRODUCT(K53:$K$98, X53:$X$98)-K53*$AZ$3)/Z53, 0)</f>
        <v>1144.1332381100019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1.3528E-2</v>
      </c>
      <c r="Q54" s="4">
        <f t="shared" si="21"/>
        <v>25</v>
      </c>
      <c r="R54">
        <f t="shared" si="0"/>
        <v>2000000</v>
      </c>
      <c r="S54">
        <f t="shared" si="1"/>
        <v>1115.8278345601664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550.43669042751731</v>
      </c>
      <c r="AC54">
        <f t="shared" si="2"/>
        <v>524.18882463604132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-13016.504197367847</v>
      </c>
      <c r="AI54">
        <f t="shared" si="25"/>
        <v>-13028.248590373662</v>
      </c>
      <c r="AJ54">
        <f t="shared" si="7"/>
        <v>26.247865791475988</v>
      </c>
      <c r="AK54">
        <f t="shared" si="22"/>
        <v>38.530568329926218</v>
      </c>
      <c r="AL54">
        <f t="shared" si="26"/>
        <v>-12963.470156252259</v>
      </c>
      <c r="AN54">
        <f t="shared" si="27"/>
        <v>0</v>
      </c>
      <c r="AO54">
        <f t="shared" si="27"/>
        <v>0</v>
      </c>
      <c r="AP54">
        <f t="shared" si="27"/>
        <v>-3.6283687642404167E-2</v>
      </c>
      <c r="AQ54">
        <f t="shared" si="27"/>
        <v>-40.213808602925106</v>
      </c>
      <c r="AR54">
        <f t="shared" si="27"/>
        <v>-40.250092290567508</v>
      </c>
      <c r="AS54">
        <f t="shared" si="27"/>
        <v>8.1091407890232586E-2</v>
      </c>
      <c r="AT54">
        <f t="shared" si="27"/>
        <v>0.11903817466558396</v>
      </c>
      <c r="AU54">
        <f t="shared" si="23"/>
        <v>-40.049962708011691</v>
      </c>
      <c r="AW54">
        <v>51</v>
      </c>
      <c r="AX54">
        <f>IF(Z54&gt;0, (R54*SUMPRODUCT(K54:$K$98, X54:$X$98)-K54*$AZ$3)/Z54, 0)</f>
        <v>1115.8278345601664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2000000</v>
      </c>
      <c r="S55">
        <f t="shared" si="1"/>
        <v>1086.9818129039693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524.18882463604132</v>
      </c>
      <c r="AC55">
        <f t="shared" si="2"/>
        <v>497.89061602931025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-14058.50820367963</v>
      </c>
      <c r="AI55">
        <f t="shared" si="25"/>
        <v>-14069.95942140284</v>
      </c>
      <c r="AJ55">
        <f t="shared" si="7"/>
        <v>26.298208606731066</v>
      </c>
      <c r="AK55">
        <f t="shared" si="22"/>
        <v>36.693217724522896</v>
      </c>
      <c r="AL55">
        <f t="shared" si="26"/>
        <v>-14006.967995071585</v>
      </c>
      <c r="AN55">
        <f t="shared" si="27"/>
        <v>0</v>
      </c>
      <c r="AO55">
        <f t="shared" si="27"/>
        <v>0</v>
      </c>
      <c r="AP55">
        <f t="shared" si="27"/>
        <v>-3.1587444596238239E-2</v>
      </c>
      <c r="AQ55">
        <f t="shared" si="27"/>
        <v>-38.779487013806687</v>
      </c>
      <c r="AR55">
        <f t="shared" si="27"/>
        <v>-38.811074458402928</v>
      </c>
      <c r="AS55">
        <f t="shared" si="27"/>
        <v>7.2541910163994444E-2</v>
      </c>
      <c r="AT55">
        <f t="shared" si="27"/>
        <v>0.10121587152970327</v>
      </c>
      <c r="AU55">
        <f t="shared" si="23"/>
        <v>-38.637316676709226</v>
      </c>
      <c r="AW55">
        <v>52</v>
      </c>
      <c r="AX55">
        <f>IF(Z55&gt;0, (R55*SUMPRODUCT(K55:$K$98, X55:$X$98)-K55*$AZ$3)/Z55, 0)</f>
        <v>1086.9818129039693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2000000</v>
      </c>
      <c r="S56">
        <f t="shared" si="1"/>
        <v>1057.5413631405791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497.89061602931025</v>
      </c>
      <c r="AC56">
        <f t="shared" si="2"/>
        <v>471.53577186924804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-15177.902019051324</v>
      </c>
      <c r="AI56">
        <f t="shared" si="25"/>
        <v>-15189.049000822064</v>
      </c>
      <c r="AJ56">
        <f t="shared" si="7"/>
        <v>26.354844160062214</v>
      </c>
      <c r="AK56">
        <f t="shared" si="22"/>
        <v>34.852343122051721</v>
      </c>
      <c r="AL56">
        <f t="shared" si="26"/>
        <v>-15127.841813539952</v>
      </c>
      <c r="AN56">
        <f t="shared" si="27"/>
        <v>0</v>
      </c>
      <c r="AO56">
        <f t="shared" si="27"/>
        <v>0</v>
      </c>
      <c r="AP56">
        <f t="shared" si="27"/>
        <v>-2.745377622161195E-2</v>
      </c>
      <c r="AQ56">
        <f t="shared" si="27"/>
        <v>-37.381484433605372</v>
      </c>
      <c r="AR56">
        <f t="shared" si="27"/>
        <v>-37.408938209826985</v>
      </c>
      <c r="AS56">
        <f t="shared" si="27"/>
        <v>6.4909049714700864E-2</v>
      </c>
      <c r="AT56">
        <f t="shared" si="27"/>
        <v>8.5837444480556843E-2</v>
      </c>
      <c r="AU56">
        <f t="shared" si="23"/>
        <v>-37.258191715631732</v>
      </c>
      <c r="AW56">
        <v>53</v>
      </c>
      <c r="AX56">
        <f>IF(Z56&gt;0, (R56*SUMPRODUCT(K56:$K$98, X56:$X$98)-K56*$AZ$3)/Z56, 0)</f>
        <v>1057.5413631405791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2000000</v>
      </c>
      <c r="S57">
        <f t="shared" si="1"/>
        <v>1027.7236566555907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471.53577186924804</v>
      </c>
      <c r="AC57">
        <f t="shared" si="2"/>
        <v>445.24771855505742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-16367.336273612453</v>
      </c>
      <c r="AI57">
        <f t="shared" si="25"/>
        <v>-16378.167193862066</v>
      </c>
      <c r="AJ57">
        <f t="shared" si="7"/>
        <v>26.28805331419062</v>
      </c>
      <c r="AK57">
        <f t="shared" si="22"/>
        <v>33.007504030847365</v>
      </c>
      <c r="AL57">
        <f t="shared" si="26"/>
        <v>-16318.871636517028</v>
      </c>
      <c r="AN57">
        <f t="shared" si="27"/>
        <v>0</v>
      </c>
      <c r="AO57">
        <f t="shared" si="27"/>
        <v>0</v>
      </c>
      <c r="AP57">
        <f t="shared" si="27"/>
        <v>-2.381727843805747E-2</v>
      </c>
      <c r="AQ57">
        <f t="shared" si="27"/>
        <v>-35.991900626533265</v>
      </c>
      <c r="AR57">
        <f t="shared" si="27"/>
        <v>-36.015717904971325</v>
      </c>
      <c r="AS57">
        <f t="shared" si="27"/>
        <v>5.7807635080777256E-2</v>
      </c>
      <c r="AT57">
        <f t="shared" si="27"/>
        <v>7.2583759821899796E-2</v>
      </c>
      <c r="AU57">
        <f t="shared" si="23"/>
        <v>-35.885326510068651</v>
      </c>
      <c r="AW57">
        <v>54</v>
      </c>
      <c r="AX57">
        <f>IF(Z57&gt;0, (R57*SUMPRODUCT(K57:$K$98, X57:$X$98)-K57*$AZ$3)/Z57, 0)</f>
        <v>1027.7236566555907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2000000</v>
      </c>
      <c r="S58">
        <f t="shared" si="1"/>
        <v>997.74399247805729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445.24771855505742</v>
      </c>
      <c r="AC58">
        <f t="shared" si="2"/>
        <v>419.16066714228725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-17592.013906229968</v>
      </c>
      <c r="AI58">
        <f t="shared" si="25"/>
        <v>-17602.516617103254</v>
      </c>
      <c r="AJ58">
        <f t="shared" si="7"/>
        <v>26.087051412770165</v>
      </c>
      <c r="AK58">
        <f t="shared" si="22"/>
        <v>31.167340298854022</v>
      </c>
      <c r="AL58">
        <f t="shared" si="26"/>
        <v>-17545.262225391631</v>
      </c>
      <c r="AN58">
        <f t="shared" si="27"/>
        <v>0</v>
      </c>
      <c r="AO58">
        <f t="shared" si="27"/>
        <v>0</v>
      </c>
      <c r="AP58">
        <f t="shared" si="27"/>
        <v>-2.0621020937097331E-2</v>
      </c>
      <c r="AQ58">
        <f t="shared" si="27"/>
        <v>-34.540157437705773</v>
      </c>
      <c r="AR58">
        <f t="shared" si="27"/>
        <v>-34.560778458642865</v>
      </c>
      <c r="AS58">
        <f t="shared" si="27"/>
        <v>5.1219312790760793E-2</v>
      </c>
      <c r="AT58">
        <f t="shared" si="27"/>
        <v>6.1193951219861945E-2</v>
      </c>
      <c r="AU58">
        <f t="shared" si="23"/>
        <v>-34.448365194632245</v>
      </c>
      <c r="AW58">
        <v>55</v>
      </c>
      <c r="AX58">
        <f>IF(Z58&gt;0, (R58*SUMPRODUCT(K58:$K$98, X58:$X$98)-K58*$AZ$3)/Z58, 0)</f>
        <v>997.74399247805729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2000000</v>
      </c>
      <c r="S59">
        <f t="shared" si="1"/>
        <v>967.98477533591335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419.16066714228725</v>
      </c>
      <c r="AC59">
        <f t="shared" si="2"/>
        <v>393.46412507401271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-18859.507860945992</v>
      </c>
      <c r="AI59">
        <f t="shared" si="25"/>
        <v>-18869.669800862284</v>
      </c>
      <c r="AJ59">
        <f t="shared" si="7"/>
        <v>25.696542068274539</v>
      </c>
      <c r="AK59">
        <f t="shared" si="22"/>
        <v>29.341246699960109</v>
      </c>
      <c r="AL59">
        <f t="shared" si="26"/>
        <v>-18814.632012094047</v>
      </c>
      <c r="AN59">
        <f t="shared" si="27"/>
        <v>0</v>
      </c>
      <c r="AO59">
        <f t="shared" si="27"/>
        <v>0</v>
      </c>
      <c r="AP59">
        <f t="shared" si="27"/>
        <v>-1.7814242224796665E-2</v>
      </c>
      <c r="AQ59">
        <f t="shared" si="27"/>
        <v>-33.061388282434763</v>
      </c>
      <c r="AR59">
        <f t="shared" si="27"/>
        <v>-33.079202524659557</v>
      </c>
      <c r="AS59">
        <f t="shared" si="27"/>
        <v>4.504695250263703E-2</v>
      </c>
      <c r="AT59">
        <f t="shared" si="27"/>
        <v>5.1436249396882752E-2</v>
      </c>
      <c r="AU59">
        <f t="shared" si="23"/>
        <v>-32.982719322760033</v>
      </c>
      <c r="AW59">
        <v>56</v>
      </c>
      <c r="AX59">
        <f>IF(Z59&gt;0, (R59*SUMPRODUCT(K59:$K$98, X59:$X$98)-K59*$AZ$3)/Z59, 0)</f>
        <v>967.98477533591335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2.4856E-2</v>
      </c>
      <c r="Q60" s="4">
        <f t="shared" si="21"/>
        <v>25</v>
      </c>
      <c r="R60">
        <f t="shared" si="0"/>
        <v>2000000</v>
      </c>
      <c r="S60">
        <f t="shared" si="1"/>
        <v>938.7967997424438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393.46412507401271</v>
      </c>
      <c r="AC60">
        <f t="shared" si="2"/>
        <v>368.29882194285602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-20206.814284751101</v>
      </c>
      <c r="AI60">
        <f t="shared" si="25"/>
        <v>-20216.622020089671</v>
      </c>
      <c r="AJ60">
        <f t="shared" si="7"/>
        <v>25.165303131156691</v>
      </c>
      <c r="AK60">
        <f t="shared" si="22"/>
        <v>27.542488755180891</v>
      </c>
      <c r="AL60">
        <f t="shared" si="26"/>
        <v>-20163.914228203332</v>
      </c>
      <c r="AN60">
        <f t="shared" si="27"/>
        <v>0</v>
      </c>
      <c r="AO60">
        <f t="shared" si="27"/>
        <v>0</v>
      </c>
      <c r="AP60">
        <f t="shared" si="27"/>
        <v>-1.5351168748043886E-2</v>
      </c>
      <c r="AQ60">
        <f t="shared" si="27"/>
        <v>-31.627914624253279</v>
      </c>
      <c r="AR60">
        <f t="shared" si="27"/>
        <v>-31.643265793001319</v>
      </c>
      <c r="AS60">
        <f t="shared" si="27"/>
        <v>3.9388992629398108E-2</v>
      </c>
      <c r="AT60">
        <f t="shared" si="27"/>
        <v>4.3109788144373357E-2</v>
      </c>
      <c r="AU60">
        <f t="shared" si="23"/>
        <v>-31.560767012227547</v>
      </c>
      <c r="AW60">
        <v>57</v>
      </c>
      <c r="AX60">
        <f>IF(Z60&gt;0, (R60*SUMPRODUCT(K60:$K$98, X60:$X$98)-K60*$AZ$3)/Z60, 0)</f>
        <v>938.7967997424438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2000000</v>
      </c>
      <c r="S61">
        <f t="shared" si="1"/>
        <v>910.34478392061385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368.29882194285602</v>
      </c>
      <c r="AC61">
        <f t="shared" si="2"/>
        <v>343.72098334652958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-21628.017968616939</v>
      </c>
      <c r="AI61">
        <f t="shared" si="25"/>
        <v>-21637.457276377518</v>
      </c>
      <c r="AJ61">
        <f t="shared" si="7"/>
        <v>24.577838596326444</v>
      </c>
      <c r="AK61">
        <f t="shared" si="22"/>
        <v>25.780917535999922</v>
      </c>
      <c r="AL61">
        <f t="shared" si="26"/>
        <v>-21587.098520245188</v>
      </c>
      <c r="AN61">
        <f t="shared" si="27"/>
        <v>0</v>
      </c>
      <c r="AO61">
        <f t="shared" si="27"/>
        <v>0</v>
      </c>
      <c r="AP61">
        <f t="shared" si="27"/>
        <v>-1.3191519726806799E-2</v>
      </c>
      <c r="AQ61">
        <f t="shared" si="27"/>
        <v>-30.225354752844972</v>
      </c>
      <c r="AR61">
        <f t="shared" si="27"/>
        <v>-30.238546272571782</v>
      </c>
      <c r="AS61">
        <f t="shared" si="27"/>
        <v>3.4347756308972452E-2</v>
      </c>
      <c r="AT61">
        <f t="shared" si="27"/>
        <v>3.6029070232424534E-2</v>
      </c>
      <c r="AU61">
        <f t="shared" si="23"/>
        <v>-30.16816944603038</v>
      </c>
      <c r="AW61">
        <v>58</v>
      </c>
      <c r="AX61">
        <f>IF(Z61&gt;0, (R61*SUMPRODUCT(K61:$K$98, X61:$X$98)-K61*$AZ$3)/Z61, 0)</f>
        <v>910.34478392061385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2000000</v>
      </c>
      <c r="S62">
        <f t="shared" si="1"/>
        <v>882.82575498607798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343.72098334652958</v>
      </c>
      <c r="AC62">
        <f t="shared" si="2"/>
        <v>319.79033933290498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-23123.283434931873</v>
      </c>
      <c r="AI62">
        <f t="shared" si="25"/>
        <v>-23132.339308571907</v>
      </c>
      <c r="AJ62">
        <f t="shared" si="7"/>
        <v>23.930644013624601</v>
      </c>
      <c r="AK62">
        <f t="shared" si="22"/>
        <v>24.060468834257073</v>
      </c>
      <c r="AL62">
        <f t="shared" si="26"/>
        <v>-23084.348195724026</v>
      </c>
      <c r="AN62">
        <f t="shared" si="27"/>
        <v>0</v>
      </c>
      <c r="AO62">
        <f t="shared" si="27"/>
        <v>0</v>
      </c>
      <c r="AP62">
        <f t="shared" si="27"/>
        <v>-1.1299702682128732E-2</v>
      </c>
      <c r="AQ62">
        <f t="shared" si="27"/>
        <v>-28.852680396753644</v>
      </c>
      <c r="AR62">
        <f t="shared" si="27"/>
        <v>-28.863980099435771</v>
      </c>
      <c r="AS62">
        <f t="shared" si="27"/>
        <v>2.9860085629990062E-2</v>
      </c>
      <c r="AT62">
        <f t="shared" si="27"/>
        <v>3.0022077938211128E-2</v>
      </c>
      <c r="AU62">
        <f t="shared" si="23"/>
        <v>-28.804097935867571</v>
      </c>
      <c r="AW62">
        <v>59</v>
      </c>
      <c r="AX62">
        <f>IF(Z62&gt;0, (R62*SUMPRODUCT(K62:$K$98, X62:$X$98)-K62*$AZ$3)/Z62, 0)</f>
        <v>882.82575498607798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3.3921E-2</v>
      </c>
      <c r="Q63" s="4">
        <f t="shared" si="21"/>
        <v>25</v>
      </c>
      <c r="R63">
        <f t="shared" si="0"/>
        <v>2000000</v>
      </c>
      <c r="S63">
        <f t="shared" si="1"/>
        <v>856.29897955709248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319.79033933290498</v>
      </c>
      <c r="AC63">
        <f t="shared" si="2"/>
        <v>296.55793638188379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-24574.743179490804</v>
      </c>
      <c r="AI63">
        <f t="shared" si="25"/>
        <v>-24583.401310104695</v>
      </c>
      <c r="AJ63">
        <f t="shared" si="7"/>
        <v>23.232402951021186</v>
      </c>
      <c r="AK63">
        <f t="shared" si="22"/>
        <v>22.38532375330335</v>
      </c>
      <c r="AL63">
        <f t="shared" si="26"/>
        <v>-24537.783583400371</v>
      </c>
      <c r="AN63">
        <f t="shared" si="27"/>
        <v>0</v>
      </c>
      <c r="AO63">
        <f t="shared" si="27"/>
        <v>0</v>
      </c>
      <c r="AP63">
        <f t="shared" si="27"/>
        <v>-9.6459003934169247E-3</v>
      </c>
      <c r="AQ63">
        <f t="shared" si="27"/>
        <v>-27.378372477177766</v>
      </c>
      <c r="AR63">
        <f t="shared" si="27"/>
        <v>-27.388018377571182</v>
      </c>
      <c r="AS63">
        <f t="shared" si="27"/>
        <v>2.5882890286470183E-2</v>
      </c>
      <c r="AT63">
        <f t="shared" si="27"/>
        <v>2.4939171378671271E-2</v>
      </c>
      <c r="AU63">
        <f t="shared" si="23"/>
        <v>-27.337196315906041</v>
      </c>
      <c r="AW63">
        <v>60</v>
      </c>
      <c r="AX63">
        <f>IF(Z63&gt;0, (R63*SUMPRODUCT(K63:$K$98, X63:$X$98)-K63*$AZ$3)/Z63, 0)</f>
        <v>856.29897955709248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2000000</v>
      </c>
      <c r="S64">
        <f t="shared" si="1"/>
        <v>831.10314095013939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296.55793638188379</v>
      </c>
      <c r="AC64">
        <f t="shared" si="2"/>
        <v>274.19766876696718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-25883.654632840149</v>
      </c>
      <c r="AI64">
        <f t="shared" si="25"/>
        <v>-25891.902636464991</v>
      </c>
      <c r="AJ64">
        <f t="shared" si="7"/>
        <v>22.360267614916609</v>
      </c>
      <c r="AK64">
        <f t="shared" si="22"/>
        <v>20.759055546731869</v>
      </c>
      <c r="AL64">
        <f t="shared" si="26"/>
        <v>-25848.783313303342</v>
      </c>
      <c r="AN64">
        <f t="shared" si="27"/>
        <v>0</v>
      </c>
      <c r="AO64">
        <f t="shared" si="27"/>
        <v>0</v>
      </c>
      <c r="AP64">
        <f t="shared" si="27"/>
        <v>-8.2044497657867491E-3</v>
      </c>
      <c r="AQ64">
        <f t="shared" si="27"/>
        <v>-25.746975128685506</v>
      </c>
      <c r="AR64">
        <f t="shared" si="27"/>
        <v>-25.75517957845129</v>
      </c>
      <c r="AS64">
        <f t="shared" si="27"/>
        <v>2.2242193473775256E-2</v>
      </c>
      <c r="AT64">
        <f t="shared" si="27"/>
        <v>2.0649436659480679E-2</v>
      </c>
      <c r="AU64">
        <f t="shared" si="23"/>
        <v>-25.712287948318036</v>
      </c>
      <c r="AW64">
        <v>61</v>
      </c>
      <c r="AX64">
        <f>IF(Z64&gt;0, (R64*SUMPRODUCT(K64:$K$98, X64:$X$98)-K64*$AZ$3)/Z64, 0)</f>
        <v>831.10314095013939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2000000</v>
      </c>
      <c r="S65">
        <f t="shared" si="1"/>
        <v>816.05414390328747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274.19766876696718</v>
      </c>
      <c r="AC65">
        <f t="shared" si="2"/>
        <v>252.93114440815768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-33353.742905380117</v>
      </c>
      <c r="AI65">
        <f t="shared" si="25"/>
        <v>-33361.491507182393</v>
      </c>
      <c r="AJ65">
        <f t="shared" si="7"/>
        <v>21.266524358809505</v>
      </c>
      <c r="AK65">
        <f t="shared" si="22"/>
        <v>19.193836813687703</v>
      </c>
      <c r="AL65">
        <f t="shared" si="26"/>
        <v>-33321.031146009889</v>
      </c>
      <c r="AN65">
        <f t="shared" si="27"/>
        <v>0</v>
      </c>
      <c r="AO65">
        <f t="shared" si="27"/>
        <v>0</v>
      </c>
      <c r="AP65">
        <f t="shared" si="27"/>
        <v>-6.8818616529028936E-3</v>
      </c>
      <c r="AQ65">
        <f t="shared" si="27"/>
        <v>-29.622872634117162</v>
      </c>
      <c r="AR65">
        <f t="shared" si="27"/>
        <v>-29.629754495770062</v>
      </c>
      <c r="AS65">
        <f t="shared" si="27"/>
        <v>1.8887701576357298E-2</v>
      </c>
      <c r="AT65">
        <f t="shared" si="27"/>
        <v>1.7046859925282504E-2</v>
      </c>
      <c r="AU65">
        <f t="shared" si="23"/>
        <v>-29.593819934268417</v>
      </c>
      <c r="AW65">
        <v>62</v>
      </c>
      <c r="AX65">
        <f>IF(Z65&gt;0, (R65*SUMPRODUCT(K65:$K$98, X65:$X$98)-K65*$AZ$3)/Z65, 0)</f>
        <v>816.05414390328747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2000000</v>
      </c>
      <c r="S66">
        <f t="shared" si="1"/>
        <v>792.66489240183409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252.93114440815768</v>
      </c>
      <c r="AC66">
        <f t="shared" si="2"/>
        <v>227.3086742471441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-40158.943872782365</v>
      </c>
      <c r="AI66">
        <f t="shared" si="25"/>
        <v>-40166.113001768208</v>
      </c>
      <c r="AJ66">
        <f t="shared" si="7"/>
        <v>25.622470161013581</v>
      </c>
      <c r="AK66">
        <f t="shared" si="22"/>
        <v>17.705180108571039</v>
      </c>
      <c r="AL66">
        <f t="shared" si="26"/>
        <v>-40122.785351498627</v>
      </c>
      <c r="AN66">
        <f t="shared" si="27"/>
        <v>0</v>
      </c>
      <c r="AO66">
        <f t="shared" si="27"/>
        <v>0</v>
      </c>
      <c r="AP66">
        <f t="shared" si="27"/>
        <v>-5.6850065054293115E-3</v>
      </c>
      <c r="AQ66">
        <f t="shared" si="27"/>
        <v>-31.845410735216806</v>
      </c>
      <c r="AR66">
        <f t="shared" si="27"/>
        <v>-31.851095741722233</v>
      </c>
      <c r="AS66">
        <f t="shared" si="27"/>
        <v>2.0318215760682091E-2</v>
      </c>
      <c r="AT66">
        <f t="shared" si="27"/>
        <v>1.4039929299051334E-2</v>
      </c>
      <c r="AU66">
        <f t="shared" si="23"/>
        <v>-31.816737596662502</v>
      </c>
      <c r="AW66">
        <v>63</v>
      </c>
      <c r="AX66">
        <f>IF(Z66&gt;0, (R66*SUMPRODUCT(K66:$K$98, X66:$X$98)-K66*$AZ$3)/Z66, 0)</f>
        <v>792.66489240183409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8">$C$6</f>
        <v>2000000</v>
      </c>
      <c r="S67">
        <f t="shared" ref="S67:S98" si="29">AX67</f>
        <v>763.10889480530864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227.3086742471441</v>
      </c>
      <c r="AC67">
        <f t="shared" ref="AC67:AC98" si="30">S67*Z67</f>
        <v>199.03505143434128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-6.5205324164489307</v>
      </c>
      <c r="AH67">
        <f t="shared" ref="AH67:AH98" si="33">-X67*R67</f>
        <v>-46152.422362900172</v>
      </c>
      <c r="AI67">
        <f t="shared" ref="AI67:AI98" si="34">SUM(AE67:AH67)</f>
        <v>-46158.942895316621</v>
      </c>
      <c r="AJ67">
        <f t="shared" ref="AJ67:AJ98" si="35">AB67-AC67</f>
        <v>28.273622812802813</v>
      </c>
      <c r="AK67">
        <f t="shared" si="22"/>
        <v>15.911607197300087</v>
      </c>
      <c r="AL67">
        <f t="shared" si="26"/>
        <v>-46114.757665306519</v>
      </c>
      <c r="AN67">
        <f t="shared" ref="AN67:AU98" si="36">AE67*$K67</f>
        <v>0</v>
      </c>
      <c r="AO67">
        <f t="shared" si="36"/>
        <v>0</v>
      </c>
      <c r="AP67">
        <f t="shared" si="36"/>
        <v>-4.61667824037782E-3</v>
      </c>
      <c r="AQ67">
        <f t="shared" si="36"/>
        <v>-32.676915082275734</v>
      </c>
      <c r="AR67">
        <f t="shared" si="36"/>
        <v>-32.681531760516116</v>
      </c>
      <c r="AS67">
        <f t="shared" si="36"/>
        <v>2.0018337595751605E-2</v>
      </c>
      <c r="AT67">
        <f t="shared" si="36"/>
        <v>1.1265762674824632E-2</v>
      </c>
      <c r="AU67">
        <f t="shared" si="23"/>
        <v>-32.65024766024554</v>
      </c>
      <c r="AW67">
        <v>64</v>
      </c>
      <c r="AX67">
        <f>IF(Z67&gt;0, (R67*SUMPRODUCT(K67:$K$98, X67:$X$98)-K67*$AZ$3)/Z67, 0)</f>
        <v>763.10889480530864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9.7818447000000003E-2</v>
      </c>
      <c r="Q68" s="4">
        <f t="shared" si="21"/>
        <v>25</v>
      </c>
      <c r="R68">
        <f t="shared" si="28"/>
        <v>2000000</v>
      </c>
      <c r="S68">
        <f t="shared" si="29"/>
        <v>728.60880747936062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199.03505143434128</v>
      </c>
      <c r="AC68">
        <f t="shared" si="30"/>
        <v>169.5472327113637</v>
      </c>
      <c r="AE68">
        <f t="shared" si="31"/>
        <v>0</v>
      </c>
      <c r="AF68">
        <f t="shared" si="32"/>
        <v>0</v>
      </c>
      <c r="AG68">
        <f t="shared" si="32"/>
        <v>-5.8174987376942493</v>
      </c>
      <c r="AH68">
        <f t="shared" si="33"/>
        <v>-51026.268367215336</v>
      </c>
      <c r="AI68">
        <f t="shared" si="34"/>
        <v>-51032.085865953028</v>
      </c>
      <c r="AJ68">
        <f t="shared" si="35"/>
        <v>29.487818722977579</v>
      </c>
      <c r="AK68">
        <f t="shared" si="22"/>
        <v>13.932453600403891</v>
      </c>
      <c r="AL68">
        <f t="shared" si="26"/>
        <v>-50988.665593629645</v>
      </c>
      <c r="AN68">
        <f t="shared" si="36"/>
        <v>0</v>
      </c>
      <c r="AO68">
        <f t="shared" si="36"/>
        <v>0</v>
      </c>
      <c r="AP68">
        <f t="shared" si="36"/>
        <v>-3.6776028233942771E-3</v>
      </c>
      <c r="AQ68">
        <f t="shared" si="36"/>
        <v>-32.256878269460792</v>
      </c>
      <c r="AR68">
        <f t="shared" si="36"/>
        <v>-32.260555872284186</v>
      </c>
      <c r="AS68">
        <f t="shared" si="36"/>
        <v>1.864108447307419E-2</v>
      </c>
      <c r="AT68">
        <f t="shared" si="36"/>
        <v>8.8075705742160885E-3</v>
      </c>
      <c r="AU68">
        <f t="shared" si="23"/>
        <v>-32.233107217236892</v>
      </c>
      <c r="AW68">
        <v>65</v>
      </c>
      <c r="AX68">
        <f>IF(Z68&gt;0, (R68*SUMPRODUCT(K68:$K$98, X68:$X$98)-K68*$AZ$3)/Z68, 0)</f>
        <v>728.60880747936062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8"/>
        <v>2000000</v>
      </c>
      <c r="S69">
        <f t="shared" si="29"/>
        <v>688.29496868295223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169.5472327113637</v>
      </c>
      <c r="AC69">
        <f t="shared" si="30"/>
        <v>140.13776190556197</v>
      </c>
      <c r="AE69">
        <f t="shared" si="31"/>
        <v>0</v>
      </c>
      <c r="AF69">
        <f t="shared" si="32"/>
        <v>0</v>
      </c>
      <c r="AG69">
        <f t="shared" si="32"/>
        <v>-5.0900329176353942</v>
      </c>
      <c r="AH69">
        <f t="shared" si="33"/>
        <v>-53543.266614553067</v>
      </c>
      <c r="AI69">
        <f t="shared" si="34"/>
        <v>-53548.356647470704</v>
      </c>
      <c r="AJ69">
        <f t="shared" si="35"/>
        <v>29.409470805801732</v>
      </c>
      <c r="AK69">
        <f t="shared" si="22"/>
        <v>11.868306289795461</v>
      </c>
      <c r="AL69">
        <f t="shared" si="26"/>
        <v>-53507.078870375102</v>
      </c>
      <c r="AN69">
        <f t="shared" si="36"/>
        <v>0</v>
      </c>
      <c r="AO69">
        <f t="shared" si="36"/>
        <v>0</v>
      </c>
      <c r="AP69">
        <f t="shared" si="36"/>
        <v>-2.8729700243753926E-3</v>
      </c>
      <c r="AQ69">
        <f t="shared" si="36"/>
        <v>-30.221454847135352</v>
      </c>
      <c r="AR69">
        <f t="shared" si="36"/>
        <v>-30.224327817159729</v>
      </c>
      <c r="AS69">
        <f t="shared" si="36"/>
        <v>1.6599603465248927E-2</v>
      </c>
      <c r="AT69">
        <f t="shared" si="36"/>
        <v>6.6988345188400853E-3</v>
      </c>
      <c r="AU69">
        <f t="shared" si="23"/>
        <v>-30.201029379175637</v>
      </c>
      <c r="AW69">
        <v>66</v>
      </c>
      <c r="AX69">
        <f>IF(Z69&gt;0, (R69*SUMPRODUCT(K69:$K$98, X69:$X$98)-K69*$AZ$3)/Z69, 0)</f>
        <v>688.29496868295223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0.13365521</v>
      </c>
      <c r="Q70" s="4">
        <f t="shared" si="48"/>
        <v>25</v>
      </c>
      <c r="R70">
        <f t="shared" si="28"/>
        <v>2000000</v>
      </c>
      <c r="S70">
        <f t="shared" si="29"/>
        <v>645.00572038796258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140.13776190556197</v>
      </c>
      <c r="AC70">
        <f t="shared" si="30"/>
        <v>112.45863515097939</v>
      </c>
      <c r="AE70">
        <f t="shared" si="31"/>
        <v>0</v>
      </c>
      <c r="AF70">
        <f t="shared" si="32"/>
        <v>0</v>
      </c>
      <c r="AG70">
        <f t="shared" si="32"/>
        <v>-4.3588231699455697</v>
      </c>
      <c r="AH70">
        <f t="shared" si="33"/>
        <v>-54424.7534810777</v>
      </c>
      <c r="AI70">
        <f t="shared" si="34"/>
        <v>-54429.112304247647</v>
      </c>
      <c r="AJ70">
        <f t="shared" si="35"/>
        <v>27.679126754582583</v>
      </c>
      <c r="AK70">
        <f t="shared" si="22"/>
        <v>9.8096433333893387</v>
      </c>
      <c r="AL70">
        <f t="shared" si="26"/>
        <v>-54391.623534159669</v>
      </c>
      <c r="AN70">
        <f t="shared" si="36"/>
        <v>0</v>
      </c>
      <c r="AO70">
        <f t="shared" si="36"/>
        <v>0</v>
      </c>
      <c r="AP70">
        <f t="shared" si="36"/>
        <v>-2.1966543858928937E-3</v>
      </c>
      <c r="AQ70">
        <f t="shared" si="36"/>
        <v>-27.427672280828443</v>
      </c>
      <c r="AR70">
        <f t="shared" si="36"/>
        <v>-27.429868935214337</v>
      </c>
      <c r="AS70">
        <f t="shared" si="36"/>
        <v>1.3949057535155395E-2</v>
      </c>
      <c r="AT70">
        <f t="shared" si="36"/>
        <v>4.9436270323863036E-3</v>
      </c>
      <c r="AU70">
        <f t="shared" si="23"/>
        <v>-27.410976250646794</v>
      </c>
      <c r="AW70">
        <v>67</v>
      </c>
      <c r="AX70">
        <f>IF(Z70&gt;0, (R70*SUMPRODUCT(K70:$K$98, X70:$X$98)-K70*$AZ$3)/Z70, 0)</f>
        <v>645.00572038796258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0.153152232</v>
      </c>
      <c r="Q71" s="4">
        <f t="shared" si="48"/>
        <v>25</v>
      </c>
      <c r="R71">
        <f t="shared" si="28"/>
        <v>2000000</v>
      </c>
      <c r="S71">
        <f t="shared" si="29"/>
        <v>598.33307414137732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112.45863515097939</v>
      </c>
      <c r="AC71">
        <f t="shared" si="30"/>
        <v>87.300898667073042</v>
      </c>
      <c r="AE71">
        <f t="shared" si="31"/>
        <v>0</v>
      </c>
      <c r="AF71">
        <f t="shared" si="32"/>
        <v>0</v>
      </c>
      <c r="AG71">
        <f t="shared" si="32"/>
        <v>-3.647671440875635</v>
      </c>
      <c r="AH71">
        <f t="shared" si="33"/>
        <v>-53405.079789638345</v>
      </c>
      <c r="AI71">
        <f t="shared" si="34"/>
        <v>-53408.727461079223</v>
      </c>
      <c r="AJ71">
        <f t="shared" si="35"/>
        <v>25.157736483906348</v>
      </c>
      <c r="AK71">
        <f t="shared" si="22"/>
        <v>7.8721044605685577</v>
      </c>
      <c r="AL71">
        <f t="shared" si="26"/>
        <v>-53375.69762013475</v>
      </c>
      <c r="AN71">
        <f t="shared" si="36"/>
        <v>0</v>
      </c>
      <c r="AO71">
        <f t="shared" si="36"/>
        <v>0</v>
      </c>
      <c r="AP71">
        <f t="shared" si="36"/>
        <v>-1.6413083213409631E-3</v>
      </c>
      <c r="AQ71">
        <f t="shared" si="36"/>
        <v>-24.030180152291855</v>
      </c>
      <c r="AR71">
        <f t="shared" si="36"/>
        <v>-24.031821460613195</v>
      </c>
      <c r="AS71">
        <f t="shared" si="36"/>
        <v>1.131998945256606E-2</v>
      </c>
      <c r="AT71">
        <f t="shared" si="36"/>
        <v>3.5421366115405582E-3</v>
      </c>
      <c r="AU71">
        <f t="shared" si="23"/>
        <v>-24.016959334549089</v>
      </c>
      <c r="AW71">
        <v>68</v>
      </c>
      <c r="AX71">
        <f>IF(Z71&gt;0, (R71*SUMPRODUCT(K71:$K$98, X71:$X$98)-K71*$AZ$3)/Z71, 0)</f>
        <v>598.33307414137732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0.17329698399999999</v>
      </c>
      <c r="Q72" s="4">
        <f t="shared" si="48"/>
        <v>25</v>
      </c>
      <c r="R72">
        <f t="shared" si="28"/>
        <v>2000000</v>
      </c>
      <c r="S72">
        <f t="shared" si="29"/>
        <v>547.96943813143662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87.300898667073042</v>
      </c>
      <c r="AC72">
        <f t="shared" si="30"/>
        <v>65.297446904890151</v>
      </c>
      <c r="AE72">
        <f t="shared" si="31"/>
        <v>0</v>
      </c>
      <c r="AF72">
        <f t="shared" si="32"/>
        <v>0</v>
      </c>
      <c r="AG72">
        <f t="shared" si="32"/>
        <v>-2.9790642671401968</v>
      </c>
      <c r="AH72">
        <f t="shared" si="33"/>
        <v>-50570.436746134546</v>
      </c>
      <c r="AI72">
        <f t="shared" si="34"/>
        <v>-50573.41581040169</v>
      </c>
      <c r="AJ72">
        <f t="shared" si="35"/>
        <v>22.003451762182891</v>
      </c>
      <c r="AK72">
        <f t="shared" si="22"/>
        <v>6.1110629066951132</v>
      </c>
      <c r="AL72">
        <f t="shared" si="26"/>
        <v>-50545.30129573281</v>
      </c>
      <c r="AN72">
        <f t="shared" si="36"/>
        <v>0</v>
      </c>
      <c r="AO72">
        <f t="shared" si="36"/>
        <v>0</v>
      </c>
      <c r="AP72">
        <f t="shared" si="36"/>
        <v>-1.1968405859152337E-3</v>
      </c>
      <c r="AQ72">
        <f t="shared" si="36"/>
        <v>-20.316698707320835</v>
      </c>
      <c r="AR72">
        <f t="shared" si="36"/>
        <v>-20.317895547906755</v>
      </c>
      <c r="AS72">
        <f t="shared" si="36"/>
        <v>8.8398979470452714E-3</v>
      </c>
      <c r="AT72">
        <f t="shared" si="36"/>
        <v>2.4551226338044053E-3</v>
      </c>
      <c r="AU72">
        <f t="shared" si="23"/>
        <v>-20.306600527325902</v>
      </c>
      <c r="AW72">
        <v>69</v>
      </c>
      <c r="AX72">
        <f>IF(Z72&gt;0, (R72*SUMPRODUCT(K72:$K$98, X72:$X$98)-K72*$AZ$3)/Z72, 0)</f>
        <v>547.96943813143662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0.19491187900000001</v>
      </c>
      <c r="Q73" s="4">
        <f t="shared" si="48"/>
        <v>25</v>
      </c>
      <c r="R73">
        <f t="shared" si="28"/>
        <v>2000000</v>
      </c>
      <c r="S73">
        <f t="shared" si="29"/>
        <v>493.85670312133141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65.297446904890151</v>
      </c>
      <c r="AC73">
        <f t="shared" si="30"/>
        <v>46.790327117309495</v>
      </c>
      <c r="AE73">
        <f t="shared" si="31"/>
        <v>0</v>
      </c>
      <c r="AF73">
        <f t="shared" si="32"/>
        <v>0</v>
      </c>
      <c r="AG73">
        <f t="shared" si="32"/>
        <v>-2.3686186104987415</v>
      </c>
      <c r="AH73">
        <f t="shared" si="33"/>
        <v>-46452.401117604299</v>
      </c>
      <c r="AI73">
        <f t="shared" si="34"/>
        <v>-46454.769736214796</v>
      </c>
      <c r="AJ73">
        <f t="shared" si="35"/>
        <v>18.507119787580656</v>
      </c>
      <c r="AK73">
        <f t="shared" ref="AK73:AK98" si="49">G73*SUM(AB73:AB73, AE73:AF73)</f>
        <v>4.570821283342311</v>
      </c>
      <c r="AL73">
        <f t="shared" si="26"/>
        <v>-46431.691795143874</v>
      </c>
      <c r="AN73">
        <f t="shared" si="36"/>
        <v>0</v>
      </c>
      <c r="AO73">
        <f t="shared" si="36"/>
        <v>0</v>
      </c>
      <c r="AP73">
        <f t="shared" si="36"/>
        <v>-8.4963726124275202E-4</v>
      </c>
      <c r="AQ73">
        <f t="shared" si="36"/>
        <v>-16.662746247442794</v>
      </c>
      <c r="AR73">
        <f t="shared" si="36"/>
        <v>-16.663595884704037</v>
      </c>
      <c r="AS73">
        <f t="shared" si="36"/>
        <v>6.6386114252900428E-3</v>
      </c>
      <c r="AT73">
        <f t="shared" si="36"/>
        <v>1.6395801584921752E-3</v>
      </c>
      <c r="AU73">
        <f t="shared" si="23"/>
        <v>-16.655317693120253</v>
      </c>
      <c r="AW73">
        <v>70</v>
      </c>
      <c r="AX73">
        <f>IF(Z73&gt;0, (R73*SUMPRODUCT(K73:$K$98, X73:$X$98)-K73*$AZ$3)/Z73, 0)</f>
        <v>493.85670312133141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0.21714087100000001</v>
      </c>
      <c r="Q74" s="4">
        <f t="shared" si="48"/>
        <v>25</v>
      </c>
      <c r="R74">
        <f t="shared" si="28"/>
        <v>2000000</v>
      </c>
      <c r="S74">
        <f t="shared" si="29"/>
        <v>433.50716513467887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46.790327117309495</v>
      </c>
      <c r="AC74">
        <f t="shared" si="30"/>
        <v>31.743276333920434</v>
      </c>
      <c r="AE74">
        <f t="shared" si="31"/>
        <v>0</v>
      </c>
      <c r="AF74">
        <f t="shared" si="32"/>
        <v>0</v>
      </c>
      <c r="AG74">
        <f t="shared" si="32"/>
        <v>-1.8306085162432473</v>
      </c>
      <c r="AH74">
        <f t="shared" si="33"/>
        <v>-41145.912652040519</v>
      </c>
      <c r="AI74">
        <f t="shared" si="34"/>
        <v>-41147.743260556759</v>
      </c>
      <c r="AJ74">
        <f t="shared" si="35"/>
        <v>15.047050783389061</v>
      </c>
      <c r="AK74">
        <f t="shared" si="49"/>
        <v>3.2753228982116651</v>
      </c>
      <c r="AL74">
        <f t="shared" si="26"/>
        <v>-41129.420886875159</v>
      </c>
      <c r="AN74">
        <f t="shared" si="36"/>
        <v>0</v>
      </c>
      <c r="AO74">
        <f t="shared" si="36"/>
        <v>0</v>
      </c>
      <c r="AP74">
        <f t="shared" si="36"/>
        <v>-5.862945657946594E-4</v>
      </c>
      <c r="AQ74">
        <f t="shared" si="36"/>
        <v>-13.177926781450406</v>
      </c>
      <c r="AR74">
        <f t="shared" si="36"/>
        <v>-13.1785130760162</v>
      </c>
      <c r="AS74">
        <f t="shared" si="36"/>
        <v>4.8191647898818309E-3</v>
      </c>
      <c r="AT74">
        <f t="shared" si="36"/>
        <v>1.0489976417159571E-3</v>
      </c>
      <c r="AU74">
        <f t="shared" si="23"/>
        <v>-13.172644913584604</v>
      </c>
      <c r="AW74">
        <v>71</v>
      </c>
      <c r="AX74">
        <f>IF(Z74&gt;0, (R74*SUMPRODUCT(K74:$K$98, X74:$X$98)-K74*$AZ$3)/Z74, 0)</f>
        <v>433.50716513467887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0.240684854</v>
      </c>
      <c r="Q75" s="4">
        <f t="shared" si="48"/>
        <v>25</v>
      </c>
      <c r="R75">
        <f t="shared" si="28"/>
        <v>2000000</v>
      </c>
      <c r="S75">
        <f t="shared" si="29"/>
        <v>364.65509196788287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31.743276333920434</v>
      </c>
      <c r="AC75">
        <f t="shared" si="30"/>
        <v>20.007934788232284</v>
      </c>
      <c r="AE75">
        <f t="shared" si="31"/>
        <v>0</v>
      </c>
      <c r="AF75">
        <f t="shared" si="32"/>
        <v>0</v>
      </c>
      <c r="AG75">
        <f t="shared" si="32"/>
        <v>-1.3717026876176521</v>
      </c>
      <c r="AH75">
        <f t="shared" si="33"/>
        <v>-35247.979477053006</v>
      </c>
      <c r="AI75">
        <f t="shared" si="34"/>
        <v>-35249.351179740625</v>
      </c>
      <c r="AJ75">
        <f t="shared" si="35"/>
        <v>11.735341545688151</v>
      </c>
      <c r="AK75">
        <f t="shared" si="49"/>
        <v>2.2220293433744307</v>
      </c>
      <c r="AL75">
        <f t="shared" si="26"/>
        <v>-35235.393808851564</v>
      </c>
      <c r="AN75">
        <f t="shared" si="36"/>
        <v>0</v>
      </c>
      <c r="AO75">
        <f t="shared" si="36"/>
        <v>0</v>
      </c>
      <c r="AP75">
        <f t="shared" si="36"/>
        <v>-3.9224946264949267E-4</v>
      </c>
      <c r="AQ75">
        <f t="shared" si="36"/>
        <v>-10.079444426377213</v>
      </c>
      <c r="AR75">
        <f t="shared" si="36"/>
        <v>-10.079836675839863</v>
      </c>
      <c r="AS75">
        <f t="shared" si="36"/>
        <v>3.3558157003389447E-3</v>
      </c>
      <c r="AT75">
        <f t="shared" si="36"/>
        <v>6.3540723787877576E-4</v>
      </c>
      <c r="AU75">
        <f t="shared" si="23"/>
        <v>-10.075845452901646</v>
      </c>
      <c r="AW75">
        <v>72</v>
      </c>
      <c r="AX75">
        <f>IF(Z75&gt;0, (R75*SUMPRODUCT(K75:$K$98, X75:$X$98)-K75*$AZ$3)/Z75, 0)</f>
        <v>364.65509196788287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0.26560892699999999</v>
      </c>
      <c r="Q76" s="4">
        <f t="shared" si="48"/>
        <v>25</v>
      </c>
      <c r="R76">
        <f t="shared" si="28"/>
        <v>2000000</v>
      </c>
      <c r="S76">
        <f t="shared" si="29"/>
        <v>282.20505536889192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20.007934788232284</v>
      </c>
      <c r="AC76">
        <f t="shared" si="30"/>
        <v>11.21651289378565</v>
      </c>
      <c r="AE76">
        <f t="shared" si="31"/>
        <v>0</v>
      </c>
      <c r="AF76">
        <f t="shared" si="32"/>
        <v>0</v>
      </c>
      <c r="AG76">
        <f t="shared" si="32"/>
        <v>-0.9936491817203349</v>
      </c>
      <c r="AH76">
        <f t="shared" si="33"/>
        <v>-29146.918321691261</v>
      </c>
      <c r="AI76">
        <f t="shared" si="34"/>
        <v>-29147.911970872981</v>
      </c>
      <c r="AJ76">
        <f t="shared" si="35"/>
        <v>8.7914218944466338</v>
      </c>
      <c r="AK76">
        <f t="shared" si="49"/>
        <v>1.4005554351762599</v>
      </c>
      <c r="AL76">
        <f t="shared" si="26"/>
        <v>-29137.71999354336</v>
      </c>
      <c r="AN76">
        <f t="shared" si="36"/>
        <v>0</v>
      </c>
      <c r="AO76">
        <f t="shared" si="36"/>
        <v>0</v>
      </c>
      <c r="AP76">
        <f t="shared" si="36"/>
        <v>-2.5369822243958878E-4</v>
      </c>
      <c r="AQ76">
        <f t="shared" si="36"/>
        <v>-7.4417827779041659</v>
      </c>
      <c r="AR76">
        <f t="shared" si="36"/>
        <v>-7.4420364761266056</v>
      </c>
      <c r="AS76">
        <f t="shared" si="36"/>
        <v>2.2446233020351198E-3</v>
      </c>
      <c r="AT76">
        <f t="shared" si="36"/>
        <v>3.5758940969200852E-4</v>
      </c>
      <c r="AU76">
        <f t="shared" si="23"/>
        <v>-7.4394342634148787</v>
      </c>
      <c r="AW76">
        <v>73</v>
      </c>
      <c r="AX76">
        <f>IF(Z76&gt;0, (R76*SUMPRODUCT(K76:$K$98, X76:$X$98)-K76*$AZ$3)/Z76, 0)</f>
        <v>282.20505536889192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0.29099302900000001</v>
      </c>
      <c r="Q77" s="4">
        <f t="shared" si="48"/>
        <v>25</v>
      </c>
      <c r="R77">
        <f t="shared" si="28"/>
        <v>2000000</v>
      </c>
      <c r="S77">
        <f t="shared" si="29"/>
        <v>177.25954575740136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11.21651289378565</v>
      </c>
      <c r="AC77">
        <f t="shared" si="30"/>
        <v>4.9247502336766402</v>
      </c>
      <c r="AE77">
        <f t="shared" si="31"/>
        <v>0</v>
      </c>
      <c r="AF77">
        <f t="shared" si="32"/>
        <v>0</v>
      </c>
      <c r="AG77">
        <f t="shared" si="32"/>
        <v>-0.69456770475095986</v>
      </c>
      <c r="AH77">
        <f t="shared" si="33"/>
        <v>-23131.598812173735</v>
      </c>
      <c r="AI77">
        <f t="shared" si="34"/>
        <v>-23132.293379878487</v>
      </c>
      <c r="AJ77">
        <f t="shared" si="35"/>
        <v>6.2917626601090095</v>
      </c>
      <c r="AK77">
        <f t="shared" si="49"/>
        <v>0.78515590256499557</v>
      </c>
      <c r="AL77">
        <f t="shared" si="26"/>
        <v>-23125.216461315813</v>
      </c>
      <c r="AN77">
        <f t="shared" si="36"/>
        <v>0</v>
      </c>
      <c r="AO77">
        <f t="shared" si="36"/>
        <v>0</v>
      </c>
      <c r="AP77">
        <f t="shared" si="36"/>
        <v>-1.5833645179962606E-4</v>
      </c>
      <c r="AQ77">
        <f t="shared" si="36"/>
        <v>-5.2731724428294076</v>
      </c>
      <c r="AR77">
        <f t="shared" si="36"/>
        <v>-5.2733307792812072</v>
      </c>
      <c r="AS77">
        <f t="shared" si="36"/>
        <v>1.4342955601775846E-3</v>
      </c>
      <c r="AT77">
        <f t="shared" si="36"/>
        <v>1.7898730227638402E-4</v>
      </c>
      <c r="AU77">
        <f t="shared" si="23"/>
        <v>-5.2717174964187539</v>
      </c>
      <c r="AW77">
        <v>74</v>
      </c>
      <c r="AX77">
        <f>IF(Z77&gt;0, (R77*SUMPRODUCT(K77:$K$98, X77:$X$98)-K77*$AZ$3)/Z77, 0)</f>
        <v>177.25954575740136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0.31752069599999999</v>
      </c>
      <c r="Q78" s="4">
        <f t="shared" si="48"/>
        <v>25</v>
      </c>
      <c r="R78">
        <f t="shared" si="28"/>
        <v>2000000</v>
      </c>
      <c r="S78">
        <f t="shared" si="29"/>
        <v>36.3095172158095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4.9247502336766402</v>
      </c>
      <c r="AC78">
        <f t="shared" si="30"/>
        <v>0.67838146745006256</v>
      </c>
      <c r="AE78">
        <f t="shared" si="31"/>
        <v>0</v>
      </c>
      <c r="AF78">
        <f t="shared" si="32"/>
        <v>0</v>
      </c>
      <c r="AG78">
        <f t="shared" si="32"/>
        <v>-0.46708240667180301</v>
      </c>
      <c r="AH78">
        <f t="shared" si="33"/>
        <v>-17643.169682531781</v>
      </c>
      <c r="AI78">
        <f t="shared" si="34"/>
        <v>-17643.636764938452</v>
      </c>
      <c r="AJ78">
        <f t="shared" si="35"/>
        <v>4.2463687662265777</v>
      </c>
      <c r="AK78">
        <f t="shared" si="49"/>
        <v>0.34473251635736485</v>
      </c>
      <c r="AL78">
        <f t="shared" si="26"/>
        <v>-17639.045663655867</v>
      </c>
      <c r="AN78">
        <f t="shared" si="36"/>
        <v>0</v>
      </c>
      <c r="AO78">
        <f t="shared" si="36"/>
        <v>0</v>
      </c>
      <c r="AP78">
        <f t="shared" si="36"/>
        <v>-9.5069631164323274E-5</v>
      </c>
      <c r="AQ78">
        <f t="shared" si="36"/>
        <v>-3.5910785983991218</v>
      </c>
      <c r="AR78">
        <f t="shared" si="36"/>
        <v>-3.5911736680302861</v>
      </c>
      <c r="AS78">
        <f t="shared" si="36"/>
        <v>8.6430297229440466E-4</v>
      </c>
      <c r="AT78">
        <f t="shared" si="36"/>
        <v>7.0166618807100971E-5</v>
      </c>
      <c r="AU78">
        <f t="shared" si="23"/>
        <v>-3.5902391984391842</v>
      </c>
      <c r="AW78">
        <v>75</v>
      </c>
      <c r="AX78">
        <f>IF(Z78&gt;0, (R78*SUMPRODUCT(K78:$K$98, X78:$X$98)-K78*$AZ$3)/Z78, 0)</f>
        <v>36.3095172158095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0.344227385</v>
      </c>
      <c r="Q79" s="4">
        <f t="shared" si="48"/>
        <v>25</v>
      </c>
      <c r="R79">
        <f t="shared" si="28"/>
        <v>2000000</v>
      </c>
      <c r="S79">
        <f t="shared" si="29"/>
        <v>-165.42739210667858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0.67838146745006256</v>
      </c>
      <c r="AC79">
        <f t="shared" si="30"/>
        <v>-1.9959081339822509</v>
      </c>
      <c r="AE79">
        <f t="shared" si="31"/>
        <v>0</v>
      </c>
      <c r="AF79">
        <f t="shared" si="32"/>
        <v>0</v>
      </c>
      <c r="AG79">
        <f t="shared" si="32"/>
        <v>-0.30162902717694368</v>
      </c>
      <c r="AH79">
        <f t="shared" si="33"/>
        <v>-12862.604434251305</v>
      </c>
      <c r="AI79">
        <f t="shared" si="34"/>
        <v>-12862.906063278482</v>
      </c>
      <c r="AJ79">
        <f t="shared" si="35"/>
        <v>2.6742896014323136</v>
      </c>
      <c r="AK79">
        <f t="shared" si="49"/>
        <v>4.7486702721504383E-2</v>
      </c>
      <c r="AL79">
        <f t="shared" si="26"/>
        <v>-12860.184286974327</v>
      </c>
      <c r="AN79">
        <f t="shared" si="36"/>
        <v>0</v>
      </c>
      <c r="AO79">
        <f t="shared" si="36"/>
        <v>0</v>
      </c>
      <c r="AP79">
        <f t="shared" si="36"/>
        <v>-5.4815503860777262E-5</v>
      </c>
      <c r="AQ79">
        <f t="shared" si="36"/>
        <v>-2.3375407520435365</v>
      </c>
      <c r="AR79">
        <f t="shared" si="36"/>
        <v>-2.3375955675473969</v>
      </c>
      <c r="AS79">
        <f t="shared" si="36"/>
        <v>4.8600273436599447E-4</v>
      </c>
      <c r="AT79">
        <f t="shared" si="36"/>
        <v>8.6298310236541385E-6</v>
      </c>
      <c r="AU79">
        <f t="shared" si="23"/>
        <v>-2.3371009349820073</v>
      </c>
      <c r="AW79">
        <v>76</v>
      </c>
      <c r="AX79">
        <f>IF(Z79&gt;0, (R79*SUMPRODUCT(K79:$K$98, X79:$X$98)-K79*$AZ$3)/Z79, 0)</f>
        <v>-165.42739210667858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0.370496828</v>
      </c>
      <c r="Q80" s="4">
        <f t="shared" si="48"/>
        <v>25</v>
      </c>
      <c r="R80">
        <f t="shared" si="28"/>
        <v>2000000</v>
      </c>
      <c r="S80">
        <f t="shared" si="29"/>
        <v>-470.25643061925672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-1.9959081339822509</v>
      </c>
      <c r="AC80">
        <f t="shared" si="30"/>
        <v>-3.5148872815911343</v>
      </c>
      <c r="AE80">
        <f t="shared" si="31"/>
        <v>0</v>
      </c>
      <c r="AF80">
        <f t="shared" si="32"/>
        <v>0</v>
      </c>
      <c r="AG80">
        <f t="shared" si="32"/>
        <v>-0.1868601391033908</v>
      </c>
      <c r="AH80">
        <f t="shared" si="33"/>
        <v>-8940.2078241426752</v>
      </c>
      <c r="AI80">
        <f t="shared" si="34"/>
        <v>-8940.3946842817786</v>
      </c>
      <c r="AJ80">
        <f t="shared" si="35"/>
        <v>1.5189791476088834</v>
      </c>
      <c r="AK80">
        <f t="shared" si="49"/>
        <v>-0.13971356937875756</v>
      </c>
      <c r="AL80">
        <f t="shared" si="26"/>
        <v>-8939.0154187035478</v>
      </c>
      <c r="AN80">
        <f t="shared" si="36"/>
        <v>0</v>
      </c>
      <c r="AO80">
        <f t="shared" si="36"/>
        <v>0</v>
      </c>
      <c r="AP80">
        <f t="shared" si="36"/>
        <v>-3.0319980818330141E-5</v>
      </c>
      <c r="AQ80">
        <f t="shared" si="36"/>
        <v>-1.4506407361171236</v>
      </c>
      <c r="AR80">
        <f t="shared" si="36"/>
        <v>-1.4506710560979419</v>
      </c>
      <c r="AS80">
        <f t="shared" si="36"/>
        <v>2.464700007178207E-4</v>
      </c>
      <c r="AT80">
        <f t="shared" si="36"/>
        <v>-2.2669964626754883E-5</v>
      </c>
      <c r="AU80">
        <f t="shared" si="23"/>
        <v>-1.4504472560618507</v>
      </c>
      <c r="AW80">
        <v>77</v>
      </c>
      <c r="AX80">
        <f>IF(Z80&gt;0, (R80*SUMPRODUCT(K80:$K$98, X80:$X$98)-K80*$AZ$3)/Z80, 0)</f>
        <v>-470.25643061925672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0.397394472</v>
      </c>
      <c r="Q81" s="4">
        <f t="shared" si="48"/>
        <v>25</v>
      </c>
      <c r="R81">
        <f t="shared" si="28"/>
        <v>2000000</v>
      </c>
      <c r="S81">
        <f t="shared" si="29"/>
        <v>-956.04240891674226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-3.5148872815911343</v>
      </c>
      <c r="AC81">
        <f t="shared" si="30"/>
        <v>-4.2346694423201763</v>
      </c>
      <c r="AE81">
        <f t="shared" si="31"/>
        <v>0</v>
      </c>
      <c r="AF81">
        <f t="shared" si="32"/>
        <v>0</v>
      </c>
      <c r="AG81">
        <f t="shared" si="32"/>
        <v>-0.11073435139551838</v>
      </c>
      <c r="AH81">
        <f t="shared" si="33"/>
        <v>-5940.5749053470836</v>
      </c>
      <c r="AI81">
        <f t="shared" si="34"/>
        <v>-5940.6856396984795</v>
      </c>
      <c r="AJ81">
        <f t="shared" si="35"/>
        <v>0.719782160729042</v>
      </c>
      <c r="AK81">
        <f t="shared" si="49"/>
        <v>-0.24604210971137944</v>
      </c>
      <c r="AL81">
        <f t="shared" si="26"/>
        <v>-5940.2118996474619</v>
      </c>
      <c r="AN81">
        <f t="shared" si="36"/>
        <v>0</v>
      </c>
      <c r="AO81">
        <f t="shared" si="36"/>
        <v>0</v>
      </c>
      <c r="AP81">
        <f t="shared" si="36"/>
        <v>-1.6042668073032506E-5</v>
      </c>
      <c r="AQ81">
        <f t="shared" si="36"/>
        <v>-0.8606423405964595</v>
      </c>
      <c r="AR81">
        <f t="shared" si="36"/>
        <v>-0.86065838326453259</v>
      </c>
      <c r="AS81">
        <f t="shared" si="36"/>
        <v>1.0427862848288189E-4</v>
      </c>
      <c r="AT81">
        <f t="shared" si="36"/>
        <v>-3.5645414890180657E-5</v>
      </c>
      <c r="AU81">
        <f t="shared" si="23"/>
        <v>-0.86058975005093996</v>
      </c>
      <c r="AW81">
        <v>78</v>
      </c>
      <c r="AX81">
        <f>IF(Z81&gt;0, (R81*SUMPRODUCT(K81:$K$98, X81:$X$98)-K81*$AZ$3)/Z81, 0)</f>
        <v>-956.04240891674226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0.424762996</v>
      </c>
      <c r="Q82" s="4">
        <f t="shared" si="48"/>
        <v>25</v>
      </c>
      <c r="R82">
        <f t="shared" si="28"/>
        <v>2000000</v>
      </c>
      <c r="S82">
        <f t="shared" si="29"/>
        <v>-1774.5157537890072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-4.2346694423201763</v>
      </c>
      <c r="AC82">
        <f t="shared" si="30"/>
        <v>-4.442759483462992</v>
      </c>
      <c r="AE82">
        <f t="shared" si="31"/>
        <v>0</v>
      </c>
      <c r="AF82">
        <f t="shared" si="32"/>
        <v>0</v>
      </c>
      <c r="AG82">
        <f t="shared" si="32"/>
        <v>-6.259115302268603E-2</v>
      </c>
      <c r="AH82">
        <f t="shared" si="33"/>
        <v>-3762.8683887101733</v>
      </c>
      <c r="AI82">
        <f t="shared" si="34"/>
        <v>-3762.9309798631962</v>
      </c>
      <c r="AJ82">
        <f t="shared" si="35"/>
        <v>0.20809004114281571</v>
      </c>
      <c r="AK82">
        <f t="shared" si="49"/>
        <v>-0.29642686096241239</v>
      </c>
      <c r="AL82">
        <f t="shared" si="26"/>
        <v>-3763.0193166830159</v>
      </c>
      <c r="AN82">
        <f t="shared" si="36"/>
        <v>0</v>
      </c>
      <c r="AO82">
        <f t="shared" si="36"/>
        <v>0</v>
      </c>
      <c r="AP82">
        <f t="shared" si="36"/>
        <v>-8.0963478908637015E-6</v>
      </c>
      <c r="AQ82">
        <f t="shared" si="36"/>
        <v>-0.4867379824667738</v>
      </c>
      <c r="AR82">
        <f t="shared" si="36"/>
        <v>-0.4867460788146647</v>
      </c>
      <c r="AS82">
        <f t="shared" si="36"/>
        <v>2.6917052719986413E-5</v>
      </c>
      <c r="AT82">
        <f t="shared" si="36"/>
        <v>-3.8343677574984275E-5</v>
      </c>
      <c r="AU82">
        <f t="shared" si="23"/>
        <v>-0.48675750543951968</v>
      </c>
      <c r="AW82">
        <v>79</v>
      </c>
      <c r="AX82">
        <f>IF(Z82&gt;0, (R82*SUMPRODUCT(K82:$K$98, X82:$X$98)-K82*$AZ$3)/Z82, 0)</f>
        <v>-1774.5157537890072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0.45242554800000001</v>
      </c>
      <c r="Q83" s="4">
        <f t="shared" si="48"/>
        <v>25</v>
      </c>
      <c r="R83">
        <f t="shared" si="28"/>
        <v>2000000</v>
      </c>
      <c r="S83">
        <f t="shared" si="29"/>
        <v>-3229.7152721679799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-4.442759483462992</v>
      </c>
      <c r="AC83">
        <f t="shared" si="30"/>
        <v>-4.3468614842747257</v>
      </c>
      <c r="AE83">
        <f t="shared" si="31"/>
        <v>0</v>
      </c>
      <c r="AF83">
        <f t="shared" si="32"/>
        <v>0</v>
      </c>
      <c r="AG83">
        <f t="shared" si="32"/>
        <v>-3.3647404786218589E-2</v>
      </c>
      <c r="AH83">
        <f t="shared" si="33"/>
        <v>-2265.4269364992465</v>
      </c>
      <c r="AI83">
        <f t="shared" si="34"/>
        <v>-2265.4605839040328</v>
      </c>
      <c r="AJ83">
        <f t="shared" si="35"/>
        <v>-9.5897999188266247E-2</v>
      </c>
      <c r="AK83">
        <f t="shared" si="49"/>
        <v>-0.31099316384240949</v>
      </c>
      <c r="AL83">
        <f t="shared" si="26"/>
        <v>-2265.8674750670634</v>
      </c>
      <c r="AN83">
        <f t="shared" si="36"/>
        <v>0</v>
      </c>
      <c r="AO83">
        <f t="shared" si="36"/>
        <v>0</v>
      </c>
      <c r="AP83">
        <f t="shared" si="36"/>
        <v>-3.8860623041360805E-6</v>
      </c>
      <c r="AQ83">
        <f t="shared" si="36"/>
        <v>-0.26164247366590382</v>
      </c>
      <c r="AR83">
        <f t="shared" si="36"/>
        <v>-0.26164635972820799</v>
      </c>
      <c r="AS83">
        <f t="shared" si="36"/>
        <v>-1.1075611984203651E-5</v>
      </c>
      <c r="AT83">
        <f t="shared" si="36"/>
        <v>-3.5917742201235104E-5</v>
      </c>
      <c r="AU83">
        <f t="shared" si="23"/>
        <v>-0.26169335308239344</v>
      </c>
      <c r="AW83">
        <v>80</v>
      </c>
      <c r="AX83">
        <f>IF(Z83&gt;0, (R83*SUMPRODUCT(K83:$K$98, X83:$X$98)-K83*$AZ$3)/Z83, 0)</f>
        <v>-3229.7152721679799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0.48020744799999998</v>
      </c>
      <c r="Q84" s="4">
        <f t="shared" si="48"/>
        <v>25</v>
      </c>
      <c r="R84">
        <f t="shared" si="28"/>
        <v>2000000</v>
      </c>
      <c r="S84">
        <f t="shared" si="29"/>
        <v>-5958.5006427195849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-4.3468614842747257</v>
      </c>
      <c r="AC84">
        <f t="shared" si="30"/>
        <v>-4.0882932600343445</v>
      </c>
      <c r="AE84">
        <f t="shared" si="31"/>
        <v>0</v>
      </c>
      <c r="AF84">
        <f t="shared" si="32"/>
        <v>0</v>
      </c>
      <c r="AG84">
        <f t="shared" si="32"/>
        <v>-1.7153196354143387E-2</v>
      </c>
      <c r="AH84">
        <f t="shared" si="33"/>
        <v>-1292.618750737041</v>
      </c>
      <c r="AI84">
        <f t="shared" si="34"/>
        <v>-1292.6359039333952</v>
      </c>
      <c r="AJ84">
        <f t="shared" si="35"/>
        <v>-0.25856822424038128</v>
      </c>
      <c r="AK84">
        <f t="shared" si="49"/>
        <v>-0.30428030389923083</v>
      </c>
      <c r="AL84">
        <f t="shared" si="26"/>
        <v>-1293.1987524615349</v>
      </c>
      <c r="AN84">
        <f t="shared" si="36"/>
        <v>0</v>
      </c>
      <c r="AO84">
        <f t="shared" si="36"/>
        <v>0</v>
      </c>
      <c r="AP84">
        <f t="shared" si="36"/>
        <v>-1.7688264457647611E-6</v>
      </c>
      <c r="AQ84">
        <f t="shared" si="36"/>
        <v>-0.13329400441701333</v>
      </c>
      <c r="AR84">
        <f t="shared" si="36"/>
        <v>-0.13329577324345912</v>
      </c>
      <c r="AS84">
        <f t="shared" si="36"/>
        <v>-2.6663387022928972E-5</v>
      </c>
      <c r="AT84">
        <f t="shared" si="36"/>
        <v>-3.1377186930661469E-5</v>
      </c>
      <c r="AU84">
        <f t="shared" si="23"/>
        <v>-0.13335381381741271</v>
      </c>
      <c r="AW84">
        <v>81</v>
      </c>
      <c r="AX84">
        <f>IF(Z84&gt;0, (R84*SUMPRODUCT(K84:$K$98, X84:$X$98)-K84*$AZ$3)/Z84, 0)</f>
        <v>-5958.5006427195849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0.508136904</v>
      </c>
      <c r="Q85" s="4">
        <f t="shared" si="48"/>
        <v>25</v>
      </c>
      <c r="R85">
        <f t="shared" si="28"/>
        <v>2000000</v>
      </c>
      <c r="S85">
        <f t="shared" si="29"/>
        <v>-11363.852538921472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-4.0882932600343445</v>
      </c>
      <c r="AC85">
        <f t="shared" si="30"/>
        <v>-3.7571134270350321</v>
      </c>
      <c r="AE85">
        <f t="shared" si="31"/>
        <v>0</v>
      </c>
      <c r="AF85">
        <f t="shared" si="32"/>
        <v>0</v>
      </c>
      <c r="AG85">
        <f t="shared" si="32"/>
        <v>-8.2654923015034448E-3</v>
      </c>
      <c r="AH85">
        <f t="shared" si="33"/>
        <v>-697.29376712788064</v>
      </c>
      <c r="AI85">
        <f t="shared" si="34"/>
        <v>-697.3020326201821</v>
      </c>
      <c r="AJ85">
        <f t="shared" si="35"/>
        <v>-0.33117983299931231</v>
      </c>
      <c r="AK85">
        <f t="shared" si="49"/>
        <v>-0.28618052820240414</v>
      </c>
      <c r="AL85">
        <f t="shared" si="26"/>
        <v>-697.91939298138379</v>
      </c>
      <c r="AN85">
        <f t="shared" si="36"/>
        <v>0</v>
      </c>
      <c r="AO85">
        <f t="shared" si="36"/>
        <v>0</v>
      </c>
      <c r="AP85">
        <f t="shared" si="36"/>
        <v>-7.6101088164543199E-7</v>
      </c>
      <c r="AQ85">
        <f t="shared" si="36"/>
        <v>-6.4200428133159251E-2</v>
      </c>
      <c r="AR85">
        <f t="shared" si="36"/>
        <v>-6.4201189144040896E-2</v>
      </c>
      <c r="AS85">
        <f t="shared" si="36"/>
        <v>-3.0492007916836429E-5</v>
      </c>
      <c r="AT85">
        <f t="shared" si="36"/>
        <v>-2.6348883784871823E-5</v>
      </c>
      <c r="AU85">
        <f t="shared" si="23"/>
        <v>-6.4258030035742597E-2</v>
      </c>
      <c r="AW85">
        <v>82</v>
      </c>
      <c r="AX85">
        <f>IF(Z85&gt;0, (R85*SUMPRODUCT(K85:$K$98, X85:$X$98)-K85*$AZ$3)/Z85, 0)</f>
        <v>-11363.852538921472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0.53626491099999996</v>
      </c>
      <c r="Q86" s="4">
        <f t="shared" si="48"/>
        <v>25</v>
      </c>
      <c r="R86">
        <f t="shared" si="28"/>
        <v>2000000</v>
      </c>
      <c r="S86">
        <f t="shared" si="29"/>
        <v>-22708.618037262968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-3.7571134270350321</v>
      </c>
      <c r="AC86">
        <f t="shared" si="30"/>
        <v>-3.4066050717607572</v>
      </c>
      <c r="AE86">
        <f t="shared" si="31"/>
        <v>0</v>
      </c>
      <c r="AF86">
        <f t="shared" si="32"/>
        <v>0</v>
      </c>
      <c r="AG86">
        <f t="shared" si="32"/>
        <v>-3.7503438850514811E-3</v>
      </c>
      <c r="AH86">
        <f t="shared" si="33"/>
        <v>-354.59947947495442</v>
      </c>
      <c r="AI86">
        <f t="shared" si="34"/>
        <v>-354.60322981883945</v>
      </c>
      <c r="AJ86">
        <f t="shared" si="35"/>
        <v>-0.35050835527427493</v>
      </c>
      <c r="AK86">
        <f t="shared" si="49"/>
        <v>-0.26299793989245229</v>
      </c>
      <c r="AL86">
        <f t="shared" si="26"/>
        <v>-355.21673611400615</v>
      </c>
      <c r="AN86">
        <f t="shared" si="36"/>
        <v>0</v>
      </c>
      <c r="AO86">
        <f t="shared" si="36"/>
        <v>0</v>
      </c>
      <c r="AP86">
        <f t="shared" si="36"/>
        <v>-3.0830119652978446E-7</v>
      </c>
      <c r="AQ86">
        <f t="shared" si="36"/>
        <v>-2.9150245193972794E-2</v>
      </c>
      <c r="AR86">
        <f t="shared" si="36"/>
        <v>-2.9150553495169321E-2</v>
      </c>
      <c r="AS86">
        <f t="shared" si="36"/>
        <v>-2.881392977200606E-5</v>
      </c>
      <c r="AT86">
        <f t="shared" si="36"/>
        <v>-2.1620038598833276E-5</v>
      </c>
      <c r="AU86">
        <f t="shared" si="23"/>
        <v>-2.9200987463540159E-2</v>
      </c>
      <c r="AW86">
        <v>83</v>
      </c>
      <c r="AX86">
        <f>IF(Z86&gt;0, (R86*SUMPRODUCT(K86:$K$98, X86:$X$98)-K86*$AZ$3)/Z86, 0)</f>
        <v>-22708.618037262968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0.564431978</v>
      </c>
      <c r="Q87" s="4">
        <f t="shared" si="48"/>
        <v>25</v>
      </c>
      <c r="R87">
        <f t="shared" si="28"/>
        <v>2000000</v>
      </c>
      <c r="S87">
        <f t="shared" si="29"/>
        <v>-48017.369290067138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-3.4066050717607572</v>
      </c>
      <c r="AC87">
        <f t="shared" si="30"/>
        <v>-3.0654796174838079</v>
      </c>
      <c r="AE87">
        <f t="shared" si="31"/>
        <v>0</v>
      </c>
      <c r="AF87">
        <f t="shared" si="32"/>
        <v>0</v>
      </c>
      <c r="AG87">
        <f t="shared" si="32"/>
        <v>-1.5960264289811542E-3</v>
      </c>
      <c r="AH87">
        <f t="shared" si="33"/>
        <v>-169.34512137758495</v>
      </c>
      <c r="AI87">
        <f t="shared" si="34"/>
        <v>-169.34671740401393</v>
      </c>
      <c r="AJ87">
        <f t="shared" si="35"/>
        <v>-0.34112545427694929</v>
      </c>
      <c r="AK87">
        <f t="shared" si="49"/>
        <v>-0.23846235502325303</v>
      </c>
      <c r="AL87">
        <f t="shared" si="26"/>
        <v>-169.92630521331412</v>
      </c>
      <c r="AN87">
        <f t="shared" si="36"/>
        <v>0</v>
      </c>
      <c r="AO87">
        <f t="shared" si="36"/>
        <v>0</v>
      </c>
      <c r="AP87">
        <f t="shared" si="36"/>
        <v>-1.1714565213161932E-7</v>
      </c>
      <c r="AQ87">
        <f t="shared" si="36"/>
        <v>-1.2429646726933781E-2</v>
      </c>
      <c r="AR87">
        <f t="shared" si="36"/>
        <v>-1.2429763872585913E-2</v>
      </c>
      <c r="AS87">
        <f t="shared" si="36"/>
        <v>-2.5038033878598118E-5</v>
      </c>
      <c r="AT87">
        <f t="shared" si="36"/>
        <v>-1.7502735281065044E-5</v>
      </c>
      <c r="AU87">
        <f t="shared" si="23"/>
        <v>-1.2472304641745577E-2</v>
      </c>
      <c r="AW87">
        <v>84</v>
      </c>
      <c r="AX87">
        <f>IF(Z87&gt;0, (R87*SUMPRODUCT(K87:$K$98, X87:$X$98)-K87*$AZ$3)/Z87, 0)</f>
        <v>-48017.369290067138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0.59247427200000002</v>
      </c>
      <c r="Q88" s="4">
        <f t="shared" si="48"/>
        <v>25</v>
      </c>
      <c r="R88">
        <f t="shared" si="28"/>
        <v>2000000</v>
      </c>
      <c r="S88">
        <f t="shared" si="29"/>
        <v>-108253.44273377505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-3.0654796174838079</v>
      </c>
      <c r="AC88">
        <f t="shared" si="30"/>
        <v>-2.747305961111703</v>
      </c>
      <c r="AE88">
        <f t="shared" si="31"/>
        <v>0</v>
      </c>
      <c r="AF88">
        <f t="shared" si="32"/>
        <v>0</v>
      </c>
      <c r="AG88">
        <f t="shared" si="32"/>
        <v>-6.3446156808797359E-4</v>
      </c>
      <c r="AH88">
        <f t="shared" si="33"/>
        <v>-75.64836772826952</v>
      </c>
      <c r="AI88">
        <f t="shared" si="34"/>
        <v>-75.649002189837603</v>
      </c>
      <c r="AJ88">
        <f t="shared" si="35"/>
        <v>-0.31817365637210493</v>
      </c>
      <c r="AK88">
        <f t="shared" si="49"/>
        <v>-0.21458357322386656</v>
      </c>
      <c r="AL88">
        <f t="shared" si="26"/>
        <v>-76.181759419433575</v>
      </c>
      <c r="AN88">
        <f t="shared" si="36"/>
        <v>0</v>
      </c>
      <c r="AO88">
        <f t="shared" si="36"/>
        <v>0</v>
      </c>
      <c r="AP88">
        <f t="shared" si="36"/>
        <v>-4.1578938076479205E-8</v>
      </c>
      <c r="AQ88">
        <f t="shared" si="36"/>
        <v>-4.9575560689033137E-3</v>
      </c>
      <c r="AR88">
        <f t="shared" si="36"/>
        <v>-4.9575976478413901E-3</v>
      </c>
      <c r="AS88">
        <f t="shared" si="36"/>
        <v>-2.0851259432042327E-5</v>
      </c>
      <c r="AT88">
        <f t="shared" si="36"/>
        <v>-1.4062565097824263E-5</v>
      </c>
      <c r="AU88">
        <f t="shared" si="23"/>
        <v>-4.9925114723712565E-3</v>
      </c>
      <c r="AW88">
        <v>85</v>
      </c>
      <c r="AX88">
        <f>IF(Z88&gt;0, (R88*SUMPRODUCT(K88:$K$98, X88:$X$98)-K88*$AZ$3)/Z88, 0)</f>
        <v>-108253.44273377505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0.62503115200000003</v>
      </c>
      <c r="Q89" s="4">
        <f t="shared" si="48"/>
        <v>25</v>
      </c>
      <c r="R89">
        <f t="shared" si="28"/>
        <v>2000000</v>
      </c>
      <c r="S89">
        <f t="shared" si="29"/>
        <v>-265276.35496482928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-2.747305961111703</v>
      </c>
      <c r="AC89">
        <f t="shared" si="30"/>
        <v>-2.457081996556465</v>
      </c>
      <c r="AE89">
        <f t="shared" si="31"/>
        <v>0</v>
      </c>
      <c r="AF89">
        <f t="shared" si="32"/>
        <v>0</v>
      </c>
      <c r="AG89">
        <f t="shared" si="32"/>
        <v>-2.3155870760534127E-4</v>
      </c>
      <c r="AH89">
        <f t="shared" si="33"/>
        <v>-31.724659584140213</v>
      </c>
      <c r="AI89">
        <f t="shared" si="34"/>
        <v>-31.724891142847817</v>
      </c>
      <c r="AJ89">
        <f t="shared" si="35"/>
        <v>-0.29022396455523802</v>
      </c>
      <c r="AK89">
        <f t="shared" si="49"/>
        <v>-0.19231141727781922</v>
      </c>
      <c r="AL89">
        <f t="shared" si="26"/>
        <v>-32.207426524680876</v>
      </c>
      <c r="AN89">
        <f t="shared" si="36"/>
        <v>0</v>
      </c>
      <c r="AO89">
        <f t="shared" si="36"/>
        <v>0</v>
      </c>
      <c r="AP89">
        <f t="shared" si="36"/>
        <v>-1.3549122438246385E-8</v>
      </c>
      <c r="AQ89">
        <f t="shared" si="36"/>
        <v>-1.8562951117770336E-3</v>
      </c>
      <c r="AR89">
        <f t="shared" si="36"/>
        <v>-1.8563086608994717E-3</v>
      </c>
      <c r="AS89">
        <f t="shared" si="36"/>
        <v>-1.698178432129708E-5</v>
      </c>
      <c r="AT89">
        <f t="shared" si="36"/>
        <v>-1.1252657979983304E-5</v>
      </c>
      <c r="AU89">
        <f t="shared" si="23"/>
        <v>-1.8845431032007522E-3</v>
      </c>
      <c r="AW89">
        <v>86</v>
      </c>
      <c r="AX89">
        <f>IF(Z89&gt;0, (R89*SUMPRODUCT(K89:$K$98, X89:$X$98)-K89*$AZ$3)/Z89, 0)</f>
        <v>-265276.35496482928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0.65741117999999998</v>
      </c>
      <c r="Q90" s="4">
        <f t="shared" si="48"/>
        <v>25</v>
      </c>
      <c r="R90">
        <f t="shared" si="28"/>
        <v>2000000</v>
      </c>
      <c r="S90">
        <f t="shared" si="29"/>
        <v>-712658.73732752283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-2.457081996556465</v>
      </c>
      <c r="AC90">
        <f t="shared" si="30"/>
        <v>-2.1953833625395447</v>
      </c>
      <c r="AE90">
        <f t="shared" si="31"/>
        <v>0</v>
      </c>
      <c r="AF90">
        <f t="shared" si="32"/>
        <v>0</v>
      </c>
      <c r="AG90">
        <f t="shared" si="32"/>
        <v>-7.7013837323185481E-5</v>
      </c>
      <c r="AH90">
        <f t="shared" si="33"/>
        <v>-12.178342656488189</v>
      </c>
      <c r="AI90">
        <f t="shared" si="34"/>
        <v>-12.178419670325512</v>
      </c>
      <c r="AJ90">
        <f t="shared" si="35"/>
        <v>-0.26169863401692028</v>
      </c>
      <c r="AK90">
        <f t="shared" si="49"/>
        <v>-0.17199573975895258</v>
      </c>
      <c r="AL90">
        <f t="shared" si="26"/>
        <v>-12.612114044101384</v>
      </c>
      <c r="AN90">
        <f t="shared" si="36"/>
        <v>0</v>
      </c>
      <c r="AO90">
        <f t="shared" si="36"/>
        <v>0</v>
      </c>
      <c r="AP90">
        <f t="shared" si="36"/>
        <v>-4.0234702176534711E-9</v>
      </c>
      <c r="AQ90">
        <f t="shared" si="36"/>
        <v>-6.3623889786371655E-4</v>
      </c>
      <c r="AR90">
        <f t="shared" si="36"/>
        <v>-6.3624292133393425E-4</v>
      </c>
      <c r="AS90">
        <f t="shared" si="36"/>
        <v>-1.3672045135850949E-5</v>
      </c>
      <c r="AT90">
        <f t="shared" si="36"/>
        <v>-8.9856545334754535E-6</v>
      </c>
      <c r="AU90">
        <f t="shared" si="23"/>
        <v>-6.5890062100326056E-4</v>
      </c>
      <c r="AW90">
        <v>87</v>
      </c>
      <c r="AX90">
        <f>IF(Z90&gt;0, (R90*SUMPRODUCT(K90:$K$98, X90:$X$98)-K90*$AZ$3)/Z90, 0)</f>
        <v>-712658.73732752283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0.68957421399999996</v>
      </c>
      <c r="Q91" s="4">
        <f t="shared" si="48"/>
        <v>25</v>
      </c>
      <c r="R91">
        <f t="shared" si="28"/>
        <v>2000000</v>
      </c>
      <c r="S91">
        <f t="shared" si="29"/>
        <v>-2118584.4791819914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-2.1953833625395447</v>
      </c>
      <c r="AC91">
        <f t="shared" si="30"/>
        <v>-1.9607027004296422</v>
      </c>
      <c r="AE91">
        <f t="shared" si="31"/>
        <v>0</v>
      </c>
      <c r="AF91">
        <f t="shared" si="32"/>
        <v>0</v>
      </c>
      <c r="AG91">
        <f t="shared" si="32"/>
        <v>-2.3136942610694133E-5</v>
      </c>
      <c r="AH91">
        <f t="shared" si="33"/>
        <v>-4.2485405071407598</v>
      </c>
      <c r="AI91">
        <f t="shared" si="34"/>
        <v>-4.2485636440833705</v>
      </c>
      <c r="AJ91">
        <f t="shared" si="35"/>
        <v>-0.23468066210990246</v>
      </c>
      <c r="AK91">
        <f t="shared" si="49"/>
        <v>-0.15367683537776813</v>
      </c>
      <c r="AL91">
        <f t="shared" si="26"/>
        <v>-4.6369211415710403</v>
      </c>
      <c r="AN91">
        <f t="shared" si="36"/>
        <v>0</v>
      </c>
      <c r="AO91">
        <f t="shared" si="36"/>
        <v>0</v>
      </c>
      <c r="AP91">
        <f t="shared" si="36"/>
        <v>-1.0792448237376206E-9</v>
      </c>
      <c r="AQ91">
        <f t="shared" si="36"/>
        <v>-1.9817723663505726E-4</v>
      </c>
      <c r="AR91">
        <f t="shared" si="36"/>
        <v>-1.9817831587988101E-4</v>
      </c>
      <c r="AS91">
        <f t="shared" si="36"/>
        <v>-1.0946904008672353E-5</v>
      </c>
      <c r="AT91">
        <f t="shared" si="36"/>
        <v>-7.168403012469541E-6</v>
      </c>
      <c r="AU91">
        <f t="shared" si="23"/>
        <v>-2.1629362290102286E-4</v>
      </c>
      <c r="AW91">
        <v>88</v>
      </c>
      <c r="AX91">
        <f>IF(Z91&gt;0, (R91*SUMPRODUCT(K91:$K$98, X91:$X$98)-K91*$AZ$3)/Z91, 0)</f>
        <v>-2118584.4791819914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0.72148010799999995</v>
      </c>
      <c r="Q92" s="4">
        <f t="shared" si="48"/>
        <v>25</v>
      </c>
      <c r="R92">
        <f t="shared" si="28"/>
        <v>2000000</v>
      </c>
      <c r="S92">
        <f t="shared" si="29"/>
        <v>-7045198.6899739783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-1.9607027004296422</v>
      </c>
      <c r="AC92">
        <f t="shared" si="30"/>
        <v>-1.7507965017664864</v>
      </c>
      <c r="AE92">
        <f t="shared" si="31"/>
        <v>0</v>
      </c>
      <c r="AF92">
        <f t="shared" si="32"/>
        <v>0</v>
      </c>
      <c r="AG92">
        <f t="shared" si="32"/>
        <v>-6.2127293310337894E-6</v>
      </c>
      <c r="AH92">
        <f t="shared" si="33"/>
        <v>-1.3354275082842724</v>
      </c>
      <c r="AI92">
        <f t="shared" si="34"/>
        <v>-1.3354337210136034</v>
      </c>
      <c r="AJ92">
        <f t="shared" si="35"/>
        <v>-0.20990619866315585</v>
      </c>
      <c r="AK92">
        <f t="shared" si="49"/>
        <v>-0.13724918903007496</v>
      </c>
      <c r="AL92">
        <f t="shared" si="26"/>
        <v>-1.6825891087068341</v>
      </c>
      <c r="AN92">
        <f t="shared" si="36"/>
        <v>0</v>
      </c>
      <c r="AO92">
        <f t="shared" si="36"/>
        <v>0</v>
      </c>
      <c r="AP92">
        <f t="shared" si="36"/>
        <v>-2.5874884242105804E-10</v>
      </c>
      <c r="AQ92">
        <f t="shared" si="36"/>
        <v>-5.5618119427761383E-5</v>
      </c>
      <c r="AR92">
        <f t="shared" si="36"/>
        <v>-5.5618378176603804E-5</v>
      </c>
      <c r="AS92">
        <f t="shared" si="36"/>
        <v>-8.7422102311446778E-6</v>
      </c>
      <c r="AT92">
        <f t="shared" si="36"/>
        <v>-5.7161783320200672E-6</v>
      </c>
      <c r="AU92">
        <f t="shared" si="23"/>
        <v>-7.0076766739768544E-5</v>
      </c>
      <c r="AW92">
        <v>89</v>
      </c>
      <c r="AX92">
        <f>IF(Z92&gt;0, (R92*SUMPRODUCT(K92:$K$98, X92:$X$98)-K92*$AZ$3)/Z92, 0)</f>
        <v>-7045198.6899739783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0.75308980400000003</v>
      </c>
      <c r="Q93" s="4">
        <f t="shared" si="48"/>
        <v>25</v>
      </c>
      <c r="R93">
        <f t="shared" si="28"/>
        <v>2000000</v>
      </c>
      <c r="S93">
        <f t="shared" si="29"/>
        <v>-26552458.631532859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-1.7507965017664864</v>
      </c>
      <c r="AC93">
        <f t="shared" si="30"/>
        <v>-1.563258927118244</v>
      </c>
      <c r="AE93">
        <f t="shared" si="31"/>
        <v>0</v>
      </c>
      <c r="AF93">
        <f t="shared" si="32"/>
        <v>0</v>
      </c>
      <c r="AG93">
        <f t="shared" si="32"/>
        <v>-1.4718589235101633E-6</v>
      </c>
      <c r="AH93">
        <f t="shared" si="33"/>
        <v>-0.37429944913706303</v>
      </c>
      <c r="AI93">
        <f t="shared" si="34"/>
        <v>-0.37430092099598655</v>
      </c>
      <c r="AJ93">
        <f t="shared" si="35"/>
        <v>-0.18753757464824239</v>
      </c>
      <c r="AK93">
        <f t="shared" si="49"/>
        <v>-0.12255575512365406</v>
      </c>
      <c r="AL93">
        <f t="shared" si="26"/>
        <v>-0.68439425076788296</v>
      </c>
      <c r="AN93">
        <f t="shared" si="36"/>
        <v>0</v>
      </c>
      <c r="AO93">
        <f t="shared" si="36"/>
        <v>0</v>
      </c>
      <c r="AP93">
        <f t="shared" si="36"/>
        <v>-5.4732356225666023E-11</v>
      </c>
      <c r="AQ93">
        <f t="shared" si="36"/>
        <v>-1.3918651073150106E-5</v>
      </c>
      <c r="AR93">
        <f t="shared" si="36"/>
        <v>-1.3918705805506333E-5</v>
      </c>
      <c r="AS93">
        <f t="shared" si="36"/>
        <v>-6.9737480796502166E-6</v>
      </c>
      <c r="AT93">
        <f t="shared" si="36"/>
        <v>-4.5573425141428041E-6</v>
      </c>
      <c r="AU93">
        <f t="shared" si="23"/>
        <v>-2.5449796399299352E-5</v>
      </c>
      <c r="AW93">
        <v>90</v>
      </c>
      <c r="AX93">
        <f>IF(Z93&gt;0, (R93*SUMPRODUCT(K93:$K$98, X93:$X$98)-K93*$AZ$3)/Z93, 0)</f>
        <v>-26552458.631532859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0.78453892300000005</v>
      </c>
      <c r="Q94" s="4">
        <f t="shared" si="48"/>
        <v>25</v>
      </c>
      <c r="R94">
        <f t="shared" si="28"/>
        <v>2000000</v>
      </c>
      <c r="S94">
        <f t="shared" si="29"/>
        <v>-115388067.34002872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-1.563258927118244</v>
      </c>
      <c r="AC94">
        <f t="shared" si="30"/>
        <v>-1.3957789236553255</v>
      </c>
      <c r="AE94">
        <f t="shared" si="31"/>
        <v>0</v>
      </c>
      <c r="AF94">
        <f t="shared" si="32"/>
        <v>0</v>
      </c>
      <c r="AG94">
        <f t="shared" si="32"/>
        <v>-3.0240971961645867E-7</v>
      </c>
      <c r="AH94">
        <f t="shared" si="33"/>
        <v>-9.237844917268824E-2</v>
      </c>
      <c r="AI94">
        <f t="shared" si="34"/>
        <v>-9.2378751582407853E-2</v>
      </c>
      <c r="AJ94">
        <f t="shared" si="35"/>
        <v>-0.16748000346291847</v>
      </c>
      <c r="AK94">
        <f t="shared" si="49"/>
        <v>-0.10942812489827709</v>
      </c>
      <c r="AL94">
        <f t="shared" si="26"/>
        <v>-0.36928687994360337</v>
      </c>
      <c r="AN94">
        <f t="shared" si="36"/>
        <v>0</v>
      </c>
      <c r="AO94">
        <f t="shared" si="36"/>
        <v>0</v>
      </c>
      <c r="AP94">
        <f t="shared" si="36"/>
        <v>-1.0040507907922315E-11</v>
      </c>
      <c r="AQ94">
        <f t="shared" si="36"/>
        <v>-3.0671188433240262E-6</v>
      </c>
      <c r="AR94">
        <f t="shared" si="36"/>
        <v>-3.0671288838319343E-6</v>
      </c>
      <c r="AS94">
        <f t="shared" si="36"/>
        <v>-5.5606159131426575E-6</v>
      </c>
      <c r="AT94">
        <f t="shared" si="36"/>
        <v>-3.633196561220793E-6</v>
      </c>
      <c r="AU94">
        <f t="shared" si="23"/>
        <v>-1.2260941358195383E-5</v>
      </c>
      <c r="AW94">
        <v>91</v>
      </c>
      <c r="AX94">
        <f>IF(Z94&gt;0, (R94*SUMPRODUCT(K94:$K$98, X94:$X$98)-K94*$AZ$3)/Z94, 0)</f>
        <v>-115388067.34002872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0.81598695700000001</v>
      </c>
      <c r="Q95" s="4">
        <f t="shared" si="48"/>
        <v>25</v>
      </c>
      <c r="R95">
        <f t="shared" si="28"/>
        <v>2000000</v>
      </c>
      <c r="S95">
        <f t="shared" si="29"/>
        <v>-592054932.18180799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-1.3957789236553255</v>
      </c>
      <c r="AC95">
        <f t="shared" si="30"/>
        <v>-1.2462338460295337</v>
      </c>
      <c r="AE95">
        <f t="shared" si="31"/>
        <v>0</v>
      </c>
      <c r="AF95">
        <f t="shared" si="32"/>
        <v>0</v>
      </c>
      <c r="AG95">
        <f t="shared" si="32"/>
        <v>-5.2623235543236752E-8</v>
      </c>
      <c r="AH95">
        <f t="shared" si="33"/>
        <v>-1.9740990950164586E-2</v>
      </c>
      <c r="AI95">
        <f t="shared" si="34"/>
        <v>-1.9741043573400129E-2</v>
      </c>
      <c r="AJ95">
        <f t="shared" si="35"/>
        <v>-0.14954507762579183</v>
      </c>
      <c r="AK95">
        <f t="shared" si="49"/>
        <v>-9.7704524655872801E-2</v>
      </c>
      <c r="AL95">
        <f t="shared" si="26"/>
        <v>-0.26699064585506477</v>
      </c>
      <c r="AN95">
        <f t="shared" si="36"/>
        <v>0</v>
      </c>
      <c r="AO95">
        <f t="shared" si="36"/>
        <v>0</v>
      </c>
      <c r="AP95">
        <f t="shared" si="36"/>
        <v>-1.5599815485027902E-12</v>
      </c>
      <c r="AQ95">
        <f t="shared" si="36"/>
        <v>-5.8520882103714033E-7</v>
      </c>
      <c r="AR95">
        <f t="shared" si="36"/>
        <v>-5.8521038101868892E-7</v>
      </c>
      <c r="AS95">
        <f t="shared" si="36"/>
        <v>-4.4331664398320211E-6</v>
      </c>
      <c r="AT95">
        <f t="shared" si="36"/>
        <v>-2.8963870065185777E-6</v>
      </c>
      <c r="AU95">
        <f t="shared" si="23"/>
        <v>-7.9147638273692871E-6</v>
      </c>
      <c r="AW95">
        <v>92</v>
      </c>
      <c r="AX95">
        <f>IF(Z95&gt;0, (R95*SUMPRODUCT(K95:$K$98, X95:$X$98)-K95*$AZ$3)/Z95, 0)</f>
        <v>-592054932.18180799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0.84743607600000004</v>
      </c>
      <c r="Q96" s="4">
        <f t="shared" si="48"/>
        <v>25</v>
      </c>
      <c r="R96">
        <f t="shared" si="28"/>
        <v>2000000</v>
      </c>
      <c r="S96">
        <f t="shared" si="29"/>
        <v>-3707955722.9382701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-1.2462338460295337</v>
      </c>
      <c r="AC96">
        <f t="shared" si="30"/>
        <v>-1.1127093020020735</v>
      </c>
      <c r="AE96">
        <f t="shared" si="31"/>
        <v>0</v>
      </c>
      <c r="AF96">
        <f t="shared" si="32"/>
        <v>0</v>
      </c>
      <c r="AG96">
        <f t="shared" si="32"/>
        <v>-7.5021749526200982E-9</v>
      </c>
      <c r="AH96">
        <f t="shared" si="33"/>
        <v>-3.5675862588147428E-3</v>
      </c>
      <c r="AI96">
        <f t="shared" si="34"/>
        <v>-3.5675937609896953E-3</v>
      </c>
      <c r="AJ96">
        <f t="shared" si="35"/>
        <v>-0.13352454402746017</v>
      </c>
      <c r="AK96">
        <f t="shared" si="49"/>
        <v>-8.7236369222067373E-2</v>
      </c>
      <c r="AL96">
        <f t="shared" si="26"/>
        <v>-0.22432850701051724</v>
      </c>
      <c r="AN96">
        <f t="shared" si="36"/>
        <v>0</v>
      </c>
      <c r="AO96">
        <f t="shared" si="36"/>
        <v>0</v>
      </c>
      <c r="AP96">
        <f t="shared" si="36"/>
        <v>-1.985688311804946E-13</v>
      </c>
      <c r="AQ96">
        <f t="shared" si="36"/>
        <v>-9.4427474435400585E-8</v>
      </c>
      <c r="AR96">
        <f t="shared" si="36"/>
        <v>-9.4427673004231772E-8</v>
      </c>
      <c r="AS96">
        <f t="shared" si="36"/>
        <v>-3.534150137645275E-6</v>
      </c>
      <c r="AT96">
        <f t="shared" si="36"/>
        <v>-2.3089869247592285E-6</v>
      </c>
      <c r="AU96">
        <f t="shared" si="23"/>
        <v>-5.9375647354087351E-6</v>
      </c>
      <c r="AW96">
        <v>93</v>
      </c>
      <c r="AX96">
        <f>IF(Z96&gt;0, (R96*SUMPRODUCT(K96:$K$98, X96:$X$98)-K96*$AZ$3)/Z96, 0)</f>
        <v>-3707955722.9382701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0.87888519499999995</v>
      </c>
      <c r="Q97" s="4">
        <f t="shared" si="48"/>
        <v>25</v>
      </c>
      <c r="R97">
        <f t="shared" si="28"/>
        <v>2000000</v>
      </c>
      <c r="S97">
        <f t="shared" si="29"/>
        <v>-29795084720.015438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-1.1127093020020735</v>
      </c>
      <c r="AC97">
        <f t="shared" si="30"/>
        <v>-0.99349053104001095</v>
      </c>
      <c r="AE97">
        <f t="shared" si="31"/>
        <v>0</v>
      </c>
      <c r="AF97">
        <f t="shared" si="32"/>
        <v>0</v>
      </c>
      <c r="AG97">
        <f t="shared" si="32"/>
        <v>-8.3360270693626691E-10</v>
      </c>
      <c r="AH97">
        <f t="shared" si="33"/>
        <v>-5.2748403969261036E-4</v>
      </c>
      <c r="AI97">
        <f t="shared" si="34"/>
        <v>-5.2748487329531729E-4</v>
      </c>
      <c r="AJ97">
        <f t="shared" si="35"/>
        <v>-0.11921877096206257</v>
      </c>
      <c r="AK97">
        <f t="shared" si="49"/>
        <v>-7.788965114014515E-2</v>
      </c>
      <c r="AL97">
        <f t="shared" si="26"/>
        <v>-0.19763590697550304</v>
      </c>
      <c r="AN97">
        <f t="shared" si="36"/>
        <v>0</v>
      </c>
      <c r="AO97">
        <f t="shared" si="36"/>
        <v>0</v>
      </c>
      <c r="AP97">
        <f t="shared" si="36"/>
        <v>-1.9699943710445167E-14</v>
      </c>
      <c r="AQ97">
        <f t="shared" si="36"/>
        <v>-1.2465657565213645E-8</v>
      </c>
      <c r="AR97">
        <f t="shared" si="36"/>
        <v>-1.2465677265157355E-8</v>
      </c>
      <c r="AS97">
        <f t="shared" si="36"/>
        <v>-2.8174129685985414E-6</v>
      </c>
      <c r="AT97">
        <f t="shared" si="36"/>
        <v>-1.8407110849321953E-6</v>
      </c>
      <c r="AU97">
        <f t="shared" si="23"/>
        <v>-4.6705897307958938E-6</v>
      </c>
      <c r="AW97">
        <v>94</v>
      </c>
      <c r="AX97">
        <f>IF(Z97&gt;0, (R97*SUMPRODUCT(K97:$K$98, X97:$X$98)-K97*$AZ$3)/Z97, 0)</f>
        <v>-29795084720.015438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-0.99349053104001095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-6.6688216554901353E-5</v>
      </c>
      <c r="AI98">
        <f t="shared" si="34"/>
        <v>-6.6688216554901353E-5</v>
      </c>
      <c r="AJ98">
        <f t="shared" si="35"/>
        <v>-0.99349053104001095</v>
      </c>
      <c r="AK98">
        <f t="shared" si="49"/>
        <v>-6.9544337172800771E-2</v>
      </c>
      <c r="AL98">
        <f t="shared" si="26"/>
        <v>-1.0631015564293667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-1.407138836460369E-9</v>
      </c>
      <c r="AR98">
        <f t="shared" si="36"/>
        <v>-1.407138836460369E-9</v>
      </c>
      <c r="AS98">
        <f t="shared" si="36"/>
        <v>-2.0962910422580322E-5</v>
      </c>
      <c r="AT98">
        <f t="shared" si="36"/>
        <v>-1.4674037295806227E-6</v>
      </c>
      <c r="AU98">
        <f t="shared" si="36"/>
        <v>-2.2431721290997405E-5</v>
      </c>
      <c r="AW98">
        <v>95</v>
      </c>
    </row>
    <row r="100" spans="5:50" x14ac:dyDescent="0.25">
      <c r="AN100" s="8">
        <f t="shared" ref="AN100:AU100" si="50">SUM(AN3:AN98)</f>
        <v>67410.558394777952</v>
      </c>
      <c r="AO100" s="8">
        <f t="shared" si="50"/>
        <v>-6741.0558394777954</v>
      </c>
      <c r="AP100" s="8">
        <f t="shared" si="50"/>
        <v>-363.81699102596588</v>
      </c>
      <c r="AQ100" s="8">
        <f t="shared" si="50"/>
        <v>-42039.531672153629</v>
      </c>
      <c r="AR100" s="8">
        <f t="shared" si="50"/>
        <v>18266.153892120536</v>
      </c>
      <c r="AS100" s="8">
        <f t="shared" si="50"/>
        <v>-2236.8247317406672</v>
      </c>
      <c r="AT100" s="8">
        <f t="shared" si="50"/>
        <v>1304.8144268487208</v>
      </c>
      <c r="AU100" s="8">
        <f t="shared" si="50"/>
        <v>17334.143587228627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E8A79-D1BA-42DB-9178-D334FADEAFC5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76966.658790926114</v>
      </c>
      <c r="K3">
        <v>1</v>
      </c>
      <c r="L3" s="2">
        <v>0</v>
      </c>
      <c r="O3">
        <f>$C$3</f>
        <v>76966.658790926114</v>
      </c>
      <c r="P3">
        <f>O3*C5</f>
        <v>7696.6658790926122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76966.658790926114</v>
      </c>
      <c r="AF3">
        <f t="shared" ref="AF3:AG34" si="4">-$Z3*P3</f>
        <v>-7696.6658790926122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69069.992911833499</v>
      </c>
      <c r="AJ3">
        <f t="shared" ref="AJ3:AJ66" si="7">AB3-AC3</f>
        <v>0</v>
      </c>
      <c r="AL3">
        <f t="shared" ref="AL3:AL34" si="8">SUM(AI3:AK3)</f>
        <v>69069.992911833499</v>
      </c>
      <c r="AN3">
        <f t="shared" ref="AN3:AU34" si="9">AE3*$K3</f>
        <v>76966.658790926114</v>
      </c>
      <c r="AO3">
        <f t="shared" si="9"/>
        <v>-7696.6658790926122</v>
      </c>
      <c r="AP3">
        <f t="shared" si="9"/>
        <v>-200</v>
      </c>
      <c r="AQ3">
        <f t="shared" si="9"/>
        <v>0</v>
      </c>
      <c r="AR3">
        <f t="shared" si="9"/>
        <v>69069.992911833499</v>
      </c>
      <c r="AS3">
        <f t="shared" si="9"/>
        <v>0</v>
      </c>
      <c r="AT3">
        <f t="shared" si="9"/>
        <v>0</v>
      </c>
      <c r="AU3">
        <f t="shared" si="9"/>
        <v>69069.992911833499</v>
      </c>
      <c r="AW3">
        <v>0</v>
      </c>
      <c r="AX3">
        <f>IF(Z3&gt;0, (R3*SUMPRODUCT(K3:$K$98, X3:$X$98)-K3*$AZ$3)/Z3, 0)</f>
        <v>0</v>
      </c>
      <c r="AZ3">
        <f>C6*SUMPRODUCT(X4:X89, K4:K89)/1</f>
        <v>47552.154694628822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5160.285496231897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5094.8737172816618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-5094.8737172816618</v>
      </c>
      <c r="AK4">
        <f>G4*SUM(AB4, AE4:AF4)</f>
        <v>0</v>
      </c>
      <c r="AL4">
        <f t="shared" si="8"/>
        <v>-10446.873717281662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-4778.5714285714284</v>
      </c>
      <c r="AR4">
        <f t="shared" si="9"/>
        <v>-4778.5714285714284</v>
      </c>
      <c r="AS4">
        <f t="shared" si="9"/>
        <v>-4548.9943904300553</v>
      </c>
      <c r="AT4">
        <f t="shared" si="9"/>
        <v>0</v>
      </c>
      <c r="AU4">
        <f t="shared" si="9"/>
        <v>-9327.5658190014838</v>
      </c>
      <c r="AW4">
        <v>1</v>
      </c>
      <c r="AX4">
        <f>IF(Z4&gt;0, (R4*SUMPRODUCT(K4:$K$98, X4:$X$98)-K4*$AZ$3)/Z4, 0)</f>
        <v>5160.285496231897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2000000</v>
      </c>
      <c r="S5">
        <f t="shared" si="1"/>
        <v>4991.113176842051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5094.8737172816618</v>
      </c>
      <c r="AC5">
        <f t="shared" si="2"/>
        <v>4865.2966791402869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-5317.7270639999997</v>
      </c>
      <c r="AI5">
        <f t="shared" si="6"/>
        <v>-5342.0968614117</v>
      </c>
      <c r="AJ5">
        <f t="shared" si="7"/>
        <v>229.57703814137494</v>
      </c>
      <c r="AK5">
        <f>G5*SUM(AB5, AE5:AF5)</f>
        <v>356.64116020971636</v>
      </c>
      <c r="AL5">
        <f t="shared" si="8"/>
        <v>-4755.8786630606091</v>
      </c>
      <c r="AN5">
        <f t="shared" si="9"/>
        <v>0</v>
      </c>
      <c r="AO5">
        <f t="shared" si="9"/>
        <v>0</v>
      </c>
      <c r="AP5">
        <f t="shared" si="9"/>
        <v>-19.427453293765939</v>
      </c>
      <c r="AQ5">
        <f t="shared" si="9"/>
        <v>-4239.2594579081624</v>
      </c>
      <c r="AR5">
        <f t="shared" si="9"/>
        <v>-4258.6869112019285</v>
      </c>
      <c r="AS5">
        <f t="shared" si="9"/>
        <v>183.01740923260118</v>
      </c>
      <c r="AT5">
        <f t="shared" si="9"/>
        <v>284.31214940187846</v>
      </c>
      <c r="AU5">
        <f t="shared" si="9"/>
        <v>-3791.3573525674497</v>
      </c>
      <c r="AW5">
        <v>2</v>
      </c>
      <c r="AX5">
        <f>IF(Z5&gt;0, (R5*SUMPRODUCT(K5:$K$98, X5:$X$98)-K5*$AZ$3)/Z5, 0)</f>
        <v>4991.113176842051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2000000</v>
      </c>
      <c r="S6">
        <f t="shared" si="1"/>
        <v>4870.8036475617855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4865.2966791402869</v>
      </c>
      <c r="AC6">
        <f t="shared" si="2"/>
        <v>4687.6393555446703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-5297.0191654071114</v>
      </c>
      <c r="AI6">
        <f t="shared" si="6"/>
        <v>-5321.0790521051267</v>
      </c>
      <c r="AJ6">
        <f t="shared" si="7"/>
        <v>177.65732359561662</v>
      </c>
      <c r="AK6">
        <f>G6*SUM(AB6, AE6:AF6)</f>
        <v>340.57076753982011</v>
      </c>
      <c r="AL6">
        <f t="shared" si="8"/>
        <v>-4802.8509609696903</v>
      </c>
      <c r="AN6">
        <f t="shared" si="9"/>
        <v>0</v>
      </c>
      <c r="AO6">
        <f t="shared" si="9"/>
        <v>0</v>
      </c>
      <c r="AP6">
        <f t="shared" si="9"/>
        <v>-17.125352116276002</v>
      </c>
      <c r="AQ6">
        <f t="shared" si="9"/>
        <v>-3770.3136142258613</v>
      </c>
      <c r="AR6">
        <f t="shared" si="9"/>
        <v>-3787.4389663421371</v>
      </c>
      <c r="AS6">
        <f t="shared" si="9"/>
        <v>126.45297381475534</v>
      </c>
      <c r="AT6">
        <f t="shared" si="9"/>
        <v>242.41154531749675</v>
      </c>
      <c r="AU6">
        <f t="shared" si="9"/>
        <v>-3418.5744472098854</v>
      </c>
      <c r="AW6">
        <v>3</v>
      </c>
      <c r="AX6">
        <f>IF(Z6&gt;0, (R6*SUMPRODUCT(K6:$K$98, X6:$X$98)-K6*$AZ$3)/Z6, 0)</f>
        <v>4870.8036475617855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2.745E-3</v>
      </c>
      <c r="Q7" s="4">
        <f t="shared" si="21"/>
        <v>25</v>
      </c>
      <c r="R7">
        <f t="shared" si="0"/>
        <v>2000000</v>
      </c>
      <c r="S7">
        <f t="shared" si="1"/>
        <v>4782.2481900934936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4687.6393555446703</v>
      </c>
      <c r="AC7">
        <f t="shared" si="2"/>
        <v>4543.756218383598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-5283.5511188841847</v>
      </c>
      <c r="AI7">
        <f t="shared" si="6"/>
        <v>-5307.3043623262338</v>
      </c>
      <c r="AJ7">
        <f t="shared" si="7"/>
        <v>143.88313716107223</v>
      </c>
      <c r="AK7">
        <f>G7*SUM(AB7, AE7:AF7)</f>
        <v>328.13475488812696</v>
      </c>
      <c r="AL7">
        <f t="shared" si="8"/>
        <v>-4835.2864702770348</v>
      </c>
      <c r="AN7">
        <f t="shared" si="9"/>
        <v>0</v>
      </c>
      <c r="AO7">
        <f t="shared" si="9"/>
        <v>0</v>
      </c>
      <c r="AP7">
        <f t="shared" si="9"/>
        <v>-15.095615628173269</v>
      </c>
      <c r="AQ7">
        <f t="shared" si="9"/>
        <v>-3357.792254226973</v>
      </c>
      <c r="AR7">
        <f t="shared" si="9"/>
        <v>-3372.8878698551462</v>
      </c>
      <c r="AS7">
        <f t="shared" si="9"/>
        <v>91.44033484346339</v>
      </c>
      <c r="AT7">
        <f t="shared" si="9"/>
        <v>208.53556888434275</v>
      </c>
      <c r="AU7">
        <f t="shared" si="9"/>
        <v>-3072.9119661273403</v>
      </c>
      <c r="AW7">
        <v>4</v>
      </c>
      <c r="AX7">
        <f>IF(Z7&gt;0, (R7*SUMPRODUCT(K7:$K$98, X7:$X$98)-K7*$AZ$3)/Z7, 0)</f>
        <v>4782.2481900934936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2000000</v>
      </c>
      <c r="S8">
        <f t="shared" si="1"/>
        <v>4716.2877262728425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4543.756218383598</v>
      </c>
      <c r="AC8">
        <f t="shared" si="2"/>
        <v>4423.8483186787344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-5269.4195251841957</v>
      </c>
      <c r="AI8">
        <f t="shared" si="6"/>
        <v>-5292.8693684477594</v>
      </c>
      <c r="AJ8">
        <f t="shared" si="7"/>
        <v>119.90789970486367</v>
      </c>
      <c r="AK8">
        <f t="shared" ref="AK8:AK71" si="22">G8*SUM(AB8:AB8, AE8:AF8)</f>
        <v>318.06293528685188</v>
      </c>
      <c r="AL8">
        <f t="shared" si="8"/>
        <v>-4854.8985334560439</v>
      </c>
      <c r="AN8">
        <f t="shared" si="9"/>
        <v>0</v>
      </c>
      <c r="AO8">
        <f t="shared" si="9"/>
        <v>0</v>
      </c>
      <c r="AP8">
        <f t="shared" si="9"/>
        <v>-13.306070830138045</v>
      </c>
      <c r="AQ8">
        <f t="shared" si="9"/>
        <v>-2990.0101526374624</v>
      </c>
      <c r="AR8">
        <f t="shared" si="9"/>
        <v>-3003.3162234676006</v>
      </c>
      <c r="AS8">
        <f t="shared" si="9"/>
        <v>68.038962505351947</v>
      </c>
      <c r="AT8">
        <f t="shared" si="9"/>
        <v>180.47745129044668</v>
      </c>
      <c r="AU8">
        <f t="shared" si="9"/>
        <v>-2754.799809671802</v>
      </c>
      <c r="AW8">
        <v>5</v>
      </c>
      <c r="AX8">
        <f>IF(Z8&gt;0, (R8*SUMPRODUCT(K8:$K$98, X8:$X$98)-K8*$AZ$3)/Z8, 0)</f>
        <v>4716.2877262728425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2000000</v>
      </c>
      <c r="S9">
        <f t="shared" si="1"/>
        <v>4670.4901720051821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4423.8483186787344</v>
      </c>
      <c r="AC9">
        <f t="shared" si="2"/>
        <v>4324.8063397217484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-5256.516865960486</v>
      </c>
      <c r="AI9">
        <f t="shared" si="6"/>
        <v>-5279.6665043305902</v>
      </c>
      <c r="AJ9">
        <f t="shared" si="7"/>
        <v>99.041978956985986</v>
      </c>
      <c r="AK9">
        <f t="shared" si="22"/>
        <v>309.66938230751146</v>
      </c>
      <c r="AL9">
        <f t="shared" si="8"/>
        <v>-4870.9551430660931</v>
      </c>
      <c r="AN9">
        <f t="shared" si="9"/>
        <v>0</v>
      </c>
      <c r="AO9">
        <f t="shared" si="9"/>
        <v>0</v>
      </c>
      <c r="AP9">
        <f t="shared" si="9"/>
        <v>-11.728327242295196</v>
      </c>
      <c r="AQ9">
        <f t="shared" si="9"/>
        <v>-2663.1150332890575</v>
      </c>
      <c r="AR9">
        <f t="shared" si="9"/>
        <v>-2674.843360531353</v>
      </c>
      <c r="AS9">
        <f t="shared" si="9"/>
        <v>50.177748842598426</v>
      </c>
      <c r="AT9">
        <f t="shared" si="9"/>
        <v>156.88814635274292</v>
      </c>
      <c r="AU9">
        <f t="shared" si="9"/>
        <v>-2467.7774653360116</v>
      </c>
      <c r="AW9">
        <v>6</v>
      </c>
      <c r="AX9">
        <f>IF(Z9&gt;0, (R9*SUMPRODUCT(K9:$K$98, X9:$X$98)-K9*$AZ$3)/Z9, 0)</f>
        <v>4670.4901720051821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2000000</v>
      </c>
      <c r="S10">
        <f t="shared" si="1"/>
        <v>4641.635616298644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4324.8063397217484</v>
      </c>
      <c r="AC10">
        <f t="shared" si="2"/>
        <v>4242.912890075957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-5254.0419244787518</v>
      </c>
      <c r="AI10">
        <f t="shared" si="6"/>
        <v>-5276.8943909410982</v>
      </c>
      <c r="AJ10">
        <f t="shared" si="7"/>
        <v>81.893449645791407</v>
      </c>
      <c r="AK10">
        <f t="shared" si="22"/>
        <v>302.73644378052239</v>
      </c>
      <c r="AL10">
        <f t="shared" si="8"/>
        <v>-4892.2644975147841</v>
      </c>
      <c r="AN10">
        <f t="shared" si="9"/>
        <v>0</v>
      </c>
      <c r="AO10">
        <f t="shared" si="9"/>
        <v>0</v>
      </c>
      <c r="AP10">
        <f t="shared" si="9"/>
        <v>-10.337295272755226</v>
      </c>
      <c r="AQ10">
        <f t="shared" si="9"/>
        <v>-2376.6617418851056</v>
      </c>
      <c r="AR10">
        <f t="shared" si="9"/>
        <v>-2386.9990371578606</v>
      </c>
      <c r="AS10">
        <f t="shared" si="9"/>
        <v>37.044437688505148</v>
      </c>
      <c r="AT10">
        <f t="shared" si="9"/>
        <v>136.9425927980009</v>
      </c>
      <c r="AU10">
        <f t="shared" si="9"/>
        <v>-2213.0120066713544</v>
      </c>
      <c r="AW10">
        <v>7</v>
      </c>
      <c r="AX10">
        <f>IF(Z10&gt;0, (R10*SUMPRODUCT(K10:$K$98, X10:$X$98)-K10*$AZ$3)/Z10, 0)</f>
        <v>4641.635616298644</v>
      </c>
    </row>
    <row r="11" spans="1:52" x14ac:dyDescent="0.25">
      <c r="A11" t="s">
        <v>33</v>
      </c>
      <c r="C11" s="12">
        <f>AU91</f>
        <v>19791.426546238134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2000000</v>
      </c>
      <c r="S11">
        <f t="shared" si="1"/>
        <v>4622.3643759189354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4242.912890075957</v>
      </c>
      <c r="AC11">
        <f t="shared" si="2"/>
        <v>4170.9132764437745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-5248.7544970718</v>
      </c>
      <c r="AI11">
        <f t="shared" si="6"/>
        <v>-5271.3128294383096</v>
      </c>
      <c r="AJ11">
        <f t="shared" si="7"/>
        <v>71.999613632182445</v>
      </c>
      <c r="AK11">
        <f t="shared" si="22"/>
        <v>297.00390230531701</v>
      </c>
      <c r="AL11">
        <f t="shared" si="8"/>
        <v>-4902.3093135008103</v>
      </c>
      <c r="AN11">
        <f t="shared" si="9"/>
        <v>0</v>
      </c>
      <c r="AO11">
        <f t="shared" si="9"/>
        <v>0</v>
      </c>
      <c r="AP11">
        <f t="shared" si="9"/>
        <v>-9.1109320940174925</v>
      </c>
      <c r="AQ11">
        <f t="shared" si="9"/>
        <v>-2119.8839091485893</v>
      </c>
      <c r="AR11">
        <f t="shared" si="9"/>
        <v>-2128.9948412426065</v>
      </c>
      <c r="AS11">
        <f t="shared" si="9"/>
        <v>29.079436367033242</v>
      </c>
      <c r="AT11">
        <f t="shared" si="9"/>
        <v>119.95489478554065</v>
      </c>
      <c r="AU11">
        <f t="shared" si="9"/>
        <v>-1979.9605100900328</v>
      </c>
      <c r="AW11">
        <v>8</v>
      </c>
      <c r="AX11">
        <f>IF(Z11&gt;0, (R11*SUMPRODUCT(K11:$K$98, X11:$X$98)-K11*$AZ$3)/Z11, 0)</f>
        <v>4622.3643759189354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2000000</v>
      </c>
      <c r="S12">
        <f t="shared" si="1"/>
        <v>4613.04190682227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4170.9132764437745</v>
      </c>
      <c r="AC12">
        <f t="shared" si="2"/>
        <v>4108.7634103781456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-5251.5797749234998</v>
      </c>
      <c r="AI12">
        <f t="shared" si="6"/>
        <v>-5273.8468792191579</v>
      </c>
      <c r="AJ12">
        <f t="shared" si="7"/>
        <v>62.149866065628885</v>
      </c>
      <c r="AK12">
        <f t="shared" si="22"/>
        <v>291.96392935106422</v>
      </c>
      <c r="AL12">
        <f t="shared" si="8"/>
        <v>-4919.7330838024645</v>
      </c>
      <c r="AN12">
        <f t="shared" si="9"/>
        <v>0</v>
      </c>
      <c r="AO12">
        <f t="shared" si="9"/>
        <v>0</v>
      </c>
      <c r="AP12">
        <f t="shared" si="9"/>
        <v>-8.0297410363247561</v>
      </c>
      <c r="AQ12">
        <f t="shared" si="9"/>
        <v>-1893.7723138279216</v>
      </c>
      <c r="AR12">
        <f t="shared" si="9"/>
        <v>-1901.8020548642462</v>
      </c>
      <c r="AS12">
        <f t="shared" si="9"/>
        <v>22.41186475452826</v>
      </c>
      <c r="AT12">
        <f t="shared" si="9"/>
        <v>105.28511985700742</v>
      </c>
      <c r="AU12">
        <f t="shared" si="9"/>
        <v>-1774.1050702527104</v>
      </c>
      <c r="AW12">
        <v>9</v>
      </c>
      <c r="AX12">
        <f>IF(Z12&gt;0, (R12*SUMPRODUCT(K12:$K$98, X12:$X$98)-K12*$AZ$3)/Z12, 0)</f>
        <v>4613.04190682227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2000000</v>
      </c>
      <c r="S13">
        <f t="shared" si="1"/>
        <v>4609.2961534840651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4108.7634103781456</v>
      </c>
      <c r="AC13">
        <f t="shared" si="2"/>
        <v>4052.2536350171581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-5258.5993504626504</v>
      </c>
      <c r="AI13">
        <f t="shared" si="6"/>
        <v>-5280.5780512234714</v>
      </c>
      <c r="AJ13">
        <f t="shared" si="7"/>
        <v>56.509775360987533</v>
      </c>
      <c r="AK13">
        <f t="shared" si="22"/>
        <v>287.61343872647024</v>
      </c>
      <c r="AL13">
        <f t="shared" si="8"/>
        <v>-4936.4548371360142</v>
      </c>
      <c r="AN13">
        <f t="shared" si="9"/>
        <v>0</v>
      </c>
      <c r="AO13">
        <f t="shared" si="9"/>
        <v>0</v>
      </c>
      <c r="AP13">
        <f t="shared" si="9"/>
        <v>-7.0765534200198905</v>
      </c>
      <c r="AQ13">
        <f t="shared" si="9"/>
        <v>-1693.1282528021914</v>
      </c>
      <c r="AR13">
        <f t="shared" si="9"/>
        <v>-1700.2048062222113</v>
      </c>
      <c r="AS13">
        <f t="shared" si="9"/>
        <v>18.194635271990325</v>
      </c>
      <c r="AT13">
        <f t="shared" si="9"/>
        <v>92.603829753741465</v>
      </c>
      <c r="AU13">
        <f t="shared" si="9"/>
        <v>-1589.4063411964798</v>
      </c>
      <c r="AW13">
        <v>10</v>
      </c>
      <c r="AX13">
        <f>IF(Z13&gt;0, (R13*SUMPRODUCT(K13:$K$98, X13:$X$98)-K13*$AZ$3)/Z13, 0)</f>
        <v>4609.2961534840651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2000000</v>
      </c>
      <c r="S14">
        <f t="shared" si="1"/>
        <v>4609.2453545670378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4052.2536350171581</v>
      </c>
      <c r="AC14">
        <f t="shared" si="2"/>
        <v>3999.5383629890148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-5271.371590475278</v>
      </c>
      <c r="AI14">
        <f t="shared" si="6"/>
        <v>-5293.06461208361</v>
      </c>
      <c r="AJ14">
        <f t="shared" si="7"/>
        <v>52.715272028143318</v>
      </c>
      <c r="AK14">
        <f t="shared" si="22"/>
        <v>283.65775445120107</v>
      </c>
      <c r="AL14">
        <f t="shared" si="8"/>
        <v>-4956.691585604266</v>
      </c>
      <c r="AN14">
        <f t="shared" si="9"/>
        <v>0</v>
      </c>
      <c r="AO14">
        <f t="shared" si="9"/>
        <v>0</v>
      </c>
      <c r="AP14">
        <f t="shared" si="9"/>
        <v>-6.2362253380950641</v>
      </c>
      <c r="AQ14">
        <f t="shared" si="9"/>
        <v>-1515.3933680871162</v>
      </c>
      <c r="AR14">
        <f t="shared" si="9"/>
        <v>-1521.6295934252114</v>
      </c>
      <c r="AS14">
        <f t="shared" si="9"/>
        <v>15.154381029160971</v>
      </c>
      <c r="AT14">
        <f t="shared" si="9"/>
        <v>81.54482614705546</v>
      </c>
      <c r="AU14">
        <f t="shared" si="9"/>
        <v>-1424.9303862489951</v>
      </c>
      <c r="AW14">
        <v>11</v>
      </c>
      <c r="AX14">
        <f>IF(Z14&gt;0, (R14*SUMPRODUCT(K14:$K$98, X14:$X$98)-K14*$AZ$3)/Z14, 0)</f>
        <v>4609.2453545670378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2000000</v>
      </c>
      <c r="S15">
        <f t="shared" si="1"/>
        <v>4610.9303808897666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3999.5383629890148</v>
      </c>
      <c r="AC15">
        <f t="shared" si="2"/>
        <v>3948.7994420215896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-5287.8909472469404</v>
      </c>
      <c r="AI15">
        <f t="shared" si="6"/>
        <v>-5309.3009400023484</v>
      </c>
      <c r="AJ15">
        <f t="shared" si="7"/>
        <v>50.738920967425202</v>
      </c>
      <c r="AK15">
        <f t="shared" si="22"/>
        <v>279.96768540923108</v>
      </c>
      <c r="AL15">
        <f t="shared" si="8"/>
        <v>-4978.5943336256923</v>
      </c>
      <c r="AN15">
        <f t="shared" si="9"/>
        <v>0</v>
      </c>
      <c r="AO15">
        <f t="shared" si="9"/>
        <v>0</v>
      </c>
      <c r="AP15">
        <f t="shared" si="9"/>
        <v>-5.4954118804544088</v>
      </c>
      <c r="AQ15">
        <f t="shared" si="9"/>
        <v>-1357.2699003696898</v>
      </c>
      <c r="AR15">
        <f t="shared" si="9"/>
        <v>-1362.7653122501442</v>
      </c>
      <c r="AS15">
        <f t="shared" si="9"/>
        <v>13.023417255262613</v>
      </c>
      <c r="AT15">
        <f t="shared" si="9"/>
        <v>71.860731674119833</v>
      </c>
      <c r="AU15">
        <f t="shared" si="9"/>
        <v>-1277.8811633207617</v>
      </c>
      <c r="AW15">
        <v>12</v>
      </c>
      <c r="AX15">
        <f>IF(Z15&gt;0, (R15*SUMPRODUCT(K15:$K$98, X15:$X$98)-K15*$AZ$3)/Z15, 0)</f>
        <v>4610.9303808897666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3.104E-3</v>
      </c>
      <c r="Q16" s="4">
        <f t="shared" si="21"/>
        <v>25</v>
      </c>
      <c r="R16">
        <f t="shared" si="0"/>
        <v>2000000</v>
      </c>
      <c r="S16">
        <f t="shared" si="1"/>
        <v>4613.5361679360012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3948.7994420215896</v>
      </c>
      <c r="AC16">
        <f t="shared" si="2"/>
        <v>3899.256726580184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-5316.5294010228708</v>
      </c>
      <c r="AI16">
        <f t="shared" si="6"/>
        <v>-5337.6588372332117</v>
      </c>
      <c r="AJ16">
        <f t="shared" si="7"/>
        <v>49.542715441405562</v>
      </c>
      <c r="AK16">
        <f t="shared" si="22"/>
        <v>276.41596094151129</v>
      </c>
      <c r="AL16">
        <f t="shared" si="8"/>
        <v>-5011.7001608502951</v>
      </c>
      <c r="AN16">
        <f t="shared" si="9"/>
        <v>0</v>
      </c>
      <c r="AO16">
        <f t="shared" si="9"/>
        <v>0</v>
      </c>
      <c r="AP16">
        <f t="shared" si="9"/>
        <v>-4.8423214314044047</v>
      </c>
      <c r="AQ16">
        <f t="shared" si="9"/>
        <v>-1218.411319780749</v>
      </c>
      <c r="AR16">
        <f t="shared" si="9"/>
        <v>-1223.2536412121533</v>
      </c>
      <c r="AS16">
        <f t="shared" si="9"/>
        <v>11.353911688115833</v>
      </c>
      <c r="AT16">
        <f t="shared" si="9"/>
        <v>63.347403987724491</v>
      </c>
      <c r="AU16">
        <f t="shared" si="9"/>
        <v>-1148.552325536313</v>
      </c>
      <c r="AW16">
        <v>13</v>
      </c>
      <c r="AX16">
        <f>IF(Z16&gt;0, (R16*SUMPRODUCT(K16:$K$98, X16:$X$98)-K16*$AZ$3)/Z16, 0)</f>
        <v>4613.5361679360012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2000000</v>
      </c>
      <c r="S17">
        <f t="shared" si="1"/>
        <v>4614.2021371663604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3899.256726580184</v>
      </c>
      <c r="AC17">
        <f t="shared" si="2"/>
        <v>3848.4589647711177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-5358.4250229424661</v>
      </c>
      <c r="AI17">
        <f t="shared" si="6"/>
        <v>-5379.276184477917</v>
      </c>
      <c r="AJ17">
        <f t="shared" si="7"/>
        <v>50.797761809066287</v>
      </c>
      <c r="AK17">
        <f t="shared" si="22"/>
        <v>272.94797086061288</v>
      </c>
      <c r="AL17">
        <f t="shared" si="8"/>
        <v>-5055.5304518082376</v>
      </c>
      <c r="AN17">
        <f t="shared" si="9"/>
        <v>0</v>
      </c>
      <c r="AO17">
        <f t="shared" si="9"/>
        <v>0</v>
      </c>
      <c r="AP17">
        <f t="shared" si="9"/>
        <v>-4.2665607662078653</v>
      </c>
      <c r="AQ17">
        <f t="shared" si="9"/>
        <v>-1096.4399241108545</v>
      </c>
      <c r="AR17">
        <f t="shared" si="9"/>
        <v>-1100.7064848770622</v>
      </c>
      <c r="AS17">
        <f t="shared" si="9"/>
        <v>10.394228502678429</v>
      </c>
      <c r="AT17">
        <f t="shared" si="9"/>
        <v>55.850562651389623</v>
      </c>
      <c r="AU17">
        <f t="shared" si="9"/>
        <v>-1034.4616937229941</v>
      </c>
      <c r="AW17">
        <v>14</v>
      </c>
      <c r="AX17">
        <f>IF(Z17&gt;0, (R17*SUMPRODUCT(K17:$K$98, X17:$X$98)-K17*$AZ$3)/Z17, 0)</f>
        <v>4614.2021371663604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2000000</v>
      </c>
      <c r="S18">
        <f t="shared" si="1"/>
        <v>4610.5836023091724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3848.4589647711177</v>
      </c>
      <c r="AC18">
        <f t="shared" si="2"/>
        <v>3794.531145992129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-5402.9529770660038</v>
      </c>
      <c r="AI18">
        <f t="shared" si="6"/>
        <v>-5423.5280900738871</v>
      </c>
      <c r="AJ18">
        <f t="shared" si="7"/>
        <v>53.927818778988694</v>
      </c>
      <c r="AK18">
        <f t="shared" si="22"/>
        <v>269.39212753397828</v>
      </c>
      <c r="AL18">
        <f t="shared" si="8"/>
        <v>-5100.2081437609204</v>
      </c>
      <c r="AN18">
        <f t="shared" si="9"/>
        <v>0</v>
      </c>
      <c r="AO18">
        <f t="shared" si="9"/>
        <v>0</v>
      </c>
      <c r="AP18">
        <f t="shared" si="9"/>
        <v>-3.7589962216286064</v>
      </c>
      <c r="AQ18">
        <f t="shared" si="9"/>
        <v>-987.09930869623406</v>
      </c>
      <c r="AR18">
        <f t="shared" si="9"/>
        <v>-990.85830491786271</v>
      </c>
      <c r="AS18">
        <f t="shared" si="9"/>
        <v>9.8524108690545109</v>
      </c>
      <c r="AT18">
        <f t="shared" si="9"/>
        <v>49.216934514466196</v>
      </c>
      <c r="AU18">
        <f t="shared" si="9"/>
        <v>-931.7889595343421</v>
      </c>
      <c r="AW18">
        <v>15</v>
      </c>
      <c r="AX18">
        <f>IF(Z18&gt;0, (R18*SUMPRODUCT(K18:$K$98, X18:$X$98)-K18*$AZ$3)/Z18, 0)</f>
        <v>4610.5836023091724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2000000</v>
      </c>
      <c r="S19">
        <f t="shared" si="1"/>
        <v>4603.4894903984932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3794.531145992129</v>
      </c>
      <c r="AC19">
        <f t="shared" si="2"/>
        <v>3738.2462170564868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-5456.5199696905547</v>
      </c>
      <c r="AI19">
        <f t="shared" si="6"/>
        <v>-5476.8211250687373</v>
      </c>
      <c r="AJ19">
        <f t="shared" si="7"/>
        <v>56.284928935642256</v>
      </c>
      <c r="AK19">
        <f t="shared" si="22"/>
        <v>265.61718021944904</v>
      </c>
      <c r="AL19">
        <f t="shared" si="8"/>
        <v>-5154.9190159136451</v>
      </c>
      <c r="AN19">
        <f t="shared" si="9"/>
        <v>0</v>
      </c>
      <c r="AO19">
        <f t="shared" si="9"/>
        <v>0</v>
      </c>
      <c r="AP19">
        <f t="shared" si="9"/>
        <v>-3.3115582026228765</v>
      </c>
      <c r="AQ19">
        <f t="shared" si="9"/>
        <v>-890.07660533563069</v>
      </c>
      <c r="AR19">
        <f t="shared" si="9"/>
        <v>-893.38816353825359</v>
      </c>
      <c r="AS19">
        <f t="shared" si="9"/>
        <v>9.181291144699097</v>
      </c>
      <c r="AT19">
        <f t="shared" si="9"/>
        <v>43.327915851457476</v>
      </c>
      <c r="AU19">
        <f t="shared" si="9"/>
        <v>-840.87895654209683</v>
      </c>
      <c r="AW19">
        <v>16</v>
      </c>
      <c r="AX19">
        <f>IF(Z19&gt;0, (R19*SUMPRODUCT(K19:$K$98, X19:$X$98)-K19*$AZ$3)/Z19, 0)</f>
        <v>4603.4894903984932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2000000</v>
      </c>
      <c r="S20">
        <f t="shared" si="1"/>
        <v>4592.366902296284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3738.2462170564868</v>
      </c>
      <c r="AC20">
        <f t="shared" si="2"/>
        <v>3679.2538793642443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-5517.0419855750051</v>
      </c>
      <c r="AI20">
        <f t="shared" si="6"/>
        <v>-5537.0711663745869</v>
      </c>
      <c r="AJ20">
        <f t="shared" si="7"/>
        <v>58.992337692242472</v>
      </c>
      <c r="AK20">
        <f t="shared" si="22"/>
        <v>261.67723519395412</v>
      </c>
      <c r="AL20">
        <f t="shared" si="8"/>
        <v>-5216.4015934883901</v>
      </c>
      <c r="AN20">
        <f t="shared" si="9"/>
        <v>0</v>
      </c>
      <c r="AO20">
        <f t="shared" si="9"/>
        <v>0</v>
      </c>
      <c r="AP20">
        <f t="shared" si="9"/>
        <v>-2.9171368369485156</v>
      </c>
      <c r="AQ20">
        <f t="shared" si="9"/>
        <v>-803.52594387927923</v>
      </c>
      <c r="AR20">
        <f t="shared" si="9"/>
        <v>-806.44308071622777</v>
      </c>
      <c r="AS20">
        <f t="shared" si="9"/>
        <v>8.5919001431822402</v>
      </c>
      <c r="AT20">
        <f t="shared" si="9"/>
        <v>38.111808456543336</v>
      </c>
      <c r="AU20">
        <f t="shared" si="9"/>
        <v>-759.73937211650218</v>
      </c>
      <c r="AW20">
        <v>17</v>
      </c>
      <c r="AX20">
        <f>IF(Z20&gt;0, (R20*SUMPRODUCT(K20:$K$98, X20:$X$98)-K20*$AZ$3)/Z20, 0)</f>
        <v>4592.366902296284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2000000</v>
      </c>
      <c r="S21">
        <f t="shared" si="1"/>
        <v>4577.3742093098954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3679.2538793642443</v>
      </c>
      <c r="AC21">
        <f t="shared" si="2"/>
        <v>3617.7674601665612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-5593.7496137071093</v>
      </c>
      <c r="AI21">
        <f t="shared" si="6"/>
        <v>-5613.5085808285239</v>
      </c>
      <c r="AJ21">
        <f t="shared" si="7"/>
        <v>61.486419197683063</v>
      </c>
      <c r="AK21">
        <f t="shared" si="22"/>
        <v>257.54777155549715</v>
      </c>
      <c r="AL21">
        <f t="shared" si="8"/>
        <v>-5294.4743900753438</v>
      </c>
      <c r="AN21">
        <f t="shared" si="9"/>
        <v>0</v>
      </c>
      <c r="AO21">
        <f t="shared" si="9"/>
        <v>0</v>
      </c>
      <c r="AP21">
        <f t="shared" si="9"/>
        <v>-2.5694479856082526</v>
      </c>
      <c r="AQ21">
        <f t="shared" si="9"/>
        <v>-727.40890698480473</v>
      </c>
      <c r="AR21">
        <f t="shared" si="9"/>
        <v>-729.97835497041297</v>
      </c>
      <c r="AS21">
        <f t="shared" si="9"/>
        <v>7.9956687502419923</v>
      </c>
      <c r="AT21">
        <f t="shared" si="9"/>
        <v>33.491406648679089</v>
      </c>
      <c r="AU21">
        <f t="shared" si="9"/>
        <v>-688.49127957149187</v>
      </c>
      <c r="AW21">
        <v>18</v>
      </c>
      <c r="AX21">
        <f>IF(Z21&gt;0, (R21*SUMPRODUCT(K21:$K$98, X21:$X$98)-K21*$AZ$3)/Z21, 0)</f>
        <v>4577.3742093098954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2000000</v>
      </c>
      <c r="S22">
        <f t="shared" si="1"/>
        <v>4557.2672514799142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3617.7674601665612</v>
      </c>
      <c r="AC22">
        <f t="shared" si="2"/>
        <v>3552.8938430760359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-5689.0018135976079</v>
      </c>
      <c r="AI22">
        <f t="shared" si="6"/>
        <v>-5708.4920785251379</v>
      </c>
      <c r="AJ22">
        <f t="shared" si="7"/>
        <v>64.873617090525386</v>
      </c>
      <c r="AK22">
        <f t="shared" si="22"/>
        <v>253.2437222116593</v>
      </c>
      <c r="AL22">
        <f t="shared" si="8"/>
        <v>-5390.3747392229534</v>
      </c>
      <c r="AN22">
        <f t="shared" si="9"/>
        <v>0</v>
      </c>
      <c r="AO22">
        <f t="shared" si="9"/>
        <v>0</v>
      </c>
      <c r="AP22">
        <f t="shared" si="9"/>
        <v>-2.2629518414749699</v>
      </c>
      <c r="AQ22">
        <f t="shared" si="9"/>
        <v>-660.53166430029307</v>
      </c>
      <c r="AR22">
        <f t="shared" si="9"/>
        <v>-662.79461614176796</v>
      </c>
      <c r="AS22">
        <f t="shared" si="9"/>
        <v>7.5322665856009854</v>
      </c>
      <c r="AT22">
        <f t="shared" si="9"/>
        <v>29.403312353716199</v>
      </c>
      <c r="AU22">
        <f t="shared" si="9"/>
        <v>-625.85903720245085</v>
      </c>
      <c r="AW22">
        <v>19</v>
      </c>
      <c r="AX22">
        <f>IF(Z22&gt;0, (R22*SUMPRODUCT(K22:$K$98, X22:$X$98)-K22*$AZ$3)/Z22, 0)</f>
        <v>4557.2672514799142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2000000</v>
      </c>
      <c r="S23">
        <f t="shared" si="1"/>
        <v>4530.9350700578543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3552.8938430760359</v>
      </c>
      <c r="AC23">
        <f t="shared" si="2"/>
        <v>3483.9115447527784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-5795.6251788503778</v>
      </c>
      <c r="AI23">
        <f t="shared" si="6"/>
        <v>-5814.8480958138971</v>
      </c>
      <c r="AJ23">
        <f t="shared" si="7"/>
        <v>68.98229832325751</v>
      </c>
      <c r="AK23">
        <f t="shared" si="22"/>
        <v>248.70256901532252</v>
      </c>
      <c r="AL23">
        <f t="shared" si="8"/>
        <v>-5497.1632284753177</v>
      </c>
      <c r="AN23">
        <f t="shared" si="9"/>
        <v>0</v>
      </c>
      <c r="AO23">
        <f t="shared" si="9"/>
        <v>0</v>
      </c>
      <c r="AP23">
        <f t="shared" si="9"/>
        <v>-1.9927776170227298</v>
      </c>
      <c r="AQ23">
        <f t="shared" si="9"/>
        <v>-600.8137139116044</v>
      </c>
      <c r="AR23">
        <f t="shared" si="9"/>
        <v>-602.80649152862713</v>
      </c>
      <c r="AS23">
        <f t="shared" si="9"/>
        <v>7.1511717150030965</v>
      </c>
      <c r="AT23">
        <f t="shared" si="9"/>
        <v>25.782190797075117</v>
      </c>
      <c r="AU23">
        <f t="shared" si="9"/>
        <v>-569.873129016549</v>
      </c>
      <c r="AW23">
        <v>20</v>
      </c>
      <c r="AX23">
        <f>IF(Z23&gt;0, (R23*SUMPRODUCT(K23:$K$98, X23:$X$98)-K23*$AZ$3)/Z23, 0)</f>
        <v>4530.9350700578543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3.852E-3</v>
      </c>
      <c r="Q24" s="4">
        <f t="shared" si="21"/>
        <v>25</v>
      </c>
      <c r="R24">
        <f t="shared" si="0"/>
        <v>2000000</v>
      </c>
      <c r="S24">
        <f t="shared" si="1"/>
        <v>4498.7755035541941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3483.9115447527784</v>
      </c>
      <c r="AC24">
        <f t="shared" si="2"/>
        <v>3411.2669076063826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-5923.7340914780953</v>
      </c>
      <c r="AI24">
        <f t="shared" si="6"/>
        <v>-5942.6907325958355</v>
      </c>
      <c r="AJ24">
        <f t="shared" si="7"/>
        <v>72.64463714639578</v>
      </c>
      <c r="AK24">
        <f t="shared" si="22"/>
        <v>243.87380813269451</v>
      </c>
      <c r="AL24">
        <f t="shared" si="8"/>
        <v>-5626.1722873167446</v>
      </c>
      <c r="AN24">
        <f t="shared" si="9"/>
        <v>0</v>
      </c>
      <c r="AO24">
        <f t="shared" si="9"/>
        <v>0</v>
      </c>
      <c r="AP24">
        <f t="shared" si="9"/>
        <v>-1.7546193405997597</v>
      </c>
      <c r="AQ24">
        <f t="shared" si="9"/>
        <v>-548.29852719796816</v>
      </c>
      <c r="AR24">
        <f t="shared" si="9"/>
        <v>-550.05314653856794</v>
      </c>
      <c r="AS24">
        <f t="shared" si="9"/>
        <v>6.7239594048457638</v>
      </c>
      <c r="AT24">
        <f t="shared" si="9"/>
        <v>22.572864979486514</v>
      </c>
      <c r="AU24">
        <f t="shared" si="9"/>
        <v>-520.75632215423559</v>
      </c>
      <c r="AW24">
        <v>21</v>
      </c>
      <c r="AX24">
        <f>IF(Z24&gt;0, (R24*SUMPRODUCT(K24:$K$98, X24:$X$98)-K24*$AZ$3)/Z24, 0)</f>
        <v>4498.7755035541941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2000000</v>
      </c>
      <c r="S25">
        <f t="shared" si="1"/>
        <v>4460.0617324252808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3411.2669076063826</v>
      </c>
      <c r="AC25">
        <f t="shared" si="2"/>
        <v>3334.5479132345013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-6073.7078141240854</v>
      </c>
      <c r="AI25">
        <f t="shared" si="6"/>
        <v>-6092.3989674829718</v>
      </c>
      <c r="AJ25">
        <f t="shared" si="7"/>
        <v>76.718994371881308</v>
      </c>
      <c r="AK25">
        <f t="shared" si="22"/>
        <v>238.78868353244681</v>
      </c>
      <c r="AL25">
        <f t="shared" si="8"/>
        <v>-5776.8912895786434</v>
      </c>
      <c r="AN25">
        <f t="shared" si="9"/>
        <v>0</v>
      </c>
      <c r="AO25">
        <f t="shared" si="9"/>
        <v>0</v>
      </c>
      <c r="AP25">
        <f t="shared" si="9"/>
        <v>-1.5446838363702322</v>
      </c>
      <c r="AQ25">
        <f t="shared" si="9"/>
        <v>-501.94646136443117</v>
      </c>
      <c r="AR25">
        <f t="shared" si="9"/>
        <v>-503.49114520080138</v>
      </c>
      <c r="AS25">
        <f t="shared" si="9"/>
        <v>6.3402502923919553</v>
      </c>
      <c r="AT25">
        <f t="shared" si="9"/>
        <v>19.73409626888153</v>
      </c>
      <c r="AU25">
        <f t="shared" si="9"/>
        <v>-477.41679863952788</v>
      </c>
      <c r="AW25">
        <v>22</v>
      </c>
      <c r="AX25">
        <f>IF(Z25&gt;0, (R25*SUMPRODUCT(K25:$K$98, X25:$X$98)-K25*$AZ$3)/Z25, 0)</f>
        <v>4460.0617324252808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2000000</v>
      </c>
      <c r="S26">
        <f t="shared" si="1"/>
        <v>4414.3898313205154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3334.5479132345013</v>
      </c>
      <c r="AC26">
        <f t="shared" si="2"/>
        <v>3253.6546061790709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-6226.397006912317</v>
      </c>
      <c r="AI26">
        <f t="shared" si="6"/>
        <v>-6244.8234187750286</v>
      </c>
      <c r="AJ26">
        <f t="shared" si="7"/>
        <v>80.893307055430341</v>
      </c>
      <c r="AK26">
        <f t="shared" si="22"/>
        <v>233.41835392641511</v>
      </c>
      <c r="AL26">
        <f t="shared" si="8"/>
        <v>-5930.5117577931833</v>
      </c>
      <c r="AN26">
        <f t="shared" si="9"/>
        <v>0</v>
      </c>
      <c r="AO26">
        <f t="shared" si="9"/>
        <v>0</v>
      </c>
      <c r="AP26">
        <f t="shared" si="9"/>
        <v>-1.3596472629570397</v>
      </c>
      <c r="AQ26">
        <f t="shared" si="9"/>
        <v>-459.4331067604034</v>
      </c>
      <c r="AR26">
        <f t="shared" si="9"/>
        <v>-460.79275402336043</v>
      </c>
      <c r="AS26">
        <f t="shared" si="9"/>
        <v>5.9689517605993219</v>
      </c>
      <c r="AT26">
        <f t="shared" si="9"/>
        <v>17.223463168226868</v>
      </c>
      <c r="AU26">
        <f t="shared" si="9"/>
        <v>-437.60033909453426</v>
      </c>
      <c r="AW26">
        <v>23</v>
      </c>
      <c r="AX26">
        <f>IF(Z26&gt;0, (R26*SUMPRODUCT(K26:$K$98, X26:$X$98)-K26*$AZ$3)/Z26, 0)</f>
        <v>4414.3898313205154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2000000</v>
      </c>
      <c r="S27">
        <f t="shared" si="1"/>
        <v>4363.6642706417151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3253.6546061790709</v>
      </c>
      <c r="AC27">
        <f t="shared" si="2"/>
        <v>3170.1618157659909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-6390.2796339883025</v>
      </c>
      <c r="AI27">
        <f t="shared" si="6"/>
        <v>-6408.4419032369615</v>
      </c>
      <c r="AJ27">
        <f t="shared" si="7"/>
        <v>83.492790413080002</v>
      </c>
      <c r="AK27">
        <f t="shared" si="22"/>
        <v>227.75582243253498</v>
      </c>
      <c r="AL27">
        <f t="shared" si="8"/>
        <v>-6097.1932903913466</v>
      </c>
      <c r="AN27">
        <f t="shared" si="9"/>
        <v>0</v>
      </c>
      <c r="AO27">
        <f t="shared" si="9"/>
        <v>0</v>
      </c>
      <c r="AP27">
        <f t="shared" si="9"/>
        <v>-1.1965684995022769</v>
      </c>
      <c r="AQ27">
        <f t="shared" si="9"/>
        <v>-421.00506320848325</v>
      </c>
      <c r="AR27">
        <f t="shared" si="9"/>
        <v>-422.20163170798554</v>
      </c>
      <c r="AS27">
        <f t="shared" si="9"/>
        <v>5.5006806460162707</v>
      </c>
      <c r="AT27">
        <f t="shared" si="9"/>
        <v>15.005032629450813</v>
      </c>
      <c r="AU27">
        <f t="shared" si="9"/>
        <v>-401.69591843251845</v>
      </c>
      <c r="AW27">
        <v>24</v>
      </c>
      <c r="AX27">
        <f>IF(Z27&gt;0, (R27*SUMPRODUCT(K27:$K$98, X27:$X$98)-K27*$AZ$3)/Z27, 0)</f>
        <v>4363.6642706417151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4.522E-3</v>
      </c>
      <c r="Q28" s="4">
        <f t="shared" si="21"/>
        <v>25</v>
      </c>
      <c r="R28">
        <f t="shared" si="0"/>
        <v>2000000</v>
      </c>
      <c r="S28">
        <f t="shared" si="1"/>
        <v>4308.7617093342842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3170.1618157659909</v>
      </c>
      <c r="AC28">
        <f t="shared" si="2"/>
        <v>3084.8177492961881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-6570.3825233950238</v>
      </c>
      <c r="AI28">
        <f t="shared" si="6"/>
        <v>-6588.2810401696543</v>
      </c>
      <c r="AJ28">
        <f t="shared" si="7"/>
        <v>85.344066469802783</v>
      </c>
      <c r="AK28">
        <f t="shared" si="22"/>
        <v>221.91132710361939</v>
      </c>
      <c r="AL28">
        <f t="shared" si="8"/>
        <v>-6281.025646596232</v>
      </c>
      <c r="AN28">
        <f t="shared" si="9"/>
        <v>0</v>
      </c>
      <c r="AO28">
        <f t="shared" si="9"/>
        <v>0</v>
      </c>
      <c r="AP28">
        <f t="shared" si="9"/>
        <v>-1.0528499390647366</v>
      </c>
      <c r="AQ28">
        <f t="shared" si="9"/>
        <v>-386.49162533923538</v>
      </c>
      <c r="AR28">
        <f t="shared" si="9"/>
        <v>-387.54447527830013</v>
      </c>
      <c r="AS28">
        <f t="shared" si="9"/>
        <v>5.020220184369121</v>
      </c>
      <c r="AT28">
        <f t="shared" si="9"/>
        <v>13.053558021633638</v>
      </c>
      <c r="AU28">
        <f t="shared" si="9"/>
        <v>-369.47069707229736</v>
      </c>
      <c r="AW28">
        <v>25</v>
      </c>
      <c r="AX28">
        <f>IF(Z28&gt;0, (R28*SUMPRODUCT(K28:$K$98, X28:$X$98)-K28*$AZ$3)/Z28, 0)</f>
        <v>4308.7617093342842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2000000</v>
      </c>
      <c r="S29">
        <f t="shared" si="1"/>
        <v>4250.20838809425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3084.8177492961881</v>
      </c>
      <c r="AC29">
        <f t="shared" si="2"/>
        <v>2998.0234424736332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-6797.14073033363</v>
      </c>
      <c r="AI29">
        <f t="shared" si="6"/>
        <v>-6814.7752976813845</v>
      </c>
      <c r="AJ29">
        <f t="shared" si="7"/>
        <v>86.794306822554972</v>
      </c>
      <c r="AK29">
        <f t="shared" si="22"/>
        <v>215.93724245073318</v>
      </c>
      <c r="AL29">
        <f t="shared" si="8"/>
        <v>-6512.0437484080967</v>
      </c>
      <c r="AN29">
        <f t="shared" si="9"/>
        <v>0</v>
      </c>
      <c r="AO29">
        <f t="shared" si="9"/>
        <v>0</v>
      </c>
      <c r="AP29">
        <f t="shared" si="9"/>
        <v>-0.92618175090477561</v>
      </c>
      <c r="AQ29">
        <f t="shared" si="9"/>
        <v>-356.99133291002175</v>
      </c>
      <c r="AR29">
        <f t="shared" si="9"/>
        <v>-357.91751466092649</v>
      </c>
      <c r="AS29">
        <f t="shared" si="9"/>
        <v>4.5585072475120638</v>
      </c>
      <c r="AT29">
        <f t="shared" si="9"/>
        <v>11.341198757792675</v>
      </c>
      <c r="AU29">
        <f t="shared" si="9"/>
        <v>-342.01780865562176</v>
      </c>
      <c r="AW29">
        <v>26</v>
      </c>
      <c r="AX29">
        <f>IF(Z29&gt;0, (R29*SUMPRODUCT(K29:$K$98, X29:$X$98)-K29*$AZ$3)/Z29, 0)</f>
        <v>4250.20838809425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2000000</v>
      </c>
      <c r="S30">
        <f t="shared" si="1"/>
        <v>4186.2009729245092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2998.0234424736332</v>
      </c>
      <c r="AC30">
        <f t="shared" si="2"/>
        <v>2908.6190010963624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-7035.4869890602931</v>
      </c>
      <c r="AI30">
        <f t="shared" si="6"/>
        <v>-7052.8572671472075</v>
      </c>
      <c r="AJ30">
        <f t="shared" si="7"/>
        <v>89.404441377270814</v>
      </c>
      <c r="AK30">
        <f t="shared" si="22"/>
        <v>209.86164097315435</v>
      </c>
      <c r="AL30">
        <f t="shared" si="8"/>
        <v>-6753.5911847967827</v>
      </c>
      <c r="AN30">
        <f t="shared" si="9"/>
        <v>0</v>
      </c>
      <c r="AO30">
        <f t="shared" si="9"/>
        <v>0</v>
      </c>
      <c r="AP30">
        <f t="shared" si="9"/>
        <v>-0.81455452232496928</v>
      </c>
      <c r="AQ30">
        <f t="shared" si="9"/>
        <v>-329.91917084015108</v>
      </c>
      <c r="AR30">
        <f t="shared" si="9"/>
        <v>-330.73372536247609</v>
      </c>
      <c r="AS30">
        <f t="shared" si="9"/>
        <v>4.1924943098439016</v>
      </c>
      <c r="AT30">
        <f t="shared" si="9"/>
        <v>9.8411636164882417</v>
      </c>
      <c r="AU30">
        <f t="shared" si="9"/>
        <v>-316.70006743614397</v>
      </c>
      <c r="AW30">
        <v>27</v>
      </c>
      <c r="AX30">
        <f>IF(Z30&gt;0, (R30*SUMPRODUCT(K30:$K$98, X30:$X$98)-K30*$AZ$3)/Z30, 0)</f>
        <v>4186.2009729245092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2000000</v>
      </c>
      <c r="S31">
        <f t="shared" si="1"/>
        <v>4117.9221778751198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2908.6190010963624</v>
      </c>
      <c r="AC31">
        <f t="shared" si="2"/>
        <v>2817.6166976961631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-7260.7762403300903</v>
      </c>
      <c r="AI31">
        <f t="shared" si="6"/>
        <v>-7277.8820559331316</v>
      </c>
      <c r="AJ31">
        <f t="shared" si="7"/>
        <v>91.002303400199253</v>
      </c>
      <c r="AK31">
        <f t="shared" si="22"/>
        <v>203.60333007674538</v>
      </c>
      <c r="AL31">
        <f t="shared" si="8"/>
        <v>-6983.2764224561861</v>
      </c>
      <c r="AN31">
        <f t="shared" si="9"/>
        <v>0</v>
      </c>
      <c r="AO31">
        <f t="shared" si="9"/>
        <v>0</v>
      </c>
      <c r="AP31">
        <f t="shared" si="9"/>
        <v>-0.71620797296658167</v>
      </c>
      <c r="AQ31">
        <f t="shared" si="9"/>
        <v>-304.00338422485459</v>
      </c>
      <c r="AR31">
        <f t="shared" si="9"/>
        <v>-304.71959219782116</v>
      </c>
      <c r="AS31">
        <f t="shared" si="9"/>
        <v>3.8101998037416247</v>
      </c>
      <c r="AT31">
        <f t="shared" si="9"/>
        <v>8.5247223346421137</v>
      </c>
      <c r="AU31">
        <f t="shared" si="9"/>
        <v>-292.38467005943738</v>
      </c>
      <c r="AW31">
        <v>28</v>
      </c>
      <c r="AX31">
        <f>IF(Z31&gt;0, (R31*SUMPRODUCT(K31:$K$98, X31:$X$98)-K31*$AZ$3)/Z31, 0)</f>
        <v>4117.9221778751198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2000000</v>
      </c>
      <c r="S32">
        <f t="shared" si="1"/>
        <v>4048.0839284396661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2817.6166976961631</v>
      </c>
      <c r="AC32">
        <f t="shared" si="2"/>
        <v>2726.9319451141264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-7510.1372823590436</v>
      </c>
      <c r="AI32">
        <f t="shared" si="6"/>
        <v>-7526.9781630900243</v>
      </c>
      <c r="AJ32">
        <f t="shared" si="7"/>
        <v>90.684752582036708</v>
      </c>
      <c r="AK32">
        <f t="shared" si="22"/>
        <v>197.23316883873144</v>
      </c>
      <c r="AL32">
        <f t="shared" si="8"/>
        <v>-7239.0602416692564</v>
      </c>
      <c r="AN32">
        <f t="shared" si="9"/>
        <v>0</v>
      </c>
      <c r="AO32">
        <f t="shared" si="9"/>
        <v>0</v>
      </c>
      <c r="AP32">
        <f t="shared" si="9"/>
        <v>-0.62956727132256729</v>
      </c>
      <c r="AQ32">
        <f t="shared" si="9"/>
        <v>-280.75352540289998</v>
      </c>
      <c r="AR32">
        <f t="shared" si="9"/>
        <v>-281.38309267422255</v>
      </c>
      <c r="AS32">
        <f t="shared" si="9"/>
        <v>3.3900930210025626</v>
      </c>
      <c r="AT32">
        <f t="shared" si="9"/>
        <v>7.373221739625178</v>
      </c>
      <c r="AU32">
        <f t="shared" si="9"/>
        <v>-270.61977791359482</v>
      </c>
      <c r="AW32">
        <v>29</v>
      </c>
      <c r="AX32">
        <f>IF(Z32&gt;0, (R32*SUMPRODUCT(K32:$K$98, X32:$X$98)-K32*$AZ$3)/Z32, 0)</f>
        <v>4048.0839284396661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2000000</v>
      </c>
      <c r="S33">
        <f t="shared" si="1"/>
        <v>3976.750707954438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2726.9319451141264</v>
      </c>
      <c r="AC33">
        <f t="shared" si="2"/>
        <v>2636.6414836780277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-7769.7087340453627</v>
      </c>
      <c r="AI33">
        <f t="shared" si="6"/>
        <v>-7786.2840846098579</v>
      </c>
      <c r="AJ33">
        <f t="shared" si="7"/>
        <v>90.290461436098667</v>
      </c>
      <c r="AK33">
        <f t="shared" si="22"/>
        <v>190.88523615798886</v>
      </c>
      <c r="AL33">
        <f t="shared" si="8"/>
        <v>-7505.1083870157709</v>
      </c>
      <c r="AN33">
        <f t="shared" si="9"/>
        <v>0</v>
      </c>
      <c r="AO33">
        <f t="shared" si="9"/>
        <v>0</v>
      </c>
      <c r="AP33">
        <f t="shared" si="9"/>
        <v>-0.55325078942466466</v>
      </c>
      <c r="AQ33">
        <f t="shared" si="9"/>
        <v>-259.33674669408896</v>
      </c>
      <c r="AR33">
        <f t="shared" si="9"/>
        <v>-259.88999748351364</v>
      </c>
      <c r="AS33">
        <f t="shared" si="9"/>
        <v>3.0137081488966428</v>
      </c>
      <c r="AT33">
        <f t="shared" si="9"/>
        <v>6.371352882281248</v>
      </c>
      <c r="AU33">
        <f t="shared" si="9"/>
        <v>-250.50493645233576</v>
      </c>
      <c r="AW33">
        <v>30</v>
      </c>
      <c r="AX33">
        <f>IF(Z33&gt;0, (R33*SUMPRODUCT(K33:$K$98, X33:$X$98)-K33*$AZ$3)/Z33, 0)</f>
        <v>3976.750707954438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2000000</v>
      </c>
      <c r="S34">
        <f t="shared" si="1"/>
        <v>3904.8748371363963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2636.6414836780277</v>
      </c>
      <c r="AC34">
        <f t="shared" si="2"/>
        <v>2547.3610440971534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-8059.5984584803191</v>
      </c>
      <c r="AI34">
        <f t="shared" si="6"/>
        <v>-8075.9073105584384</v>
      </c>
      <c r="AJ34">
        <f t="shared" si="7"/>
        <v>89.280439580874372</v>
      </c>
      <c r="AK34">
        <f t="shared" si="22"/>
        <v>184.56490385746196</v>
      </c>
      <c r="AL34">
        <f t="shared" si="8"/>
        <v>-7802.0619671201021</v>
      </c>
      <c r="AN34">
        <f t="shared" si="9"/>
        <v>0</v>
      </c>
      <c r="AO34">
        <f t="shared" si="9"/>
        <v>0</v>
      </c>
      <c r="AP34">
        <f t="shared" si="9"/>
        <v>-0.48603180645740612</v>
      </c>
      <c r="AQ34">
        <f t="shared" si="9"/>
        <v>-240.18987843736511</v>
      </c>
      <c r="AR34">
        <f t="shared" si="9"/>
        <v>-240.6759102438225</v>
      </c>
      <c r="AS34">
        <f t="shared" si="9"/>
        <v>2.6607104609784948</v>
      </c>
      <c r="AT34">
        <f t="shared" si="9"/>
        <v>5.5003511713022171</v>
      </c>
      <c r="AU34">
        <f t="shared" ref="AU34:AU89" si="23">AL34*$K34</f>
        <v>-232.51484861154179</v>
      </c>
      <c r="AW34">
        <v>31</v>
      </c>
      <c r="AX34">
        <f>IF(Z34&gt;0, (R34*SUMPRODUCT(K34:$K$98, X34:$X$98)-K34*$AZ$3)/Z34, 0)</f>
        <v>3904.8748371363963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2000000</v>
      </c>
      <c r="S35">
        <f t="shared" si="1"/>
        <v>3832.4260433657514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2547.3610440971534</v>
      </c>
      <c r="AC35">
        <f t="shared" si="2"/>
        <v>2459.0071541537318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-8397.1017579822183</v>
      </c>
      <c r="AI35">
        <f t="shared" ref="AI35:AI66" si="25">SUM(AE35:AH35)</f>
        <v>-8413.1425577675818</v>
      </c>
      <c r="AJ35">
        <f t="shared" si="7"/>
        <v>88.353889943421564</v>
      </c>
      <c r="AK35">
        <f t="shared" si="22"/>
        <v>178.31527308680074</v>
      </c>
      <c r="AL35">
        <f t="shared" ref="AL35:AL89" si="26">SUM(AI35:AK35)</f>
        <v>-8146.4733947373588</v>
      </c>
      <c r="AN35">
        <f t="shared" ref="AN35:AT66" si="27">AE35*$K35</f>
        <v>0</v>
      </c>
      <c r="AO35">
        <f t="shared" si="27"/>
        <v>0</v>
      </c>
      <c r="AP35">
        <f t="shared" si="27"/>
        <v>-0.42682445329149299</v>
      </c>
      <c r="AQ35">
        <f t="shared" si="27"/>
        <v>-223.43576473999042</v>
      </c>
      <c r="AR35">
        <f t="shared" si="27"/>
        <v>-223.86258919328191</v>
      </c>
      <c r="AS35">
        <f t="shared" si="27"/>
        <v>2.3509800805373486</v>
      </c>
      <c r="AT35">
        <f t="shared" si="27"/>
        <v>4.7447334277086801</v>
      </c>
      <c r="AU35">
        <f t="shared" si="23"/>
        <v>-216.76687568503587</v>
      </c>
      <c r="AW35">
        <v>32</v>
      </c>
      <c r="AX35">
        <f>IF(Z35&gt;0, (R35*SUMPRODUCT(K35:$K$98, X35:$X$98)-K35*$AZ$3)/Z35, 0)</f>
        <v>3832.4260433657514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2000000</v>
      </c>
      <c r="S36">
        <f t="shared" si="1"/>
        <v>3758.7030127901935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2459.0071541537318</v>
      </c>
      <c r="AC36">
        <f t="shared" si="2"/>
        <v>2371.1392362833317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-8751.8603628943911</v>
      </c>
      <c r="AI36">
        <f t="shared" si="25"/>
        <v>-8767.6313564273642</v>
      </c>
      <c r="AJ36">
        <f t="shared" si="7"/>
        <v>87.867917870400106</v>
      </c>
      <c r="AK36">
        <f t="shared" si="22"/>
        <v>172.13050079076123</v>
      </c>
      <c r="AL36">
        <f t="shared" si="26"/>
        <v>-8507.6329377662023</v>
      </c>
      <c r="AN36">
        <f t="shared" si="27"/>
        <v>0</v>
      </c>
      <c r="AO36">
        <f t="shared" si="27"/>
        <v>0</v>
      </c>
      <c r="AP36">
        <f t="shared" si="27"/>
        <v>-0.37468327320279465</v>
      </c>
      <c r="AQ36">
        <f t="shared" si="27"/>
        <v>-207.92448367485582</v>
      </c>
      <c r="AR36">
        <f t="shared" si="27"/>
        <v>-208.2991669480586</v>
      </c>
      <c r="AS36">
        <f t="shared" si="27"/>
        <v>2.0875437560963794</v>
      </c>
      <c r="AT36">
        <f t="shared" si="27"/>
        <v>4.0894328768491652</v>
      </c>
      <c r="AU36">
        <f t="shared" si="23"/>
        <v>-202.12219031511304</v>
      </c>
      <c r="AW36">
        <v>33</v>
      </c>
      <c r="AX36">
        <f>IF(Z36&gt;0, (R36*SUMPRODUCT(K36:$K$98, X36:$X$98)-K36*$AZ$3)/Z36, 0)</f>
        <v>3758.7030127901935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2000000</v>
      </c>
      <c r="S37">
        <f t="shared" si="1"/>
        <v>3684.4510660114893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2371.1392362833317</v>
      </c>
      <c r="AC37">
        <f t="shared" si="2"/>
        <v>2284.2574730277533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-9118.1576210241346</v>
      </c>
      <c r="AI37">
        <f t="shared" si="25"/>
        <v>-9133.6569276515165</v>
      </c>
      <c r="AJ37">
        <f t="shared" si="7"/>
        <v>86.881763255578335</v>
      </c>
      <c r="AK37">
        <f t="shared" si="22"/>
        <v>165.97974653983323</v>
      </c>
      <c r="AL37">
        <f t="shared" si="26"/>
        <v>-8880.7954178561049</v>
      </c>
      <c r="AN37">
        <f t="shared" si="27"/>
        <v>0</v>
      </c>
      <c r="AO37">
        <f t="shared" si="27"/>
        <v>0</v>
      </c>
      <c r="AP37">
        <f t="shared" si="27"/>
        <v>-0.32877553969225898</v>
      </c>
      <c r="AQ37">
        <f t="shared" si="27"/>
        <v>-193.41685824547119</v>
      </c>
      <c r="AR37">
        <f t="shared" si="27"/>
        <v>-193.74563378516348</v>
      </c>
      <c r="AS37">
        <f t="shared" si="27"/>
        <v>1.8429597717168378</v>
      </c>
      <c r="AT37">
        <f t="shared" si="27"/>
        <v>3.5208078695735883</v>
      </c>
      <c r="AU37">
        <f t="shared" si="23"/>
        <v>-188.38186614387305</v>
      </c>
      <c r="AW37">
        <v>34</v>
      </c>
      <c r="AX37">
        <f>IF(Z37&gt;0, (R37*SUMPRODUCT(K37:$K$98, X37:$X$98)-K37*$AZ$3)/Z37, 0)</f>
        <v>3684.4510660114893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2000000</v>
      </c>
      <c r="S38">
        <f t="shared" si="1"/>
        <v>3610.6529144094143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2284.2574730277533</v>
      </c>
      <c r="AC38">
        <f t="shared" si="2"/>
        <v>2198.9144722994943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-9530.2136590441896</v>
      </c>
      <c r="AI38">
        <f t="shared" si="25"/>
        <v>-9545.4388449345588</v>
      </c>
      <c r="AJ38">
        <f t="shared" si="7"/>
        <v>85.343000728259085</v>
      </c>
      <c r="AK38">
        <f t="shared" si="22"/>
        <v>159.89802311194276</v>
      </c>
      <c r="AL38">
        <f t="shared" si="26"/>
        <v>-9300.197821094358</v>
      </c>
      <c r="AN38">
        <f t="shared" si="27"/>
        <v>0</v>
      </c>
      <c r="AO38">
        <f t="shared" si="27"/>
        <v>0</v>
      </c>
      <c r="AP38">
        <f t="shared" si="27"/>
        <v>-0.28835787097969795</v>
      </c>
      <c r="AQ38">
        <f t="shared" si="27"/>
        <v>-180.49777129105016</v>
      </c>
      <c r="AR38">
        <f t="shared" si="27"/>
        <v>-180.78612916202985</v>
      </c>
      <c r="AS38">
        <f t="shared" si="27"/>
        <v>1.6163563565149037</v>
      </c>
      <c r="AT38">
        <f t="shared" si="27"/>
        <v>3.0283934692441163</v>
      </c>
      <c r="AU38">
        <f t="shared" si="23"/>
        <v>-176.14137933627086</v>
      </c>
      <c r="AW38">
        <v>35</v>
      </c>
      <c r="AX38">
        <f>IF(Z38&gt;0, (R38*SUMPRODUCT(K38:$K$98, X38:$X$98)-K38*$AZ$3)/Z38, 0)</f>
        <v>3610.6529144094143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2000000</v>
      </c>
      <c r="S39">
        <f t="shared" si="1"/>
        <v>3537.1041245297461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2198.9144722994943</v>
      </c>
      <c r="AC39">
        <f t="shared" si="2"/>
        <v>2114.9112166488126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-9991.3759886960142</v>
      </c>
      <c r="AI39">
        <f t="shared" si="25"/>
        <v>-10006.324030527621</v>
      </c>
      <c r="AJ39">
        <f t="shared" si="7"/>
        <v>84.003255650681695</v>
      </c>
      <c r="AK39">
        <f t="shared" si="22"/>
        <v>153.92401306096463</v>
      </c>
      <c r="AL39">
        <f t="shared" si="26"/>
        <v>-9768.396761815975</v>
      </c>
      <c r="AN39">
        <f t="shared" si="27"/>
        <v>0</v>
      </c>
      <c r="AO39">
        <f t="shared" si="27"/>
        <v>0</v>
      </c>
      <c r="AP39">
        <f t="shared" si="27"/>
        <v>-0.25277579701272718</v>
      </c>
      <c r="AQ39">
        <f t="shared" si="27"/>
        <v>-168.95711540331871</v>
      </c>
      <c r="AR39">
        <f t="shared" si="27"/>
        <v>-169.20989120033144</v>
      </c>
      <c r="AS39">
        <f t="shared" si="27"/>
        <v>1.4205198338331224</v>
      </c>
      <c r="AT39">
        <f t="shared" si="27"/>
        <v>2.6029004681143504</v>
      </c>
      <c r="AU39">
        <f t="shared" si="23"/>
        <v>-165.18647089838396</v>
      </c>
      <c r="AW39">
        <v>36</v>
      </c>
      <c r="AX39">
        <f>IF(Z39&gt;0, (R39*SUMPRODUCT(K39:$K$98, X39:$X$98)-K39*$AZ$3)/Z39, 0)</f>
        <v>3537.1041245297461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2000000</v>
      </c>
      <c r="S40">
        <f t="shared" si="1"/>
        <v>3463.7229500543913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2114.9112166488126</v>
      </c>
      <c r="AC40">
        <f t="shared" si="2"/>
        <v>2032.1099187815366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-10517.442232718688</v>
      </c>
      <c r="AI40">
        <f t="shared" si="25"/>
        <v>-10532.10932610407</v>
      </c>
      <c r="AJ40">
        <f t="shared" si="7"/>
        <v>82.801297867275935</v>
      </c>
      <c r="AK40">
        <f t="shared" si="22"/>
        <v>148.04378516541689</v>
      </c>
      <c r="AL40">
        <f t="shared" si="26"/>
        <v>-10301.264243071377</v>
      </c>
      <c r="AN40">
        <f t="shared" si="27"/>
        <v>0</v>
      </c>
      <c r="AO40">
        <f t="shared" si="27"/>
        <v>0</v>
      </c>
      <c r="AP40">
        <f t="shared" si="27"/>
        <v>-0.22145078206060087</v>
      </c>
      <c r="AQ40">
        <f t="shared" si="27"/>
        <v>-158.79736676620968</v>
      </c>
      <c r="AR40">
        <f t="shared" si="27"/>
        <v>-159.01881754827028</v>
      </c>
      <c r="AS40">
        <f t="shared" si="27"/>
        <v>1.2501735474471116</v>
      </c>
      <c r="AT40">
        <f t="shared" si="27"/>
        <v>2.2352357854875282</v>
      </c>
      <c r="AU40">
        <f t="shared" si="23"/>
        <v>-155.53340821533564</v>
      </c>
      <c r="AW40">
        <v>37</v>
      </c>
      <c r="AX40">
        <f>IF(Z40&gt;0, (R40*SUMPRODUCT(K40:$K$98, X40:$X$98)-K40*$AZ$3)/Z40, 0)</f>
        <v>3463.7229500543913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2000000</v>
      </c>
      <c r="S41">
        <f t="shared" si="1"/>
        <v>3390.2059942636806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2032.1099187815366</v>
      </c>
      <c r="AC41">
        <f t="shared" si="2"/>
        <v>1950.2373891010795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-11121.176888532011</v>
      </c>
      <c r="AI41">
        <f t="shared" si="25"/>
        <v>-11135.558296272433</v>
      </c>
      <c r="AJ41">
        <f t="shared" si="7"/>
        <v>81.872529680457092</v>
      </c>
      <c r="AK41">
        <f t="shared" si="22"/>
        <v>142.24769431470759</v>
      </c>
      <c r="AL41">
        <f t="shared" si="26"/>
        <v>-10911.438072277269</v>
      </c>
      <c r="AN41">
        <f t="shared" si="27"/>
        <v>0</v>
      </c>
      <c r="AO41">
        <f t="shared" si="27"/>
        <v>0</v>
      </c>
      <c r="AP41">
        <f t="shared" si="27"/>
        <v>-0.19387264618537897</v>
      </c>
      <c r="AQ41">
        <f t="shared" si="27"/>
        <v>-149.92217945502679</v>
      </c>
      <c r="AR41">
        <f t="shared" si="27"/>
        <v>-150.11605210121218</v>
      </c>
      <c r="AS41">
        <f t="shared" si="27"/>
        <v>1.1037058586711073</v>
      </c>
      <c r="AT41">
        <f t="shared" si="27"/>
        <v>1.9176103903269914</v>
      </c>
      <c r="AU41">
        <f t="shared" si="23"/>
        <v>-147.09473585221409</v>
      </c>
      <c r="AW41">
        <v>38</v>
      </c>
      <c r="AX41">
        <f>IF(Z41&gt;0, (R41*SUMPRODUCT(K41:$K$98, X41:$X$98)-K41*$AZ$3)/Z41, 0)</f>
        <v>3390.2059942636806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1.0265E-2</v>
      </c>
      <c r="Q42" s="4">
        <f t="shared" si="21"/>
        <v>25</v>
      </c>
      <c r="R42">
        <f t="shared" si="0"/>
        <v>2000000</v>
      </c>
      <c r="S42">
        <f t="shared" si="1"/>
        <v>3316.1857285821711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1950.2373891010795</v>
      </c>
      <c r="AC42">
        <f t="shared" si="2"/>
        <v>1868.9980999011891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-11810.012036434118</v>
      </c>
      <c r="AI42">
        <f t="shared" si="25"/>
        <v>-11824.102004946681</v>
      </c>
      <c r="AJ42">
        <f t="shared" si="7"/>
        <v>81.239289199890436</v>
      </c>
      <c r="AK42">
        <f t="shared" si="22"/>
        <v>136.51661723707559</v>
      </c>
      <c r="AL42">
        <f t="shared" si="26"/>
        <v>-11606.346098509715</v>
      </c>
      <c r="AN42">
        <f t="shared" si="27"/>
        <v>0</v>
      </c>
      <c r="AO42">
        <f t="shared" si="27"/>
        <v>0</v>
      </c>
      <c r="AP42">
        <f t="shared" si="27"/>
        <v>-0.16959269375931452</v>
      </c>
      <c r="AQ42">
        <f t="shared" si="27"/>
        <v>-142.15019379235108</v>
      </c>
      <c r="AR42">
        <f t="shared" si="27"/>
        <v>-142.31978648611039</v>
      </c>
      <c r="AS42">
        <f t="shared" si="27"/>
        <v>0.97782971496480409</v>
      </c>
      <c r="AT42">
        <f t="shared" si="27"/>
        <v>1.6431705180535838</v>
      </c>
      <c r="AU42">
        <f t="shared" si="23"/>
        <v>-139.69878625309201</v>
      </c>
      <c r="AW42">
        <v>39</v>
      </c>
      <c r="AX42">
        <f>IF(Z42&gt;0, (R42*SUMPRODUCT(K42:$K$98, X42:$X$98)-K42*$AZ$3)/Z42, 0)</f>
        <v>3316.1857285821711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1.1204E-2</v>
      </c>
      <c r="Q43" s="4">
        <f t="shared" si="21"/>
        <v>25</v>
      </c>
      <c r="R43">
        <f t="shared" si="0"/>
        <v>2000000</v>
      </c>
      <c r="S43">
        <f t="shared" si="1"/>
        <v>3241.5077916964992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1868.9980999011891</v>
      </c>
      <c r="AC43">
        <f t="shared" si="2"/>
        <v>1788.1719152652095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-12629.120577179427</v>
      </c>
      <c r="AI43">
        <f t="shared" si="25"/>
        <v>-12642.911781999648</v>
      </c>
      <c r="AJ43">
        <f t="shared" si="7"/>
        <v>80.826184635979644</v>
      </c>
      <c r="AK43">
        <f t="shared" si="22"/>
        <v>130.82986699308324</v>
      </c>
      <c r="AL43">
        <f t="shared" si="26"/>
        <v>-12431.255730370585</v>
      </c>
      <c r="AN43">
        <f t="shared" si="27"/>
        <v>0</v>
      </c>
      <c r="AO43">
        <f t="shared" si="27"/>
        <v>0</v>
      </c>
      <c r="AP43">
        <f t="shared" si="27"/>
        <v>-0.14821129489360896</v>
      </c>
      <c r="AQ43">
        <f t="shared" si="27"/>
        <v>-135.72261006281141</v>
      </c>
      <c r="AR43">
        <f t="shared" si="27"/>
        <v>-135.87082135770501</v>
      </c>
      <c r="AS43">
        <f t="shared" si="27"/>
        <v>0.86862269412775517</v>
      </c>
      <c r="AT43">
        <f t="shared" si="27"/>
        <v>1.4060021767911135</v>
      </c>
      <c r="AU43">
        <f t="shared" si="23"/>
        <v>-133.59619648678614</v>
      </c>
      <c r="AW43">
        <v>40</v>
      </c>
      <c r="AX43">
        <f>IF(Z43&gt;0, (R43*SUMPRODUCT(K43:$K$98, X43:$X$98)-K43*$AZ$3)/Z43, 0)</f>
        <v>3241.5077916964992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2000000</v>
      </c>
      <c r="S44">
        <f t="shared" si="1"/>
        <v>3165.2692452465999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1788.1719152652095</v>
      </c>
      <c r="AC44">
        <f t="shared" si="2"/>
        <v>1707.202884806301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-13553.996097313669</v>
      </c>
      <c r="AI44">
        <f t="shared" si="25"/>
        <v>-13567.479965134473</v>
      </c>
      <c r="AJ44">
        <f t="shared" si="7"/>
        <v>80.969030458908492</v>
      </c>
      <c r="AK44">
        <f t="shared" si="22"/>
        <v>125.17203406856467</v>
      </c>
      <c r="AL44">
        <f t="shared" si="26"/>
        <v>-13361.338900606999</v>
      </c>
      <c r="AN44">
        <f t="shared" si="27"/>
        <v>0</v>
      </c>
      <c r="AO44">
        <f t="shared" si="27"/>
        <v>0</v>
      </c>
      <c r="AP44">
        <f t="shared" si="27"/>
        <v>-0.1293825055240222</v>
      </c>
      <c r="AQ44">
        <f t="shared" si="27"/>
        <v>-130.05541126914184</v>
      </c>
      <c r="AR44">
        <f t="shared" si="27"/>
        <v>-130.18479377466588</v>
      </c>
      <c r="AS44">
        <f t="shared" si="27"/>
        <v>0.7769266333553172</v>
      </c>
      <c r="AT44">
        <f t="shared" si="27"/>
        <v>1.2010701680376523</v>
      </c>
      <c r="AU44">
        <f t="shared" si="23"/>
        <v>-128.2067969732729</v>
      </c>
      <c r="AW44">
        <v>41</v>
      </c>
      <c r="AX44">
        <f>IF(Z44&gt;0, (R44*SUMPRODUCT(K44:$K$98, X44:$X$98)-K44*$AZ$3)/Z44, 0)</f>
        <v>3165.2692452465999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1.3528E-2</v>
      </c>
      <c r="Q45" s="4">
        <f t="shared" si="21"/>
        <v>25</v>
      </c>
      <c r="R45">
        <f t="shared" si="0"/>
        <v>2000000</v>
      </c>
      <c r="S45">
        <f t="shared" si="1"/>
        <v>3087.4185533382442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1707.202884806301</v>
      </c>
      <c r="AC45">
        <f t="shared" si="2"/>
        <v>1626.0345981835012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-14592.781110385667</v>
      </c>
      <c r="AI45">
        <f t="shared" si="25"/>
        <v>-14605.947729764383</v>
      </c>
      <c r="AJ45">
        <f t="shared" si="7"/>
        <v>81.168286622799769</v>
      </c>
      <c r="AK45">
        <f t="shared" si="22"/>
        <v>119.50420193644108</v>
      </c>
      <c r="AL45">
        <f t="shared" si="26"/>
        <v>-14405.275241205141</v>
      </c>
      <c r="AN45">
        <f t="shared" si="27"/>
        <v>0</v>
      </c>
      <c r="AO45">
        <f t="shared" si="27"/>
        <v>0</v>
      </c>
      <c r="AP45">
        <f t="shared" si="27"/>
        <v>-0.11280213744111872</v>
      </c>
      <c r="AQ45">
        <f t="shared" si="27"/>
        <v>-125.02046676635514</v>
      </c>
      <c r="AR45">
        <f t="shared" si="27"/>
        <v>-125.13326890379626</v>
      </c>
      <c r="AS45">
        <f t="shared" si="27"/>
        <v>0.6953915777565951</v>
      </c>
      <c r="AT45">
        <f t="shared" si="27"/>
        <v>1.0238261640203394</v>
      </c>
      <c r="AU45">
        <f t="shared" si="23"/>
        <v>-123.41405116201933</v>
      </c>
      <c r="AW45">
        <v>42</v>
      </c>
      <c r="AX45">
        <f>IF(Z45&gt;0, (R45*SUMPRODUCT(K45:$K$98, X45:$X$98)-K45*$AZ$3)/Z45, 0)</f>
        <v>3087.4185533382442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2000000</v>
      </c>
      <c r="S46">
        <f t="shared" si="1"/>
        <v>3008.0044431048964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1626.0345981835012</v>
      </c>
      <c r="AC46">
        <f t="shared" si="2"/>
        <v>1544.6633498513793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-15760.970061096994</v>
      </c>
      <c r="AI46">
        <f t="shared" si="25"/>
        <v>-15773.808002156158</v>
      </c>
      <c r="AJ46">
        <f t="shared" si="7"/>
        <v>81.371248332121922</v>
      </c>
      <c r="AK46">
        <f t="shared" si="22"/>
        <v>113.8224218728451</v>
      </c>
      <c r="AL46">
        <f t="shared" si="26"/>
        <v>-15578.614331951192</v>
      </c>
      <c r="AN46">
        <f t="shared" si="27"/>
        <v>0</v>
      </c>
      <c r="AO46">
        <f t="shared" si="27"/>
        <v>0</v>
      </c>
      <c r="AP46">
        <f t="shared" si="27"/>
        <v>-9.8202015789442917E-2</v>
      </c>
      <c r="AQ46">
        <f t="shared" si="27"/>
        <v>-120.5613130379614</v>
      </c>
      <c r="AR46">
        <f t="shared" si="27"/>
        <v>-120.65951505375084</v>
      </c>
      <c r="AS46">
        <f t="shared" si="27"/>
        <v>0.62243786419424452</v>
      </c>
      <c r="AT46">
        <f t="shared" si="27"/>
        <v>0.87066852997980149</v>
      </c>
      <c r="AU46">
        <f t="shared" si="23"/>
        <v>-119.1664086595768</v>
      </c>
      <c r="AW46">
        <v>43</v>
      </c>
      <c r="AX46">
        <f>IF(Z46&gt;0, (R46*SUMPRODUCT(K46:$K$98, X46:$X$98)-K46*$AZ$3)/Z46, 0)</f>
        <v>3008.0044431048964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2000000</v>
      </c>
      <c r="S47">
        <f t="shared" si="1"/>
        <v>2926.883721319502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1544.6633498513793</v>
      </c>
      <c r="AC47">
        <f t="shared" si="2"/>
        <v>1463.0745532725555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-17015.920597458502</v>
      </c>
      <c r="AI47">
        <f t="shared" si="25"/>
        <v>-17028.417460099605</v>
      </c>
      <c r="AJ47">
        <f t="shared" si="7"/>
        <v>81.588796578823803</v>
      </c>
      <c r="AK47">
        <f t="shared" si="22"/>
        <v>108.12643448959656</v>
      </c>
      <c r="AL47">
        <f t="shared" si="26"/>
        <v>-16838.702229031183</v>
      </c>
      <c r="AN47">
        <f t="shared" si="27"/>
        <v>0</v>
      </c>
      <c r="AO47">
        <f t="shared" si="27"/>
        <v>0</v>
      </c>
      <c r="AP47">
        <f t="shared" si="27"/>
        <v>-8.5350879137454455E-2</v>
      </c>
      <c r="AQ47">
        <f t="shared" si="27"/>
        <v>-116.21507125710643</v>
      </c>
      <c r="AR47">
        <f t="shared" si="27"/>
        <v>-116.30042213624388</v>
      </c>
      <c r="AS47">
        <f t="shared" si="27"/>
        <v>0.55723390068038858</v>
      </c>
      <c r="AT47">
        <f t="shared" si="27"/>
        <v>0.7384802495412538</v>
      </c>
      <c r="AU47">
        <f t="shared" si="23"/>
        <v>-115.00470798602223</v>
      </c>
      <c r="AW47">
        <v>44</v>
      </c>
      <c r="AX47">
        <f>IF(Z47&gt;0, (R47*SUMPRODUCT(K47:$K$98, X47:$X$98)-K47*$AZ$3)/Z47, 0)</f>
        <v>2926.883721319502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2000000</v>
      </c>
      <c r="S48">
        <f t="shared" si="1"/>
        <v>2844.6640832639755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1463.0745532725555</v>
      </c>
      <c r="AC48">
        <f t="shared" si="2"/>
        <v>1381.6563717111076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-18349.393353186202</v>
      </c>
      <c r="AI48">
        <f t="shared" si="25"/>
        <v>-18361.53587978398</v>
      </c>
      <c r="AJ48">
        <f t="shared" si="7"/>
        <v>81.418181561447909</v>
      </c>
      <c r="AK48">
        <f t="shared" si="22"/>
        <v>102.41521872907889</v>
      </c>
      <c r="AL48">
        <f t="shared" si="26"/>
        <v>-18177.702479493455</v>
      </c>
      <c r="AN48">
        <f t="shared" si="27"/>
        <v>0</v>
      </c>
      <c r="AO48">
        <f t="shared" si="27"/>
        <v>0</v>
      </c>
      <c r="AP48">
        <f t="shared" si="27"/>
        <v>-7.4045393134277729E-2</v>
      </c>
      <c r="AQ48">
        <f t="shared" si="27"/>
        <v>-111.89500254920279</v>
      </c>
      <c r="AR48">
        <f t="shared" si="27"/>
        <v>-111.96904794233706</v>
      </c>
      <c r="AS48">
        <f t="shared" si="27"/>
        <v>0.49648985435192888</v>
      </c>
      <c r="AT48">
        <f t="shared" si="27"/>
        <v>0.62453024686930936</v>
      </c>
      <c r="AU48">
        <f t="shared" si="23"/>
        <v>-110.84802784111584</v>
      </c>
      <c r="AW48">
        <v>45</v>
      </c>
      <c r="AX48">
        <f>IF(Z48&gt;0, (R48*SUMPRODUCT(K48:$K$98, X48:$X$98)-K48*$AZ$3)/Z48, 0)</f>
        <v>2844.6640832639755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2000000</v>
      </c>
      <c r="S49">
        <f t="shared" si="1"/>
        <v>2761.9476599420573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1381.6563717111076</v>
      </c>
      <c r="AC49">
        <f t="shared" si="2"/>
        <v>1300.8300206758854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-19722.377401175567</v>
      </c>
      <c r="AI49">
        <f t="shared" si="25"/>
        <v>-19734.151972789852</v>
      </c>
      <c r="AJ49">
        <f t="shared" si="7"/>
        <v>80.82635103522216</v>
      </c>
      <c r="AK49">
        <f t="shared" si="22"/>
        <v>96.715946019777533</v>
      </c>
      <c r="AL49">
        <f t="shared" si="26"/>
        <v>-19556.609675734853</v>
      </c>
      <c r="AN49">
        <f t="shared" si="27"/>
        <v>0</v>
      </c>
      <c r="AO49">
        <f t="shared" si="27"/>
        <v>0</v>
      </c>
      <c r="AP49">
        <f t="shared" si="27"/>
        <v>-6.4108567487615814E-2</v>
      </c>
      <c r="AQ49">
        <f t="shared" si="27"/>
        <v>-107.38168691466005</v>
      </c>
      <c r="AR49">
        <f t="shared" si="27"/>
        <v>-107.44579548214767</v>
      </c>
      <c r="AS49">
        <f t="shared" si="27"/>
        <v>0.44007219539371056</v>
      </c>
      <c r="AT49">
        <f t="shared" si="27"/>
        <v>0.52658567595060202</v>
      </c>
      <c r="AU49">
        <f t="shared" si="23"/>
        <v>-106.47913761080336</v>
      </c>
      <c r="AW49">
        <v>46</v>
      </c>
      <c r="AX49">
        <f>IF(Z49&gt;0, (R49*SUMPRODUCT(K49:$K$98, X49:$X$98)-K49*$AZ$3)/Z49, 0)</f>
        <v>2761.9476599420573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2000000</v>
      </c>
      <c r="S50">
        <f t="shared" si="1"/>
        <v>2679.7993664005971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1300.8300206758854</v>
      </c>
      <c r="AC50">
        <f t="shared" si="2"/>
        <v>1221.1882011844225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-21143.362756340921</v>
      </c>
      <c r="AI50">
        <f t="shared" si="25"/>
        <v>-21154.755290204608</v>
      </c>
      <c r="AJ50">
        <f t="shared" si="7"/>
        <v>79.641819491462911</v>
      </c>
      <c r="AK50">
        <f t="shared" si="22"/>
        <v>91.058101447311984</v>
      </c>
      <c r="AL50">
        <f t="shared" si="26"/>
        <v>-20984.055369265832</v>
      </c>
      <c r="AN50">
        <f t="shared" si="27"/>
        <v>0</v>
      </c>
      <c r="AO50">
        <f t="shared" si="27"/>
        <v>0</v>
      </c>
      <c r="AP50">
        <f t="shared" si="27"/>
        <v>-5.5382590095457707E-2</v>
      </c>
      <c r="AQ50">
        <f t="shared" si="27"/>
        <v>-102.78435041621604</v>
      </c>
      <c r="AR50">
        <f t="shared" si="27"/>
        <v>-102.83973300631149</v>
      </c>
      <c r="AS50">
        <f t="shared" si="27"/>
        <v>0.3871632330548071</v>
      </c>
      <c r="AT50">
        <f t="shared" si="27"/>
        <v>0.44266126988664489</v>
      </c>
      <c r="AU50">
        <f t="shared" si="23"/>
        <v>-102.00990850337004</v>
      </c>
      <c r="AW50">
        <v>47</v>
      </c>
      <c r="AX50">
        <f>IF(Z50&gt;0, (R50*SUMPRODUCT(K50:$K$98, X50:$X$98)-K50*$AZ$3)/Z50, 0)</f>
        <v>2679.7993664005971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2.4856E-2</v>
      </c>
      <c r="Q51" s="4">
        <f t="shared" si="21"/>
        <v>25</v>
      </c>
      <c r="R51">
        <f t="shared" si="0"/>
        <v>2000000</v>
      </c>
      <c r="S51">
        <f t="shared" si="1"/>
        <v>2599.195748996277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1221.1882011844225</v>
      </c>
      <c r="AC51">
        <f t="shared" si="2"/>
        <v>1143.1715895389182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-22653.825737267882</v>
      </c>
      <c r="AI51">
        <f t="shared" si="25"/>
        <v>-22664.821172971217</v>
      </c>
      <c r="AJ51">
        <f t="shared" si="7"/>
        <v>78.016611645504327</v>
      </c>
      <c r="AK51">
        <f t="shared" si="22"/>
        <v>85.483174082909585</v>
      </c>
      <c r="AL51">
        <f t="shared" si="26"/>
        <v>-22501.321387242802</v>
      </c>
      <c r="AN51">
        <f t="shared" si="27"/>
        <v>0</v>
      </c>
      <c r="AO51">
        <f t="shared" si="27"/>
        <v>0</v>
      </c>
      <c r="AP51">
        <f t="shared" si="27"/>
        <v>-4.7725155834902173E-2</v>
      </c>
      <c r="AQ51">
        <f t="shared" si="27"/>
        <v>-98.327832815192622</v>
      </c>
      <c r="AR51">
        <f t="shared" si="27"/>
        <v>-98.375557971027519</v>
      </c>
      <c r="AS51">
        <f t="shared" si="27"/>
        <v>0.33862732218633768</v>
      </c>
      <c r="AT51">
        <f t="shared" si="27"/>
        <v>0.37103557461857894</v>
      </c>
      <c r="AU51">
        <f t="shared" si="23"/>
        <v>-97.665895074222604</v>
      </c>
      <c r="AW51">
        <v>48</v>
      </c>
      <c r="AX51">
        <f>IF(Z51&gt;0, (R51*SUMPRODUCT(K51:$K$98, X51:$X$98)-K51*$AZ$3)/Z51, 0)</f>
        <v>2599.195748996277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2000000</v>
      </c>
      <c r="S52">
        <f t="shared" si="1"/>
        <v>2520.5969334503779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1143.1715895389182</v>
      </c>
      <c r="AC52">
        <f t="shared" si="2"/>
        <v>1066.9578091975754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-24247.134812996661</v>
      </c>
      <c r="AI52">
        <f t="shared" si="25"/>
        <v>-24257.717205157802</v>
      </c>
      <c r="AJ52">
        <f t="shared" si="7"/>
        <v>76.213780341342726</v>
      </c>
      <c r="AK52">
        <f t="shared" si="22"/>
        <v>80.022011267724281</v>
      </c>
      <c r="AL52">
        <f t="shared" si="26"/>
        <v>-24101.481413548736</v>
      </c>
      <c r="AN52">
        <f t="shared" si="27"/>
        <v>0</v>
      </c>
      <c r="AO52">
        <f t="shared" si="27"/>
        <v>0</v>
      </c>
      <c r="AP52">
        <f t="shared" si="27"/>
        <v>-4.1011036032110773E-2</v>
      </c>
      <c r="AQ52">
        <f t="shared" si="27"/>
        <v>-93.967422899219869</v>
      </c>
      <c r="AR52">
        <f t="shared" si="27"/>
        <v>-94.008433935251986</v>
      </c>
      <c r="AS52">
        <f t="shared" si="27"/>
        <v>0.29535912524578034</v>
      </c>
      <c r="AT52">
        <f t="shared" si="27"/>
        <v>0.3101175554156565</v>
      </c>
      <c r="AU52">
        <f t="shared" si="23"/>
        <v>-93.402957254590561</v>
      </c>
      <c r="AW52">
        <v>49</v>
      </c>
      <c r="AX52">
        <f>IF(Z52&gt;0, (R52*SUMPRODUCT(K52:$K$98, X52:$X$98)-K52*$AZ$3)/Z52, 0)</f>
        <v>2520.5969334503779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2000000</v>
      </c>
      <c r="S53">
        <f t="shared" si="1"/>
        <v>2444.5522041749068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1066.9578091975754</v>
      </c>
      <c r="AC53">
        <f t="shared" si="2"/>
        <v>992.73507600715004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-25923.474429302001</v>
      </c>
      <c r="AI53">
        <f t="shared" si="25"/>
        <v>-25933.626954111165</v>
      </c>
      <c r="AJ53">
        <f t="shared" si="7"/>
        <v>74.222733190425402</v>
      </c>
      <c r="AK53">
        <f t="shared" si="22"/>
        <v>74.687046643830286</v>
      </c>
      <c r="AL53">
        <f t="shared" si="26"/>
        <v>-25784.71717427691</v>
      </c>
      <c r="AN53">
        <f t="shared" si="27"/>
        <v>0</v>
      </c>
      <c r="AO53">
        <f t="shared" si="27"/>
        <v>0</v>
      </c>
      <c r="AP53">
        <f t="shared" si="27"/>
        <v>-3.5129577444152141E-2</v>
      </c>
      <c r="AQ53">
        <f t="shared" si="27"/>
        <v>-89.69992388137598</v>
      </c>
      <c r="AR53">
        <f t="shared" si="27"/>
        <v>-89.735053458820133</v>
      </c>
      <c r="AS53">
        <f t="shared" si="27"/>
        <v>0.25682412037806845</v>
      </c>
      <c r="AT53">
        <f t="shared" si="27"/>
        <v>0.25843072915040344</v>
      </c>
      <c r="AU53">
        <f t="shared" si="23"/>
        <v>-89.219798609291672</v>
      </c>
      <c r="AW53">
        <v>50</v>
      </c>
      <c r="AX53">
        <f>IF(Z53&gt;0, (R53*SUMPRODUCT(K53:$K$98, X53:$X$98)-K53*$AZ$3)/Z53, 0)</f>
        <v>2444.5522041749068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3.3921E-2</v>
      </c>
      <c r="Q54" s="4">
        <f t="shared" si="21"/>
        <v>25</v>
      </c>
      <c r="R54">
        <f t="shared" si="0"/>
        <v>2000000</v>
      </c>
      <c r="S54">
        <f t="shared" si="1"/>
        <v>2371.2289676025875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992.73507600715004</v>
      </c>
      <c r="AC54">
        <f t="shared" si="2"/>
        <v>920.66433936576937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-27550.703524128243</v>
      </c>
      <c r="AI54">
        <f t="shared" si="25"/>
        <v>-27560.410139895263</v>
      </c>
      <c r="AJ54">
        <f t="shared" si="7"/>
        <v>72.070736641380677</v>
      </c>
      <c r="AK54">
        <f t="shared" si="22"/>
        <v>69.491455320500506</v>
      </c>
      <c r="AL54">
        <f t="shared" si="26"/>
        <v>-27418.84794793338</v>
      </c>
      <c r="AN54">
        <f t="shared" si="27"/>
        <v>0</v>
      </c>
      <c r="AO54">
        <f t="shared" si="27"/>
        <v>0</v>
      </c>
      <c r="AP54">
        <f t="shared" si="27"/>
        <v>-2.9988081493953149E-2</v>
      </c>
      <c r="AQ54">
        <f t="shared" si="27"/>
        <v>-85.116456891648909</v>
      </c>
      <c r="AR54">
        <f t="shared" si="27"/>
        <v>-85.146444973142863</v>
      </c>
      <c r="AS54">
        <f t="shared" si="27"/>
        <v>0.22265876960684849</v>
      </c>
      <c r="AT54">
        <f t="shared" si="27"/>
        <v>0.21469021493208801</v>
      </c>
      <c r="AU54">
        <f t="shared" si="23"/>
        <v>-84.70909598860392</v>
      </c>
      <c r="AW54">
        <v>51</v>
      </c>
      <c r="AX54">
        <f>IF(Z54&gt;0, (R54*SUMPRODUCT(K54:$K$98, X54:$X$98)-K54*$AZ$3)/Z54, 0)</f>
        <v>2371.2289676025875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2000000</v>
      </c>
      <c r="S55">
        <f t="shared" si="1"/>
        <v>2301.569469918662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920.66433936576937</v>
      </c>
      <c r="AC55">
        <f t="shared" si="2"/>
        <v>851.28822822411598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-29018.121967819618</v>
      </c>
      <c r="AI55">
        <f t="shared" si="25"/>
        <v>-29027.368790904369</v>
      </c>
      <c r="AJ55">
        <f t="shared" si="7"/>
        <v>69.376111141653382</v>
      </c>
      <c r="AK55">
        <f t="shared" si="22"/>
        <v>64.446503755603857</v>
      </c>
      <c r="AL55">
        <f t="shared" si="26"/>
        <v>-28893.546176007112</v>
      </c>
      <c r="AN55">
        <f t="shared" si="27"/>
        <v>0</v>
      </c>
      <c r="AO55">
        <f t="shared" si="27"/>
        <v>0</v>
      </c>
      <c r="AP55">
        <f t="shared" si="27"/>
        <v>-2.5506764340773286E-2</v>
      </c>
      <c r="AQ55">
        <f t="shared" si="27"/>
        <v>-80.044615524823953</v>
      </c>
      <c r="AR55">
        <f t="shared" si="27"/>
        <v>-80.070122289164729</v>
      </c>
      <c r="AS55">
        <f t="shared" si="27"/>
        <v>0.19136952243496133</v>
      </c>
      <c r="AT55">
        <f t="shared" si="27"/>
        <v>0.17777151880322198</v>
      </c>
      <c r="AU55">
        <f t="shared" si="23"/>
        <v>-79.700981247926535</v>
      </c>
      <c r="AW55">
        <v>52</v>
      </c>
      <c r="AX55">
        <f>IF(Z55&gt;0, (R55*SUMPRODUCT(K55:$K$98, X55:$X$98)-K55*$AZ$3)/Z55, 0)</f>
        <v>2301.569469918662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2000000</v>
      </c>
      <c r="S56">
        <f t="shared" si="1"/>
        <v>2259.9934004401375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851.28822822411598</v>
      </c>
      <c r="AC56">
        <f t="shared" si="2"/>
        <v>785.2974928332161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-37392.825450685486</v>
      </c>
      <c r="AI56">
        <f t="shared" si="25"/>
        <v>-37401.51239522126</v>
      </c>
      <c r="AJ56">
        <f t="shared" si="7"/>
        <v>65.990735390899886</v>
      </c>
      <c r="AK56">
        <f t="shared" si="22"/>
        <v>59.590175975688126</v>
      </c>
      <c r="AL56">
        <f t="shared" si="26"/>
        <v>-37275.931483854671</v>
      </c>
      <c r="AN56">
        <f t="shared" si="27"/>
        <v>0</v>
      </c>
      <c r="AO56">
        <f t="shared" si="27"/>
        <v>0</v>
      </c>
      <c r="AP56">
        <f t="shared" si="27"/>
        <v>-2.1394978142030976E-2</v>
      </c>
      <c r="AQ56">
        <f t="shared" si="27"/>
        <v>-92.094369877918737</v>
      </c>
      <c r="AR56">
        <f t="shared" si="27"/>
        <v>-92.115764856060778</v>
      </c>
      <c r="AS56">
        <f t="shared" si="27"/>
        <v>0.16252784111273907</v>
      </c>
      <c r="AT56">
        <f t="shared" si="27"/>
        <v>0.14676397520783455</v>
      </c>
      <c r="AU56">
        <f t="shared" si="23"/>
        <v>-91.806473039740197</v>
      </c>
      <c r="AW56">
        <v>53</v>
      </c>
      <c r="AX56">
        <f>IF(Z56&gt;0, (R56*SUMPRODUCT(K56:$K$98, X56:$X$98)-K56*$AZ$3)/Z56, 0)</f>
        <v>2259.9934004401375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2000000</v>
      </c>
      <c r="S57">
        <f t="shared" si="1"/>
        <v>2195.2377022023566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785.2974928332161</v>
      </c>
      <c r="AC57">
        <f t="shared" si="2"/>
        <v>705.75123021773015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-45022.12488651766</v>
      </c>
      <c r="AI57">
        <f t="shared" si="25"/>
        <v>-45030.162185046989</v>
      </c>
      <c r="AJ57">
        <f t="shared" si="7"/>
        <v>79.546262615485944</v>
      </c>
      <c r="AK57">
        <f t="shared" si="22"/>
        <v>54.970824498325129</v>
      </c>
      <c r="AL57">
        <f t="shared" si="26"/>
        <v>-44895.645097933178</v>
      </c>
      <c r="AN57">
        <f t="shared" si="27"/>
        <v>0</v>
      </c>
      <c r="AO57">
        <f t="shared" si="27"/>
        <v>0</v>
      </c>
      <c r="AP57">
        <f t="shared" si="27"/>
        <v>-1.7674082400313592E-2</v>
      </c>
      <c r="AQ57">
        <f t="shared" si="27"/>
        <v>-99.004005161388847</v>
      </c>
      <c r="AR57">
        <f t="shared" si="27"/>
        <v>-99.021679243789151</v>
      </c>
      <c r="AS57">
        <f t="shared" si="27"/>
        <v>0.17492285436112617</v>
      </c>
      <c r="AT57">
        <f t="shared" si="27"/>
        <v>0.12088127350887749</v>
      </c>
      <c r="AU57">
        <f t="shared" si="23"/>
        <v>-98.725875115919152</v>
      </c>
      <c r="AW57">
        <v>54</v>
      </c>
      <c r="AX57">
        <f>IF(Z57&gt;0, (R57*SUMPRODUCT(K57:$K$98, X57:$X$98)-K57*$AZ$3)/Z57, 0)</f>
        <v>2195.2377022023566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2000000</v>
      </c>
      <c r="S58">
        <f t="shared" si="1"/>
        <v>2113.3294668388812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705.75123021773015</v>
      </c>
      <c r="AC58">
        <f t="shared" si="2"/>
        <v>617.95089225494189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-51741.403609124318</v>
      </c>
      <c r="AI58">
        <f t="shared" si="25"/>
        <v>-51748.713767123241</v>
      </c>
      <c r="AJ58">
        <f t="shared" si="7"/>
        <v>87.800337962788262</v>
      </c>
      <c r="AK58">
        <f t="shared" si="22"/>
        <v>49.402586115241114</v>
      </c>
      <c r="AL58">
        <f t="shared" si="26"/>
        <v>-51611.510843045209</v>
      </c>
      <c r="AN58">
        <f t="shared" si="27"/>
        <v>0</v>
      </c>
      <c r="AO58">
        <f t="shared" si="27"/>
        <v>0</v>
      </c>
      <c r="AP58">
        <f t="shared" si="27"/>
        <v>-1.4352763107350308E-2</v>
      </c>
      <c r="AQ58">
        <f t="shared" si="27"/>
        <v>-101.58906400557898</v>
      </c>
      <c r="AR58">
        <f t="shared" si="27"/>
        <v>-101.60341676868633</v>
      </c>
      <c r="AS58">
        <f t="shared" si="27"/>
        <v>0.17238717025141248</v>
      </c>
      <c r="AT58">
        <f t="shared" si="27"/>
        <v>9.6997030092498784E-2</v>
      </c>
      <c r="AU58">
        <f t="shared" si="23"/>
        <v>-101.33403256834241</v>
      </c>
      <c r="AW58">
        <v>55</v>
      </c>
      <c r="AX58">
        <f>IF(Z58&gt;0, (R58*SUMPRODUCT(K58:$K$98, X58:$X$98)-K58*$AZ$3)/Z58, 0)</f>
        <v>2113.3294668388812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2000000</v>
      </c>
      <c r="S59">
        <f t="shared" si="1"/>
        <v>2017.6558633632133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617.95089225494189</v>
      </c>
      <c r="AC59">
        <f t="shared" si="2"/>
        <v>526.36510253382767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-57205.46422234804</v>
      </c>
      <c r="AI59">
        <f t="shared" si="25"/>
        <v>-57211.986210464194</v>
      </c>
      <c r="AJ59">
        <f t="shared" si="7"/>
        <v>91.585789721114224</v>
      </c>
      <c r="AK59">
        <f t="shared" si="22"/>
        <v>43.256562457845938</v>
      </c>
      <c r="AL59">
        <f t="shared" si="26"/>
        <v>-57077.143858285228</v>
      </c>
      <c r="AN59">
        <f t="shared" si="27"/>
        <v>0</v>
      </c>
      <c r="AO59">
        <f t="shared" si="27"/>
        <v>0</v>
      </c>
      <c r="AP59">
        <f t="shared" si="27"/>
        <v>-1.1433277213354378E-2</v>
      </c>
      <c r="AQ59">
        <f t="shared" si="27"/>
        <v>-100.28321409427868</v>
      </c>
      <c r="AR59">
        <f t="shared" si="27"/>
        <v>-100.29464737149202</v>
      </c>
      <c r="AS59">
        <f t="shared" si="27"/>
        <v>0.16055314791079059</v>
      </c>
      <c r="AT59">
        <f t="shared" si="27"/>
        <v>7.583029301330349E-2</v>
      </c>
      <c r="AU59">
        <f t="shared" si="23"/>
        <v>-100.05826393056792</v>
      </c>
      <c r="AW59">
        <v>56</v>
      </c>
      <c r="AX59">
        <f>IF(Z59&gt;0, (R59*SUMPRODUCT(K59:$K$98, X59:$X$98)-K59*$AZ$3)/Z59, 0)</f>
        <v>2017.6558633632133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0.115047869</v>
      </c>
      <c r="Q60" s="4">
        <f t="shared" si="21"/>
        <v>25</v>
      </c>
      <c r="R60">
        <f t="shared" si="0"/>
        <v>2000000</v>
      </c>
      <c r="S60">
        <f t="shared" si="1"/>
        <v>1905.8044236735195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526.36510253382767</v>
      </c>
      <c r="AC60">
        <f t="shared" si="2"/>
        <v>435.01338333639274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-60027.266752558215</v>
      </c>
      <c r="AI60">
        <f t="shared" si="25"/>
        <v>-60032.973179958804</v>
      </c>
      <c r="AJ60">
        <f t="shared" si="7"/>
        <v>91.351719197434932</v>
      </c>
      <c r="AK60">
        <f t="shared" si="22"/>
        <v>36.845557177367937</v>
      </c>
      <c r="AL60">
        <f t="shared" si="26"/>
        <v>-59904.775903584006</v>
      </c>
      <c r="AN60">
        <f t="shared" si="27"/>
        <v>0</v>
      </c>
      <c r="AO60">
        <f t="shared" si="27"/>
        <v>0</v>
      </c>
      <c r="AP60">
        <f t="shared" si="27"/>
        <v>-8.9317591626233532E-3</v>
      </c>
      <c r="AQ60">
        <f t="shared" si="27"/>
        <v>-93.955298505905674</v>
      </c>
      <c r="AR60">
        <f t="shared" si="27"/>
        <v>-93.964230265068295</v>
      </c>
      <c r="AS60">
        <f t="shared" si="27"/>
        <v>0.14298465531677548</v>
      </c>
      <c r="AT60">
        <f t="shared" si="27"/>
        <v>5.7671047017453694E-2</v>
      </c>
      <c r="AU60">
        <f t="shared" si="23"/>
        <v>-93.763574562734078</v>
      </c>
      <c r="AW60">
        <v>57</v>
      </c>
      <c r="AX60">
        <f>IF(Z60&gt;0, (R60*SUMPRODUCT(K60:$K$98, X60:$X$98)-K60*$AZ$3)/Z60, 0)</f>
        <v>1905.8044236735195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0.13365521</v>
      </c>
      <c r="Q61" s="4">
        <f t="shared" si="21"/>
        <v>25</v>
      </c>
      <c r="R61">
        <f t="shared" si="0"/>
        <v>2000000</v>
      </c>
      <c r="S61">
        <f t="shared" si="1"/>
        <v>1785.6366327042026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435.01338333639274</v>
      </c>
      <c r="AC61">
        <f t="shared" si="2"/>
        <v>349.03263384552594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-61015.500206013014</v>
      </c>
      <c r="AI61">
        <f t="shared" si="25"/>
        <v>-61020.386875387019</v>
      </c>
      <c r="AJ61">
        <f t="shared" si="7"/>
        <v>85.980749490866799</v>
      </c>
      <c r="AK61">
        <f t="shared" si="22"/>
        <v>30.450936833547495</v>
      </c>
      <c r="AL61">
        <f t="shared" si="26"/>
        <v>-60903.955189062603</v>
      </c>
      <c r="AN61">
        <f t="shared" si="27"/>
        <v>0</v>
      </c>
      <c r="AO61">
        <f t="shared" si="27"/>
        <v>0</v>
      </c>
      <c r="AP61">
        <f t="shared" si="27"/>
        <v>-6.829165557542205E-3</v>
      </c>
      <c r="AQ61">
        <f t="shared" si="27"/>
        <v>-85.269724753560581</v>
      </c>
      <c r="AR61">
        <f t="shared" si="27"/>
        <v>-85.276553919118129</v>
      </c>
      <c r="AS61">
        <f t="shared" si="27"/>
        <v>0.12015889107582108</v>
      </c>
      <c r="AT61">
        <f t="shared" si="27"/>
        <v>4.255546530828519E-2</v>
      </c>
      <c r="AU61">
        <f t="shared" si="23"/>
        <v>-85.113839562734015</v>
      </c>
      <c r="AW61">
        <v>58</v>
      </c>
      <c r="AX61">
        <f>IF(Z61&gt;0, (R61*SUMPRODUCT(K61:$K$98, X61:$X$98)-K61*$AZ$3)/Z61, 0)</f>
        <v>1785.6366327042026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0.153152232</v>
      </c>
      <c r="Q62" s="4">
        <f t="shared" si="21"/>
        <v>25</v>
      </c>
      <c r="R62">
        <f t="shared" si="0"/>
        <v>2000000</v>
      </c>
      <c r="S62">
        <f t="shared" si="1"/>
        <v>1656.0079160059438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349.03263384552594</v>
      </c>
      <c r="AC62">
        <f t="shared" si="2"/>
        <v>270.88304214110724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-59872.345734000279</v>
      </c>
      <c r="AI62">
        <f t="shared" si="25"/>
        <v>-59876.435132358871</v>
      </c>
      <c r="AJ62">
        <f t="shared" si="7"/>
        <v>78.149591704418697</v>
      </c>
      <c r="AK62">
        <f t="shared" si="22"/>
        <v>24.432284369186817</v>
      </c>
      <c r="AL62">
        <f t="shared" si="26"/>
        <v>-59773.853256285271</v>
      </c>
      <c r="AN62">
        <f t="shared" si="27"/>
        <v>0</v>
      </c>
      <c r="AO62">
        <f t="shared" si="27"/>
        <v>0</v>
      </c>
      <c r="AP62">
        <f t="shared" si="27"/>
        <v>-5.1026535304747045E-3</v>
      </c>
      <c r="AQ62">
        <f t="shared" si="27"/>
        <v>-74.707281988222363</v>
      </c>
      <c r="AR62">
        <f t="shared" si="27"/>
        <v>-74.712384641752848</v>
      </c>
      <c r="AS62">
        <f t="shared" si="27"/>
        <v>9.7513192662684919E-2</v>
      </c>
      <c r="AT62">
        <f t="shared" si="27"/>
        <v>3.0486020475872955E-2</v>
      </c>
      <c r="AU62">
        <f t="shared" si="23"/>
        <v>-74.584385428614297</v>
      </c>
      <c r="AW62">
        <v>59</v>
      </c>
      <c r="AX62">
        <f>IF(Z62&gt;0, (R62*SUMPRODUCT(K62:$K$98, X62:$X$98)-K62*$AZ$3)/Z62, 0)</f>
        <v>1656.0079160059438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2000000</v>
      </c>
      <c r="S63">
        <f t="shared" si="1"/>
        <v>1516.0456317158973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270.88304214110724</v>
      </c>
      <c r="AC63">
        <f t="shared" si="2"/>
        <v>202.5330218039044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-56694.432153463567</v>
      </c>
      <c r="AI63">
        <f t="shared" si="25"/>
        <v>-56697.771977436656</v>
      </c>
      <c r="AJ63">
        <f t="shared" si="7"/>
        <v>68.350020337202835</v>
      </c>
      <c r="AK63">
        <f t="shared" si="22"/>
        <v>18.961812949877508</v>
      </c>
      <c r="AL63">
        <f t="shared" si="26"/>
        <v>-56610.460144149576</v>
      </c>
      <c r="AN63">
        <f t="shared" si="27"/>
        <v>0</v>
      </c>
      <c r="AO63">
        <f t="shared" si="27"/>
        <v>0</v>
      </c>
      <c r="AP63">
        <f t="shared" si="27"/>
        <v>-3.720850471376554E-3</v>
      </c>
      <c r="AQ63">
        <f t="shared" si="27"/>
        <v>-63.162461944872753</v>
      </c>
      <c r="AR63">
        <f t="shared" si="27"/>
        <v>-63.166182795344127</v>
      </c>
      <c r="AS63">
        <f t="shared" si="27"/>
        <v>7.6147787260553934E-2</v>
      </c>
      <c r="AT63">
        <f t="shared" si="27"/>
        <v>2.1125086597754472E-2</v>
      </c>
      <c r="AU63">
        <f t="shared" si="23"/>
        <v>-63.068909921485819</v>
      </c>
      <c r="AW63">
        <v>60</v>
      </c>
      <c r="AX63">
        <f>IF(Z63&gt;0, (R63*SUMPRODUCT(K63:$K$98, X63:$X$98)-K63*$AZ$3)/Z63, 0)</f>
        <v>1516.0456317158973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2000000</v>
      </c>
      <c r="S64">
        <f t="shared" si="1"/>
        <v>1365.554310808503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202.5330218039044</v>
      </c>
      <c r="AC64">
        <f t="shared" si="2"/>
        <v>145.04668633315634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-52077.709289880644</v>
      </c>
      <c r="AI64">
        <f t="shared" si="25"/>
        <v>-52080.364744247876</v>
      </c>
      <c r="AJ64">
        <f t="shared" si="7"/>
        <v>57.48633547074806</v>
      </c>
      <c r="AK64">
        <f t="shared" si="22"/>
        <v>14.177311526273309</v>
      </c>
      <c r="AL64">
        <f t="shared" si="26"/>
        <v>-52008.701097250851</v>
      </c>
      <c r="AN64">
        <f t="shared" si="27"/>
        <v>0</v>
      </c>
      <c r="AO64">
        <f t="shared" si="27"/>
        <v>0</v>
      </c>
      <c r="AP64">
        <f t="shared" si="27"/>
        <v>-2.6414321516149541E-3</v>
      </c>
      <c r="AQ64">
        <f t="shared" si="27"/>
        <v>-51.802711203859992</v>
      </c>
      <c r="AR64">
        <f t="shared" si="27"/>
        <v>-51.805352636011605</v>
      </c>
      <c r="AS64">
        <f t="shared" si="27"/>
        <v>5.7182776953248735E-2</v>
      </c>
      <c r="AT64">
        <f t="shared" si="27"/>
        <v>1.4102447758496155E-2</v>
      </c>
      <c r="AU64">
        <f t="shared" si="23"/>
        <v>-51.734067411299854</v>
      </c>
      <c r="AW64">
        <v>61</v>
      </c>
      <c r="AX64">
        <f>IF(Z64&gt;0, (R64*SUMPRODUCT(K64:$K$98, X64:$X$98)-K64*$AZ$3)/Z64, 0)</f>
        <v>1365.554310808503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2000000</v>
      </c>
      <c r="S65">
        <f t="shared" si="1"/>
        <v>1197.5871128560495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145.04668633315634</v>
      </c>
      <c r="AC65">
        <f t="shared" si="2"/>
        <v>98.311945195479069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-46128.613936120637</v>
      </c>
      <c r="AI65">
        <f t="shared" si="25"/>
        <v>-46130.666228269998</v>
      </c>
      <c r="AJ65">
        <f t="shared" si="7"/>
        <v>46.734741137677275</v>
      </c>
      <c r="AK65">
        <f t="shared" si="22"/>
        <v>10.153268043320946</v>
      </c>
      <c r="AL65">
        <f t="shared" si="26"/>
        <v>-46073.778219088999</v>
      </c>
      <c r="AN65">
        <f t="shared" si="27"/>
        <v>0</v>
      </c>
      <c r="AO65">
        <f t="shared" si="27"/>
        <v>0</v>
      </c>
      <c r="AP65">
        <f t="shared" si="27"/>
        <v>-1.8227276357229724E-3</v>
      </c>
      <c r="AQ65">
        <f t="shared" si="27"/>
        <v>-40.968777006362508</v>
      </c>
      <c r="AR65">
        <f t="shared" si="27"/>
        <v>-40.970599733998228</v>
      </c>
      <c r="AS65">
        <f t="shared" si="27"/>
        <v>4.1507104262248677E-2</v>
      </c>
      <c r="AT65">
        <f t="shared" si="27"/>
        <v>9.0175476533649497E-3</v>
      </c>
      <c r="AU65">
        <f t="shared" si="23"/>
        <v>-40.920075082082619</v>
      </c>
      <c r="AW65">
        <v>62</v>
      </c>
      <c r="AX65">
        <f>IF(Z65&gt;0, (R65*SUMPRODUCT(K65:$K$98, X65:$X$98)-K65*$AZ$3)/Z65, 0)</f>
        <v>1197.5871128560495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0.240684854</v>
      </c>
      <c r="Q66" s="4">
        <f t="shared" si="21"/>
        <v>25</v>
      </c>
      <c r="R66">
        <f t="shared" si="0"/>
        <v>2000000</v>
      </c>
      <c r="S66">
        <f t="shared" si="1"/>
        <v>1005.7808989856392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98.311945195479069</v>
      </c>
      <c r="AC66">
        <f t="shared" si="2"/>
        <v>61.868141462493909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-39516.450906689221</v>
      </c>
      <c r="AI66">
        <f t="shared" si="25"/>
        <v>-39517.988720280751</v>
      </c>
      <c r="AJ66">
        <f t="shared" si="7"/>
        <v>36.44380373298516</v>
      </c>
      <c r="AK66">
        <f t="shared" si="22"/>
        <v>6.8818361636835359</v>
      </c>
      <c r="AL66">
        <f t="shared" si="26"/>
        <v>-39474.663080384089</v>
      </c>
      <c r="AN66">
        <f t="shared" si="27"/>
        <v>0</v>
      </c>
      <c r="AO66">
        <f t="shared" si="27"/>
        <v>0</v>
      </c>
      <c r="AP66">
        <f t="shared" si="27"/>
        <v>-1.2194619861428516E-3</v>
      </c>
      <c r="AQ66">
        <f t="shared" si="27"/>
        <v>-31.335923920410629</v>
      </c>
      <c r="AR66">
        <f t="shared" si="27"/>
        <v>-31.337143382396771</v>
      </c>
      <c r="AS66">
        <f t="shared" si="27"/>
        <v>2.8899363048666034E-2</v>
      </c>
      <c r="AT66">
        <f t="shared" si="27"/>
        <v>5.45718781697102E-3</v>
      </c>
      <c r="AU66">
        <f t="shared" si="23"/>
        <v>-31.30278683153114</v>
      </c>
      <c r="AW66">
        <v>63</v>
      </c>
      <c r="AX66">
        <f>IF(Z66&gt;0, (R66*SUMPRODUCT(K66:$K$98, X66:$X$98)-K66*$AZ$3)/Z66, 0)</f>
        <v>1005.7808989856392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8">$C$6</f>
        <v>2000000</v>
      </c>
      <c r="S67">
        <f t="shared" ref="S67:S89" si="29">AX67</f>
        <v>775.87615438056559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61.868141462493909</v>
      </c>
      <c r="AC67">
        <f t="shared" ref="AC67:AC89" si="30">S67*Z67</f>
        <v>34.572372250455928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-1.1139784376430988</v>
      </c>
      <c r="AH67">
        <f t="shared" ref="AH67:AH89" si="33">-X67*R67</f>
        <v>-32676.561437804459</v>
      </c>
      <c r="AI67">
        <f t="shared" ref="AI67:AI89" si="34">SUM(AE67:AH67)</f>
        <v>-32677.675416242102</v>
      </c>
      <c r="AJ67">
        <f t="shared" ref="AJ67:AJ89" si="35">AB67-AC67</f>
        <v>27.295769212037982</v>
      </c>
      <c r="AK67">
        <f t="shared" si="22"/>
        <v>4.3307699023745743</v>
      </c>
      <c r="AL67">
        <f t="shared" si="26"/>
        <v>-32646.048877127691</v>
      </c>
      <c r="AN67">
        <f t="shared" ref="AN67:AT89" si="36">AE67*$K67</f>
        <v>0</v>
      </c>
      <c r="AO67">
        <f t="shared" si="36"/>
        <v>0</v>
      </c>
      <c r="AP67">
        <f t="shared" si="36"/>
        <v>-7.8872087198636714E-4</v>
      </c>
      <c r="AQ67">
        <f t="shared" si="36"/>
        <v>-23.135713546906548</v>
      </c>
      <c r="AR67">
        <f t="shared" si="36"/>
        <v>-23.136502267778535</v>
      </c>
      <c r="AS67">
        <f t="shared" si="36"/>
        <v>1.9325996057883037E-2</v>
      </c>
      <c r="AT67">
        <f t="shared" si="36"/>
        <v>3.0662789317539262E-3</v>
      </c>
      <c r="AU67">
        <f t="shared" si="23"/>
        <v>-23.114109992788897</v>
      </c>
      <c r="AW67">
        <v>64</v>
      </c>
      <c r="AX67">
        <f>IF(Z67&gt;0, (R67*SUMPRODUCT(K67:$K$98, X67:$X$98)-K67*$AZ$3)/Z67, 0)</f>
        <v>775.87615438056559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0.29099302900000001</v>
      </c>
      <c r="Q68" s="4">
        <f t="shared" si="21"/>
        <v>25</v>
      </c>
      <c r="R68">
        <f t="shared" si="28"/>
        <v>2000000</v>
      </c>
      <c r="S68">
        <f t="shared" si="29"/>
        <v>482.99574072055219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34.572372250455928</v>
      </c>
      <c r="AC68">
        <f t="shared" si="30"/>
        <v>15.04393969316785</v>
      </c>
      <c r="AE68">
        <f t="shared" si="31"/>
        <v>0</v>
      </c>
      <c r="AF68">
        <f t="shared" si="32"/>
        <v>0</v>
      </c>
      <c r="AG68">
        <f t="shared" si="32"/>
        <v>-0.77867869345621477</v>
      </c>
      <c r="AH68">
        <f t="shared" si="33"/>
        <v>-25932.796784836239</v>
      </c>
      <c r="AI68">
        <f t="shared" si="34"/>
        <v>-25933.575463529694</v>
      </c>
      <c r="AJ68">
        <f t="shared" si="35"/>
        <v>19.528432557288077</v>
      </c>
      <c r="AK68">
        <f t="shared" si="22"/>
        <v>2.4200660575319151</v>
      </c>
      <c r="AL68">
        <f t="shared" si="26"/>
        <v>-25911.626964914874</v>
      </c>
      <c r="AN68">
        <f t="shared" si="36"/>
        <v>0</v>
      </c>
      <c r="AO68">
        <f t="shared" si="36"/>
        <v>0</v>
      </c>
      <c r="AP68">
        <f t="shared" si="36"/>
        <v>-4.9225123901041896E-4</v>
      </c>
      <c r="AQ68">
        <f t="shared" si="36"/>
        <v>-16.393733969631018</v>
      </c>
      <c r="AR68">
        <f t="shared" si="36"/>
        <v>-16.394226220870028</v>
      </c>
      <c r="AS68">
        <f t="shared" si="36"/>
        <v>1.2345136964758873E-2</v>
      </c>
      <c r="AT68">
        <f t="shared" si="36"/>
        <v>1.5298742925911723E-3</v>
      </c>
      <c r="AU68">
        <f t="shared" si="23"/>
        <v>-16.380351209612677</v>
      </c>
      <c r="AW68">
        <v>65</v>
      </c>
      <c r="AX68">
        <f>IF(Z68&gt;0, (R68*SUMPRODUCT(K68:$K$98, X68:$X$98)-K68*$AZ$3)/Z68, 0)</f>
        <v>482.99574072055219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8"/>
        <v>2000000</v>
      </c>
      <c r="S69">
        <f t="shared" si="29"/>
        <v>89.325364928947252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15.04393969316785</v>
      </c>
      <c r="AC69">
        <f t="shared" si="30"/>
        <v>1.8709923214104336</v>
      </c>
      <c r="AE69">
        <f t="shared" si="31"/>
        <v>0</v>
      </c>
      <c r="AF69">
        <f t="shared" si="32"/>
        <v>0</v>
      </c>
      <c r="AG69">
        <f t="shared" si="32"/>
        <v>-0.52364530581506474</v>
      </c>
      <c r="AH69">
        <f t="shared" si="33"/>
        <v>-19779.728056527038</v>
      </c>
      <c r="AI69">
        <f t="shared" si="34"/>
        <v>-19780.251701832851</v>
      </c>
      <c r="AJ69">
        <f t="shared" si="35"/>
        <v>13.172947371757417</v>
      </c>
      <c r="AK69">
        <f t="shared" si="22"/>
        <v>1.0530757785217497</v>
      </c>
      <c r="AL69">
        <f t="shared" si="26"/>
        <v>-19766.025678682574</v>
      </c>
      <c r="AN69">
        <f t="shared" si="36"/>
        <v>0</v>
      </c>
      <c r="AO69">
        <f t="shared" si="36"/>
        <v>0</v>
      </c>
      <c r="AP69">
        <f t="shared" si="36"/>
        <v>-2.9556140232398588E-4</v>
      </c>
      <c r="AQ69">
        <f t="shared" si="36"/>
        <v>-11.16428257267504</v>
      </c>
      <c r="AR69">
        <f t="shared" si="36"/>
        <v>-11.164578134077363</v>
      </c>
      <c r="AS69">
        <f t="shared" si="36"/>
        <v>7.4352137882273302E-3</v>
      </c>
      <c r="AT69">
        <f t="shared" si="36"/>
        <v>5.9438812951611729E-4</v>
      </c>
      <c r="AU69">
        <f t="shared" si="23"/>
        <v>-11.156548532159622</v>
      </c>
      <c r="AW69">
        <v>66</v>
      </c>
      <c r="AX69">
        <f>IF(Z69&gt;0, (R69*SUMPRODUCT(K69:$K$98, X69:$X$98)-K69*$AZ$3)/Z69, 0)</f>
        <v>89.325364928947252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0.344227385</v>
      </c>
      <c r="Q70" s="4">
        <f t="shared" si="48"/>
        <v>25</v>
      </c>
      <c r="R70">
        <f t="shared" si="28"/>
        <v>2000000</v>
      </c>
      <c r="S70">
        <f t="shared" si="29"/>
        <v>-474.45496726630819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1.8709923214104336</v>
      </c>
      <c r="AC70">
        <f t="shared" si="30"/>
        <v>-6.4175879317345874</v>
      </c>
      <c r="AE70">
        <f t="shared" si="31"/>
        <v>0</v>
      </c>
      <c r="AF70">
        <f t="shared" si="32"/>
        <v>0</v>
      </c>
      <c r="AG70">
        <f t="shared" si="32"/>
        <v>-0.33815579846866906</v>
      </c>
      <c r="AH70">
        <f t="shared" si="33"/>
        <v>-14420.244343059599</v>
      </c>
      <c r="AI70">
        <f t="shared" si="34"/>
        <v>-14420.582498858068</v>
      </c>
      <c r="AJ70">
        <f t="shared" si="35"/>
        <v>8.288580253145021</v>
      </c>
      <c r="AK70">
        <f t="shared" si="22"/>
        <v>0.13096946249873037</v>
      </c>
      <c r="AL70">
        <f t="shared" si="26"/>
        <v>-14412.162949142425</v>
      </c>
      <c r="AN70">
        <f t="shared" si="36"/>
        <v>0</v>
      </c>
      <c r="AO70">
        <f t="shared" si="36"/>
        <v>0</v>
      </c>
      <c r="AP70">
        <f t="shared" si="36"/>
        <v>-1.7041558899270307E-4</v>
      </c>
      <c r="AQ70">
        <f t="shared" si="36"/>
        <v>-7.2671663306370409</v>
      </c>
      <c r="AR70">
        <f t="shared" si="36"/>
        <v>-7.2673367462260332</v>
      </c>
      <c r="AS70">
        <f t="shared" si="36"/>
        <v>4.1770784122273997E-3</v>
      </c>
      <c r="AT70">
        <f t="shared" si="36"/>
        <v>6.600282530375361E-5</v>
      </c>
      <c r="AU70">
        <f t="shared" si="23"/>
        <v>-7.2630936649885021</v>
      </c>
      <c r="AW70">
        <v>67</v>
      </c>
      <c r="AX70">
        <f>IF(Z70&gt;0, (R70*SUMPRODUCT(K70:$K$98, X70:$X$98)-K70*$AZ$3)/Z70, 0)</f>
        <v>-474.45496726630819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0.370496828</v>
      </c>
      <c r="Q71" s="4">
        <f t="shared" si="48"/>
        <v>25</v>
      </c>
      <c r="R71">
        <f t="shared" si="28"/>
        <v>2000000</v>
      </c>
      <c r="S71">
        <f t="shared" si="29"/>
        <v>-1326.7026759359562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-6.4175879317345874</v>
      </c>
      <c r="AC71">
        <f t="shared" si="30"/>
        <v>-11.117162905648396</v>
      </c>
      <c r="AE71">
        <f t="shared" si="31"/>
        <v>0</v>
      </c>
      <c r="AF71">
        <f t="shared" si="32"/>
        <v>0</v>
      </c>
      <c r="AG71">
        <f t="shared" si="32"/>
        <v>-0.2094885897815332</v>
      </c>
      <c r="AH71">
        <f t="shared" si="33"/>
        <v>-10022.852056195932</v>
      </c>
      <c r="AI71">
        <f t="shared" si="34"/>
        <v>-10023.061544785714</v>
      </c>
      <c r="AJ71">
        <f t="shared" si="35"/>
        <v>4.6995749739138084</v>
      </c>
      <c r="AK71">
        <f t="shared" si="22"/>
        <v>-0.44923115522142115</v>
      </c>
      <c r="AL71">
        <f t="shared" si="26"/>
        <v>-10018.811200967022</v>
      </c>
      <c r="AN71">
        <f t="shared" si="36"/>
        <v>0</v>
      </c>
      <c r="AO71">
        <f t="shared" si="36"/>
        <v>0</v>
      </c>
      <c r="AP71">
        <f t="shared" si="36"/>
        <v>-9.426160530288198E-5</v>
      </c>
      <c r="AQ71">
        <f t="shared" si="36"/>
        <v>-4.5098882259677291</v>
      </c>
      <c r="AR71">
        <f t="shared" si="36"/>
        <v>-4.5099824875730317</v>
      </c>
      <c r="AS71">
        <f t="shared" si="36"/>
        <v>2.114623434834042E-3</v>
      </c>
      <c r="AT71">
        <f t="shared" si="36"/>
        <v>-2.0213630674300391E-4</v>
      </c>
      <c r="AU71">
        <f t="shared" si="23"/>
        <v>-4.508070000444941</v>
      </c>
      <c r="AW71">
        <v>68</v>
      </c>
      <c r="AX71">
        <f>IF(Z71&gt;0, (R71*SUMPRODUCT(K71:$K$98, X71:$X$98)-K71*$AZ$3)/Z71, 0)</f>
        <v>-1326.7026759359562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0.397394472</v>
      </c>
      <c r="Q72" s="4">
        <f t="shared" si="48"/>
        <v>25</v>
      </c>
      <c r="R72">
        <f t="shared" si="28"/>
        <v>2000000</v>
      </c>
      <c r="S72">
        <f t="shared" si="29"/>
        <v>-2685.2986247594004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-11.117162905648396</v>
      </c>
      <c r="AC72">
        <f t="shared" si="30"/>
        <v>-13.334558848827527</v>
      </c>
      <c r="AE72">
        <f t="shared" si="31"/>
        <v>0</v>
      </c>
      <c r="AF72">
        <f t="shared" si="32"/>
        <v>0</v>
      </c>
      <c r="AG72">
        <f t="shared" si="32"/>
        <v>-0.12414409635746086</v>
      </c>
      <c r="AH72">
        <f t="shared" si="33"/>
        <v>-6659.9686021005582</v>
      </c>
      <c r="AI72">
        <f t="shared" si="34"/>
        <v>-6660.0927461969159</v>
      </c>
      <c r="AJ72">
        <f t="shared" si="35"/>
        <v>2.217395943179131</v>
      </c>
      <c r="AK72">
        <f t="shared" ref="AK72:AK89" si="49">G72*SUM(AB72:AB72, AE72:AF72)</f>
        <v>-0.77820140339538779</v>
      </c>
      <c r="AL72">
        <f t="shared" si="26"/>
        <v>-6658.6535516571321</v>
      </c>
      <c r="AN72">
        <f t="shared" si="36"/>
        <v>0</v>
      </c>
      <c r="AO72">
        <f t="shared" si="36"/>
        <v>0</v>
      </c>
      <c r="AP72">
        <f t="shared" si="36"/>
        <v>-4.9874953911287461E-5</v>
      </c>
      <c r="AQ72">
        <f t="shared" si="36"/>
        <v>-2.6756457763722272</v>
      </c>
      <c r="AR72">
        <f t="shared" si="36"/>
        <v>-2.6756956513261385</v>
      </c>
      <c r="AS72">
        <f t="shared" si="36"/>
        <v>8.9083994901130491E-4</v>
      </c>
      <c r="AT72">
        <f t="shared" si="36"/>
        <v>-3.1264280998338111E-4</v>
      </c>
      <c r="AU72">
        <f t="shared" si="23"/>
        <v>-2.6751174541871108</v>
      </c>
      <c r="AW72">
        <v>69</v>
      </c>
      <c r="AX72">
        <f>IF(Z72&gt;0, (R72*SUMPRODUCT(K72:$K$98, X72:$X$98)-K72*$AZ$3)/Z72, 0)</f>
        <v>-2685.2986247594004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0.424762996</v>
      </c>
      <c r="Q73" s="4">
        <f t="shared" si="48"/>
        <v>25</v>
      </c>
      <c r="R73">
        <f t="shared" si="28"/>
        <v>2000000</v>
      </c>
      <c r="S73">
        <f t="shared" si="29"/>
        <v>-4974.7648363456146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-13.334558848827527</v>
      </c>
      <c r="AC73">
        <f t="shared" si="30"/>
        <v>-13.963336515567072</v>
      </c>
      <c r="AE73">
        <f t="shared" si="31"/>
        <v>0</v>
      </c>
      <c r="AF73">
        <f t="shared" si="32"/>
        <v>0</v>
      </c>
      <c r="AG73">
        <f t="shared" si="32"/>
        <v>-7.0170837089378491E-2</v>
      </c>
      <c r="AH73">
        <f t="shared" si="33"/>
        <v>-4218.5454643606208</v>
      </c>
      <c r="AI73">
        <f t="shared" si="34"/>
        <v>-4218.6156351977106</v>
      </c>
      <c r="AJ73">
        <f t="shared" si="35"/>
        <v>0.62877766673954483</v>
      </c>
      <c r="AK73">
        <f t="shared" si="49"/>
        <v>-0.93341911941792699</v>
      </c>
      <c r="AL73">
        <f t="shared" si="26"/>
        <v>-4218.9202766503886</v>
      </c>
      <c r="AN73">
        <f t="shared" si="36"/>
        <v>0</v>
      </c>
      <c r="AO73">
        <f t="shared" si="36"/>
        <v>0</v>
      </c>
      <c r="AP73">
        <f t="shared" si="36"/>
        <v>-2.5170687074512683E-5</v>
      </c>
      <c r="AQ73">
        <f t="shared" si="36"/>
        <v>-1.5132167749085985</v>
      </c>
      <c r="AR73">
        <f t="shared" si="36"/>
        <v>-1.5132419455956732</v>
      </c>
      <c r="AS73">
        <f t="shared" si="36"/>
        <v>2.2554620331498006E-4</v>
      </c>
      <c r="AT73">
        <f t="shared" si="36"/>
        <v>-3.348228628697968E-4</v>
      </c>
      <c r="AU73">
        <f t="shared" si="23"/>
        <v>-1.5133512222552279</v>
      </c>
      <c r="AW73">
        <v>70</v>
      </c>
      <c r="AX73">
        <f>IF(Z73&gt;0, (R73*SUMPRODUCT(K73:$K$98, X73:$X$98)-K73*$AZ$3)/Z73, 0)</f>
        <v>-4974.7648363456146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0.45242554800000001</v>
      </c>
      <c r="Q74" s="4">
        <f t="shared" si="48"/>
        <v>25</v>
      </c>
      <c r="R74">
        <f t="shared" si="28"/>
        <v>2000000</v>
      </c>
      <c r="S74">
        <f t="shared" si="29"/>
        <v>-9045.7654962424876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-13.963336515567072</v>
      </c>
      <c r="AC74">
        <f t="shared" si="30"/>
        <v>-13.64899247830364</v>
      </c>
      <c r="AE74">
        <f t="shared" si="31"/>
        <v>0</v>
      </c>
      <c r="AF74">
        <f t="shared" si="32"/>
        <v>0</v>
      </c>
      <c r="AG74">
        <f t="shared" si="32"/>
        <v>-3.7722049294703922E-2</v>
      </c>
      <c r="AH74">
        <f t="shared" si="33"/>
        <v>-2539.7663539024634</v>
      </c>
      <c r="AI74">
        <f t="shared" si="34"/>
        <v>-2539.804075951758</v>
      </c>
      <c r="AJ74">
        <f t="shared" si="35"/>
        <v>-0.31434403726343163</v>
      </c>
      <c r="AK74">
        <f t="shared" si="49"/>
        <v>-0.97743355608969507</v>
      </c>
      <c r="AL74">
        <f t="shared" si="26"/>
        <v>-2541.0958535451109</v>
      </c>
      <c r="AN74">
        <f t="shared" si="36"/>
        <v>0</v>
      </c>
      <c r="AO74">
        <f t="shared" si="36"/>
        <v>0</v>
      </c>
      <c r="AP74">
        <f t="shared" si="36"/>
        <v>-1.2081355634414856E-5</v>
      </c>
      <c r="AQ74">
        <f t="shared" si="36"/>
        <v>-0.8134187066587798</v>
      </c>
      <c r="AR74">
        <f t="shared" si="36"/>
        <v>-0.81343078801441415</v>
      </c>
      <c r="AS74">
        <f t="shared" si="36"/>
        <v>-1.0067592235161149E-4</v>
      </c>
      <c r="AT74">
        <f t="shared" si="36"/>
        <v>-3.1304562241236191E-4</v>
      </c>
      <c r="AU74">
        <f t="shared" si="23"/>
        <v>-0.81384450955917809</v>
      </c>
      <c r="AW74">
        <v>71</v>
      </c>
      <c r="AX74">
        <f>IF(Z74&gt;0, (R74*SUMPRODUCT(K74:$K$98, X74:$X$98)-K74*$AZ$3)/Z74, 0)</f>
        <v>-9045.7654962424876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0.48020744799999998</v>
      </c>
      <c r="Q75" s="4">
        <f t="shared" si="48"/>
        <v>25</v>
      </c>
      <c r="R75">
        <f t="shared" si="28"/>
        <v>2000000</v>
      </c>
      <c r="S75">
        <f t="shared" si="29"/>
        <v>-16680.161703243433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-13.64899247830364</v>
      </c>
      <c r="AC75">
        <f t="shared" si="30"/>
        <v>-12.83066045980882</v>
      </c>
      <c r="AE75">
        <f t="shared" si="31"/>
        <v>0</v>
      </c>
      <c r="AF75">
        <f t="shared" si="32"/>
        <v>0</v>
      </c>
      <c r="AG75">
        <f t="shared" si="32"/>
        <v>-1.9230419776616912E-2</v>
      </c>
      <c r="AH75">
        <f t="shared" si="33"/>
        <v>-1449.1527220111975</v>
      </c>
      <c r="AI75">
        <f t="shared" si="34"/>
        <v>-1449.1719524309742</v>
      </c>
      <c r="AJ75">
        <f t="shared" si="35"/>
        <v>-0.81833201849481974</v>
      </c>
      <c r="AK75">
        <f t="shared" si="49"/>
        <v>-0.95542947348125484</v>
      </c>
      <c r="AL75">
        <f t="shared" si="26"/>
        <v>-1450.9457139229503</v>
      </c>
      <c r="AN75">
        <f t="shared" si="36"/>
        <v>0</v>
      </c>
      <c r="AO75">
        <f t="shared" si="36"/>
        <v>0</v>
      </c>
      <c r="AP75">
        <f t="shared" si="36"/>
        <v>-5.499093857578507E-6</v>
      </c>
      <c r="AQ75">
        <f t="shared" si="36"/>
        <v>-0.41439692554162705</v>
      </c>
      <c r="AR75">
        <f t="shared" si="36"/>
        <v>-0.41440242463548466</v>
      </c>
      <c r="AS75">
        <f t="shared" si="36"/>
        <v>-2.340086502862787E-4</v>
      </c>
      <c r="AT75">
        <f t="shared" si="36"/>
        <v>-2.7321277486406169E-4</v>
      </c>
      <c r="AU75">
        <f t="shared" si="23"/>
        <v>-0.41490964606063496</v>
      </c>
      <c r="AW75">
        <v>72</v>
      </c>
      <c r="AX75">
        <f>IF(Z75&gt;0, (R75*SUMPRODUCT(K75:$K$98, X75:$X$98)-K75*$AZ$3)/Z75, 0)</f>
        <v>-16680.161703243433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0.508136904</v>
      </c>
      <c r="Q76" s="4">
        <f t="shared" si="48"/>
        <v>25</v>
      </c>
      <c r="R76">
        <f t="shared" si="28"/>
        <v>2000000</v>
      </c>
      <c r="S76">
        <f t="shared" si="29"/>
        <v>-31803.341712964797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-12.83066045980882</v>
      </c>
      <c r="AC76">
        <f t="shared" si="30"/>
        <v>-11.788137095034733</v>
      </c>
      <c r="AE76">
        <f t="shared" si="31"/>
        <v>0</v>
      </c>
      <c r="AF76">
        <f t="shared" si="32"/>
        <v>0</v>
      </c>
      <c r="AG76">
        <f t="shared" si="32"/>
        <v>-9.2664296109402529E-3</v>
      </c>
      <c r="AH76">
        <f t="shared" si="33"/>
        <v>-781.73487743283897</v>
      </c>
      <c r="AI76">
        <f t="shared" si="34"/>
        <v>-781.74414386244996</v>
      </c>
      <c r="AJ76">
        <f t="shared" si="35"/>
        <v>-1.0425233647740875</v>
      </c>
      <c r="AK76">
        <f t="shared" si="49"/>
        <v>-0.89814623218661749</v>
      </c>
      <c r="AL76">
        <f t="shared" si="26"/>
        <v>-783.68481345941063</v>
      </c>
      <c r="AN76">
        <f t="shared" si="36"/>
        <v>0</v>
      </c>
      <c r="AO76">
        <f t="shared" si="36"/>
        <v>0</v>
      </c>
      <c r="AP76">
        <f t="shared" si="36"/>
        <v>-2.3659021351851448E-6</v>
      </c>
      <c r="AQ76">
        <f t="shared" si="36"/>
        <v>-0.19959232339966848</v>
      </c>
      <c r="AR76">
        <f t="shared" si="36"/>
        <v>-0.19959468930180368</v>
      </c>
      <c r="AS76">
        <f t="shared" si="36"/>
        <v>-2.6617676475817331E-4</v>
      </c>
      <c r="AT76">
        <f t="shared" si="36"/>
        <v>-2.2931443691430551E-4</v>
      </c>
      <c r="AU76">
        <f t="shared" si="23"/>
        <v>-0.20009018050347616</v>
      </c>
      <c r="AW76">
        <v>73</v>
      </c>
      <c r="AX76">
        <f>IF(Z76&gt;0, (R76*SUMPRODUCT(K76:$K$98, X76:$X$98)-K76*$AZ$3)/Z76, 0)</f>
        <v>-31803.341712964797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0.53626491099999996</v>
      </c>
      <c r="Q77" s="4">
        <f t="shared" si="48"/>
        <v>25</v>
      </c>
      <c r="R77">
        <f t="shared" si="28"/>
        <v>2000000</v>
      </c>
      <c r="S77">
        <f t="shared" si="29"/>
        <v>-63544.398215779074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-11.788137095034733</v>
      </c>
      <c r="AC77">
        <f t="shared" si="30"/>
        <v>-10.686907730652514</v>
      </c>
      <c r="AE77">
        <f t="shared" si="31"/>
        <v>0</v>
      </c>
      <c r="AF77">
        <f t="shared" si="32"/>
        <v>0</v>
      </c>
      <c r="AG77">
        <f t="shared" si="32"/>
        <v>-4.2045042642322112E-3</v>
      </c>
      <c r="AH77">
        <f t="shared" si="33"/>
        <v>-397.54088404789115</v>
      </c>
      <c r="AI77">
        <f t="shared" si="34"/>
        <v>-397.54508855215539</v>
      </c>
      <c r="AJ77">
        <f t="shared" si="35"/>
        <v>-1.1012293643822186</v>
      </c>
      <c r="AK77">
        <f t="shared" si="49"/>
        <v>-0.82516959665243139</v>
      </c>
      <c r="AL77">
        <f t="shared" si="26"/>
        <v>-399.47148751319003</v>
      </c>
      <c r="AN77">
        <f t="shared" si="36"/>
        <v>0</v>
      </c>
      <c r="AO77">
        <f t="shared" si="36"/>
        <v>0</v>
      </c>
      <c r="AP77">
        <f t="shared" si="36"/>
        <v>-9.5847572845850153E-7</v>
      </c>
      <c r="AQ77">
        <f t="shared" si="36"/>
        <v>-9.0625021282840834E-2</v>
      </c>
      <c r="AR77">
        <f t="shared" si="36"/>
        <v>-9.0625979758569286E-2</v>
      </c>
      <c r="AS77">
        <f t="shared" si="36"/>
        <v>-2.5104068182432579E-4</v>
      </c>
      <c r="AT77">
        <f t="shared" si="36"/>
        <v>-1.8810898516181552E-4</v>
      </c>
      <c r="AU77">
        <f t="shared" si="23"/>
        <v>-9.1065129425555433E-2</v>
      </c>
      <c r="AW77">
        <v>74</v>
      </c>
      <c r="AX77">
        <f>IF(Z77&gt;0, (R77*SUMPRODUCT(K77:$K$98, X77:$X$98)-K77*$AZ$3)/Z77, 0)</f>
        <v>-63544.398215779074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0.564431978</v>
      </c>
      <c r="Q78" s="4">
        <f t="shared" si="48"/>
        <v>25</v>
      </c>
      <c r="R78">
        <f t="shared" si="28"/>
        <v>2000000</v>
      </c>
      <c r="S78">
        <f t="shared" si="29"/>
        <v>-134355.20931562816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-10.686907730652514</v>
      </c>
      <c r="AC78">
        <f t="shared" si="30"/>
        <v>-9.6160848164158139</v>
      </c>
      <c r="AE78">
        <f t="shared" si="31"/>
        <v>0</v>
      </c>
      <c r="AF78">
        <f t="shared" si="32"/>
        <v>0</v>
      </c>
      <c r="AG78">
        <f t="shared" si="32"/>
        <v>-1.7893025632198679E-3</v>
      </c>
      <c r="AH78">
        <f t="shared" si="33"/>
        <v>-189.85253266960174</v>
      </c>
      <c r="AI78">
        <f t="shared" si="34"/>
        <v>-189.85432197216497</v>
      </c>
      <c r="AJ78">
        <f t="shared" si="35"/>
        <v>-1.0708229142367003</v>
      </c>
      <c r="AK78">
        <f t="shared" si="49"/>
        <v>-0.7480835411456761</v>
      </c>
      <c r="AL78">
        <f t="shared" si="26"/>
        <v>-191.67322842754734</v>
      </c>
      <c r="AN78">
        <f t="shared" si="36"/>
        <v>0</v>
      </c>
      <c r="AO78">
        <f t="shared" si="36"/>
        <v>0</v>
      </c>
      <c r="AP78">
        <f t="shared" si="36"/>
        <v>-3.6419341062061936E-7</v>
      </c>
      <c r="AQ78">
        <f t="shared" si="36"/>
        <v>-3.8642453662773066E-2</v>
      </c>
      <c r="AR78">
        <f t="shared" si="36"/>
        <v>-3.8642817856183689E-2</v>
      </c>
      <c r="AS78">
        <f t="shared" si="36"/>
        <v>-2.1795455800655087E-4</v>
      </c>
      <c r="AT78">
        <f t="shared" si="36"/>
        <v>-1.5226440842331491E-4</v>
      </c>
      <c r="AU78">
        <f t="shared" si="23"/>
        <v>-3.9013036822613555E-2</v>
      </c>
      <c r="AW78">
        <v>75</v>
      </c>
      <c r="AX78">
        <f>IF(Z78&gt;0, (R78*SUMPRODUCT(K78:$K$98, X78:$X$98)-K78*$AZ$3)/Z78, 0)</f>
        <v>-134355.20931562816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0.59247427200000002</v>
      </c>
      <c r="Q79" s="4">
        <f t="shared" si="48"/>
        <v>25</v>
      </c>
      <c r="R79">
        <f t="shared" si="28"/>
        <v>2000000</v>
      </c>
      <c r="S79">
        <f t="shared" si="29"/>
        <v>-302888.90946503496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-9.6160848164158139</v>
      </c>
      <c r="AC79">
        <f t="shared" si="30"/>
        <v>-8.6177201847932796</v>
      </c>
      <c r="AE79">
        <f t="shared" si="31"/>
        <v>0</v>
      </c>
      <c r="AF79">
        <f t="shared" si="32"/>
        <v>0</v>
      </c>
      <c r="AG79">
        <f t="shared" si="32"/>
        <v>-7.1129380405624389E-4</v>
      </c>
      <c r="AH79">
        <f t="shared" si="33"/>
        <v>-84.809258682514013</v>
      </c>
      <c r="AI79">
        <f t="shared" si="34"/>
        <v>-84.809969976318072</v>
      </c>
      <c r="AJ79">
        <f t="shared" si="35"/>
        <v>-0.9983646316225343</v>
      </c>
      <c r="AK79">
        <f t="shared" si="49"/>
        <v>-0.67312593714910707</v>
      </c>
      <c r="AL79">
        <f t="shared" si="26"/>
        <v>-86.481460545089718</v>
      </c>
      <c r="AN79">
        <f t="shared" si="36"/>
        <v>0</v>
      </c>
      <c r="AO79">
        <f t="shared" si="36"/>
        <v>0</v>
      </c>
      <c r="AP79">
        <f t="shared" si="36"/>
        <v>-1.2926450954443268E-7</v>
      </c>
      <c r="AQ79">
        <f t="shared" si="36"/>
        <v>-1.5412516130332036E-2</v>
      </c>
      <c r="AR79">
        <f t="shared" si="36"/>
        <v>-1.5412645394841582E-2</v>
      </c>
      <c r="AS79">
        <f t="shared" si="36"/>
        <v>-1.8143432955166096E-4</v>
      </c>
      <c r="AT79">
        <f t="shared" si="36"/>
        <v>-1.2232820478826461E-4</v>
      </c>
      <c r="AU79">
        <f t="shared" si="23"/>
        <v>-1.5716407929181508E-2</v>
      </c>
      <c r="AW79">
        <v>76</v>
      </c>
      <c r="AX79">
        <f>IF(Z79&gt;0, (R79*SUMPRODUCT(K79:$K$98, X79:$X$98)-K79*$AZ$3)/Z79, 0)</f>
        <v>-302888.90946503496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0.62503115200000003</v>
      </c>
      <c r="Q80" s="4">
        <f t="shared" si="48"/>
        <v>25</v>
      </c>
      <c r="R80">
        <f t="shared" si="28"/>
        <v>2000000</v>
      </c>
      <c r="S80">
        <f t="shared" si="29"/>
        <v>-742221.79650661524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-8.6177201847932796</v>
      </c>
      <c r="AC80">
        <f t="shared" si="30"/>
        <v>-7.7072335176331599</v>
      </c>
      <c r="AE80">
        <f t="shared" si="31"/>
        <v>0</v>
      </c>
      <c r="AF80">
        <f t="shared" si="32"/>
        <v>0</v>
      </c>
      <c r="AG80">
        <f t="shared" si="32"/>
        <v>-2.5960008025594498E-4</v>
      </c>
      <c r="AH80">
        <f t="shared" si="33"/>
        <v>-35.56646286077892</v>
      </c>
      <c r="AI80">
        <f t="shared" si="34"/>
        <v>-35.566722460859175</v>
      </c>
      <c r="AJ80">
        <f t="shared" si="35"/>
        <v>-0.91048666716011972</v>
      </c>
      <c r="AK80">
        <f t="shared" si="49"/>
        <v>-0.60324041293552966</v>
      </c>
      <c r="AL80">
        <f t="shared" si="26"/>
        <v>-37.080449540954824</v>
      </c>
      <c r="AN80">
        <f t="shared" si="36"/>
        <v>0</v>
      </c>
      <c r="AO80">
        <f t="shared" si="36"/>
        <v>0</v>
      </c>
      <c r="AP80">
        <f t="shared" si="36"/>
        <v>-4.2122784942604095E-8</v>
      </c>
      <c r="AQ80">
        <f t="shared" si="36"/>
        <v>-5.7710246652336976E-3</v>
      </c>
      <c r="AR80">
        <f t="shared" si="36"/>
        <v>-5.7710667880186408E-3</v>
      </c>
      <c r="AS80">
        <f t="shared" si="36"/>
        <v>-1.4773583288603699E-4</v>
      </c>
      <c r="AT80">
        <f t="shared" si="36"/>
        <v>-9.7881965821114566E-5</v>
      </c>
      <c r="AU80">
        <f t="shared" si="23"/>
        <v>-6.0166845867257917E-3</v>
      </c>
      <c r="AW80">
        <v>77</v>
      </c>
      <c r="AX80">
        <f>IF(Z80&gt;0, (R80*SUMPRODUCT(K80:$K$98, X80:$X$98)-K80*$AZ$3)/Z80, 0)</f>
        <v>-742221.79650661524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0.65741117999999998</v>
      </c>
      <c r="Q81" s="4">
        <f t="shared" si="48"/>
        <v>25</v>
      </c>
      <c r="R81">
        <f t="shared" si="28"/>
        <v>2000000</v>
      </c>
      <c r="S81">
        <f t="shared" si="29"/>
        <v>-1993948.9559338612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-7.7072335176331599</v>
      </c>
      <c r="AC81">
        <f t="shared" si="30"/>
        <v>-6.8863088429319195</v>
      </c>
      <c r="AE81">
        <f t="shared" si="31"/>
        <v>0</v>
      </c>
      <c r="AF81">
        <f t="shared" si="32"/>
        <v>0</v>
      </c>
      <c r="AG81">
        <f t="shared" si="32"/>
        <v>-8.6340084364230042E-5</v>
      </c>
      <c r="AH81">
        <f t="shared" si="33"/>
        <v>-13.653119607132441</v>
      </c>
      <c r="AI81">
        <f t="shared" si="34"/>
        <v>-13.653205947216804</v>
      </c>
      <c r="AJ81">
        <f t="shared" si="35"/>
        <v>-0.82092467470124042</v>
      </c>
      <c r="AK81">
        <f t="shared" si="49"/>
        <v>-0.53950634623432125</v>
      </c>
      <c r="AL81">
        <f t="shared" si="26"/>
        <v>-15.013636968152365</v>
      </c>
      <c r="AN81">
        <f t="shared" si="36"/>
        <v>0</v>
      </c>
      <c r="AO81">
        <f t="shared" si="36"/>
        <v>0</v>
      </c>
      <c r="AP81">
        <f t="shared" si="36"/>
        <v>-1.2508542267120056E-8</v>
      </c>
      <c r="AQ81">
        <f t="shared" si="36"/>
        <v>-1.9779992681431134E-3</v>
      </c>
      <c r="AR81">
        <f t="shared" si="36"/>
        <v>-1.9780117766853805E-3</v>
      </c>
      <c r="AS81">
        <f t="shared" si="36"/>
        <v>-1.1893167660462038E-4</v>
      </c>
      <c r="AT81">
        <f t="shared" si="36"/>
        <v>-7.8161122784903541E-5</v>
      </c>
      <c r="AU81">
        <f t="shared" si="23"/>
        <v>-2.1751045760749045E-3</v>
      </c>
      <c r="AW81">
        <v>78</v>
      </c>
      <c r="AX81">
        <f>IF(Z81&gt;0, (R81*SUMPRODUCT(K81:$K$98, X81:$X$98)-K81*$AZ$3)/Z81, 0)</f>
        <v>-1993948.9559338612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0.68957421399999996</v>
      </c>
      <c r="Q82" s="4">
        <f t="shared" si="48"/>
        <v>25</v>
      </c>
      <c r="R82">
        <f t="shared" si="28"/>
        <v>2000000</v>
      </c>
      <c r="S82">
        <f t="shared" si="29"/>
        <v>-5927576.252968654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-6.8863088429319195</v>
      </c>
      <c r="AC82">
        <f t="shared" si="30"/>
        <v>-6.1501656820514237</v>
      </c>
      <c r="AE82">
        <f t="shared" si="31"/>
        <v>0</v>
      </c>
      <c r="AF82">
        <f t="shared" si="32"/>
        <v>0</v>
      </c>
      <c r="AG82">
        <f t="shared" si="32"/>
        <v>-2.5938787708430118E-5</v>
      </c>
      <c r="AH82">
        <f t="shared" si="33"/>
        <v>-4.7630316649726092</v>
      </c>
      <c r="AI82">
        <f t="shared" si="34"/>
        <v>-4.7630576037603181</v>
      </c>
      <c r="AJ82">
        <f t="shared" si="35"/>
        <v>-0.73614316088049581</v>
      </c>
      <c r="AK82">
        <f t="shared" si="49"/>
        <v>-0.4820416190052344</v>
      </c>
      <c r="AL82">
        <f t="shared" si="26"/>
        <v>-5.9812423836460482</v>
      </c>
      <c r="AN82">
        <f t="shared" si="36"/>
        <v>0</v>
      </c>
      <c r="AO82">
        <f t="shared" si="36"/>
        <v>0</v>
      </c>
      <c r="AP82">
        <f t="shared" si="36"/>
        <v>-3.3552577163515748E-9</v>
      </c>
      <c r="AQ82">
        <f t="shared" si="36"/>
        <v>-6.1611201443822062E-4</v>
      </c>
      <c r="AR82">
        <f t="shared" si="36"/>
        <v>-6.1611536969593704E-4</v>
      </c>
      <c r="AS82">
        <f t="shared" si="36"/>
        <v>-9.522226129639002E-5</v>
      </c>
      <c r="AT82">
        <f t="shared" si="36"/>
        <v>-6.235348698444652E-5</v>
      </c>
      <c r="AU82">
        <f t="shared" si="23"/>
        <v>-7.7369111797677349E-4</v>
      </c>
      <c r="AW82">
        <v>79</v>
      </c>
      <c r="AX82">
        <f>IF(Z82&gt;0, (R82*SUMPRODUCT(K82:$K$98, X82:$X$98)-K82*$AZ$3)/Z82, 0)</f>
        <v>-5927576.252968654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0.72148010799999995</v>
      </c>
      <c r="Q83" s="4">
        <f t="shared" si="48"/>
        <v>25</v>
      </c>
      <c r="R83">
        <f t="shared" si="28"/>
        <v>2000000</v>
      </c>
      <c r="S83">
        <f t="shared" si="29"/>
        <v>-19711707.080669649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-6.1501656820514237</v>
      </c>
      <c r="AC83">
        <f t="shared" si="30"/>
        <v>-5.4917450439331494</v>
      </c>
      <c r="AE83">
        <f t="shared" si="31"/>
        <v>0</v>
      </c>
      <c r="AF83">
        <f t="shared" si="32"/>
        <v>0</v>
      </c>
      <c r="AG83">
        <f t="shared" si="32"/>
        <v>-6.965080474078584E-6</v>
      </c>
      <c r="AH83">
        <f t="shared" si="33"/>
        <v>-1.4971455485813787</v>
      </c>
      <c r="AI83">
        <f t="shared" si="34"/>
        <v>-1.4971525136618529</v>
      </c>
      <c r="AJ83">
        <f t="shared" si="35"/>
        <v>-0.65842063811827423</v>
      </c>
      <c r="AK83">
        <f t="shared" si="49"/>
        <v>-0.43051159774359971</v>
      </c>
      <c r="AL83">
        <f t="shared" si="26"/>
        <v>-2.5860847495237267</v>
      </c>
      <c r="AN83">
        <f t="shared" si="36"/>
        <v>0</v>
      </c>
      <c r="AO83">
        <f t="shared" si="36"/>
        <v>0</v>
      </c>
      <c r="AP83">
        <f t="shared" si="36"/>
        <v>-8.0442271395258172E-10</v>
      </c>
      <c r="AQ83">
        <f t="shared" si="36"/>
        <v>-1.7291083568294051E-4</v>
      </c>
      <c r="AR83">
        <f t="shared" si="36"/>
        <v>-1.7291164010565447E-4</v>
      </c>
      <c r="AS83">
        <f t="shared" si="36"/>
        <v>-7.604341667101276E-5</v>
      </c>
      <c r="AT83">
        <f t="shared" si="36"/>
        <v>-4.9721364905088582E-5</v>
      </c>
      <c r="AU83">
        <f t="shared" si="23"/>
        <v>-2.9867642168175581E-4</v>
      </c>
      <c r="AW83">
        <v>80</v>
      </c>
      <c r="AX83">
        <f>IF(Z83&gt;0, (R83*SUMPRODUCT(K83:$K$98, X83:$X$98)-K83*$AZ$3)/Z83, 0)</f>
        <v>-19711707.080669649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0.75308980400000003</v>
      </c>
      <c r="Q84" s="4">
        <f t="shared" si="48"/>
        <v>25</v>
      </c>
      <c r="R84">
        <f t="shared" si="28"/>
        <v>2000000</v>
      </c>
      <c r="S84">
        <f t="shared" si="29"/>
        <v>-74290899.095948905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-5.4917450439331494</v>
      </c>
      <c r="AC84">
        <f t="shared" si="30"/>
        <v>-4.9034922850074834</v>
      </c>
      <c r="AE84">
        <f t="shared" si="31"/>
        <v>0</v>
      </c>
      <c r="AF84">
        <f t="shared" si="32"/>
        <v>0</v>
      </c>
      <c r="AG84">
        <f t="shared" si="32"/>
        <v>-1.6500985802697303E-6</v>
      </c>
      <c r="AH84">
        <f t="shared" si="33"/>
        <v>-0.41962648712544542</v>
      </c>
      <c r="AI84">
        <f t="shared" si="34"/>
        <v>-0.4196281372240257</v>
      </c>
      <c r="AJ84">
        <f t="shared" si="35"/>
        <v>-0.58825275892566609</v>
      </c>
      <c r="AK84">
        <f t="shared" si="49"/>
        <v>-0.38442215307532052</v>
      </c>
      <c r="AL84">
        <f t="shared" si="26"/>
        <v>-1.3923030492250124</v>
      </c>
      <c r="AN84">
        <f t="shared" si="36"/>
        <v>0</v>
      </c>
      <c r="AO84">
        <f t="shared" si="36"/>
        <v>0</v>
      </c>
      <c r="AP84">
        <f t="shared" si="36"/>
        <v>-1.7015709181192685E-10</v>
      </c>
      <c r="AQ84">
        <f t="shared" si="36"/>
        <v>-4.3271610284549844E-5</v>
      </c>
      <c r="AR84">
        <f t="shared" si="36"/>
        <v>-4.3271780441641657E-5</v>
      </c>
      <c r="AS84">
        <f t="shared" si="36"/>
        <v>-6.066024170069399E-5</v>
      </c>
      <c r="AT84">
        <f t="shared" si="36"/>
        <v>-3.9641362266176504E-5</v>
      </c>
      <c r="AU84">
        <f t="shared" si="23"/>
        <v>-1.4357338440851216E-4</v>
      </c>
      <c r="AW84">
        <v>81</v>
      </c>
      <c r="AX84">
        <f>IF(Z84&gt;0, (R84*SUMPRODUCT(K84:$K$98, X84:$X$98)-K84*$AZ$3)/Z84, 0)</f>
        <v>-74290899.095948905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0.78453892300000005</v>
      </c>
      <c r="Q85" s="4">
        <f t="shared" si="48"/>
        <v>25</v>
      </c>
      <c r="R85">
        <f t="shared" si="28"/>
        <v>2000000</v>
      </c>
      <c r="S85">
        <f t="shared" si="29"/>
        <v>-322843271.56555527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-4.9034922850074834</v>
      </c>
      <c r="AC85">
        <f t="shared" si="30"/>
        <v>-4.3781554943308478</v>
      </c>
      <c r="AE85">
        <f t="shared" si="31"/>
        <v>0</v>
      </c>
      <c r="AF85">
        <f t="shared" si="32"/>
        <v>0</v>
      </c>
      <c r="AG85">
        <f t="shared" si="32"/>
        <v>-3.3903103145838963E-7</v>
      </c>
      <c r="AH85">
        <f t="shared" si="33"/>
        <v>-0.10356532504069146</v>
      </c>
      <c r="AI85">
        <f t="shared" si="34"/>
        <v>-0.10356566407172292</v>
      </c>
      <c r="AJ85">
        <f t="shared" si="35"/>
        <v>-0.52533679067663552</v>
      </c>
      <c r="AK85">
        <f t="shared" si="49"/>
        <v>-0.34324445995052388</v>
      </c>
      <c r="AL85">
        <f t="shared" si="26"/>
        <v>-0.97214691469888237</v>
      </c>
      <c r="AN85">
        <f t="shared" si="36"/>
        <v>0</v>
      </c>
      <c r="AO85">
        <f t="shared" si="36"/>
        <v>0</v>
      </c>
      <c r="AP85">
        <f t="shared" si="36"/>
        <v>-3.1214874413273539E-11</v>
      </c>
      <c r="AQ85">
        <f t="shared" si="36"/>
        <v>-9.535347253638658E-6</v>
      </c>
      <c r="AR85">
        <f t="shared" si="36"/>
        <v>-9.5353784685130712E-6</v>
      </c>
      <c r="AS85">
        <f t="shared" si="36"/>
        <v>-4.8368203568575003E-5</v>
      </c>
      <c r="AT85">
        <f t="shared" si="36"/>
        <v>-3.1602808345649938E-5</v>
      </c>
      <c r="AU85">
        <f t="shared" si="23"/>
        <v>-8.950639038273801E-5</v>
      </c>
      <c r="AW85">
        <v>82</v>
      </c>
      <c r="AX85">
        <f>IF(Z85&gt;0, (R85*SUMPRODUCT(K85:$K$98, X85:$X$98)-K85*$AZ$3)/Z85, 0)</f>
        <v>-322843271.56555527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0.81598695700000001</v>
      </c>
      <c r="Q86" s="4">
        <f t="shared" si="48"/>
        <v>25</v>
      </c>
      <c r="R86">
        <f t="shared" si="28"/>
        <v>2000000</v>
      </c>
      <c r="S86">
        <f t="shared" si="29"/>
        <v>-1656505321.8637128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-4.3781554943308478</v>
      </c>
      <c r="AC86">
        <f t="shared" si="30"/>
        <v>-3.9090756883504931</v>
      </c>
      <c r="AE86">
        <f t="shared" si="31"/>
        <v>0</v>
      </c>
      <c r="AF86">
        <f t="shared" si="32"/>
        <v>0</v>
      </c>
      <c r="AG86">
        <f t="shared" si="32"/>
        <v>-5.8995821455503125E-8</v>
      </c>
      <c r="AH86">
        <f t="shared" si="33"/>
        <v>-2.2131591975064209E-2</v>
      </c>
      <c r="AI86">
        <f t="shared" si="34"/>
        <v>-2.2131650970885663E-2</v>
      </c>
      <c r="AJ86">
        <f t="shared" si="35"/>
        <v>-0.4690798059803547</v>
      </c>
      <c r="AK86">
        <f t="shared" si="49"/>
        <v>-0.30647088460315935</v>
      </c>
      <c r="AL86">
        <f t="shared" si="26"/>
        <v>-0.79768234155439965</v>
      </c>
      <c r="AN86">
        <f t="shared" si="36"/>
        <v>0</v>
      </c>
      <c r="AO86">
        <f t="shared" si="36"/>
        <v>0</v>
      </c>
      <c r="AP86">
        <f t="shared" si="36"/>
        <v>-4.849817217425508E-12</v>
      </c>
      <c r="AQ86">
        <f t="shared" si="36"/>
        <v>-1.8193521704017308E-6</v>
      </c>
      <c r="AR86">
        <f t="shared" si="36"/>
        <v>-1.8193570202189481E-6</v>
      </c>
      <c r="AS86">
        <f t="shared" si="36"/>
        <v>-3.8561227952491436E-5</v>
      </c>
      <c r="AT86">
        <f t="shared" si="36"/>
        <v>-2.5193780442722927E-5</v>
      </c>
      <c r="AU86">
        <f t="shared" si="23"/>
        <v>-6.557436541543331E-5</v>
      </c>
      <c r="AW86">
        <v>83</v>
      </c>
      <c r="AX86">
        <f>IF(Z86&gt;0, (R86*SUMPRODUCT(K86:$K$98, X86:$X$98)-K86*$AZ$3)/Z86, 0)</f>
        <v>-1656505321.8637128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0.84743607600000004</v>
      </c>
      <c r="Q87" s="4">
        <f t="shared" si="48"/>
        <v>25</v>
      </c>
      <c r="R87">
        <f t="shared" si="28"/>
        <v>2000000</v>
      </c>
      <c r="S87">
        <f t="shared" si="29"/>
        <v>-10374456877.905794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-3.9090756883504931</v>
      </c>
      <c r="AC87">
        <f t="shared" si="30"/>
        <v>-3.490247738660158</v>
      </c>
      <c r="AE87">
        <f t="shared" si="31"/>
        <v>0</v>
      </c>
      <c r="AF87">
        <f t="shared" si="32"/>
        <v>0</v>
      </c>
      <c r="AG87">
        <f t="shared" si="32"/>
        <v>-8.4106758062999093E-9</v>
      </c>
      <c r="AH87">
        <f t="shared" si="33"/>
        <v>-3.9996149947718546E-3</v>
      </c>
      <c r="AI87">
        <f t="shared" si="34"/>
        <v>-3.9996234054476606E-3</v>
      </c>
      <c r="AJ87">
        <f t="shared" si="35"/>
        <v>-0.4188279496903351</v>
      </c>
      <c r="AK87">
        <f t="shared" si="49"/>
        <v>-0.27363529818453453</v>
      </c>
      <c r="AL87">
        <f t="shared" si="26"/>
        <v>-0.69646287128031736</v>
      </c>
      <c r="AN87">
        <f t="shared" si="36"/>
        <v>0</v>
      </c>
      <c r="AO87">
        <f t="shared" si="36"/>
        <v>0</v>
      </c>
      <c r="AP87">
        <f t="shared" si="36"/>
        <v>-6.1732944035619724E-13</v>
      </c>
      <c r="AQ87">
        <f t="shared" si="36"/>
        <v>-2.935650051465937E-7</v>
      </c>
      <c r="AR87">
        <f t="shared" si="36"/>
        <v>-2.93565622476034E-7</v>
      </c>
      <c r="AS87">
        <f t="shared" si="36"/>
        <v>-3.0741266188645734E-5</v>
      </c>
      <c r="AT87">
        <f t="shared" si="36"/>
        <v>-2.0084370076829041E-5</v>
      </c>
      <c r="AU87">
        <f t="shared" si="23"/>
        <v>-5.1119201887950818E-5</v>
      </c>
      <c r="AW87">
        <v>84</v>
      </c>
      <c r="AX87">
        <f>IF(Z87&gt;0, (R87*SUMPRODUCT(K87:$K$98, X87:$X$98)-K87*$AZ$3)/Z87, 0)</f>
        <v>-10374456877.905794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0.87888519499999995</v>
      </c>
      <c r="Q88" s="4">
        <f t="shared" si="48"/>
        <v>25</v>
      </c>
      <c r="R88">
        <f t="shared" si="28"/>
        <v>2000000</v>
      </c>
      <c r="S88">
        <f t="shared" si="29"/>
        <v>-83363406812.171097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-3.490247738660158</v>
      </c>
      <c r="AC88">
        <f t="shared" si="30"/>
        <v>-3.1162928812943544</v>
      </c>
      <c r="AE88">
        <f t="shared" si="31"/>
        <v>0</v>
      </c>
      <c r="AF88">
        <f t="shared" si="32"/>
        <v>0</v>
      </c>
      <c r="AG88">
        <f t="shared" si="32"/>
        <v>-9.3455060213523278E-10</v>
      </c>
      <c r="AH88">
        <f t="shared" si="33"/>
        <v>-5.9136147568813417E-4</v>
      </c>
      <c r="AI88">
        <f t="shared" si="34"/>
        <v>-5.9136241023873633E-4</v>
      </c>
      <c r="AJ88">
        <f t="shared" si="35"/>
        <v>-0.37395485736580358</v>
      </c>
      <c r="AK88">
        <f t="shared" si="49"/>
        <v>-0.24431734170621108</v>
      </c>
      <c r="AL88">
        <f t="shared" si="26"/>
        <v>-0.61886356148225341</v>
      </c>
      <c r="AN88">
        <f t="shared" si="36"/>
        <v>0</v>
      </c>
      <c r="AO88">
        <f t="shared" si="36"/>
        <v>0</v>
      </c>
      <c r="AP88">
        <f t="shared" si="36"/>
        <v>-6.1245036058873234E-14</v>
      </c>
      <c r="AQ88">
        <f t="shared" si="36"/>
        <v>-3.8754407540478368E-8</v>
      </c>
      <c r="AR88">
        <f t="shared" si="36"/>
        <v>-3.8754468785514434E-8</v>
      </c>
      <c r="AS88">
        <f t="shared" si="36"/>
        <v>-2.4506836410389807E-5</v>
      </c>
      <c r="AT88">
        <f t="shared" si="36"/>
        <v>-1.6011144146092713E-5</v>
      </c>
      <c r="AU88">
        <f t="shared" si="23"/>
        <v>-4.0556735025268036E-5</v>
      </c>
      <c r="AW88">
        <v>85</v>
      </c>
      <c r="AX88">
        <f>IF(Z88&gt;0, (R88*SUMPRODUCT(K88:$K$98, X88:$X$98)-K88*$AZ$3)/Z88, 0)</f>
        <v>-83363406812.171097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-3.1162928812943544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-7.4764048170818616E-5</v>
      </c>
      <c r="AI89">
        <f t="shared" si="34"/>
        <v>-7.4764048170818616E-5</v>
      </c>
      <c r="AJ89">
        <f t="shared" si="35"/>
        <v>-3.1162928812943544</v>
      </c>
      <c r="AK89">
        <f t="shared" si="49"/>
        <v>-0.21814050169060484</v>
      </c>
      <c r="AL89">
        <f t="shared" si="26"/>
        <v>-3.3345081470331301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-4.3746454327766593E-9</v>
      </c>
      <c r="AR89">
        <f t="shared" si="36"/>
        <v>-4.3746454327766593E-9</v>
      </c>
      <c r="AS89">
        <f t="shared" si="36"/>
        <v>-1.8234267343578348E-4</v>
      </c>
      <c r="AT89">
        <f t="shared" si="36"/>
        <v>-1.2763987140504846E-5</v>
      </c>
      <c r="AU89">
        <f t="shared" si="23"/>
        <v>-1.9511103522172111E-4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76966.658790926114</v>
      </c>
      <c r="AO91" s="8">
        <f t="shared" si="50"/>
        <v>-7696.6658790926122</v>
      </c>
      <c r="AP91" s="8">
        <f t="shared" si="50"/>
        <v>-363.22513196695184</v>
      </c>
      <c r="AQ91" s="8">
        <f t="shared" si="50"/>
        <v>-47552.154694628785</v>
      </c>
      <c r="AR91" s="8">
        <f t="shared" si="50"/>
        <v>21354.613085237732</v>
      </c>
      <c r="AS91" s="8">
        <f t="shared" si="50"/>
        <v>-3751.6476935989995</v>
      </c>
      <c r="AT91" s="8">
        <f t="shared" si="50"/>
        <v>2188.4611545994144</v>
      </c>
      <c r="AU91" s="8">
        <f t="shared" si="50"/>
        <v>19791.426546238134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CE9CE-82F0-445C-B97A-4E8F1D7D5BC5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102455.27711188165</v>
      </c>
      <c r="K3">
        <v>1</v>
      </c>
      <c r="L3" s="2">
        <v>0</v>
      </c>
      <c r="O3">
        <f>$C$3</f>
        <v>102455.27711188165</v>
      </c>
      <c r="P3">
        <f>O3*C5</f>
        <v>10245.527711188166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102455.27711188165</v>
      </c>
      <c r="AF3">
        <f t="shared" ref="AF3:AG34" si="4">-$Z3*P3</f>
        <v>-10245.527711188166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92009.749400693487</v>
      </c>
      <c r="AJ3">
        <f t="shared" ref="AJ3:AJ66" si="7">AB3-AC3</f>
        <v>0</v>
      </c>
      <c r="AL3">
        <f t="shared" ref="AL3:AL34" si="8">SUM(AI3:AK3)</f>
        <v>92009.749400693487</v>
      </c>
      <c r="AN3">
        <f t="shared" ref="AN3:AU34" si="9">AE3*$K3</f>
        <v>102455.27711188165</v>
      </c>
      <c r="AO3">
        <f t="shared" si="9"/>
        <v>-10245.527711188166</v>
      </c>
      <c r="AP3">
        <f t="shared" si="9"/>
        <v>-200</v>
      </c>
      <c r="AQ3">
        <f t="shared" si="9"/>
        <v>0</v>
      </c>
      <c r="AR3">
        <f t="shared" si="9"/>
        <v>92009.749400693487</v>
      </c>
      <c r="AS3">
        <f t="shared" si="9"/>
        <v>0</v>
      </c>
      <c r="AT3">
        <f t="shared" si="9"/>
        <v>0</v>
      </c>
      <c r="AU3">
        <f t="shared" si="9"/>
        <v>92009.749400693487</v>
      </c>
      <c r="AW3">
        <v>0</v>
      </c>
      <c r="AX3">
        <f>IF(Z3&gt;0, (R3*SUMPRODUCT(K3:$K$98, X3:$X$98)-K3*$AZ$3)/Z3, 0)</f>
        <v>0</v>
      </c>
      <c r="AZ3">
        <f>C6*ABS(SUMPRODUCT(X4:X79, K4:K79))/1</f>
        <v>62423.207624342394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6776.2788899048164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6688.2008168938337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-6688.2008168938337</v>
      </c>
      <c r="AK4">
        <f>G4*SUM(AB4, AE4:AF4)</f>
        <v>0</v>
      </c>
      <c r="AL4">
        <f t="shared" si="8"/>
        <v>-12684.200816893834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-5353.5714285714284</v>
      </c>
      <c r="AR4">
        <f t="shared" si="9"/>
        <v>-5353.5714285714284</v>
      </c>
      <c r="AS4">
        <f t="shared" si="9"/>
        <v>-5971.6078722266366</v>
      </c>
      <c r="AT4">
        <f t="shared" si="9"/>
        <v>0</v>
      </c>
      <c r="AU4">
        <f t="shared" si="9"/>
        <v>-11325.179300798065</v>
      </c>
      <c r="AW4">
        <v>1</v>
      </c>
      <c r="AX4">
        <f>IF(Z4&gt;0, (R4*SUMPRODUCT(K4:$K$98, X4:$X$98)-K4*$AZ$3)/Z4, 0)</f>
        <v>6776.2788899048164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2000000</v>
      </c>
      <c r="S5">
        <f t="shared" si="1"/>
        <v>7500.310918909885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6688.2008168938337</v>
      </c>
      <c r="AC5">
        <f t="shared" si="2"/>
        <v>7306.2372605490309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-6014.7901879999999</v>
      </c>
      <c r="AI5">
        <f t="shared" si="6"/>
        <v>-6039.1433026226496</v>
      </c>
      <c r="AJ5">
        <f t="shared" si="7"/>
        <v>-618.03644365519722</v>
      </c>
      <c r="AK5">
        <f>G5*SUM(AB5, AE5:AF5)</f>
        <v>468.17405718256839</v>
      </c>
      <c r="AL5">
        <f t="shared" si="8"/>
        <v>-6189.0056890952783</v>
      </c>
      <c r="AN5">
        <f t="shared" si="9"/>
        <v>0</v>
      </c>
      <c r="AO5">
        <f t="shared" si="9"/>
        <v>0</v>
      </c>
      <c r="AP5">
        <f t="shared" si="9"/>
        <v>-19.414153876474806</v>
      </c>
      <c r="AQ5">
        <f t="shared" si="9"/>
        <v>-4794.9539126275504</v>
      </c>
      <c r="AR5">
        <f t="shared" si="9"/>
        <v>-4814.3680665040247</v>
      </c>
      <c r="AS5">
        <f t="shared" si="9"/>
        <v>-492.69486898532938</v>
      </c>
      <c r="AT5">
        <f t="shared" si="9"/>
        <v>373.22549201416484</v>
      </c>
      <c r="AU5">
        <f t="shared" si="9"/>
        <v>-4933.8374434751895</v>
      </c>
      <c r="AW5">
        <v>2</v>
      </c>
      <c r="AX5">
        <f>IF(Z5&gt;0, (R5*SUMPRODUCT(K5:$K$98, X5:$X$98)-K5*$AZ$3)/Z5, 0)</f>
        <v>7500.310918909885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3.104E-3</v>
      </c>
      <c r="Q6" s="4">
        <f t="shared" si="21"/>
        <v>25</v>
      </c>
      <c r="R6">
        <f t="shared" si="0"/>
        <v>2000000</v>
      </c>
      <c r="S6">
        <f t="shared" si="1"/>
        <v>8158.3162339019154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7306.2372605490309</v>
      </c>
      <c r="AC6">
        <f t="shared" si="2"/>
        <v>7843.076090980976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-6047.3654230964476</v>
      </c>
      <c r="AI6">
        <f t="shared" si="6"/>
        <v>-6071.3994145050819</v>
      </c>
      <c r="AJ6">
        <f t="shared" si="7"/>
        <v>-536.8388304319451</v>
      </c>
      <c r="AK6">
        <f>G6*SUM(AB6, AE6:AF6)</f>
        <v>511.4366082384322</v>
      </c>
      <c r="AL6">
        <f t="shared" si="8"/>
        <v>-6096.8016366985948</v>
      </c>
      <c r="AN6">
        <f t="shared" si="9"/>
        <v>0</v>
      </c>
      <c r="AO6">
        <f t="shared" si="9"/>
        <v>0</v>
      </c>
      <c r="AP6">
        <f t="shared" si="9"/>
        <v>-17.106920360783462</v>
      </c>
      <c r="AQ6">
        <f t="shared" si="9"/>
        <v>-4304.3952594698421</v>
      </c>
      <c r="AR6">
        <f t="shared" si="9"/>
        <v>-4321.5021798306252</v>
      </c>
      <c r="AS6">
        <f t="shared" si="9"/>
        <v>-382.11127576071158</v>
      </c>
      <c r="AT6">
        <f t="shared" si="9"/>
        <v>364.03047575280164</v>
      </c>
      <c r="AU6">
        <f t="shared" si="9"/>
        <v>-4339.5829798385357</v>
      </c>
      <c r="AW6">
        <v>3</v>
      </c>
      <c r="AX6">
        <f>IF(Z6&gt;0, (R6*SUMPRODUCT(K6:$K$98, X6:$X$98)-K6*$AZ$3)/Z6, 0)</f>
        <v>8158.3162339019154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2000000</v>
      </c>
      <c r="S7">
        <f t="shared" si="1"/>
        <v>8747.9948918030295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7843.076090980976</v>
      </c>
      <c r="AC7">
        <f t="shared" si="2"/>
        <v>8299.2100663856763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-6095.0202212297845</v>
      </c>
      <c r="AI7">
        <f t="shared" si="6"/>
        <v>-6118.7376849715674</v>
      </c>
      <c r="AJ7">
        <f t="shared" si="7"/>
        <v>-456.13397540470032</v>
      </c>
      <c r="AK7">
        <f>G7*SUM(AB7, AE7:AF7)</f>
        <v>549.01532636866841</v>
      </c>
      <c r="AL7">
        <f t="shared" si="8"/>
        <v>-6025.8563340075998</v>
      </c>
      <c r="AN7">
        <f t="shared" si="9"/>
        <v>0</v>
      </c>
      <c r="AO7">
        <f t="shared" si="9"/>
        <v>0</v>
      </c>
      <c r="AP7">
        <f t="shared" si="9"/>
        <v>-15.072876981814238</v>
      </c>
      <c r="AQ7">
        <f t="shared" si="9"/>
        <v>-3873.495538834542</v>
      </c>
      <c r="AR7">
        <f t="shared" si="9"/>
        <v>-3888.5684158163558</v>
      </c>
      <c r="AS7">
        <f t="shared" si="9"/>
        <v>-289.8813875443517</v>
      </c>
      <c r="AT7">
        <f t="shared" si="9"/>
        <v>348.90916522861738</v>
      </c>
      <c r="AU7">
        <f t="shared" si="9"/>
        <v>-3829.5406381320904</v>
      </c>
      <c r="AW7">
        <v>4</v>
      </c>
      <c r="AX7">
        <f>IF(Z7&gt;0, (R7*SUMPRODUCT(K7:$K$98, X7:$X$98)-K7*$AZ$3)/Z7, 0)</f>
        <v>8747.9948918030295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2000000</v>
      </c>
      <c r="S8">
        <f t="shared" si="1"/>
        <v>9268.0569499071789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8299.2100663856763</v>
      </c>
      <c r="AC8">
        <f t="shared" si="2"/>
        <v>8676.1870586891309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-6145.6692047708302</v>
      </c>
      <c r="AI8">
        <f t="shared" si="6"/>
        <v>-6169.072673010136</v>
      </c>
      <c r="AJ8">
        <f t="shared" si="7"/>
        <v>-376.97699230345461</v>
      </c>
      <c r="AK8">
        <f t="shared" ref="AK8:AK71" si="22">G8*SUM(AB8:AB8, AE8:AF8)</f>
        <v>580.94470464699737</v>
      </c>
      <c r="AL8">
        <f t="shared" si="8"/>
        <v>-5965.1049606665929</v>
      </c>
      <c r="AN8">
        <f t="shared" si="9"/>
        <v>0</v>
      </c>
      <c r="AO8">
        <f t="shared" si="9"/>
        <v>0</v>
      </c>
      <c r="AP8">
        <f t="shared" si="9"/>
        <v>-13.279756395939284</v>
      </c>
      <c r="AQ8">
        <f t="shared" si="9"/>
        <v>-3487.2177531497368</v>
      </c>
      <c r="AR8">
        <f t="shared" si="9"/>
        <v>-3500.4975095456762</v>
      </c>
      <c r="AS8">
        <f t="shared" si="9"/>
        <v>-213.90686942100385</v>
      </c>
      <c r="AT8">
        <f t="shared" si="9"/>
        <v>329.64362710421608</v>
      </c>
      <c r="AU8">
        <f t="shared" si="9"/>
        <v>-3384.7607518624636</v>
      </c>
      <c r="AW8">
        <v>5</v>
      </c>
      <c r="AX8">
        <f>IF(Z8&gt;0, (R8*SUMPRODUCT(K8:$K$98, X8:$X$98)-K8*$AZ$3)/Z8, 0)</f>
        <v>9268.0569499071789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2000000</v>
      </c>
      <c r="S9">
        <f t="shared" si="1"/>
        <v>9726.4117569631271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8676.1870586891309</v>
      </c>
      <c r="AC9">
        <f t="shared" si="2"/>
        <v>8984.0340654840111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-6206.5997770638469</v>
      </c>
      <c r="AI9">
        <f t="shared" si="6"/>
        <v>-6229.6916281235463</v>
      </c>
      <c r="AJ9">
        <f t="shared" si="7"/>
        <v>-307.84700679488014</v>
      </c>
      <c r="AK9">
        <f t="shared" si="22"/>
        <v>607.33309410823927</v>
      </c>
      <c r="AL9">
        <f t="shared" si="8"/>
        <v>-5930.2055408101869</v>
      </c>
      <c r="AN9">
        <f t="shared" si="9"/>
        <v>0</v>
      </c>
      <c r="AO9">
        <f t="shared" si="9"/>
        <v>0</v>
      </c>
      <c r="AP9">
        <f t="shared" si="9"/>
        <v>-11.699050392435135</v>
      </c>
      <c r="AQ9">
        <f t="shared" si="9"/>
        <v>-3144.4566037527661</v>
      </c>
      <c r="AR9">
        <f t="shared" si="9"/>
        <v>-3156.155654145201</v>
      </c>
      <c r="AS9">
        <f t="shared" si="9"/>
        <v>-155.96487420357241</v>
      </c>
      <c r="AT9">
        <f t="shared" si="9"/>
        <v>307.69384639614856</v>
      </c>
      <c r="AU9">
        <f t="shared" si="9"/>
        <v>-3004.4266819526251</v>
      </c>
      <c r="AW9">
        <v>6</v>
      </c>
      <c r="AX9">
        <f>IF(Z9&gt;0, (R9*SUMPRODUCT(K9:$K$98, X9:$X$98)-K9*$AZ$3)/Z9, 0)</f>
        <v>9726.4117569631271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2000000</v>
      </c>
      <c r="S10">
        <f t="shared" si="1"/>
        <v>10126.228882576099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8984.0340654840111</v>
      </c>
      <c r="AC10">
        <f t="shared" si="2"/>
        <v>9228.0281402532419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-6275.4414439838683</v>
      </c>
      <c r="AI10">
        <f t="shared" si="6"/>
        <v>-6298.2239335149206</v>
      </c>
      <c r="AJ10">
        <f t="shared" si="7"/>
        <v>-243.99407476923079</v>
      </c>
      <c r="AK10">
        <f t="shared" si="22"/>
        <v>628.88238458388082</v>
      </c>
      <c r="AL10">
        <f t="shared" si="8"/>
        <v>-5913.3356237002708</v>
      </c>
      <c r="AN10">
        <f t="shared" si="9"/>
        <v>0</v>
      </c>
      <c r="AO10">
        <f t="shared" si="9"/>
        <v>0</v>
      </c>
      <c r="AP10">
        <f t="shared" si="9"/>
        <v>-10.305641262792573</v>
      </c>
      <c r="AQ10">
        <f t="shared" si="9"/>
        <v>-2838.6910130787251</v>
      </c>
      <c r="AR10">
        <f t="shared" si="9"/>
        <v>-2848.9966543415176</v>
      </c>
      <c r="AS10">
        <f t="shared" si="9"/>
        <v>-110.37052826871289</v>
      </c>
      <c r="AT10">
        <f t="shared" si="9"/>
        <v>284.47445320571302</v>
      </c>
      <c r="AU10">
        <f t="shared" si="9"/>
        <v>-2674.8927294045175</v>
      </c>
      <c r="AW10">
        <v>7</v>
      </c>
      <c r="AX10">
        <f>IF(Z10&gt;0, (R10*SUMPRODUCT(K10:$K$98, X10:$X$98)-K10*$AZ$3)/Z10, 0)</f>
        <v>10126.228882576099</v>
      </c>
    </row>
    <row r="11" spans="1:52" x14ac:dyDescent="0.25">
      <c r="A11" t="s">
        <v>33</v>
      </c>
      <c r="C11" s="12">
        <f>AU81</f>
        <v>26345.64268591244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2000000</v>
      </c>
      <c r="S11">
        <f t="shared" si="1"/>
        <v>10472.396727589408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9228.0281402532419</v>
      </c>
      <c r="AC11">
        <f t="shared" si="2"/>
        <v>9414.7395187120019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-6362.6936762323321</v>
      </c>
      <c r="AI11">
        <f t="shared" si="6"/>
        <v>-6385.1688071971212</v>
      </c>
      <c r="AJ11">
        <f t="shared" si="7"/>
        <v>-186.71137845876001</v>
      </c>
      <c r="AK11">
        <f t="shared" si="22"/>
        <v>645.96196981772698</v>
      </c>
      <c r="AL11">
        <f t="shared" si="8"/>
        <v>-5925.9182158381545</v>
      </c>
      <c r="AN11">
        <f t="shared" si="9"/>
        <v>0</v>
      </c>
      <c r="AO11">
        <f t="shared" si="9"/>
        <v>0</v>
      </c>
      <c r="AP11">
        <f t="shared" si="9"/>
        <v>-9.0773284433180699</v>
      </c>
      <c r="AQ11">
        <f t="shared" si="9"/>
        <v>-2569.7852606006336</v>
      </c>
      <c r="AR11">
        <f t="shared" si="9"/>
        <v>-2578.8625890439516</v>
      </c>
      <c r="AS11">
        <f t="shared" si="9"/>
        <v>-75.409594232401659</v>
      </c>
      <c r="AT11">
        <f t="shared" si="9"/>
        <v>260.89320552189542</v>
      </c>
      <c r="AU11">
        <f t="shared" si="9"/>
        <v>-2393.378977754458</v>
      </c>
      <c r="AW11">
        <v>8</v>
      </c>
      <c r="AX11">
        <f>IF(Z11&gt;0, (R11*SUMPRODUCT(K11:$K$98, X11:$X$98)-K11*$AZ$3)/Z11, 0)</f>
        <v>10472.396727589408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2000000</v>
      </c>
      <c r="S12">
        <f t="shared" si="1"/>
        <v>10765.026258082806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9414.7395187120019</v>
      </c>
      <c r="AC12">
        <f t="shared" si="2"/>
        <v>9546.2063934127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-6471.0397073820586</v>
      </c>
      <c r="AI12">
        <f t="shared" si="6"/>
        <v>-6493.2091990408571</v>
      </c>
      <c r="AJ12">
        <f t="shared" si="7"/>
        <v>-131.4668747006981</v>
      </c>
      <c r="AK12">
        <f t="shared" si="22"/>
        <v>659.03176630984024</v>
      </c>
      <c r="AL12">
        <f t="shared" si="8"/>
        <v>-5965.6443074317149</v>
      </c>
      <c r="AN12">
        <f t="shared" si="9"/>
        <v>0</v>
      </c>
      <c r="AO12">
        <f t="shared" si="9"/>
        <v>0</v>
      </c>
      <c r="AP12">
        <f t="shared" si="9"/>
        <v>-7.9945409409083794</v>
      </c>
      <c r="AQ12">
        <f t="shared" si="9"/>
        <v>-2333.5217905358377</v>
      </c>
      <c r="AR12">
        <f t="shared" si="9"/>
        <v>-2341.516331476746</v>
      </c>
      <c r="AS12">
        <f t="shared" si="9"/>
        <v>-47.408272970068943</v>
      </c>
      <c r="AT12">
        <f t="shared" si="9"/>
        <v>237.65346171264602</v>
      </c>
      <c r="AU12">
        <f t="shared" si="9"/>
        <v>-2151.2711427341692</v>
      </c>
      <c r="AW12">
        <v>9</v>
      </c>
      <c r="AX12">
        <f>IF(Z12&gt;0, (R12*SUMPRODUCT(K12:$K$98, X12:$X$98)-K12*$AZ$3)/Z12, 0)</f>
        <v>10765.026258082806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2000000</v>
      </c>
      <c r="S13">
        <f t="shared" si="1"/>
        <v>11004.280806007388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9546.2063934127</v>
      </c>
      <c r="AC13">
        <f t="shared" si="2"/>
        <v>9624.5168665387573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-6592.3200396604298</v>
      </c>
      <c r="AI13">
        <f t="shared" si="6"/>
        <v>-6614.1854324021451</v>
      </c>
      <c r="AJ13">
        <f t="shared" si="7"/>
        <v>-78.310473126057332</v>
      </c>
      <c r="AK13">
        <f t="shared" si="22"/>
        <v>668.23444753888907</v>
      </c>
      <c r="AL13">
        <f t="shared" si="8"/>
        <v>-6024.2614579893134</v>
      </c>
      <c r="AN13">
        <f t="shared" si="9"/>
        <v>0</v>
      </c>
      <c r="AO13">
        <f t="shared" si="9"/>
        <v>0</v>
      </c>
      <c r="AP13">
        <f t="shared" si="9"/>
        <v>-7.0400712703767301</v>
      </c>
      <c r="AQ13">
        <f t="shared" si="9"/>
        <v>-2122.5506198111743</v>
      </c>
      <c r="AR13">
        <f t="shared" si="9"/>
        <v>-2129.5906910815511</v>
      </c>
      <c r="AS13">
        <f t="shared" si="9"/>
        <v>-25.213876491345403</v>
      </c>
      <c r="AT13">
        <f t="shared" si="9"/>
        <v>215.15360787549179</v>
      </c>
      <c r="AU13">
        <f t="shared" si="9"/>
        <v>-1939.6509596974047</v>
      </c>
      <c r="AW13">
        <v>10</v>
      </c>
      <c r="AX13">
        <f>IF(Z13&gt;0, (R13*SUMPRODUCT(K13:$K$98, X13:$X$98)-K13*$AZ$3)/Z13, 0)</f>
        <v>11004.280806007388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3.852E-3</v>
      </c>
      <c r="Q14" s="4">
        <f t="shared" si="21"/>
        <v>25</v>
      </c>
      <c r="R14">
        <f t="shared" si="0"/>
        <v>2000000</v>
      </c>
      <c r="S14">
        <f t="shared" si="1"/>
        <v>11194.645733973115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9624.5168665387573</v>
      </c>
      <c r="AC14">
        <f t="shared" si="2"/>
        <v>9655.3879107114299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-6738.0394272869307</v>
      </c>
      <c r="AI14">
        <f t="shared" si="6"/>
        <v>-6759.6019406083878</v>
      </c>
      <c r="AJ14">
        <f t="shared" si="7"/>
        <v>-30.871044172672555</v>
      </c>
      <c r="AK14">
        <f t="shared" si="22"/>
        <v>673.71618065771304</v>
      </c>
      <c r="AL14">
        <f t="shared" si="8"/>
        <v>-6116.7568041233471</v>
      </c>
      <c r="AN14">
        <f t="shared" si="9"/>
        <v>0</v>
      </c>
      <c r="AO14">
        <f t="shared" si="9"/>
        <v>0</v>
      </c>
      <c r="AP14">
        <f t="shared" si="9"/>
        <v>-6.1987073242316715</v>
      </c>
      <c r="AQ14">
        <f t="shared" si="9"/>
        <v>-1937.0253238207972</v>
      </c>
      <c r="AR14">
        <f t="shared" si="9"/>
        <v>-1943.2240311450289</v>
      </c>
      <c r="AS14">
        <f t="shared" si="9"/>
        <v>-8.874687508222971</v>
      </c>
      <c r="AT14">
        <f t="shared" si="9"/>
        <v>193.67730288382674</v>
      </c>
      <c r="AU14">
        <f t="shared" si="9"/>
        <v>-1758.421415769425</v>
      </c>
      <c r="AW14">
        <v>11</v>
      </c>
      <c r="AX14">
        <f>IF(Z14&gt;0, (R14*SUMPRODUCT(K14:$K$98, X14:$X$98)-K14*$AZ$3)/Z14, 0)</f>
        <v>11194.645733973115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2000000</v>
      </c>
      <c r="S15">
        <f t="shared" si="1"/>
        <v>11336.806226099561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9655.3879107114299</v>
      </c>
      <c r="AC15">
        <f t="shared" si="2"/>
        <v>9641.0605011619227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-6908.6292681947853</v>
      </c>
      <c r="AI15">
        <f t="shared" si="6"/>
        <v>-6929.8897985171752</v>
      </c>
      <c r="AJ15">
        <f t="shared" si="7"/>
        <v>14.327409549507138</v>
      </c>
      <c r="AK15">
        <f t="shared" si="22"/>
        <v>675.87715374980019</v>
      </c>
      <c r="AL15">
        <f t="shared" si="8"/>
        <v>-6239.6852352178676</v>
      </c>
      <c r="AN15">
        <f t="shared" si="9"/>
        <v>0</v>
      </c>
      <c r="AO15">
        <f t="shared" si="9"/>
        <v>0</v>
      </c>
      <c r="AP15">
        <f t="shared" si="9"/>
        <v>-5.4570485965676845</v>
      </c>
      <c r="AQ15">
        <f t="shared" si="9"/>
        <v>-1773.2730595391315</v>
      </c>
      <c r="AR15">
        <f t="shared" si="9"/>
        <v>-1778.7301081356993</v>
      </c>
      <c r="AS15">
        <f t="shared" si="9"/>
        <v>3.6774891777863989</v>
      </c>
      <c r="AT15">
        <f t="shared" si="9"/>
        <v>173.48083125839497</v>
      </c>
      <c r="AU15">
        <f t="shared" si="9"/>
        <v>-1601.5717876995179</v>
      </c>
      <c r="AW15">
        <v>12</v>
      </c>
      <c r="AX15">
        <f>IF(Z15&gt;0, (R15*SUMPRODUCT(K15:$K$98, X15:$X$98)-K15*$AZ$3)/Z15, 0)</f>
        <v>11336.806226099561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2000000</v>
      </c>
      <c r="S16">
        <f t="shared" si="1"/>
        <v>11432.201970162077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9641.0605011619227</v>
      </c>
      <c r="AC16">
        <f t="shared" si="2"/>
        <v>9584.4820079364417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-7082.3078609945169</v>
      </c>
      <c r="AI16">
        <f t="shared" si="6"/>
        <v>-7103.2672571654202</v>
      </c>
      <c r="AJ16">
        <f t="shared" si="7"/>
        <v>56.578493225480997</v>
      </c>
      <c r="AK16">
        <f t="shared" si="22"/>
        <v>674.87423508133463</v>
      </c>
      <c r="AL16">
        <f t="shared" si="8"/>
        <v>-6371.8145288586047</v>
      </c>
      <c r="AN16">
        <f t="shared" si="9"/>
        <v>0</v>
      </c>
      <c r="AO16">
        <f t="shared" si="9"/>
        <v>0</v>
      </c>
      <c r="AP16">
        <f t="shared" si="9"/>
        <v>-4.8033526430766962</v>
      </c>
      <c r="AQ16">
        <f t="shared" si="9"/>
        <v>-1623.082168293417</v>
      </c>
      <c r="AR16">
        <f t="shared" si="9"/>
        <v>-1627.8855209364935</v>
      </c>
      <c r="AS16">
        <f t="shared" si="9"/>
        <v>12.966330363714642</v>
      </c>
      <c r="AT16">
        <f t="shared" si="9"/>
        <v>154.66375626424099</v>
      </c>
      <c r="AU16">
        <f t="shared" si="9"/>
        <v>-1460.255434308538</v>
      </c>
      <c r="AW16">
        <v>13</v>
      </c>
      <c r="AX16">
        <f>IF(Z16&gt;0, (R16*SUMPRODUCT(K16:$K$98, X16:$X$98)-K16*$AZ$3)/Z16, 0)</f>
        <v>11432.201970162077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2000000</v>
      </c>
      <c r="S17">
        <f t="shared" si="1"/>
        <v>11489.1680821393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9584.4820079364417</v>
      </c>
      <c r="AC17">
        <f t="shared" si="2"/>
        <v>9494.1628452802179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-7268.718592069351</v>
      </c>
      <c r="AI17">
        <f t="shared" si="6"/>
        <v>-7289.3775352961447</v>
      </c>
      <c r="AJ17">
        <f t="shared" si="7"/>
        <v>90.319162656223853</v>
      </c>
      <c r="AK17">
        <f t="shared" si="22"/>
        <v>670.91374055555093</v>
      </c>
      <c r="AL17">
        <f t="shared" si="8"/>
        <v>-6528.1446320843697</v>
      </c>
      <c r="AN17">
        <f t="shared" si="9"/>
        <v>0</v>
      </c>
      <c r="AO17">
        <f t="shared" si="9"/>
        <v>0</v>
      </c>
      <c r="AP17">
        <f t="shared" si="9"/>
        <v>-4.2272290919090993</v>
      </c>
      <c r="AQ17">
        <f t="shared" si="9"/>
        <v>-1487.3238362669626</v>
      </c>
      <c r="AR17">
        <f t="shared" si="9"/>
        <v>-1491.5510653588717</v>
      </c>
      <c r="AS17">
        <f t="shared" si="9"/>
        <v>18.481090138341809</v>
      </c>
      <c r="AT17">
        <f t="shared" si="9"/>
        <v>137.28224387391154</v>
      </c>
      <c r="AU17">
        <f t="shared" si="9"/>
        <v>-1335.7877313466183</v>
      </c>
      <c r="AW17">
        <v>14</v>
      </c>
      <c r="AX17">
        <f>IF(Z17&gt;0, (R17*SUMPRODUCT(K17:$K$98, X17:$X$98)-K17*$AZ$3)/Z17, 0)</f>
        <v>11489.1680821393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4.522E-3</v>
      </c>
      <c r="Q18" s="4">
        <f t="shared" si="21"/>
        <v>25</v>
      </c>
      <c r="R18">
        <f t="shared" si="0"/>
        <v>2000000</v>
      </c>
      <c r="S18">
        <f t="shared" si="1"/>
        <v>11512.60839882363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9494.1628452802179</v>
      </c>
      <c r="AC18">
        <f t="shared" si="2"/>
        <v>9375.3774069036044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-7473.5793017248689</v>
      </c>
      <c r="AI18">
        <f t="shared" si="6"/>
        <v>-7493.9382357781233</v>
      </c>
      <c r="AJ18">
        <f t="shared" si="7"/>
        <v>118.78543837661346</v>
      </c>
      <c r="AK18">
        <f t="shared" si="22"/>
        <v>664.59139916961533</v>
      </c>
      <c r="AL18">
        <f t="shared" si="8"/>
        <v>-6710.5613982318946</v>
      </c>
      <c r="AN18">
        <f t="shared" si="9"/>
        <v>0</v>
      </c>
      <c r="AO18">
        <f t="shared" si="9"/>
        <v>0</v>
      </c>
      <c r="AP18">
        <f t="shared" si="9"/>
        <v>-3.7195011348539242</v>
      </c>
      <c r="AQ18">
        <f t="shared" si="9"/>
        <v>-1365.3949966866387</v>
      </c>
      <c r="AR18">
        <f t="shared" si="9"/>
        <v>-1369.1144978214927</v>
      </c>
      <c r="AS18">
        <f t="shared" si="9"/>
        <v>21.70165548403622</v>
      </c>
      <c r="AT18">
        <f t="shared" si="9"/>
        <v>121.4183638966318</v>
      </c>
      <c r="AU18">
        <f t="shared" si="9"/>
        <v>-1225.9944784408249</v>
      </c>
      <c r="AW18">
        <v>15</v>
      </c>
      <c r="AX18">
        <f>IF(Z18&gt;0, (R18*SUMPRODUCT(K18:$K$98, X18:$X$98)-K18*$AZ$3)/Z18, 0)</f>
        <v>11512.60839882363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2000000</v>
      </c>
      <c r="S19">
        <f t="shared" si="1"/>
        <v>11506.093741824247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9375.3774069036044</v>
      </c>
      <c r="AC19">
        <f t="shared" si="2"/>
        <v>9231.8916940476356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-7731.5087960637966</v>
      </c>
      <c r="AI19">
        <f t="shared" si="6"/>
        <v>-7751.5674969165675</v>
      </c>
      <c r="AJ19">
        <f t="shared" si="7"/>
        <v>143.48571285596881</v>
      </c>
      <c r="AK19">
        <f t="shared" si="22"/>
        <v>656.27641848325243</v>
      </c>
      <c r="AL19">
        <f t="shared" si="8"/>
        <v>-6951.8053655773465</v>
      </c>
      <c r="AN19">
        <f t="shared" si="9"/>
        <v>0</v>
      </c>
      <c r="AO19">
        <f t="shared" si="9"/>
        <v>0</v>
      </c>
      <c r="AP19">
        <f t="shared" si="9"/>
        <v>-3.2720086175162795</v>
      </c>
      <c r="AQ19">
        <f t="shared" si="9"/>
        <v>-1261.1765633679699</v>
      </c>
      <c r="AR19">
        <f t="shared" si="9"/>
        <v>-1264.4485719854863</v>
      </c>
      <c r="AS19">
        <f t="shared" si="9"/>
        <v>23.405627931798175</v>
      </c>
      <c r="AT19">
        <f t="shared" si="9"/>
        <v>107.05290001138329</v>
      </c>
      <c r="AU19">
        <f t="shared" si="9"/>
        <v>-1133.9900440423048</v>
      </c>
      <c r="AW19">
        <v>16</v>
      </c>
      <c r="AX19">
        <f>IF(Z19&gt;0, (R19*SUMPRODUCT(K19:$K$98, X19:$X$98)-K19*$AZ$3)/Z19, 0)</f>
        <v>11506.093741824247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2000000</v>
      </c>
      <c r="S20">
        <f t="shared" si="1"/>
        <v>11465.821902682135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9231.8916940476356</v>
      </c>
      <c r="AC20">
        <f t="shared" si="2"/>
        <v>9061.7055626713263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-8002.6192922214423</v>
      </c>
      <c r="AI20">
        <f t="shared" si="6"/>
        <v>-8022.3773733245325</v>
      </c>
      <c r="AJ20">
        <f t="shared" si="7"/>
        <v>170.18613137630928</v>
      </c>
      <c r="AK20">
        <f t="shared" si="22"/>
        <v>646.23241858333461</v>
      </c>
      <c r="AL20">
        <f t="shared" si="8"/>
        <v>-7205.9588233648883</v>
      </c>
      <c r="AN20">
        <f t="shared" si="9"/>
        <v>0</v>
      </c>
      <c r="AO20">
        <f t="shared" si="9"/>
        <v>0</v>
      </c>
      <c r="AP20">
        <f t="shared" si="9"/>
        <v>-2.8776527003263954</v>
      </c>
      <c r="AQ20">
        <f t="shared" si="9"/>
        <v>-1165.5362125395488</v>
      </c>
      <c r="AR20">
        <f t="shared" si="9"/>
        <v>-1168.4138652398753</v>
      </c>
      <c r="AS20">
        <f t="shared" si="9"/>
        <v>24.786646939947019</v>
      </c>
      <c r="AT20">
        <f t="shared" si="9"/>
        <v>94.120094692997682</v>
      </c>
      <c r="AU20">
        <f t="shared" si="9"/>
        <v>-1049.5071236069305</v>
      </c>
      <c r="AW20">
        <v>17</v>
      </c>
      <c r="AX20">
        <f>IF(Z20&gt;0, (R20*SUMPRODUCT(K20:$K$98, X20:$X$98)-K20*$AZ$3)/Z20, 0)</f>
        <v>11465.821902682135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2000000</v>
      </c>
      <c r="S21">
        <f t="shared" si="1"/>
        <v>11397.116014124826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9061.7055626713263</v>
      </c>
      <c r="AC21">
        <f t="shared" si="2"/>
        <v>8870.2679501243365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-8258.8779010917588</v>
      </c>
      <c r="AI21">
        <f t="shared" si="6"/>
        <v>-8278.3351654100552</v>
      </c>
      <c r="AJ21">
        <f t="shared" si="7"/>
        <v>191.43761254698984</v>
      </c>
      <c r="AK21">
        <f t="shared" si="22"/>
        <v>634.31938938699295</v>
      </c>
      <c r="AL21">
        <f t="shared" si="8"/>
        <v>-7452.5781634760724</v>
      </c>
      <c r="AN21">
        <f t="shared" si="9"/>
        <v>0</v>
      </c>
      <c r="AO21">
        <f t="shared" si="9"/>
        <v>0</v>
      </c>
      <c r="AP21">
        <f t="shared" si="9"/>
        <v>-2.5302146767535052</v>
      </c>
      <c r="AQ21">
        <f t="shared" si="9"/>
        <v>-1073.9810970861008</v>
      </c>
      <c r="AR21">
        <f t="shared" si="9"/>
        <v>-1076.5113117628546</v>
      </c>
      <c r="AS21">
        <f t="shared" si="9"/>
        <v>24.894468668628861</v>
      </c>
      <c r="AT21">
        <f t="shared" si="9"/>
        <v>82.486633399286944</v>
      </c>
      <c r="AU21">
        <f t="shared" si="9"/>
        <v>-969.13020969493869</v>
      </c>
      <c r="AW21">
        <v>18</v>
      </c>
      <c r="AX21">
        <f>IF(Z21&gt;0, (R21*SUMPRODUCT(K21:$K$98, X21:$X$98)-K21*$AZ$3)/Z21, 0)</f>
        <v>11397.116014124826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2000000</v>
      </c>
      <c r="S22">
        <f t="shared" si="1"/>
        <v>11309.848568338975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8870.2679501243365</v>
      </c>
      <c r="AC22">
        <f t="shared" si="2"/>
        <v>8666.0177458887374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-8542.5173263045799</v>
      </c>
      <c r="AI22">
        <f t="shared" si="6"/>
        <v>-8561.6732365131138</v>
      </c>
      <c r="AJ22">
        <f t="shared" si="7"/>
        <v>204.25020423559909</v>
      </c>
      <c r="AK22">
        <f t="shared" si="22"/>
        <v>620.91875650870361</v>
      </c>
      <c r="AL22">
        <f t="shared" si="8"/>
        <v>-7736.5042757688116</v>
      </c>
      <c r="AN22">
        <f t="shared" si="9"/>
        <v>0</v>
      </c>
      <c r="AO22">
        <f t="shared" si="9"/>
        <v>0</v>
      </c>
      <c r="AP22">
        <f t="shared" si="9"/>
        <v>-2.2241309927142381</v>
      </c>
      <c r="AQ22">
        <f t="shared" si="9"/>
        <v>-991.84415328737384</v>
      </c>
      <c r="AR22">
        <f t="shared" si="9"/>
        <v>-994.06828428008805</v>
      </c>
      <c r="AS22">
        <f t="shared" si="9"/>
        <v>23.714832892995396</v>
      </c>
      <c r="AT22">
        <f t="shared" si="9"/>
        <v>72.092875529002598</v>
      </c>
      <c r="AU22">
        <f t="shared" si="9"/>
        <v>-898.26057585809008</v>
      </c>
      <c r="AW22">
        <v>19</v>
      </c>
      <c r="AX22">
        <f>IF(Z22&gt;0, (R22*SUMPRODUCT(K22:$K$98, X22:$X$98)-K22*$AZ$3)/Z22, 0)</f>
        <v>11309.848568338975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2000000</v>
      </c>
      <c r="S23">
        <f t="shared" si="1"/>
        <v>11205.544287561363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8666.0177458887374</v>
      </c>
      <c r="AC23">
        <f t="shared" si="2"/>
        <v>8450.7190326464533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-8837.7707338092569</v>
      </c>
      <c r="AI23">
        <f t="shared" si="6"/>
        <v>-8856.6246127815321</v>
      </c>
      <c r="AJ23">
        <f t="shared" si="7"/>
        <v>215.29871324228407</v>
      </c>
      <c r="AK23">
        <f t="shared" si="22"/>
        <v>606.62124221221165</v>
      </c>
      <c r="AL23">
        <f t="shared" si="8"/>
        <v>-8034.7046573270363</v>
      </c>
      <c r="AN23">
        <f t="shared" si="9"/>
        <v>0</v>
      </c>
      <c r="AO23">
        <f t="shared" si="9"/>
        <v>0</v>
      </c>
      <c r="AP23">
        <f t="shared" si="9"/>
        <v>-1.9545206422786721</v>
      </c>
      <c r="AQ23">
        <f t="shared" si="9"/>
        <v>-916.18310249878675</v>
      </c>
      <c r="AR23">
        <f t="shared" si="9"/>
        <v>-918.13762314106532</v>
      </c>
      <c r="AS23">
        <f t="shared" si="9"/>
        <v>22.319321127862342</v>
      </c>
      <c r="AT23">
        <f t="shared" si="9"/>
        <v>62.886461809368676</v>
      </c>
      <c r="AU23">
        <f t="shared" si="9"/>
        <v>-832.93184020383421</v>
      </c>
      <c r="AW23">
        <v>20</v>
      </c>
      <c r="AX23">
        <f>IF(Z23&gt;0, (R23*SUMPRODUCT(K23:$K$98, X23:$X$98)-K23*$AZ$3)/Z23, 0)</f>
        <v>11205.544287561363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2000000</v>
      </c>
      <c r="S24">
        <f t="shared" si="1"/>
        <v>11088.341052770729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8450.7190326464533</v>
      </c>
      <c r="AC24">
        <f t="shared" si="2"/>
        <v>8227.8800730450712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-9167.5101114795125</v>
      </c>
      <c r="AI24">
        <f t="shared" si="6"/>
        <v>-9186.0608577856729</v>
      </c>
      <c r="AJ24">
        <f t="shared" si="7"/>
        <v>222.83895960138216</v>
      </c>
      <c r="AK24">
        <f t="shared" si="22"/>
        <v>591.55033228525178</v>
      </c>
      <c r="AL24">
        <f t="shared" si="8"/>
        <v>-8371.6715658990397</v>
      </c>
      <c r="AN24">
        <f t="shared" si="9"/>
        <v>0</v>
      </c>
      <c r="AO24">
        <f t="shared" si="9"/>
        <v>0</v>
      </c>
      <c r="AP24">
        <f t="shared" si="9"/>
        <v>-1.717049874457246</v>
      </c>
      <c r="AQ24">
        <f t="shared" si="9"/>
        <v>-848.54117598355481</v>
      </c>
      <c r="AR24">
        <f t="shared" si="9"/>
        <v>-850.25822585801211</v>
      </c>
      <c r="AS24">
        <f t="shared" si="9"/>
        <v>20.625887567697749</v>
      </c>
      <c r="AT24">
        <f t="shared" si="9"/>
        <v>54.753669045016352</v>
      </c>
      <c r="AU24">
        <f t="shared" si="9"/>
        <v>-774.87866924529806</v>
      </c>
      <c r="AW24">
        <v>21</v>
      </c>
      <c r="AX24">
        <f>IF(Z24&gt;0, (R24*SUMPRODUCT(K24:$K$98, X24:$X$98)-K24*$AZ$3)/Z24, 0)</f>
        <v>11088.341052770729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2000000</v>
      </c>
      <c r="S25">
        <f t="shared" si="1"/>
        <v>10959.201429127348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8227.8800730450712</v>
      </c>
      <c r="AC25">
        <f t="shared" si="2"/>
        <v>7998.3961675056198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-9551.4082581155635</v>
      </c>
      <c r="AI25">
        <f t="shared" si="6"/>
        <v>-9569.6541043554353</v>
      </c>
      <c r="AJ25">
        <f t="shared" si="7"/>
        <v>229.48390553945137</v>
      </c>
      <c r="AK25">
        <f t="shared" si="22"/>
        <v>575.95160511315498</v>
      </c>
      <c r="AL25">
        <f t="shared" si="8"/>
        <v>-8764.2185937028298</v>
      </c>
      <c r="AN25">
        <f t="shared" si="9"/>
        <v>0</v>
      </c>
      <c r="AO25">
        <f t="shared" si="9"/>
        <v>0</v>
      </c>
      <c r="AP25">
        <f t="shared" si="9"/>
        <v>-1.5078825381434524</v>
      </c>
      <c r="AQ25">
        <f t="shared" si="9"/>
        <v>-789.35235657191686</v>
      </c>
      <c r="AR25">
        <f t="shared" si="9"/>
        <v>-790.86023911006032</v>
      </c>
      <c r="AS25">
        <f t="shared" si="9"/>
        <v>18.965126056566625</v>
      </c>
      <c r="AT25">
        <f t="shared" si="9"/>
        <v>47.598086531497771</v>
      </c>
      <c r="AU25">
        <f t="shared" si="9"/>
        <v>-724.29702652199592</v>
      </c>
      <c r="AW25">
        <v>22</v>
      </c>
      <c r="AX25">
        <f>IF(Z25&gt;0, (R25*SUMPRODUCT(K25:$K$98, X25:$X$98)-K25*$AZ$3)/Z25, 0)</f>
        <v>10959.201429127348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2000000</v>
      </c>
      <c r="S26">
        <f t="shared" si="1"/>
        <v>10816.927743953536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7998.3961675056198</v>
      </c>
      <c r="AC26">
        <f t="shared" si="2"/>
        <v>7761.7735166873708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-9954.9337084740364</v>
      </c>
      <c r="AI26">
        <f t="shared" si="6"/>
        <v>-9972.8726595801527</v>
      </c>
      <c r="AJ26">
        <f t="shared" si="7"/>
        <v>236.62265081824899</v>
      </c>
      <c r="AK26">
        <f t="shared" si="22"/>
        <v>559.88773172539345</v>
      </c>
      <c r="AL26">
        <f t="shared" si="8"/>
        <v>-9176.3622770365109</v>
      </c>
      <c r="AN26">
        <f t="shared" si="9"/>
        <v>0</v>
      </c>
      <c r="AO26">
        <f t="shared" si="9"/>
        <v>0</v>
      </c>
      <c r="AP26">
        <f t="shared" si="9"/>
        <v>-1.3236785302248921</v>
      </c>
      <c r="AQ26">
        <f t="shared" si="9"/>
        <v>-734.55420786702462</v>
      </c>
      <c r="AR26">
        <f t="shared" si="9"/>
        <v>-735.87788639724954</v>
      </c>
      <c r="AS26">
        <f t="shared" si="9"/>
        <v>17.45990168545659</v>
      </c>
      <c r="AT26">
        <f t="shared" si="9"/>
        <v>41.312971167444736</v>
      </c>
      <c r="AU26">
        <f t="shared" si="9"/>
        <v>-677.10501354434825</v>
      </c>
      <c r="AW26">
        <v>23</v>
      </c>
      <c r="AX26">
        <f>IF(Z26&gt;0, (R26*SUMPRODUCT(K26:$K$98, X26:$X$98)-K26*$AZ$3)/Z26, 0)</f>
        <v>10816.927743953536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2000000</v>
      </c>
      <c r="S27">
        <f t="shared" si="1"/>
        <v>10664.724147519812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7761.7735166873708</v>
      </c>
      <c r="AC27">
        <f t="shared" si="2"/>
        <v>7520.7279746718359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-10371.583971512675</v>
      </c>
      <c r="AI27">
        <f t="shared" si="6"/>
        <v>-10389.213888308086</v>
      </c>
      <c r="AJ27">
        <f t="shared" si="7"/>
        <v>241.04554201553492</v>
      </c>
      <c r="AK27">
        <f t="shared" si="22"/>
        <v>543.32414616811604</v>
      </c>
      <c r="AL27">
        <f t="shared" si="8"/>
        <v>-9604.8442001244348</v>
      </c>
      <c r="AN27">
        <f t="shared" si="9"/>
        <v>0</v>
      </c>
      <c r="AO27">
        <f t="shared" si="9"/>
        <v>0</v>
      </c>
      <c r="AP27">
        <f t="shared" si="9"/>
        <v>-1.1614960001649177</v>
      </c>
      <c r="AQ27">
        <f t="shared" si="9"/>
        <v>-683.30176699537822</v>
      </c>
      <c r="AR27">
        <f t="shared" si="9"/>
        <v>-684.463262995543</v>
      </c>
      <c r="AS27">
        <f t="shared" si="9"/>
        <v>15.880587308358024</v>
      </c>
      <c r="AT27">
        <f t="shared" si="9"/>
        <v>35.795337544163189</v>
      </c>
      <c r="AU27">
        <f t="shared" si="9"/>
        <v>-632.78733814302177</v>
      </c>
      <c r="AW27">
        <v>24</v>
      </c>
      <c r="AX27">
        <f>IF(Z27&gt;0, (R27*SUMPRODUCT(K27:$K$98, X27:$X$98)-K27*$AZ$3)/Z27, 0)</f>
        <v>10664.724147519812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2000000</v>
      </c>
      <c r="S28">
        <f t="shared" si="1"/>
        <v>10506.425394380107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7520.7279746718359</v>
      </c>
      <c r="AC28">
        <f t="shared" si="2"/>
        <v>7278.0589450438601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-10840.283239162958</v>
      </c>
      <c r="AI28">
        <f t="shared" si="6"/>
        <v>-10857.601353249927</v>
      </c>
      <c r="AJ28">
        <f t="shared" si="7"/>
        <v>242.66902962797576</v>
      </c>
      <c r="AK28">
        <f t="shared" si="22"/>
        <v>526.45095822702854</v>
      </c>
      <c r="AL28">
        <f t="shared" si="8"/>
        <v>-10088.481365394922</v>
      </c>
      <c r="AN28">
        <f t="shared" si="9"/>
        <v>0</v>
      </c>
      <c r="AO28">
        <f t="shared" si="9"/>
        <v>0</v>
      </c>
      <c r="AP28">
        <f t="shared" si="9"/>
        <v>-1.0187087338446437</v>
      </c>
      <c r="AQ28">
        <f t="shared" si="9"/>
        <v>-637.66130409053983</v>
      </c>
      <c r="AR28">
        <f t="shared" si="9"/>
        <v>-638.68001282438456</v>
      </c>
      <c r="AS28">
        <f t="shared" si="9"/>
        <v>14.274594720544343</v>
      </c>
      <c r="AT28">
        <f t="shared" si="9"/>
        <v>30.967586100516183</v>
      </c>
      <c r="AU28">
        <f t="shared" si="9"/>
        <v>-593.43783200332405</v>
      </c>
      <c r="AW28">
        <v>25</v>
      </c>
      <c r="AX28">
        <f>IF(Z28&gt;0, (R28*SUMPRODUCT(K28:$K$98, X28:$X$98)-K28*$AZ$3)/Z28, 0)</f>
        <v>10506.425394380107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2000000</v>
      </c>
      <c r="S29">
        <f t="shared" si="1"/>
        <v>10342.105056057373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7278.0589450438601</v>
      </c>
      <c r="AC29">
        <f t="shared" si="2"/>
        <v>7033.8197278884991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-11364.839188432134</v>
      </c>
      <c r="AI29">
        <f t="shared" si="6"/>
        <v>-11381.842060888377</v>
      </c>
      <c r="AJ29">
        <f t="shared" si="7"/>
        <v>244.23921715536108</v>
      </c>
      <c r="AK29">
        <f t="shared" si="22"/>
        <v>509.46412615307025</v>
      </c>
      <c r="AL29">
        <f t="shared" si="8"/>
        <v>-10628.138717579946</v>
      </c>
      <c r="AN29">
        <f t="shared" si="9"/>
        <v>0</v>
      </c>
      <c r="AO29">
        <f t="shared" si="9"/>
        <v>0</v>
      </c>
      <c r="AP29">
        <f t="shared" si="9"/>
        <v>-0.89300462389506219</v>
      </c>
      <c r="AQ29">
        <f t="shared" si="9"/>
        <v>-596.89055312340076</v>
      </c>
      <c r="AR29">
        <f t="shared" si="9"/>
        <v>-597.78355774729584</v>
      </c>
      <c r="AS29">
        <f t="shared" si="9"/>
        <v>12.82764137751094</v>
      </c>
      <c r="AT29">
        <f t="shared" si="9"/>
        <v>26.757468276855423</v>
      </c>
      <c r="AU29">
        <f t="shared" si="9"/>
        <v>-558.19844809292954</v>
      </c>
      <c r="AW29">
        <v>26</v>
      </c>
      <c r="AX29">
        <f>IF(Z29&gt;0, (R29*SUMPRODUCT(K29:$K$98, X29:$X$98)-K29*$AZ$3)/Z29, 0)</f>
        <v>10342.105056057373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2000000</v>
      </c>
      <c r="S30">
        <f t="shared" si="1"/>
        <v>10172.144425846249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7033.8197278884991</v>
      </c>
      <c r="AC30">
        <f t="shared" si="2"/>
        <v>6788.1988952429356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-11963.221060212787</v>
      </c>
      <c r="AI30">
        <f t="shared" si="6"/>
        <v>-11979.904363681215</v>
      </c>
      <c r="AJ30">
        <f t="shared" si="7"/>
        <v>245.6208326455635</v>
      </c>
      <c r="AK30">
        <f t="shared" si="22"/>
        <v>492.36738095219499</v>
      </c>
      <c r="AL30">
        <f t="shared" si="8"/>
        <v>-11241.916150083456</v>
      </c>
      <c r="AN30">
        <f t="shared" si="9"/>
        <v>0</v>
      </c>
      <c r="AO30">
        <f t="shared" si="9"/>
        <v>0</v>
      </c>
      <c r="AP30">
        <f t="shared" si="9"/>
        <v>-0.78233982320442363</v>
      </c>
      <c r="AQ30">
        <f t="shared" si="9"/>
        <v>-560.99826193979072</v>
      </c>
      <c r="AR30">
        <f t="shared" si="9"/>
        <v>-561.78060176299516</v>
      </c>
      <c r="AS30">
        <f t="shared" si="9"/>
        <v>11.518040126219523</v>
      </c>
      <c r="AT30">
        <f t="shared" si="9"/>
        <v>23.088869089669334</v>
      </c>
      <c r="AU30">
        <f t="shared" si="9"/>
        <v>-527.17369254710627</v>
      </c>
      <c r="AW30">
        <v>27</v>
      </c>
      <c r="AX30">
        <f>IF(Z30&gt;0, (R30*SUMPRODUCT(K30:$K$98, X30:$X$98)-K30*$AZ$3)/Z30, 0)</f>
        <v>10172.144425846249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2000000</v>
      </c>
      <c r="S31">
        <f t="shared" si="1"/>
        <v>9996.173022208246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6788.1988952429356</v>
      </c>
      <c r="AC31">
        <f t="shared" si="2"/>
        <v>6540.8343123012146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-12649.948021901006</v>
      </c>
      <c r="AI31">
        <f t="shared" si="6"/>
        <v>-12666.306367984476</v>
      </c>
      <c r="AJ31">
        <f t="shared" si="7"/>
        <v>247.36458294172098</v>
      </c>
      <c r="AK31">
        <f t="shared" si="22"/>
        <v>475.17392266700551</v>
      </c>
      <c r="AL31">
        <f t="shared" si="8"/>
        <v>-11943.767862375751</v>
      </c>
      <c r="AN31">
        <f t="shared" si="9"/>
        <v>0</v>
      </c>
      <c r="AO31">
        <f t="shared" si="9"/>
        <v>0</v>
      </c>
      <c r="AP31">
        <f t="shared" si="9"/>
        <v>-0.68491197154289973</v>
      </c>
      <c r="AQ31">
        <f t="shared" si="9"/>
        <v>-529.64406030939472</v>
      </c>
      <c r="AR31">
        <f t="shared" si="9"/>
        <v>-530.32897228093759</v>
      </c>
      <c r="AS31">
        <f t="shared" si="9"/>
        <v>10.356973946388159</v>
      </c>
      <c r="AT31">
        <f t="shared" si="9"/>
        <v>19.89518417931604</v>
      </c>
      <c r="AU31">
        <f t="shared" si="9"/>
        <v>-500.07681415523348</v>
      </c>
      <c r="AW31">
        <v>28</v>
      </c>
      <c r="AX31">
        <f>IF(Z31&gt;0, (R31*SUMPRODUCT(K31:$K$98, X31:$X$98)-K31*$AZ$3)/Z31, 0)</f>
        <v>9996.173022208246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1.0265E-2</v>
      </c>
      <c r="Q32" s="4">
        <f t="shared" si="21"/>
        <v>25</v>
      </c>
      <c r="R32">
        <f t="shared" si="0"/>
        <v>2000000</v>
      </c>
      <c r="S32">
        <f t="shared" si="1"/>
        <v>9813.5669193237318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6540.8343123012146</v>
      </c>
      <c r="AC32">
        <f t="shared" si="2"/>
        <v>6291.2203225258127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-13433.473803745697</v>
      </c>
      <c r="AI32">
        <f t="shared" si="6"/>
        <v>-13449.500647945786</v>
      </c>
      <c r="AJ32">
        <f t="shared" si="7"/>
        <v>249.61398977540193</v>
      </c>
      <c r="AK32">
        <f t="shared" si="22"/>
        <v>457.85840186108504</v>
      </c>
      <c r="AL32">
        <f t="shared" si="8"/>
        <v>-12742.028256309299</v>
      </c>
      <c r="AN32">
        <f t="shared" si="9"/>
        <v>0</v>
      </c>
      <c r="AO32">
        <f t="shared" si="9"/>
        <v>0</v>
      </c>
      <c r="AP32">
        <f t="shared" si="9"/>
        <v>-0.59913592003534166</v>
      </c>
      <c r="AQ32">
        <f t="shared" si="9"/>
        <v>-502.18724199199028</v>
      </c>
      <c r="AR32">
        <f t="shared" si="9"/>
        <v>-502.78637791202561</v>
      </c>
      <c r="AS32">
        <f t="shared" si="9"/>
        <v>9.3313883600959127</v>
      </c>
      <c r="AT32">
        <f t="shared" si="9"/>
        <v>17.116246431311488</v>
      </c>
      <c r="AU32">
        <f t="shared" si="9"/>
        <v>-476.33874312061823</v>
      </c>
      <c r="AW32">
        <v>29</v>
      </c>
      <c r="AX32">
        <f>IF(Z32&gt;0, (R32*SUMPRODUCT(K32:$K$98, X32:$X$98)-K32*$AZ$3)/Z32, 0)</f>
        <v>9813.5669193237318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1.1204E-2</v>
      </c>
      <c r="Q33" s="4">
        <f t="shared" si="21"/>
        <v>25</v>
      </c>
      <c r="R33">
        <f t="shared" si="0"/>
        <v>2000000</v>
      </c>
      <c r="S33">
        <f t="shared" si="1"/>
        <v>9624.2998919485526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6291.2203225258127</v>
      </c>
      <c r="AC33">
        <f t="shared" si="2"/>
        <v>6039.0599292248871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-14365.180993423452</v>
      </c>
      <c r="AI33">
        <f t="shared" si="6"/>
        <v>-14380.868004419122</v>
      </c>
      <c r="AJ33">
        <f t="shared" si="7"/>
        <v>252.16039330092553</v>
      </c>
      <c r="AK33">
        <f t="shared" si="22"/>
        <v>440.38542257680695</v>
      </c>
      <c r="AL33">
        <f t="shared" si="8"/>
        <v>-13688.32218854139</v>
      </c>
      <c r="AN33">
        <f t="shared" si="9"/>
        <v>0</v>
      </c>
      <c r="AO33">
        <f t="shared" si="9"/>
        <v>0</v>
      </c>
      <c r="AP33">
        <f t="shared" si="9"/>
        <v>-0.5235998589168861</v>
      </c>
      <c r="AQ33">
        <f t="shared" si="9"/>
        <v>-479.47991771971209</v>
      </c>
      <c r="AR33">
        <f t="shared" si="9"/>
        <v>-480.00351757862904</v>
      </c>
      <c r="AS33">
        <f t="shared" si="9"/>
        <v>8.4165904131281142</v>
      </c>
      <c r="AT33">
        <f t="shared" si="9"/>
        <v>14.699151112593549</v>
      </c>
      <c r="AU33">
        <f t="shared" si="9"/>
        <v>-456.88777605290738</v>
      </c>
      <c r="AW33">
        <v>30</v>
      </c>
      <c r="AX33">
        <f>IF(Z33&gt;0, (R33*SUMPRODUCT(K33:$K$98, X33:$X$98)-K33*$AZ$3)/Z33, 0)</f>
        <v>9624.2998919485526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2000000</v>
      </c>
      <c r="S34">
        <f t="shared" si="1"/>
        <v>9425.9921547359936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6039.0599292248871</v>
      </c>
      <c r="AC34">
        <f t="shared" si="2"/>
        <v>5782.8182692650525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-15417.194406544439</v>
      </c>
      <c r="AI34">
        <f t="shared" si="6"/>
        <v>-15432.53183250007</v>
      </c>
      <c r="AJ34">
        <f t="shared" si="7"/>
        <v>256.24165995983458</v>
      </c>
      <c r="AK34">
        <f t="shared" si="22"/>
        <v>422.73419504574213</v>
      </c>
      <c r="AL34">
        <f t="shared" si="8"/>
        <v>-14753.555977494492</v>
      </c>
      <c r="AN34">
        <f t="shared" si="9"/>
        <v>0</v>
      </c>
      <c r="AO34">
        <f t="shared" si="9"/>
        <v>0</v>
      </c>
      <c r="AP34">
        <f t="shared" si="9"/>
        <v>-0.45708163934011004</v>
      </c>
      <c r="AQ34">
        <f t="shared" si="9"/>
        <v>-459.4588761995675</v>
      </c>
      <c r="AR34">
        <f t="shared" si="9"/>
        <v>-459.91595783890762</v>
      </c>
      <c r="AS34">
        <f t="shared" si="9"/>
        <v>7.636441625895376</v>
      </c>
      <c r="AT34">
        <f t="shared" si="9"/>
        <v>12.598205163995161</v>
      </c>
      <c r="AU34">
        <f t="shared" ref="AU34:AU79" si="23">AL34*$K34</f>
        <v>-439.68131104901704</v>
      </c>
      <c r="AW34">
        <v>31</v>
      </c>
      <c r="AX34">
        <f>IF(Z34&gt;0, (R34*SUMPRODUCT(K34:$K$98, X34:$X$98)-K34*$AZ$3)/Z34, 0)</f>
        <v>9425.9921547359936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1.3528E-2</v>
      </c>
      <c r="Q35" s="4">
        <f t="shared" si="21"/>
        <v>25</v>
      </c>
      <c r="R35">
        <f t="shared" si="0"/>
        <v>2000000</v>
      </c>
      <c r="S35">
        <f t="shared" si="1"/>
        <v>9218.8671591026978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5782.8182692650525</v>
      </c>
      <c r="AC35">
        <f t="shared" si="2"/>
        <v>5522.6792660653764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-16598.775866222586</v>
      </c>
      <c r="AI35">
        <f t="shared" ref="AI35:AI66" si="25">SUM(AE35:AH35)</f>
        <v>-16613.752433220332</v>
      </c>
      <c r="AJ35">
        <f t="shared" si="7"/>
        <v>260.13900319967615</v>
      </c>
      <c r="AK35">
        <f t="shared" si="22"/>
        <v>404.79727884855373</v>
      </c>
      <c r="AL35">
        <f t="shared" ref="AL35:AL79" si="26">SUM(AI35:AK35)</f>
        <v>-15948.816151172103</v>
      </c>
      <c r="AN35">
        <f t="shared" ref="AN35:AT66" si="27">AE35*$K35</f>
        <v>0</v>
      </c>
      <c r="AO35">
        <f t="shared" si="27"/>
        <v>0</v>
      </c>
      <c r="AP35">
        <f t="shared" si="27"/>
        <v>-0.39850662725867486</v>
      </c>
      <c r="AQ35">
        <f t="shared" si="27"/>
        <v>-441.67145835664343</v>
      </c>
      <c r="AR35">
        <f t="shared" si="27"/>
        <v>-442.06996498390203</v>
      </c>
      <c r="AS35">
        <f t="shared" si="27"/>
        <v>6.9219545974140306</v>
      </c>
      <c r="AT35">
        <f t="shared" si="27"/>
        <v>10.771119866234361</v>
      </c>
      <c r="AU35">
        <f t="shared" si="23"/>
        <v>-424.37689052025365</v>
      </c>
      <c r="AW35">
        <v>32</v>
      </c>
      <c r="AX35">
        <f>IF(Z35&gt;0, (R35*SUMPRODUCT(K35:$K$98, X35:$X$98)-K35*$AZ$3)/Z35, 0)</f>
        <v>9218.8671591026978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2000000</v>
      </c>
      <c r="S36">
        <f t="shared" si="1"/>
        <v>9003.4197014881884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5522.6792660653764</v>
      </c>
      <c r="AC36">
        <f t="shared" si="2"/>
        <v>5258.9719800300645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-17927.549758983499</v>
      </c>
      <c r="AI36">
        <f t="shared" si="25"/>
        <v>-17942.152465939282</v>
      </c>
      <c r="AJ36">
        <f t="shared" si="7"/>
        <v>263.70728603531188</v>
      </c>
      <c r="AK36">
        <f t="shared" si="22"/>
        <v>386.58754862457636</v>
      </c>
      <c r="AL36">
        <f t="shared" si="26"/>
        <v>-17291.857631279396</v>
      </c>
      <c r="AN36">
        <f t="shared" si="27"/>
        <v>0</v>
      </c>
      <c r="AO36">
        <f t="shared" si="27"/>
        <v>0</v>
      </c>
      <c r="AP36">
        <f t="shared" si="27"/>
        <v>-0.34692741635930052</v>
      </c>
      <c r="AQ36">
        <f t="shared" si="27"/>
        <v>-425.91819026225375</v>
      </c>
      <c r="AR36">
        <f t="shared" si="27"/>
        <v>-426.26511767861302</v>
      </c>
      <c r="AS36">
        <f t="shared" si="27"/>
        <v>6.2650909654203071</v>
      </c>
      <c r="AT36">
        <f t="shared" si="27"/>
        <v>9.1844491467994445</v>
      </c>
      <c r="AU36">
        <f t="shared" si="23"/>
        <v>-410.8155775663933</v>
      </c>
      <c r="AW36">
        <v>33</v>
      </c>
      <c r="AX36">
        <f>IF(Z36&gt;0, (R36*SUMPRODUCT(K36:$K$98, X36:$X$98)-K36*$AZ$3)/Z36, 0)</f>
        <v>9003.4197014881884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2000000</v>
      </c>
      <c r="S37">
        <f t="shared" si="1"/>
        <v>8779.5302384554307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5258.9719800300645</v>
      </c>
      <c r="AC37">
        <f t="shared" si="2"/>
        <v>4991.9503721975707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-19355.011907472483</v>
      </c>
      <c r="AI37">
        <f t="shared" si="25"/>
        <v>-19369.226649709864</v>
      </c>
      <c r="AJ37">
        <f t="shared" si="7"/>
        <v>267.02160783249383</v>
      </c>
      <c r="AK37">
        <f t="shared" si="22"/>
        <v>368.12803860210454</v>
      </c>
      <c r="AL37">
        <f t="shared" si="26"/>
        <v>-18734.077003275266</v>
      </c>
      <c r="AN37">
        <f t="shared" si="27"/>
        <v>0</v>
      </c>
      <c r="AO37">
        <f t="shared" si="27"/>
        <v>0</v>
      </c>
      <c r="AP37">
        <f t="shared" si="27"/>
        <v>-0.30152700782273806</v>
      </c>
      <c r="AQ37">
        <f t="shared" si="27"/>
        <v>-410.56381673149224</v>
      </c>
      <c r="AR37">
        <f t="shared" si="27"/>
        <v>-410.86534373931499</v>
      </c>
      <c r="AS37">
        <f t="shared" si="27"/>
        <v>5.6641355213614331</v>
      </c>
      <c r="AT37">
        <f t="shared" si="27"/>
        <v>7.8088328385893053</v>
      </c>
      <c r="AU37">
        <f t="shared" si="23"/>
        <v>-397.3923753793643</v>
      </c>
      <c r="AW37">
        <v>34</v>
      </c>
      <c r="AX37">
        <f>IF(Z37&gt;0, (R37*SUMPRODUCT(K37:$K$98, X37:$X$98)-K37*$AZ$3)/Z37, 0)</f>
        <v>8779.5302384554307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2000000</v>
      </c>
      <c r="S38">
        <f t="shared" si="1"/>
        <v>8549.3809250391314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4991.9503721975707</v>
      </c>
      <c r="AC38">
        <f t="shared" si="2"/>
        <v>4723.2585040640779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-20871.790321991801</v>
      </c>
      <c r="AI38">
        <f t="shared" si="25"/>
        <v>-20885.602019427784</v>
      </c>
      <c r="AJ38">
        <f t="shared" si="7"/>
        <v>268.69186813349279</v>
      </c>
      <c r="AK38">
        <f t="shared" si="22"/>
        <v>349.43652605382999</v>
      </c>
      <c r="AL38">
        <f t="shared" si="26"/>
        <v>-20267.473625240462</v>
      </c>
      <c r="AN38">
        <f t="shared" si="27"/>
        <v>0</v>
      </c>
      <c r="AO38">
        <f t="shared" si="27"/>
        <v>0</v>
      </c>
      <c r="AP38">
        <f t="shared" si="27"/>
        <v>-0.26158706343118943</v>
      </c>
      <c r="AQ38">
        <f t="shared" si="27"/>
        <v>-395.30190725560959</v>
      </c>
      <c r="AR38">
        <f t="shared" si="27"/>
        <v>-395.56349431904079</v>
      </c>
      <c r="AS38">
        <f t="shared" si="27"/>
        <v>5.0888978041010899</v>
      </c>
      <c r="AT38">
        <f t="shared" si="27"/>
        <v>6.6181637072267909</v>
      </c>
      <c r="AU38">
        <f t="shared" si="23"/>
        <v>-383.85643280771296</v>
      </c>
      <c r="AW38">
        <v>35</v>
      </c>
      <c r="AX38">
        <f>IF(Z38&gt;0, (R38*SUMPRODUCT(K38:$K$98, X38:$X$98)-K38*$AZ$3)/Z38, 0)</f>
        <v>8549.3809250391314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2000000</v>
      </c>
      <c r="S39">
        <f t="shared" si="1"/>
        <v>8315.1165553316205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4723.2585040640779</v>
      </c>
      <c r="AC39">
        <f t="shared" si="2"/>
        <v>4454.6279794852544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-22433.511443420462</v>
      </c>
      <c r="AI39">
        <f t="shared" si="25"/>
        <v>-22446.904604989042</v>
      </c>
      <c r="AJ39">
        <f t="shared" si="7"/>
        <v>268.6305245788235</v>
      </c>
      <c r="AK39">
        <f t="shared" si="22"/>
        <v>330.62809528448548</v>
      </c>
      <c r="AL39">
        <f t="shared" si="26"/>
        <v>-21847.645985125731</v>
      </c>
      <c r="AN39">
        <f t="shared" si="27"/>
        <v>0</v>
      </c>
      <c r="AO39">
        <f t="shared" si="27"/>
        <v>0</v>
      </c>
      <c r="AP39">
        <f t="shared" si="27"/>
        <v>-0.22648231307860184</v>
      </c>
      <c r="AQ39">
        <f t="shared" si="27"/>
        <v>-379.35729634595992</v>
      </c>
      <c r="AR39">
        <f t="shared" si="27"/>
        <v>-379.5837786590385</v>
      </c>
      <c r="AS39">
        <f t="shared" si="27"/>
        <v>4.5426214160560123</v>
      </c>
      <c r="AT39">
        <f t="shared" si="27"/>
        <v>5.5910186258390295</v>
      </c>
      <c r="AU39">
        <f t="shared" si="23"/>
        <v>-369.45013861714341</v>
      </c>
      <c r="AW39">
        <v>36</v>
      </c>
      <c r="AX39">
        <f>IF(Z39&gt;0, (R39*SUMPRODUCT(K39:$K$98, X39:$X$98)-K39*$AZ$3)/Z39, 0)</f>
        <v>8315.1165553316205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2000000</v>
      </c>
      <c r="S40">
        <f t="shared" si="1"/>
        <v>8080.2861687571094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4454.6279794852544</v>
      </c>
      <c r="AC40">
        <f t="shared" si="2"/>
        <v>4188.3701319578531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-24049.832365467861</v>
      </c>
      <c r="AI40">
        <f t="shared" si="25"/>
        <v>-24062.790972516188</v>
      </c>
      <c r="AJ40">
        <f t="shared" si="7"/>
        <v>266.25784752740128</v>
      </c>
      <c r="AK40">
        <f t="shared" si="22"/>
        <v>311.82395856396784</v>
      </c>
      <c r="AL40">
        <f t="shared" si="26"/>
        <v>-23484.709166424818</v>
      </c>
      <c r="AN40">
        <f t="shared" si="27"/>
        <v>0</v>
      </c>
      <c r="AO40">
        <f t="shared" si="27"/>
        <v>0</v>
      </c>
      <c r="AP40">
        <f t="shared" si="27"/>
        <v>-0.19565523923969064</v>
      </c>
      <c r="AQ40">
        <f t="shared" si="27"/>
        <v>-363.11585709730696</v>
      </c>
      <c r="AR40">
        <f t="shared" si="27"/>
        <v>-363.31151233654668</v>
      </c>
      <c r="AS40">
        <f t="shared" si="27"/>
        <v>4.0200881671266293</v>
      </c>
      <c r="AT40">
        <f t="shared" si="27"/>
        <v>4.7080670774242046</v>
      </c>
      <c r="AU40">
        <f t="shared" si="23"/>
        <v>-354.58335709199582</v>
      </c>
      <c r="AW40">
        <v>37</v>
      </c>
      <c r="AX40">
        <f>IF(Z40&gt;0, (R40*SUMPRODUCT(K40:$K$98, X40:$X$98)-K40*$AZ$3)/Z40, 0)</f>
        <v>8080.2861687571094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2.4856E-2</v>
      </c>
      <c r="Q41" s="4">
        <f t="shared" si="21"/>
        <v>25</v>
      </c>
      <c r="R41">
        <f t="shared" si="0"/>
        <v>2000000</v>
      </c>
      <c r="S41">
        <f t="shared" si="1"/>
        <v>7848.1259727412398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4188.3701319578531</v>
      </c>
      <c r="AC41">
        <f t="shared" si="2"/>
        <v>3926.2359255914021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-25767.930943455129</v>
      </c>
      <c r="AI41">
        <f t="shared" si="25"/>
        <v>-25780.437865296179</v>
      </c>
      <c r="AJ41">
        <f t="shared" si="7"/>
        <v>262.13420636645105</v>
      </c>
      <c r="AK41">
        <f t="shared" si="22"/>
        <v>293.18590923704977</v>
      </c>
      <c r="AL41">
        <f t="shared" si="26"/>
        <v>-25225.117749692676</v>
      </c>
      <c r="AN41">
        <f t="shared" si="27"/>
        <v>0</v>
      </c>
      <c r="AO41">
        <f t="shared" si="27"/>
        <v>0</v>
      </c>
      <c r="AP41">
        <f t="shared" si="27"/>
        <v>-0.16860310733995715</v>
      </c>
      <c r="AQ41">
        <f t="shared" si="27"/>
        <v>-347.37190189583936</v>
      </c>
      <c r="AR41">
        <f t="shared" si="27"/>
        <v>-347.54050500317931</v>
      </c>
      <c r="AS41">
        <f t="shared" si="27"/>
        <v>3.5337745206352569</v>
      </c>
      <c r="AT41">
        <f t="shared" si="27"/>
        <v>3.9523758086833398</v>
      </c>
      <c r="AU41">
        <f t="shared" si="23"/>
        <v>-340.0543546738607</v>
      </c>
      <c r="AW41">
        <v>38</v>
      </c>
      <c r="AX41">
        <f>IF(Z41&gt;0, (R41*SUMPRODUCT(K41:$K$98, X41:$X$98)-K41*$AZ$3)/Z41, 0)</f>
        <v>7848.1259727412398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2000000</v>
      </c>
      <c r="S42">
        <f t="shared" si="1"/>
        <v>7620.2457786377281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3926.2359255914021</v>
      </c>
      <c r="AC42">
        <f t="shared" si="2"/>
        <v>3669.0262118481123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-27580.264043882296</v>
      </c>
      <c r="AI42">
        <f t="shared" si="25"/>
        <v>-27592.301143204386</v>
      </c>
      <c r="AJ42">
        <f t="shared" si="7"/>
        <v>257.20971374328974</v>
      </c>
      <c r="AK42">
        <f t="shared" si="22"/>
        <v>274.83651479139814</v>
      </c>
      <c r="AL42">
        <f t="shared" si="26"/>
        <v>-27060.254914669698</v>
      </c>
      <c r="AN42">
        <f t="shared" si="27"/>
        <v>0</v>
      </c>
      <c r="AO42">
        <f t="shared" si="27"/>
        <v>0</v>
      </c>
      <c r="AP42">
        <f t="shared" si="27"/>
        <v>-0.14488351036851041</v>
      </c>
      <c r="AQ42">
        <f t="shared" si="27"/>
        <v>-331.96747527327989</v>
      </c>
      <c r="AR42">
        <f t="shared" si="27"/>
        <v>-332.11235878364835</v>
      </c>
      <c r="AS42">
        <f t="shared" si="27"/>
        <v>3.0958825902198939</v>
      </c>
      <c r="AT42">
        <f t="shared" si="27"/>
        <v>3.308046064498992</v>
      </c>
      <c r="AU42">
        <f t="shared" si="23"/>
        <v>-325.70843012892948</v>
      </c>
      <c r="AW42">
        <v>39</v>
      </c>
      <c r="AX42">
        <f>IF(Z42&gt;0, (R42*SUMPRODUCT(K42:$K$98, X42:$X$98)-K42*$AZ$3)/Z42, 0)</f>
        <v>7620.2457786377281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2000000</v>
      </c>
      <c r="S43">
        <f t="shared" si="1"/>
        <v>7398.5087606851757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3669.0262118481123</v>
      </c>
      <c r="AC43">
        <f t="shared" si="2"/>
        <v>3417.5606902824666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-29487.041467338531</v>
      </c>
      <c r="AI43">
        <f t="shared" si="25"/>
        <v>-29498.589607649061</v>
      </c>
      <c r="AJ43">
        <f t="shared" si="7"/>
        <v>251.46552156564576</v>
      </c>
      <c r="AK43">
        <f t="shared" si="22"/>
        <v>256.83183482936789</v>
      </c>
      <c r="AL43">
        <f t="shared" si="26"/>
        <v>-28990.292251254046</v>
      </c>
      <c r="AN43">
        <f t="shared" si="27"/>
        <v>0</v>
      </c>
      <c r="AO43">
        <f t="shared" si="27"/>
        <v>0</v>
      </c>
      <c r="AP43">
        <f t="shared" si="27"/>
        <v>-0.12410553329806352</v>
      </c>
      <c r="AQ43">
        <f t="shared" si="27"/>
        <v>-316.8912836424397</v>
      </c>
      <c r="AR43">
        <f t="shared" si="27"/>
        <v>-317.01538917573782</v>
      </c>
      <c r="AS43">
        <f t="shared" si="27"/>
        <v>2.7024492100714497</v>
      </c>
      <c r="AT43">
        <f t="shared" si="27"/>
        <v>2.760119895699642</v>
      </c>
      <c r="AU43">
        <f t="shared" si="23"/>
        <v>-311.55282006996669</v>
      </c>
      <c r="AW43">
        <v>40</v>
      </c>
      <c r="AX43">
        <f>IF(Z43&gt;0, (R43*SUMPRODUCT(K43:$K$98, X43:$X$98)-K43*$AZ$3)/Z43, 0)</f>
        <v>7398.5087606851757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3.3921E-2</v>
      </c>
      <c r="Q44" s="4">
        <f t="shared" si="21"/>
        <v>25</v>
      </c>
      <c r="R44">
        <f t="shared" si="0"/>
        <v>2000000</v>
      </c>
      <c r="S44">
        <f t="shared" si="1"/>
        <v>7183.5997403052734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3417.5606902824666</v>
      </c>
      <c r="AC44">
        <f t="shared" si="2"/>
        <v>3172.5461510218424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-31337.957397873117</v>
      </c>
      <c r="AI44">
        <f t="shared" si="25"/>
        <v>-31348.998332313065</v>
      </c>
      <c r="AJ44">
        <f t="shared" si="7"/>
        <v>245.01453926062413</v>
      </c>
      <c r="AK44">
        <f t="shared" si="22"/>
        <v>239.22924831977269</v>
      </c>
      <c r="AL44">
        <f t="shared" si="26"/>
        <v>-30864.754544732667</v>
      </c>
      <c r="AN44">
        <f t="shared" si="27"/>
        <v>0</v>
      </c>
      <c r="AO44">
        <f t="shared" si="27"/>
        <v>0</v>
      </c>
      <c r="AP44">
        <f t="shared" si="27"/>
        <v>-0.10594169122328506</v>
      </c>
      <c r="AQ44">
        <f t="shared" si="27"/>
        <v>-300.69884250025802</v>
      </c>
      <c r="AR44">
        <f t="shared" si="27"/>
        <v>-300.8047841914813</v>
      </c>
      <c r="AS44">
        <f t="shared" si="27"/>
        <v>2.3510016117516326</v>
      </c>
      <c r="AT44">
        <f t="shared" si="27"/>
        <v>2.2954896883880722</v>
      </c>
      <c r="AU44">
        <f t="shared" si="23"/>
        <v>-296.15829289134155</v>
      </c>
      <c r="AW44">
        <v>41</v>
      </c>
      <c r="AX44">
        <f>IF(Z44&gt;0, (R44*SUMPRODUCT(K44:$K$98, X44:$X$98)-K44*$AZ$3)/Z44, 0)</f>
        <v>7183.5997403052734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2000000</v>
      </c>
      <c r="S45">
        <f t="shared" si="1"/>
        <v>6978.6098168282415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3172.5461510218424</v>
      </c>
      <c r="AC45">
        <f t="shared" si="2"/>
        <v>2936.0229731482059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-33007.094326916704</v>
      </c>
      <c r="AI45">
        <f t="shared" si="25"/>
        <v>-33017.612263333169</v>
      </c>
      <c r="AJ45">
        <f t="shared" si="7"/>
        <v>236.52317787363654</v>
      </c>
      <c r="AK45">
        <f t="shared" si="22"/>
        <v>222.07823057152899</v>
      </c>
      <c r="AL45">
        <f t="shared" si="26"/>
        <v>-32559.010854888005</v>
      </c>
      <c r="AN45">
        <f t="shared" si="27"/>
        <v>0</v>
      </c>
      <c r="AO45">
        <f t="shared" si="27"/>
        <v>0</v>
      </c>
      <c r="AP45">
        <f t="shared" si="27"/>
        <v>-9.0110124331901117E-2</v>
      </c>
      <c r="AQ45">
        <f t="shared" si="27"/>
        <v>-282.78107566592422</v>
      </c>
      <c r="AR45">
        <f t="shared" si="27"/>
        <v>-282.87118579025616</v>
      </c>
      <c r="AS45">
        <f t="shared" si="27"/>
        <v>2.026360696781683</v>
      </c>
      <c r="AT45">
        <f t="shared" si="27"/>
        <v>1.9026067638977298</v>
      </c>
      <c r="AU45">
        <f t="shared" si="23"/>
        <v>-278.94221832957675</v>
      </c>
      <c r="AW45">
        <v>42</v>
      </c>
      <c r="AX45">
        <f>IF(Z45&gt;0, (R45*SUMPRODUCT(K45:$K$98, X45:$X$98)-K45*$AZ$3)/Z45, 0)</f>
        <v>6978.6098168282415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2000000</v>
      </c>
      <c r="S46">
        <f t="shared" si="1"/>
        <v>6857.8983597521592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2936.0229731482059</v>
      </c>
      <c r="AC46">
        <f t="shared" si="2"/>
        <v>2710.5415980417647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-42533.025333942576</v>
      </c>
      <c r="AI46">
        <f t="shared" si="25"/>
        <v>-42542.906428178198</v>
      </c>
      <c r="AJ46">
        <f t="shared" si="7"/>
        <v>225.48137510644119</v>
      </c>
      <c r="AK46">
        <f t="shared" si="22"/>
        <v>205.52160812037442</v>
      </c>
      <c r="AL46">
        <f t="shared" si="26"/>
        <v>-42111.903444951378</v>
      </c>
      <c r="AN46">
        <f t="shared" si="27"/>
        <v>0</v>
      </c>
      <c r="AO46">
        <f t="shared" si="27"/>
        <v>0</v>
      </c>
      <c r="AP46">
        <f t="shared" si="27"/>
        <v>-7.5584033893899602E-2</v>
      </c>
      <c r="AQ46">
        <f t="shared" si="27"/>
        <v>-325.35036624389642</v>
      </c>
      <c r="AR46">
        <f t="shared" si="27"/>
        <v>-325.42595027779026</v>
      </c>
      <c r="AS46">
        <f t="shared" si="27"/>
        <v>1.7247879123593468</v>
      </c>
      <c r="AT46">
        <f t="shared" si="27"/>
        <v>1.5721084956455462</v>
      </c>
      <c r="AU46">
        <f t="shared" si="23"/>
        <v>-322.12905386978537</v>
      </c>
      <c r="AW46">
        <v>43</v>
      </c>
      <c r="AX46">
        <f>IF(Z46&gt;0, (R46*SUMPRODUCT(K46:$K$98, X46:$X$98)-K46*$AZ$3)/Z46, 0)</f>
        <v>6857.8983597521592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2000000</v>
      </c>
      <c r="S47">
        <f t="shared" si="1"/>
        <v>6662.4182614874417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2710.5415980417647</v>
      </c>
      <c r="AC47">
        <f t="shared" si="2"/>
        <v>2436.3516787259791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-51211.085423636476</v>
      </c>
      <c r="AI47">
        <f t="shared" si="25"/>
        <v>-51220.227568361952</v>
      </c>
      <c r="AJ47">
        <f t="shared" si="7"/>
        <v>274.18991931578557</v>
      </c>
      <c r="AK47">
        <f t="shared" si="22"/>
        <v>189.73791186292354</v>
      </c>
      <c r="AL47">
        <f t="shared" si="26"/>
        <v>-50756.299737183239</v>
      </c>
      <c r="AN47">
        <f t="shared" si="27"/>
        <v>0</v>
      </c>
      <c r="AO47">
        <f t="shared" si="27"/>
        <v>0</v>
      </c>
      <c r="AP47">
        <f t="shared" si="27"/>
        <v>-6.2438878615375157E-2</v>
      </c>
      <c r="AQ47">
        <f t="shared" si="27"/>
        <v>-349.76067898145891</v>
      </c>
      <c r="AR47">
        <f t="shared" si="27"/>
        <v>-349.82311786007432</v>
      </c>
      <c r="AS47">
        <f t="shared" si="27"/>
        <v>1.8726580691745611</v>
      </c>
      <c r="AT47">
        <f t="shared" si="27"/>
        <v>1.2958690551610641</v>
      </c>
      <c r="AU47">
        <f t="shared" si="23"/>
        <v>-346.65459073573868</v>
      </c>
      <c r="AW47">
        <v>44</v>
      </c>
      <c r="AX47">
        <f>IF(Z47&gt;0, (R47*SUMPRODUCT(K47:$K$98, X47:$X$98)-K47*$AZ$3)/Z47, 0)</f>
        <v>6662.4182614874417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2000000</v>
      </c>
      <c r="S48">
        <f t="shared" si="1"/>
        <v>6410.8769774281964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2436.3516787259791</v>
      </c>
      <c r="AC48">
        <f t="shared" si="2"/>
        <v>2132.2699702160476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-58854.028921216195</v>
      </c>
      <c r="AI48">
        <f t="shared" si="25"/>
        <v>-58862.343969132897</v>
      </c>
      <c r="AJ48">
        <f t="shared" si="7"/>
        <v>304.08170850993156</v>
      </c>
      <c r="AK48">
        <f t="shared" si="22"/>
        <v>170.54461751081857</v>
      </c>
      <c r="AL48">
        <f t="shared" si="26"/>
        <v>-58387.717643112148</v>
      </c>
      <c r="AN48">
        <f t="shared" si="27"/>
        <v>0</v>
      </c>
      <c r="AO48">
        <f t="shared" si="27"/>
        <v>0</v>
      </c>
      <c r="AP48">
        <f t="shared" si="27"/>
        <v>-5.0705344309087297E-2</v>
      </c>
      <c r="AQ48">
        <f t="shared" si="27"/>
        <v>-358.89315736025867</v>
      </c>
      <c r="AR48">
        <f t="shared" si="27"/>
        <v>-358.94386270456778</v>
      </c>
      <c r="AS48">
        <f t="shared" si="27"/>
        <v>1.8542969183761362</v>
      </c>
      <c r="AT48">
        <f t="shared" si="27"/>
        <v>1.0399848127846829</v>
      </c>
      <c r="AU48">
        <f t="shared" si="23"/>
        <v>-356.04958097340699</v>
      </c>
      <c r="AW48">
        <v>45</v>
      </c>
      <c r="AX48">
        <f>IF(Z48&gt;0, (R48*SUMPRODUCT(K48:$K$98, X48:$X$98)-K48*$AZ$3)/Z48, 0)</f>
        <v>6410.8769774281964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2000000</v>
      </c>
      <c r="S49">
        <f t="shared" si="1"/>
        <v>6113.6135794956681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2132.2699702160476</v>
      </c>
      <c r="AC49">
        <f t="shared" si="2"/>
        <v>1814.1616079196517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-65069.205915394945</v>
      </c>
      <c r="AI49">
        <f t="shared" si="25"/>
        <v>-65076.624447758535</v>
      </c>
      <c r="AJ49">
        <f t="shared" si="7"/>
        <v>318.10836229639585</v>
      </c>
      <c r="AK49">
        <f t="shared" si="22"/>
        <v>149.25889791512336</v>
      </c>
      <c r="AL49">
        <f t="shared" si="26"/>
        <v>-64609.257187547017</v>
      </c>
      <c r="AN49">
        <f t="shared" si="27"/>
        <v>0</v>
      </c>
      <c r="AO49">
        <f t="shared" si="27"/>
        <v>0</v>
      </c>
      <c r="AP49">
        <f t="shared" si="27"/>
        <v>-4.0391404313465377E-2</v>
      </c>
      <c r="AQ49">
        <f t="shared" si="27"/>
        <v>-354.2798596368005</v>
      </c>
      <c r="AR49">
        <f t="shared" si="27"/>
        <v>-354.32025104111398</v>
      </c>
      <c r="AS49">
        <f t="shared" si="27"/>
        <v>1.7319926431896977</v>
      </c>
      <c r="AT49">
        <f t="shared" si="27"/>
        <v>0.81266431115924398</v>
      </c>
      <c r="AU49">
        <f t="shared" si="23"/>
        <v>-351.77559408676501</v>
      </c>
      <c r="AW49">
        <v>46</v>
      </c>
      <c r="AX49">
        <f>IF(Z49&gt;0, (R49*SUMPRODUCT(K49:$K$98, X49:$X$98)-K49*$AZ$3)/Z49, 0)</f>
        <v>6113.6135794956681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0.115047869</v>
      </c>
      <c r="Q50" s="4">
        <f t="shared" si="21"/>
        <v>25</v>
      </c>
      <c r="R50">
        <f t="shared" si="0"/>
        <v>2000000</v>
      </c>
      <c r="S50">
        <f t="shared" si="1"/>
        <v>5763.0906475128795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1814.1616079196517</v>
      </c>
      <c r="AC50">
        <f t="shared" si="2"/>
        <v>1496.2967438755863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-68278.907163114185</v>
      </c>
      <c r="AI50">
        <f t="shared" si="25"/>
        <v>-68285.398023814603</v>
      </c>
      <c r="AJ50">
        <f t="shared" si="7"/>
        <v>317.86486404406537</v>
      </c>
      <c r="AK50">
        <f t="shared" si="22"/>
        <v>126.99131255437563</v>
      </c>
      <c r="AL50">
        <f t="shared" si="26"/>
        <v>-67840.541847216155</v>
      </c>
      <c r="AN50">
        <f t="shared" si="27"/>
        <v>0</v>
      </c>
      <c r="AO50">
        <f t="shared" si="27"/>
        <v>0</v>
      </c>
      <c r="AP50">
        <f t="shared" si="27"/>
        <v>-3.1554058284061701E-2</v>
      </c>
      <c r="AQ50">
        <f t="shared" si="27"/>
        <v>-331.92464229868563</v>
      </c>
      <c r="AR50">
        <f t="shared" si="27"/>
        <v>-331.95619635696971</v>
      </c>
      <c r="AS50">
        <f t="shared" si="27"/>
        <v>1.5452382833998273</v>
      </c>
      <c r="AT50">
        <f t="shared" si="27"/>
        <v>0.61734359476425449</v>
      </c>
      <c r="AU50">
        <f t="shared" si="23"/>
        <v>-329.79361447880558</v>
      </c>
      <c r="AW50">
        <v>47</v>
      </c>
      <c r="AX50">
        <f>IF(Z50&gt;0, (R50*SUMPRODUCT(K50:$K$98, X50:$X$98)-K50*$AZ$3)/Z50, 0)</f>
        <v>5763.0906475128795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0.13365521</v>
      </c>
      <c r="Q51" s="4">
        <f t="shared" si="21"/>
        <v>25</v>
      </c>
      <c r="R51">
        <f t="shared" si="0"/>
        <v>2000000</v>
      </c>
      <c r="S51">
        <f t="shared" si="1"/>
        <v>5383.2142155102292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1496.2967438755863</v>
      </c>
      <c r="AC51">
        <f t="shared" si="2"/>
        <v>1196.8854904989857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-69402.987999612495</v>
      </c>
      <c r="AI51">
        <f t="shared" si="25"/>
        <v>-69408.546414355907</v>
      </c>
      <c r="AJ51">
        <f t="shared" si="7"/>
        <v>299.4112533766006</v>
      </c>
      <c r="AK51">
        <f t="shared" si="22"/>
        <v>104.74077207129105</v>
      </c>
      <c r="AL51">
        <f t="shared" si="26"/>
        <v>-69004.394388908011</v>
      </c>
      <c r="AN51">
        <f t="shared" si="27"/>
        <v>0</v>
      </c>
      <c r="AO51">
        <f t="shared" si="27"/>
        <v>0</v>
      </c>
      <c r="AP51">
        <f t="shared" si="27"/>
        <v>-2.4126029834743379E-2</v>
      </c>
      <c r="AQ51">
        <f t="shared" si="27"/>
        <v>-301.24030616489335</v>
      </c>
      <c r="AR51">
        <f t="shared" si="27"/>
        <v>-301.26443219472804</v>
      </c>
      <c r="AS51">
        <f t="shared" si="27"/>
        <v>1.2995800359040048</v>
      </c>
      <c r="AT51">
        <f t="shared" si="27"/>
        <v>0.45462224546988084</v>
      </c>
      <c r="AU51">
        <f t="shared" si="23"/>
        <v>-299.51022991335418</v>
      </c>
      <c r="AW51">
        <v>48</v>
      </c>
      <c r="AX51">
        <f>IF(Z51&gt;0, (R51*SUMPRODUCT(K51:$K$98, X51:$X$98)-K51*$AZ$3)/Z51, 0)</f>
        <v>5383.2142155102292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0.153152232</v>
      </c>
      <c r="Q52" s="4">
        <f t="shared" si="21"/>
        <v>25</v>
      </c>
      <c r="R52">
        <f t="shared" si="0"/>
        <v>2000000</v>
      </c>
      <c r="S52">
        <f t="shared" si="1"/>
        <v>4969.717609580397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1196.8854904989857</v>
      </c>
      <c r="AC52">
        <f t="shared" si="2"/>
        <v>924.67499587166822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-68102.689946905797</v>
      </c>
      <c r="AI52">
        <f t="shared" si="25"/>
        <v>-68107.341493877451</v>
      </c>
      <c r="AJ52">
        <f t="shared" si="7"/>
        <v>272.21049462731753</v>
      </c>
      <c r="AK52">
        <f t="shared" si="22"/>
        <v>83.781984334929007</v>
      </c>
      <c r="AL52">
        <f t="shared" si="26"/>
        <v>-67751.349014915206</v>
      </c>
      <c r="AN52">
        <f t="shared" si="27"/>
        <v>0</v>
      </c>
      <c r="AO52">
        <f t="shared" si="27"/>
        <v>0</v>
      </c>
      <c r="AP52">
        <f t="shared" si="27"/>
        <v>-1.8026619837416429E-2</v>
      </c>
      <c r="AQ52">
        <f t="shared" si="27"/>
        <v>-263.9253798921099</v>
      </c>
      <c r="AR52">
        <f t="shared" si="27"/>
        <v>-263.94340651194733</v>
      </c>
      <c r="AS52">
        <f t="shared" si="27"/>
        <v>1.054925411333155</v>
      </c>
      <c r="AT52">
        <f t="shared" si="27"/>
        <v>0.32468896692553612</v>
      </c>
      <c r="AU52">
        <f t="shared" si="23"/>
        <v>-262.56379213368865</v>
      </c>
      <c r="AW52">
        <v>49</v>
      </c>
      <c r="AX52">
        <f>IF(Z52&gt;0, (R52*SUMPRODUCT(K52:$K$98, X52:$X$98)-K52*$AZ$3)/Z52, 0)</f>
        <v>4969.717609580397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2000000</v>
      </c>
      <c r="S53">
        <f t="shared" si="1"/>
        <v>4518.8293110320237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924.67499587166822</v>
      </c>
      <c r="AC53">
        <f t="shared" si="2"/>
        <v>686.66909056667987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-64487.924889680886</v>
      </c>
      <c r="AI53">
        <f t="shared" si="25"/>
        <v>-64491.723822121698</v>
      </c>
      <c r="AJ53">
        <f t="shared" si="7"/>
        <v>238.00590530498835</v>
      </c>
      <c r="AK53">
        <f t="shared" si="22"/>
        <v>64.727249711016782</v>
      </c>
      <c r="AL53">
        <f t="shared" si="26"/>
        <v>-64188.990667105689</v>
      </c>
      <c r="AN53">
        <f t="shared" si="27"/>
        <v>0</v>
      </c>
      <c r="AO53">
        <f t="shared" si="27"/>
        <v>0</v>
      </c>
      <c r="AP53">
        <f t="shared" si="27"/>
        <v>-1.3144995347770914E-2</v>
      </c>
      <c r="AQ53">
        <f t="shared" si="27"/>
        <v>-223.13991782420266</v>
      </c>
      <c r="AR53">
        <f t="shared" si="27"/>
        <v>-223.15306281955043</v>
      </c>
      <c r="AS53">
        <f t="shared" si="27"/>
        <v>0.82354360513666169</v>
      </c>
      <c r="AT53">
        <f t="shared" si="27"/>
        <v>0.22396802511804936</v>
      </c>
      <c r="AU53">
        <f t="shared" si="23"/>
        <v>-222.10555118929568</v>
      </c>
      <c r="AW53">
        <v>50</v>
      </c>
      <c r="AX53">
        <f>IF(Z53&gt;0, (R53*SUMPRODUCT(K53:$K$98, X53:$X$98)-K53*$AZ$3)/Z53, 0)</f>
        <v>4518.8293110320237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2000000</v>
      </c>
      <c r="S54">
        <f t="shared" si="1"/>
        <v>4028.0897818788703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686.66909056667987</v>
      </c>
      <c r="AC54">
        <f t="shared" si="2"/>
        <v>486.67156076669266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-59236.564818601648</v>
      </c>
      <c r="AI54">
        <f t="shared" si="25"/>
        <v>-59239.58530465782</v>
      </c>
      <c r="AJ54">
        <f t="shared" si="7"/>
        <v>199.99752979998721</v>
      </c>
      <c r="AK54">
        <f t="shared" si="22"/>
        <v>48.066836339667596</v>
      </c>
      <c r="AL54">
        <f t="shared" si="26"/>
        <v>-58991.520938518166</v>
      </c>
      <c r="AN54">
        <f t="shared" si="27"/>
        <v>0</v>
      </c>
      <c r="AO54">
        <f t="shared" si="27"/>
        <v>0</v>
      </c>
      <c r="AP54">
        <f t="shared" si="27"/>
        <v>-9.3316336175115321E-3</v>
      </c>
      <c r="AQ54">
        <f t="shared" si="27"/>
        <v>-183.0082673343062</v>
      </c>
      <c r="AR54">
        <f t="shared" si="27"/>
        <v>-183.0175989679237</v>
      </c>
      <c r="AS54">
        <f t="shared" si="27"/>
        <v>0.61788190304281976</v>
      </c>
      <c r="AT54">
        <f t="shared" si="27"/>
        <v>0.14849997567721698</v>
      </c>
      <c r="AU54">
        <f t="shared" si="23"/>
        <v>-182.25121708920366</v>
      </c>
      <c r="AW54">
        <v>51</v>
      </c>
      <c r="AX54">
        <f>IF(Z54&gt;0, (R54*SUMPRODUCT(K54:$K$98, X54:$X$98)-K54*$AZ$3)/Z54, 0)</f>
        <v>4028.0897818788703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2000000</v>
      </c>
      <c r="S55">
        <f t="shared" si="1"/>
        <v>3473.3199070223232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486.67156076669266</v>
      </c>
      <c r="AC55">
        <f t="shared" si="2"/>
        <v>324.32613988257862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-52469.677846414445</v>
      </c>
      <c r="AI55">
        <f t="shared" si="25"/>
        <v>-52472.012256636976</v>
      </c>
      <c r="AJ55">
        <f t="shared" si="7"/>
        <v>162.34542088411405</v>
      </c>
      <c r="AK55">
        <f t="shared" si="22"/>
        <v>34.067009253668488</v>
      </c>
      <c r="AL55">
        <f t="shared" si="26"/>
        <v>-52275.599826499194</v>
      </c>
      <c r="AN55">
        <f t="shared" si="27"/>
        <v>0</v>
      </c>
      <c r="AO55">
        <f t="shared" si="27"/>
        <v>0</v>
      </c>
      <c r="AP55">
        <f t="shared" si="27"/>
        <v>-6.4393198480152515E-3</v>
      </c>
      <c r="AQ55">
        <f t="shared" si="27"/>
        <v>-144.73421796852392</v>
      </c>
      <c r="AR55">
        <f t="shared" si="27"/>
        <v>-144.74065728837195</v>
      </c>
      <c r="AS55">
        <f t="shared" si="27"/>
        <v>0.44781935961588526</v>
      </c>
      <c r="AT55">
        <f t="shared" si="27"/>
        <v>9.3971645057338904E-2</v>
      </c>
      <c r="AU55">
        <f t="shared" si="23"/>
        <v>-144.19886628369872</v>
      </c>
      <c r="AW55">
        <v>52</v>
      </c>
      <c r="AX55">
        <f>IF(Z55&gt;0, (R55*SUMPRODUCT(K55:$K$98, X55:$X$98)-K55*$AZ$3)/Z55, 0)</f>
        <v>3473.3199070223232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0.240684854</v>
      </c>
      <c r="Q56" s="4">
        <f t="shared" si="21"/>
        <v>25</v>
      </c>
      <c r="R56">
        <f t="shared" si="0"/>
        <v>2000000</v>
      </c>
      <c r="S56">
        <f t="shared" si="1"/>
        <v>2830.4350584109143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324.32613988257862</v>
      </c>
      <c r="AC56">
        <f t="shared" si="2"/>
        <v>198.04089195886905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-44948.574686829335</v>
      </c>
      <c r="AI56">
        <f t="shared" si="25"/>
        <v>-44950.323895766051</v>
      </c>
      <c r="AJ56">
        <f t="shared" si="7"/>
        <v>126.28524792370956</v>
      </c>
      <c r="AK56">
        <f t="shared" si="22"/>
        <v>22.702829791780506</v>
      </c>
      <c r="AL56">
        <f t="shared" si="26"/>
        <v>-44801.33581805056</v>
      </c>
      <c r="AN56">
        <f t="shared" si="27"/>
        <v>0</v>
      </c>
      <c r="AO56">
        <f t="shared" si="27"/>
        <v>0</v>
      </c>
      <c r="AP56">
        <f t="shared" si="27"/>
        <v>-4.3081070464787907E-3</v>
      </c>
      <c r="AQ56">
        <f t="shared" si="27"/>
        <v>-110.70333981991806</v>
      </c>
      <c r="AR56">
        <f t="shared" si="27"/>
        <v>-110.70764792696454</v>
      </c>
      <c r="AS56">
        <f t="shared" si="27"/>
        <v>0.3110265189173495</v>
      </c>
      <c r="AT56">
        <f t="shared" si="27"/>
        <v>5.5914544539488339E-2</v>
      </c>
      <c r="AU56">
        <f t="shared" si="23"/>
        <v>-110.34070686350769</v>
      </c>
      <c r="AW56">
        <v>53</v>
      </c>
      <c r="AX56">
        <f>IF(Z56&gt;0, (R56*SUMPRODUCT(K56:$K$98, X56:$X$98)-K56*$AZ$3)/Z56, 0)</f>
        <v>2830.4350584109143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2000000</v>
      </c>
      <c r="S57">
        <f t="shared" si="1"/>
        <v>2048.1595354312017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198.04089195886905</v>
      </c>
      <c r="AC57">
        <f t="shared" si="2"/>
        <v>103.80984682182137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-37168.44070243396</v>
      </c>
      <c r="AI57">
        <f t="shared" si="25"/>
        <v>-37169.707813772533</v>
      </c>
      <c r="AJ57">
        <f t="shared" si="7"/>
        <v>94.231045137047687</v>
      </c>
      <c r="AK57">
        <f t="shared" si="22"/>
        <v>13.862862437120835</v>
      </c>
      <c r="AL57">
        <f t="shared" si="26"/>
        <v>-37061.613906198363</v>
      </c>
      <c r="AN57">
        <f t="shared" si="27"/>
        <v>0</v>
      </c>
      <c r="AO57">
        <f t="shared" si="27"/>
        <v>0</v>
      </c>
      <c r="AP57">
        <f t="shared" si="27"/>
        <v>-2.7863877553550281E-3</v>
      </c>
      <c r="AQ57">
        <f t="shared" si="27"/>
        <v>-81.733692144026463</v>
      </c>
      <c r="AR57">
        <f t="shared" si="27"/>
        <v>-81.736478531781827</v>
      </c>
      <c r="AS57">
        <f t="shared" si="27"/>
        <v>0.20721480611202947</v>
      </c>
      <c r="AT57">
        <f t="shared" si="27"/>
        <v>3.0484543049351668E-2</v>
      </c>
      <c r="AU57">
        <f t="shared" si="23"/>
        <v>-81.498779182620439</v>
      </c>
      <c r="AW57">
        <v>54</v>
      </c>
      <c r="AX57">
        <f>IF(Z57&gt;0, (R57*SUMPRODUCT(K57:$K$98, X57:$X$98)-K57*$AZ$3)/Z57, 0)</f>
        <v>2048.1595354312017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2000000</v>
      </c>
      <c r="S58">
        <f t="shared" si="1"/>
        <v>1038.2393651195771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103.80984682182137</v>
      </c>
      <c r="AC58">
        <f t="shared" si="2"/>
        <v>36.783560644643266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-29497.645319262796</v>
      </c>
      <c r="AI58">
        <f t="shared" si="25"/>
        <v>-29498.53103892149</v>
      </c>
      <c r="AJ58">
        <f t="shared" si="7"/>
        <v>67.026286177178093</v>
      </c>
      <c r="AK58">
        <f t="shared" si="22"/>
        <v>7.2666892775274965</v>
      </c>
      <c r="AL58">
        <f t="shared" si="26"/>
        <v>-29424.238063466786</v>
      </c>
      <c r="AN58">
        <f t="shared" si="27"/>
        <v>0</v>
      </c>
      <c r="AO58">
        <f t="shared" si="27"/>
        <v>0</v>
      </c>
      <c r="AP58">
        <f t="shared" si="27"/>
        <v>-1.7390218436626847E-3</v>
      </c>
      <c r="AQ58">
        <f t="shared" si="27"/>
        <v>-57.91567234994789</v>
      </c>
      <c r="AR58">
        <f t="shared" si="27"/>
        <v>-57.917411371791552</v>
      </c>
      <c r="AS58">
        <f t="shared" si="27"/>
        <v>0.13159940012351817</v>
      </c>
      <c r="AT58">
        <f t="shared" si="27"/>
        <v>1.4267416626347857E-2</v>
      </c>
      <c r="AU58">
        <f t="shared" si="23"/>
        <v>-57.771544555041693</v>
      </c>
      <c r="AW58">
        <v>55</v>
      </c>
      <c r="AX58">
        <f>IF(Z58&gt;0, (R58*SUMPRODUCT(K58:$K$98, X58:$X$98)-K58*$AZ$3)/Z58, 0)</f>
        <v>1038.2393651195771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2000000</v>
      </c>
      <c r="S59">
        <f t="shared" si="1"/>
        <v>-335.80092606280522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36.783560644643266</v>
      </c>
      <c r="AC59">
        <f t="shared" si="2"/>
        <v>-8.0004992349043675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-22498.745799144635</v>
      </c>
      <c r="AI59">
        <f t="shared" si="25"/>
        <v>-22499.341427284253</v>
      </c>
      <c r="AJ59">
        <f t="shared" si="7"/>
        <v>44.784059879547634</v>
      </c>
      <c r="AK59">
        <f t="shared" si="22"/>
        <v>2.5748492451250291</v>
      </c>
      <c r="AL59">
        <f t="shared" si="26"/>
        <v>-22451.982518159581</v>
      </c>
      <c r="AN59">
        <f t="shared" si="27"/>
        <v>0</v>
      </c>
      <c r="AO59">
        <f t="shared" si="27"/>
        <v>0</v>
      </c>
      <c r="AP59">
        <f t="shared" si="27"/>
        <v>-1.044157320595606E-3</v>
      </c>
      <c r="AQ59">
        <f t="shared" si="27"/>
        <v>-39.441101868498485</v>
      </c>
      <c r="AR59">
        <f t="shared" si="27"/>
        <v>-39.442146025819078</v>
      </c>
      <c r="AS59">
        <f t="shared" si="27"/>
        <v>7.8508050340358404E-2</v>
      </c>
      <c r="AT59">
        <f t="shared" si="27"/>
        <v>4.5138023372335552E-3</v>
      </c>
      <c r="AU59">
        <f t="shared" si="23"/>
        <v>-39.359124173141488</v>
      </c>
      <c r="AW59">
        <v>56</v>
      </c>
      <c r="AX59">
        <f>IF(Z59&gt;0, (R59*SUMPRODUCT(K59:$K$98, X59:$X$98)-K59*$AZ$3)/Z59, 0)</f>
        <v>-335.80092606280522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0.344227385</v>
      </c>
      <c r="Q60" s="4">
        <f t="shared" si="21"/>
        <v>25</v>
      </c>
      <c r="R60">
        <f t="shared" si="0"/>
        <v>2000000</v>
      </c>
      <c r="S60">
        <f t="shared" si="1"/>
        <v>-2321.4509294799968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-8.0004992349043675</v>
      </c>
      <c r="AC60">
        <f t="shared" si="2"/>
        <v>-35.716947111973994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-16402.521354634675</v>
      </c>
      <c r="AI60">
        <f t="shared" si="25"/>
        <v>-16402.905994975965</v>
      </c>
      <c r="AJ60">
        <f t="shared" si="7"/>
        <v>27.716447877069626</v>
      </c>
      <c r="AK60">
        <f t="shared" si="22"/>
        <v>-0.56003494644330576</v>
      </c>
      <c r="AL60">
        <f t="shared" si="26"/>
        <v>-16375.749582045339</v>
      </c>
      <c r="AN60">
        <f t="shared" si="27"/>
        <v>0</v>
      </c>
      <c r="AO60">
        <f t="shared" si="27"/>
        <v>0</v>
      </c>
      <c r="AP60">
        <f t="shared" si="27"/>
        <v>-6.0204303874323033E-4</v>
      </c>
      <c r="AQ60">
        <f t="shared" si="27"/>
        <v>-25.673395999802292</v>
      </c>
      <c r="AR60">
        <f t="shared" si="27"/>
        <v>-25.673998042841038</v>
      </c>
      <c r="AS60">
        <f t="shared" si="27"/>
        <v>4.3382070760409418E-2</v>
      </c>
      <c r="AT60">
        <f t="shared" si="27"/>
        <v>-8.7657248802815472E-4</v>
      </c>
      <c r="AU60">
        <f t="shared" si="23"/>
        <v>-25.631492544568655</v>
      </c>
      <c r="AW60">
        <v>57</v>
      </c>
      <c r="AX60">
        <f>IF(Z60&gt;0, (R60*SUMPRODUCT(K60:$K$98, X60:$X$98)-K60*$AZ$3)/Z60, 0)</f>
        <v>-2321.4509294799968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0.370496828</v>
      </c>
      <c r="Q61" s="4">
        <f t="shared" si="21"/>
        <v>25</v>
      </c>
      <c r="R61">
        <f t="shared" si="0"/>
        <v>2000000</v>
      </c>
      <c r="S61">
        <f t="shared" si="1"/>
        <v>-5342.5212726478276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-35.716947111973994</v>
      </c>
      <c r="AC61">
        <f t="shared" si="2"/>
        <v>-50.921902048000504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-11400.642109453771</v>
      </c>
      <c r="AI61">
        <f t="shared" si="25"/>
        <v>-11400.880395365279</v>
      </c>
      <c r="AJ61">
        <f t="shared" si="7"/>
        <v>15.20495493602651</v>
      </c>
      <c r="AK61">
        <f t="shared" si="22"/>
        <v>-2.5001862978381797</v>
      </c>
      <c r="AL61">
        <f t="shared" si="26"/>
        <v>-11388.17562672709</v>
      </c>
      <c r="AN61">
        <f t="shared" si="27"/>
        <v>0</v>
      </c>
      <c r="AO61">
        <f t="shared" si="27"/>
        <v>0</v>
      </c>
      <c r="AP61">
        <f t="shared" si="27"/>
        <v>-3.3300676087674106E-4</v>
      </c>
      <c r="AQ61">
        <f t="shared" si="27"/>
        <v>-15.932502583846276</v>
      </c>
      <c r="AR61">
        <f t="shared" si="27"/>
        <v>-15.932835590607153</v>
      </c>
      <c r="AS61">
        <f t="shared" si="27"/>
        <v>2.1249064875444583E-2</v>
      </c>
      <c r="AT61">
        <f t="shared" si="27"/>
        <v>-3.4940334296935838E-3</v>
      </c>
      <c r="AU61">
        <f t="shared" si="23"/>
        <v>-15.915080559161403</v>
      </c>
      <c r="AW61">
        <v>58</v>
      </c>
      <c r="AX61">
        <f>IF(Z61&gt;0, (R61*SUMPRODUCT(K61:$K$98, X61:$X$98)-K61*$AZ$3)/Z61, 0)</f>
        <v>-5342.5212726478276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0.397394472</v>
      </c>
      <c r="Q62" s="4">
        <f t="shared" si="21"/>
        <v>25</v>
      </c>
      <c r="R62">
        <f t="shared" si="0"/>
        <v>2000000</v>
      </c>
      <c r="S62">
        <f t="shared" si="1"/>
        <v>-10181.248878625971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-50.921902048000504</v>
      </c>
      <c r="AC62">
        <f t="shared" si="2"/>
        <v>-57.507582253475569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-7575.480319078486</v>
      </c>
      <c r="AI62">
        <f t="shared" si="25"/>
        <v>-7575.6215286268898</v>
      </c>
      <c r="AJ62">
        <f t="shared" si="7"/>
        <v>6.5856802054750645</v>
      </c>
      <c r="AK62">
        <f t="shared" si="22"/>
        <v>-3.5645331433600358</v>
      </c>
      <c r="AL62">
        <f t="shared" si="26"/>
        <v>-7572.6003815647746</v>
      </c>
      <c r="AN62">
        <f t="shared" si="27"/>
        <v>0</v>
      </c>
      <c r="AO62">
        <f t="shared" si="27"/>
        <v>0</v>
      </c>
      <c r="AP62">
        <f t="shared" si="27"/>
        <v>-1.7619789942583113E-4</v>
      </c>
      <c r="AQ62">
        <f t="shared" si="27"/>
        <v>-9.4525032793601991</v>
      </c>
      <c r="AR62">
        <f t="shared" si="27"/>
        <v>-9.4526794772596237</v>
      </c>
      <c r="AS62">
        <f t="shared" si="27"/>
        <v>8.2174543549791822E-3</v>
      </c>
      <c r="AT62">
        <f t="shared" si="27"/>
        <v>-4.4477392597988439E-3</v>
      </c>
      <c r="AU62">
        <f t="shared" si="23"/>
        <v>-9.448909762164444</v>
      </c>
      <c r="AW62">
        <v>59</v>
      </c>
      <c r="AX62">
        <f>IF(Z62&gt;0, (R62*SUMPRODUCT(K62:$K$98, X62:$X$98)-K62*$AZ$3)/Z62, 0)</f>
        <v>-10181.248878625971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0.424762996</v>
      </c>
      <c r="Q63" s="4">
        <f t="shared" si="21"/>
        <v>25</v>
      </c>
      <c r="R63">
        <f t="shared" si="0"/>
        <v>2000000</v>
      </c>
      <c r="S63">
        <f t="shared" si="1"/>
        <v>-18359.124527325304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-57.507582253475569</v>
      </c>
      <c r="AC63">
        <f t="shared" si="2"/>
        <v>-58.614708409290024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-4798.4472675024754</v>
      </c>
      <c r="AI63">
        <f t="shared" si="25"/>
        <v>-4798.5270843645512</v>
      </c>
      <c r="AJ63">
        <f t="shared" si="7"/>
        <v>1.1071261558144556</v>
      </c>
      <c r="AK63">
        <f t="shared" si="22"/>
        <v>-4.0255307577432902</v>
      </c>
      <c r="AL63">
        <f t="shared" si="26"/>
        <v>-4801.4454889664803</v>
      </c>
      <c r="AN63">
        <f t="shared" si="27"/>
        <v>0</v>
      </c>
      <c r="AO63">
        <f t="shared" si="27"/>
        <v>0</v>
      </c>
      <c r="AP63">
        <f t="shared" si="27"/>
        <v>-8.8922832841562601E-5</v>
      </c>
      <c r="AQ63">
        <f t="shared" si="27"/>
        <v>-5.3458819749301947</v>
      </c>
      <c r="AR63">
        <f t="shared" si="27"/>
        <v>-5.3459708977630358</v>
      </c>
      <c r="AS63">
        <f t="shared" si="27"/>
        <v>1.233433531806381E-3</v>
      </c>
      <c r="AT63">
        <f t="shared" si="27"/>
        <v>-4.484786664863738E-3</v>
      </c>
      <c r="AU63">
        <f t="shared" si="23"/>
        <v>-5.3492222508960934</v>
      </c>
      <c r="AW63">
        <v>60</v>
      </c>
      <c r="AX63">
        <f>IF(Z63&gt;0, (R63*SUMPRODUCT(K63:$K$98, X63:$X$98)-K63*$AZ$3)/Z63, 0)</f>
        <v>-18359.124527325304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2000000</v>
      </c>
      <c r="S64">
        <f t="shared" si="1"/>
        <v>-32925.102284790213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-58.614708409290024</v>
      </c>
      <c r="AC64">
        <f t="shared" si="2"/>
        <v>-56.509360809625832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-2888.895005147253</v>
      </c>
      <c r="AI64">
        <f t="shared" si="25"/>
        <v>-2888.9379126531439</v>
      </c>
      <c r="AJ64">
        <f t="shared" si="7"/>
        <v>-2.1053475996641922</v>
      </c>
      <c r="AK64">
        <f t="shared" si="22"/>
        <v>-4.1030295886503021</v>
      </c>
      <c r="AL64">
        <f t="shared" si="26"/>
        <v>-2895.1462898414584</v>
      </c>
      <c r="AN64">
        <f t="shared" si="27"/>
        <v>0</v>
      </c>
      <c r="AO64">
        <f t="shared" si="27"/>
        <v>0</v>
      </c>
      <c r="AP64">
        <f t="shared" si="27"/>
        <v>-4.2680931370616615E-5</v>
      </c>
      <c r="AQ64">
        <f t="shared" si="27"/>
        <v>-2.8736400984325967</v>
      </c>
      <c r="AR64">
        <f t="shared" si="27"/>
        <v>-2.8736827793639677</v>
      </c>
      <c r="AS64">
        <f t="shared" si="27"/>
        <v>-2.094230241235596E-3</v>
      </c>
      <c r="AT64">
        <f t="shared" si="27"/>
        <v>-4.0813634036519506E-3</v>
      </c>
      <c r="AU64">
        <f t="shared" si="23"/>
        <v>-2.8798583730088549</v>
      </c>
      <c r="AW64">
        <v>61</v>
      </c>
      <c r="AX64">
        <f>IF(Z64&gt;0, (R64*SUMPRODUCT(K64:$K$98, X64:$X$98)-K64*$AZ$3)/Z64, 0)</f>
        <v>-32925.102284790213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2000000</v>
      </c>
      <c r="S65">
        <f t="shared" si="1"/>
        <v>-60265.947596865277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-56.509360809625832</v>
      </c>
      <c r="AC65">
        <f t="shared" si="2"/>
        <v>-52.730117359313425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-1648.3603123102362</v>
      </c>
      <c r="AI65">
        <f t="shared" si="25"/>
        <v>-1648.3821862371642</v>
      </c>
      <c r="AJ65">
        <f t="shared" si="7"/>
        <v>-3.779243450312407</v>
      </c>
      <c r="AK65">
        <f t="shared" si="22"/>
        <v>-3.9556552566738086</v>
      </c>
      <c r="AL65">
        <f t="shared" si="26"/>
        <v>-1656.1170849441503</v>
      </c>
      <c r="AN65">
        <f t="shared" si="27"/>
        <v>0</v>
      </c>
      <c r="AO65">
        <f t="shared" si="27"/>
        <v>0</v>
      </c>
      <c r="AP65">
        <f t="shared" si="27"/>
        <v>-1.9427161540324556E-5</v>
      </c>
      <c r="AQ65">
        <f t="shared" si="27"/>
        <v>-1.463978652267639</v>
      </c>
      <c r="AR65">
        <f t="shared" si="27"/>
        <v>-1.4639980794291794</v>
      </c>
      <c r="AS65">
        <f t="shared" si="27"/>
        <v>-3.3565062757579607E-3</v>
      </c>
      <c r="AT65">
        <f t="shared" si="27"/>
        <v>-3.513185077469159E-3</v>
      </c>
      <c r="AU65">
        <f t="shared" si="23"/>
        <v>-1.4708677707824063</v>
      </c>
      <c r="AW65">
        <v>62</v>
      </c>
      <c r="AX65">
        <f>IF(Z65&gt;0, (R65*SUMPRODUCT(K65:$K$98, X65:$X$98)-K65*$AZ$3)/Z65, 0)</f>
        <v>-60265.947596865277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0.508136904</v>
      </c>
      <c r="Q66" s="4">
        <f t="shared" si="21"/>
        <v>25</v>
      </c>
      <c r="R66">
        <f t="shared" si="0"/>
        <v>2000000</v>
      </c>
      <c r="S66">
        <f t="shared" si="1"/>
        <v>-114451.92395603227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-52.730117359313425</v>
      </c>
      <c r="AC66">
        <f t="shared" si="2"/>
        <v>-48.254021414487312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-889.19596060286199</v>
      </c>
      <c r="AI66">
        <f t="shared" si="25"/>
        <v>-889.20650084101317</v>
      </c>
      <c r="AJ66">
        <f t="shared" si="7"/>
        <v>-4.4760959448261133</v>
      </c>
      <c r="AK66">
        <f t="shared" si="22"/>
        <v>-3.6911082151519401</v>
      </c>
      <c r="AL66">
        <f t="shared" si="26"/>
        <v>-897.37370500099121</v>
      </c>
      <c r="AN66">
        <f t="shared" si="27"/>
        <v>0</v>
      </c>
      <c r="AO66">
        <f t="shared" si="27"/>
        <v>0</v>
      </c>
      <c r="AP66">
        <f t="shared" si="27"/>
        <v>-8.3582430413508203E-6</v>
      </c>
      <c r="AQ66">
        <f t="shared" si="27"/>
        <v>-0.705118408472028</v>
      </c>
      <c r="AR66">
        <f t="shared" si="27"/>
        <v>-0.70512676671506924</v>
      </c>
      <c r="AS66">
        <f t="shared" si="27"/>
        <v>-3.5494736690482092E-3</v>
      </c>
      <c r="AT66">
        <f t="shared" si="27"/>
        <v>-2.9269907483625906E-3</v>
      </c>
      <c r="AU66">
        <f t="shared" si="23"/>
        <v>-0.71160323113248003</v>
      </c>
      <c r="AW66">
        <v>63</v>
      </c>
      <c r="AX66">
        <f>IF(Z66&gt;0, (R66*SUMPRODUCT(K66:$K$98, X66:$X$98)-K66*$AZ$3)/Z66, 0)</f>
        <v>-114451.92395603227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8">$C$6</f>
        <v>2000000</v>
      </c>
      <c r="S67">
        <f t="shared" ref="S67:S79" si="29">AX67</f>
        <v>-228205.55054843923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-48.254021414487312</v>
      </c>
      <c r="AC67">
        <f t="shared" ref="AC67:AC79" si="30">S67*Z67</f>
        <v>-43.655501789839924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-4.7824758956261171E-3</v>
      </c>
      <c r="AH67">
        <f t="shared" ref="AH67:AH79" si="33">-X67*R67</f>
        <v>-452.18878992672921</v>
      </c>
      <c r="AI67">
        <f t="shared" ref="AI67:AI79" si="34">SUM(AE67:AH67)</f>
        <v>-452.19357240262485</v>
      </c>
      <c r="AJ67">
        <f t="shared" ref="AJ67:AJ79" si="35">AB67-AC67</f>
        <v>-4.5985196246473876</v>
      </c>
      <c r="AK67">
        <f t="shared" si="22"/>
        <v>-3.377781499014112</v>
      </c>
      <c r="AL67">
        <f t="shared" si="26"/>
        <v>-460.16987352628638</v>
      </c>
      <c r="AN67">
        <f t="shared" ref="AN67:AT79" si="36">AE67*$K67</f>
        <v>0</v>
      </c>
      <c r="AO67">
        <f t="shared" si="36"/>
        <v>0</v>
      </c>
      <c r="AP67">
        <f t="shared" si="36"/>
        <v>-3.3860965627240583E-6</v>
      </c>
      <c r="AQ67">
        <f t="shared" si="36"/>
        <v>-0.32015946147759761</v>
      </c>
      <c r="AR67">
        <f t="shared" si="36"/>
        <v>-0.32016284757416036</v>
      </c>
      <c r="AS67">
        <f t="shared" si="36"/>
        <v>-3.2558515368322836E-3</v>
      </c>
      <c r="AT67">
        <f t="shared" si="36"/>
        <v>-2.3915424924368001E-3</v>
      </c>
      <c r="AU67">
        <f t="shared" si="23"/>
        <v>-0.32581024160342947</v>
      </c>
      <c r="AW67">
        <v>64</v>
      </c>
      <c r="AX67">
        <f>IF(Z67&gt;0, (R67*SUMPRODUCT(K67:$K$98, X67:$X$98)-K67*$AZ$3)/Z67, 0)</f>
        <v>-228205.55054843923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0.564431978</v>
      </c>
      <c r="Q68" s="4">
        <f t="shared" si="21"/>
        <v>25</v>
      </c>
      <c r="R68">
        <f t="shared" si="28"/>
        <v>2000000</v>
      </c>
      <c r="S68">
        <f t="shared" si="29"/>
        <v>-482003.53206649667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-43.655501789839924</v>
      </c>
      <c r="AC68">
        <f t="shared" si="30"/>
        <v>-39.24027015031804</v>
      </c>
      <c r="AE68">
        <f t="shared" si="31"/>
        <v>0</v>
      </c>
      <c r="AF68">
        <f t="shared" si="32"/>
        <v>0</v>
      </c>
      <c r="AG68">
        <f t="shared" si="32"/>
        <v>-2.0352688071642853E-3</v>
      </c>
      <c r="AH68">
        <f t="shared" si="33"/>
        <v>-215.95058636044567</v>
      </c>
      <c r="AI68">
        <f t="shared" si="34"/>
        <v>-215.95262162925283</v>
      </c>
      <c r="AJ68">
        <f t="shared" si="35"/>
        <v>-4.4152316395218847</v>
      </c>
      <c r="AK68">
        <f t="shared" si="22"/>
        <v>-3.0558851252887949</v>
      </c>
      <c r="AL68">
        <f t="shared" si="26"/>
        <v>-223.42373839406352</v>
      </c>
      <c r="AN68">
        <f t="shared" si="36"/>
        <v>0</v>
      </c>
      <c r="AO68">
        <f t="shared" si="36"/>
        <v>0</v>
      </c>
      <c r="AP68">
        <f t="shared" si="36"/>
        <v>-1.2866200147316754E-6</v>
      </c>
      <c r="AQ68">
        <f t="shared" si="36"/>
        <v>-0.1365157986140958</v>
      </c>
      <c r="AR68">
        <f t="shared" si="36"/>
        <v>-0.13651708523411052</v>
      </c>
      <c r="AS68">
        <f t="shared" si="36"/>
        <v>-2.7911425641118583E-3</v>
      </c>
      <c r="AT68">
        <f t="shared" si="36"/>
        <v>-1.9318150757665535E-3</v>
      </c>
      <c r="AU68">
        <f t="shared" si="23"/>
        <v>-0.14124004287398895</v>
      </c>
      <c r="AW68">
        <v>65</v>
      </c>
      <c r="AX68">
        <f>IF(Z68&gt;0, (R68*SUMPRODUCT(K68:$K$98, X68:$X$98)-K68*$AZ$3)/Z68, 0)</f>
        <v>-482003.53206649667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8"/>
        <v>2000000</v>
      </c>
      <c r="S69">
        <f t="shared" si="29"/>
        <v>-1086082.9009774465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-39.24027015031804</v>
      </c>
      <c r="AC69">
        <f t="shared" si="30"/>
        <v>-35.148758180182604</v>
      </c>
      <c r="AE69">
        <f t="shared" si="31"/>
        <v>0</v>
      </c>
      <c r="AF69">
        <f t="shared" si="32"/>
        <v>0</v>
      </c>
      <c r="AG69">
        <f t="shared" si="32"/>
        <v>-8.0907171424367404E-4</v>
      </c>
      <c r="AH69">
        <f t="shared" si="33"/>
        <v>-96.467552387917465</v>
      </c>
      <c r="AI69">
        <f t="shared" si="34"/>
        <v>-96.468361459631708</v>
      </c>
      <c r="AJ69">
        <f t="shared" si="35"/>
        <v>-4.0915119701354357</v>
      </c>
      <c r="AK69">
        <f t="shared" si="22"/>
        <v>-2.7468189105222631</v>
      </c>
      <c r="AL69">
        <f t="shared" si="26"/>
        <v>-103.30669234028942</v>
      </c>
      <c r="AN69">
        <f t="shared" si="36"/>
        <v>0</v>
      </c>
      <c r="AO69">
        <f t="shared" si="36"/>
        <v>0</v>
      </c>
      <c r="AP69">
        <f t="shared" si="36"/>
        <v>-4.5666478394248207E-7</v>
      </c>
      <c r="AQ69">
        <f t="shared" si="36"/>
        <v>-5.4449232612055615E-2</v>
      </c>
      <c r="AR69">
        <f t="shared" si="36"/>
        <v>-5.4449689276839561E-2</v>
      </c>
      <c r="AS69">
        <f t="shared" si="36"/>
        <v>-2.3093743075502495E-3</v>
      </c>
      <c r="AT69">
        <f t="shared" si="36"/>
        <v>-1.550388478820289E-3</v>
      </c>
      <c r="AU69">
        <f t="shared" si="23"/>
        <v>-5.8309452063210102E-2</v>
      </c>
      <c r="AW69">
        <v>66</v>
      </c>
      <c r="AX69">
        <f>IF(Z69&gt;0, (R69*SUMPRODUCT(K69:$K$98, X69:$X$98)-K69*$AZ$3)/Z69, 0)</f>
        <v>-1086082.9009774465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0.62503115200000003</v>
      </c>
      <c r="Q70" s="4">
        <f t="shared" si="48"/>
        <v>25</v>
      </c>
      <c r="R70">
        <f t="shared" si="28"/>
        <v>2000000</v>
      </c>
      <c r="S70">
        <f t="shared" si="29"/>
        <v>-2660825.9156326321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-35.148758180182604</v>
      </c>
      <c r="AC70">
        <f t="shared" si="30"/>
        <v>-31.428182619268288</v>
      </c>
      <c r="AE70">
        <f t="shared" si="31"/>
        <v>0</v>
      </c>
      <c r="AF70">
        <f t="shared" si="32"/>
        <v>0</v>
      </c>
      <c r="AG70">
        <f t="shared" si="32"/>
        <v>-2.9528597149689888E-4</v>
      </c>
      <c r="AH70">
        <f t="shared" si="33"/>
        <v>-40.455602048347075</v>
      </c>
      <c r="AI70">
        <f t="shared" si="34"/>
        <v>-40.455897334318571</v>
      </c>
      <c r="AJ70">
        <f t="shared" si="35"/>
        <v>-3.7205755609143161</v>
      </c>
      <c r="AK70">
        <f t="shared" si="22"/>
        <v>-2.4604130726127824</v>
      </c>
      <c r="AL70">
        <f t="shared" si="26"/>
        <v>-46.636885967845672</v>
      </c>
      <c r="AN70">
        <f t="shared" si="36"/>
        <v>0</v>
      </c>
      <c r="AO70">
        <f t="shared" si="36"/>
        <v>0</v>
      </c>
      <c r="AP70">
        <f t="shared" si="36"/>
        <v>-1.4881108939076481E-7</v>
      </c>
      <c r="AQ70">
        <f t="shared" si="36"/>
        <v>-2.0387836856100051E-2</v>
      </c>
      <c r="AR70">
        <f t="shared" si="36"/>
        <v>-2.038798566718944E-2</v>
      </c>
      <c r="AS70">
        <f t="shared" si="36"/>
        <v>-1.8750057768529304E-3</v>
      </c>
      <c r="AT70">
        <f t="shared" si="36"/>
        <v>-1.2399395332962245E-3</v>
      </c>
      <c r="AU70">
        <f t="shared" si="23"/>
        <v>-2.3502930977338597E-2</v>
      </c>
      <c r="AW70">
        <v>67</v>
      </c>
      <c r="AX70">
        <f>IF(Z70&gt;0, (R70*SUMPRODUCT(K70:$K$98, X70:$X$98)-K70*$AZ$3)/Z70, 0)</f>
        <v>-2660825.9156326321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0.65741117999999998</v>
      </c>
      <c r="Q71" s="4">
        <f t="shared" si="48"/>
        <v>25</v>
      </c>
      <c r="R71">
        <f t="shared" si="28"/>
        <v>2000000</v>
      </c>
      <c r="S71">
        <f t="shared" si="29"/>
        <v>-7147528.7700121598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-31.428182619268288</v>
      </c>
      <c r="AC71">
        <f t="shared" si="30"/>
        <v>-28.078012604761557</v>
      </c>
      <c r="AE71">
        <f t="shared" si="31"/>
        <v>0</v>
      </c>
      <c r="AF71">
        <f t="shared" si="32"/>
        <v>0</v>
      </c>
      <c r="AG71">
        <f t="shared" si="32"/>
        <v>-9.8208812822707218E-5</v>
      </c>
      <c r="AH71">
        <f t="shared" si="33"/>
        <v>-15.529943916737812</v>
      </c>
      <c r="AI71">
        <f t="shared" si="34"/>
        <v>-15.530042125550635</v>
      </c>
      <c r="AJ71">
        <f t="shared" si="35"/>
        <v>-3.3501700145067304</v>
      </c>
      <c r="AK71">
        <f t="shared" si="22"/>
        <v>-2.1999727833487803</v>
      </c>
      <c r="AL71">
        <f t="shared" si="26"/>
        <v>-21.080184923406147</v>
      </c>
      <c r="AN71">
        <f t="shared" si="36"/>
        <v>0</v>
      </c>
      <c r="AO71">
        <f t="shared" si="36"/>
        <v>0</v>
      </c>
      <c r="AP71">
        <f t="shared" si="36"/>
        <v>-4.4190093413740152E-8</v>
      </c>
      <c r="AQ71">
        <f t="shared" si="36"/>
        <v>-6.9878624195334393E-3</v>
      </c>
      <c r="AR71">
        <f t="shared" si="36"/>
        <v>-6.9879066096268528E-3</v>
      </c>
      <c r="AS71">
        <f t="shared" si="36"/>
        <v>-1.5074444099046653E-3</v>
      </c>
      <c r="AT71">
        <f t="shared" si="36"/>
        <v>-9.8990100796117779E-4</v>
      </c>
      <c r="AU71">
        <f t="shared" si="23"/>
        <v>-9.4852520274926969E-3</v>
      </c>
      <c r="AW71">
        <v>68</v>
      </c>
      <c r="AX71">
        <f>IF(Z71&gt;0, (R71*SUMPRODUCT(K71:$K$98, X71:$X$98)-K71*$AZ$3)/Z71, 0)</f>
        <v>-7147528.7700121598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0.68957421399999996</v>
      </c>
      <c r="Q72" s="4">
        <f t="shared" si="48"/>
        <v>25</v>
      </c>
      <c r="R72">
        <f t="shared" si="28"/>
        <v>2000000</v>
      </c>
      <c r="S72">
        <f t="shared" si="29"/>
        <v>-21247274.138744324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-28.078012604761557</v>
      </c>
      <c r="AC72">
        <f t="shared" si="30"/>
        <v>-25.075573814178558</v>
      </c>
      <c r="AE72">
        <f t="shared" si="31"/>
        <v>0</v>
      </c>
      <c r="AF72">
        <f t="shared" si="32"/>
        <v>0</v>
      </c>
      <c r="AG72">
        <f t="shared" si="32"/>
        <v>-2.9504459784388697E-5</v>
      </c>
      <c r="AH72">
        <f t="shared" si="33"/>
        <v>-5.4177811928073156</v>
      </c>
      <c r="AI72">
        <f t="shared" si="34"/>
        <v>-5.4178106972671003</v>
      </c>
      <c r="AJ72">
        <f t="shared" si="35"/>
        <v>-3.0024387905829997</v>
      </c>
      <c r="AK72">
        <f t="shared" ref="AK72:AK79" si="49">G72*SUM(AB72:AB72, AE72:AF72)</f>
        <v>-1.9654608823333093</v>
      </c>
      <c r="AL72">
        <f t="shared" si="26"/>
        <v>-10.385710370183409</v>
      </c>
      <c r="AN72">
        <f t="shared" si="36"/>
        <v>0</v>
      </c>
      <c r="AO72">
        <f t="shared" si="36"/>
        <v>0</v>
      </c>
      <c r="AP72">
        <f t="shared" si="36"/>
        <v>-1.1853431738603846E-8</v>
      </c>
      <c r="AQ72">
        <f t="shared" si="36"/>
        <v>-2.1765963523118883E-3</v>
      </c>
      <c r="AR72">
        <f t="shared" si="36"/>
        <v>-2.176608205743627E-3</v>
      </c>
      <c r="AS72">
        <f t="shared" si="36"/>
        <v>-1.2062313126079576E-3</v>
      </c>
      <c r="AT72">
        <f t="shared" si="36"/>
        <v>-7.8962491006058153E-4</v>
      </c>
      <c r="AU72">
        <f t="shared" si="23"/>
        <v>-4.1724644284121658E-3</v>
      </c>
      <c r="AW72">
        <v>69</v>
      </c>
      <c r="AX72">
        <f>IF(Z72&gt;0, (R72*SUMPRODUCT(K72:$K$98, X72:$X$98)-K72*$AZ$3)/Z72, 0)</f>
        <v>-21247274.138744324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0.72148010799999995</v>
      </c>
      <c r="Q73" s="4">
        <f t="shared" si="48"/>
        <v>25</v>
      </c>
      <c r="R73">
        <f t="shared" si="28"/>
        <v>2000000</v>
      </c>
      <c r="S73">
        <f t="shared" si="29"/>
        <v>-70655302.093653202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-25.075573814178558</v>
      </c>
      <c r="AC73">
        <f t="shared" si="30"/>
        <v>-22.390762327492901</v>
      </c>
      <c r="AE73">
        <f t="shared" si="31"/>
        <v>0</v>
      </c>
      <c r="AF73">
        <f t="shared" si="32"/>
        <v>0</v>
      </c>
      <c r="AG73">
        <f t="shared" si="32"/>
        <v>-7.9225343548223985E-6</v>
      </c>
      <c r="AH73">
        <f t="shared" si="33"/>
        <v>-1.702950466537793</v>
      </c>
      <c r="AI73">
        <f t="shared" si="34"/>
        <v>-1.7029583890721478</v>
      </c>
      <c r="AJ73">
        <f t="shared" si="35"/>
        <v>-2.6848114866856569</v>
      </c>
      <c r="AK73">
        <f t="shared" si="49"/>
        <v>-1.7552901669924992</v>
      </c>
      <c r="AL73">
        <f t="shared" si="26"/>
        <v>-6.1430600427503039</v>
      </c>
      <c r="AN73">
        <f t="shared" si="36"/>
        <v>0</v>
      </c>
      <c r="AO73">
        <f t="shared" si="36"/>
        <v>0</v>
      </c>
      <c r="AP73">
        <f t="shared" si="36"/>
        <v>-2.8418591163207835E-9</v>
      </c>
      <c r="AQ73">
        <f t="shared" si="36"/>
        <v>-6.1085822935275211E-4</v>
      </c>
      <c r="AR73">
        <f t="shared" si="36"/>
        <v>-6.1086107121186841E-4</v>
      </c>
      <c r="AS73">
        <f t="shared" si="36"/>
        <v>-9.6305748354327347E-4</v>
      </c>
      <c r="AT73">
        <f t="shared" si="36"/>
        <v>-6.2963278408752178E-4</v>
      </c>
      <c r="AU73">
        <f t="shared" si="23"/>
        <v>-2.2035513388426638E-3</v>
      </c>
      <c r="AW73">
        <v>70</v>
      </c>
      <c r="AX73">
        <f>IF(Z73&gt;0, (R73*SUMPRODUCT(K73:$K$98, X73:$X$98)-K73*$AZ$3)/Z73, 0)</f>
        <v>-70655302.093653202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0.75308980400000003</v>
      </c>
      <c r="Q74" s="4">
        <f t="shared" si="48"/>
        <v>25</v>
      </c>
      <c r="R74">
        <f t="shared" si="28"/>
        <v>2000000</v>
      </c>
      <c r="S74">
        <f t="shared" si="29"/>
        <v>-266289706.56503576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-22.390762327492901</v>
      </c>
      <c r="AC74">
        <f t="shared" si="30"/>
        <v>-19.992276683009774</v>
      </c>
      <c r="AE74">
        <f t="shared" si="31"/>
        <v>0</v>
      </c>
      <c r="AF74">
        <f t="shared" si="32"/>
        <v>0</v>
      </c>
      <c r="AG74">
        <f t="shared" si="32"/>
        <v>-1.8769291668177075E-6</v>
      </c>
      <c r="AH74">
        <f t="shared" si="33"/>
        <v>-0.47731038755651745</v>
      </c>
      <c r="AI74">
        <f t="shared" si="34"/>
        <v>-0.47731226448568426</v>
      </c>
      <c r="AJ74">
        <f t="shared" si="35"/>
        <v>-2.3984856444831273</v>
      </c>
      <c r="AK74">
        <f t="shared" si="49"/>
        <v>-1.5673533629245031</v>
      </c>
      <c r="AL74">
        <f t="shared" si="26"/>
        <v>-4.4431512718933153</v>
      </c>
      <c r="AN74">
        <f t="shared" si="36"/>
        <v>0</v>
      </c>
      <c r="AO74">
        <f t="shared" si="36"/>
        <v>0</v>
      </c>
      <c r="AP74">
        <f t="shared" si="36"/>
        <v>-6.0112982165352091E-10</v>
      </c>
      <c r="AQ74">
        <f t="shared" si="36"/>
        <v>-1.5286965177897373E-4</v>
      </c>
      <c r="AR74">
        <f t="shared" si="36"/>
        <v>-1.5287025290879541E-4</v>
      </c>
      <c r="AS74">
        <f t="shared" si="36"/>
        <v>-7.6817030349164163E-4</v>
      </c>
      <c r="AT74">
        <f t="shared" si="36"/>
        <v>-5.0198103592811831E-4</v>
      </c>
      <c r="AU74">
        <f t="shared" si="23"/>
        <v>-1.4230215923285556E-3</v>
      </c>
      <c r="AW74">
        <v>71</v>
      </c>
      <c r="AX74">
        <f>IF(Z74&gt;0, (R74*SUMPRODUCT(K74:$K$98, X74:$X$98)-K74*$AZ$3)/Z74, 0)</f>
        <v>-266289706.56503576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0.78453892300000005</v>
      </c>
      <c r="Q75" s="4">
        <f t="shared" si="48"/>
        <v>25</v>
      </c>
      <c r="R75">
        <f t="shared" si="28"/>
        <v>2000000</v>
      </c>
      <c r="S75">
        <f t="shared" si="29"/>
        <v>-1157204221.4018588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-19.992276683009774</v>
      </c>
      <c r="AC75">
        <f t="shared" si="30"/>
        <v>-17.850379103811132</v>
      </c>
      <c r="AE75">
        <f t="shared" si="31"/>
        <v>0</v>
      </c>
      <c r="AF75">
        <f t="shared" si="32"/>
        <v>0</v>
      </c>
      <c r="AG75">
        <f t="shared" si="32"/>
        <v>-3.8563588806707878E-7</v>
      </c>
      <c r="AH75">
        <f t="shared" si="33"/>
        <v>-0.11780191896659613</v>
      </c>
      <c r="AI75">
        <f t="shared" si="34"/>
        <v>-0.1178023046024842</v>
      </c>
      <c r="AJ75">
        <f t="shared" si="35"/>
        <v>-2.1418975791986412</v>
      </c>
      <c r="AK75">
        <f t="shared" si="49"/>
        <v>-1.3994593678106844</v>
      </c>
      <c r="AL75">
        <f t="shared" si="26"/>
        <v>-3.6591592516118099</v>
      </c>
      <c r="AN75">
        <f t="shared" si="36"/>
        <v>0</v>
      </c>
      <c r="AO75">
        <f t="shared" si="36"/>
        <v>0</v>
      </c>
      <c r="AP75">
        <f t="shared" si="36"/>
        <v>-1.1027569694084848E-10</v>
      </c>
      <c r="AQ75">
        <f t="shared" si="36"/>
        <v>-3.3686410204516814E-5</v>
      </c>
      <c r="AR75">
        <f t="shared" si="36"/>
        <v>-3.3686520480213754E-5</v>
      </c>
      <c r="AS75">
        <f t="shared" si="36"/>
        <v>-6.1249291269530677E-4</v>
      </c>
      <c r="AT75">
        <f t="shared" si="36"/>
        <v>-4.0018670953902093E-4</v>
      </c>
      <c r="AU75">
        <f t="shared" si="23"/>
        <v>-1.0463661427145415E-3</v>
      </c>
      <c r="AW75">
        <v>72</v>
      </c>
      <c r="AX75">
        <f>IF(Z75&gt;0, (R75*SUMPRODUCT(K75:$K$98, X75:$X$98)-K75*$AZ$3)/Z75, 0)</f>
        <v>-1157204221.4018588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0.81598695700000001</v>
      </c>
      <c r="Q76" s="4">
        <f t="shared" si="48"/>
        <v>25</v>
      </c>
      <c r="R76">
        <f t="shared" si="28"/>
        <v>2000000</v>
      </c>
      <c r="S76">
        <f t="shared" si="29"/>
        <v>-5937600618.5857124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-17.850379103811132</v>
      </c>
      <c r="AC76">
        <f t="shared" si="30"/>
        <v>-15.937867746604887</v>
      </c>
      <c r="AE76">
        <f t="shared" si="31"/>
        <v>0</v>
      </c>
      <c r="AF76">
        <f t="shared" si="32"/>
        <v>0</v>
      </c>
      <c r="AG76">
        <f t="shared" si="32"/>
        <v>-6.7105674372559753E-8</v>
      </c>
      <c r="AH76">
        <f t="shared" si="33"/>
        <v>-2.5173908385107857E-2</v>
      </c>
      <c r="AI76">
        <f t="shared" si="34"/>
        <v>-2.5173975490782229E-2</v>
      </c>
      <c r="AJ76">
        <f t="shared" si="35"/>
        <v>-1.9125113572062453</v>
      </c>
      <c r="AK76">
        <f t="shared" si="49"/>
        <v>-1.2495265372667794</v>
      </c>
      <c r="AL76">
        <f t="shared" si="26"/>
        <v>-3.1872118699638072</v>
      </c>
      <c r="AN76">
        <f t="shared" si="36"/>
        <v>0</v>
      </c>
      <c r="AO76">
        <f t="shared" si="36"/>
        <v>0</v>
      </c>
      <c r="AP76">
        <f t="shared" si="36"/>
        <v>-1.7133401422877527E-11</v>
      </c>
      <c r="AQ76">
        <f t="shared" si="36"/>
        <v>-6.4273950269869391E-6</v>
      </c>
      <c r="AR76">
        <f t="shared" si="36"/>
        <v>-6.4274121603883618E-6</v>
      </c>
      <c r="AS76">
        <f t="shared" si="36"/>
        <v>-4.8830184802115689E-4</v>
      </c>
      <c r="AT76">
        <f t="shared" si="36"/>
        <v>-3.1902875504495479E-4</v>
      </c>
      <c r="AU76">
        <f t="shared" si="23"/>
        <v>-8.1375801522650011E-4</v>
      </c>
      <c r="AW76">
        <v>73</v>
      </c>
      <c r="AX76">
        <f>IF(Z76&gt;0, (R76*SUMPRODUCT(K76:$K$98, X76:$X$98)-K76*$AZ$3)/Z76, 0)</f>
        <v>-5937600618.5857124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0.84743607600000004</v>
      </c>
      <c r="Q77" s="4">
        <f t="shared" si="48"/>
        <v>25</v>
      </c>
      <c r="R77">
        <f t="shared" si="28"/>
        <v>2000000</v>
      </c>
      <c r="S77">
        <f t="shared" si="29"/>
        <v>-37186344661.848709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-15.937867746604887</v>
      </c>
      <c r="AC77">
        <f t="shared" si="30"/>
        <v>-14.230244670770942</v>
      </c>
      <c r="AE77">
        <f t="shared" si="31"/>
        <v>0</v>
      </c>
      <c r="AF77">
        <f t="shared" si="32"/>
        <v>0</v>
      </c>
      <c r="AG77">
        <f t="shared" si="32"/>
        <v>-9.5668482612183485E-9</v>
      </c>
      <c r="AH77">
        <f t="shared" si="33"/>
        <v>-4.5494215494092643E-3</v>
      </c>
      <c r="AI77">
        <f t="shared" si="34"/>
        <v>-4.5494311162575258E-3</v>
      </c>
      <c r="AJ77">
        <f t="shared" si="35"/>
        <v>-1.7076230758339452</v>
      </c>
      <c r="AK77">
        <f t="shared" si="49"/>
        <v>-1.1156507422623423</v>
      </c>
      <c r="AL77">
        <f t="shared" si="26"/>
        <v>-2.8278232492125452</v>
      </c>
      <c r="AN77">
        <f t="shared" si="36"/>
        <v>0</v>
      </c>
      <c r="AO77">
        <f t="shared" si="36"/>
        <v>0</v>
      </c>
      <c r="AP77">
        <f t="shared" si="36"/>
        <v>-2.1808972663505372E-12</v>
      </c>
      <c r="AQ77">
        <f t="shared" si="36"/>
        <v>-1.0371044621668677E-6</v>
      </c>
      <c r="AR77">
        <f t="shared" si="36"/>
        <v>-1.0371066430641342E-6</v>
      </c>
      <c r="AS77">
        <f t="shared" si="36"/>
        <v>-3.8927663493317204E-4</v>
      </c>
      <c r="AT77">
        <f t="shared" si="36"/>
        <v>-2.5432823721738734E-4</v>
      </c>
      <c r="AU77">
        <f t="shared" si="23"/>
        <v>-6.4464197879362357E-4</v>
      </c>
      <c r="AW77">
        <v>74</v>
      </c>
      <c r="AX77">
        <f>IF(Z77&gt;0, (R77*SUMPRODUCT(K77:$K$98, X77:$X$98)-K77*$AZ$3)/Z77, 0)</f>
        <v>-37186344661.848709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0.87888519499999995</v>
      </c>
      <c r="Q78" s="4">
        <f t="shared" si="48"/>
        <v>25</v>
      </c>
      <c r="R78">
        <f t="shared" si="28"/>
        <v>2000000</v>
      </c>
      <c r="S78">
        <f t="shared" si="29"/>
        <v>-298808928523.94861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-14.230244670770942</v>
      </c>
      <c r="AC78">
        <f t="shared" si="30"/>
        <v>-12.705576508563821</v>
      </c>
      <c r="AE78">
        <f t="shared" si="31"/>
        <v>0</v>
      </c>
      <c r="AF78">
        <f t="shared" si="32"/>
        <v>0</v>
      </c>
      <c r="AG78">
        <f t="shared" si="32"/>
        <v>-1.0630184790098658E-9</v>
      </c>
      <c r="AH78">
        <f t="shared" si="33"/>
        <v>-6.7265290396770401E-4</v>
      </c>
      <c r="AI78">
        <f t="shared" si="34"/>
        <v>-6.7265396698618302E-4</v>
      </c>
      <c r="AJ78">
        <f t="shared" si="35"/>
        <v>-1.5246681622071208</v>
      </c>
      <c r="AK78">
        <f t="shared" si="49"/>
        <v>-0.99611712695396604</v>
      </c>
      <c r="AL78">
        <f t="shared" si="26"/>
        <v>-2.5214579431280728</v>
      </c>
      <c r="AN78">
        <f t="shared" si="36"/>
        <v>0</v>
      </c>
      <c r="AO78">
        <f t="shared" si="36"/>
        <v>0</v>
      </c>
      <c r="AP78">
        <f t="shared" si="36"/>
        <v>-2.1636604863890443E-13</v>
      </c>
      <c r="AQ78">
        <f t="shared" si="36"/>
        <v>-1.3691130851510419E-7</v>
      </c>
      <c r="AR78">
        <f t="shared" si="36"/>
        <v>-1.3691152488115283E-7</v>
      </c>
      <c r="AS78">
        <f t="shared" si="36"/>
        <v>-3.103299070111774E-4</v>
      </c>
      <c r="AT78">
        <f t="shared" si="36"/>
        <v>-2.0274899354648685E-4</v>
      </c>
      <c r="AU78">
        <f t="shared" si="23"/>
        <v>-5.1321581208254544E-4</v>
      </c>
      <c r="AW78">
        <v>75</v>
      </c>
      <c r="AX78">
        <f>IF(Z78&gt;0, (R78*SUMPRODUCT(K78:$K$98, X78:$X$98)-K78*$AZ$3)/Z78, 0)</f>
        <v>-298808928523.94861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-12.705576508563821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-8.5041478320789255E-5</v>
      </c>
      <c r="AI79">
        <f t="shared" si="34"/>
        <v>-8.5041478320789255E-5</v>
      </c>
      <c r="AJ79">
        <f t="shared" si="35"/>
        <v>-12.705576508563821</v>
      </c>
      <c r="AK79">
        <f t="shared" si="49"/>
        <v>-0.88939035559946755</v>
      </c>
      <c r="AL79">
        <f t="shared" si="26"/>
        <v>-13.595051905641609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-1.5454717759921744E-8</v>
      </c>
      <c r="AR79">
        <f t="shared" si="36"/>
        <v>-1.5454717759921744E-8</v>
      </c>
      <c r="AS79">
        <f t="shared" si="36"/>
        <v>-2.3090038272411276E-3</v>
      </c>
      <c r="AT79">
        <f t="shared" si="36"/>
        <v>-1.6163026790687896E-4</v>
      </c>
      <c r="AU79">
        <f t="shared" si="23"/>
        <v>-2.4706495498657667E-3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102455.27711188165</v>
      </c>
      <c r="AO81" s="8">
        <f t="shared" si="50"/>
        <v>-10245.527711188166</v>
      </c>
      <c r="AP81" s="8">
        <f t="shared" si="50"/>
        <v>-361.63082145913688</v>
      </c>
      <c r="AQ81" s="8">
        <f t="shared" si="50"/>
        <v>-62423.20762434238</v>
      </c>
      <c r="AR81" s="8">
        <f t="shared" si="50"/>
        <v>29424.91095489197</v>
      </c>
      <c r="AS81" s="8">
        <f t="shared" si="50"/>
        <v>-7390.2438455509091</v>
      </c>
      <c r="AT81" s="8">
        <f t="shared" si="50"/>
        <v>4310.9755765713608</v>
      </c>
      <c r="AU81" s="8">
        <f t="shared" si="50"/>
        <v>26345.64268591244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EA9AE-FBA6-4B11-A128-51535BA69A74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162851.08501274139</v>
      </c>
      <c r="K3">
        <v>1</v>
      </c>
      <c r="L3" s="2">
        <v>0</v>
      </c>
      <c r="O3">
        <f>$C$3</f>
        <v>162851.08501274139</v>
      </c>
      <c r="P3" s="2">
        <f>O3*C5</f>
        <v>16285.108501274139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162851.08501274139</v>
      </c>
      <c r="AF3">
        <f t="shared" ref="AF3:AG34" si="4">-$Z3*P3</f>
        <v>-16285.108501274139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146365.97651146725</v>
      </c>
      <c r="AJ3">
        <f t="shared" ref="AJ3:AJ66" si="7">AB3-AC3</f>
        <v>0</v>
      </c>
      <c r="AL3">
        <f t="shared" ref="AL3:AL34" si="8">SUM(AI3:AK3)</f>
        <v>146365.97651146725</v>
      </c>
      <c r="AN3">
        <f t="shared" ref="AN3:AU34" si="9">AE3*$K3</f>
        <v>162851.08501274139</v>
      </c>
      <c r="AO3">
        <f t="shared" si="9"/>
        <v>-16285.108501274139</v>
      </c>
      <c r="AP3">
        <f t="shared" si="9"/>
        <v>-200</v>
      </c>
      <c r="AQ3">
        <f t="shared" si="9"/>
        <v>0</v>
      </c>
      <c r="AR3">
        <f t="shared" si="9"/>
        <v>146365.97651146725</v>
      </c>
      <c r="AS3">
        <f t="shared" si="9"/>
        <v>0</v>
      </c>
      <c r="AT3">
        <f t="shared" si="9"/>
        <v>0</v>
      </c>
      <c r="AU3">
        <f t="shared" si="9"/>
        <v>146365.97651146725</v>
      </c>
      <c r="AW3">
        <v>0</v>
      </c>
      <c r="AX3">
        <f>IF(Z3&gt;0, (R3*SUMPRODUCT(K3:$K$98, X3:$X$98)-K3*$AZ$3)/Z3, 0)</f>
        <v>0</v>
      </c>
      <c r="AZ3">
        <f>C6*ABS(SUMPRODUCT(X4:X69, K4:K69))/1</f>
        <v>98012.390016731893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10648.835166519333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10501.327501792708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-10501.327501792708</v>
      </c>
      <c r="AK4">
        <f>G4*SUM(AB4, AE4:AF4)</f>
        <v>0</v>
      </c>
      <c r="AL4">
        <f t="shared" si="8"/>
        <v>-18205.327501792708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-6878.5714285714284</v>
      </c>
      <c r="AR4">
        <f t="shared" si="9"/>
        <v>-6878.5714285714284</v>
      </c>
      <c r="AS4">
        <f t="shared" si="9"/>
        <v>-9376.1852694577738</v>
      </c>
      <c r="AT4">
        <f t="shared" si="9"/>
        <v>0</v>
      </c>
      <c r="AU4">
        <f t="shared" si="9"/>
        <v>-16254.756698029203</v>
      </c>
      <c r="AW4">
        <v>1</v>
      </c>
      <c r="AX4">
        <f>IF(Z4&gt;0, (R4*SUMPRODUCT(K4:$K$98, X4:$X$98)-K4*$AZ$3)/Z4, 0)</f>
        <v>10648.835166519333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2000000</v>
      </c>
      <c r="S5">
        <f t="shared" si="1"/>
        <v>13368.761426655021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10501.327501792708</v>
      </c>
      <c r="AC5">
        <f t="shared" si="2"/>
        <v>12998.941342679056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-7899.0454799999998</v>
      </c>
      <c r="AI5">
        <f t="shared" si="6"/>
        <v>-7923.3539049314995</v>
      </c>
      <c r="AJ5">
        <f t="shared" si="7"/>
        <v>-2497.613840886348</v>
      </c>
      <c r="AK5">
        <f>G5*SUM(AB5, AE5:AF5)</f>
        <v>735.09292512548961</v>
      </c>
      <c r="AL5">
        <f t="shared" si="8"/>
        <v>-9685.8748206923592</v>
      </c>
      <c r="AN5">
        <f t="shared" si="9"/>
        <v>0</v>
      </c>
      <c r="AO5">
        <f t="shared" si="9"/>
        <v>0</v>
      </c>
      <c r="AP5">
        <f t="shared" si="9"/>
        <v>-19.378527528300381</v>
      </c>
      <c r="AQ5">
        <f t="shared" si="9"/>
        <v>-6297.0706951530601</v>
      </c>
      <c r="AR5">
        <f t="shared" si="9"/>
        <v>-6316.4492226813609</v>
      </c>
      <c r="AS5">
        <f t="shared" si="9"/>
        <v>-1991.0824624412849</v>
      </c>
      <c r="AT5">
        <f t="shared" si="9"/>
        <v>586.01157934111097</v>
      </c>
      <c r="AU5">
        <f t="shared" si="9"/>
        <v>-7721.5201057815357</v>
      </c>
      <c r="AW5">
        <v>2</v>
      </c>
      <c r="AX5">
        <f>IF(Z5&gt;0, (R5*SUMPRODUCT(K5:$K$98, X5:$X$98)-K5*$AZ$3)/Z5, 0)</f>
        <v>13368.761426655021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2000000</v>
      </c>
      <c r="S6">
        <f t="shared" si="1"/>
        <v>15725.0343284338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12998.941342679056</v>
      </c>
      <c r="AC6">
        <f t="shared" si="2"/>
        <v>15073.464638113306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-8097.6225131812807</v>
      </c>
      <c r="AI6">
        <f t="shared" si="6"/>
        <v>-8121.586633582051</v>
      </c>
      <c r="AJ6">
        <f t="shared" si="7"/>
        <v>-2074.52329543425</v>
      </c>
      <c r="AK6">
        <f>G6*SUM(AB6, AE6:AF6)</f>
        <v>909.92589398753398</v>
      </c>
      <c r="AL6">
        <f t="shared" si="8"/>
        <v>-9286.1840350287657</v>
      </c>
      <c r="AN6">
        <f t="shared" si="9"/>
        <v>0</v>
      </c>
      <c r="AO6">
        <f t="shared" si="9"/>
        <v>0</v>
      </c>
      <c r="AP6">
        <f t="shared" si="9"/>
        <v>-17.057187557490654</v>
      </c>
      <c r="AQ6">
        <f t="shared" si="9"/>
        <v>-5763.7277591316279</v>
      </c>
      <c r="AR6">
        <f t="shared" si="9"/>
        <v>-5780.7849466891184</v>
      </c>
      <c r="AS6">
        <f t="shared" si="9"/>
        <v>-1476.6047053188845</v>
      </c>
      <c r="AT6">
        <f t="shared" si="9"/>
        <v>647.66727831428648</v>
      </c>
      <c r="AU6">
        <f t="shared" si="9"/>
        <v>-6609.7223736937158</v>
      </c>
      <c r="AW6">
        <v>3</v>
      </c>
      <c r="AX6">
        <f>IF(Z6&gt;0, (R6*SUMPRODUCT(K6:$K$98, X6:$X$98)-K6*$AZ$3)/Z6, 0)</f>
        <v>15725.0343284338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2000000</v>
      </c>
      <c r="S7">
        <f t="shared" si="1"/>
        <v>17764.555210194721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15073.464638113306</v>
      </c>
      <c r="AC7">
        <f t="shared" si="2"/>
        <v>16784.374370577476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-8310.7569549871187</v>
      </c>
      <c r="AI7">
        <f t="shared" si="6"/>
        <v>-8334.3775497219431</v>
      </c>
      <c r="AJ7">
        <f t="shared" si="7"/>
        <v>-1710.9097324641698</v>
      </c>
      <c r="AK7">
        <f>G7*SUM(AB7, AE7:AF7)</f>
        <v>1055.1425246679316</v>
      </c>
      <c r="AL7">
        <f t="shared" si="8"/>
        <v>-8990.144757518181</v>
      </c>
      <c r="AN7">
        <f t="shared" si="9"/>
        <v>0</v>
      </c>
      <c r="AO7">
        <f t="shared" si="9"/>
        <v>0</v>
      </c>
      <c r="AP7">
        <f t="shared" si="9"/>
        <v>-15.011314976655381</v>
      </c>
      <c r="AQ7">
        <f t="shared" si="9"/>
        <v>-5281.6362901229995</v>
      </c>
      <c r="AR7">
        <f t="shared" si="9"/>
        <v>-5296.6476050996553</v>
      </c>
      <c r="AS7">
        <f t="shared" si="9"/>
        <v>-1087.314065499753</v>
      </c>
      <c r="AT7">
        <f t="shared" si="9"/>
        <v>670.56214972018608</v>
      </c>
      <c r="AU7">
        <f t="shared" si="9"/>
        <v>-5713.3995208792212</v>
      </c>
      <c r="AW7">
        <v>4</v>
      </c>
      <c r="AX7">
        <f>IF(Z7&gt;0, (R7*SUMPRODUCT(K7:$K$98, X7:$X$98)-K7*$AZ$3)/Z7, 0)</f>
        <v>17764.555210194721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4.522E-3</v>
      </c>
      <c r="Q8" s="4">
        <f t="shared" si="21"/>
        <v>25</v>
      </c>
      <c r="R8">
        <f t="shared" si="0"/>
        <v>2000000</v>
      </c>
      <c r="S8">
        <f t="shared" si="1"/>
        <v>19521.492699017086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16784.374370577476</v>
      </c>
      <c r="AC8">
        <f t="shared" si="2"/>
        <v>18176.521555093561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-8544.9863512703614</v>
      </c>
      <c r="AI8">
        <f t="shared" si="6"/>
        <v>-8568.263927728447</v>
      </c>
      <c r="AJ8">
        <f t="shared" si="7"/>
        <v>-1392.147184516085</v>
      </c>
      <c r="AK8">
        <f t="shared" ref="AK8:AK69" si="22">G8*SUM(AB8:AB8, AE8:AF8)</f>
        <v>1174.9062059404234</v>
      </c>
      <c r="AL8">
        <f t="shared" si="8"/>
        <v>-8785.5049063041079</v>
      </c>
      <c r="AN8">
        <f t="shared" si="9"/>
        <v>0</v>
      </c>
      <c r="AO8">
        <f t="shared" si="9"/>
        <v>0</v>
      </c>
      <c r="AP8">
        <f t="shared" si="9"/>
        <v>-13.208322018361063</v>
      </c>
      <c r="AQ8">
        <f t="shared" si="9"/>
        <v>-4848.6547374596876</v>
      </c>
      <c r="AR8">
        <f t="shared" si="9"/>
        <v>-4861.8630594780489</v>
      </c>
      <c r="AS8">
        <f t="shared" si="9"/>
        <v>-789.94169960746274</v>
      </c>
      <c r="AT8">
        <f t="shared" si="9"/>
        <v>666.67333420104353</v>
      </c>
      <c r="AU8">
        <f t="shared" si="9"/>
        <v>-4985.1314248844674</v>
      </c>
      <c r="AW8">
        <v>5</v>
      </c>
      <c r="AX8">
        <f>IF(Z8&gt;0, (R8*SUMPRODUCT(K8:$K$98, X8:$X$98)-K8*$AZ$3)/Z8, 0)</f>
        <v>19521.492699017086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2000000</v>
      </c>
      <c r="S9">
        <f t="shared" si="1"/>
        <v>21023.750832750375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18176.521555093561</v>
      </c>
      <c r="AC9">
        <f t="shared" si="2"/>
        <v>19286.602062847378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-8839.8924357227643</v>
      </c>
      <c r="AI9">
        <f t="shared" si="6"/>
        <v>-8862.8267377608227</v>
      </c>
      <c r="AJ9">
        <f t="shared" si="7"/>
        <v>-1110.0805077538171</v>
      </c>
      <c r="AK9">
        <f t="shared" si="22"/>
        <v>1272.3565088565495</v>
      </c>
      <c r="AL9">
        <f t="shared" si="8"/>
        <v>-8700.5507366580896</v>
      </c>
      <c r="AN9">
        <f t="shared" si="9"/>
        <v>0</v>
      </c>
      <c r="AO9">
        <f t="shared" si="9"/>
        <v>0</v>
      </c>
      <c r="AP9">
        <f t="shared" si="9"/>
        <v>-11.619231154960975</v>
      </c>
      <c r="AQ9">
        <f t="shared" si="9"/>
        <v>-4478.5646157971414</v>
      </c>
      <c r="AR9">
        <f t="shared" si="9"/>
        <v>-4490.1838469521017</v>
      </c>
      <c r="AS9">
        <f t="shared" si="9"/>
        <v>-562.40133224040585</v>
      </c>
      <c r="AT9">
        <f t="shared" si="9"/>
        <v>644.61540461925529</v>
      </c>
      <c r="AU9">
        <f t="shared" si="9"/>
        <v>-4407.9697745732519</v>
      </c>
      <c r="AW9">
        <v>6</v>
      </c>
      <c r="AX9">
        <f>IF(Z9&gt;0, (R9*SUMPRODUCT(K9:$K$98, X9:$X$98)-K9*$AZ$3)/Z9, 0)</f>
        <v>21023.750832750375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2000000</v>
      </c>
      <c r="S10">
        <f t="shared" si="1"/>
        <v>22275.138283202901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19286.602062847378</v>
      </c>
      <c r="AC10">
        <f t="shared" si="2"/>
        <v>20128.336773133706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-9149.8691411038853</v>
      </c>
      <c r="AI10">
        <f t="shared" si="6"/>
        <v>-9172.459726757299</v>
      </c>
      <c r="AJ10">
        <f t="shared" si="7"/>
        <v>-841.73471028632775</v>
      </c>
      <c r="AK10">
        <f t="shared" si="22"/>
        <v>1350.0621443993166</v>
      </c>
      <c r="AL10">
        <f t="shared" si="8"/>
        <v>-8664.1322926443099</v>
      </c>
      <c r="AN10">
        <f t="shared" si="9"/>
        <v>0</v>
      </c>
      <c r="AO10">
        <f t="shared" si="9"/>
        <v>0</v>
      </c>
      <c r="AP10">
        <f t="shared" si="9"/>
        <v>-10.218833694322834</v>
      </c>
      <c r="AQ10">
        <f t="shared" si="9"/>
        <v>-4138.9361264135987</v>
      </c>
      <c r="AR10">
        <f t="shared" si="9"/>
        <v>-4149.1549601079214</v>
      </c>
      <c r="AS10">
        <f t="shared" si="9"/>
        <v>-380.75803571984778</v>
      </c>
      <c r="AT10">
        <f t="shared" si="9"/>
        <v>610.69955167507476</v>
      </c>
      <c r="AU10">
        <f t="shared" si="9"/>
        <v>-3919.2134441526941</v>
      </c>
      <c r="AW10">
        <v>7</v>
      </c>
      <c r="AX10">
        <f>IF(Z10&gt;0, (R10*SUMPRODUCT(K10:$K$98, X10:$X$98)-K10*$AZ$3)/Z10, 0)</f>
        <v>22275.138283202901</v>
      </c>
    </row>
    <row r="11" spans="1:52" x14ac:dyDescent="0.25">
      <c r="A11" t="s">
        <v>33</v>
      </c>
      <c r="C11" s="12">
        <f>AU71</f>
        <v>41875.993288990627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2000000</v>
      </c>
      <c r="S11">
        <f t="shared" si="1"/>
        <v>23306.513012051797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20128.336773133706</v>
      </c>
      <c r="AC11">
        <f t="shared" si="2"/>
        <v>20739.667902151792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-9442.8648031271678</v>
      </c>
      <c r="AI11">
        <f t="shared" si="6"/>
        <v>-9465.1114471140081</v>
      </c>
      <c r="AJ11">
        <f t="shared" si="7"/>
        <v>-611.33112901808636</v>
      </c>
      <c r="AK11">
        <f t="shared" si="22"/>
        <v>1408.9835741193594</v>
      </c>
      <c r="AL11">
        <f t="shared" si="8"/>
        <v>-8667.4590020127343</v>
      </c>
      <c r="AN11">
        <f t="shared" si="9"/>
        <v>0</v>
      </c>
      <c r="AO11">
        <f t="shared" si="9"/>
        <v>0</v>
      </c>
      <c r="AP11">
        <f t="shared" si="9"/>
        <v>-8.9850463851131863</v>
      </c>
      <c r="AQ11">
        <f t="shared" si="9"/>
        <v>-3813.8147180597712</v>
      </c>
      <c r="AR11">
        <f t="shared" si="9"/>
        <v>-3822.7997644448842</v>
      </c>
      <c r="AS11">
        <f t="shared" si="9"/>
        <v>-246.90638975209694</v>
      </c>
      <c r="AT11">
        <f t="shared" si="9"/>
        <v>569.0648340852357</v>
      </c>
      <c r="AU11">
        <f t="shared" si="9"/>
        <v>-3500.6413201117452</v>
      </c>
      <c r="AW11">
        <v>8</v>
      </c>
      <c r="AX11">
        <f>IF(Z11&gt;0, (R11*SUMPRODUCT(K11:$K$98, X11:$X$98)-K11*$AZ$3)/Z11, 0)</f>
        <v>23306.513012051797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2000000</v>
      </c>
      <c r="S12">
        <f t="shared" si="1"/>
        <v>24161.12480649069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20739.667902151792</v>
      </c>
      <c r="AC12">
        <f t="shared" si="2"/>
        <v>21167.163233584586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-9767.1665759826938</v>
      </c>
      <c r="AI12">
        <f t="shared" si="6"/>
        <v>-9789.0686639474661</v>
      </c>
      <c r="AJ12">
        <f t="shared" si="7"/>
        <v>-427.49533143279405</v>
      </c>
      <c r="AK12">
        <f t="shared" si="22"/>
        <v>1451.7767531506256</v>
      </c>
      <c r="AL12">
        <f t="shared" si="8"/>
        <v>-8764.787242229635</v>
      </c>
      <c r="AN12">
        <f t="shared" si="9"/>
        <v>0</v>
      </c>
      <c r="AO12">
        <f t="shared" si="9"/>
        <v>0</v>
      </c>
      <c r="AP12">
        <f t="shared" si="9"/>
        <v>-7.898112488125494</v>
      </c>
      <c r="AQ12">
        <f t="shared" si="9"/>
        <v>-3522.1381829643688</v>
      </c>
      <c r="AR12">
        <f t="shared" si="9"/>
        <v>-3530.036295452494</v>
      </c>
      <c r="AS12">
        <f t="shared" si="9"/>
        <v>-154.15910214748851</v>
      </c>
      <c r="AT12">
        <f t="shared" si="9"/>
        <v>523.52525122132363</v>
      </c>
      <c r="AU12">
        <f t="shared" si="9"/>
        <v>-3160.670146378659</v>
      </c>
      <c r="AW12">
        <v>9</v>
      </c>
      <c r="AX12">
        <f>IF(Z12&gt;0, (R12*SUMPRODUCT(K12:$K$98, X12:$X$98)-K12*$AZ$3)/Z12, 0)</f>
        <v>24161.12480649069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2000000</v>
      </c>
      <c r="S13">
        <f t="shared" si="1"/>
        <v>24855.209301493207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21167.163233584586</v>
      </c>
      <c r="AC13">
        <f t="shared" si="2"/>
        <v>21431.909023381435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-10104.747303427606</v>
      </c>
      <c r="AI13">
        <f t="shared" si="6"/>
        <v>-10126.304061171439</v>
      </c>
      <c r="AJ13">
        <f t="shared" si="7"/>
        <v>-264.74578979684884</v>
      </c>
      <c r="AK13">
        <f t="shared" si="22"/>
        <v>1481.7014263509211</v>
      </c>
      <c r="AL13">
        <f t="shared" si="8"/>
        <v>-8909.3484246173666</v>
      </c>
      <c r="AN13">
        <f t="shared" si="9"/>
        <v>0</v>
      </c>
      <c r="AO13">
        <f t="shared" si="9"/>
        <v>0</v>
      </c>
      <c r="AP13">
        <f t="shared" si="9"/>
        <v>-6.9406990611832304</v>
      </c>
      <c r="AQ13">
        <f t="shared" si="9"/>
        <v>-3253.4581942156947</v>
      </c>
      <c r="AR13">
        <f t="shared" si="9"/>
        <v>-3260.398893276878</v>
      </c>
      <c r="AS13">
        <f t="shared" si="9"/>
        <v>-85.241058814651495</v>
      </c>
      <c r="AT13">
        <f t="shared" si="9"/>
        <v>477.06820390325692</v>
      </c>
      <c r="AU13">
        <f t="shared" si="9"/>
        <v>-2868.5717481882725</v>
      </c>
      <c r="AW13">
        <v>10</v>
      </c>
      <c r="AX13">
        <f>IF(Z13&gt;0, (R13*SUMPRODUCT(K13:$K$98, X13:$X$98)-K13*$AZ$3)/Z13, 0)</f>
        <v>24855.209301493207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2000000</v>
      </c>
      <c r="S14">
        <f t="shared" si="1"/>
        <v>25411.865004337928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21431.909023381435</v>
      </c>
      <c r="AC14">
        <f t="shared" si="2"/>
        <v>21559.597233416822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-10481.75788536101</v>
      </c>
      <c r="AI14">
        <f t="shared" si="6"/>
        <v>-10502.968053553837</v>
      </c>
      <c r="AJ14">
        <f t="shared" si="7"/>
        <v>-127.68821003538687</v>
      </c>
      <c r="AK14">
        <f t="shared" si="22"/>
        <v>1500.2336316367007</v>
      </c>
      <c r="AL14">
        <f t="shared" si="8"/>
        <v>-9130.4226319525242</v>
      </c>
      <c r="AN14">
        <f t="shared" si="9"/>
        <v>0</v>
      </c>
      <c r="AO14">
        <f t="shared" si="9"/>
        <v>0</v>
      </c>
      <c r="AP14">
        <f t="shared" si="9"/>
        <v>-6.0974165193549341</v>
      </c>
      <c r="AQ14">
        <f t="shared" si="9"/>
        <v>-3013.2549209908339</v>
      </c>
      <c r="AR14">
        <f t="shared" si="9"/>
        <v>-3019.352337510189</v>
      </c>
      <c r="AS14">
        <f t="shared" si="9"/>
        <v>-36.707309160326879</v>
      </c>
      <c r="AT14">
        <f t="shared" si="9"/>
        <v>431.28131966096652</v>
      </c>
      <c r="AU14">
        <f t="shared" si="9"/>
        <v>-2624.7783270095497</v>
      </c>
      <c r="AW14">
        <v>11</v>
      </c>
      <c r="AX14">
        <f>IF(Z14&gt;0, (R14*SUMPRODUCT(K14:$K$98, X14:$X$98)-K14*$AZ$3)/Z14, 0)</f>
        <v>25411.865004337928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2000000</v>
      </c>
      <c r="S15">
        <f t="shared" si="1"/>
        <v>25843.255770417829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21559.597233416822</v>
      </c>
      <c r="AC15">
        <f t="shared" si="2"/>
        <v>21565.223030507321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-10920.691399122737</v>
      </c>
      <c r="AI15">
        <f t="shared" si="6"/>
        <v>-10941.552956991147</v>
      </c>
      <c r="AJ15">
        <f t="shared" si="7"/>
        <v>-5.6257970904989634</v>
      </c>
      <c r="AK15">
        <f t="shared" si="22"/>
        <v>1509.1718063391777</v>
      </c>
      <c r="AL15">
        <f t="shared" si="8"/>
        <v>-9438.0069477424677</v>
      </c>
      <c r="AN15">
        <f t="shared" si="9"/>
        <v>0</v>
      </c>
      <c r="AO15">
        <f t="shared" si="9"/>
        <v>0</v>
      </c>
      <c r="AP15">
        <f t="shared" si="9"/>
        <v>-5.3546423048596576</v>
      </c>
      <c r="AQ15">
        <f t="shared" si="9"/>
        <v>-2803.0694798977393</v>
      </c>
      <c r="AR15">
        <f t="shared" si="9"/>
        <v>-2808.4241222025989</v>
      </c>
      <c r="AS15">
        <f t="shared" si="9"/>
        <v>-1.4440019910957207</v>
      </c>
      <c r="AT15">
        <f t="shared" si="9"/>
        <v>387.36681366266907</v>
      </c>
      <c r="AU15">
        <f t="shared" si="9"/>
        <v>-2422.5013105310254</v>
      </c>
      <c r="AW15">
        <v>12</v>
      </c>
      <c r="AX15">
        <f>IF(Z15&gt;0, (R15*SUMPRODUCT(K15:$K$98, X15:$X$98)-K15*$AZ$3)/Z15, 0)</f>
        <v>25843.255770417829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2000000</v>
      </c>
      <c r="S16">
        <f t="shared" si="1"/>
        <v>26154.175438097234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21565.223030507321</v>
      </c>
      <c r="AC16">
        <f t="shared" si="2"/>
        <v>21457.582763182207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-11382.065973004301</v>
      </c>
      <c r="AI16">
        <f t="shared" si="6"/>
        <v>-11402.576639469364</v>
      </c>
      <c r="AJ16">
        <f t="shared" si="7"/>
        <v>107.64026732511411</v>
      </c>
      <c r="AK16">
        <f t="shared" si="22"/>
        <v>1509.5656121355125</v>
      </c>
      <c r="AL16">
        <f t="shared" si="8"/>
        <v>-9785.3707600087364</v>
      </c>
      <c r="AN16">
        <f t="shared" si="9"/>
        <v>0</v>
      </c>
      <c r="AO16">
        <f t="shared" si="9"/>
        <v>0</v>
      </c>
      <c r="AP16">
        <f t="shared" si="9"/>
        <v>-4.7005153761534979</v>
      </c>
      <c r="AQ16">
        <f t="shared" si="9"/>
        <v>-2608.4757513673471</v>
      </c>
      <c r="AR16">
        <f t="shared" si="9"/>
        <v>-2613.1762667435005</v>
      </c>
      <c r="AS16">
        <f t="shared" si="9"/>
        <v>24.668371089589453</v>
      </c>
      <c r="AT16">
        <f t="shared" si="9"/>
        <v>345.95347660896942</v>
      </c>
      <c r="AU16">
        <f t="shared" si="9"/>
        <v>-2242.5544190449414</v>
      </c>
      <c r="AW16">
        <v>13</v>
      </c>
      <c r="AX16">
        <f>IF(Z16&gt;0, (R16*SUMPRODUCT(K16:$K$98, X16:$X$98)-K16*$AZ$3)/Z16, 0)</f>
        <v>26154.175438097234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2000000</v>
      </c>
      <c r="S17">
        <f t="shared" si="1"/>
        <v>26362.29732099254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21457.582763182207</v>
      </c>
      <c r="AC17">
        <f t="shared" si="2"/>
        <v>21255.740237326107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-11858.446923440821</v>
      </c>
      <c r="AI17">
        <f t="shared" si="6"/>
        <v>-11878.60425265469</v>
      </c>
      <c r="AJ17">
        <f t="shared" si="7"/>
        <v>201.84252585610011</v>
      </c>
      <c r="AK17">
        <f t="shared" si="22"/>
        <v>1502.0307934227546</v>
      </c>
      <c r="AL17">
        <f t="shared" si="8"/>
        <v>-10174.730933375835</v>
      </c>
      <c r="AN17">
        <f t="shared" si="9"/>
        <v>0</v>
      </c>
      <c r="AO17">
        <f t="shared" si="9"/>
        <v>0</v>
      </c>
      <c r="AP17">
        <f t="shared" si="9"/>
        <v>-4.124588926579019</v>
      </c>
      <c r="AQ17">
        <f t="shared" si="9"/>
        <v>-2426.4731873900951</v>
      </c>
      <c r="AR17">
        <f t="shared" si="9"/>
        <v>-2430.5977763166738</v>
      </c>
      <c r="AS17">
        <f t="shared" si="9"/>
        <v>41.300979818595806</v>
      </c>
      <c r="AT17">
        <f t="shared" si="9"/>
        <v>307.34525949348051</v>
      </c>
      <c r="AU17">
        <f t="shared" si="9"/>
        <v>-2081.9515370045974</v>
      </c>
      <c r="AW17">
        <v>14</v>
      </c>
      <c r="AX17">
        <f>IF(Z17&gt;0, (R17*SUMPRODUCT(K17:$K$98, X17:$X$98)-K17*$AZ$3)/Z17, 0)</f>
        <v>26362.29732099254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2000000</v>
      </c>
      <c r="S18">
        <f t="shared" si="1"/>
        <v>26486.326864838476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21255.740237326107</v>
      </c>
      <c r="AC18">
        <f t="shared" si="2"/>
        <v>20978.046715571072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-12394.338587023987</v>
      </c>
      <c r="AI18">
        <f t="shared" si="6"/>
        <v>-12414.139413713379</v>
      </c>
      <c r="AJ18">
        <f t="shared" si="7"/>
        <v>277.69352175503445</v>
      </c>
      <c r="AK18">
        <f t="shared" si="22"/>
        <v>1487.9018166128276</v>
      </c>
      <c r="AL18">
        <f t="shared" si="8"/>
        <v>-10648.544075345517</v>
      </c>
      <c r="AN18">
        <f t="shared" si="9"/>
        <v>0</v>
      </c>
      <c r="AO18">
        <f t="shared" si="9"/>
        <v>0</v>
      </c>
      <c r="AP18">
        <f t="shared" si="9"/>
        <v>-3.6175370060924483</v>
      </c>
      <c r="AQ18">
        <f t="shared" si="9"/>
        <v>-2264.3993206918813</v>
      </c>
      <c r="AR18">
        <f t="shared" si="9"/>
        <v>-2268.0168576979736</v>
      </c>
      <c r="AS18">
        <f t="shared" si="9"/>
        <v>50.733568201933387</v>
      </c>
      <c r="AT18">
        <f t="shared" si="9"/>
        <v>271.83409902337388</v>
      </c>
      <c r="AU18">
        <f t="shared" si="9"/>
        <v>-1945.449190472666</v>
      </c>
      <c r="AW18">
        <v>15</v>
      </c>
      <c r="AX18">
        <f>IF(Z18&gt;0, (R18*SUMPRODUCT(K18:$K$98, X18:$X$98)-K18*$AZ$3)/Z18, 0)</f>
        <v>26486.326864838476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2000000</v>
      </c>
      <c r="S19">
        <f t="shared" si="1"/>
        <v>26532.644521541712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20978.046715571072</v>
      </c>
      <c r="AC19">
        <f t="shared" si="2"/>
        <v>20632.200667767633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-12994.09450664717</v>
      </c>
      <c r="AI19">
        <f t="shared" si="6"/>
        <v>-13013.534898888336</v>
      </c>
      <c r="AJ19">
        <f t="shared" si="7"/>
        <v>345.84604780343943</v>
      </c>
      <c r="AK19">
        <f t="shared" si="22"/>
        <v>1468.4632700899751</v>
      </c>
      <c r="AL19">
        <f t="shared" si="8"/>
        <v>-11199.225580994922</v>
      </c>
      <c r="AN19">
        <f t="shared" si="9"/>
        <v>0</v>
      </c>
      <c r="AO19">
        <f t="shared" si="9"/>
        <v>0</v>
      </c>
      <c r="AP19">
        <f t="shared" si="9"/>
        <v>-3.1711490892594174</v>
      </c>
      <c r="AQ19">
        <f t="shared" si="9"/>
        <v>-2119.6182900697395</v>
      </c>
      <c r="AR19">
        <f t="shared" si="9"/>
        <v>-2122.7894391589989</v>
      </c>
      <c r="AS19">
        <f t="shared" si="9"/>
        <v>56.414982059542794</v>
      </c>
      <c r="AT19">
        <f t="shared" si="9"/>
        <v>239.53816897253444</v>
      </c>
      <c r="AU19">
        <f t="shared" si="9"/>
        <v>-1826.8362881269218</v>
      </c>
      <c r="AW19">
        <v>16</v>
      </c>
      <c r="AX19">
        <f>IF(Z19&gt;0, (R19*SUMPRODUCT(K19:$K$98, X19:$X$98)-K19*$AZ$3)/Z19, 0)</f>
        <v>26532.644521541712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2000000</v>
      </c>
      <c r="S20">
        <f t="shared" si="1"/>
        <v>26507.949796872505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20632.200667767633</v>
      </c>
      <c r="AC20">
        <f t="shared" si="2"/>
        <v>20225.576371348296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-13678.259980884286</v>
      </c>
      <c r="AI20">
        <f t="shared" si="6"/>
        <v>-13697.334990953279</v>
      </c>
      <c r="AJ20">
        <f t="shared" si="7"/>
        <v>406.62429641933704</v>
      </c>
      <c r="AK20">
        <f t="shared" si="22"/>
        <v>1444.2540467437345</v>
      </c>
      <c r="AL20">
        <f t="shared" si="8"/>
        <v>-11846.456647790208</v>
      </c>
      <c r="AN20">
        <f t="shared" si="9"/>
        <v>0</v>
      </c>
      <c r="AO20">
        <f t="shared" si="9"/>
        <v>0</v>
      </c>
      <c r="AP20">
        <f t="shared" si="9"/>
        <v>-2.7781672697560595</v>
      </c>
      <c r="AQ20">
        <f t="shared" si="9"/>
        <v>-1992.1611600026124</v>
      </c>
      <c r="AR20">
        <f t="shared" si="9"/>
        <v>-1994.9393272723685</v>
      </c>
      <c r="AS20">
        <f t="shared" si="9"/>
        <v>59.222527658640317</v>
      </c>
      <c r="AT20">
        <f t="shared" si="9"/>
        <v>210.34742877532716</v>
      </c>
      <c r="AU20">
        <f t="shared" si="9"/>
        <v>-1725.369370838401</v>
      </c>
      <c r="AW20">
        <v>17</v>
      </c>
      <c r="AX20">
        <f>IF(Z20&gt;0, (R20*SUMPRODUCT(K20:$K$98, X20:$X$98)-K20*$AZ$3)/Z20, 0)</f>
        <v>26507.949796872505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2000000</v>
      </c>
      <c r="S21">
        <f t="shared" si="1"/>
        <v>26416.057127380667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20225.576371348296</v>
      </c>
      <c r="AC21">
        <f t="shared" si="2"/>
        <v>19762.874134247813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-14463.435634713349</v>
      </c>
      <c r="AI21">
        <f t="shared" si="6"/>
        <v>-14482.139101736218</v>
      </c>
      <c r="AJ21">
        <f t="shared" si="7"/>
        <v>462.70223710048231</v>
      </c>
      <c r="AK21">
        <f t="shared" si="22"/>
        <v>1415.7903459943809</v>
      </c>
      <c r="AL21">
        <f t="shared" si="8"/>
        <v>-12603.646518641355</v>
      </c>
      <c r="AN21">
        <f t="shared" si="9"/>
        <v>0</v>
      </c>
      <c r="AO21">
        <f t="shared" si="9"/>
        <v>0</v>
      </c>
      <c r="AP21">
        <f t="shared" si="9"/>
        <v>-2.4321911854247769</v>
      </c>
      <c r="AQ21">
        <f t="shared" si="9"/>
        <v>-1880.8192416248517</v>
      </c>
      <c r="AR21">
        <f t="shared" si="9"/>
        <v>-1883.2514328102766</v>
      </c>
      <c r="AS21">
        <f t="shared" si="9"/>
        <v>60.169609258865357</v>
      </c>
      <c r="AT21">
        <f t="shared" si="9"/>
        <v>184.10879628501993</v>
      </c>
      <c r="AU21">
        <f t="shared" si="9"/>
        <v>-1638.9730272663912</v>
      </c>
      <c r="AW21">
        <v>18</v>
      </c>
      <c r="AX21">
        <f>IF(Z21&gt;0, (R21*SUMPRODUCT(K21:$K$98, X21:$X$98)-K21*$AZ$3)/Z21, 0)</f>
        <v>26416.057127380667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1.0265E-2</v>
      </c>
      <c r="Q22" s="4">
        <f t="shared" si="21"/>
        <v>25</v>
      </c>
      <c r="R22">
        <f t="shared" si="0"/>
        <v>2000000</v>
      </c>
      <c r="S22">
        <f t="shared" si="1"/>
        <v>26259.5226502529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19762.874134247813</v>
      </c>
      <c r="AC22">
        <f t="shared" si="2"/>
        <v>19247.643216642718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-15359.287119180251</v>
      </c>
      <c r="AI22">
        <f t="shared" si="6"/>
        <v>-15377.611560443902</v>
      </c>
      <c r="AJ22">
        <f t="shared" si="7"/>
        <v>515.23091760509487</v>
      </c>
      <c r="AK22">
        <f t="shared" si="22"/>
        <v>1383.401189397347</v>
      </c>
      <c r="AL22">
        <f t="shared" si="8"/>
        <v>-13478.97945344146</v>
      </c>
      <c r="AN22">
        <f t="shared" si="9"/>
        <v>0</v>
      </c>
      <c r="AO22">
        <f t="shared" si="9"/>
        <v>0</v>
      </c>
      <c r="AP22">
        <f t="shared" si="9"/>
        <v>-2.1275918134394138</v>
      </c>
      <c r="AQ22">
        <f t="shared" si="9"/>
        <v>-1783.3173227418094</v>
      </c>
      <c r="AR22">
        <f t="shared" si="9"/>
        <v>-1785.4449145552487</v>
      </c>
      <c r="AS22">
        <f t="shared" si="9"/>
        <v>59.821801197395835</v>
      </c>
      <c r="AT22">
        <f t="shared" si="9"/>
        <v>160.62225324723155</v>
      </c>
      <c r="AU22">
        <f t="shared" si="9"/>
        <v>-1565.0008601106213</v>
      </c>
      <c r="AW22">
        <v>19</v>
      </c>
      <c r="AX22">
        <f>IF(Z22&gt;0, (R22*SUMPRODUCT(K22:$K$98, X22:$X$98)-K22*$AZ$3)/Z22, 0)</f>
        <v>26259.5226502529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1.1204E-2</v>
      </c>
      <c r="Q23" s="4">
        <f t="shared" si="21"/>
        <v>25</v>
      </c>
      <c r="R23">
        <f t="shared" si="0"/>
        <v>2000000</v>
      </c>
      <c r="S23">
        <f t="shared" si="1"/>
        <v>26042.199996742424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19247.643216642718</v>
      </c>
      <c r="AC23">
        <f t="shared" si="2"/>
        <v>18683.601183204268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-16424.563193435519</v>
      </c>
      <c r="AI23">
        <f t="shared" si="6"/>
        <v>-16442.499083246614</v>
      </c>
      <c r="AJ23">
        <f t="shared" si="7"/>
        <v>564.04203343845074</v>
      </c>
      <c r="AK23">
        <f t="shared" si="22"/>
        <v>1347.3350251649904</v>
      </c>
      <c r="AL23">
        <f t="shared" si="8"/>
        <v>-14531.122024643173</v>
      </c>
      <c r="AN23">
        <f t="shared" si="9"/>
        <v>0</v>
      </c>
      <c r="AO23">
        <f t="shared" si="9"/>
        <v>0</v>
      </c>
      <c r="AP23">
        <f t="shared" si="9"/>
        <v>-1.8593556755600402</v>
      </c>
      <c r="AQ23">
        <f t="shared" si="9"/>
        <v>-1702.6813341268</v>
      </c>
      <c r="AR23">
        <f t="shared" si="9"/>
        <v>-1704.5406898023598</v>
      </c>
      <c r="AS23">
        <f t="shared" si="9"/>
        <v>58.472412976097623</v>
      </c>
      <c r="AT23">
        <f t="shared" si="9"/>
        <v>139.67386353876236</v>
      </c>
      <c r="AU23">
        <f t="shared" si="9"/>
        <v>-1506.3944132874999</v>
      </c>
      <c r="AW23">
        <v>20</v>
      </c>
      <c r="AX23">
        <f>IF(Z23&gt;0, (R23*SUMPRODUCT(K23:$K$98, X23:$X$98)-K23*$AZ$3)/Z23, 0)</f>
        <v>26042.199996742424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2000000</v>
      </c>
      <c r="S24">
        <f t="shared" si="1"/>
        <v>25760.384722972489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18683.601183204268</v>
      </c>
      <c r="AC24">
        <f t="shared" si="2"/>
        <v>18069.558500241183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-17627.392506345528</v>
      </c>
      <c r="AI24">
        <f t="shared" si="6"/>
        <v>-17644.928694852184</v>
      </c>
      <c r="AJ24">
        <f t="shared" si="7"/>
        <v>614.0426829630851</v>
      </c>
      <c r="AK24">
        <f t="shared" si="22"/>
        <v>1307.8520828242988</v>
      </c>
      <c r="AL24">
        <f t="shared" si="8"/>
        <v>-15723.033929064801</v>
      </c>
      <c r="AN24">
        <f t="shared" si="9"/>
        <v>0</v>
      </c>
      <c r="AO24">
        <f t="shared" si="9"/>
        <v>0</v>
      </c>
      <c r="AP24">
        <f t="shared" si="9"/>
        <v>-1.6231427985090932</v>
      </c>
      <c r="AQ24">
        <f t="shared" si="9"/>
        <v>-1631.5846053039354</v>
      </c>
      <c r="AR24">
        <f t="shared" si="9"/>
        <v>-1633.2077481024444</v>
      </c>
      <c r="AS24">
        <f t="shared" si="9"/>
        <v>56.835552289508676</v>
      </c>
      <c r="AT24">
        <f t="shared" si="9"/>
        <v>121.0542809200317</v>
      </c>
      <c r="AU24">
        <f t="shared" si="9"/>
        <v>-1455.3179148929041</v>
      </c>
      <c r="AW24">
        <v>21</v>
      </c>
      <c r="AX24">
        <f>IF(Z24&gt;0, (R24*SUMPRODUCT(K24:$K$98, X24:$X$98)-K24*$AZ$3)/Z24, 0)</f>
        <v>25760.384722972489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1.3528E-2</v>
      </c>
      <c r="Q25" s="4">
        <f t="shared" si="21"/>
        <v>25</v>
      </c>
      <c r="R25">
        <f t="shared" si="0"/>
        <v>2000000</v>
      </c>
      <c r="S25">
        <f t="shared" si="1"/>
        <v>25418.100861177329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18069.558500241183</v>
      </c>
      <c r="AC25">
        <f t="shared" si="2"/>
        <v>17409.972690619135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-18978.364649443498</v>
      </c>
      <c r="AI25">
        <f t="shared" si="6"/>
        <v>-18995.488246506968</v>
      </c>
      <c r="AJ25">
        <f t="shared" si="7"/>
        <v>659.58580962204724</v>
      </c>
      <c r="AK25">
        <f t="shared" si="22"/>
        <v>1264.869095016883</v>
      </c>
      <c r="AL25">
        <f t="shared" si="8"/>
        <v>-17071.033341868038</v>
      </c>
      <c r="AN25">
        <f t="shared" si="9"/>
        <v>0</v>
      </c>
      <c r="AO25">
        <f t="shared" si="9"/>
        <v>0</v>
      </c>
      <c r="AP25">
        <f t="shared" si="9"/>
        <v>-1.4151370488801529</v>
      </c>
      <c r="AQ25">
        <f t="shared" si="9"/>
        <v>-1568.4196984450723</v>
      </c>
      <c r="AR25">
        <f t="shared" si="9"/>
        <v>-1569.8348354939524</v>
      </c>
      <c r="AS25">
        <f t="shared" si="9"/>
        <v>54.509827149748389</v>
      </c>
      <c r="AT25">
        <f t="shared" si="9"/>
        <v>104.53195737479116</v>
      </c>
      <c r="AU25">
        <f t="shared" si="9"/>
        <v>-1410.7930509694129</v>
      </c>
      <c r="AW25">
        <v>22</v>
      </c>
      <c r="AX25">
        <f>IF(Z25&gt;0, (R25*SUMPRODUCT(K25:$K$98, X25:$X$98)-K25*$AZ$3)/Z25, 0)</f>
        <v>25418.100861177329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2000000</v>
      </c>
      <c r="S26">
        <f t="shared" si="1"/>
        <v>25019.867390317337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17409.972690619135</v>
      </c>
      <c r="AC26">
        <f t="shared" si="2"/>
        <v>16709.409059747188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-20497.630628857922</v>
      </c>
      <c r="AI26">
        <f t="shared" si="6"/>
        <v>-20514.326769567899</v>
      </c>
      <c r="AJ26">
        <f t="shared" si="7"/>
        <v>700.56363087194768</v>
      </c>
      <c r="AK26">
        <f t="shared" si="22"/>
        <v>1218.6980883433396</v>
      </c>
      <c r="AL26">
        <f t="shared" si="8"/>
        <v>-18595.065050352612</v>
      </c>
      <c r="AN26">
        <f t="shared" si="9"/>
        <v>0</v>
      </c>
      <c r="AO26">
        <f t="shared" si="9"/>
        <v>0</v>
      </c>
      <c r="AP26">
        <f t="shared" si="9"/>
        <v>-1.2319740917222834</v>
      </c>
      <c r="AQ26">
        <f t="shared" si="9"/>
        <v>-1512.4782615995521</v>
      </c>
      <c r="AR26">
        <f t="shared" si="9"/>
        <v>-1513.7102356912744</v>
      </c>
      <c r="AS26">
        <f t="shared" si="9"/>
        <v>51.69315818723539</v>
      </c>
      <c r="AT26">
        <f t="shared" si="9"/>
        <v>89.925240602061393</v>
      </c>
      <c r="AU26">
        <f t="shared" si="9"/>
        <v>-1372.0918369019778</v>
      </c>
      <c r="AW26">
        <v>23</v>
      </c>
      <c r="AX26">
        <f>IF(Z26&gt;0, (R26*SUMPRODUCT(K26:$K$98, X26:$X$98)-K26*$AZ$3)/Z26, 0)</f>
        <v>25019.867390317337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2000000</v>
      </c>
      <c r="S27">
        <f t="shared" si="1"/>
        <v>24568.136654706956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16709.409059747188</v>
      </c>
      <c r="AC27">
        <f t="shared" si="2"/>
        <v>15971.802287052202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-22129.732742630666</v>
      </c>
      <c r="AI27">
        <f t="shared" si="6"/>
        <v>-22145.98530027426</v>
      </c>
      <c r="AJ27">
        <f t="shared" si="7"/>
        <v>737.60677269498592</v>
      </c>
      <c r="AK27">
        <f t="shared" si="22"/>
        <v>1169.6586341823033</v>
      </c>
      <c r="AL27">
        <f t="shared" si="8"/>
        <v>-20238.719893396974</v>
      </c>
      <c r="AN27">
        <f t="shared" si="9"/>
        <v>0</v>
      </c>
      <c r="AO27">
        <f t="shared" si="9"/>
        <v>0</v>
      </c>
      <c r="AP27">
        <f t="shared" si="9"/>
        <v>-1.0707526821905409</v>
      </c>
      <c r="AQ27">
        <f t="shared" si="9"/>
        <v>-1457.9533394039138</v>
      </c>
      <c r="AR27">
        <f t="shared" si="9"/>
        <v>-1459.0240920861045</v>
      </c>
      <c r="AS27">
        <f t="shared" si="9"/>
        <v>48.595085621886312</v>
      </c>
      <c r="AT27">
        <f t="shared" si="9"/>
        <v>77.059571007995459</v>
      </c>
      <c r="AU27">
        <f t="shared" si="9"/>
        <v>-1333.3694354562228</v>
      </c>
      <c r="AW27">
        <v>24</v>
      </c>
      <c r="AX27">
        <f>IF(Z27&gt;0, (R27*SUMPRODUCT(K27:$K$98, X27:$X$98)-K27*$AZ$3)/Z27, 0)</f>
        <v>24568.136654706956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2000000</v>
      </c>
      <c r="S28">
        <f t="shared" si="1"/>
        <v>24072.245353310624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15971.802287052202</v>
      </c>
      <c r="AC28">
        <f t="shared" si="2"/>
        <v>15205.69849131308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-23863.955439241076</v>
      </c>
      <c r="AI28">
        <f t="shared" si="6"/>
        <v>-23879.747171865241</v>
      </c>
      <c r="AJ28">
        <f t="shared" si="7"/>
        <v>766.10379573912178</v>
      </c>
      <c r="AK28">
        <f t="shared" si="22"/>
        <v>1118.0261600936542</v>
      </c>
      <c r="AL28">
        <f t="shared" si="8"/>
        <v>-21995.617216032468</v>
      </c>
      <c r="AN28">
        <f t="shared" si="9"/>
        <v>0</v>
      </c>
      <c r="AO28">
        <f t="shared" si="9"/>
        <v>0</v>
      </c>
      <c r="AP28">
        <f t="shared" si="9"/>
        <v>-0.92892192914259841</v>
      </c>
      <c r="AQ28">
        <f t="shared" si="9"/>
        <v>-1403.7567663517987</v>
      </c>
      <c r="AR28">
        <f t="shared" si="9"/>
        <v>-1404.6856882809413</v>
      </c>
      <c r="AS28">
        <f t="shared" si="9"/>
        <v>45.064758427607472</v>
      </c>
      <c r="AT28">
        <f t="shared" si="9"/>
        <v>65.765995548628041</v>
      </c>
      <c r="AU28">
        <f t="shared" si="9"/>
        <v>-1293.8549343047059</v>
      </c>
      <c r="AW28">
        <v>25</v>
      </c>
      <c r="AX28">
        <f>IF(Z28&gt;0, (R28*SUMPRODUCT(K28:$K$98, X28:$X$98)-K28*$AZ$3)/Z28, 0)</f>
        <v>24072.245353310624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2000000</v>
      </c>
      <c r="S29">
        <f t="shared" si="1"/>
        <v>23541.239801911808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15205.69849131308</v>
      </c>
      <c r="AC29">
        <f t="shared" si="2"/>
        <v>14419.664531804849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-25649.563797476952</v>
      </c>
      <c r="AI29">
        <f t="shared" si="6"/>
        <v>-25664.876993227408</v>
      </c>
      <c r="AJ29">
        <f t="shared" si="7"/>
        <v>786.03395950823142</v>
      </c>
      <c r="AK29">
        <f t="shared" si="22"/>
        <v>1064.3988943919157</v>
      </c>
      <c r="AL29">
        <f t="shared" si="8"/>
        <v>-23814.444139327257</v>
      </c>
      <c r="AN29">
        <f t="shared" si="9"/>
        <v>0</v>
      </c>
      <c r="AO29">
        <f t="shared" si="9"/>
        <v>0</v>
      </c>
      <c r="AP29">
        <f t="shared" si="9"/>
        <v>-0.8042614356462412</v>
      </c>
      <c r="AQ29">
        <f t="shared" si="9"/>
        <v>-1347.1358519558696</v>
      </c>
      <c r="AR29">
        <f t="shared" si="9"/>
        <v>-1347.9401133915158</v>
      </c>
      <c r="AS29">
        <f t="shared" si="9"/>
        <v>41.283139786280735</v>
      </c>
      <c r="AT29">
        <f t="shared" si="9"/>
        <v>55.903091480978134</v>
      </c>
      <c r="AU29">
        <f t="shared" si="9"/>
        <v>-1250.7538821242567</v>
      </c>
      <c r="AW29">
        <v>26</v>
      </c>
      <c r="AX29">
        <f>IF(Z29&gt;0, (R29*SUMPRODUCT(K29:$K$98, X29:$X$98)-K29*$AZ$3)/Z29, 0)</f>
        <v>23541.239801911808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2000000</v>
      </c>
      <c r="S30">
        <f t="shared" si="1"/>
        <v>22988.240356570022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14419.664531804849</v>
      </c>
      <c r="AC30">
        <f t="shared" si="2"/>
        <v>13624.066900245019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-27497.59934518033</v>
      </c>
      <c r="AI30">
        <f t="shared" si="6"/>
        <v>-27512.415688981466</v>
      </c>
      <c r="AJ30">
        <f t="shared" si="7"/>
        <v>795.5976315598291</v>
      </c>
      <c r="AK30">
        <f t="shared" si="22"/>
        <v>1009.3765172263395</v>
      </c>
      <c r="AL30">
        <f t="shared" si="8"/>
        <v>-25707.441540195297</v>
      </c>
      <c r="AN30">
        <f t="shared" si="9"/>
        <v>0</v>
      </c>
      <c r="AO30">
        <f t="shared" si="9"/>
        <v>0</v>
      </c>
      <c r="AP30">
        <f t="shared" si="9"/>
        <v>-0.69479140098684222</v>
      </c>
      <c r="AQ30">
        <f t="shared" si="9"/>
        <v>-1289.4608703225379</v>
      </c>
      <c r="AR30">
        <f t="shared" si="9"/>
        <v>-1290.1556617235246</v>
      </c>
      <c r="AS30">
        <f t="shared" si="9"/>
        <v>37.308421056673126</v>
      </c>
      <c r="AT30">
        <f t="shared" si="9"/>
        <v>47.333278299945064</v>
      </c>
      <c r="AU30">
        <f t="shared" si="9"/>
        <v>-1205.5139623669063</v>
      </c>
      <c r="AW30">
        <v>27</v>
      </c>
      <c r="AX30">
        <f>IF(Z30&gt;0, (R30*SUMPRODUCT(K30:$K$98, X30:$X$98)-K30*$AZ$3)/Z30, 0)</f>
        <v>22988.240356570022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2.4856E-2</v>
      </c>
      <c r="Q31" s="4">
        <f t="shared" si="21"/>
        <v>25</v>
      </c>
      <c r="R31">
        <f t="shared" si="0"/>
        <v>2000000</v>
      </c>
      <c r="S31">
        <f t="shared" si="1"/>
        <v>22425.062580977374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13624.066900245019</v>
      </c>
      <c r="AC31">
        <f t="shared" si="2"/>
        <v>12827.050869561797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-29462.003321685923</v>
      </c>
      <c r="AI31">
        <f t="shared" si="6"/>
        <v>-29476.303227007527</v>
      </c>
      <c r="AJ31">
        <f t="shared" si="7"/>
        <v>797.0160306832222</v>
      </c>
      <c r="AK31">
        <f t="shared" si="22"/>
        <v>953.68468301715143</v>
      </c>
      <c r="AL31">
        <f t="shared" si="8"/>
        <v>-27725.602513307153</v>
      </c>
      <c r="AN31">
        <f t="shared" si="9"/>
        <v>0</v>
      </c>
      <c r="AO31">
        <f t="shared" si="9"/>
        <v>0</v>
      </c>
      <c r="AP31">
        <f t="shared" si="9"/>
        <v>-0.59872656420896853</v>
      </c>
      <c r="AQ31">
        <f t="shared" si="9"/>
        <v>-1233.552504494925</v>
      </c>
      <c r="AR31">
        <f t="shared" si="9"/>
        <v>-1234.1512310591338</v>
      </c>
      <c r="AS31">
        <f t="shared" si="9"/>
        <v>33.370477561796449</v>
      </c>
      <c r="AT31">
        <f t="shared" si="9"/>
        <v>39.93007930890888</v>
      </c>
      <c r="AU31">
        <f t="shared" si="9"/>
        <v>-1160.8506741884285</v>
      </c>
      <c r="AW31">
        <v>28</v>
      </c>
      <c r="AX31">
        <f>IF(Z31&gt;0, (R31*SUMPRODUCT(K31:$K$98, X31:$X$98)-K31*$AZ$3)/Z31, 0)</f>
        <v>22425.062580977374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2000000</v>
      </c>
      <c r="S32">
        <f t="shared" si="1"/>
        <v>21858.275576978398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12827.050869561797</v>
      </c>
      <c r="AC32">
        <f t="shared" si="2"/>
        <v>12033.181257601986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-31534.151215203485</v>
      </c>
      <c r="AI32">
        <f t="shared" si="6"/>
        <v>-31547.913944581684</v>
      </c>
      <c r="AJ32">
        <f t="shared" si="7"/>
        <v>793.86961195981166</v>
      </c>
      <c r="AK32">
        <f t="shared" si="22"/>
        <v>897.89356086932594</v>
      </c>
      <c r="AL32">
        <f t="shared" si="8"/>
        <v>-29856.150771752549</v>
      </c>
      <c r="AN32">
        <f t="shared" si="9"/>
        <v>0</v>
      </c>
      <c r="AO32">
        <f t="shared" si="9"/>
        <v>0</v>
      </c>
      <c r="AP32">
        <f t="shared" si="9"/>
        <v>-0.51449589359326664</v>
      </c>
      <c r="AQ32">
        <f t="shared" si="9"/>
        <v>-1178.849838744301</v>
      </c>
      <c r="AR32">
        <f t="shared" si="9"/>
        <v>-1179.3643346378942</v>
      </c>
      <c r="AS32">
        <f t="shared" si="9"/>
        <v>29.677445816002308</v>
      </c>
      <c r="AT32">
        <f t="shared" si="9"/>
        <v>33.566201678199221</v>
      </c>
      <c r="AU32">
        <f t="shared" si="9"/>
        <v>-1116.1206871436927</v>
      </c>
      <c r="AW32">
        <v>29</v>
      </c>
      <c r="AX32">
        <f>IF(Z32&gt;0, (R32*SUMPRODUCT(K32:$K$98, X32:$X$98)-K32*$AZ$3)/Z32, 0)</f>
        <v>21858.275576978398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2000000</v>
      </c>
      <c r="S33">
        <f t="shared" si="1"/>
        <v>21295.030865946086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12033.181257601986</v>
      </c>
      <c r="AC33">
        <f t="shared" si="2"/>
        <v>11246.905430049743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-33714.282903186453</v>
      </c>
      <c r="AI33">
        <f t="shared" si="6"/>
        <v>-33727.486576734584</v>
      </c>
      <c r="AJ33">
        <f t="shared" si="7"/>
        <v>786.27582755224284</v>
      </c>
      <c r="AK33">
        <f t="shared" si="22"/>
        <v>842.32268803213913</v>
      </c>
      <c r="AL33">
        <f t="shared" si="8"/>
        <v>-32098.888061150203</v>
      </c>
      <c r="AN33">
        <f t="shared" si="9"/>
        <v>0</v>
      </c>
      <c r="AO33">
        <f t="shared" si="9"/>
        <v>0</v>
      </c>
      <c r="AP33">
        <f t="shared" si="9"/>
        <v>-0.44071121062465585</v>
      </c>
      <c r="AQ33">
        <f t="shared" si="9"/>
        <v>-1125.3127684085298</v>
      </c>
      <c r="AR33">
        <f t="shared" si="9"/>
        <v>-1125.7534796191544</v>
      </c>
      <c r="AS33">
        <f t="shared" si="9"/>
        <v>26.24425472065716</v>
      </c>
      <c r="AT33">
        <f t="shared" si="9"/>
        <v>28.114982563463442</v>
      </c>
      <c r="AU33">
        <f t="shared" si="9"/>
        <v>-1071.3942423350338</v>
      </c>
      <c r="AW33">
        <v>30</v>
      </c>
      <c r="AX33">
        <f>IF(Z33&gt;0, (R33*SUMPRODUCT(K33:$K$98, X33:$X$98)-K33*$AZ$3)/Z33, 0)</f>
        <v>21295.030865946086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3.3921E-2</v>
      </c>
      <c r="Q34" s="4">
        <f t="shared" si="21"/>
        <v>25</v>
      </c>
      <c r="R34">
        <f t="shared" si="0"/>
        <v>2000000</v>
      </c>
      <c r="S34">
        <f t="shared" si="1"/>
        <v>20738.887062115497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11246.905430049743</v>
      </c>
      <c r="AC34">
        <f t="shared" si="2"/>
        <v>10472.105171634128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-35830.544834081687</v>
      </c>
      <c r="AI34">
        <f t="shared" si="6"/>
        <v>-35843.168589083907</v>
      </c>
      <c r="AJ34">
        <f t="shared" si="7"/>
        <v>774.80025841561473</v>
      </c>
      <c r="AK34">
        <f t="shared" si="22"/>
        <v>787.28338010348205</v>
      </c>
      <c r="AL34">
        <f t="shared" si="8"/>
        <v>-34281.084950564815</v>
      </c>
      <c r="AN34">
        <f t="shared" si="9"/>
        <v>0</v>
      </c>
      <c r="AO34">
        <f t="shared" si="9"/>
        <v>0</v>
      </c>
      <c r="AP34">
        <f t="shared" si="9"/>
        <v>-0.37620958352036632</v>
      </c>
      <c r="AQ34">
        <f t="shared" si="9"/>
        <v>-1067.8117839713536</v>
      </c>
      <c r="AR34">
        <f t="shared" si="9"/>
        <v>-1068.1879935548739</v>
      </c>
      <c r="AS34">
        <f t="shared" si="9"/>
        <v>23.09037861387149</v>
      </c>
      <c r="AT34">
        <f t="shared" si="9"/>
        <v>23.462397083051282</v>
      </c>
      <c r="AU34">
        <f t="shared" ref="AU34:AU69" si="23">AL34*$K34</f>
        <v>-1021.6352178579514</v>
      </c>
      <c r="AW34">
        <v>31</v>
      </c>
      <c r="AX34">
        <f>IF(Z34&gt;0, (R34*SUMPRODUCT(K34:$K$98, X34:$X$98)-K34*$AZ$3)/Z34, 0)</f>
        <v>20738.887062115497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2000000</v>
      </c>
      <c r="S35">
        <f t="shared" si="1"/>
        <v>20200.874084322419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10472.105171634128</v>
      </c>
      <c r="AC35">
        <f t="shared" si="2"/>
        <v>9717.2509858707272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-37738.968054236306</v>
      </c>
      <c r="AI35">
        <f t="shared" ref="AI35:AI66" si="25">SUM(AE35:AH35)</f>
        <v>-37750.993834587825</v>
      </c>
      <c r="AJ35">
        <f t="shared" si="7"/>
        <v>754.85418576340089</v>
      </c>
      <c r="AK35">
        <f t="shared" si="22"/>
        <v>733.04736201438902</v>
      </c>
      <c r="AL35">
        <f t="shared" ref="AL35:AL69" si="26">SUM(AI35:AK35)</f>
        <v>-36263.092286810032</v>
      </c>
      <c r="AN35">
        <f t="shared" ref="AN35:AT69" si="27">AE35*$K35</f>
        <v>0</v>
      </c>
      <c r="AO35">
        <f t="shared" si="27"/>
        <v>0</v>
      </c>
      <c r="AP35">
        <f t="shared" si="27"/>
        <v>-0.31999009978445547</v>
      </c>
      <c r="AQ35">
        <f t="shared" si="27"/>
        <v>-1004.1839947551834</v>
      </c>
      <c r="AR35">
        <f t="shared" si="27"/>
        <v>-1004.5039848549678</v>
      </c>
      <c r="AS35">
        <f t="shared" si="27"/>
        <v>20.085670880777414</v>
      </c>
      <c r="AT35">
        <f t="shared" si="27"/>
        <v>19.505420160785963</v>
      </c>
      <c r="AU35">
        <f t="shared" si="23"/>
        <v>-964.91289381340437</v>
      </c>
      <c r="AW35">
        <v>32</v>
      </c>
      <c r="AX35">
        <f>IF(Z35&gt;0, (R35*SUMPRODUCT(K35:$K$98, X35:$X$98)-K35*$AZ$3)/Z35, 0)</f>
        <v>20200.874084322419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2000000</v>
      </c>
      <c r="S36">
        <f t="shared" si="1"/>
        <v>19899.051220953861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9717.2509858707272</v>
      </c>
      <c r="AC36">
        <f t="shared" si="2"/>
        <v>8992.493418086935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-48630.529801549637</v>
      </c>
      <c r="AI36">
        <f t="shared" si="25"/>
        <v>-48641.827442475122</v>
      </c>
      <c r="AJ36">
        <f t="shared" si="7"/>
        <v>724.75756778379218</v>
      </c>
      <c r="AK36">
        <f t="shared" si="22"/>
        <v>680.20756901095092</v>
      </c>
      <c r="AL36">
        <f t="shared" si="26"/>
        <v>-47236.862305680377</v>
      </c>
      <c r="AN36">
        <f t="shared" si="27"/>
        <v>0</v>
      </c>
      <c r="AO36">
        <f t="shared" si="27"/>
        <v>0</v>
      </c>
      <c r="AP36">
        <f t="shared" si="27"/>
        <v>-0.26840649402209432</v>
      </c>
      <c r="AQ36">
        <f t="shared" si="27"/>
        <v>-1155.351820133229</v>
      </c>
      <c r="AR36">
        <f t="shared" si="27"/>
        <v>-1155.6202266272512</v>
      </c>
      <c r="AS36">
        <f t="shared" si="27"/>
        <v>17.218606881549004</v>
      </c>
      <c r="AT36">
        <f t="shared" si="27"/>
        <v>16.160199284938876</v>
      </c>
      <c r="AU36">
        <f t="shared" si="23"/>
        <v>-1122.2414204607633</v>
      </c>
      <c r="AW36">
        <v>33</v>
      </c>
      <c r="AX36">
        <f>IF(Z36&gt;0, (R36*SUMPRODUCT(K36:$K$98, X36:$X$98)-K36*$AZ$3)/Z36, 0)</f>
        <v>19899.051220953861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2000000</v>
      </c>
      <c r="S37">
        <f t="shared" si="1"/>
        <v>19340.902471856461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8992.493418086935</v>
      </c>
      <c r="AC37">
        <f t="shared" si="2"/>
        <v>8086.6294791781638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-58552.670455737112</v>
      </c>
      <c r="AI37">
        <f t="shared" si="25"/>
        <v>-58563.123211872648</v>
      </c>
      <c r="AJ37">
        <f t="shared" si="7"/>
        <v>905.86393890877116</v>
      </c>
      <c r="AK37">
        <f t="shared" si="22"/>
        <v>629.47453926608546</v>
      </c>
      <c r="AL37">
        <f t="shared" si="26"/>
        <v>-57027.784733697794</v>
      </c>
      <c r="AN37">
        <f t="shared" si="27"/>
        <v>0</v>
      </c>
      <c r="AO37">
        <f t="shared" si="27"/>
        <v>0</v>
      </c>
      <c r="AP37">
        <f t="shared" si="27"/>
        <v>-0.22172672767570548</v>
      </c>
      <c r="AQ37">
        <f t="shared" si="27"/>
        <v>-1242.0352917916639</v>
      </c>
      <c r="AR37">
        <f t="shared" si="27"/>
        <v>-1242.2570185193397</v>
      </c>
      <c r="AS37">
        <f t="shared" si="27"/>
        <v>19.215434119894365</v>
      </c>
      <c r="AT37">
        <f t="shared" si="27"/>
        <v>13.352586431455755</v>
      </c>
      <c r="AU37">
        <f t="shared" si="23"/>
        <v>-1209.6889979679895</v>
      </c>
      <c r="AW37">
        <v>34</v>
      </c>
      <c r="AX37">
        <f>IF(Z37&gt;0, (R37*SUMPRODUCT(K37:$K$98, X37:$X$98)-K37*$AZ$3)/Z37, 0)</f>
        <v>19340.902471856461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2000000</v>
      </c>
      <c r="S38">
        <f t="shared" si="1"/>
        <v>18584.428100556721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8086.6294791781638</v>
      </c>
      <c r="AC38">
        <f t="shared" si="2"/>
        <v>7067.351224194048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-67291.300934345447</v>
      </c>
      <c r="AI38">
        <f t="shared" si="25"/>
        <v>-67300.80802165794</v>
      </c>
      <c r="AJ38">
        <f t="shared" si="7"/>
        <v>1019.2782549841158</v>
      </c>
      <c r="AK38">
        <f t="shared" si="22"/>
        <v>566.06406354247156</v>
      </c>
      <c r="AL38">
        <f t="shared" si="26"/>
        <v>-65715.46570313134</v>
      </c>
      <c r="AN38">
        <f t="shared" si="27"/>
        <v>0</v>
      </c>
      <c r="AO38">
        <f t="shared" si="27"/>
        <v>0</v>
      </c>
      <c r="AP38">
        <f t="shared" si="27"/>
        <v>-0.18005976914767066</v>
      </c>
      <c r="AQ38">
        <f t="shared" si="27"/>
        <v>-1274.4656395398024</v>
      </c>
      <c r="AR38">
        <f t="shared" si="27"/>
        <v>-1274.64569930895</v>
      </c>
      <c r="AS38">
        <f t="shared" si="27"/>
        <v>19.304651493880069</v>
      </c>
      <c r="AT38">
        <f t="shared" si="27"/>
        <v>10.720987538449242</v>
      </c>
      <c r="AU38">
        <f t="shared" si="23"/>
        <v>-1244.6200602766205</v>
      </c>
      <c r="AW38">
        <v>35</v>
      </c>
      <c r="AX38">
        <f>IF(Z38&gt;0, (R38*SUMPRODUCT(K38:$K$98, X38:$X$98)-K38*$AZ$3)/Z38, 0)</f>
        <v>18584.428100556721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2000000</v>
      </c>
      <c r="S39">
        <f t="shared" si="1"/>
        <v>17660.168424249481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7067.351224194048</v>
      </c>
      <c r="AC39">
        <f t="shared" si="2"/>
        <v>5991.7757960895578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-74397.481312163858</v>
      </c>
      <c r="AI39">
        <f t="shared" si="25"/>
        <v>-74405.963360086826</v>
      </c>
      <c r="AJ39">
        <f t="shared" si="7"/>
        <v>1075.5754281044901</v>
      </c>
      <c r="AK39">
        <f t="shared" si="22"/>
        <v>494.71458569358339</v>
      </c>
      <c r="AL39">
        <f t="shared" si="26"/>
        <v>-72835.67334628875</v>
      </c>
      <c r="AN39">
        <f t="shared" si="27"/>
        <v>0</v>
      </c>
      <c r="AO39">
        <f t="shared" si="27"/>
        <v>0</v>
      </c>
      <c r="AP39">
        <f t="shared" si="27"/>
        <v>-0.14343393256338421</v>
      </c>
      <c r="AQ39">
        <f t="shared" si="27"/>
        <v>-1258.0833560859758</v>
      </c>
      <c r="AR39">
        <f t="shared" si="27"/>
        <v>-1258.2267900185391</v>
      </c>
      <c r="AS39">
        <f t="shared" si="27"/>
        <v>18.188297781689382</v>
      </c>
      <c r="AT39">
        <f t="shared" si="27"/>
        <v>8.3657695838193167</v>
      </c>
      <c r="AU39">
        <f t="shared" si="23"/>
        <v>-1231.6727226530304</v>
      </c>
      <c r="AW39">
        <v>36</v>
      </c>
      <c r="AX39">
        <f>IF(Z39&gt;0, (R39*SUMPRODUCT(K39:$K$98, X39:$X$98)-K39*$AZ$3)/Z39, 0)</f>
        <v>17660.168424249481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0.115047869</v>
      </c>
      <c r="Q40" s="4">
        <f t="shared" si="21"/>
        <v>25</v>
      </c>
      <c r="R40">
        <f t="shared" si="0"/>
        <v>2000000</v>
      </c>
      <c r="S40">
        <f t="shared" si="1"/>
        <v>16544.32557644786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5991.7757960895578</v>
      </c>
      <c r="AC40">
        <f t="shared" si="2"/>
        <v>4911.2729859279671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-78067.323063503311</v>
      </c>
      <c r="AI40">
        <f t="shared" si="25"/>
        <v>-78074.744449408754</v>
      </c>
      <c r="AJ40">
        <f t="shared" si="7"/>
        <v>1080.5028101615908</v>
      </c>
      <c r="AK40">
        <f t="shared" si="22"/>
        <v>419.4243057262691</v>
      </c>
      <c r="AL40">
        <f t="shared" si="26"/>
        <v>-76574.817333520899</v>
      </c>
      <c r="AN40">
        <f t="shared" si="27"/>
        <v>0</v>
      </c>
      <c r="AO40">
        <f t="shared" si="27"/>
        <v>0</v>
      </c>
      <c r="AP40">
        <f t="shared" si="27"/>
        <v>-0.11205162942325293</v>
      </c>
      <c r="AQ40">
        <f t="shared" si="27"/>
        <v>-1178.6977345505043</v>
      </c>
      <c r="AR40">
        <f t="shared" si="27"/>
        <v>-1178.8097861799274</v>
      </c>
      <c r="AS40">
        <f t="shared" si="27"/>
        <v>16.313947558787575</v>
      </c>
      <c r="AT40">
        <f t="shared" si="27"/>
        <v>6.3326685170545183</v>
      </c>
      <c r="AU40">
        <f t="shared" si="23"/>
        <v>-1156.1631701040853</v>
      </c>
      <c r="AW40">
        <v>37</v>
      </c>
      <c r="AX40">
        <f>IF(Z40&gt;0, (R40*SUMPRODUCT(K40:$K$98, X40:$X$98)-K40*$AZ$3)/Z40, 0)</f>
        <v>16544.32557644786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0.13365521</v>
      </c>
      <c r="Q41" s="4">
        <f t="shared" si="21"/>
        <v>25</v>
      </c>
      <c r="R41">
        <f t="shared" si="0"/>
        <v>2000000</v>
      </c>
      <c r="S41">
        <f t="shared" si="1"/>
        <v>15306.715044590419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4911.2729859279671</v>
      </c>
      <c r="AC41">
        <f t="shared" si="2"/>
        <v>3891.1293102385221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-79352.551334699383</v>
      </c>
      <c r="AI41">
        <f t="shared" si="25"/>
        <v>-79358.90659985409</v>
      </c>
      <c r="AJ41">
        <f t="shared" si="7"/>
        <v>1020.143675689445</v>
      </c>
      <c r="AK41">
        <f t="shared" si="22"/>
        <v>343.78910901495772</v>
      </c>
      <c r="AL41">
        <f t="shared" si="26"/>
        <v>-77994.973815149686</v>
      </c>
      <c r="AN41">
        <f t="shared" si="27"/>
        <v>0</v>
      </c>
      <c r="AO41">
        <f t="shared" si="27"/>
        <v>0</v>
      </c>
      <c r="AP41">
        <f t="shared" si="27"/>
        <v>-8.5673954524654775E-2</v>
      </c>
      <c r="AQ41">
        <f t="shared" si="27"/>
        <v>-1069.7345758147892</v>
      </c>
      <c r="AR41">
        <f t="shared" si="27"/>
        <v>-1069.8202497693137</v>
      </c>
      <c r="AS41">
        <f t="shared" si="27"/>
        <v>13.752336173551495</v>
      </c>
      <c r="AT41">
        <f t="shared" si="27"/>
        <v>4.6345465963744532</v>
      </c>
      <c r="AU41">
        <f t="shared" si="23"/>
        <v>-1051.4333669993878</v>
      </c>
      <c r="AW41">
        <v>38</v>
      </c>
      <c r="AX41">
        <f>IF(Z41&gt;0, (R41*SUMPRODUCT(K41:$K$98, X41:$X$98)-K41*$AZ$3)/Z41, 0)</f>
        <v>15306.715044590419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0.153152232</v>
      </c>
      <c r="Q42" s="4">
        <f t="shared" si="21"/>
        <v>25</v>
      </c>
      <c r="R42">
        <f t="shared" si="0"/>
        <v>2000000</v>
      </c>
      <c r="S42">
        <f t="shared" si="1"/>
        <v>13927.904682522196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3891.1293102385221</v>
      </c>
      <c r="AC42">
        <f t="shared" si="2"/>
        <v>2962.9608584068205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-77865.843471654734</v>
      </c>
      <c r="AI42">
        <f t="shared" si="25"/>
        <v>-77871.161861114495</v>
      </c>
      <c r="AJ42">
        <f t="shared" si="7"/>
        <v>928.16845183170153</v>
      </c>
      <c r="AK42">
        <f t="shared" si="22"/>
        <v>272.37905171669655</v>
      </c>
      <c r="AL42">
        <f t="shared" si="26"/>
        <v>-76670.614357566097</v>
      </c>
      <c r="AN42">
        <f t="shared" si="27"/>
        <v>0</v>
      </c>
      <c r="AO42">
        <f t="shared" si="27"/>
        <v>0</v>
      </c>
      <c r="AP42">
        <f t="shared" si="27"/>
        <v>-6.4014337160438264E-2</v>
      </c>
      <c r="AQ42">
        <f t="shared" si="27"/>
        <v>-937.22552569409834</v>
      </c>
      <c r="AR42">
        <f t="shared" si="27"/>
        <v>-937.28954003125864</v>
      </c>
      <c r="AS42">
        <f t="shared" si="27"/>
        <v>11.171819714729116</v>
      </c>
      <c r="AT42">
        <f t="shared" si="27"/>
        <v>3.2784670216302216</v>
      </c>
      <c r="AU42">
        <f t="shared" si="23"/>
        <v>-922.83925329489932</v>
      </c>
      <c r="AW42">
        <v>39</v>
      </c>
      <c r="AX42">
        <f>IF(Z42&gt;0, (R42*SUMPRODUCT(K42:$K$98, X42:$X$98)-K42*$AZ$3)/Z42, 0)</f>
        <v>13927.904682522196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2000000</v>
      </c>
      <c r="S43">
        <f t="shared" si="1"/>
        <v>12386.966178365896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2962.9608584068205</v>
      </c>
      <c r="AC43">
        <f t="shared" si="2"/>
        <v>2152.1336576976219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-73732.868249205829</v>
      </c>
      <c r="AI43">
        <f t="shared" si="25"/>
        <v>-73737.211793917886</v>
      </c>
      <c r="AJ43">
        <f t="shared" si="7"/>
        <v>810.82720070919868</v>
      </c>
      <c r="AK43">
        <f t="shared" si="22"/>
        <v>207.40726008847744</v>
      </c>
      <c r="AL43">
        <f t="shared" si="26"/>
        <v>-72718.977333120201</v>
      </c>
      <c r="AN43">
        <f t="shared" si="27"/>
        <v>0</v>
      </c>
      <c r="AO43">
        <f t="shared" si="27"/>
        <v>0</v>
      </c>
      <c r="AP43">
        <f t="shared" si="27"/>
        <v>-4.6679198416223922E-2</v>
      </c>
      <c r="AQ43">
        <f t="shared" si="27"/>
        <v>-792.39225447593367</v>
      </c>
      <c r="AR43">
        <f t="shared" si="27"/>
        <v>-792.43893367434998</v>
      </c>
      <c r="AS43">
        <f t="shared" si="27"/>
        <v>8.713796286736649</v>
      </c>
      <c r="AT43">
        <f t="shared" si="27"/>
        <v>2.228963965713556</v>
      </c>
      <c r="AU43">
        <f t="shared" si="23"/>
        <v>-781.49617342189958</v>
      </c>
      <c r="AW43">
        <v>40</v>
      </c>
      <c r="AX43">
        <f>IF(Z43&gt;0, (R43*SUMPRODUCT(K43:$K$98, X43:$X$98)-K43*$AZ$3)/Z43, 0)</f>
        <v>12386.966178365896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2000000</v>
      </c>
      <c r="S44">
        <f t="shared" si="1"/>
        <v>10660.175965502285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2152.1336576976219</v>
      </c>
      <c r="AC44">
        <f t="shared" si="2"/>
        <v>1472.5970505296341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-67728.676907766305</v>
      </c>
      <c r="AI44">
        <f t="shared" si="25"/>
        <v>-67732.130408569894</v>
      </c>
      <c r="AJ44">
        <f t="shared" si="7"/>
        <v>679.53660716798777</v>
      </c>
      <c r="AK44">
        <f t="shared" si="22"/>
        <v>150.64935603883353</v>
      </c>
      <c r="AL44">
        <f t="shared" si="26"/>
        <v>-66901.944445363071</v>
      </c>
      <c r="AN44">
        <f t="shared" si="27"/>
        <v>0</v>
      </c>
      <c r="AO44">
        <f t="shared" si="27"/>
        <v>0</v>
      </c>
      <c r="AP44">
        <f t="shared" si="27"/>
        <v>-3.3137567998697916E-2</v>
      </c>
      <c r="AQ44">
        <f t="shared" si="27"/>
        <v>-649.88073382285927</v>
      </c>
      <c r="AR44">
        <f t="shared" si="27"/>
        <v>-649.91387139085793</v>
      </c>
      <c r="AS44">
        <f t="shared" si="27"/>
        <v>6.5203953345674845</v>
      </c>
      <c r="AT44">
        <f t="shared" si="27"/>
        <v>1.4455341300374918</v>
      </c>
      <c r="AU44">
        <f t="shared" si="23"/>
        <v>-641.94794192625295</v>
      </c>
      <c r="AW44">
        <v>41</v>
      </c>
      <c r="AX44">
        <f>IF(Z44&gt;0, (R44*SUMPRODUCT(K44:$K$98, X44:$X$98)-K44*$AZ$3)/Z44, 0)</f>
        <v>10660.175965502285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2000000</v>
      </c>
      <c r="S45">
        <f t="shared" si="1"/>
        <v>8649.8332559262817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1472.5970505296341</v>
      </c>
      <c r="AC45">
        <f t="shared" si="2"/>
        <v>923.4802875174405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-59991.69379920631</v>
      </c>
      <c r="AI45">
        <f t="shared" si="25"/>
        <v>-59994.362868829368</v>
      </c>
      <c r="AJ45">
        <f t="shared" si="7"/>
        <v>549.11676301219359</v>
      </c>
      <c r="AK45">
        <f t="shared" si="22"/>
        <v>103.08179353707439</v>
      </c>
      <c r="AL45">
        <f t="shared" si="26"/>
        <v>-59342.164312280103</v>
      </c>
      <c r="AN45">
        <f t="shared" si="27"/>
        <v>0</v>
      </c>
      <c r="AO45">
        <f t="shared" si="27"/>
        <v>0</v>
      </c>
      <c r="AP45">
        <f t="shared" si="27"/>
        <v>-2.2866671375582081E-2</v>
      </c>
      <c r="AQ45">
        <f t="shared" si="27"/>
        <v>-513.96574128992791</v>
      </c>
      <c r="AR45">
        <f t="shared" si="27"/>
        <v>-513.98860796130339</v>
      </c>
      <c r="AS45">
        <f t="shared" si="27"/>
        <v>4.704438002715996</v>
      </c>
      <c r="AT45">
        <f t="shared" si="27"/>
        <v>0.88313076483729269</v>
      </c>
      <c r="AU45">
        <f t="shared" si="23"/>
        <v>-508.40103919375019</v>
      </c>
      <c r="AW45">
        <v>42</v>
      </c>
      <c r="AX45">
        <f>IF(Z45&gt;0, (R45*SUMPRODUCT(K45:$K$98, X45:$X$98)-K45*$AZ$3)/Z45, 0)</f>
        <v>8649.8332559262817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0.240684854</v>
      </c>
      <c r="Q46" s="4">
        <f t="shared" si="21"/>
        <v>25</v>
      </c>
      <c r="R46">
        <f t="shared" si="0"/>
        <v>2000000</v>
      </c>
      <c r="S46">
        <f t="shared" si="1"/>
        <v>6243.6099645751419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923.4802875174405</v>
      </c>
      <c r="AC46">
        <f t="shared" si="2"/>
        <v>499.48237730846489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-51392.370603382522</v>
      </c>
      <c r="AI46">
        <f t="shared" si="25"/>
        <v>-51394.370577676811</v>
      </c>
      <c r="AJ46">
        <f t="shared" si="7"/>
        <v>423.99791020897561</v>
      </c>
      <c r="AK46">
        <f t="shared" si="22"/>
        <v>64.643620126220839</v>
      </c>
      <c r="AL46">
        <f t="shared" si="26"/>
        <v>-50905.729047341614</v>
      </c>
      <c r="AN46">
        <f t="shared" si="27"/>
        <v>0</v>
      </c>
      <c r="AO46">
        <f t="shared" si="27"/>
        <v>0</v>
      </c>
      <c r="AP46">
        <f t="shared" si="27"/>
        <v>-1.5298520714578849E-2</v>
      </c>
      <c r="AQ46">
        <f t="shared" si="27"/>
        <v>-393.1186758212823</v>
      </c>
      <c r="AR46">
        <f t="shared" si="27"/>
        <v>-393.13397434199686</v>
      </c>
      <c r="AS46">
        <f t="shared" si="27"/>
        <v>3.243312091958118</v>
      </c>
      <c r="AT46">
        <f t="shared" si="27"/>
        <v>0.49448223629211868</v>
      </c>
      <c r="AU46">
        <f t="shared" si="23"/>
        <v>-389.39618001374663</v>
      </c>
      <c r="AW46">
        <v>43</v>
      </c>
      <c r="AX46">
        <f>IF(Z46&gt;0, (R46*SUMPRODUCT(K46:$K$98, X46:$X$98)-K46*$AZ$3)/Z46, 0)</f>
        <v>6243.6099645751419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2000000</v>
      </c>
      <c r="S47">
        <f t="shared" si="1"/>
        <v>3221.5768631677442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499.48237730846489</v>
      </c>
      <c r="AC47">
        <f t="shared" si="2"/>
        <v>186.69212209517559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-42496.882106676589</v>
      </c>
      <c r="AI47">
        <f t="shared" si="25"/>
        <v>-42498.3308702016</v>
      </c>
      <c r="AJ47">
        <f t="shared" si="7"/>
        <v>312.7902552132893</v>
      </c>
      <c r="AK47">
        <f t="shared" si="22"/>
        <v>34.963766411592545</v>
      </c>
      <c r="AL47">
        <f t="shared" si="26"/>
        <v>-42150.576848576718</v>
      </c>
      <c r="AN47">
        <f t="shared" si="27"/>
        <v>0</v>
      </c>
      <c r="AO47">
        <f t="shared" si="27"/>
        <v>0</v>
      </c>
      <c r="AP47">
        <f t="shared" si="27"/>
        <v>-9.8947427104879426E-3</v>
      </c>
      <c r="AQ47">
        <f t="shared" si="27"/>
        <v>-290.24454797761143</v>
      </c>
      <c r="AR47">
        <f t="shared" si="27"/>
        <v>-290.25444272032195</v>
      </c>
      <c r="AS47">
        <f t="shared" si="27"/>
        <v>2.1362900461330492</v>
      </c>
      <c r="AT47">
        <f t="shared" si="27"/>
        <v>0.23879499094200926</v>
      </c>
      <c r="AU47">
        <f t="shared" si="23"/>
        <v>-287.87935768324689</v>
      </c>
      <c r="AW47">
        <v>44</v>
      </c>
      <c r="AX47">
        <f>IF(Z47&gt;0, (R47*SUMPRODUCT(K47:$K$98, X47:$X$98)-K47*$AZ$3)/Z47, 0)</f>
        <v>3221.5768631677442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2000000</v>
      </c>
      <c r="S48">
        <f t="shared" si="1"/>
        <v>-785.7893175818225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186.69212209517559</v>
      </c>
      <c r="AC48">
        <f t="shared" si="2"/>
        <v>-31.830621768156675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-33726.406915832296</v>
      </c>
      <c r="AI48">
        <f t="shared" si="25"/>
        <v>-33727.419611635611</v>
      </c>
      <c r="AJ48">
        <f t="shared" si="7"/>
        <v>218.52274386333227</v>
      </c>
      <c r="AK48">
        <f t="shared" si="22"/>
        <v>13.068448546662292</v>
      </c>
      <c r="AL48">
        <f t="shared" si="26"/>
        <v>-33495.828419225618</v>
      </c>
      <c r="AN48">
        <f t="shared" si="27"/>
        <v>0</v>
      </c>
      <c r="AO48">
        <f t="shared" si="27"/>
        <v>0</v>
      </c>
      <c r="AP48">
        <f t="shared" si="27"/>
        <v>-6.1754411882879523E-3</v>
      </c>
      <c r="AQ48">
        <f t="shared" si="27"/>
        <v>-205.66436803575399</v>
      </c>
      <c r="AR48">
        <f t="shared" si="27"/>
        <v>-205.6705434769423</v>
      </c>
      <c r="AS48">
        <f t="shared" si="27"/>
        <v>1.332556478081089</v>
      </c>
      <c r="AT48">
        <f t="shared" si="27"/>
        <v>7.969168545776413E-2</v>
      </c>
      <c r="AU48">
        <f t="shared" si="23"/>
        <v>-204.25829531340344</v>
      </c>
      <c r="AW48">
        <v>45</v>
      </c>
      <c r="AX48">
        <f>IF(Z48&gt;0, (R48*SUMPRODUCT(K48:$K$98, X48:$X$98)-K48*$AZ$3)/Z48, 0)</f>
        <v>-785.7893175818225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2000000</v>
      </c>
      <c r="S49">
        <f t="shared" si="1"/>
        <v>-6367.5970131348922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-31.830621768156675</v>
      </c>
      <c r="AC49">
        <f t="shared" si="2"/>
        <v>-173.45766470187527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-25724.150104357839</v>
      </c>
      <c r="AI49">
        <f t="shared" si="25"/>
        <v>-25724.831121326817</v>
      </c>
      <c r="AJ49">
        <f t="shared" si="7"/>
        <v>141.6270429337186</v>
      </c>
      <c r="AK49">
        <f t="shared" si="22"/>
        <v>-2.2281435237709672</v>
      </c>
      <c r="AL49">
        <f t="shared" si="26"/>
        <v>-25585.432221916868</v>
      </c>
      <c r="AN49">
        <f t="shared" si="27"/>
        <v>0</v>
      </c>
      <c r="AO49">
        <f t="shared" si="27"/>
        <v>0</v>
      </c>
      <c r="AP49">
        <f t="shared" si="27"/>
        <v>-3.7079074930292987E-3</v>
      </c>
      <c r="AQ49">
        <f t="shared" si="27"/>
        <v>-140.05931315801837</v>
      </c>
      <c r="AR49">
        <f t="shared" si="27"/>
        <v>-140.06302106551141</v>
      </c>
      <c r="AS49">
        <f t="shared" si="27"/>
        <v>0.77111143720691577</v>
      </c>
      <c r="AT49">
        <f t="shared" si="27"/>
        <v>-1.2131489292778672E-2</v>
      </c>
      <c r="AU49">
        <f t="shared" si="23"/>
        <v>-139.30404111759728</v>
      </c>
      <c r="AW49">
        <v>46</v>
      </c>
      <c r="AX49">
        <f>IF(Z49&gt;0, (R49*SUMPRODUCT(K49:$K$98, X49:$X$98)-K49*$AZ$3)/Z49, 0)</f>
        <v>-6367.5970131348922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0.344227385</v>
      </c>
      <c r="Q50" s="4">
        <f t="shared" si="21"/>
        <v>25</v>
      </c>
      <c r="R50">
        <f t="shared" si="0"/>
        <v>2000000</v>
      </c>
      <c r="S50">
        <f t="shared" si="1"/>
        <v>-14572.034055991555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-173.45766470187527</v>
      </c>
      <c r="AC50">
        <f t="shared" si="2"/>
        <v>-256.34079473307639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-18753.975229703639</v>
      </c>
      <c r="AI50">
        <f t="shared" si="25"/>
        <v>-18754.415011812554</v>
      </c>
      <c r="AJ50">
        <f t="shared" si="7"/>
        <v>82.883130031201119</v>
      </c>
      <c r="AK50">
        <f t="shared" si="22"/>
        <v>-12.14203652913127</v>
      </c>
      <c r="AL50">
        <f t="shared" si="26"/>
        <v>-18683.673918310484</v>
      </c>
      <c r="AN50">
        <f t="shared" si="27"/>
        <v>0</v>
      </c>
      <c r="AO50">
        <f t="shared" si="27"/>
        <v>0</v>
      </c>
      <c r="AP50">
        <f t="shared" si="27"/>
        <v>-2.1379152838853785E-3</v>
      </c>
      <c r="AQ50">
        <f t="shared" si="27"/>
        <v>-91.168807153384364</v>
      </c>
      <c r="AR50">
        <f t="shared" si="27"/>
        <v>-91.170945068668246</v>
      </c>
      <c r="AS50">
        <f t="shared" si="27"/>
        <v>0.40292023453860903</v>
      </c>
      <c r="AT50">
        <f t="shared" si="27"/>
        <v>-5.9026151693984619E-2</v>
      </c>
      <c r="AU50">
        <f t="shared" si="23"/>
        <v>-90.827050985823618</v>
      </c>
      <c r="AW50">
        <v>47</v>
      </c>
      <c r="AX50">
        <f>IF(Z50&gt;0, (R50*SUMPRODUCT(K50:$K$98, X50:$X$98)-K50*$AZ$3)/Z50, 0)</f>
        <v>-14572.034055991555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0.370496828</v>
      </c>
      <c r="Q51" s="4">
        <f t="shared" si="21"/>
        <v>25</v>
      </c>
      <c r="R51">
        <f t="shared" si="0"/>
        <v>2000000</v>
      </c>
      <c r="S51">
        <f t="shared" si="1"/>
        <v>-27203.463315021294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-256.34079473307639</v>
      </c>
      <c r="AC51">
        <f t="shared" si="2"/>
        <v>-296.45943838037402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-13035.030109136185</v>
      </c>
      <c r="AI51">
        <f t="shared" si="25"/>
        <v>-13035.302555547647</v>
      </c>
      <c r="AJ51">
        <f t="shared" si="7"/>
        <v>40.118643647297631</v>
      </c>
      <c r="AK51">
        <f t="shared" si="22"/>
        <v>-17.943855631315348</v>
      </c>
      <c r="AL51">
        <f t="shared" si="26"/>
        <v>-13013.127767531665</v>
      </c>
      <c r="AN51">
        <f t="shared" si="27"/>
        <v>0</v>
      </c>
      <c r="AO51">
        <f t="shared" si="27"/>
        <v>0</v>
      </c>
      <c r="AP51">
        <f t="shared" si="27"/>
        <v>-1.1825404462806005E-3</v>
      </c>
      <c r="AQ51">
        <f t="shared" si="27"/>
        <v>-56.577916515160872</v>
      </c>
      <c r="AR51">
        <f t="shared" si="27"/>
        <v>-56.579099055607152</v>
      </c>
      <c r="AS51">
        <f t="shared" si="27"/>
        <v>0.17413302861397942</v>
      </c>
      <c r="AT51">
        <f t="shared" si="27"/>
        <v>-7.7884435814006475E-2</v>
      </c>
      <c r="AU51">
        <f t="shared" si="23"/>
        <v>-56.482850462807185</v>
      </c>
      <c r="AW51">
        <v>48</v>
      </c>
      <c r="AX51">
        <f>IF(Z51&gt;0, (R51*SUMPRODUCT(K51:$K$98, X51:$X$98)-K51*$AZ$3)/Z51, 0)</f>
        <v>-27203.463315021294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0.397394472</v>
      </c>
      <c r="Q52" s="4">
        <f t="shared" si="21"/>
        <v>25</v>
      </c>
      <c r="R52">
        <f t="shared" si="0"/>
        <v>2000000</v>
      </c>
      <c r="S52">
        <f t="shared" si="1"/>
        <v>-47607.721226852984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-296.45943838037402</v>
      </c>
      <c r="AC52">
        <f t="shared" si="2"/>
        <v>-307.45685176510034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-8661.4958264914621</v>
      </c>
      <c r="AI52">
        <f t="shared" si="25"/>
        <v>-8661.657279740979</v>
      </c>
      <c r="AJ52">
        <f t="shared" si="7"/>
        <v>10.997413384726315</v>
      </c>
      <c r="AK52">
        <f t="shared" si="22"/>
        <v>-20.752160686626183</v>
      </c>
      <c r="AL52">
        <f t="shared" si="26"/>
        <v>-8671.4120270428793</v>
      </c>
      <c r="AN52">
        <f t="shared" si="27"/>
        <v>0</v>
      </c>
      <c r="AO52">
        <f t="shared" si="27"/>
        <v>0</v>
      </c>
      <c r="AP52">
        <f t="shared" si="27"/>
        <v>-6.2569643352631318E-4</v>
      </c>
      <c r="AQ52">
        <f t="shared" si="27"/>
        <v>-33.566788304880255</v>
      </c>
      <c r="AR52">
        <f t="shared" si="27"/>
        <v>-33.567414001313786</v>
      </c>
      <c r="AS52">
        <f t="shared" si="27"/>
        <v>4.2619410593873905E-2</v>
      </c>
      <c r="AT52">
        <f t="shared" si="27"/>
        <v>-8.0422989122308067E-2</v>
      </c>
      <c r="AU52">
        <f t="shared" si="23"/>
        <v>-33.605217579842218</v>
      </c>
      <c r="AW52">
        <v>49</v>
      </c>
      <c r="AX52">
        <f>IF(Z52&gt;0, (R52*SUMPRODUCT(K52:$K$98, X52:$X$98)-K52*$AZ$3)/Z52, 0)</f>
        <v>-47607.721226852984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0.424762996</v>
      </c>
      <c r="Q53" s="4">
        <f t="shared" si="21"/>
        <v>25</v>
      </c>
      <c r="R53">
        <f t="shared" si="0"/>
        <v>2000000</v>
      </c>
      <c r="S53">
        <f t="shared" si="1"/>
        <v>-82272.873640947437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-307.45685176510034</v>
      </c>
      <c r="AC53">
        <f t="shared" si="2"/>
        <v>-300.32676227494971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-5486.3492782683106</v>
      </c>
      <c r="AI53">
        <f t="shared" si="25"/>
        <v>-5486.4405376193536</v>
      </c>
      <c r="AJ53">
        <f t="shared" si="7"/>
        <v>-7.130089490150624</v>
      </c>
      <c r="AK53">
        <f t="shared" si="22"/>
        <v>-21.521979623557026</v>
      </c>
      <c r="AL53">
        <f t="shared" si="26"/>
        <v>-5515.0926067330611</v>
      </c>
      <c r="AN53">
        <f t="shared" si="27"/>
        <v>0</v>
      </c>
      <c r="AO53">
        <f t="shared" si="27"/>
        <v>0</v>
      </c>
      <c r="AP53">
        <f t="shared" si="27"/>
        <v>-3.1577390848205216E-4</v>
      </c>
      <c r="AQ53">
        <f t="shared" si="27"/>
        <v>-18.983763692225114</v>
      </c>
      <c r="AR53">
        <f t="shared" si="27"/>
        <v>-18.984079466133597</v>
      </c>
      <c r="AS53">
        <f t="shared" si="27"/>
        <v>-2.4671402989523208E-2</v>
      </c>
      <c r="AT53">
        <f t="shared" si="27"/>
        <v>-7.4469953449892171E-2</v>
      </c>
      <c r="AU53">
        <f t="shared" si="23"/>
        <v>-19.083220822573015</v>
      </c>
      <c r="AW53">
        <v>50</v>
      </c>
      <c r="AX53">
        <f>IF(Z53&gt;0, (R53*SUMPRODUCT(K53:$K$98, X53:$X$98)-K53*$AZ$3)/Z53, 0)</f>
        <v>-82272.873640947437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2000000</v>
      </c>
      <c r="S54">
        <f t="shared" si="1"/>
        <v>-144201.76908596625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-300.32676227494971</v>
      </c>
      <c r="AC54">
        <f t="shared" si="2"/>
        <v>-282.97402793589725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-3303.0449524418759</v>
      </c>
      <c r="AI54">
        <f t="shared" si="25"/>
        <v>-3303.0940111375025</v>
      </c>
      <c r="AJ54">
        <f t="shared" si="7"/>
        <v>-17.352734339052461</v>
      </c>
      <c r="AK54">
        <f t="shared" si="22"/>
        <v>-21.022873359246482</v>
      </c>
      <c r="AL54">
        <f t="shared" si="26"/>
        <v>-3341.4696188358016</v>
      </c>
      <c r="AN54">
        <f t="shared" si="27"/>
        <v>0</v>
      </c>
      <c r="AO54">
        <f t="shared" si="27"/>
        <v>0</v>
      </c>
      <c r="AP54">
        <f t="shared" si="27"/>
        <v>-1.5156427304297975E-4</v>
      </c>
      <c r="AQ54">
        <f t="shared" si="27"/>
        <v>-10.204584542078162</v>
      </c>
      <c r="AR54">
        <f t="shared" si="27"/>
        <v>-10.204736106351206</v>
      </c>
      <c r="AS54">
        <f t="shared" si="27"/>
        <v>-5.3610364723669236E-2</v>
      </c>
      <c r="AT54">
        <f t="shared" si="27"/>
        <v>-6.4949067179129946E-2</v>
      </c>
      <c r="AU54">
        <f t="shared" si="23"/>
        <v>-10.323295538254007</v>
      </c>
      <c r="AW54">
        <v>51</v>
      </c>
      <c r="AX54">
        <f>IF(Z54&gt;0, (R54*SUMPRODUCT(K54:$K$98, X54:$X$98)-K54*$AZ$3)/Z54, 0)</f>
        <v>-144201.76908596625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2000000</v>
      </c>
      <c r="S55">
        <f t="shared" si="1"/>
        <v>-260633.58390399368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-282.97402793589725</v>
      </c>
      <c r="AC55">
        <f t="shared" si="2"/>
        <v>-260.73531066433475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-1884.6680823224713</v>
      </c>
      <c r="AI55">
        <f t="shared" si="25"/>
        <v>-1884.6930920801126</v>
      </c>
      <c r="AJ55">
        <f t="shared" si="7"/>
        <v>-22.238717271562507</v>
      </c>
      <c r="AK55">
        <f t="shared" si="22"/>
        <v>-19.808181955512811</v>
      </c>
      <c r="AL55">
        <f t="shared" si="26"/>
        <v>-1926.7399913071879</v>
      </c>
      <c r="AN55">
        <f t="shared" si="27"/>
        <v>0</v>
      </c>
      <c r="AO55">
        <f t="shared" si="27"/>
        <v>0</v>
      </c>
      <c r="AP55">
        <f t="shared" si="27"/>
        <v>-6.8987801380897713E-5</v>
      </c>
      <c r="AQ55">
        <f t="shared" si="27"/>
        <v>-5.1987351975674629</v>
      </c>
      <c r="AR55">
        <f t="shared" si="27"/>
        <v>-5.1988041853688447</v>
      </c>
      <c r="AS55">
        <f t="shared" si="27"/>
        <v>-6.1344065468521988E-2</v>
      </c>
      <c r="AT55">
        <f t="shared" si="27"/>
        <v>-5.4639590757565269E-2</v>
      </c>
      <c r="AU55">
        <f t="shared" si="23"/>
        <v>-5.3147878415949315</v>
      </c>
      <c r="AW55">
        <v>52</v>
      </c>
      <c r="AX55">
        <f>IF(Z55&gt;0, (R55*SUMPRODUCT(K55:$K$98, X55:$X$98)-K55*$AZ$3)/Z55, 0)</f>
        <v>-260633.58390399368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0.508136904</v>
      </c>
      <c r="Q56" s="4">
        <f t="shared" si="21"/>
        <v>25</v>
      </c>
      <c r="R56">
        <f t="shared" si="0"/>
        <v>2000000</v>
      </c>
      <c r="S56">
        <f t="shared" si="1"/>
        <v>-491580.20330989553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-260.73531066433475</v>
      </c>
      <c r="AC56">
        <f t="shared" si="2"/>
        <v>-236.96681209972306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-1016.6704654090676</v>
      </c>
      <c r="AI56">
        <f t="shared" si="25"/>
        <v>-1016.6825166883148</v>
      </c>
      <c r="AJ56">
        <f t="shared" si="7"/>
        <v>-23.76849856461169</v>
      </c>
      <c r="AK56">
        <f t="shared" si="22"/>
        <v>-18.251471746503434</v>
      </c>
      <c r="AL56">
        <f t="shared" si="26"/>
        <v>-1058.70248699943</v>
      </c>
      <c r="AN56">
        <f t="shared" si="27"/>
        <v>0</v>
      </c>
      <c r="AO56">
        <f t="shared" si="27"/>
        <v>0</v>
      </c>
      <c r="AP56">
        <f t="shared" si="27"/>
        <v>-2.9680960321100405E-5</v>
      </c>
      <c r="AQ56">
        <f t="shared" si="27"/>
        <v>-2.5039462719611638</v>
      </c>
      <c r="AR56">
        <f t="shared" si="27"/>
        <v>-2.5039759529214849</v>
      </c>
      <c r="AS56">
        <f t="shared" si="27"/>
        <v>-5.8539168192544323E-2</v>
      </c>
      <c r="AT56">
        <f t="shared" si="27"/>
        <v>-4.4951344798900644E-2</v>
      </c>
      <c r="AU56">
        <f t="shared" si="23"/>
        <v>-2.6074664659129301</v>
      </c>
      <c r="AW56">
        <v>53</v>
      </c>
      <c r="AX56">
        <f>IF(Z56&gt;0, (R56*SUMPRODUCT(K56:$K$98, X56:$X$98)-K56*$AZ$3)/Z56, 0)</f>
        <v>-491580.20330989553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2000000</v>
      </c>
      <c r="S57">
        <f t="shared" si="1"/>
        <v>-976608.03269447456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-236.96681209972306</v>
      </c>
      <c r="AC57">
        <f t="shared" si="2"/>
        <v>-213.60715679830994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-517.01425543575647</v>
      </c>
      <c r="AI57">
        <f t="shared" si="25"/>
        <v>-517.01972352401822</v>
      </c>
      <c r="AJ57">
        <f t="shared" si="7"/>
        <v>-23.359655301413113</v>
      </c>
      <c r="AK57">
        <f t="shared" si="22"/>
        <v>-16.587676846980617</v>
      </c>
      <c r="AL57">
        <f t="shared" si="26"/>
        <v>-556.9670556724119</v>
      </c>
      <c r="AN57">
        <f t="shared" si="27"/>
        <v>0</v>
      </c>
      <c r="AO57">
        <f t="shared" si="27"/>
        <v>0</v>
      </c>
      <c r="AP57">
        <f t="shared" si="27"/>
        <v>-1.2024368904374964E-5</v>
      </c>
      <c r="AQ57">
        <f t="shared" si="27"/>
        <v>-1.1369183960706741</v>
      </c>
      <c r="AR57">
        <f t="shared" si="27"/>
        <v>-1.1369304204395785</v>
      </c>
      <c r="AS57">
        <f t="shared" si="27"/>
        <v>-5.1368064920497114E-2</v>
      </c>
      <c r="AT57">
        <f t="shared" si="27"/>
        <v>-3.6476431272698701E-2</v>
      </c>
      <c r="AU57">
        <f t="shared" si="23"/>
        <v>-1.2247749166327742</v>
      </c>
      <c r="AW57">
        <v>54</v>
      </c>
      <c r="AX57">
        <f>IF(Z57&gt;0, (R57*SUMPRODUCT(K57:$K$98, X57:$X$98)-K57*$AZ$3)/Z57, 0)</f>
        <v>-976608.03269447456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0.564431978</v>
      </c>
      <c r="Q58" s="4">
        <f t="shared" si="21"/>
        <v>25</v>
      </c>
      <c r="R58">
        <f t="shared" si="0"/>
        <v>2000000</v>
      </c>
      <c r="S58">
        <f t="shared" si="1"/>
        <v>-2058959.9347889733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-213.60715679830994</v>
      </c>
      <c r="AC58">
        <f t="shared" si="2"/>
        <v>-191.65157378958219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-246.90910987897789</v>
      </c>
      <c r="AI58">
        <f t="shared" si="25"/>
        <v>-246.91143692248357</v>
      </c>
      <c r="AJ58">
        <f t="shared" si="7"/>
        <v>-21.955583008727757</v>
      </c>
      <c r="AK58">
        <f t="shared" si="22"/>
        <v>-14.952500975881698</v>
      </c>
      <c r="AL58">
        <f t="shared" si="26"/>
        <v>-283.81952090709302</v>
      </c>
      <c r="AN58">
        <f t="shared" si="27"/>
        <v>0</v>
      </c>
      <c r="AO58">
        <f t="shared" si="27"/>
        <v>0</v>
      </c>
      <c r="AP58">
        <f t="shared" si="27"/>
        <v>-4.5689168664581783E-6</v>
      </c>
      <c r="AQ58">
        <f t="shared" si="27"/>
        <v>-0.48478130892128946</v>
      </c>
      <c r="AR58">
        <f t="shared" si="27"/>
        <v>-0.48478587783815591</v>
      </c>
      <c r="AS58">
        <f t="shared" si="27"/>
        <v>-4.3107588352321369E-2</v>
      </c>
      <c r="AT58">
        <f t="shared" si="27"/>
        <v>-2.9357738150235617E-2</v>
      </c>
      <c r="AU58">
        <f t="shared" si="23"/>
        <v>-0.55725120434071285</v>
      </c>
      <c r="AW58">
        <v>55</v>
      </c>
      <c r="AX58">
        <f>IF(Z58&gt;0, (R58*SUMPRODUCT(K58:$K$98, X58:$X$98)-K58*$AZ$3)/Z58, 0)</f>
        <v>-2058959.9347889733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2000000</v>
      </c>
      <c r="S59">
        <f t="shared" si="1"/>
        <v>-4635323.9959867075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-191.65157378958219</v>
      </c>
      <c r="AC59">
        <f t="shared" si="2"/>
        <v>-171.51805027279059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-110.2970725559794</v>
      </c>
      <c r="AI59">
        <f t="shared" si="25"/>
        <v>-110.29799761564308</v>
      </c>
      <c r="AJ59">
        <f t="shared" si="7"/>
        <v>-20.133523516791598</v>
      </c>
      <c r="AK59">
        <f t="shared" si="22"/>
        <v>-13.415610165270754</v>
      </c>
      <c r="AL59">
        <f t="shared" si="26"/>
        <v>-143.84713129770543</v>
      </c>
      <c r="AN59">
        <f t="shared" si="27"/>
        <v>0</v>
      </c>
      <c r="AO59">
        <f t="shared" si="27"/>
        <v>0</v>
      </c>
      <c r="AP59">
        <f t="shared" si="27"/>
        <v>-1.6216625031341661E-6</v>
      </c>
      <c r="AQ59">
        <f t="shared" si="27"/>
        <v>-0.19335469244880932</v>
      </c>
      <c r="AR59">
        <f t="shared" si="27"/>
        <v>-0.19335631411131246</v>
      </c>
      <c r="AS59">
        <f t="shared" si="27"/>
        <v>-3.5294783055319336E-2</v>
      </c>
      <c r="AT59">
        <f t="shared" si="27"/>
        <v>-2.3518041933547427E-2</v>
      </c>
      <c r="AU59">
        <f t="shared" si="23"/>
        <v>-0.25216913910017918</v>
      </c>
      <c r="AW59">
        <v>56</v>
      </c>
      <c r="AX59">
        <f>IF(Z59&gt;0, (R59*SUMPRODUCT(K59:$K$98, X59:$X$98)-K59*$AZ$3)/Z59, 0)</f>
        <v>-4635323.9959867075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2000000</v>
      </c>
      <c r="S60">
        <f t="shared" si="1"/>
        <v>-11351751.27563061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-171.51805027279059</v>
      </c>
      <c r="AC60">
        <f t="shared" si="2"/>
        <v>-153.30220422799573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-46.255288581171122</v>
      </c>
      <c r="AI60">
        <f t="shared" si="25"/>
        <v>-46.255626199130909</v>
      </c>
      <c r="AJ60">
        <f t="shared" si="7"/>
        <v>-18.215846044794858</v>
      </c>
      <c r="AK60">
        <f t="shared" si="22"/>
        <v>-12.006263519095342</v>
      </c>
      <c r="AL60">
        <f t="shared" si="26"/>
        <v>-76.477735763021116</v>
      </c>
      <c r="AN60">
        <f t="shared" si="27"/>
        <v>0</v>
      </c>
      <c r="AO60">
        <f t="shared" si="27"/>
        <v>0</v>
      </c>
      <c r="AP60">
        <f t="shared" si="27"/>
        <v>-5.2844312108363649E-7</v>
      </c>
      <c r="AQ60">
        <f t="shared" si="27"/>
        <v>-7.2399255892082237E-2</v>
      </c>
      <c r="AR60">
        <f t="shared" si="27"/>
        <v>-7.2399784335203318E-2</v>
      </c>
      <c r="AS60">
        <f t="shared" si="27"/>
        <v>-2.8511630551683969E-2</v>
      </c>
      <c r="AT60">
        <f t="shared" si="27"/>
        <v>-1.8792327785424171E-2</v>
      </c>
      <c r="AU60">
        <f t="shared" si="23"/>
        <v>-0.11970374267231147</v>
      </c>
      <c r="AW60">
        <v>57</v>
      </c>
      <c r="AX60">
        <f>IF(Z60&gt;0, (R60*SUMPRODUCT(K60:$K$98, X60:$X$98)-K60*$AZ$3)/Z60, 0)</f>
        <v>-11351751.27563061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2000000</v>
      </c>
      <c r="S61">
        <f t="shared" si="1"/>
        <v>-30488090.287152912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-153.30220422799573</v>
      </c>
      <c r="AC61">
        <f t="shared" si="2"/>
        <v>-136.93781711134883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-17.756305706676791</v>
      </c>
      <c r="AI61">
        <f t="shared" si="25"/>
        <v>-17.756417994635648</v>
      </c>
      <c r="AJ61">
        <f t="shared" si="7"/>
        <v>-16.364387116646895</v>
      </c>
      <c r="AK61">
        <f t="shared" si="22"/>
        <v>-10.731154295959701</v>
      </c>
      <c r="AL61">
        <f t="shared" si="26"/>
        <v>-44.851959407242248</v>
      </c>
      <c r="AN61">
        <f t="shared" si="27"/>
        <v>0</v>
      </c>
      <c r="AO61">
        <f t="shared" si="27"/>
        <v>0</v>
      </c>
      <c r="AP61">
        <f t="shared" si="27"/>
        <v>-1.5692345899850332E-7</v>
      </c>
      <c r="AQ61">
        <f t="shared" si="27"/>
        <v>-2.4814601128176877E-2</v>
      </c>
      <c r="AR61">
        <f t="shared" si="27"/>
        <v>-2.4814758051635875E-2</v>
      </c>
      <c r="AS61">
        <f t="shared" si="27"/>
        <v>-2.2869382050229915E-2</v>
      </c>
      <c r="AT61">
        <f t="shared" si="27"/>
        <v>-1.4996887184648474E-2</v>
      </c>
      <c r="AU61">
        <f t="shared" si="23"/>
        <v>-6.2681027286514271E-2</v>
      </c>
      <c r="AW61">
        <v>58</v>
      </c>
      <c r="AX61">
        <f>IF(Z61&gt;0, (R61*SUMPRODUCT(K61:$K$98, X61:$X$98)-K61*$AZ$3)/Z61, 0)</f>
        <v>-30488090.287152912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2000000</v>
      </c>
      <c r="S62">
        <f t="shared" si="1"/>
        <v>-90625341.466820747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-136.93781711134883</v>
      </c>
      <c r="AC62">
        <f t="shared" si="2"/>
        <v>-122.28692959413866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-6.1944704776228354</v>
      </c>
      <c r="AI62">
        <f t="shared" si="25"/>
        <v>-6.1945042118211333</v>
      </c>
      <c r="AJ62">
        <f t="shared" si="7"/>
        <v>-14.65088751721018</v>
      </c>
      <c r="AK62">
        <f t="shared" si="22"/>
        <v>-9.5856471977944189</v>
      </c>
      <c r="AL62">
        <f t="shared" si="26"/>
        <v>-30.431038926825732</v>
      </c>
      <c r="AN62">
        <f t="shared" si="27"/>
        <v>0</v>
      </c>
      <c r="AO62">
        <f t="shared" si="27"/>
        <v>0</v>
      </c>
      <c r="AP62">
        <f t="shared" si="27"/>
        <v>-4.2092726349521545E-8</v>
      </c>
      <c r="AQ62">
        <f t="shared" si="27"/>
        <v>-7.7293122069324385E-3</v>
      </c>
      <c r="AR62">
        <f t="shared" si="27"/>
        <v>-7.7293542996587881E-3</v>
      </c>
      <c r="AS62">
        <f t="shared" si="27"/>
        <v>-1.8281027270731904E-2</v>
      </c>
      <c r="AT62">
        <f t="shared" si="27"/>
        <v>-1.1960741465296769E-2</v>
      </c>
      <c r="AU62">
        <f t="shared" si="23"/>
        <v>-3.7971123035687455E-2</v>
      </c>
      <c r="AW62">
        <v>59</v>
      </c>
      <c r="AX62">
        <f>IF(Z62&gt;0, (R62*SUMPRODUCT(K62:$K$98, X62:$X$98)-K62*$AZ$3)/Z62, 0)</f>
        <v>-90625341.466820747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2000000</v>
      </c>
      <c r="S63">
        <f t="shared" si="1"/>
        <v>-301357080.96857178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-122.28692959413866</v>
      </c>
      <c r="AC63">
        <f t="shared" si="2"/>
        <v>-109.19135344354349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-1.9470842424989692</v>
      </c>
      <c r="AI63">
        <f t="shared" si="25"/>
        <v>-1.9470933008022528</v>
      </c>
      <c r="AJ63">
        <f t="shared" si="7"/>
        <v>-13.095576150595164</v>
      </c>
      <c r="AK63">
        <f t="shared" si="22"/>
        <v>-8.5600850715897074</v>
      </c>
      <c r="AL63">
        <f t="shared" si="26"/>
        <v>-23.602754522987127</v>
      </c>
      <c r="AN63">
        <f t="shared" si="27"/>
        <v>0</v>
      </c>
      <c r="AO63">
        <f t="shared" si="27"/>
        <v>0</v>
      </c>
      <c r="AP63">
        <f t="shared" si="27"/>
        <v>-1.0091727083356323E-8</v>
      </c>
      <c r="AQ63">
        <f t="shared" si="27"/>
        <v>-2.1692189109048035E-3</v>
      </c>
      <c r="AR63">
        <f t="shared" si="27"/>
        <v>-2.1692290026318873E-3</v>
      </c>
      <c r="AS63">
        <f t="shared" si="27"/>
        <v>-1.4589595465374429E-2</v>
      </c>
      <c r="AT63">
        <f t="shared" si="27"/>
        <v>-9.5366692467370867E-3</v>
      </c>
      <c r="AU63">
        <f t="shared" si="23"/>
        <v>-2.6295493714743403E-2</v>
      </c>
      <c r="AW63">
        <v>60</v>
      </c>
      <c r="AX63">
        <f>IF(Z63&gt;0, (R63*SUMPRODUCT(K63:$K$98, X63:$X$98)-K63*$AZ$3)/Z63, 0)</f>
        <v>-301357080.96857178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2000000</v>
      </c>
      <c r="S64">
        <f t="shared" si="1"/>
        <v>-1135763543.8231101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-109.19135344354349</v>
      </c>
      <c r="AC64">
        <f t="shared" si="2"/>
        <v>-97.494142784952516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-0.54573726755648166</v>
      </c>
      <c r="AI64">
        <f t="shared" si="25"/>
        <v>-0.54573941356088806</v>
      </c>
      <c r="AJ64">
        <f t="shared" si="7"/>
        <v>-11.697210658590976</v>
      </c>
      <c r="AK64">
        <f t="shared" si="22"/>
        <v>-7.6433947410480449</v>
      </c>
      <c r="AL64">
        <f t="shared" si="26"/>
        <v>-19.886344813199909</v>
      </c>
      <c r="AN64">
        <f t="shared" si="27"/>
        <v>0</v>
      </c>
      <c r="AO64">
        <f t="shared" si="27"/>
        <v>0</v>
      </c>
      <c r="AP64">
        <f t="shared" si="27"/>
        <v>-2.1346723583004067E-9</v>
      </c>
      <c r="AQ64">
        <f t="shared" si="27"/>
        <v>-5.4285548365902176E-4</v>
      </c>
      <c r="AR64">
        <f t="shared" si="27"/>
        <v>-5.4285761833138013E-4</v>
      </c>
      <c r="AS64">
        <f t="shared" si="27"/>
        <v>-1.1635443146410521E-2</v>
      </c>
      <c r="AT64">
        <f t="shared" si="27"/>
        <v>-7.6030335394293522E-3</v>
      </c>
      <c r="AU64">
        <f t="shared" si="23"/>
        <v>-1.9781334304171252E-2</v>
      </c>
      <c r="AW64">
        <v>61</v>
      </c>
      <c r="AX64">
        <f>IF(Z64&gt;0, (R64*SUMPRODUCT(K64:$K$98, X64:$X$98)-K64*$AZ$3)/Z64, 0)</f>
        <v>-1135763543.8231101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2000000</v>
      </c>
      <c r="S65">
        <f t="shared" si="1"/>
        <v>-4935630976.3699703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-97.494142784952516</v>
      </c>
      <c r="AC65">
        <f t="shared" si="2"/>
        <v>-87.048810749809476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-0.13468991885731368</v>
      </c>
      <c r="AI65">
        <f t="shared" si="25"/>
        <v>-0.13469035977769026</v>
      </c>
      <c r="AJ65">
        <f t="shared" si="7"/>
        <v>-10.445332035143039</v>
      </c>
      <c r="AK65">
        <f t="shared" si="22"/>
        <v>-6.8245899949466766</v>
      </c>
      <c r="AL65">
        <f t="shared" si="26"/>
        <v>-17.404612389867406</v>
      </c>
      <c r="AN65">
        <f t="shared" si="27"/>
        <v>0</v>
      </c>
      <c r="AO65">
        <f t="shared" si="27"/>
        <v>0</v>
      </c>
      <c r="AP65">
        <f t="shared" si="27"/>
        <v>-3.9160007301654569E-10</v>
      </c>
      <c r="AQ65">
        <f t="shared" si="27"/>
        <v>-1.1962382520991933E-4</v>
      </c>
      <c r="AR65">
        <f t="shared" si="27"/>
        <v>-1.1962421680999236E-4</v>
      </c>
      <c r="AS65">
        <f t="shared" si="27"/>
        <v>-9.2769420624212763E-3</v>
      </c>
      <c r="AT65">
        <f t="shared" si="27"/>
        <v>-6.0612076064112631E-3</v>
      </c>
      <c r="AU65">
        <f t="shared" si="23"/>
        <v>-1.5457773885642533E-2</v>
      </c>
      <c r="AW65">
        <v>62</v>
      </c>
      <c r="AX65">
        <f>IF(Z65&gt;0, (R65*SUMPRODUCT(K65:$K$98, X65:$X$98)-K65*$AZ$3)/Z65, 0)</f>
        <v>-4935630976.3699703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2000000</v>
      </c>
      <c r="S66">
        <f t="shared" si="1"/>
        <v>-25324649160.656471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-87.048810749809476</v>
      </c>
      <c r="AC66">
        <f t="shared" si="2"/>
        <v>-77.722256364146588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-2.8782822108976706E-2</v>
      </c>
      <c r="AI66">
        <f t="shared" si="25"/>
        <v>-2.8782898834873154E-2</v>
      </c>
      <c r="AJ66">
        <f t="shared" si="7"/>
        <v>-9.3265543856628881</v>
      </c>
      <c r="AK66">
        <f t="shared" si="22"/>
        <v>-6.0934167524866636</v>
      </c>
      <c r="AL66">
        <f t="shared" si="26"/>
        <v>-15.448754036984425</v>
      </c>
      <c r="AN66">
        <f t="shared" si="27"/>
        <v>0</v>
      </c>
      <c r="AO66">
        <f t="shared" si="27"/>
        <v>0</v>
      </c>
      <c r="AP66">
        <f t="shared" si="27"/>
        <v>-6.0842428879135077E-11</v>
      </c>
      <c r="AQ66">
        <f t="shared" si="27"/>
        <v>-2.2824325138696352E-5</v>
      </c>
      <c r="AR66">
        <f t="shared" si="27"/>
        <v>-2.2824385981125232E-5</v>
      </c>
      <c r="AS66">
        <f t="shared" si="27"/>
        <v>-7.3958109081914579E-3</v>
      </c>
      <c r="AT66">
        <f t="shared" si="27"/>
        <v>-4.8319836268230125E-3</v>
      </c>
      <c r="AU66">
        <f t="shared" si="23"/>
        <v>-1.2250618920995595E-2</v>
      </c>
      <c r="AW66">
        <v>63</v>
      </c>
      <c r="AX66">
        <f>IF(Z66&gt;0, (R66*SUMPRODUCT(K66:$K$98, X66:$X$98)-K66*$AZ$3)/Z66, 0)</f>
        <v>-25324649160.656471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8">$C$6</f>
        <v>2000000</v>
      </c>
      <c r="S67">
        <f t="shared" ref="S67:S69" si="29">AX67</f>
        <v>-158604643809.69983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-77.722256364146588</v>
      </c>
      <c r="AC67">
        <f t="shared" ref="AC67:AC69" si="30">S67*Z67</f>
        <v>-69.3948916800002</v>
      </c>
      <c r="AE67">
        <f t="shared" ref="AE67:AE69" si="31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2">-X67*R67</f>
        <v>-5.2016234091348066E-3</v>
      </c>
      <c r="AI67">
        <f t="shared" ref="AI67:AI69" si="33">SUM(AE67:AH67)</f>
        <v>-5.2016343474796771E-3</v>
      </c>
      <c r="AJ67">
        <f t="shared" ref="AJ67:AJ69" si="34">AB67-AC67</f>
        <v>-8.3273646841463886</v>
      </c>
      <c r="AK67">
        <f t="shared" si="22"/>
        <v>-5.4405579454902613</v>
      </c>
      <c r="AL67">
        <f t="shared" si="26"/>
        <v>-13.77312426398413</v>
      </c>
      <c r="AN67">
        <f t="shared" si="27"/>
        <v>0</v>
      </c>
      <c r="AO67">
        <f t="shared" si="27"/>
        <v>0</v>
      </c>
      <c r="AP67">
        <f t="shared" si="27"/>
        <v>-7.7445851845539396E-12</v>
      </c>
      <c r="AQ67">
        <f t="shared" si="27"/>
        <v>-3.6828620845459509E-6</v>
      </c>
      <c r="AR67">
        <f t="shared" si="27"/>
        <v>-3.6828698291311356E-6</v>
      </c>
      <c r="AS67">
        <f t="shared" si="27"/>
        <v>-5.8959546370795125E-3</v>
      </c>
      <c r="AT67">
        <f t="shared" si="27"/>
        <v>-3.852032913615723E-3</v>
      </c>
      <c r="AU67">
        <f t="shared" si="23"/>
        <v>-9.7516704205243675E-3</v>
      </c>
      <c r="AW67">
        <v>64</v>
      </c>
      <c r="AX67">
        <f>IF(Z67&gt;0, (R67*SUMPRODUCT(K67:$K$98, X67:$X$98)-K67*$AZ$3)/Z67, 0)</f>
        <v>-158604643809.69983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0.87888519499999995</v>
      </c>
      <c r="Q68" s="4">
        <f t="shared" si="21"/>
        <v>25</v>
      </c>
      <c r="R68">
        <f t="shared" si="28"/>
        <v>2000000</v>
      </c>
      <c r="S68">
        <f t="shared" si="29"/>
        <v>-1274459299089.5491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-69.3948916800002</v>
      </c>
      <c r="AC68">
        <f t="shared" si="30"/>
        <v>-61.959727944584138</v>
      </c>
      <c r="AE68">
        <f t="shared" si="31"/>
        <v>0</v>
      </c>
      <c r="AF68">
        <f t="shared" si="24"/>
        <v>0</v>
      </c>
      <c r="AG68">
        <f t="shared" si="24"/>
        <v>-1.215412057271014E-9</v>
      </c>
      <c r="AH68">
        <f t="shared" si="32"/>
        <v>-7.6908394913530089E-4</v>
      </c>
      <c r="AI68">
        <f t="shared" si="33"/>
        <v>-7.6908516454735813E-4</v>
      </c>
      <c r="AJ68">
        <f t="shared" si="34"/>
        <v>-7.4351637354160616</v>
      </c>
      <c r="AK68">
        <f t="shared" si="22"/>
        <v>-4.8576424176000144</v>
      </c>
      <c r="AL68">
        <f t="shared" si="26"/>
        <v>-12.293575238180622</v>
      </c>
      <c r="AN68">
        <f t="shared" si="27"/>
        <v>0</v>
      </c>
      <c r="AO68">
        <f t="shared" si="27"/>
        <v>0</v>
      </c>
      <c r="AP68">
        <f t="shared" si="27"/>
        <v>-7.683375648103575E-13</v>
      </c>
      <c r="AQ68">
        <f t="shared" si="27"/>
        <v>-4.8618580429434285E-7</v>
      </c>
      <c r="AR68">
        <f t="shared" si="27"/>
        <v>-4.8618657263190764E-7</v>
      </c>
      <c r="AS68">
        <f t="shared" si="27"/>
        <v>-4.700229493578267E-3</v>
      </c>
      <c r="AT68">
        <f t="shared" si="27"/>
        <v>-3.0708179366251407E-3</v>
      </c>
      <c r="AU68">
        <f t="shared" si="23"/>
        <v>-7.7715336167760388E-3</v>
      </c>
      <c r="AW68">
        <v>65</v>
      </c>
      <c r="AX68">
        <f>IF(Z68&gt;0, (R68*SUMPRODUCT(K68:$K$98, X68:$X$98)-K68*$AZ$3)/Z68, 0)</f>
        <v>-1274459299089.5491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-61.959727944584138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-9.7232964581681124E-5</v>
      </c>
      <c r="AI69">
        <f t="shared" si="33"/>
        <v>-9.7232964581681124E-5</v>
      </c>
      <c r="AJ69">
        <f t="shared" si="34"/>
        <v>-61.959727944584138</v>
      </c>
      <c r="AK69">
        <f t="shared" si="22"/>
        <v>-4.3371809561208901</v>
      </c>
      <c r="AL69">
        <f t="shared" si="26"/>
        <v>-66.297006133669612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-5.488125462931125E-8</v>
      </c>
      <c r="AR69">
        <f t="shared" si="27"/>
        <v>-5.488125462931125E-8</v>
      </c>
      <c r="AS69">
        <f t="shared" si="27"/>
        <v>-3.497196265401354E-2</v>
      </c>
      <c r="AT69">
        <f t="shared" si="27"/>
        <v>-2.4480373857809481E-3</v>
      </c>
      <c r="AU69">
        <f t="shared" si="23"/>
        <v>-3.742005492104912E-2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162851.08501274139</v>
      </c>
      <c r="AO71" s="8">
        <f t="shared" si="47"/>
        <v>-16285.108501274139</v>
      </c>
      <c r="AP71" s="8">
        <f t="shared" si="47"/>
        <v>-357.81720277841794</v>
      </c>
      <c r="AQ71" s="8">
        <f t="shared" si="47"/>
        <v>-98012.390016731937</v>
      </c>
      <c r="AR71" s="8">
        <f t="shared" si="47"/>
        <v>48195.769291956873</v>
      </c>
      <c r="AS71" s="8">
        <f t="shared" si="47"/>
        <v>-15167.462407119088</v>
      </c>
      <c r="AT71" s="8">
        <f t="shared" si="47"/>
        <v>8847.6864041528006</v>
      </c>
      <c r="AU71" s="8">
        <f t="shared" si="47"/>
        <v>41875.993288990627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11F92-2F6D-4961-BD63-C39E5EED14FE}">
  <dimension ref="A1:J49"/>
  <sheetViews>
    <sheetView tabSelected="1" workbookViewId="0">
      <selection activeCell="G3" sqref="G3"/>
    </sheetView>
  </sheetViews>
  <sheetFormatPr defaultRowHeight="15" x14ac:dyDescent="0.25"/>
  <cols>
    <col min="6" max="6" width="9.28515625" bestFit="1" customWidth="1"/>
  </cols>
  <sheetData>
    <row r="1" spans="1:10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</row>
    <row r="2" spans="1:10" x14ac:dyDescent="0.25">
      <c r="A2" t="s">
        <v>52</v>
      </c>
      <c r="B2">
        <v>50000</v>
      </c>
      <c r="C2">
        <v>26</v>
      </c>
      <c r="D2">
        <f>'T.26.04.A'!$C$3</f>
        <v>194.50754521095303</v>
      </c>
      <c r="E2">
        <v>0.4</v>
      </c>
      <c r="F2">
        <f>'T.26.04.A (2)'!$C$11</f>
        <v>154.83991071106701</v>
      </c>
      <c r="G2">
        <v>2</v>
      </c>
      <c r="H2">
        <v>2024</v>
      </c>
      <c r="I2" t="b">
        <v>0</v>
      </c>
      <c r="J2">
        <v>3</v>
      </c>
    </row>
    <row r="3" spans="1:10" x14ac:dyDescent="0.25">
      <c r="A3" t="s">
        <v>52</v>
      </c>
      <c r="B3">
        <v>50000</v>
      </c>
      <c r="C3">
        <v>35</v>
      </c>
      <c r="D3">
        <f>'T.35.04.A'!$C$3</f>
        <v>204.39906547552167</v>
      </c>
      <c r="E3">
        <f>$E$2</f>
        <v>0.4</v>
      </c>
      <c r="F3">
        <f>'T.35.04.A (2)'!$C$11</f>
        <v>659.03749353483374</v>
      </c>
      <c r="G3">
        <f>$G$2</f>
        <v>2</v>
      </c>
      <c r="H3">
        <f>$H$2</f>
        <v>2024</v>
      </c>
      <c r="I3" t="b">
        <f>$I$2</f>
        <v>0</v>
      </c>
      <c r="J3">
        <f>$J$2</f>
        <v>3</v>
      </c>
    </row>
    <row r="4" spans="1:10" x14ac:dyDescent="0.25">
      <c r="A4" t="s">
        <v>52</v>
      </c>
      <c r="B4">
        <v>50000</v>
      </c>
      <c r="C4">
        <v>45</v>
      </c>
      <c r="D4">
        <f>'T.45.04.A'!$C$3</f>
        <v>242.52719815340888</v>
      </c>
      <c r="E4">
        <f t="shared" ref="E4:E49" si="0">$E$2</f>
        <v>0.4</v>
      </c>
      <c r="F4">
        <f>'T.45.04.A (2)'!$C$11</f>
        <v>778.21429518728405</v>
      </c>
      <c r="G4">
        <f t="shared" ref="G4:G49" si="1">$G$2</f>
        <v>2</v>
      </c>
      <c r="H4">
        <f t="shared" ref="H4:H49" si="2">$H$2</f>
        <v>2024</v>
      </c>
      <c r="I4" t="b">
        <f t="shared" ref="I4:I49" si="3">$I$2</f>
        <v>0</v>
      </c>
      <c r="J4">
        <f t="shared" ref="J4:J49" si="4">$J$2</f>
        <v>3</v>
      </c>
    </row>
    <row r="5" spans="1:10" x14ac:dyDescent="0.25">
      <c r="A5" t="s">
        <v>52</v>
      </c>
      <c r="B5">
        <v>50000</v>
      </c>
      <c r="C5">
        <v>55</v>
      </c>
      <c r="D5">
        <f>'T.55.04.A'!$C$3</f>
        <v>341.96775084209031</v>
      </c>
      <c r="E5">
        <f t="shared" si="0"/>
        <v>0.4</v>
      </c>
      <c r="F5">
        <f>'T.55.04.A (2)'!$C$11</f>
        <v>1083.4174805435141</v>
      </c>
      <c r="G5">
        <f t="shared" si="1"/>
        <v>2</v>
      </c>
      <c r="H5">
        <f t="shared" si="2"/>
        <v>2024</v>
      </c>
      <c r="I5" t="b">
        <f t="shared" si="3"/>
        <v>0</v>
      </c>
      <c r="J5">
        <f t="shared" si="4"/>
        <v>3</v>
      </c>
    </row>
    <row r="6" spans="1:10" x14ac:dyDescent="0.25">
      <c r="A6" t="s">
        <v>52</v>
      </c>
      <c r="B6">
        <v>100000</v>
      </c>
      <c r="C6">
        <v>26</v>
      </c>
      <c r="D6">
        <f>'T.26.04.B'!$C$3</f>
        <v>339.9573850160935</v>
      </c>
      <c r="E6">
        <f t="shared" si="0"/>
        <v>0.4</v>
      </c>
      <c r="F6">
        <f>'T.26.04.B (2)'!$C$11</f>
        <v>1082.5075414811306</v>
      </c>
      <c r="G6">
        <f t="shared" si="1"/>
        <v>2</v>
      </c>
      <c r="H6">
        <f t="shared" si="2"/>
        <v>2024</v>
      </c>
      <c r="I6" t="b">
        <f t="shared" si="3"/>
        <v>0</v>
      </c>
      <c r="J6">
        <f t="shared" si="4"/>
        <v>3</v>
      </c>
    </row>
    <row r="7" spans="1:10" x14ac:dyDescent="0.25">
      <c r="A7" t="s">
        <v>52</v>
      </c>
      <c r="B7">
        <v>100000</v>
      </c>
      <c r="C7">
        <v>35</v>
      </c>
      <c r="D7">
        <f>'T.35.04.B'!$C$3</f>
        <v>366.45260027822479</v>
      </c>
      <c r="E7">
        <f t="shared" si="0"/>
        <v>0.4</v>
      </c>
      <c r="F7">
        <f>'T.35.04.B (2)'!$C$11</f>
        <v>1165.0135105165994</v>
      </c>
      <c r="G7">
        <f t="shared" si="1"/>
        <v>2</v>
      </c>
      <c r="H7">
        <f t="shared" si="2"/>
        <v>2024</v>
      </c>
      <c r="I7" t="b">
        <f t="shared" si="3"/>
        <v>0</v>
      </c>
      <c r="J7">
        <f t="shared" si="4"/>
        <v>3</v>
      </c>
    </row>
    <row r="8" spans="1:10" x14ac:dyDescent="0.25">
      <c r="A8" t="s">
        <v>52</v>
      </c>
      <c r="B8">
        <v>100000</v>
      </c>
      <c r="C8">
        <v>45</v>
      </c>
      <c r="D8">
        <f>'T.45.04.B'!$C$3</f>
        <v>436.4857086506247</v>
      </c>
      <c r="E8">
        <f t="shared" si="0"/>
        <v>0.4</v>
      </c>
      <c r="F8">
        <f>'T.45.04.B (2)'!$C$11</f>
        <v>1400.5827828926879</v>
      </c>
      <c r="G8">
        <f t="shared" si="1"/>
        <v>2</v>
      </c>
      <c r="H8">
        <f t="shared" si="2"/>
        <v>2024</v>
      </c>
      <c r="I8" t="b">
        <f t="shared" si="3"/>
        <v>0</v>
      </c>
      <c r="J8">
        <f t="shared" si="4"/>
        <v>3</v>
      </c>
    </row>
    <row r="9" spans="1:10" x14ac:dyDescent="0.25">
      <c r="A9" t="s">
        <v>52</v>
      </c>
      <c r="B9">
        <v>100000</v>
      </c>
      <c r="C9">
        <v>55</v>
      </c>
      <c r="D9">
        <f>'T.55.04.B'!$C$3</f>
        <v>635.05517656307609</v>
      </c>
      <c r="E9">
        <f t="shared" si="0"/>
        <v>0.4</v>
      </c>
      <c r="F9">
        <f>'T.55.04.B (2)'!$C$11</f>
        <v>2011.972993663353</v>
      </c>
      <c r="G9">
        <f t="shared" si="1"/>
        <v>2</v>
      </c>
      <c r="H9">
        <f t="shared" si="2"/>
        <v>2024</v>
      </c>
      <c r="I9" t="b">
        <f t="shared" si="3"/>
        <v>0</v>
      </c>
      <c r="J9">
        <f t="shared" si="4"/>
        <v>3</v>
      </c>
    </row>
    <row r="10" spans="1:10" x14ac:dyDescent="0.25">
      <c r="A10" t="s">
        <v>52</v>
      </c>
      <c r="B10">
        <v>250000</v>
      </c>
      <c r="C10">
        <v>26</v>
      </c>
      <c r="D10">
        <f>'T.26.04.C'!$C$3</f>
        <v>776.24346997630744</v>
      </c>
      <c r="E10">
        <f t="shared" si="0"/>
        <v>0.4</v>
      </c>
      <c r="F10">
        <f>'T.26.04.C (2)'!$C$11</f>
        <v>2471.7492465564619</v>
      </c>
      <c r="G10">
        <f t="shared" si="1"/>
        <v>2</v>
      </c>
      <c r="H10">
        <f t="shared" si="2"/>
        <v>2024</v>
      </c>
      <c r="I10" t="b">
        <f t="shared" si="3"/>
        <v>0</v>
      </c>
      <c r="J10">
        <f t="shared" si="4"/>
        <v>3</v>
      </c>
    </row>
    <row r="11" spans="1:10" x14ac:dyDescent="0.25">
      <c r="A11" t="s">
        <v>52</v>
      </c>
      <c r="B11">
        <v>250000</v>
      </c>
      <c r="C11">
        <v>35</v>
      </c>
      <c r="D11">
        <f>'T.35.04.C'!$C$3</f>
        <v>842.42278062717799</v>
      </c>
      <c r="E11">
        <f t="shared" si="0"/>
        <v>0.4</v>
      </c>
      <c r="F11">
        <f>'T.35.04.C (2)'!$C$11</f>
        <v>2678.2015470827109</v>
      </c>
      <c r="G11">
        <f t="shared" si="1"/>
        <v>2</v>
      </c>
      <c r="H11">
        <f t="shared" si="2"/>
        <v>2024</v>
      </c>
      <c r="I11" t="b">
        <f t="shared" si="3"/>
        <v>0</v>
      </c>
      <c r="J11">
        <f t="shared" si="4"/>
        <v>3</v>
      </c>
    </row>
    <row r="12" spans="1:10" x14ac:dyDescent="0.25">
      <c r="A12" t="s">
        <v>52</v>
      </c>
      <c r="B12">
        <v>250000</v>
      </c>
      <c r="C12">
        <v>45</v>
      </c>
      <c r="D12">
        <f>'T.45.04.C'!$C$3</f>
        <v>1018.3612401422723</v>
      </c>
      <c r="E12">
        <f t="shared" si="0"/>
        <v>0.4</v>
      </c>
      <c r="F12">
        <f>'T.45.04.C (2)'!$C$11</f>
        <v>3267.6882460089041</v>
      </c>
      <c r="G12">
        <f t="shared" si="1"/>
        <v>2</v>
      </c>
      <c r="H12">
        <f t="shared" si="2"/>
        <v>2024</v>
      </c>
      <c r="I12" t="b">
        <f t="shared" si="3"/>
        <v>0</v>
      </c>
      <c r="J12">
        <f t="shared" si="4"/>
        <v>3</v>
      </c>
    </row>
    <row r="13" spans="1:10" x14ac:dyDescent="0.25">
      <c r="A13" t="s">
        <v>52</v>
      </c>
      <c r="B13">
        <v>250000</v>
      </c>
      <c r="C13">
        <v>55</v>
      </c>
      <c r="D13">
        <f>'T.55.04.C'!$C$3</f>
        <v>1514.3174537260343</v>
      </c>
      <c r="E13">
        <f t="shared" si="0"/>
        <v>0.4</v>
      </c>
      <c r="F13">
        <f>'T.55.04.C (2)'!$C$11</f>
        <v>4797.6395330228752</v>
      </c>
      <c r="G13">
        <f t="shared" si="1"/>
        <v>2</v>
      </c>
      <c r="H13">
        <f t="shared" si="2"/>
        <v>2024</v>
      </c>
      <c r="I13" t="b">
        <f t="shared" si="3"/>
        <v>0</v>
      </c>
      <c r="J13">
        <f t="shared" si="4"/>
        <v>3</v>
      </c>
    </row>
    <row r="14" spans="1:10" x14ac:dyDescent="0.25">
      <c r="A14" t="s">
        <v>52</v>
      </c>
      <c r="B14">
        <v>500000</v>
      </c>
      <c r="C14">
        <v>26</v>
      </c>
      <c r="D14">
        <f>'T.26.04.D'!$C$3</f>
        <v>1503.3869449099977</v>
      </c>
      <c r="E14">
        <f t="shared" si="0"/>
        <v>0.4</v>
      </c>
      <c r="F14">
        <f>'T.26.04.D (2)'!$C$11</f>
        <v>4787.1520883486846</v>
      </c>
      <c r="G14">
        <f t="shared" si="1"/>
        <v>2</v>
      </c>
      <c r="H14">
        <f t="shared" si="2"/>
        <v>2024</v>
      </c>
      <c r="I14" t="b">
        <f t="shared" si="3"/>
        <v>0</v>
      </c>
      <c r="J14">
        <f t="shared" si="4"/>
        <v>3</v>
      </c>
    </row>
    <row r="15" spans="1:10" x14ac:dyDescent="0.25">
      <c r="A15" t="s">
        <v>52</v>
      </c>
      <c r="B15">
        <v>500000</v>
      </c>
      <c r="C15">
        <v>35</v>
      </c>
      <c r="D15">
        <f>'T.35.04.D'!$C$3</f>
        <v>1635.7064145420995</v>
      </c>
      <c r="E15">
        <f t="shared" si="0"/>
        <v>0.4</v>
      </c>
      <c r="F15">
        <f>'T.35.04.D (2)'!$C$11</f>
        <v>5200.1816080262251</v>
      </c>
      <c r="G15">
        <f t="shared" si="1"/>
        <v>2</v>
      </c>
      <c r="H15">
        <f t="shared" si="2"/>
        <v>2024</v>
      </c>
      <c r="I15" t="b">
        <f t="shared" si="3"/>
        <v>0</v>
      </c>
      <c r="J15">
        <f t="shared" si="4"/>
        <v>3</v>
      </c>
    </row>
    <row r="16" spans="1:10" x14ac:dyDescent="0.25">
      <c r="A16" t="s">
        <v>52</v>
      </c>
      <c r="B16">
        <v>500000</v>
      </c>
      <c r="C16">
        <v>45</v>
      </c>
      <c r="D16">
        <f>'T.45.04.D'!$C$3</f>
        <v>1988.153792628352</v>
      </c>
      <c r="E16">
        <f t="shared" si="0"/>
        <v>0.4</v>
      </c>
      <c r="F16">
        <f>'T.45.04.D (2)'!$C$11</f>
        <v>6379.53068453593</v>
      </c>
      <c r="G16">
        <f t="shared" si="1"/>
        <v>2</v>
      </c>
      <c r="H16">
        <f t="shared" si="2"/>
        <v>2024</v>
      </c>
      <c r="I16" t="b">
        <f t="shared" si="3"/>
        <v>0</v>
      </c>
      <c r="J16">
        <f t="shared" si="4"/>
        <v>3</v>
      </c>
    </row>
    <row r="17" spans="1:10" x14ac:dyDescent="0.25">
      <c r="A17" t="s">
        <v>52</v>
      </c>
      <c r="B17">
        <v>500000</v>
      </c>
      <c r="C17">
        <v>55</v>
      </c>
      <c r="D17">
        <f>'T.55.04.D'!$C$3</f>
        <v>2979.7545823309642</v>
      </c>
      <c r="E17">
        <f t="shared" si="0"/>
        <v>0.4</v>
      </c>
      <c r="F17">
        <f>'T.55.04.D (2)'!$C$11</f>
        <v>9440.4170986220834</v>
      </c>
      <c r="G17">
        <f t="shared" si="1"/>
        <v>2</v>
      </c>
      <c r="H17">
        <f t="shared" si="2"/>
        <v>2024</v>
      </c>
      <c r="I17" t="b">
        <f t="shared" si="3"/>
        <v>0</v>
      </c>
      <c r="J17">
        <f t="shared" si="4"/>
        <v>3</v>
      </c>
    </row>
    <row r="18" spans="1:10" x14ac:dyDescent="0.25">
      <c r="A18" t="s">
        <v>52</v>
      </c>
      <c r="B18">
        <v>1000000</v>
      </c>
      <c r="C18">
        <v>26</v>
      </c>
      <c r="D18">
        <f>'T.26.04.E'!$C$3</f>
        <v>2957.6738947773783</v>
      </c>
      <c r="E18">
        <f t="shared" si="0"/>
        <v>0.4</v>
      </c>
      <c r="F18">
        <f>'T.26.04.E (2)'!$C$11</f>
        <v>9417.9577719331337</v>
      </c>
      <c r="G18">
        <f t="shared" si="1"/>
        <v>2</v>
      </c>
      <c r="H18">
        <f t="shared" si="2"/>
        <v>2024</v>
      </c>
      <c r="I18" t="b">
        <f t="shared" si="3"/>
        <v>0</v>
      </c>
      <c r="J18">
        <f t="shared" si="4"/>
        <v>3</v>
      </c>
    </row>
    <row r="19" spans="1:10" x14ac:dyDescent="0.25">
      <c r="A19" t="s">
        <v>52</v>
      </c>
      <c r="B19">
        <v>1000000</v>
      </c>
      <c r="C19">
        <v>35</v>
      </c>
      <c r="D19">
        <f>'T.35.04.E'!$C$3</f>
        <v>3222.2736823719429</v>
      </c>
      <c r="E19">
        <f t="shared" si="0"/>
        <v>0.4</v>
      </c>
      <c r="F19">
        <f>'T.35.04.E (2)'!$C$11</f>
        <v>10244.141729913259</v>
      </c>
      <c r="G19">
        <f t="shared" si="1"/>
        <v>2</v>
      </c>
      <c r="H19">
        <f t="shared" si="2"/>
        <v>2024</v>
      </c>
      <c r="I19" t="b">
        <f t="shared" si="3"/>
        <v>0</v>
      </c>
      <c r="J19">
        <f t="shared" si="4"/>
        <v>3</v>
      </c>
    </row>
    <row r="20" spans="1:10" x14ac:dyDescent="0.25">
      <c r="A20" t="s">
        <v>52</v>
      </c>
      <c r="B20">
        <v>1000000</v>
      </c>
      <c r="C20">
        <v>45</v>
      </c>
      <c r="D20">
        <f>'T.45.04.E'!$C$3</f>
        <v>3927.7388976005109</v>
      </c>
      <c r="E20">
        <f t="shared" si="0"/>
        <v>0.4</v>
      </c>
      <c r="F20">
        <f>'T.45.04.E (2)'!$C$11</f>
        <v>12603.215561589983</v>
      </c>
      <c r="G20">
        <f t="shared" si="1"/>
        <v>2</v>
      </c>
      <c r="H20">
        <f t="shared" si="2"/>
        <v>2024</v>
      </c>
      <c r="I20" t="b">
        <f t="shared" si="3"/>
        <v>0</v>
      </c>
      <c r="J20">
        <f t="shared" si="4"/>
        <v>3</v>
      </c>
    </row>
    <row r="21" spans="1:10" x14ac:dyDescent="0.25">
      <c r="A21" t="s">
        <v>52</v>
      </c>
      <c r="B21">
        <v>1000000</v>
      </c>
      <c r="C21">
        <v>55</v>
      </c>
      <c r="D21">
        <f>'T.55.04.E'!$C$3</f>
        <v>5910.6288395408237</v>
      </c>
      <c r="E21">
        <f t="shared" si="0"/>
        <v>0.4</v>
      </c>
      <c r="F21">
        <f>'T.55.04.E (2)'!$C$11</f>
        <v>18725.972229820469</v>
      </c>
      <c r="G21">
        <f t="shared" si="1"/>
        <v>2</v>
      </c>
      <c r="H21">
        <f t="shared" si="2"/>
        <v>2024</v>
      </c>
      <c r="I21" t="b">
        <f t="shared" si="3"/>
        <v>0</v>
      </c>
      <c r="J21">
        <f t="shared" si="4"/>
        <v>3</v>
      </c>
    </row>
    <row r="22" spans="1:10" x14ac:dyDescent="0.25">
      <c r="A22" t="s">
        <v>52</v>
      </c>
      <c r="B22">
        <v>2000000</v>
      </c>
      <c r="C22">
        <v>26</v>
      </c>
      <c r="D22">
        <f>'T.26.04.F'!$C$3</f>
        <v>5866.2477945121382</v>
      </c>
      <c r="E22">
        <f t="shared" si="0"/>
        <v>0.4</v>
      </c>
      <c r="F22">
        <f>'T.26.04.F (2)'!$C$11</f>
        <v>18679.569139102005</v>
      </c>
      <c r="G22">
        <f t="shared" si="1"/>
        <v>2</v>
      </c>
      <c r="H22">
        <f t="shared" si="2"/>
        <v>2024</v>
      </c>
      <c r="I22" t="b">
        <f t="shared" si="3"/>
        <v>0</v>
      </c>
      <c r="J22">
        <f t="shared" si="4"/>
        <v>3</v>
      </c>
    </row>
    <row r="23" spans="1:10" x14ac:dyDescent="0.25">
      <c r="A23" t="s">
        <v>52</v>
      </c>
      <c r="B23">
        <v>2000000</v>
      </c>
      <c r="C23">
        <v>35</v>
      </c>
      <c r="D23">
        <f>'T.35.04.F'!$C$3</f>
        <v>6395.40821803163</v>
      </c>
      <c r="E23">
        <f t="shared" si="0"/>
        <v>0.4</v>
      </c>
      <c r="F23">
        <f>'T.35.04.F (2)'!$C$11</f>
        <v>20332.061973687334</v>
      </c>
      <c r="G23">
        <f t="shared" si="1"/>
        <v>2</v>
      </c>
      <c r="H23">
        <f t="shared" si="2"/>
        <v>2024</v>
      </c>
      <c r="I23" t="b">
        <f t="shared" si="3"/>
        <v>0</v>
      </c>
      <c r="J23">
        <f t="shared" si="4"/>
        <v>3</v>
      </c>
    </row>
    <row r="24" spans="1:10" x14ac:dyDescent="0.25">
      <c r="A24" t="s">
        <v>52</v>
      </c>
      <c r="B24">
        <v>2000000</v>
      </c>
      <c r="C24">
        <v>45</v>
      </c>
      <c r="D24">
        <f>'T.45.04.F'!$C$3</f>
        <v>7806.9091075448287</v>
      </c>
      <c r="E24">
        <f t="shared" si="0"/>
        <v>0.4</v>
      </c>
      <c r="F24">
        <f>'T.45.04.F (2)'!$C$11</f>
        <v>25050.585315698077</v>
      </c>
      <c r="G24">
        <f t="shared" si="1"/>
        <v>2</v>
      </c>
      <c r="H24">
        <f t="shared" si="2"/>
        <v>2024</v>
      </c>
      <c r="I24" t="b">
        <f t="shared" si="3"/>
        <v>0</v>
      </c>
      <c r="J24">
        <f t="shared" si="4"/>
        <v>3</v>
      </c>
    </row>
    <row r="25" spans="1:10" x14ac:dyDescent="0.25">
      <c r="A25" t="s">
        <v>52</v>
      </c>
      <c r="B25">
        <v>2000000</v>
      </c>
      <c r="C25">
        <v>55</v>
      </c>
      <c r="D25">
        <f>'T.55.04.F'!$C$3</f>
        <v>11772.377353960543</v>
      </c>
      <c r="E25">
        <f t="shared" si="0"/>
        <v>0.4</v>
      </c>
      <c r="F25">
        <f>'T.55.04.F (2)'!$C$11</f>
        <v>37297.082492217276</v>
      </c>
      <c r="G25">
        <f t="shared" si="1"/>
        <v>2</v>
      </c>
      <c r="H25">
        <f t="shared" si="2"/>
        <v>2024</v>
      </c>
      <c r="I25" t="b">
        <f t="shared" si="3"/>
        <v>0</v>
      </c>
      <c r="J25">
        <f t="shared" si="4"/>
        <v>3</v>
      </c>
    </row>
    <row r="26" spans="1:10" x14ac:dyDescent="0.25">
      <c r="A26" t="s">
        <v>53</v>
      </c>
      <c r="B26">
        <v>50000</v>
      </c>
      <c r="C26">
        <v>26</v>
      </c>
      <c r="D26">
        <f>'S.26.04.A'!$C$3</f>
        <v>1597.8950449467845</v>
      </c>
      <c r="E26">
        <f t="shared" si="0"/>
        <v>0.4</v>
      </c>
      <c r="F26" s="13">
        <f>'S.26.04.A (2)'!$C$11</f>
        <v>575.24221618084323</v>
      </c>
      <c r="G26">
        <f t="shared" si="1"/>
        <v>2</v>
      </c>
      <c r="H26">
        <f t="shared" si="2"/>
        <v>2024</v>
      </c>
      <c r="I26" t="b">
        <f t="shared" si="3"/>
        <v>0</v>
      </c>
      <c r="J26">
        <f t="shared" si="4"/>
        <v>3</v>
      </c>
    </row>
    <row r="27" spans="1:10" x14ac:dyDescent="0.25">
      <c r="A27" t="s">
        <v>53</v>
      </c>
      <c r="B27">
        <v>50000</v>
      </c>
      <c r="C27">
        <v>35</v>
      </c>
      <c r="D27">
        <f>'S.35.04.A'!$C$3</f>
        <v>1767.8985142307356</v>
      </c>
      <c r="E27">
        <f t="shared" si="0"/>
        <v>0.4</v>
      </c>
      <c r="F27" s="13">
        <f>'S.35.04.A (2)'!$C$11</f>
        <v>636.44346512306493</v>
      </c>
      <c r="G27">
        <f t="shared" si="1"/>
        <v>2</v>
      </c>
      <c r="H27">
        <f t="shared" si="2"/>
        <v>2024</v>
      </c>
      <c r="I27" t="b">
        <f t="shared" si="3"/>
        <v>0</v>
      </c>
      <c r="J27">
        <f t="shared" si="4"/>
        <v>3</v>
      </c>
    </row>
    <row r="28" spans="1:10" x14ac:dyDescent="0.25">
      <c r="A28" t="s">
        <v>53</v>
      </c>
      <c r="B28">
        <v>50000</v>
      </c>
      <c r="C28">
        <v>45</v>
      </c>
      <c r="D28">
        <f>'S.45.04.A'!$C$3</f>
        <v>2221.3252431024275</v>
      </c>
      <c r="E28">
        <f t="shared" si="0"/>
        <v>0.4</v>
      </c>
      <c r="F28" s="13">
        <f>'S.45.04.A (2)'!$C$11</f>
        <v>799.67708751687417</v>
      </c>
      <c r="G28">
        <f t="shared" si="1"/>
        <v>2</v>
      </c>
      <c r="H28">
        <f t="shared" si="2"/>
        <v>2024</v>
      </c>
      <c r="I28" t="b">
        <f t="shared" si="3"/>
        <v>0</v>
      </c>
      <c r="J28">
        <f t="shared" si="4"/>
        <v>3</v>
      </c>
    </row>
    <row r="29" spans="1:10" x14ac:dyDescent="0.25">
      <c r="A29" t="s">
        <v>53</v>
      </c>
      <c r="B29">
        <v>50000</v>
      </c>
      <c r="C29">
        <v>55</v>
      </c>
      <c r="D29">
        <f>'S.55.04.A'!$C$3</f>
        <v>3295.6903925231913</v>
      </c>
      <c r="E29">
        <f t="shared" si="0"/>
        <v>0.4</v>
      </c>
      <c r="F29" s="13">
        <f>'S.55.04.A (2)'!$C$11</f>
        <v>1186.4485413083485</v>
      </c>
      <c r="G29">
        <f t="shared" si="1"/>
        <v>2</v>
      </c>
      <c r="H29">
        <f t="shared" si="2"/>
        <v>2024</v>
      </c>
      <c r="I29" t="b">
        <f t="shared" si="3"/>
        <v>0</v>
      </c>
      <c r="J29">
        <f t="shared" si="4"/>
        <v>3</v>
      </c>
    </row>
    <row r="30" spans="1:10" x14ac:dyDescent="0.25">
      <c r="A30" t="s">
        <v>53</v>
      </c>
      <c r="B30">
        <v>100000</v>
      </c>
      <c r="C30">
        <v>26</v>
      </c>
      <c r="D30">
        <f>'S.26.04.B'!$C$3</f>
        <v>2791.548988753605</v>
      </c>
      <c r="E30">
        <f t="shared" si="0"/>
        <v>0.4</v>
      </c>
      <c r="F30" s="14">
        <f>'S.26.04.B (2)'!$C$11</f>
        <v>1004.9576359512965</v>
      </c>
      <c r="G30">
        <f t="shared" si="1"/>
        <v>2</v>
      </c>
      <c r="H30">
        <f t="shared" si="2"/>
        <v>2024</v>
      </c>
      <c r="I30" t="b">
        <f t="shared" si="3"/>
        <v>0</v>
      </c>
      <c r="J30">
        <f t="shared" si="4"/>
        <v>3</v>
      </c>
    </row>
    <row r="31" spans="1:10" x14ac:dyDescent="0.25">
      <c r="A31" t="s">
        <v>53</v>
      </c>
      <c r="B31">
        <v>100000</v>
      </c>
      <c r="C31">
        <v>35</v>
      </c>
      <c r="D31">
        <f>'S.35.04.B'!$C$3</f>
        <v>3132.2135484981914</v>
      </c>
      <c r="E31">
        <f t="shared" si="0"/>
        <v>0.4</v>
      </c>
      <c r="F31" s="14">
        <f>'S.35.04.B (2)'!$C$11</f>
        <v>1127.5968774593487</v>
      </c>
      <c r="G31">
        <f t="shared" si="1"/>
        <v>2</v>
      </c>
      <c r="H31">
        <f t="shared" si="2"/>
        <v>2024</v>
      </c>
      <c r="I31" t="b">
        <f t="shared" si="3"/>
        <v>0</v>
      </c>
      <c r="J31">
        <f t="shared" si="4"/>
        <v>3</v>
      </c>
    </row>
    <row r="32" spans="1:10" x14ac:dyDescent="0.25">
      <c r="A32" t="s">
        <v>53</v>
      </c>
      <c r="B32">
        <v>100000</v>
      </c>
      <c r="C32">
        <v>45</v>
      </c>
      <c r="D32">
        <f>'S.45.04.B'!$C$3</f>
        <v>4040.8384623613692</v>
      </c>
      <c r="E32">
        <f t="shared" si="0"/>
        <v>0.4</v>
      </c>
      <c r="F32" s="14">
        <f>'S.45.04.B (2)'!$C$11</f>
        <v>1454.7018464500932</v>
      </c>
      <c r="G32">
        <f t="shared" si="1"/>
        <v>2</v>
      </c>
      <c r="H32">
        <f t="shared" si="2"/>
        <v>2024</v>
      </c>
      <c r="I32" t="b">
        <f t="shared" si="3"/>
        <v>0</v>
      </c>
      <c r="J32">
        <f t="shared" si="4"/>
        <v>3</v>
      </c>
    </row>
    <row r="33" spans="1:10" x14ac:dyDescent="0.25">
      <c r="A33" t="s">
        <v>53</v>
      </c>
      <c r="B33">
        <v>100000</v>
      </c>
      <c r="C33">
        <v>55</v>
      </c>
      <c r="D33">
        <f>'S.55.04.B'!$C$3</f>
        <v>6193.8061152925857</v>
      </c>
      <c r="E33">
        <f t="shared" si="0"/>
        <v>0.4</v>
      </c>
      <c r="F33" s="14">
        <f>'S.55.04.B (2)'!$C$11</f>
        <v>2229.7702015053287</v>
      </c>
      <c r="G33">
        <f t="shared" si="1"/>
        <v>2</v>
      </c>
      <c r="H33">
        <f t="shared" si="2"/>
        <v>2024</v>
      </c>
      <c r="I33" t="b">
        <f t="shared" si="3"/>
        <v>0</v>
      </c>
      <c r="J33">
        <f t="shared" si="4"/>
        <v>3</v>
      </c>
    </row>
    <row r="34" spans="1:10" x14ac:dyDescent="0.25">
      <c r="A34" t="s">
        <v>53</v>
      </c>
      <c r="B34">
        <v>250000</v>
      </c>
      <c r="C34">
        <v>26</v>
      </c>
      <c r="D34">
        <f>'S.26.04.C'!$C$3</f>
        <v>6372.5108201740704</v>
      </c>
      <c r="E34">
        <f t="shared" si="0"/>
        <v>0.4</v>
      </c>
      <c r="F34" s="14">
        <f>'S.26.04.C (2)'!$C$11</f>
        <v>2294.1038952626627</v>
      </c>
      <c r="G34">
        <f t="shared" si="1"/>
        <v>2</v>
      </c>
      <c r="H34">
        <f t="shared" si="2"/>
        <v>2024</v>
      </c>
      <c r="I34" t="b">
        <f t="shared" si="3"/>
        <v>0</v>
      </c>
      <c r="J34">
        <f t="shared" si="4"/>
        <v>3</v>
      </c>
    </row>
    <row r="35" spans="1:10" x14ac:dyDescent="0.25">
      <c r="A35" t="s">
        <v>53</v>
      </c>
      <c r="B35">
        <v>250000</v>
      </c>
      <c r="C35">
        <v>35</v>
      </c>
      <c r="D35">
        <f>'S.35.04.C'!$C$3</f>
        <v>7225.1586513005595</v>
      </c>
      <c r="E35">
        <f t="shared" si="0"/>
        <v>0.4</v>
      </c>
      <c r="F35" s="14">
        <f>'S.35.04.C (2)'!$C$11</f>
        <v>2601.057114468204</v>
      </c>
      <c r="G35">
        <f t="shared" si="1"/>
        <v>2</v>
      </c>
      <c r="H35">
        <f t="shared" si="2"/>
        <v>2024</v>
      </c>
      <c r="I35" t="b">
        <f t="shared" si="3"/>
        <v>0</v>
      </c>
      <c r="J35">
        <f t="shared" si="4"/>
        <v>3</v>
      </c>
    </row>
    <row r="36" spans="1:10" x14ac:dyDescent="0.25">
      <c r="A36" t="s">
        <v>53</v>
      </c>
      <c r="B36">
        <v>250000</v>
      </c>
      <c r="C36">
        <v>45</v>
      </c>
      <c r="D36">
        <f>'S.45.04.C'!$C$3</f>
        <v>9499.3781201381971</v>
      </c>
      <c r="E36">
        <f t="shared" si="0"/>
        <v>0.4</v>
      </c>
      <c r="F36" s="14">
        <f>'S.45.04.C (2)'!$C$11</f>
        <v>3419.7761232497483</v>
      </c>
      <c r="G36">
        <f t="shared" si="1"/>
        <v>2</v>
      </c>
      <c r="H36">
        <f t="shared" si="2"/>
        <v>2024</v>
      </c>
      <c r="I36" t="b">
        <f t="shared" si="3"/>
        <v>0</v>
      </c>
      <c r="J36">
        <f t="shared" si="4"/>
        <v>3</v>
      </c>
    </row>
    <row r="37" spans="1:10" x14ac:dyDescent="0.25">
      <c r="A37" t="s">
        <v>53</v>
      </c>
      <c r="B37">
        <v>250000</v>
      </c>
      <c r="C37">
        <v>55</v>
      </c>
      <c r="D37">
        <f>'S.55.04.C'!$C$3</f>
        <v>14888.153283600766</v>
      </c>
      <c r="E37">
        <f t="shared" si="0"/>
        <v>0.4</v>
      </c>
      <c r="F37" s="14">
        <f>'S.55.04.C (2)'!$C$11</f>
        <v>5359.7351820962758</v>
      </c>
      <c r="G37">
        <f t="shared" si="1"/>
        <v>2</v>
      </c>
      <c r="H37">
        <f t="shared" si="2"/>
        <v>2024</v>
      </c>
      <c r="I37" t="b">
        <f t="shared" si="3"/>
        <v>0</v>
      </c>
      <c r="J37">
        <f t="shared" si="4"/>
        <v>3</v>
      </c>
    </row>
    <row r="38" spans="1:10" x14ac:dyDescent="0.25">
      <c r="A38" t="s">
        <v>53</v>
      </c>
      <c r="B38">
        <v>500000</v>
      </c>
      <c r="C38">
        <v>26</v>
      </c>
      <c r="D38">
        <f>'S.26.04.D'!$C$3</f>
        <v>12340.780539208175</v>
      </c>
      <c r="E38">
        <f t="shared" si="0"/>
        <v>0.4</v>
      </c>
      <c r="F38" s="14">
        <f>'S.26.04.D (2)'!$C$11</f>
        <v>4442.6809941149386</v>
      </c>
      <c r="G38">
        <f t="shared" si="1"/>
        <v>2</v>
      </c>
      <c r="H38">
        <f t="shared" si="2"/>
        <v>2024</v>
      </c>
      <c r="I38" t="b">
        <f t="shared" si="3"/>
        <v>0</v>
      </c>
      <c r="J38">
        <f t="shared" si="4"/>
        <v>3</v>
      </c>
    </row>
    <row r="39" spans="1:10" x14ac:dyDescent="0.25">
      <c r="A39" t="s">
        <v>53</v>
      </c>
      <c r="B39">
        <v>500000</v>
      </c>
      <c r="C39">
        <v>35</v>
      </c>
      <c r="D39">
        <f>'S.35.04.D'!$C$3</f>
        <v>14046.73382263784</v>
      </c>
      <c r="E39">
        <f t="shared" si="0"/>
        <v>0.4</v>
      </c>
      <c r="F39" s="14">
        <f>'S.35.04.D (2)'!$C$11</f>
        <v>5056.824176149622</v>
      </c>
      <c r="G39">
        <f t="shared" si="1"/>
        <v>2</v>
      </c>
      <c r="H39">
        <f t="shared" si="2"/>
        <v>2024</v>
      </c>
      <c r="I39" t="b">
        <f t="shared" si="3"/>
        <v>0</v>
      </c>
      <c r="J39">
        <f t="shared" si="4"/>
        <v>3</v>
      </c>
    </row>
    <row r="40" spans="1:10" x14ac:dyDescent="0.25">
      <c r="A40" t="s">
        <v>53</v>
      </c>
      <c r="B40">
        <v>500000</v>
      </c>
      <c r="C40">
        <v>45</v>
      </c>
      <c r="D40">
        <f>'S.45.04.D'!$C$3</f>
        <v>18596.944216432912</v>
      </c>
      <c r="E40">
        <f t="shared" si="0"/>
        <v>0.4</v>
      </c>
      <c r="F40" s="14">
        <f>'S.45.04.D (2)'!$C$11</f>
        <v>6694.8999179158518</v>
      </c>
      <c r="G40">
        <f t="shared" si="1"/>
        <v>2</v>
      </c>
      <c r="H40">
        <f t="shared" si="2"/>
        <v>2024</v>
      </c>
      <c r="I40" t="b">
        <f t="shared" si="3"/>
        <v>0</v>
      </c>
      <c r="J40">
        <f t="shared" si="4"/>
        <v>3</v>
      </c>
    </row>
    <row r="41" spans="1:10" x14ac:dyDescent="0.25">
      <c r="A41" t="s">
        <v>53</v>
      </c>
      <c r="B41">
        <v>500000</v>
      </c>
      <c r="C41">
        <v>55</v>
      </c>
      <c r="D41">
        <f>'S.55.04.D'!$C$3</f>
        <v>29378.731897447738</v>
      </c>
      <c r="E41">
        <f t="shared" si="0"/>
        <v>0.4</v>
      </c>
      <c r="F41" s="14">
        <f>'S.55.04.D (2)'!$C$11</f>
        <v>10576.343483081178</v>
      </c>
      <c r="G41">
        <f t="shared" si="1"/>
        <v>2</v>
      </c>
      <c r="H41">
        <f t="shared" si="2"/>
        <v>2024</v>
      </c>
      <c r="I41" t="b">
        <f t="shared" si="3"/>
        <v>0</v>
      </c>
      <c r="J41">
        <f t="shared" si="4"/>
        <v>3</v>
      </c>
    </row>
    <row r="42" spans="1:10" x14ac:dyDescent="0.25">
      <c r="A42" t="s">
        <v>53</v>
      </c>
      <c r="B42">
        <v>1000000</v>
      </c>
      <c r="C42">
        <v>26</v>
      </c>
      <c r="D42">
        <f>'S.26.04.E'!$C$3</f>
        <v>24277.319977276391</v>
      </c>
      <c r="E42">
        <f t="shared" si="0"/>
        <v>0.4</v>
      </c>
      <c r="F42" s="14">
        <f>'S.26.04.E (2)'!$C$11</f>
        <v>8739.8351918194985</v>
      </c>
      <c r="G42">
        <f t="shared" si="1"/>
        <v>2</v>
      </c>
      <c r="H42">
        <f t="shared" si="2"/>
        <v>2024</v>
      </c>
      <c r="I42" t="b">
        <f t="shared" si="3"/>
        <v>0</v>
      </c>
      <c r="J42">
        <f t="shared" si="4"/>
        <v>3</v>
      </c>
    </row>
    <row r="43" spans="1:10" x14ac:dyDescent="0.25">
      <c r="A43" t="s">
        <v>53</v>
      </c>
      <c r="B43">
        <v>1000000</v>
      </c>
      <c r="C43">
        <v>35</v>
      </c>
      <c r="D43">
        <f>'S.35.04.E'!$C$3</f>
        <v>27689.884165312393</v>
      </c>
      <c r="E43">
        <f t="shared" si="0"/>
        <v>0.4</v>
      </c>
      <c r="F43" s="14">
        <f>'S.35.04.E (2)'!$C$11</f>
        <v>9968.3582995124652</v>
      </c>
      <c r="G43">
        <f t="shared" si="1"/>
        <v>2</v>
      </c>
      <c r="H43">
        <f t="shared" si="2"/>
        <v>2024</v>
      </c>
      <c r="I43" t="b">
        <f t="shared" si="3"/>
        <v>0</v>
      </c>
      <c r="J43">
        <f t="shared" si="4"/>
        <v>3</v>
      </c>
    </row>
    <row r="44" spans="1:10" x14ac:dyDescent="0.25">
      <c r="A44" t="s">
        <v>53</v>
      </c>
      <c r="B44">
        <v>1000000</v>
      </c>
      <c r="C44">
        <v>45</v>
      </c>
      <c r="D44">
        <f>'S.45.04.E'!$C$3</f>
        <v>36792.076409022331</v>
      </c>
      <c r="E44">
        <f t="shared" si="0"/>
        <v>0.4</v>
      </c>
      <c r="F44" s="14">
        <f>'S.45.04.E (2)'!$C$11</f>
        <v>13245.147507248043</v>
      </c>
      <c r="G44">
        <f t="shared" si="1"/>
        <v>2</v>
      </c>
      <c r="H44">
        <f t="shared" si="2"/>
        <v>2024</v>
      </c>
      <c r="I44" t="b">
        <f t="shared" si="3"/>
        <v>0</v>
      </c>
      <c r="J44">
        <f t="shared" si="4"/>
        <v>3</v>
      </c>
    </row>
    <row r="45" spans="1:10" x14ac:dyDescent="0.25">
      <c r="A45" t="s">
        <v>53</v>
      </c>
      <c r="B45">
        <v>1000000</v>
      </c>
      <c r="C45">
        <v>55</v>
      </c>
      <c r="D45">
        <f>'S.55.04.E'!$C$3</f>
        <v>58359.889125141679</v>
      </c>
      <c r="E45">
        <f t="shared" si="0"/>
        <v>0.4</v>
      </c>
      <c r="F45" s="14">
        <f>'S.55.04.E (2)'!$C$11</f>
        <v>21009.560085051013</v>
      </c>
      <c r="G45">
        <f t="shared" si="1"/>
        <v>2</v>
      </c>
      <c r="H45">
        <f t="shared" si="2"/>
        <v>2024</v>
      </c>
      <c r="I45" t="b">
        <f t="shared" si="3"/>
        <v>0</v>
      </c>
      <c r="J45">
        <f t="shared" si="4"/>
        <v>3</v>
      </c>
    </row>
    <row r="46" spans="1:10" x14ac:dyDescent="0.25">
      <c r="A46" t="s">
        <v>53</v>
      </c>
      <c r="B46">
        <v>2000000</v>
      </c>
      <c r="C46">
        <v>26</v>
      </c>
      <c r="D46">
        <f>'S.26.04.F'!$C$3</f>
        <v>48150.398853412829</v>
      </c>
      <c r="E46">
        <f t="shared" si="0"/>
        <v>0.4</v>
      </c>
      <c r="F46" s="14">
        <f>'S.26.04.F (2)'!$C$11</f>
        <v>17334.143587228627</v>
      </c>
      <c r="G46">
        <f t="shared" si="1"/>
        <v>2</v>
      </c>
      <c r="H46">
        <f t="shared" si="2"/>
        <v>2024</v>
      </c>
      <c r="I46" t="b">
        <f t="shared" si="3"/>
        <v>0</v>
      </c>
      <c r="J46">
        <f t="shared" si="4"/>
        <v>3</v>
      </c>
    </row>
    <row r="47" spans="1:10" x14ac:dyDescent="0.25">
      <c r="A47" t="s">
        <v>53</v>
      </c>
      <c r="B47">
        <v>2000000</v>
      </c>
      <c r="C47">
        <v>35</v>
      </c>
      <c r="D47">
        <f>'S.35.04.F'!$C$3</f>
        <v>54976.184850661513</v>
      </c>
      <c r="E47">
        <f t="shared" si="0"/>
        <v>0.4</v>
      </c>
      <c r="F47" s="14">
        <f>'S.35.04.F (2)'!$C$11</f>
        <v>19791.426546238134</v>
      </c>
      <c r="G47">
        <f t="shared" si="1"/>
        <v>2</v>
      </c>
      <c r="H47">
        <f t="shared" si="2"/>
        <v>2024</v>
      </c>
      <c r="I47" t="b">
        <f t="shared" si="3"/>
        <v>0</v>
      </c>
      <c r="J47">
        <f t="shared" si="4"/>
        <v>3</v>
      </c>
    </row>
    <row r="48" spans="1:10" x14ac:dyDescent="0.25">
      <c r="A48" t="s">
        <v>53</v>
      </c>
      <c r="B48">
        <v>2000000</v>
      </c>
      <c r="C48">
        <v>45</v>
      </c>
      <c r="D48">
        <f>'S.45.04.F'!$C$3</f>
        <v>73182.340794201184</v>
      </c>
      <c r="E48">
        <f t="shared" si="0"/>
        <v>0.4</v>
      </c>
      <c r="F48" s="14">
        <f>'S.45.04.F (2)'!$C$11</f>
        <v>26345.64268591244</v>
      </c>
      <c r="G48">
        <f t="shared" si="1"/>
        <v>2</v>
      </c>
      <c r="H48">
        <f t="shared" si="2"/>
        <v>2024</v>
      </c>
      <c r="I48" t="b">
        <f t="shared" si="3"/>
        <v>0</v>
      </c>
      <c r="J48">
        <f t="shared" si="4"/>
        <v>3</v>
      </c>
    </row>
    <row r="49" spans="1:10" x14ac:dyDescent="0.25">
      <c r="A49" t="s">
        <v>53</v>
      </c>
      <c r="B49">
        <v>2000000</v>
      </c>
      <c r="C49">
        <v>55</v>
      </c>
      <c r="D49">
        <f>'S.55.04.F'!$C$3</f>
        <v>116322.20358052957</v>
      </c>
      <c r="E49">
        <f t="shared" si="0"/>
        <v>0.4</v>
      </c>
      <c r="F49" s="14">
        <f>'S.55.04.F (2)'!$C$11</f>
        <v>41875.993288990627</v>
      </c>
      <c r="G49">
        <f t="shared" si="1"/>
        <v>2</v>
      </c>
      <c r="H49">
        <f t="shared" si="2"/>
        <v>2024</v>
      </c>
      <c r="I49" t="b">
        <f t="shared" si="3"/>
        <v>0</v>
      </c>
      <c r="J49">
        <f t="shared" si="4"/>
        <v>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C7B66-2248-47FF-B10C-5450BA8C99AE}">
  <dimension ref="A1:I96"/>
  <sheetViews>
    <sheetView workbookViewId="0">
      <selection activeCell="J53" sqref="J53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2.5950000000000001E-3</v>
      </c>
      <c r="D2" s="18"/>
      <c r="I2" s="19"/>
    </row>
    <row r="3" spans="1:9" x14ac:dyDescent="0.25">
      <c r="A3" s="17">
        <v>27</v>
      </c>
      <c r="B3" s="4">
        <v>2.5990000000000002E-3</v>
      </c>
      <c r="D3" s="18"/>
      <c r="I3" s="6"/>
    </row>
    <row r="4" spans="1:9" x14ac:dyDescent="0.25">
      <c r="A4" s="17">
        <v>28</v>
      </c>
      <c r="B4" s="4">
        <v>2.6029999999999998E-3</v>
      </c>
      <c r="D4" s="18"/>
      <c r="I4" s="6"/>
    </row>
    <row r="5" spans="1:9" x14ac:dyDescent="0.25">
      <c r="A5" s="17">
        <v>29</v>
      </c>
      <c r="B5" s="4">
        <v>2.6080000000000001E-3</v>
      </c>
      <c r="D5" s="18"/>
    </row>
    <row r="6" spans="1:9" x14ac:dyDescent="0.25">
      <c r="A6" s="17">
        <v>30</v>
      </c>
      <c r="B6" s="4">
        <v>2.614E-3</v>
      </c>
      <c r="D6" s="18"/>
    </row>
    <row r="7" spans="1:9" x14ac:dyDescent="0.25">
      <c r="A7" s="17">
        <v>31</v>
      </c>
      <c r="B7" s="4">
        <v>2.624E-3</v>
      </c>
      <c r="D7" s="18"/>
    </row>
    <row r="8" spans="1:9" x14ac:dyDescent="0.25">
      <c r="A8" s="17">
        <v>32</v>
      </c>
      <c r="B8" s="4">
        <v>2.6350000000000002E-3</v>
      </c>
    </row>
    <row r="9" spans="1:9" x14ac:dyDescent="0.25">
      <c r="A9" s="17">
        <v>33</v>
      </c>
      <c r="B9" s="4">
        <v>2.647E-3</v>
      </c>
    </row>
    <row r="10" spans="1:9" x14ac:dyDescent="0.25">
      <c r="A10" s="17">
        <v>34</v>
      </c>
      <c r="B10" s="4">
        <v>2.6610000000000002E-3</v>
      </c>
    </row>
    <row r="11" spans="1:9" x14ac:dyDescent="0.25">
      <c r="A11" s="17">
        <v>35</v>
      </c>
      <c r="B11" s="4">
        <v>2.676E-3</v>
      </c>
    </row>
    <row r="12" spans="1:9" x14ac:dyDescent="0.25">
      <c r="A12" s="17">
        <v>36</v>
      </c>
      <c r="B12" s="4">
        <v>2.6930000000000001E-3</v>
      </c>
    </row>
    <row r="13" spans="1:9" x14ac:dyDescent="0.25">
      <c r="A13" s="17">
        <v>37</v>
      </c>
      <c r="B13" s="4">
        <v>2.7169999999999998E-3</v>
      </c>
    </row>
    <row r="14" spans="1:9" x14ac:dyDescent="0.25">
      <c r="A14" s="17">
        <v>38</v>
      </c>
      <c r="B14" s="4">
        <v>2.745E-3</v>
      </c>
    </row>
    <row r="15" spans="1:9" x14ac:dyDescent="0.25">
      <c r="A15" s="17">
        <v>39</v>
      </c>
      <c r="B15" s="4">
        <v>2.7729999999999999E-3</v>
      </c>
    </row>
    <row r="16" spans="1:9" x14ac:dyDescent="0.25">
      <c r="A16" s="17">
        <v>40</v>
      </c>
      <c r="B16" s="4">
        <v>2.8019999999999998E-3</v>
      </c>
    </row>
    <row r="17" spans="1:2" x14ac:dyDescent="0.25">
      <c r="A17" s="17">
        <v>41</v>
      </c>
      <c r="B17" s="4">
        <v>2.8370000000000001E-3</v>
      </c>
    </row>
    <row r="18" spans="1:2" x14ac:dyDescent="0.25">
      <c r="A18" s="17">
        <v>42</v>
      </c>
      <c r="B18" s="4">
        <v>2.8709999999999999E-3</v>
      </c>
    </row>
    <row r="19" spans="1:2" x14ac:dyDescent="0.25">
      <c r="A19" s="17">
        <v>43</v>
      </c>
      <c r="B19" s="4">
        <v>2.9099999999999998E-3</v>
      </c>
    </row>
    <row r="20" spans="1:2" x14ac:dyDescent="0.25">
      <c r="A20" s="17">
        <v>44</v>
      </c>
      <c r="B20" s="4">
        <v>2.9520000000000002E-3</v>
      </c>
    </row>
    <row r="21" spans="1:2" x14ac:dyDescent="0.25">
      <c r="A21" s="17">
        <v>45</v>
      </c>
      <c r="B21" s="4">
        <v>2.9979999999999998E-3</v>
      </c>
    </row>
    <row r="22" spans="1:2" x14ac:dyDescent="0.25">
      <c r="A22" s="17">
        <v>46</v>
      </c>
      <c r="B22" s="4">
        <v>3.0469999999999998E-3</v>
      </c>
    </row>
    <row r="23" spans="1:2" x14ac:dyDescent="0.25">
      <c r="A23" s="17">
        <v>47</v>
      </c>
      <c r="B23" s="4">
        <v>3.104E-3</v>
      </c>
    </row>
    <row r="24" spans="1:2" x14ac:dyDescent="0.25">
      <c r="A24" s="17">
        <v>48</v>
      </c>
      <c r="B24" s="4">
        <v>3.1700000000000001E-3</v>
      </c>
    </row>
    <row r="25" spans="1:2" x14ac:dyDescent="0.25">
      <c r="A25" s="17">
        <v>49</v>
      </c>
      <c r="B25" s="4">
        <v>3.2390000000000001E-3</v>
      </c>
    </row>
    <row r="26" spans="1:2" x14ac:dyDescent="0.25">
      <c r="A26" s="17">
        <v>50</v>
      </c>
      <c r="B26" s="4">
        <v>3.3149999999999998E-3</v>
      </c>
    </row>
    <row r="27" spans="1:2" x14ac:dyDescent="0.25">
      <c r="A27" s="17">
        <v>51</v>
      </c>
      <c r="B27" s="4">
        <v>3.3969999999999998E-3</v>
      </c>
    </row>
    <row r="28" spans="1:2" x14ac:dyDescent="0.25">
      <c r="A28" s="17">
        <v>52</v>
      </c>
      <c r="B28" s="4">
        <v>3.4910000000000002E-3</v>
      </c>
    </row>
    <row r="29" spans="1:2" x14ac:dyDescent="0.25">
      <c r="A29" s="17">
        <v>53</v>
      </c>
      <c r="B29" s="4">
        <v>3.5990000000000002E-3</v>
      </c>
    </row>
    <row r="30" spans="1:2" x14ac:dyDescent="0.25">
      <c r="A30" s="17">
        <v>54</v>
      </c>
      <c r="B30" s="4">
        <v>3.7169999999999998E-3</v>
      </c>
    </row>
    <row r="31" spans="1:2" x14ac:dyDescent="0.25">
      <c r="A31" s="17">
        <v>55</v>
      </c>
      <c r="B31" s="4">
        <v>3.852E-3</v>
      </c>
    </row>
    <row r="32" spans="1:2" x14ac:dyDescent="0.25">
      <c r="A32" s="17">
        <v>56</v>
      </c>
      <c r="B32" s="4">
        <v>4.0049999999999999E-3</v>
      </c>
    </row>
    <row r="33" spans="1:2" x14ac:dyDescent="0.25">
      <c r="A33" s="17">
        <v>57</v>
      </c>
      <c r="B33" s="4">
        <v>4.1640000000000002E-3</v>
      </c>
    </row>
    <row r="34" spans="1:2" x14ac:dyDescent="0.25">
      <c r="A34" s="17">
        <v>58</v>
      </c>
      <c r="B34" s="4">
        <v>4.3350000000000003E-3</v>
      </c>
    </row>
    <row r="35" spans="1:2" x14ac:dyDescent="0.25">
      <c r="A35" s="17">
        <v>59</v>
      </c>
      <c r="B35" s="4">
        <v>4.522E-3</v>
      </c>
    </row>
    <row r="36" spans="1:2" x14ac:dyDescent="0.25">
      <c r="A36" s="17">
        <v>60</v>
      </c>
      <c r="B36" s="4">
        <v>4.7470000000000004E-3</v>
      </c>
    </row>
    <row r="37" spans="1:2" x14ac:dyDescent="0.25">
      <c r="A37" s="17">
        <v>61</v>
      </c>
      <c r="B37" s="4">
        <v>4.9870000000000001E-3</v>
      </c>
    </row>
    <row r="38" spans="1:2" x14ac:dyDescent="0.25">
      <c r="A38" s="17">
        <v>62</v>
      </c>
      <c r="B38" s="4">
        <v>5.2249999999999996E-3</v>
      </c>
    </row>
    <row r="39" spans="1:2" x14ac:dyDescent="0.25">
      <c r="A39" s="17">
        <v>63</v>
      </c>
      <c r="B39" s="4">
        <v>5.4879999999999998E-3</v>
      </c>
    </row>
    <row r="40" spans="1:2" x14ac:dyDescent="0.25">
      <c r="A40" s="17">
        <v>64</v>
      </c>
      <c r="B40" s="4">
        <v>5.7670000000000004E-3</v>
      </c>
    </row>
    <row r="41" spans="1:2" x14ac:dyDescent="0.25">
      <c r="A41" s="17">
        <v>65</v>
      </c>
      <c r="B41" s="4">
        <v>6.0780000000000001E-3</v>
      </c>
    </row>
    <row r="42" spans="1:2" x14ac:dyDescent="0.25">
      <c r="A42" s="17">
        <v>66</v>
      </c>
      <c r="B42" s="4">
        <v>6.4359999999999999E-3</v>
      </c>
    </row>
    <row r="43" spans="1:2" x14ac:dyDescent="0.25">
      <c r="A43" s="17">
        <v>67</v>
      </c>
      <c r="B43" s="4">
        <v>6.8199999999999997E-3</v>
      </c>
    </row>
    <row r="44" spans="1:2" x14ac:dyDescent="0.25">
      <c r="A44" s="17">
        <v>68</v>
      </c>
      <c r="B44" s="4">
        <v>7.2269999999999999E-3</v>
      </c>
    </row>
    <row r="45" spans="1:2" x14ac:dyDescent="0.25">
      <c r="A45" s="17">
        <v>69</v>
      </c>
      <c r="B45" s="4">
        <v>7.6860000000000001E-3</v>
      </c>
    </row>
    <row r="46" spans="1:2" x14ac:dyDescent="0.25">
      <c r="A46" s="17">
        <v>70</v>
      </c>
      <c r="B46" s="4">
        <v>8.2030000000000002E-3</v>
      </c>
    </row>
    <row r="47" spans="1:2" x14ac:dyDescent="0.25">
      <c r="A47" s="17">
        <v>71</v>
      </c>
      <c r="B47" s="4">
        <v>8.7950000000000007E-3</v>
      </c>
    </row>
    <row r="48" spans="1:2" x14ac:dyDescent="0.25">
      <c r="A48" s="17">
        <v>72</v>
      </c>
      <c r="B48" s="4">
        <v>9.4780000000000003E-3</v>
      </c>
    </row>
    <row r="49" spans="1:2" x14ac:dyDescent="0.25">
      <c r="A49" s="17">
        <v>73</v>
      </c>
      <c r="B49" s="4">
        <v>1.0265E-2</v>
      </c>
    </row>
    <row r="50" spans="1:2" x14ac:dyDescent="0.25">
      <c r="A50" s="17">
        <v>74</v>
      </c>
      <c r="B50" s="4">
        <v>1.1204E-2</v>
      </c>
    </row>
    <row r="51" spans="1:2" x14ac:dyDescent="0.25">
      <c r="A51" s="17">
        <v>75</v>
      </c>
      <c r="B51" s="4">
        <v>1.2285000000000001E-2</v>
      </c>
    </row>
    <row r="52" spans="1:2" x14ac:dyDescent="0.25">
      <c r="A52" s="17">
        <v>76</v>
      </c>
      <c r="B52" s="4">
        <v>1.3528E-2</v>
      </c>
    </row>
    <row r="53" spans="1:2" x14ac:dyDescent="0.25">
      <c r="A53" s="17">
        <v>77</v>
      </c>
      <c r="B53" s="4">
        <v>1.4963000000000001E-2</v>
      </c>
    </row>
    <row r="54" spans="1:2" x14ac:dyDescent="0.25">
      <c r="A54" s="17">
        <v>78</v>
      </c>
      <c r="B54" s="4">
        <v>1.6567999999999999E-2</v>
      </c>
    </row>
    <row r="55" spans="1:2" x14ac:dyDescent="0.25">
      <c r="A55" s="17">
        <v>79</v>
      </c>
      <c r="B55" s="4">
        <v>1.8353999999999999E-2</v>
      </c>
    </row>
    <row r="56" spans="1:2" x14ac:dyDescent="0.25">
      <c r="A56" s="17">
        <v>80</v>
      </c>
      <c r="B56" s="4">
        <v>2.0303000000000002E-2</v>
      </c>
    </row>
    <row r="57" spans="1:2" x14ac:dyDescent="0.25">
      <c r="A57" s="17">
        <v>81</v>
      </c>
      <c r="B57" s="4">
        <v>2.2446000000000001E-2</v>
      </c>
    </row>
    <row r="58" spans="1:2" x14ac:dyDescent="0.25">
      <c r="A58" s="17">
        <v>82</v>
      </c>
      <c r="B58" s="4">
        <v>2.4856E-2</v>
      </c>
    </row>
    <row r="59" spans="1:2" x14ac:dyDescent="0.25">
      <c r="A59" s="17">
        <v>83</v>
      </c>
      <c r="B59" s="4">
        <v>2.7564999999999999E-2</v>
      </c>
    </row>
    <row r="60" spans="1:2" x14ac:dyDescent="0.25">
      <c r="A60" s="17">
        <v>84</v>
      </c>
      <c r="B60" s="4">
        <v>3.0620999999999999E-2</v>
      </c>
    </row>
    <row r="61" spans="1:2" x14ac:dyDescent="0.25">
      <c r="A61" s="17">
        <v>85</v>
      </c>
      <c r="B61" s="4">
        <v>3.3921E-2</v>
      </c>
    </row>
    <row r="62" spans="1:2" x14ac:dyDescent="0.25">
      <c r="A62" s="17">
        <v>86</v>
      </c>
      <c r="B62" s="4">
        <v>3.7368999999999999E-2</v>
      </c>
    </row>
    <row r="63" spans="1:2" x14ac:dyDescent="0.25">
      <c r="A63" s="17">
        <v>87</v>
      </c>
      <c r="B63" s="20">
        <v>5.0548205999999998E-2</v>
      </c>
    </row>
    <row r="64" spans="1:2" x14ac:dyDescent="0.25">
      <c r="A64" s="17">
        <v>88</v>
      </c>
      <c r="B64" s="20">
        <v>6.4784177999999998E-2</v>
      </c>
    </row>
    <row r="65" spans="1:2" x14ac:dyDescent="0.25">
      <c r="A65" s="17">
        <v>89</v>
      </c>
      <c r="B65" s="20">
        <v>8.0470763000000001E-2</v>
      </c>
    </row>
    <row r="66" spans="1:2" x14ac:dyDescent="0.25">
      <c r="A66" s="17">
        <v>90</v>
      </c>
      <c r="B66" s="20">
        <v>9.7818447000000003E-2</v>
      </c>
    </row>
    <row r="67" spans="1:2" x14ac:dyDescent="0.25">
      <c r="A67" s="17">
        <v>91</v>
      </c>
      <c r="B67" s="20">
        <v>0.115047869</v>
      </c>
    </row>
    <row r="68" spans="1:2" x14ac:dyDescent="0.25">
      <c r="A68" s="17">
        <v>92</v>
      </c>
      <c r="B68" s="20">
        <v>0.13365521</v>
      </c>
    </row>
    <row r="69" spans="1:2" x14ac:dyDescent="0.25">
      <c r="A69" s="17">
        <v>93</v>
      </c>
      <c r="B69" s="20">
        <v>0.153152232</v>
      </c>
    </row>
    <row r="70" spans="1:2" x14ac:dyDescent="0.25">
      <c r="A70" s="17">
        <v>94</v>
      </c>
      <c r="B70" s="20">
        <v>0.17329698399999999</v>
      </c>
    </row>
    <row r="71" spans="1:2" x14ac:dyDescent="0.25">
      <c r="A71" s="17">
        <v>95</v>
      </c>
      <c r="B71" s="20">
        <v>0.19491187900000001</v>
      </c>
    </row>
    <row r="72" spans="1:2" x14ac:dyDescent="0.25">
      <c r="A72" s="17">
        <v>96</v>
      </c>
      <c r="B72" s="20">
        <v>0.21714087100000001</v>
      </c>
    </row>
    <row r="73" spans="1:2" x14ac:dyDescent="0.25">
      <c r="A73" s="17">
        <v>97</v>
      </c>
      <c r="B73" s="20">
        <v>0.240684854</v>
      </c>
    </row>
    <row r="74" spans="1:2" x14ac:dyDescent="0.25">
      <c r="A74" s="17">
        <v>98</v>
      </c>
      <c r="B74" s="20">
        <v>0.26560892699999999</v>
      </c>
    </row>
    <row r="75" spans="1:2" x14ac:dyDescent="0.25">
      <c r="A75" s="17">
        <v>99</v>
      </c>
      <c r="B75" s="20">
        <v>0.29099302900000001</v>
      </c>
    </row>
    <row r="76" spans="1:2" x14ac:dyDescent="0.25">
      <c r="A76" s="17">
        <v>100</v>
      </c>
      <c r="B76" s="20">
        <v>0.31752069599999999</v>
      </c>
    </row>
    <row r="77" spans="1:2" x14ac:dyDescent="0.25">
      <c r="A77" s="17">
        <v>101</v>
      </c>
      <c r="B77" s="20">
        <v>0.344227385</v>
      </c>
    </row>
    <row r="78" spans="1:2" x14ac:dyDescent="0.25">
      <c r="A78" s="17">
        <v>102</v>
      </c>
      <c r="B78" s="20">
        <v>0.370496828</v>
      </c>
    </row>
    <row r="79" spans="1:2" x14ac:dyDescent="0.25">
      <c r="A79" s="17">
        <v>103</v>
      </c>
      <c r="B79" s="20">
        <v>0.397394472</v>
      </c>
    </row>
    <row r="80" spans="1:2" x14ac:dyDescent="0.25">
      <c r="A80" s="17">
        <v>104</v>
      </c>
      <c r="B80" s="20">
        <v>0.424762996</v>
      </c>
    </row>
    <row r="81" spans="1:2" x14ac:dyDescent="0.25">
      <c r="A81" s="17">
        <v>105</v>
      </c>
      <c r="B81" s="20">
        <v>0.45242554800000001</v>
      </c>
    </row>
    <row r="82" spans="1:2" x14ac:dyDescent="0.25">
      <c r="A82" s="17">
        <v>106</v>
      </c>
      <c r="B82" s="20">
        <v>0.48020744799999998</v>
      </c>
    </row>
    <row r="83" spans="1:2" x14ac:dyDescent="0.25">
      <c r="A83" s="17">
        <v>107</v>
      </c>
      <c r="B83" s="20">
        <v>0.508136904</v>
      </c>
    </row>
    <row r="84" spans="1:2" x14ac:dyDescent="0.25">
      <c r="A84" s="17">
        <v>108</v>
      </c>
      <c r="B84" s="20">
        <v>0.53626491099999996</v>
      </c>
    </row>
    <row r="85" spans="1:2" x14ac:dyDescent="0.25">
      <c r="A85" s="17">
        <v>109</v>
      </c>
      <c r="B85" s="20">
        <v>0.564431978</v>
      </c>
    </row>
    <row r="86" spans="1:2" x14ac:dyDescent="0.25">
      <c r="A86" s="17">
        <v>110</v>
      </c>
      <c r="B86" s="20">
        <v>0.59247427200000002</v>
      </c>
    </row>
    <row r="87" spans="1:2" x14ac:dyDescent="0.25">
      <c r="A87" s="17">
        <v>111</v>
      </c>
      <c r="B87" s="20">
        <v>0.62503115200000003</v>
      </c>
    </row>
    <row r="88" spans="1:2" x14ac:dyDescent="0.25">
      <c r="A88" s="17">
        <v>112</v>
      </c>
      <c r="B88" s="20">
        <v>0.65741117999999998</v>
      </c>
    </row>
    <row r="89" spans="1:2" x14ac:dyDescent="0.25">
      <c r="A89" s="17">
        <v>113</v>
      </c>
      <c r="B89" s="20">
        <v>0.68957421399999996</v>
      </c>
    </row>
    <row r="90" spans="1:2" x14ac:dyDescent="0.25">
      <c r="A90" s="17">
        <v>114</v>
      </c>
      <c r="B90" s="20">
        <v>0.72148010799999995</v>
      </c>
    </row>
    <row r="91" spans="1:2" x14ac:dyDescent="0.25">
      <c r="A91" s="17">
        <v>115</v>
      </c>
      <c r="B91" s="20">
        <v>0.75308980400000003</v>
      </c>
    </row>
    <row r="92" spans="1:2" x14ac:dyDescent="0.25">
      <c r="A92" s="17">
        <v>116</v>
      </c>
      <c r="B92" s="20">
        <v>0.78453892300000005</v>
      </c>
    </row>
    <row r="93" spans="1:2" x14ac:dyDescent="0.25">
      <c r="A93" s="17">
        <v>117</v>
      </c>
      <c r="B93" s="20">
        <v>0.81598695700000001</v>
      </c>
    </row>
    <row r="94" spans="1:2" x14ac:dyDescent="0.25">
      <c r="A94" s="17">
        <v>118</v>
      </c>
      <c r="B94" s="20">
        <v>0.84743607600000004</v>
      </c>
    </row>
    <row r="95" spans="1:2" x14ac:dyDescent="0.25">
      <c r="A95" s="17">
        <v>119</v>
      </c>
      <c r="B95" s="20">
        <v>0.87888519499999995</v>
      </c>
    </row>
    <row r="96" spans="1:2" x14ac:dyDescent="0.25">
      <c r="A96" s="21">
        <v>120</v>
      </c>
      <c r="B96" s="2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CBB62-2861-4B66-ABA2-422CA68C9582}">
  <dimension ref="A1:M142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2" t="s">
        <v>54</v>
      </c>
      <c r="C1" s="23" t="s">
        <v>55</v>
      </c>
      <c r="D1" s="23" t="s">
        <v>56</v>
      </c>
      <c r="E1" s="24" t="s">
        <v>57</v>
      </c>
    </row>
    <row r="2" spans="1:7" x14ac:dyDescent="0.25">
      <c r="A2" s="17">
        <v>1962</v>
      </c>
      <c r="B2" s="25">
        <v>2.6700000000000002E-2</v>
      </c>
      <c r="C2" s="25">
        <v>3.1E-2</v>
      </c>
      <c r="D2" s="25">
        <v>3.5200000000000002E-2</v>
      </c>
      <c r="E2" s="26">
        <v>4.4900000000000002E-2</v>
      </c>
      <c r="G2" s="5" t="s">
        <v>58</v>
      </c>
    </row>
    <row r="3" spans="1:7" x14ac:dyDescent="0.25">
      <c r="A3" s="17">
        <v>1963</v>
      </c>
      <c r="B3" s="25">
        <v>2.3699999999999999E-2</v>
      </c>
      <c r="C3" s="25">
        <v>3.78E-2</v>
      </c>
      <c r="D3" s="25">
        <v>0.04</v>
      </c>
      <c r="E3" s="26">
        <v>4.7500000000000001E-2</v>
      </c>
    </row>
    <row r="4" spans="1:7" x14ac:dyDescent="0.25">
      <c r="A4" s="17">
        <v>1964</v>
      </c>
      <c r="B4" s="25">
        <v>2.6700000000000002E-2</v>
      </c>
      <c r="C4" s="25">
        <v>3.9800000000000002E-2</v>
      </c>
      <c r="D4" s="25">
        <v>4.3900000000000002E-2</v>
      </c>
      <c r="E4" s="26">
        <v>4.7899999999999998E-2</v>
      </c>
    </row>
    <row r="5" spans="1:7" x14ac:dyDescent="0.25">
      <c r="A5" s="17">
        <v>1965</v>
      </c>
      <c r="B5" s="25">
        <v>3.4099999999999998E-2</v>
      </c>
      <c r="C5" s="25">
        <v>4.48E-2</v>
      </c>
      <c r="D5" s="25">
        <v>4.58E-2</v>
      </c>
      <c r="E5" s="26">
        <v>4.7500000000000001E-2</v>
      </c>
    </row>
    <row r="6" spans="1:7" x14ac:dyDescent="0.25">
      <c r="A6" s="17">
        <v>1966</v>
      </c>
      <c r="B6" s="25">
        <v>3.1699999999999999E-2</v>
      </c>
      <c r="C6" s="25">
        <v>5.9299999999999999E-2</v>
      </c>
      <c r="D6" s="25">
        <v>6.0999999999999999E-2</v>
      </c>
      <c r="E6" s="26">
        <v>5.79E-2</v>
      </c>
    </row>
    <row r="7" spans="1:7" x14ac:dyDescent="0.25">
      <c r="A7" s="17">
        <v>1967</v>
      </c>
      <c r="B7" s="25">
        <v>3.15E-2</v>
      </c>
      <c r="C7" s="25">
        <v>4.8399999999999999E-2</v>
      </c>
      <c r="D7" s="25">
        <v>5.62E-2</v>
      </c>
      <c r="E7" s="26">
        <v>5.79E-2</v>
      </c>
    </row>
    <row r="8" spans="1:7" x14ac:dyDescent="0.25">
      <c r="A8" s="17">
        <v>1968</v>
      </c>
      <c r="B8" s="25">
        <v>3.1800000000000002E-2</v>
      </c>
      <c r="C8" s="25">
        <v>6.2199999999999998E-2</v>
      </c>
      <c r="D8" s="25">
        <v>6.2799999999999995E-2</v>
      </c>
      <c r="E8" s="26">
        <v>6.2300000000000001E-2</v>
      </c>
    </row>
    <row r="9" spans="1:7" x14ac:dyDescent="0.25">
      <c r="A9" s="17">
        <v>1969</v>
      </c>
      <c r="B9" s="25">
        <v>3.15E-2</v>
      </c>
      <c r="C9" s="25">
        <v>9.0200000000000002E-2</v>
      </c>
      <c r="D9" s="25">
        <v>7.9299999999999995E-2</v>
      </c>
      <c r="E9" s="26">
        <v>7.3899999999999993E-2</v>
      </c>
    </row>
    <row r="10" spans="1:7" x14ac:dyDescent="0.25">
      <c r="A10" s="17">
        <v>1970</v>
      </c>
      <c r="B10" s="25">
        <v>4.5400000000000003E-2</v>
      </c>
      <c r="C10" s="25">
        <v>8.3000000000000004E-2</v>
      </c>
      <c r="D10" s="25">
        <v>8.0399999999999999E-2</v>
      </c>
      <c r="E10" s="26">
        <v>8.5500000000000007E-2</v>
      </c>
    </row>
    <row r="11" spans="1:7" x14ac:dyDescent="0.25">
      <c r="A11" s="17">
        <v>1971</v>
      </c>
      <c r="B11" s="25">
        <v>5.1999999999999998E-2</v>
      </c>
      <c r="C11" s="25">
        <v>5.04E-2</v>
      </c>
      <c r="D11" s="25">
        <v>5.2900000000000003E-2</v>
      </c>
      <c r="E11" s="26">
        <v>6.7000000000000004E-2</v>
      </c>
    </row>
    <row r="12" spans="1:7" x14ac:dyDescent="0.25">
      <c r="A12" s="17">
        <v>1972</v>
      </c>
      <c r="B12" s="25">
        <v>5.5399999999999998E-2</v>
      </c>
      <c r="C12" s="25">
        <v>5.04E-2</v>
      </c>
      <c r="D12" s="25">
        <v>5.6300000000000003E-2</v>
      </c>
      <c r="E12" s="26">
        <v>7.1099999999999997E-2</v>
      </c>
    </row>
    <row r="13" spans="1:7" x14ac:dyDescent="0.25">
      <c r="A13" s="17">
        <v>1973</v>
      </c>
      <c r="B13" s="25">
        <v>7.9500000000000001E-2</v>
      </c>
      <c r="C13" s="25">
        <v>9.7000000000000003E-2</v>
      </c>
      <c r="D13" s="25">
        <v>8.14E-2</v>
      </c>
      <c r="E13" s="26">
        <v>7.5700000000000003E-2</v>
      </c>
    </row>
    <row r="14" spans="1:7" x14ac:dyDescent="0.25">
      <c r="A14" s="17">
        <v>1974</v>
      </c>
      <c r="B14" s="25">
        <v>0.12620000000000001</v>
      </c>
      <c r="C14" s="25">
        <v>0.11899999999999999</v>
      </c>
      <c r="D14" s="25">
        <v>9.3600000000000003E-2</v>
      </c>
      <c r="E14" s="26">
        <v>8.5900000000000004E-2</v>
      </c>
    </row>
    <row r="15" spans="1:7" x14ac:dyDescent="0.25">
      <c r="A15" s="17">
        <v>1975</v>
      </c>
      <c r="B15" s="25">
        <v>8.9099999999999999E-2</v>
      </c>
      <c r="C15" s="25">
        <v>6.3600000000000004E-2</v>
      </c>
      <c r="D15" s="25">
        <v>7.4099999999999999E-2</v>
      </c>
      <c r="E15" s="26">
        <v>8.7499999999999994E-2</v>
      </c>
    </row>
    <row r="16" spans="1:7" x14ac:dyDescent="0.25">
      <c r="A16" s="17">
        <v>1976</v>
      </c>
      <c r="B16" s="25">
        <v>7.22E-2</v>
      </c>
      <c r="C16" s="25">
        <v>5.5599999999999997E-2</v>
      </c>
      <c r="D16" s="25">
        <v>6.5100000000000005E-2</v>
      </c>
      <c r="E16" s="26">
        <v>8.4699999999999998E-2</v>
      </c>
    </row>
    <row r="17" spans="1:5" x14ac:dyDescent="0.25">
      <c r="A17" s="17">
        <v>1977</v>
      </c>
      <c r="B17" s="25">
        <v>8.3500000000000005E-2</v>
      </c>
      <c r="C17" s="25">
        <v>6.3200000000000006E-2</v>
      </c>
      <c r="D17" s="25">
        <v>6.9199999999999998E-2</v>
      </c>
      <c r="E17" s="26">
        <v>8.4500000000000006E-2</v>
      </c>
    </row>
    <row r="18" spans="1:5" x14ac:dyDescent="0.25">
      <c r="A18" s="17">
        <v>1978</v>
      </c>
      <c r="B18" s="25">
        <v>7.3700000000000002E-2</v>
      </c>
      <c r="C18" s="25">
        <v>9.2100000000000001E-2</v>
      </c>
      <c r="D18" s="25">
        <v>9.6500000000000002E-2</v>
      </c>
      <c r="E18" s="26">
        <v>9.7299999999999998E-2</v>
      </c>
    </row>
    <row r="19" spans="1:5" x14ac:dyDescent="0.25">
      <c r="A19" s="17">
        <v>1979</v>
      </c>
      <c r="B19" s="25">
        <v>8.0600000000000005E-2</v>
      </c>
      <c r="C19" s="25">
        <v>0.13200000000000001</v>
      </c>
      <c r="D19" s="25">
        <v>0.126</v>
      </c>
      <c r="E19" s="26">
        <v>0.1123</v>
      </c>
    </row>
    <row r="20" spans="1:5" x14ac:dyDescent="0.25">
      <c r="A20" s="17">
        <v>1980</v>
      </c>
      <c r="B20" s="25">
        <v>0.1255</v>
      </c>
      <c r="C20" s="25">
        <v>0.14649999999999999</v>
      </c>
      <c r="D20" s="25">
        <v>0.1323</v>
      </c>
      <c r="E20" s="26">
        <v>0.1258</v>
      </c>
    </row>
    <row r="21" spans="1:5" x14ac:dyDescent="0.25">
      <c r="A21" s="17">
        <v>1981</v>
      </c>
      <c r="B21" s="25">
        <v>0.1129</v>
      </c>
      <c r="C21" s="25">
        <v>0.17480000000000001</v>
      </c>
      <c r="D21" s="25">
        <v>0.15609999999999999</v>
      </c>
      <c r="E21" s="26">
        <v>0.14630000000000001</v>
      </c>
    </row>
    <row r="22" spans="1:5" x14ac:dyDescent="0.25">
      <c r="A22" s="17">
        <v>1982</v>
      </c>
      <c r="B22" s="25">
        <v>7.6300000000000007E-2</v>
      </c>
      <c r="C22" s="25">
        <v>0.14180000000000001</v>
      </c>
      <c r="D22" s="25">
        <v>0.1419</v>
      </c>
      <c r="E22" s="26">
        <v>0.15029999999999999</v>
      </c>
    </row>
    <row r="23" spans="1:5" x14ac:dyDescent="0.25">
      <c r="A23" s="17">
        <v>1983</v>
      </c>
      <c r="B23" s="25">
        <v>7.3400000000000007E-2</v>
      </c>
      <c r="C23" s="25">
        <v>9.9299999999999999E-2</v>
      </c>
      <c r="D23" s="25">
        <v>0.1047</v>
      </c>
      <c r="E23" s="26">
        <v>0.12180000000000001</v>
      </c>
    </row>
    <row r="24" spans="1:5" x14ac:dyDescent="0.25">
      <c r="A24" s="17">
        <v>1984</v>
      </c>
      <c r="B24" s="25">
        <v>6.1600000000000002E-2</v>
      </c>
      <c r="C24" s="25">
        <v>0.1195</v>
      </c>
      <c r="D24" s="25">
        <v>0.12670000000000001</v>
      </c>
      <c r="E24" s="26">
        <v>0.14430000000000001</v>
      </c>
    </row>
    <row r="25" spans="1:5" x14ac:dyDescent="0.25">
      <c r="A25" s="17">
        <v>1985</v>
      </c>
      <c r="B25" s="25">
        <v>4.2500000000000003E-2</v>
      </c>
      <c r="C25" s="25">
        <v>9.2700000000000005E-2</v>
      </c>
      <c r="D25" s="25">
        <v>9.6000000000000002E-2</v>
      </c>
      <c r="E25" s="26">
        <v>0.1201</v>
      </c>
    </row>
    <row r="26" spans="1:5" x14ac:dyDescent="0.25">
      <c r="A26" s="17">
        <v>1986</v>
      </c>
      <c r="B26" s="25">
        <v>2.7300000000000001E-2</v>
      </c>
      <c r="C26" s="25">
        <v>7.3300000000000004E-2</v>
      </c>
      <c r="D26" s="25">
        <v>6.8900000000000003E-2</v>
      </c>
      <c r="E26" s="26">
        <v>8.2799999999999999E-2</v>
      </c>
    </row>
    <row r="27" spans="1:5" x14ac:dyDescent="0.25">
      <c r="A27" s="17">
        <v>1987</v>
      </c>
      <c r="B27" s="25">
        <v>3.56E-2</v>
      </c>
      <c r="C27" s="25">
        <v>7.4300000000000005E-2</v>
      </c>
      <c r="D27" s="25">
        <v>0.15079999999999999</v>
      </c>
      <c r="E27" s="26">
        <v>0.17</v>
      </c>
    </row>
    <row r="28" spans="1:5" x14ac:dyDescent="0.25">
      <c r="A28" s="17">
        <v>1988</v>
      </c>
      <c r="B28" s="25">
        <v>5.0599999999999999E-2</v>
      </c>
      <c r="C28" s="25">
        <v>8.9399999999999993E-2</v>
      </c>
      <c r="D28" s="25">
        <v>9.0399999999999994E-2</v>
      </c>
      <c r="E28" s="26">
        <v>0.1033</v>
      </c>
    </row>
    <row r="29" spans="1:5" x14ac:dyDescent="0.25">
      <c r="A29" s="17">
        <v>1989</v>
      </c>
      <c r="B29" s="25">
        <v>5.6899999999999999E-2</v>
      </c>
      <c r="C29" s="25">
        <v>0.1084</v>
      </c>
      <c r="D29" s="25">
        <v>0.10050000000000001</v>
      </c>
      <c r="E29" s="26">
        <v>0.1</v>
      </c>
    </row>
    <row r="30" spans="1:5" x14ac:dyDescent="0.25">
      <c r="A30" s="17">
        <v>1990</v>
      </c>
      <c r="B30" s="25">
        <v>6.4299999999999996E-2</v>
      </c>
      <c r="C30" s="25">
        <v>9.5600000000000004E-2</v>
      </c>
      <c r="D30" s="25">
        <v>9.3100000000000002E-2</v>
      </c>
      <c r="E30" s="26">
        <v>0.10050000000000001</v>
      </c>
    </row>
    <row r="31" spans="1:5" x14ac:dyDescent="0.25">
      <c r="A31" s="17">
        <v>1991</v>
      </c>
      <c r="B31" s="25">
        <v>4.82E-2</v>
      </c>
      <c r="C31" s="25">
        <v>6.5199999999999994E-2</v>
      </c>
      <c r="D31" s="25">
        <v>6.6699999999999995E-2</v>
      </c>
      <c r="E31" s="26">
        <v>8.8999999999999996E-2</v>
      </c>
    </row>
    <row r="32" spans="1:5" x14ac:dyDescent="0.25">
      <c r="A32" s="17">
        <v>1992</v>
      </c>
      <c r="B32" s="25">
        <v>5.0799999999999998E-2</v>
      </c>
      <c r="C32" s="25">
        <v>4.1500000000000002E-2</v>
      </c>
      <c r="D32" s="25">
        <v>4.5199999999999997E-2</v>
      </c>
      <c r="E32" s="26">
        <v>7.9500000000000001E-2</v>
      </c>
    </row>
    <row r="33" spans="1:13" x14ac:dyDescent="0.25">
      <c r="A33" s="17">
        <v>1993</v>
      </c>
      <c r="B33" s="25">
        <v>4.3200000000000002E-2</v>
      </c>
      <c r="C33" s="25">
        <v>3.4000000000000002E-2</v>
      </c>
      <c r="D33" s="25">
        <v>3.8300000000000001E-2</v>
      </c>
      <c r="E33" s="26">
        <v>6.6100000000000006E-2</v>
      </c>
    </row>
    <row r="34" spans="1:13" x14ac:dyDescent="0.25">
      <c r="A34" s="17">
        <v>1994</v>
      </c>
      <c r="B34" s="25">
        <v>4.24E-2</v>
      </c>
      <c r="C34" s="25">
        <v>4.8099999999999997E-2</v>
      </c>
      <c r="D34" s="25">
        <v>6.0600000000000001E-2</v>
      </c>
      <c r="E34" s="26">
        <v>7.9799999999999996E-2</v>
      </c>
    </row>
    <row r="35" spans="1:13" x14ac:dyDescent="0.25">
      <c r="A35" s="17">
        <v>1995</v>
      </c>
      <c r="B35" s="25">
        <v>3.73E-2</v>
      </c>
      <c r="C35" s="25">
        <v>6.7799999999999999E-2</v>
      </c>
      <c r="D35" s="25">
        <v>6.8900000000000003E-2</v>
      </c>
      <c r="E35" s="26">
        <v>7.5999999999999998E-2</v>
      </c>
    </row>
    <row r="36" spans="1:13" x14ac:dyDescent="0.25">
      <c r="A36" s="17">
        <v>1996</v>
      </c>
      <c r="B36" s="25">
        <v>3.61E-2</v>
      </c>
      <c r="C36" s="25">
        <v>6.2300000000000001E-2</v>
      </c>
      <c r="D36" s="25">
        <v>6.4399999999999999E-2</v>
      </c>
      <c r="E36" s="26">
        <v>7.4300000000000005E-2</v>
      </c>
    </row>
    <row r="37" spans="1:13" x14ac:dyDescent="0.25">
      <c r="A37" s="17">
        <v>1997</v>
      </c>
      <c r="B37" s="25">
        <v>2.6700000000000002E-2</v>
      </c>
      <c r="C37" s="25">
        <v>5.9700000000000003E-2</v>
      </c>
      <c r="D37" s="25">
        <v>6.13E-2</v>
      </c>
      <c r="E37" s="26">
        <v>6.9199999999999998E-2</v>
      </c>
    </row>
    <row r="38" spans="1:13" x14ac:dyDescent="0.25">
      <c r="A38" s="17">
        <v>1998</v>
      </c>
      <c r="B38" s="25">
        <v>2.53E-2</v>
      </c>
      <c r="C38" s="25">
        <v>6.1499999999999999E-2</v>
      </c>
      <c r="D38" s="25">
        <v>5.79E-2</v>
      </c>
      <c r="E38" s="26">
        <v>6.0299999999999999E-2</v>
      </c>
    </row>
    <row r="39" spans="1:13" x14ac:dyDescent="0.25">
      <c r="A39" s="17">
        <v>1999</v>
      </c>
      <c r="B39" s="25">
        <v>2.0799999999999999E-2</v>
      </c>
      <c r="C39" s="25">
        <v>5.8700000000000002E-2</v>
      </c>
      <c r="D39" s="25">
        <v>5.9700000000000003E-2</v>
      </c>
      <c r="E39" s="26">
        <v>6.6100000000000006E-2</v>
      </c>
    </row>
    <row r="40" spans="1:13" x14ac:dyDescent="0.25">
      <c r="A40" s="17">
        <v>2000</v>
      </c>
      <c r="B40" s="25">
        <v>2.52E-2</v>
      </c>
      <c r="C40" s="25">
        <v>6.9400000000000003E-2</v>
      </c>
      <c r="D40" s="25">
        <v>6.7900000000000002E-2</v>
      </c>
      <c r="E40" s="26">
        <v>6.6900000000000001E-2</v>
      </c>
      <c r="J40" s="25"/>
      <c r="K40" s="5"/>
      <c r="L40" s="5"/>
      <c r="M40" s="5"/>
    </row>
    <row r="41" spans="1:13" x14ac:dyDescent="0.25">
      <c r="A41" s="17">
        <v>2001</v>
      </c>
      <c r="B41" s="25">
        <v>3.3000000000000002E-2</v>
      </c>
      <c r="C41" s="25">
        <v>4.2599999999999999E-2</v>
      </c>
      <c r="D41" s="25">
        <v>3.8199999999999998E-2</v>
      </c>
      <c r="E41" s="26">
        <v>5.5300000000000002E-2</v>
      </c>
      <c r="J41" s="27"/>
      <c r="K41" s="5"/>
      <c r="L41" s="5"/>
      <c r="M41" s="5"/>
    </row>
    <row r="42" spans="1:13" x14ac:dyDescent="0.25">
      <c r="A42" s="17">
        <v>2002</v>
      </c>
      <c r="B42" s="25">
        <v>1.9900000000000001E-2</v>
      </c>
      <c r="C42" s="25">
        <v>1.8599999999999998E-2</v>
      </c>
      <c r="D42" s="25">
        <v>2.23E-2</v>
      </c>
      <c r="E42" s="26">
        <v>5.0700000000000002E-2</v>
      </c>
      <c r="J42" s="28"/>
      <c r="K42" s="5"/>
      <c r="M42" s="5"/>
    </row>
    <row r="43" spans="1:13" x14ac:dyDescent="0.25">
      <c r="A43" s="17">
        <v>2003</v>
      </c>
      <c r="B43" s="25">
        <v>2.07E-2</v>
      </c>
      <c r="C43" s="25">
        <v>1.24E-2</v>
      </c>
      <c r="D43" s="25">
        <v>1.3599999999999999E-2</v>
      </c>
      <c r="E43" s="26">
        <v>4.48E-2</v>
      </c>
      <c r="J43" s="28"/>
      <c r="K43" s="5"/>
      <c r="M43" s="5"/>
    </row>
    <row r="44" spans="1:13" x14ac:dyDescent="0.25">
      <c r="A44" s="17">
        <v>2004</v>
      </c>
      <c r="B44" s="25">
        <v>2.4799999999999999E-2</v>
      </c>
      <c r="C44" s="25">
        <v>3.5571999999999999E-2</v>
      </c>
      <c r="D44" s="25">
        <v>7.0000000000000007E-2</v>
      </c>
      <c r="E44" s="26">
        <v>4.8500000000000001E-2</v>
      </c>
      <c r="J44" s="28"/>
      <c r="K44" s="5"/>
      <c r="M44" s="5"/>
    </row>
    <row r="45" spans="1:13" x14ac:dyDescent="0.25">
      <c r="A45" s="17">
        <v>2005</v>
      </c>
      <c r="B45" s="25">
        <v>2.7199999999999998E-2</v>
      </c>
      <c r="C45" s="25">
        <v>3.5571999999999999E-2</v>
      </c>
      <c r="D45" s="25">
        <v>7.0000000000000007E-2</v>
      </c>
      <c r="E45" s="26">
        <v>4.8300000000000003E-2</v>
      </c>
      <c r="J45" s="28"/>
      <c r="K45" s="5"/>
      <c r="M45" s="5"/>
    </row>
    <row r="46" spans="1:13" x14ac:dyDescent="0.25">
      <c r="A46" s="17">
        <v>2006</v>
      </c>
      <c r="B46" s="25">
        <v>3.2000000000000001E-2</v>
      </c>
      <c r="C46" s="25">
        <v>3.5571999999999999E-2</v>
      </c>
      <c r="D46" s="25">
        <v>7.0000000000000007E-2</v>
      </c>
      <c r="E46" s="26">
        <v>5.6899999999999999E-2</v>
      </c>
      <c r="J46" s="28"/>
      <c r="K46" s="5"/>
      <c r="M46" s="5"/>
    </row>
    <row r="47" spans="1:13" x14ac:dyDescent="0.25">
      <c r="A47" s="17">
        <v>2007</v>
      </c>
      <c r="B47" s="25">
        <v>2.8199999999999999E-2</v>
      </c>
      <c r="C47" s="25">
        <v>3.5571999999999999E-2</v>
      </c>
      <c r="D47" s="25">
        <v>7.0000000000000007E-2</v>
      </c>
      <c r="E47" s="26">
        <v>5.0299999999999997E-2</v>
      </c>
      <c r="J47" s="28"/>
      <c r="K47" s="5"/>
      <c r="M47" s="5"/>
    </row>
    <row r="48" spans="1:13" x14ac:dyDescent="0.25">
      <c r="A48" s="17">
        <v>2008</v>
      </c>
      <c r="B48" s="25">
        <v>4.6300000000000001E-2</v>
      </c>
      <c r="C48" s="25">
        <v>3.5571999999999999E-2</v>
      </c>
      <c r="D48" s="25">
        <v>7.0000000000000007E-2</v>
      </c>
      <c r="E48" s="26">
        <v>4.2299999999999997E-2</v>
      </c>
      <c r="J48" s="28"/>
      <c r="K48" s="5"/>
      <c r="M48" s="5"/>
    </row>
    <row r="49" spans="1:13" x14ac:dyDescent="0.25">
      <c r="A49" s="17">
        <v>2009</v>
      </c>
      <c r="B49" s="25">
        <v>6.3E-3</v>
      </c>
      <c r="C49" s="25">
        <v>3.5571999999999999E-2</v>
      </c>
      <c r="D49" s="25">
        <v>7.0000000000000007E-2</v>
      </c>
      <c r="E49" s="26">
        <v>3.8100000000000002E-2</v>
      </c>
      <c r="J49" s="28"/>
      <c r="K49" s="5"/>
      <c r="M49" s="5"/>
    </row>
    <row r="50" spans="1:13" x14ac:dyDescent="0.25">
      <c r="A50" s="17">
        <v>2010</v>
      </c>
      <c r="B50" s="25">
        <v>1.7600000000000001E-2</v>
      </c>
      <c r="C50" s="25">
        <v>3.5571999999999999E-2</v>
      </c>
      <c r="D50" s="25">
        <v>7.0000000000000007E-2</v>
      </c>
      <c r="E50" s="26">
        <v>3.6400000000000002E-2</v>
      </c>
      <c r="J50" s="28"/>
      <c r="K50" s="5"/>
      <c r="M50" s="5"/>
    </row>
    <row r="51" spans="1:13" x14ac:dyDescent="0.25">
      <c r="A51" s="17">
        <v>2011</v>
      </c>
      <c r="B51" s="25">
        <v>3.6900000000000002E-2</v>
      </c>
      <c r="C51" s="25">
        <v>3.5571999999999999E-2</v>
      </c>
      <c r="D51" s="25">
        <v>7.0000000000000007E-2</v>
      </c>
      <c r="E51" s="26">
        <v>3.1099999999999999E-2</v>
      </c>
      <c r="J51" s="28"/>
      <c r="K51" s="5"/>
      <c r="M51" s="5"/>
    </row>
    <row r="52" spans="1:13" x14ac:dyDescent="0.25">
      <c r="A52" s="17">
        <v>2012</v>
      </c>
      <c r="B52" s="25">
        <v>2.3E-2</v>
      </c>
      <c r="C52" s="25">
        <v>3.5571999999999999E-2</v>
      </c>
      <c r="D52" s="25">
        <v>7.0000000000000007E-2</v>
      </c>
      <c r="E52" s="26">
        <v>2.07E-2</v>
      </c>
      <c r="J52" s="28"/>
      <c r="K52" s="5"/>
      <c r="M52" s="5"/>
    </row>
    <row r="53" spans="1:13" x14ac:dyDescent="0.25">
      <c r="A53" s="17">
        <v>2013</v>
      </c>
      <c r="B53" s="25">
        <v>1.66E-2</v>
      </c>
      <c r="C53" s="29">
        <v>3.5571999999999999E-2</v>
      </c>
      <c r="D53" s="29">
        <v>7.0000000000000007E-2</v>
      </c>
      <c r="E53" s="26">
        <v>2.7300000000000001E-2</v>
      </c>
      <c r="J53" s="28"/>
      <c r="K53" s="5"/>
      <c r="M53" s="5"/>
    </row>
    <row r="54" spans="1:13" x14ac:dyDescent="0.25">
      <c r="A54" s="17">
        <v>2014</v>
      </c>
      <c r="B54" s="25">
        <v>1.17E-2</v>
      </c>
      <c r="C54" s="25">
        <v>3.5571999999999999E-2</v>
      </c>
      <c r="D54" s="25">
        <v>7.0000000000000007E-2</v>
      </c>
      <c r="E54" s="26">
        <v>2.8799999999999999E-2</v>
      </c>
      <c r="J54" s="28"/>
      <c r="K54" s="5"/>
      <c r="M54" s="5"/>
    </row>
    <row r="55" spans="1:13" x14ac:dyDescent="0.25">
      <c r="A55" s="17">
        <v>2015</v>
      </c>
      <c r="B55" s="25">
        <v>1.9E-3</v>
      </c>
      <c r="C55" s="25">
        <v>3.5571999999999999E-2</v>
      </c>
      <c r="D55" s="25">
        <v>7.0000000000000007E-2</v>
      </c>
      <c r="E55" s="26">
        <v>2.4299999999999999E-2</v>
      </c>
      <c r="J55" s="28"/>
      <c r="K55" s="5"/>
      <c r="M55" s="5"/>
    </row>
    <row r="56" spans="1:13" x14ac:dyDescent="0.25">
      <c r="A56" s="17">
        <v>2016</v>
      </c>
      <c r="B56" s="25">
        <v>6.4000000000000003E-3</v>
      </c>
      <c r="C56" s="25">
        <v>3.5571999999999999E-2</v>
      </c>
      <c r="D56" s="25">
        <v>7.0000000000000007E-2</v>
      </c>
      <c r="E56" s="26">
        <v>2.0799999999999999E-2</v>
      </c>
      <c r="J56" s="28"/>
      <c r="K56" s="5"/>
      <c r="M56" s="5"/>
    </row>
    <row r="57" spans="1:13" x14ac:dyDescent="0.25">
      <c r="A57" s="17">
        <v>2017</v>
      </c>
      <c r="B57" s="25">
        <v>1.6400000000000001E-2</v>
      </c>
      <c r="C57" s="25">
        <v>3.5571999999999999E-2</v>
      </c>
      <c r="D57" s="25">
        <v>7.0000000000000007E-2</v>
      </c>
      <c r="E57" s="26">
        <v>2.6700000000000002E-2</v>
      </c>
      <c r="J57" s="28"/>
      <c r="K57" s="5"/>
      <c r="M57" s="5"/>
    </row>
    <row r="58" spans="1:13" x14ac:dyDescent="0.25">
      <c r="A58" s="17">
        <v>2018</v>
      </c>
      <c r="B58" s="25">
        <v>1.8700000000000001E-2</v>
      </c>
      <c r="C58" s="25">
        <v>3.5571999999999999E-2</v>
      </c>
      <c r="D58" s="25">
        <v>7.0000000000000007E-2</v>
      </c>
      <c r="E58" s="26">
        <v>3.2399999999999998E-2</v>
      </c>
      <c r="J58" s="28"/>
      <c r="K58" s="5"/>
      <c r="M58" s="5"/>
    </row>
    <row r="59" spans="1:13" x14ac:dyDescent="0.25">
      <c r="A59" s="30">
        <v>2019</v>
      </c>
      <c r="B59" s="25">
        <v>1.7100000000000001E-2</v>
      </c>
      <c r="C59" s="25">
        <v>3.5571999999999999E-2</v>
      </c>
      <c r="D59" s="25">
        <v>7.0000000000000007E-2</v>
      </c>
      <c r="E59" s="26">
        <v>2.3199999999999998E-2</v>
      </c>
      <c r="J59" s="28"/>
      <c r="K59" s="5"/>
      <c r="M59" s="5"/>
    </row>
    <row r="60" spans="1:13" x14ac:dyDescent="0.25">
      <c r="A60" s="31">
        <v>2020</v>
      </c>
      <c r="B60" s="32">
        <v>7.4999999999999997E-3</v>
      </c>
      <c r="C60" s="25">
        <v>3.5571999999999999E-2</v>
      </c>
      <c r="D60" s="25">
        <v>7.0000000000000007E-2</v>
      </c>
      <c r="E60" s="26">
        <v>1.03E-2</v>
      </c>
      <c r="K60" s="5"/>
      <c r="M60" s="5"/>
    </row>
    <row r="61" spans="1:13" x14ac:dyDescent="0.25">
      <c r="A61" s="31">
        <v>2021</v>
      </c>
      <c r="B61" s="32">
        <v>3.1600000000000003E-2</v>
      </c>
      <c r="C61" s="25">
        <v>3.5571999999999999E-2</v>
      </c>
      <c r="D61" s="25">
        <v>7.0000000000000007E-2</v>
      </c>
      <c r="E61" s="26">
        <v>1.66E-2</v>
      </c>
      <c r="K61" s="5"/>
      <c r="M61" s="5"/>
    </row>
    <row r="62" spans="1:13" x14ac:dyDescent="0.25">
      <c r="A62" s="31">
        <v>2022</v>
      </c>
      <c r="B62" s="32">
        <v>7.4099999999999999E-2</v>
      </c>
      <c r="C62" s="25">
        <v>3.5571999999999999E-2</v>
      </c>
      <c r="D62" s="25">
        <v>7.0000000000000007E-2</v>
      </c>
      <c r="E62" s="26">
        <v>2.9000000000000001E-2</v>
      </c>
      <c r="K62" s="5"/>
      <c r="M62" s="5"/>
    </row>
    <row r="63" spans="1:13" x14ac:dyDescent="0.25">
      <c r="A63" s="31">
        <v>2023</v>
      </c>
      <c r="B63" s="33">
        <v>6.6500000000000004E-2</v>
      </c>
      <c r="C63" s="29">
        <v>3.5571999999999999E-2</v>
      </c>
      <c r="D63" s="29">
        <v>7.0000000000000007E-2</v>
      </c>
      <c r="E63" s="34">
        <v>3.1199999999999999E-2</v>
      </c>
      <c r="K63" s="5"/>
      <c r="M63" s="5"/>
    </row>
    <row r="64" spans="1:13" x14ac:dyDescent="0.25">
      <c r="A64" s="31">
        <v>2024</v>
      </c>
      <c r="C64" s="35">
        <v>3.5571999999999999E-2</v>
      </c>
      <c r="D64" s="5">
        <v>7.0000000000000007E-2</v>
      </c>
      <c r="K64" s="5"/>
      <c r="M64" s="5"/>
    </row>
    <row r="65" spans="1:13" x14ac:dyDescent="0.25">
      <c r="A65" s="31">
        <v>2025</v>
      </c>
      <c r="C65" s="35">
        <v>3.5571999999999999E-2</v>
      </c>
      <c r="D65" s="5">
        <v>7.0000000000000007E-2</v>
      </c>
      <c r="K65" s="5"/>
      <c r="M65" s="5"/>
    </row>
    <row r="66" spans="1:13" x14ac:dyDescent="0.25">
      <c r="A66" s="31">
        <v>2026</v>
      </c>
      <c r="C66" s="35">
        <v>3.5571999999999999E-2</v>
      </c>
      <c r="D66" s="5">
        <v>7.0000000000000007E-2</v>
      </c>
      <c r="K66" s="5"/>
      <c r="M66" s="5"/>
    </row>
    <row r="67" spans="1:13" x14ac:dyDescent="0.25">
      <c r="A67" s="31">
        <v>2027</v>
      </c>
      <c r="C67" s="35">
        <v>3.5571999999999999E-2</v>
      </c>
      <c r="D67" s="5">
        <v>7.0000000000000007E-2</v>
      </c>
      <c r="K67" s="5"/>
      <c r="M67" s="5"/>
    </row>
    <row r="68" spans="1:13" x14ac:dyDescent="0.25">
      <c r="A68" s="31">
        <v>2028</v>
      </c>
      <c r="C68" s="35">
        <v>3.5571999999999999E-2</v>
      </c>
      <c r="D68" s="5">
        <v>7.0000000000000007E-2</v>
      </c>
      <c r="K68" s="5"/>
      <c r="M68" s="5"/>
    </row>
    <row r="69" spans="1:13" x14ac:dyDescent="0.25">
      <c r="A69" s="31">
        <v>2029</v>
      </c>
      <c r="C69" s="35">
        <v>3.5571999999999999E-2</v>
      </c>
      <c r="D69" s="5">
        <v>7.0000000000000007E-2</v>
      </c>
      <c r="K69" s="5"/>
      <c r="M69" s="5"/>
    </row>
    <row r="70" spans="1:13" x14ac:dyDescent="0.25">
      <c r="A70" s="31">
        <v>2030</v>
      </c>
      <c r="C70" s="35">
        <v>3.5571999999999999E-2</v>
      </c>
      <c r="D70" s="5">
        <v>7.0000000000000007E-2</v>
      </c>
      <c r="K70" s="5"/>
      <c r="M70" s="5"/>
    </row>
    <row r="71" spans="1:13" x14ac:dyDescent="0.25">
      <c r="A71" s="31">
        <v>2031</v>
      </c>
      <c r="C71" s="35">
        <v>3.5571999999999999E-2</v>
      </c>
      <c r="D71" s="5">
        <v>7.0000000000000007E-2</v>
      </c>
      <c r="K71" s="5"/>
      <c r="M71" s="5"/>
    </row>
    <row r="72" spans="1:13" x14ac:dyDescent="0.25">
      <c r="A72" s="31">
        <v>2032</v>
      </c>
      <c r="C72" s="35">
        <v>3.5571999999999999E-2</v>
      </c>
      <c r="D72" s="5">
        <v>7.0000000000000007E-2</v>
      </c>
      <c r="K72" s="5"/>
      <c r="M72" s="5"/>
    </row>
    <row r="73" spans="1:13" x14ac:dyDescent="0.25">
      <c r="A73" s="31">
        <v>2033</v>
      </c>
      <c r="C73" s="35">
        <v>3.5571999999999999E-2</v>
      </c>
      <c r="D73" s="5">
        <v>7.0000000000000007E-2</v>
      </c>
      <c r="K73" s="5"/>
      <c r="M73" s="5"/>
    </row>
    <row r="74" spans="1:13" x14ac:dyDescent="0.25">
      <c r="A74" s="31">
        <v>2034</v>
      </c>
      <c r="C74" s="35">
        <v>3.5571999999999999E-2</v>
      </c>
      <c r="D74" s="5">
        <v>7.0000000000000007E-2</v>
      </c>
      <c r="K74" s="5"/>
      <c r="M74" s="5"/>
    </row>
    <row r="75" spans="1:13" x14ac:dyDescent="0.25">
      <c r="A75" s="31">
        <v>2035</v>
      </c>
      <c r="C75" s="35">
        <v>3.5571999999999999E-2</v>
      </c>
      <c r="D75" s="5">
        <v>7.0000000000000007E-2</v>
      </c>
      <c r="K75" s="5"/>
      <c r="M75" s="5"/>
    </row>
    <row r="76" spans="1:13" x14ac:dyDescent="0.25">
      <c r="A76" s="31">
        <v>2036</v>
      </c>
      <c r="C76" s="35">
        <v>3.5571999999999999E-2</v>
      </c>
      <c r="D76" s="5">
        <v>7.0000000000000007E-2</v>
      </c>
      <c r="K76" s="5"/>
      <c r="M76" s="5"/>
    </row>
    <row r="77" spans="1:13" x14ac:dyDescent="0.25">
      <c r="A77" s="31">
        <v>2037</v>
      </c>
      <c r="C77" s="35">
        <v>3.5571999999999999E-2</v>
      </c>
      <c r="D77" s="5">
        <v>7.0000000000000007E-2</v>
      </c>
      <c r="K77" s="5"/>
      <c r="M77" s="5"/>
    </row>
    <row r="78" spans="1:13" x14ac:dyDescent="0.25">
      <c r="A78" s="31">
        <v>2038</v>
      </c>
      <c r="C78" s="35">
        <v>3.5571999999999999E-2</v>
      </c>
      <c r="D78" s="5">
        <v>7.0000000000000007E-2</v>
      </c>
      <c r="K78" s="5"/>
      <c r="M78" s="5"/>
    </row>
    <row r="79" spans="1:13" x14ac:dyDescent="0.25">
      <c r="A79" s="31">
        <v>2039</v>
      </c>
      <c r="C79" s="35">
        <v>3.5571999999999999E-2</v>
      </c>
      <c r="D79" s="5">
        <v>7.0000000000000007E-2</v>
      </c>
      <c r="M79" s="5"/>
    </row>
    <row r="80" spans="1:13" x14ac:dyDescent="0.25">
      <c r="A80" s="31">
        <v>2040</v>
      </c>
      <c r="C80" s="35">
        <v>3.5571999999999999E-2</v>
      </c>
      <c r="D80" s="5">
        <v>7.0000000000000007E-2</v>
      </c>
      <c r="M80" s="5"/>
    </row>
    <row r="81" spans="1:13" x14ac:dyDescent="0.25">
      <c r="A81" s="31">
        <v>2041</v>
      </c>
      <c r="C81" s="35">
        <v>3.5571999999999999E-2</v>
      </c>
      <c r="D81" s="5">
        <v>7.0000000000000007E-2</v>
      </c>
      <c r="M81" s="5"/>
    </row>
    <row r="82" spans="1:13" x14ac:dyDescent="0.25">
      <c r="A82" s="31">
        <v>2042</v>
      </c>
      <c r="C82" s="35">
        <v>3.5571999999999999E-2</v>
      </c>
      <c r="D82" s="5">
        <v>7.0000000000000007E-2</v>
      </c>
      <c r="M82" s="5"/>
    </row>
    <row r="83" spans="1:13" x14ac:dyDescent="0.25">
      <c r="A83" s="31">
        <v>2043</v>
      </c>
      <c r="C83" s="35">
        <v>3.5571999999999999E-2</v>
      </c>
      <c r="D83" s="5">
        <v>7.0000000000000007E-2</v>
      </c>
      <c r="M83" s="5"/>
    </row>
    <row r="84" spans="1:13" x14ac:dyDescent="0.25">
      <c r="A84" s="31">
        <v>2044</v>
      </c>
      <c r="C84" s="35">
        <v>3.5571999999999999E-2</v>
      </c>
      <c r="D84" s="5">
        <v>7.0000000000000007E-2</v>
      </c>
      <c r="M84" s="5"/>
    </row>
    <row r="85" spans="1:13" x14ac:dyDescent="0.25">
      <c r="A85" s="31">
        <v>2045</v>
      </c>
      <c r="C85" s="35">
        <v>3.5571999999999999E-2</v>
      </c>
      <c r="D85" s="5">
        <v>7.0000000000000007E-2</v>
      </c>
      <c r="M85" s="5"/>
    </row>
    <row r="86" spans="1:13" x14ac:dyDescent="0.25">
      <c r="A86" s="31">
        <v>2046</v>
      </c>
      <c r="C86" s="35">
        <v>3.5571999999999999E-2</v>
      </c>
      <c r="D86" s="5">
        <v>7.0000000000000007E-2</v>
      </c>
      <c r="M86" s="5"/>
    </row>
    <row r="87" spans="1:13" x14ac:dyDescent="0.25">
      <c r="A87" s="31">
        <v>2047</v>
      </c>
      <c r="C87" s="35">
        <v>3.5571999999999999E-2</v>
      </c>
      <c r="D87" s="5">
        <v>7.0000000000000007E-2</v>
      </c>
      <c r="M87" s="5"/>
    </row>
    <row r="88" spans="1:13" x14ac:dyDescent="0.25">
      <c r="A88" s="31">
        <v>2048</v>
      </c>
      <c r="C88" s="35">
        <v>3.5571999999999999E-2</v>
      </c>
      <c r="D88" s="5">
        <v>7.0000000000000007E-2</v>
      </c>
    </row>
    <row r="89" spans="1:13" x14ac:dyDescent="0.25">
      <c r="A89" s="31">
        <v>2049</v>
      </c>
      <c r="C89" s="35">
        <v>3.5571999999999999E-2</v>
      </c>
      <c r="D89" s="5">
        <v>7.0000000000000007E-2</v>
      </c>
    </row>
    <row r="90" spans="1:13" x14ac:dyDescent="0.25">
      <c r="A90" s="31">
        <v>2050</v>
      </c>
      <c r="C90" s="35">
        <v>3.5571999999999999E-2</v>
      </c>
      <c r="D90" s="5">
        <v>7.0000000000000007E-2</v>
      </c>
    </row>
    <row r="91" spans="1:13" x14ac:dyDescent="0.25">
      <c r="A91" s="31">
        <v>2051</v>
      </c>
      <c r="C91" s="35">
        <v>3.5571999999999999E-2</v>
      </c>
      <c r="D91" s="5">
        <v>7.0000000000000007E-2</v>
      </c>
    </row>
    <row r="92" spans="1:13" x14ac:dyDescent="0.25">
      <c r="A92" s="31">
        <v>2052</v>
      </c>
      <c r="C92" s="35">
        <v>3.5571999999999999E-2</v>
      </c>
      <c r="D92" s="5">
        <v>7.0000000000000007E-2</v>
      </c>
    </row>
    <row r="93" spans="1:13" x14ac:dyDescent="0.25">
      <c r="A93" s="31">
        <v>2053</v>
      </c>
      <c r="C93" s="35">
        <v>3.5571999999999999E-2</v>
      </c>
      <c r="D93" s="5">
        <v>7.0000000000000007E-2</v>
      </c>
    </row>
    <row r="94" spans="1:13" x14ac:dyDescent="0.25">
      <c r="A94" s="31">
        <v>2054</v>
      </c>
      <c r="C94" s="35">
        <v>3.5571999999999999E-2</v>
      </c>
      <c r="D94" s="5">
        <v>7.0000000000000007E-2</v>
      </c>
    </row>
    <row r="95" spans="1:13" x14ac:dyDescent="0.25">
      <c r="A95" s="31">
        <v>2055</v>
      </c>
      <c r="C95" s="35">
        <v>3.5571999999999999E-2</v>
      </c>
      <c r="D95" s="5">
        <v>7.0000000000000007E-2</v>
      </c>
    </row>
    <row r="96" spans="1:13" x14ac:dyDescent="0.25">
      <c r="A96" s="31">
        <v>2056</v>
      </c>
      <c r="C96" s="35">
        <v>3.5571999999999999E-2</v>
      </c>
      <c r="D96" s="5">
        <v>7.0000000000000007E-2</v>
      </c>
    </row>
    <row r="97" spans="1:4" x14ac:dyDescent="0.25">
      <c r="A97" s="31">
        <v>2057</v>
      </c>
      <c r="C97" s="35">
        <v>3.5571999999999999E-2</v>
      </c>
      <c r="D97" s="5">
        <v>7.0000000000000007E-2</v>
      </c>
    </row>
    <row r="98" spans="1:4" x14ac:dyDescent="0.25">
      <c r="A98" s="31">
        <v>2058</v>
      </c>
      <c r="C98" s="35">
        <v>3.5571999999999999E-2</v>
      </c>
      <c r="D98" s="5">
        <v>7.0000000000000007E-2</v>
      </c>
    </row>
    <row r="99" spans="1:4" x14ac:dyDescent="0.25">
      <c r="A99" s="31">
        <v>2059</v>
      </c>
      <c r="C99" s="35">
        <v>3.5571999999999999E-2</v>
      </c>
      <c r="D99" s="5">
        <v>7.0000000000000007E-2</v>
      </c>
    </row>
    <row r="100" spans="1:4" x14ac:dyDescent="0.25">
      <c r="A100" s="31">
        <v>2060</v>
      </c>
      <c r="C100" s="35">
        <v>3.5571999999999999E-2</v>
      </c>
      <c r="D100" s="5">
        <v>7.0000000000000007E-2</v>
      </c>
    </row>
    <row r="101" spans="1:4" x14ac:dyDescent="0.25">
      <c r="A101" s="31">
        <v>2061</v>
      </c>
      <c r="C101" s="35">
        <v>3.5571999999999999E-2</v>
      </c>
      <c r="D101" s="5">
        <v>7.0000000000000007E-2</v>
      </c>
    </row>
    <row r="102" spans="1:4" x14ac:dyDescent="0.25">
      <c r="A102" s="31">
        <v>2062</v>
      </c>
      <c r="C102" s="35">
        <v>3.5571999999999999E-2</v>
      </c>
      <c r="D102" s="5">
        <v>7.0000000000000007E-2</v>
      </c>
    </row>
    <row r="103" spans="1:4" x14ac:dyDescent="0.25">
      <c r="A103" s="31">
        <v>2063</v>
      </c>
      <c r="C103" s="35">
        <v>3.5571999999999999E-2</v>
      </c>
      <c r="D103" s="5">
        <v>7.0000000000000007E-2</v>
      </c>
    </row>
    <row r="104" spans="1:4" x14ac:dyDescent="0.25">
      <c r="A104" s="31">
        <v>2064</v>
      </c>
      <c r="C104" s="35">
        <v>3.5571999999999999E-2</v>
      </c>
      <c r="D104" s="5">
        <v>7.0000000000000007E-2</v>
      </c>
    </row>
    <row r="105" spans="1:4" x14ac:dyDescent="0.25">
      <c r="A105" s="31">
        <v>2065</v>
      </c>
      <c r="C105" s="35">
        <v>3.5571999999999999E-2</v>
      </c>
      <c r="D105" s="5">
        <v>7.0000000000000007E-2</v>
      </c>
    </row>
    <row r="106" spans="1:4" x14ac:dyDescent="0.25">
      <c r="A106" s="31">
        <v>2066</v>
      </c>
      <c r="C106" s="35">
        <v>3.5571999999999999E-2</v>
      </c>
      <c r="D106" s="5">
        <v>7.0000000000000007E-2</v>
      </c>
    </row>
    <row r="107" spans="1:4" x14ac:dyDescent="0.25">
      <c r="A107" s="31">
        <v>2067</v>
      </c>
      <c r="C107" s="35">
        <v>3.5571999999999999E-2</v>
      </c>
      <c r="D107" s="5">
        <v>7.0000000000000007E-2</v>
      </c>
    </row>
    <row r="108" spans="1:4" x14ac:dyDescent="0.25">
      <c r="A108" s="31">
        <v>2068</v>
      </c>
      <c r="C108" s="35">
        <v>3.5571999999999999E-2</v>
      </c>
      <c r="D108" s="5">
        <v>7.0000000000000007E-2</v>
      </c>
    </row>
    <row r="109" spans="1:4" x14ac:dyDescent="0.25">
      <c r="A109" s="31">
        <v>2069</v>
      </c>
      <c r="C109" s="35">
        <v>3.5571999999999999E-2</v>
      </c>
      <c r="D109" s="5">
        <v>7.0000000000000007E-2</v>
      </c>
    </row>
    <row r="110" spans="1:4" x14ac:dyDescent="0.25">
      <c r="A110" s="31">
        <v>2070</v>
      </c>
      <c r="C110" s="35">
        <v>3.5571999999999999E-2</v>
      </c>
      <c r="D110" s="5">
        <v>7.0000000000000007E-2</v>
      </c>
    </row>
    <row r="111" spans="1:4" x14ac:dyDescent="0.25">
      <c r="A111" s="31">
        <v>2071</v>
      </c>
      <c r="C111" s="35">
        <v>3.5571999999999999E-2</v>
      </c>
      <c r="D111" s="5">
        <v>7.0000000000000007E-2</v>
      </c>
    </row>
    <row r="112" spans="1:4" x14ac:dyDescent="0.25">
      <c r="A112" s="31">
        <v>2072</v>
      </c>
      <c r="C112" s="35">
        <v>3.5571999999999999E-2</v>
      </c>
      <c r="D112" s="5">
        <v>7.0000000000000007E-2</v>
      </c>
    </row>
    <row r="113" spans="1:4" x14ac:dyDescent="0.25">
      <c r="A113" s="31">
        <v>2073</v>
      </c>
      <c r="C113" s="35">
        <v>3.5571999999999999E-2</v>
      </c>
      <c r="D113" s="5">
        <v>7.0000000000000007E-2</v>
      </c>
    </row>
    <row r="114" spans="1:4" x14ac:dyDescent="0.25">
      <c r="A114" s="31">
        <v>2074</v>
      </c>
      <c r="C114" s="35">
        <v>3.5571999999999999E-2</v>
      </c>
      <c r="D114" s="5">
        <v>7.0000000000000007E-2</v>
      </c>
    </row>
    <row r="115" spans="1:4" x14ac:dyDescent="0.25">
      <c r="A115" s="31">
        <v>2075</v>
      </c>
      <c r="C115" s="35">
        <v>3.5571999999999999E-2</v>
      </c>
      <c r="D115" s="5">
        <v>7.0000000000000007E-2</v>
      </c>
    </row>
    <row r="116" spans="1:4" x14ac:dyDescent="0.25">
      <c r="A116" s="31">
        <v>2076</v>
      </c>
      <c r="C116" s="35">
        <v>3.5571999999999999E-2</v>
      </c>
      <c r="D116" s="5">
        <v>7.0000000000000007E-2</v>
      </c>
    </row>
    <row r="117" spans="1:4" x14ac:dyDescent="0.25">
      <c r="A117" s="31">
        <v>2077</v>
      </c>
      <c r="C117" s="35">
        <v>3.5571999999999999E-2</v>
      </c>
      <c r="D117" s="5">
        <v>7.0000000000000007E-2</v>
      </c>
    </row>
    <row r="118" spans="1:4" x14ac:dyDescent="0.25">
      <c r="A118" s="31">
        <v>2078</v>
      </c>
      <c r="C118" s="35">
        <v>3.5571999999999999E-2</v>
      </c>
      <c r="D118" s="5">
        <v>7.0000000000000007E-2</v>
      </c>
    </row>
    <row r="119" spans="1:4" x14ac:dyDescent="0.25">
      <c r="A119" s="31">
        <v>2079</v>
      </c>
      <c r="C119" s="35">
        <v>3.5571999999999999E-2</v>
      </c>
      <c r="D119" s="5">
        <v>7.0000000000000007E-2</v>
      </c>
    </row>
    <row r="120" spans="1:4" x14ac:dyDescent="0.25">
      <c r="A120" s="31">
        <v>2080</v>
      </c>
      <c r="C120" s="35">
        <v>3.5571999999999999E-2</v>
      </c>
      <c r="D120" s="5">
        <v>7.0000000000000007E-2</v>
      </c>
    </row>
    <row r="121" spans="1:4" x14ac:dyDescent="0.25">
      <c r="A121" s="31">
        <v>2081</v>
      </c>
      <c r="C121" s="35">
        <v>3.5571999999999999E-2</v>
      </c>
      <c r="D121" s="5">
        <v>7.0000000000000007E-2</v>
      </c>
    </row>
    <row r="122" spans="1:4" x14ac:dyDescent="0.25">
      <c r="A122" s="31">
        <v>2082</v>
      </c>
      <c r="C122" s="35">
        <v>3.5571999999999999E-2</v>
      </c>
      <c r="D122" s="5">
        <v>7.0000000000000007E-2</v>
      </c>
    </row>
    <row r="123" spans="1:4" x14ac:dyDescent="0.25">
      <c r="A123" s="31">
        <v>2083</v>
      </c>
      <c r="C123" s="35">
        <v>3.5571999999999999E-2</v>
      </c>
      <c r="D123" s="5">
        <v>7.0000000000000007E-2</v>
      </c>
    </row>
    <row r="124" spans="1:4" x14ac:dyDescent="0.25">
      <c r="A124" s="31">
        <v>2084</v>
      </c>
      <c r="C124" s="35">
        <v>3.5571999999999999E-2</v>
      </c>
      <c r="D124" s="5">
        <v>7.0000000000000007E-2</v>
      </c>
    </row>
    <row r="125" spans="1:4" x14ac:dyDescent="0.25">
      <c r="A125" s="31">
        <v>2085</v>
      </c>
      <c r="C125" s="35">
        <v>3.5571999999999999E-2</v>
      </c>
      <c r="D125" s="5">
        <v>7.0000000000000007E-2</v>
      </c>
    </row>
    <row r="126" spans="1:4" x14ac:dyDescent="0.25">
      <c r="A126" s="31">
        <v>2086</v>
      </c>
      <c r="C126" s="35">
        <v>3.5571999999999999E-2</v>
      </c>
      <c r="D126" s="5">
        <v>7.0000000000000007E-2</v>
      </c>
    </row>
    <row r="127" spans="1:4" x14ac:dyDescent="0.25">
      <c r="A127" s="31">
        <v>2087</v>
      </c>
      <c r="C127" s="35">
        <v>3.5571999999999999E-2</v>
      </c>
      <c r="D127" s="5">
        <v>7.0000000000000007E-2</v>
      </c>
    </row>
    <row r="128" spans="1:4" x14ac:dyDescent="0.25">
      <c r="A128" s="31">
        <v>2088</v>
      </c>
      <c r="C128" s="35">
        <v>3.5571999999999999E-2</v>
      </c>
      <c r="D128" s="5">
        <v>7.0000000000000007E-2</v>
      </c>
    </row>
    <row r="129" spans="1:4" x14ac:dyDescent="0.25">
      <c r="A129" s="31">
        <v>2089</v>
      </c>
      <c r="C129" s="35">
        <v>3.5571999999999999E-2</v>
      </c>
      <c r="D129" s="5">
        <f t="shared" ref="D129:D138" si="0">$D$63</f>
        <v>7.0000000000000007E-2</v>
      </c>
    </row>
    <row r="130" spans="1:4" x14ac:dyDescent="0.25">
      <c r="A130" s="31">
        <v>2090</v>
      </c>
      <c r="C130" s="35">
        <v>3.5571999999999999E-2</v>
      </c>
      <c r="D130" s="5">
        <f t="shared" si="0"/>
        <v>7.0000000000000007E-2</v>
      </c>
    </row>
    <row r="131" spans="1:4" x14ac:dyDescent="0.25">
      <c r="A131" s="31">
        <v>2091</v>
      </c>
      <c r="C131" s="35">
        <v>3.5571999999999999E-2</v>
      </c>
      <c r="D131" s="5">
        <f t="shared" si="0"/>
        <v>7.0000000000000007E-2</v>
      </c>
    </row>
    <row r="132" spans="1:4" x14ac:dyDescent="0.25">
      <c r="A132" s="31">
        <v>2092</v>
      </c>
      <c r="C132" s="35">
        <v>3.5571999999999999E-2</v>
      </c>
      <c r="D132" s="5">
        <f t="shared" si="0"/>
        <v>7.0000000000000007E-2</v>
      </c>
    </row>
    <row r="133" spans="1:4" x14ac:dyDescent="0.25">
      <c r="A133" s="31">
        <v>2093</v>
      </c>
      <c r="C133" s="35">
        <v>3.5571999999999999E-2</v>
      </c>
      <c r="D133" s="5">
        <f t="shared" si="0"/>
        <v>7.0000000000000007E-2</v>
      </c>
    </row>
    <row r="134" spans="1:4" x14ac:dyDescent="0.25">
      <c r="A134" s="31">
        <v>2094</v>
      </c>
      <c r="C134" s="35">
        <v>3.5571999999999999E-2</v>
      </c>
      <c r="D134" s="5">
        <f t="shared" si="0"/>
        <v>7.0000000000000007E-2</v>
      </c>
    </row>
    <row r="135" spans="1:4" x14ac:dyDescent="0.25">
      <c r="A135" s="31">
        <v>2095</v>
      </c>
      <c r="C135" s="35">
        <v>3.5571999999999999E-2</v>
      </c>
      <c r="D135" s="5">
        <f t="shared" si="0"/>
        <v>7.0000000000000007E-2</v>
      </c>
    </row>
    <row r="136" spans="1:4" x14ac:dyDescent="0.25">
      <c r="A136" s="31">
        <v>2096</v>
      </c>
      <c r="C136" s="35">
        <v>3.5571999999999999E-2</v>
      </c>
      <c r="D136" s="5">
        <f t="shared" si="0"/>
        <v>7.0000000000000007E-2</v>
      </c>
    </row>
    <row r="137" spans="1:4" x14ac:dyDescent="0.25">
      <c r="A137" s="31">
        <v>2097</v>
      </c>
      <c r="C137" s="35">
        <v>3.5571999999999999E-2</v>
      </c>
      <c r="D137" s="5">
        <f t="shared" si="0"/>
        <v>7.0000000000000007E-2</v>
      </c>
    </row>
    <row r="138" spans="1:4" x14ac:dyDescent="0.25">
      <c r="A138" s="31">
        <v>2098</v>
      </c>
      <c r="C138" s="35">
        <v>3.5571999999999999E-2</v>
      </c>
      <c r="D138" s="5">
        <f t="shared" si="0"/>
        <v>7.0000000000000007E-2</v>
      </c>
    </row>
    <row r="139" spans="1:4" x14ac:dyDescent="0.25">
      <c r="A139" s="31"/>
      <c r="D139" s="5"/>
    </row>
    <row r="140" spans="1:4" x14ac:dyDescent="0.25">
      <c r="A140" s="31"/>
      <c r="D140" s="5"/>
    </row>
    <row r="141" spans="1:4" x14ac:dyDescent="0.25">
      <c r="A141" s="31"/>
      <c r="D141" s="5"/>
    </row>
    <row r="142" spans="1:4" x14ac:dyDescent="0.25">
      <c r="A142" s="31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2024-03-18T09:56:49Z</dcterms:created>
  <dcterms:modified xsi:type="dcterms:W3CDTF">2024-03-18T09:58:58Z</dcterms:modified>
</cp:coreProperties>
</file>